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ropbox\filepacks\IV\ids\assignment2\retry-group1\task2\"/>
    </mc:Choice>
  </mc:AlternateContent>
  <xr:revisionPtr revIDLastSave="0" documentId="13_ncr:1_{11D9C861-9AF1-4D19-A63D-76130446DFD2}" xr6:coauthVersionLast="45" xr6:coauthVersionMax="45" xr10:uidLastSave="{00000000-0000-0000-0000-000000000000}"/>
  <bookViews>
    <workbookView xWindow="-120" yWindow="-120" windowWidth="29040" windowHeight="15840" firstSheet="1" activeTab="8" xr2:uid="{00000000-000D-0000-FFFF-FFFF00000000}"/>
  </bookViews>
  <sheets>
    <sheet name="Original Data" sheetId="1" r:id="rId1"/>
    <sheet name="Discretized" sheetId="3" r:id="rId2"/>
    <sheet name="Probability Tables" sheetId="4" r:id="rId3"/>
    <sheet name="Model 1 Train" sheetId="6" r:id="rId4"/>
    <sheet name="Model 2 Train" sheetId="7" r:id="rId5"/>
    <sheet name="Model 3 Train" sheetId="8" r:id="rId6"/>
    <sheet name="Model 4 Train" sheetId="9" r:id="rId7"/>
    <sheet name="Model 5 Train" sheetId="10" r:id="rId8"/>
    <sheet name="Model 6 Train" sheetId="11" r:id="rId9"/>
  </sheet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92" i="11" l="1"/>
  <c r="L892" i="11"/>
  <c r="K892" i="11"/>
  <c r="J892" i="11"/>
  <c r="H892" i="11"/>
  <c r="G892" i="11"/>
  <c r="F892" i="11"/>
  <c r="E892" i="11"/>
  <c r="M891" i="11"/>
  <c r="L891" i="11"/>
  <c r="K891" i="11"/>
  <c r="J891" i="11"/>
  <c r="H891" i="11"/>
  <c r="G891" i="11"/>
  <c r="F891" i="11"/>
  <c r="E891" i="11"/>
  <c r="M890" i="11"/>
  <c r="L890" i="11"/>
  <c r="K890" i="11"/>
  <c r="J890" i="11"/>
  <c r="H890" i="11"/>
  <c r="G890" i="11"/>
  <c r="F890" i="11"/>
  <c r="E890" i="11"/>
  <c r="M889" i="11"/>
  <c r="L889" i="11"/>
  <c r="K889" i="11"/>
  <c r="J889" i="11"/>
  <c r="H889" i="11"/>
  <c r="G889" i="11"/>
  <c r="F889" i="11"/>
  <c r="E889" i="11"/>
  <c r="M888" i="11"/>
  <c r="L888" i="11"/>
  <c r="K888" i="11"/>
  <c r="J888" i="11"/>
  <c r="H888" i="11"/>
  <c r="G888" i="11"/>
  <c r="F888" i="11"/>
  <c r="E888" i="11"/>
  <c r="M887" i="11"/>
  <c r="L887" i="11"/>
  <c r="K887" i="11"/>
  <c r="J887" i="11"/>
  <c r="H887" i="11"/>
  <c r="G887" i="11"/>
  <c r="F887" i="11"/>
  <c r="E887" i="11"/>
  <c r="M886" i="11"/>
  <c r="L886" i="11"/>
  <c r="K886" i="11"/>
  <c r="J886" i="11"/>
  <c r="H886" i="11"/>
  <c r="G886" i="11"/>
  <c r="F886" i="11"/>
  <c r="E886" i="11"/>
  <c r="M885" i="11"/>
  <c r="L885" i="11"/>
  <c r="K885" i="11"/>
  <c r="J885" i="11"/>
  <c r="H885" i="11"/>
  <c r="G885" i="11"/>
  <c r="F885" i="11"/>
  <c r="E885" i="11"/>
  <c r="M884" i="11"/>
  <c r="L884" i="11"/>
  <c r="K884" i="11"/>
  <c r="J884" i="11"/>
  <c r="H884" i="11"/>
  <c r="G884" i="11"/>
  <c r="F884" i="11"/>
  <c r="E884" i="11"/>
  <c r="M883" i="11"/>
  <c r="L883" i="11"/>
  <c r="K883" i="11"/>
  <c r="J883" i="11"/>
  <c r="H883" i="11"/>
  <c r="G883" i="11"/>
  <c r="F883" i="11"/>
  <c r="E883" i="11"/>
  <c r="M882" i="11"/>
  <c r="L882" i="11"/>
  <c r="K882" i="11"/>
  <c r="J882" i="11"/>
  <c r="H882" i="11"/>
  <c r="G882" i="11"/>
  <c r="F882" i="11"/>
  <c r="E882" i="11"/>
  <c r="M881" i="11"/>
  <c r="L881" i="11"/>
  <c r="K881" i="11"/>
  <c r="J881" i="11"/>
  <c r="H881" i="11"/>
  <c r="G881" i="11"/>
  <c r="F881" i="11"/>
  <c r="E881" i="11"/>
  <c r="M880" i="11"/>
  <c r="L880" i="11"/>
  <c r="K880" i="11"/>
  <c r="J880" i="11"/>
  <c r="H880" i="11"/>
  <c r="G880" i="11"/>
  <c r="F880" i="11"/>
  <c r="E880" i="11"/>
  <c r="M879" i="11"/>
  <c r="L879" i="11"/>
  <c r="K879" i="11"/>
  <c r="J879" i="11"/>
  <c r="H879" i="11"/>
  <c r="G879" i="11"/>
  <c r="F879" i="11"/>
  <c r="E879" i="11"/>
  <c r="M878" i="11"/>
  <c r="L878" i="11"/>
  <c r="K878" i="11"/>
  <c r="J878" i="11"/>
  <c r="H878" i="11"/>
  <c r="G878" i="11"/>
  <c r="F878" i="11"/>
  <c r="E878" i="11"/>
  <c r="M877" i="11"/>
  <c r="L877" i="11"/>
  <c r="K877" i="11"/>
  <c r="J877" i="11"/>
  <c r="H877" i="11"/>
  <c r="G877" i="11"/>
  <c r="F877" i="11"/>
  <c r="E877" i="11"/>
  <c r="M876" i="11"/>
  <c r="L876" i="11"/>
  <c r="K876" i="11"/>
  <c r="J876" i="11"/>
  <c r="H876" i="11"/>
  <c r="G876" i="11"/>
  <c r="F876" i="11"/>
  <c r="E876" i="11"/>
  <c r="M875" i="11"/>
  <c r="L875" i="11"/>
  <c r="K875" i="11"/>
  <c r="J875" i="11"/>
  <c r="H875" i="11"/>
  <c r="G875" i="11"/>
  <c r="F875" i="11"/>
  <c r="E875" i="11"/>
  <c r="M874" i="11"/>
  <c r="L874" i="11"/>
  <c r="K874" i="11"/>
  <c r="J874" i="11"/>
  <c r="H874" i="11"/>
  <c r="G874" i="11"/>
  <c r="F874" i="11"/>
  <c r="E874" i="11"/>
  <c r="M873" i="11"/>
  <c r="L873" i="11"/>
  <c r="K873" i="11"/>
  <c r="J873" i="11"/>
  <c r="H873" i="11"/>
  <c r="G873" i="11"/>
  <c r="F873" i="11"/>
  <c r="E873" i="11"/>
  <c r="M872" i="11"/>
  <c r="L872" i="11"/>
  <c r="K872" i="11"/>
  <c r="J872" i="11"/>
  <c r="H872" i="11"/>
  <c r="G872" i="11"/>
  <c r="F872" i="11"/>
  <c r="E872" i="11"/>
  <c r="M871" i="11"/>
  <c r="L871" i="11"/>
  <c r="K871" i="11"/>
  <c r="J871" i="11"/>
  <c r="H871" i="11"/>
  <c r="G871" i="11"/>
  <c r="F871" i="11"/>
  <c r="E871" i="11"/>
  <c r="M870" i="11"/>
  <c r="L870" i="11"/>
  <c r="K870" i="11"/>
  <c r="J870" i="11"/>
  <c r="H870" i="11"/>
  <c r="G870" i="11"/>
  <c r="F870" i="11"/>
  <c r="E870" i="11"/>
  <c r="M869" i="11"/>
  <c r="L869" i="11"/>
  <c r="K869" i="11"/>
  <c r="J869" i="11"/>
  <c r="H869" i="11"/>
  <c r="G869" i="11"/>
  <c r="F869" i="11"/>
  <c r="E869" i="11"/>
  <c r="M868" i="11"/>
  <c r="L868" i="11"/>
  <c r="K868" i="11"/>
  <c r="J868" i="11"/>
  <c r="H868" i="11"/>
  <c r="G868" i="11"/>
  <c r="F868" i="11"/>
  <c r="E868" i="11"/>
  <c r="M867" i="11"/>
  <c r="L867" i="11"/>
  <c r="K867" i="11"/>
  <c r="J867" i="11"/>
  <c r="H867" i="11"/>
  <c r="G867" i="11"/>
  <c r="F867" i="11"/>
  <c r="E867" i="11"/>
  <c r="M866" i="11"/>
  <c r="L866" i="11"/>
  <c r="K866" i="11"/>
  <c r="J866" i="11"/>
  <c r="H866" i="11"/>
  <c r="G866" i="11"/>
  <c r="F866" i="11"/>
  <c r="E866" i="11"/>
  <c r="M865" i="11"/>
  <c r="L865" i="11"/>
  <c r="K865" i="11"/>
  <c r="J865" i="11"/>
  <c r="H865" i="11"/>
  <c r="G865" i="11"/>
  <c r="F865" i="11"/>
  <c r="E865" i="11"/>
  <c r="M864" i="11"/>
  <c r="L864" i="11"/>
  <c r="K864" i="11"/>
  <c r="J864" i="11"/>
  <c r="H864" i="11"/>
  <c r="G864" i="11"/>
  <c r="F864" i="11"/>
  <c r="E864" i="11"/>
  <c r="M863" i="11"/>
  <c r="L863" i="11"/>
  <c r="K863" i="11"/>
  <c r="J863" i="11"/>
  <c r="H863" i="11"/>
  <c r="G863" i="11"/>
  <c r="F863" i="11"/>
  <c r="E863" i="11"/>
  <c r="M862" i="11"/>
  <c r="L862" i="11"/>
  <c r="K862" i="11"/>
  <c r="J862" i="11"/>
  <c r="H862" i="11"/>
  <c r="G862" i="11"/>
  <c r="F862" i="11"/>
  <c r="E862" i="11"/>
  <c r="M861" i="11"/>
  <c r="L861" i="11"/>
  <c r="K861" i="11"/>
  <c r="J861" i="11"/>
  <c r="H861" i="11"/>
  <c r="G861" i="11"/>
  <c r="F861" i="11"/>
  <c r="E861" i="11"/>
  <c r="M860" i="11"/>
  <c r="L860" i="11"/>
  <c r="K860" i="11"/>
  <c r="J860" i="11"/>
  <c r="H860" i="11"/>
  <c r="G860" i="11"/>
  <c r="F860" i="11"/>
  <c r="E860" i="11"/>
  <c r="M859" i="11"/>
  <c r="L859" i="11"/>
  <c r="K859" i="11"/>
  <c r="J859" i="11"/>
  <c r="H859" i="11"/>
  <c r="G859" i="11"/>
  <c r="F859" i="11"/>
  <c r="E859" i="11"/>
  <c r="M858" i="11"/>
  <c r="L858" i="11"/>
  <c r="K858" i="11"/>
  <c r="J858" i="11"/>
  <c r="H858" i="11"/>
  <c r="G858" i="11"/>
  <c r="F858" i="11"/>
  <c r="E858" i="11"/>
  <c r="M857" i="11"/>
  <c r="L857" i="11"/>
  <c r="K857" i="11"/>
  <c r="J857" i="11"/>
  <c r="H857" i="11"/>
  <c r="G857" i="11"/>
  <c r="F857" i="11"/>
  <c r="E857" i="11"/>
  <c r="M856" i="11"/>
  <c r="L856" i="11"/>
  <c r="K856" i="11"/>
  <c r="J856" i="11"/>
  <c r="H856" i="11"/>
  <c r="G856" i="11"/>
  <c r="F856" i="11"/>
  <c r="E856" i="11"/>
  <c r="M855" i="11"/>
  <c r="L855" i="11"/>
  <c r="K855" i="11"/>
  <c r="J855" i="11"/>
  <c r="H855" i="11"/>
  <c r="G855" i="11"/>
  <c r="F855" i="11"/>
  <c r="E855" i="11"/>
  <c r="M854" i="11"/>
  <c r="L854" i="11"/>
  <c r="K854" i="11"/>
  <c r="J854" i="11"/>
  <c r="H854" i="11"/>
  <c r="G854" i="11"/>
  <c r="F854" i="11"/>
  <c r="E854" i="11"/>
  <c r="M853" i="11"/>
  <c r="L853" i="11"/>
  <c r="K853" i="11"/>
  <c r="J853" i="11"/>
  <c r="H853" i="11"/>
  <c r="G853" i="11"/>
  <c r="F853" i="11"/>
  <c r="E853" i="11"/>
  <c r="M852" i="11"/>
  <c r="L852" i="11"/>
  <c r="K852" i="11"/>
  <c r="J852" i="11"/>
  <c r="H852" i="11"/>
  <c r="G852" i="11"/>
  <c r="F852" i="11"/>
  <c r="E852" i="11"/>
  <c r="M851" i="11"/>
  <c r="L851" i="11"/>
  <c r="K851" i="11"/>
  <c r="J851" i="11"/>
  <c r="H851" i="11"/>
  <c r="G851" i="11"/>
  <c r="F851" i="11"/>
  <c r="E851" i="11"/>
  <c r="M850" i="11"/>
  <c r="L850" i="11"/>
  <c r="K850" i="11"/>
  <c r="J850" i="11"/>
  <c r="H850" i="11"/>
  <c r="G850" i="11"/>
  <c r="F850" i="11"/>
  <c r="E850" i="11"/>
  <c r="M849" i="11"/>
  <c r="L849" i="11"/>
  <c r="K849" i="11"/>
  <c r="J849" i="11"/>
  <c r="H849" i="11"/>
  <c r="G849" i="11"/>
  <c r="F849" i="11"/>
  <c r="E849" i="11"/>
  <c r="M848" i="11"/>
  <c r="L848" i="11"/>
  <c r="K848" i="11"/>
  <c r="J848" i="11"/>
  <c r="H848" i="11"/>
  <c r="G848" i="11"/>
  <c r="F848" i="11"/>
  <c r="E848" i="11"/>
  <c r="M847" i="11"/>
  <c r="L847" i="11"/>
  <c r="K847" i="11"/>
  <c r="J847" i="11"/>
  <c r="H847" i="11"/>
  <c r="G847" i="11"/>
  <c r="F847" i="11"/>
  <c r="E847" i="11"/>
  <c r="M846" i="11"/>
  <c r="L846" i="11"/>
  <c r="K846" i="11"/>
  <c r="J846" i="11"/>
  <c r="H846" i="11"/>
  <c r="G846" i="11"/>
  <c r="F846" i="11"/>
  <c r="E846" i="11"/>
  <c r="M845" i="11"/>
  <c r="L845" i="11"/>
  <c r="K845" i="11"/>
  <c r="J845" i="11"/>
  <c r="H845" i="11"/>
  <c r="G845" i="11"/>
  <c r="F845" i="11"/>
  <c r="E845" i="11"/>
  <c r="M844" i="11"/>
  <c r="L844" i="11"/>
  <c r="K844" i="11"/>
  <c r="J844" i="11"/>
  <c r="H844" i="11"/>
  <c r="G844" i="11"/>
  <c r="F844" i="11"/>
  <c r="E844" i="11"/>
  <c r="M843" i="11"/>
  <c r="L843" i="11"/>
  <c r="K843" i="11"/>
  <c r="J843" i="11"/>
  <c r="H843" i="11"/>
  <c r="G843" i="11"/>
  <c r="F843" i="11"/>
  <c r="E843" i="11"/>
  <c r="M842" i="11"/>
  <c r="L842" i="11"/>
  <c r="K842" i="11"/>
  <c r="J842" i="11"/>
  <c r="H842" i="11"/>
  <c r="G842" i="11"/>
  <c r="F842" i="11"/>
  <c r="E842" i="11"/>
  <c r="M841" i="11"/>
  <c r="L841" i="11"/>
  <c r="K841" i="11"/>
  <c r="J841" i="11"/>
  <c r="H841" i="11"/>
  <c r="G841" i="11"/>
  <c r="F841" i="11"/>
  <c r="E841" i="11"/>
  <c r="M840" i="11"/>
  <c r="L840" i="11"/>
  <c r="K840" i="11"/>
  <c r="J840" i="11"/>
  <c r="H840" i="11"/>
  <c r="G840" i="11"/>
  <c r="F840" i="11"/>
  <c r="E840" i="11"/>
  <c r="M839" i="11"/>
  <c r="L839" i="11"/>
  <c r="K839" i="11"/>
  <c r="J839" i="11"/>
  <c r="H839" i="11"/>
  <c r="G839" i="11"/>
  <c r="F839" i="11"/>
  <c r="E839" i="11"/>
  <c r="M838" i="11"/>
  <c r="L838" i="11"/>
  <c r="K838" i="11"/>
  <c r="J838" i="11"/>
  <c r="H838" i="11"/>
  <c r="G838" i="11"/>
  <c r="F838" i="11"/>
  <c r="E838" i="11"/>
  <c r="M837" i="11"/>
  <c r="L837" i="11"/>
  <c r="K837" i="11"/>
  <c r="J837" i="11"/>
  <c r="H837" i="11"/>
  <c r="G837" i="11"/>
  <c r="F837" i="11"/>
  <c r="E837" i="11"/>
  <c r="M836" i="11"/>
  <c r="L836" i="11"/>
  <c r="K836" i="11"/>
  <c r="J836" i="11"/>
  <c r="H836" i="11"/>
  <c r="G836" i="11"/>
  <c r="F836" i="11"/>
  <c r="E836" i="11"/>
  <c r="M835" i="11"/>
  <c r="L835" i="11"/>
  <c r="K835" i="11"/>
  <c r="J835" i="11"/>
  <c r="H835" i="11"/>
  <c r="G835" i="11"/>
  <c r="F835" i="11"/>
  <c r="E835" i="11"/>
  <c r="M834" i="11"/>
  <c r="L834" i="11"/>
  <c r="K834" i="11"/>
  <c r="J834" i="11"/>
  <c r="H834" i="11"/>
  <c r="G834" i="11"/>
  <c r="F834" i="11"/>
  <c r="E834" i="11"/>
  <c r="M833" i="11"/>
  <c r="L833" i="11"/>
  <c r="K833" i="11"/>
  <c r="J833" i="11"/>
  <c r="H833" i="11"/>
  <c r="G833" i="11"/>
  <c r="F833" i="11"/>
  <c r="E833" i="11"/>
  <c r="M832" i="11"/>
  <c r="L832" i="11"/>
  <c r="K832" i="11"/>
  <c r="J832" i="11"/>
  <c r="H832" i="11"/>
  <c r="G832" i="11"/>
  <c r="F832" i="11"/>
  <c r="E832" i="11"/>
  <c r="M831" i="11"/>
  <c r="L831" i="11"/>
  <c r="K831" i="11"/>
  <c r="J831" i="11"/>
  <c r="H831" i="11"/>
  <c r="G831" i="11"/>
  <c r="F831" i="11"/>
  <c r="E831" i="11"/>
  <c r="M830" i="11"/>
  <c r="L830" i="11"/>
  <c r="K830" i="11"/>
  <c r="J830" i="11"/>
  <c r="H830" i="11"/>
  <c r="G830" i="11"/>
  <c r="F830" i="11"/>
  <c r="E830" i="11"/>
  <c r="M829" i="11"/>
  <c r="L829" i="11"/>
  <c r="K829" i="11"/>
  <c r="J829" i="11"/>
  <c r="H829" i="11"/>
  <c r="G829" i="11"/>
  <c r="F829" i="11"/>
  <c r="E829" i="11"/>
  <c r="M828" i="11"/>
  <c r="L828" i="11"/>
  <c r="K828" i="11"/>
  <c r="J828" i="11"/>
  <c r="H828" i="11"/>
  <c r="G828" i="11"/>
  <c r="F828" i="11"/>
  <c r="E828" i="11"/>
  <c r="M827" i="11"/>
  <c r="L827" i="11"/>
  <c r="K827" i="11"/>
  <c r="J827" i="11"/>
  <c r="H827" i="11"/>
  <c r="G827" i="11"/>
  <c r="F827" i="11"/>
  <c r="E827" i="11"/>
  <c r="M826" i="11"/>
  <c r="L826" i="11"/>
  <c r="K826" i="11"/>
  <c r="J826" i="11"/>
  <c r="H826" i="11"/>
  <c r="G826" i="11"/>
  <c r="F826" i="11"/>
  <c r="E826" i="11"/>
  <c r="M825" i="11"/>
  <c r="L825" i="11"/>
  <c r="K825" i="11"/>
  <c r="J825" i="11"/>
  <c r="H825" i="11"/>
  <c r="G825" i="11"/>
  <c r="F825" i="11"/>
  <c r="E825" i="11"/>
  <c r="M824" i="11"/>
  <c r="L824" i="11"/>
  <c r="K824" i="11"/>
  <c r="J824" i="11"/>
  <c r="H824" i="11"/>
  <c r="G824" i="11"/>
  <c r="F824" i="11"/>
  <c r="E824" i="11"/>
  <c r="M823" i="11"/>
  <c r="L823" i="11"/>
  <c r="K823" i="11"/>
  <c r="J823" i="11"/>
  <c r="H823" i="11"/>
  <c r="G823" i="11"/>
  <c r="F823" i="11"/>
  <c r="E823" i="11"/>
  <c r="M822" i="11"/>
  <c r="L822" i="11"/>
  <c r="K822" i="11"/>
  <c r="J822" i="11"/>
  <c r="H822" i="11"/>
  <c r="G822" i="11"/>
  <c r="F822" i="11"/>
  <c r="E822" i="11"/>
  <c r="M821" i="11"/>
  <c r="L821" i="11"/>
  <c r="K821" i="11"/>
  <c r="J821" i="11"/>
  <c r="H821" i="11"/>
  <c r="G821" i="11"/>
  <c r="F821" i="11"/>
  <c r="E821" i="11"/>
  <c r="M820" i="11"/>
  <c r="L820" i="11"/>
  <c r="K820" i="11"/>
  <c r="J820" i="11"/>
  <c r="H820" i="11"/>
  <c r="G820" i="11"/>
  <c r="F820" i="11"/>
  <c r="E820" i="11"/>
  <c r="M819" i="11"/>
  <c r="L819" i="11"/>
  <c r="K819" i="11"/>
  <c r="J819" i="11"/>
  <c r="H819" i="11"/>
  <c r="G819" i="11"/>
  <c r="F819" i="11"/>
  <c r="E819" i="11"/>
  <c r="M818" i="11"/>
  <c r="L818" i="11"/>
  <c r="K818" i="11"/>
  <c r="J818" i="11"/>
  <c r="H818" i="11"/>
  <c r="G818" i="11"/>
  <c r="F818" i="11"/>
  <c r="E818" i="11"/>
  <c r="M817" i="11"/>
  <c r="L817" i="11"/>
  <c r="K817" i="11"/>
  <c r="J817" i="11"/>
  <c r="H817" i="11"/>
  <c r="G817" i="11"/>
  <c r="F817" i="11"/>
  <c r="E817" i="11"/>
  <c r="M816" i="11"/>
  <c r="L816" i="11"/>
  <c r="K816" i="11"/>
  <c r="J816" i="11"/>
  <c r="H816" i="11"/>
  <c r="G816" i="11"/>
  <c r="F816" i="11"/>
  <c r="E816" i="11"/>
  <c r="M815" i="11"/>
  <c r="L815" i="11"/>
  <c r="K815" i="11"/>
  <c r="J815" i="11"/>
  <c r="H815" i="11"/>
  <c r="G815" i="11"/>
  <c r="F815" i="11"/>
  <c r="E815" i="11"/>
  <c r="M814" i="11"/>
  <c r="L814" i="11"/>
  <c r="K814" i="11"/>
  <c r="J814" i="11"/>
  <c r="H814" i="11"/>
  <c r="G814" i="11"/>
  <c r="F814" i="11"/>
  <c r="E814" i="11"/>
  <c r="M813" i="11"/>
  <c r="L813" i="11"/>
  <c r="K813" i="11"/>
  <c r="J813" i="11"/>
  <c r="H813" i="11"/>
  <c r="G813" i="11"/>
  <c r="F813" i="11"/>
  <c r="E813" i="11"/>
  <c r="M812" i="11"/>
  <c r="L812" i="11"/>
  <c r="K812" i="11"/>
  <c r="J812" i="11"/>
  <c r="H812" i="11"/>
  <c r="G812" i="11"/>
  <c r="F812" i="11"/>
  <c r="E812" i="11"/>
  <c r="M811" i="11"/>
  <c r="L811" i="11"/>
  <c r="K811" i="11"/>
  <c r="J811" i="11"/>
  <c r="H811" i="11"/>
  <c r="G811" i="11"/>
  <c r="F811" i="11"/>
  <c r="E811" i="11"/>
  <c r="M810" i="11"/>
  <c r="L810" i="11"/>
  <c r="K810" i="11"/>
  <c r="J810" i="11"/>
  <c r="H810" i="11"/>
  <c r="G810" i="11"/>
  <c r="F810" i="11"/>
  <c r="E810" i="11"/>
  <c r="M809" i="11"/>
  <c r="L809" i="11"/>
  <c r="K809" i="11"/>
  <c r="J809" i="11"/>
  <c r="H809" i="11"/>
  <c r="G809" i="11"/>
  <c r="F809" i="11"/>
  <c r="E809" i="11"/>
  <c r="M808" i="11"/>
  <c r="L808" i="11"/>
  <c r="K808" i="11"/>
  <c r="J808" i="11"/>
  <c r="H808" i="11"/>
  <c r="G808" i="11"/>
  <c r="F808" i="11"/>
  <c r="E808" i="11"/>
  <c r="M807" i="11"/>
  <c r="L807" i="11"/>
  <c r="K807" i="11"/>
  <c r="J807" i="11"/>
  <c r="H807" i="11"/>
  <c r="G807" i="11"/>
  <c r="F807" i="11"/>
  <c r="E807" i="11"/>
  <c r="M806" i="11"/>
  <c r="L806" i="11"/>
  <c r="K806" i="11"/>
  <c r="J806" i="11"/>
  <c r="H806" i="11"/>
  <c r="G806" i="11"/>
  <c r="F806" i="11"/>
  <c r="E806" i="11"/>
  <c r="M805" i="11"/>
  <c r="L805" i="11"/>
  <c r="K805" i="11"/>
  <c r="J805" i="11"/>
  <c r="H805" i="11"/>
  <c r="G805" i="11"/>
  <c r="F805" i="11"/>
  <c r="E805" i="11"/>
  <c r="M804" i="11"/>
  <c r="L804" i="11"/>
  <c r="K804" i="11"/>
  <c r="J804" i="11"/>
  <c r="H804" i="11"/>
  <c r="G804" i="11"/>
  <c r="F804" i="11"/>
  <c r="E804" i="11"/>
  <c r="M803" i="11"/>
  <c r="L803" i="11"/>
  <c r="K803" i="11"/>
  <c r="J803" i="11"/>
  <c r="H803" i="11"/>
  <c r="G803" i="11"/>
  <c r="F803" i="11"/>
  <c r="E803" i="11"/>
  <c r="M802" i="11"/>
  <c r="L802" i="11"/>
  <c r="K802" i="11"/>
  <c r="J802" i="11"/>
  <c r="H802" i="11"/>
  <c r="G802" i="11"/>
  <c r="F802" i="11"/>
  <c r="E802" i="11"/>
  <c r="M801" i="11"/>
  <c r="L801" i="11"/>
  <c r="K801" i="11"/>
  <c r="J801" i="11"/>
  <c r="H801" i="11"/>
  <c r="G801" i="11"/>
  <c r="F801" i="11"/>
  <c r="E801" i="11"/>
  <c r="M800" i="11"/>
  <c r="L800" i="11"/>
  <c r="K800" i="11"/>
  <c r="J800" i="11"/>
  <c r="H800" i="11"/>
  <c r="G800" i="11"/>
  <c r="F800" i="11"/>
  <c r="E800" i="11"/>
  <c r="M799" i="11"/>
  <c r="L799" i="11"/>
  <c r="K799" i="11"/>
  <c r="J799" i="11"/>
  <c r="H799" i="11"/>
  <c r="G799" i="11"/>
  <c r="F799" i="11"/>
  <c r="E799" i="11"/>
  <c r="M798" i="11"/>
  <c r="L798" i="11"/>
  <c r="K798" i="11"/>
  <c r="J798" i="11"/>
  <c r="H798" i="11"/>
  <c r="G798" i="11"/>
  <c r="F798" i="11"/>
  <c r="E798" i="11"/>
  <c r="M797" i="11"/>
  <c r="L797" i="11"/>
  <c r="K797" i="11"/>
  <c r="J797" i="11"/>
  <c r="H797" i="11"/>
  <c r="G797" i="11"/>
  <c r="F797" i="11"/>
  <c r="E797" i="11"/>
  <c r="M796" i="11"/>
  <c r="L796" i="11"/>
  <c r="K796" i="11"/>
  <c r="J796" i="11"/>
  <c r="H796" i="11"/>
  <c r="G796" i="11"/>
  <c r="F796" i="11"/>
  <c r="E796" i="11"/>
  <c r="M795" i="11"/>
  <c r="L795" i="11"/>
  <c r="K795" i="11"/>
  <c r="J795" i="11"/>
  <c r="H795" i="11"/>
  <c r="G795" i="11"/>
  <c r="F795" i="11"/>
  <c r="E795" i="11"/>
  <c r="M794" i="11"/>
  <c r="L794" i="11"/>
  <c r="K794" i="11"/>
  <c r="J794" i="11"/>
  <c r="H794" i="11"/>
  <c r="G794" i="11"/>
  <c r="F794" i="11"/>
  <c r="E794" i="11"/>
  <c r="M793" i="11"/>
  <c r="L793" i="11"/>
  <c r="K793" i="11"/>
  <c r="J793" i="11"/>
  <c r="H793" i="11"/>
  <c r="G793" i="11"/>
  <c r="F793" i="11"/>
  <c r="E793" i="11"/>
  <c r="M792" i="11"/>
  <c r="L792" i="11"/>
  <c r="K792" i="11"/>
  <c r="J792" i="11"/>
  <c r="H792" i="11"/>
  <c r="G792" i="11"/>
  <c r="F792" i="11"/>
  <c r="E792" i="11"/>
  <c r="M791" i="11"/>
  <c r="L791" i="11"/>
  <c r="K791" i="11"/>
  <c r="J791" i="11"/>
  <c r="H791" i="11"/>
  <c r="G791" i="11"/>
  <c r="F791" i="11"/>
  <c r="E791" i="11"/>
  <c r="M790" i="11"/>
  <c r="L790" i="11"/>
  <c r="K790" i="11"/>
  <c r="J790" i="11"/>
  <c r="H790" i="11"/>
  <c r="G790" i="11"/>
  <c r="F790" i="11"/>
  <c r="E790" i="11"/>
  <c r="M789" i="11"/>
  <c r="L789" i="11"/>
  <c r="K789" i="11"/>
  <c r="J789" i="11"/>
  <c r="H789" i="11"/>
  <c r="G789" i="11"/>
  <c r="F789" i="11"/>
  <c r="E789" i="11"/>
  <c r="M788" i="11"/>
  <c r="L788" i="11"/>
  <c r="K788" i="11"/>
  <c r="J788" i="11"/>
  <c r="H788" i="11"/>
  <c r="G788" i="11"/>
  <c r="F788" i="11"/>
  <c r="E788" i="11"/>
  <c r="M787" i="11"/>
  <c r="L787" i="11"/>
  <c r="K787" i="11"/>
  <c r="J787" i="11"/>
  <c r="H787" i="11"/>
  <c r="G787" i="11"/>
  <c r="F787" i="11"/>
  <c r="E787" i="11"/>
  <c r="M786" i="11"/>
  <c r="L786" i="11"/>
  <c r="K786" i="11"/>
  <c r="J786" i="11"/>
  <c r="H786" i="11"/>
  <c r="G786" i="11"/>
  <c r="F786" i="11"/>
  <c r="E786" i="11"/>
  <c r="M785" i="11"/>
  <c r="L785" i="11"/>
  <c r="K785" i="11"/>
  <c r="J785" i="11"/>
  <c r="H785" i="11"/>
  <c r="G785" i="11"/>
  <c r="F785" i="11"/>
  <c r="E785" i="11"/>
  <c r="M784" i="11"/>
  <c r="L784" i="11"/>
  <c r="K784" i="11"/>
  <c r="J784" i="11"/>
  <c r="H784" i="11"/>
  <c r="G784" i="11"/>
  <c r="F784" i="11"/>
  <c r="E784" i="11"/>
  <c r="M783" i="11"/>
  <c r="L783" i="11"/>
  <c r="K783" i="11"/>
  <c r="J783" i="11"/>
  <c r="H783" i="11"/>
  <c r="G783" i="11"/>
  <c r="F783" i="11"/>
  <c r="E783" i="11"/>
  <c r="M782" i="11"/>
  <c r="L782" i="11"/>
  <c r="K782" i="11"/>
  <c r="J782" i="11"/>
  <c r="H782" i="11"/>
  <c r="G782" i="11"/>
  <c r="F782" i="11"/>
  <c r="E782" i="11"/>
  <c r="M781" i="11"/>
  <c r="L781" i="11"/>
  <c r="K781" i="11"/>
  <c r="J781" i="11"/>
  <c r="H781" i="11"/>
  <c r="G781" i="11"/>
  <c r="F781" i="11"/>
  <c r="E781" i="11"/>
  <c r="M780" i="11"/>
  <c r="L780" i="11"/>
  <c r="K780" i="11"/>
  <c r="J780" i="11"/>
  <c r="H780" i="11"/>
  <c r="G780" i="11"/>
  <c r="F780" i="11"/>
  <c r="E780" i="11"/>
  <c r="M779" i="11"/>
  <c r="L779" i="11"/>
  <c r="K779" i="11"/>
  <c r="J779" i="11"/>
  <c r="H779" i="11"/>
  <c r="G779" i="11"/>
  <c r="F779" i="11"/>
  <c r="E779" i="11"/>
  <c r="M778" i="11"/>
  <c r="L778" i="11"/>
  <c r="K778" i="11"/>
  <c r="J778" i="11"/>
  <c r="H778" i="11"/>
  <c r="G778" i="11"/>
  <c r="F778" i="11"/>
  <c r="E778" i="11"/>
  <c r="M777" i="11"/>
  <c r="L777" i="11"/>
  <c r="K777" i="11"/>
  <c r="J777" i="11"/>
  <c r="H777" i="11"/>
  <c r="G777" i="11"/>
  <c r="F777" i="11"/>
  <c r="E777" i="11"/>
  <c r="M776" i="11"/>
  <c r="L776" i="11"/>
  <c r="K776" i="11"/>
  <c r="J776" i="11"/>
  <c r="H776" i="11"/>
  <c r="G776" i="11"/>
  <c r="F776" i="11"/>
  <c r="E776" i="11"/>
  <c r="M775" i="11"/>
  <c r="L775" i="11"/>
  <c r="K775" i="11"/>
  <c r="J775" i="11"/>
  <c r="H775" i="11"/>
  <c r="G775" i="11"/>
  <c r="F775" i="11"/>
  <c r="E775" i="11"/>
  <c r="M774" i="11"/>
  <c r="L774" i="11"/>
  <c r="K774" i="11"/>
  <c r="J774" i="11"/>
  <c r="H774" i="11"/>
  <c r="G774" i="11"/>
  <c r="F774" i="11"/>
  <c r="E774" i="11"/>
  <c r="M773" i="11"/>
  <c r="L773" i="11"/>
  <c r="K773" i="11"/>
  <c r="J773" i="11"/>
  <c r="H773" i="11"/>
  <c r="G773" i="11"/>
  <c r="F773" i="11"/>
  <c r="E773" i="11"/>
  <c r="M772" i="11"/>
  <c r="L772" i="11"/>
  <c r="K772" i="11"/>
  <c r="J772" i="11"/>
  <c r="H772" i="11"/>
  <c r="G772" i="11"/>
  <c r="F772" i="11"/>
  <c r="E772" i="11"/>
  <c r="M771" i="11"/>
  <c r="L771" i="11"/>
  <c r="K771" i="11"/>
  <c r="J771" i="11"/>
  <c r="H771" i="11"/>
  <c r="G771" i="11"/>
  <c r="F771" i="11"/>
  <c r="E771" i="11"/>
  <c r="M770" i="11"/>
  <c r="N770" i="11"/>
  <c r="L770" i="11"/>
  <c r="K770" i="11"/>
  <c r="J770" i="11"/>
  <c r="H770" i="11"/>
  <c r="G770" i="11"/>
  <c r="F770" i="11"/>
  <c r="E770" i="11"/>
  <c r="M769" i="11"/>
  <c r="L769" i="11"/>
  <c r="K769" i="11"/>
  <c r="J769" i="11"/>
  <c r="H769" i="11"/>
  <c r="G769" i="11"/>
  <c r="F769" i="11"/>
  <c r="E769" i="11"/>
  <c r="M768" i="11"/>
  <c r="L768" i="11"/>
  <c r="K768" i="11"/>
  <c r="J768" i="11"/>
  <c r="H768" i="11"/>
  <c r="G768" i="11"/>
  <c r="F768" i="11"/>
  <c r="E768" i="11"/>
  <c r="M767" i="11"/>
  <c r="L767" i="11"/>
  <c r="K767" i="11"/>
  <c r="J767" i="11"/>
  <c r="H767" i="11"/>
  <c r="G767" i="11"/>
  <c r="F767" i="11"/>
  <c r="E767" i="11"/>
  <c r="M766" i="11"/>
  <c r="L766" i="11"/>
  <c r="K766" i="11"/>
  <c r="J766" i="11"/>
  <c r="H766" i="11"/>
  <c r="G766" i="11"/>
  <c r="F766" i="11"/>
  <c r="E766" i="11"/>
  <c r="M765" i="11"/>
  <c r="L765" i="11"/>
  <c r="K765" i="11"/>
  <c r="J765" i="11"/>
  <c r="H765" i="11"/>
  <c r="G765" i="11"/>
  <c r="F765" i="11"/>
  <c r="E765" i="11"/>
  <c r="M764" i="11"/>
  <c r="L764" i="11"/>
  <c r="K764" i="11"/>
  <c r="J764" i="11"/>
  <c r="H764" i="11"/>
  <c r="G764" i="11"/>
  <c r="F764" i="11"/>
  <c r="E764" i="11"/>
  <c r="M763" i="11"/>
  <c r="L763" i="11"/>
  <c r="K763" i="11"/>
  <c r="J763" i="11"/>
  <c r="H763" i="11"/>
  <c r="G763" i="11"/>
  <c r="F763" i="11"/>
  <c r="E763" i="11"/>
  <c r="M762" i="11"/>
  <c r="N762" i="11"/>
  <c r="L762" i="11"/>
  <c r="K762" i="11"/>
  <c r="J762" i="11"/>
  <c r="H762" i="11"/>
  <c r="G762" i="11"/>
  <c r="F762" i="11"/>
  <c r="E762" i="11"/>
  <c r="M761" i="11"/>
  <c r="L761" i="11"/>
  <c r="K761" i="11"/>
  <c r="J761" i="11"/>
  <c r="H761" i="11"/>
  <c r="G761" i="11"/>
  <c r="F761" i="11"/>
  <c r="E761" i="11"/>
  <c r="M760" i="11"/>
  <c r="L760" i="11"/>
  <c r="K760" i="11"/>
  <c r="J760" i="11"/>
  <c r="H760" i="11"/>
  <c r="G760" i="11"/>
  <c r="F760" i="11"/>
  <c r="E760" i="11"/>
  <c r="M759" i="11"/>
  <c r="L759" i="11"/>
  <c r="K759" i="11"/>
  <c r="J759" i="11"/>
  <c r="H759" i="11"/>
  <c r="G759" i="11"/>
  <c r="F759" i="11"/>
  <c r="E759" i="11"/>
  <c r="M758" i="11"/>
  <c r="L758" i="11"/>
  <c r="K758" i="11"/>
  <c r="J758" i="11"/>
  <c r="H758" i="11"/>
  <c r="G758" i="11"/>
  <c r="F758" i="11"/>
  <c r="E758" i="11"/>
  <c r="M757" i="11"/>
  <c r="L757" i="11"/>
  <c r="K757" i="11"/>
  <c r="J757" i="11"/>
  <c r="H757" i="11"/>
  <c r="G757" i="11"/>
  <c r="F757" i="11"/>
  <c r="E757" i="11"/>
  <c r="M756" i="11"/>
  <c r="L756" i="11"/>
  <c r="K756" i="11"/>
  <c r="J756" i="11"/>
  <c r="H756" i="11"/>
  <c r="G756" i="11"/>
  <c r="F756" i="11"/>
  <c r="E756" i="11"/>
  <c r="M755" i="11"/>
  <c r="L755" i="11"/>
  <c r="K755" i="11"/>
  <c r="J755" i="11"/>
  <c r="H755" i="11"/>
  <c r="G755" i="11"/>
  <c r="F755" i="11"/>
  <c r="E755" i="11"/>
  <c r="M754" i="11"/>
  <c r="N754" i="11"/>
  <c r="L754" i="11"/>
  <c r="K754" i="11"/>
  <c r="J754" i="11"/>
  <c r="H754" i="11"/>
  <c r="G754" i="11"/>
  <c r="F754" i="11"/>
  <c r="E754" i="11"/>
  <c r="M753" i="11"/>
  <c r="L753" i="11"/>
  <c r="K753" i="11"/>
  <c r="J753" i="11"/>
  <c r="H753" i="11"/>
  <c r="G753" i="11"/>
  <c r="F753" i="11"/>
  <c r="E753" i="11"/>
  <c r="M752" i="11"/>
  <c r="L752" i="11"/>
  <c r="K752" i="11"/>
  <c r="J752" i="11"/>
  <c r="H752" i="11"/>
  <c r="G752" i="11"/>
  <c r="F752" i="11"/>
  <c r="E752" i="11"/>
  <c r="M751" i="11"/>
  <c r="L751" i="11"/>
  <c r="K751" i="11"/>
  <c r="J751" i="11"/>
  <c r="H751" i="11"/>
  <c r="G751" i="11"/>
  <c r="F751" i="11"/>
  <c r="E751" i="11"/>
  <c r="M750" i="11"/>
  <c r="L750" i="11"/>
  <c r="K750" i="11"/>
  <c r="J750" i="11"/>
  <c r="H750" i="11"/>
  <c r="G750" i="11"/>
  <c r="F750" i="11"/>
  <c r="E750" i="11"/>
  <c r="M749" i="11"/>
  <c r="L749" i="11"/>
  <c r="K749" i="11"/>
  <c r="J749" i="11"/>
  <c r="H749" i="11"/>
  <c r="G749" i="11"/>
  <c r="F749" i="11"/>
  <c r="E749" i="11"/>
  <c r="M748" i="11"/>
  <c r="L748" i="11"/>
  <c r="K748" i="11"/>
  <c r="J748" i="11"/>
  <c r="H748" i="11"/>
  <c r="G748" i="11"/>
  <c r="F748" i="11"/>
  <c r="E748" i="11"/>
  <c r="M747" i="11"/>
  <c r="L747" i="11"/>
  <c r="K747" i="11"/>
  <c r="J747" i="11"/>
  <c r="H747" i="11"/>
  <c r="G747" i="11"/>
  <c r="F747" i="11"/>
  <c r="E747" i="11"/>
  <c r="M746" i="11"/>
  <c r="L746" i="11"/>
  <c r="K746" i="11"/>
  <c r="J746" i="11"/>
  <c r="N746" i="11" s="1"/>
  <c r="H746" i="11"/>
  <c r="G746" i="11"/>
  <c r="F746" i="11"/>
  <c r="E746" i="11"/>
  <c r="M745" i="11"/>
  <c r="L745" i="11"/>
  <c r="K745" i="11"/>
  <c r="J745" i="11"/>
  <c r="H745" i="11"/>
  <c r="G745" i="11"/>
  <c r="F745" i="11"/>
  <c r="E745" i="11"/>
  <c r="M744" i="11"/>
  <c r="L744" i="11"/>
  <c r="K744" i="11"/>
  <c r="J744" i="11"/>
  <c r="H744" i="11"/>
  <c r="G744" i="11"/>
  <c r="F744" i="11"/>
  <c r="E744" i="11"/>
  <c r="M743" i="11"/>
  <c r="L743" i="11"/>
  <c r="K743" i="11"/>
  <c r="J743" i="11"/>
  <c r="H743" i="11"/>
  <c r="G743" i="11"/>
  <c r="F743" i="11"/>
  <c r="E743" i="11"/>
  <c r="M742" i="11"/>
  <c r="L742" i="11"/>
  <c r="K742" i="11"/>
  <c r="J742" i="11"/>
  <c r="H742" i="11"/>
  <c r="G742" i="11"/>
  <c r="F742" i="11"/>
  <c r="E742" i="11"/>
  <c r="M741" i="11"/>
  <c r="L741" i="11"/>
  <c r="K741" i="11"/>
  <c r="J741" i="11"/>
  <c r="H741" i="11"/>
  <c r="G741" i="11"/>
  <c r="F741" i="11"/>
  <c r="E741" i="11"/>
  <c r="M740" i="11"/>
  <c r="L740" i="11"/>
  <c r="K740" i="11"/>
  <c r="J740" i="11"/>
  <c r="H740" i="11"/>
  <c r="G740" i="11"/>
  <c r="F740" i="11"/>
  <c r="E740" i="11"/>
  <c r="M739" i="11"/>
  <c r="L739" i="11"/>
  <c r="K739" i="11"/>
  <c r="J739" i="11"/>
  <c r="H739" i="11"/>
  <c r="G739" i="11"/>
  <c r="F739" i="11"/>
  <c r="E739" i="11"/>
  <c r="M738" i="11"/>
  <c r="N738" i="11"/>
  <c r="L738" i="11"/>
  <c r="K738" i="11"/>
  <c r="J738" i="11"/>
  <c r="H738" i="11"/>
  <c r="G738" i="11"/>
  <c r="F738" i="11"/>
  <c r="E738" i="11"/>
  <c r="M737" i="11"/>
  <c r="L737" i="11"/>
  <c r="K737" i="11"/>
  <c r="J737" i="11"/>
  <c r="H737" i="11"/>
  <c r="G737" i="11"/>
  <c r="F737" i="11"/>
  <c r="E737" i="11"/>
  <c r="M736" i="11"/>
  <c r="L736" i="11"/>
  <c r="K736" i="11"/>
  <c r="J736" i="11"/>
  <c r="H736" i="11"/>
  <c r="G736" i="11"/>
  <c r="F736" i="11"/>
  <c r="E736" i="11"/>
  <c r="M735" i="11"/>
  <c r="L735" i="11"/>
  <c r="K735" i="11"/>
  <c r="J735" i="11"/>
  <c r="H735" i="11"/>
  <c r="G735" i="11"/>
  <c r="F735" i="11"/>
  <c r="E735" i="11"/>
  <c r="M734" i="11"/>
  <c r="L734" i="11"/>
  <c r="K734" i="11"/>
  <c r="J734" i="11"/>
  <c r="H734" i="11"/>
  <c r="G734" i="11"/>
  <c r="F734" i="11"/>
  <c r="E734" i="11"/>
  <c r="M733" i="11"/>
  <c r="L733" i="11"/>
  <c r="K733" i="11"/>
  <c r="J733" i="11"/>
  <c r="H733" i="11"/>
  <c r="G733" i="11"/>
  <c r="F733" i="11"/>
  <c r="E733" i="11"/>
  <c r="M732" i="11"/>
  <c r="L732" i="11"/>
  <c r="K732" i="11"/>
  <c r="J732" i="11"/>
  <c r="H732" i="11"/>
  <c r="G732" i="11"/>
  <c r="F732" i="11"/>
  <c r="E732" i="11"/>
  <c r="M731" i="11"/>
  <c r="L731" i="11"/>
  <c r="K731" i="11"/>
  <c r="J731" i="11"/>
  <c r="H731" i="11"/>
  <c r="G731" i="11"/>
  <c r="F731" i="11"/>
  <c r="E731" i="11"/>
  <c r="M730" i="11"/>
  <c r="L730" i="11"/>
  <c r="K730" i="11"/>
  <c r="J730" i="11"/>
  <c r="H730" i="11"/>
  <c r="G730" i="11"/>
  <c r="F730" i="11"/>
  <c r="E730" i="11"/>
  <c r="M729" i="11"/>
  <c r="L729" i="11"/>
  <c r="K729" i="11"/>
  <c r="J729" i="11"/>
  <c r="H729" i="11"/>
  <c r="G729" i="11"/>
  <c r="F729" i="11"/>
  <c r="E729" i="11"/>
  <c r="M728" i="11"/>
  <c r="L728" i="11"/>
  <c r="K728" i="11"/>
  <c r="J728" i="11"/>
  <c r="H728" i="11"/>
  <c r="G728" i="11"/>
  <c r="F728" i="11"/>
  <c r="E728" i="11"/>
  <c r="M727" i="11"/>
  <c r="L727" i="11"/>
  <c r="K727" i="11"/>
  <c r="J727" i="11"/>
  <c r="H727" i="11"/>
  <c r="G727" i="11"/>
  <c r="F727" i="11"/>
  <c r="E727" i="11"/>
  <c r="M726" i="11"/>
  <c r="L726" i="11"/>
  <c r="K726" i="11"/>
  <c r="J726" i="11"/>
  <c r="H726" i="11"/>
  <c r="G726" i="11"/>
  <c r="F726" i="11"/>
  <c r="E726" i="11"/>
  <c r="M725" i="11"/>
  <c r="L725" i="11"/>
  <c r="K725" i="11"/>
  <c r="J725" i="11"/>
  <c r="H725" i="11"/>
  <c r="G725" i="11"/>
  <c r="F725" i="11"/>
  <c r="E725" i="11"/>
  <c r="M724" i="11"/>
  <c r="L724" i="11"/>
  <c r="K724" i="11"/>
  <c r="J724" i="11"/>
  <c r="H724" i="11"/>
  <c r="G724" i="11"/>
  <c r="F724" i="11"/>
  <c r="E724" i="11"/>
  <c r="M723" i="11"/>
  <c r="L723" i="11"/>
  <c r="K723" i="11"/>
  <c r="J723" i="11"/>
  <c r="H723" i="11"/>
  <c r="G723" i="11"/>
  <c r="F723" i="11"/>
  <c r="E723" i="11"/>
  <c r="M722" i="11"/>
  <c r="N722" i="11"/>
  <c r="L722" i="11"/>
  <c r="K722" i="11"/>
  <c r="J722" i="11"/>
  <c r="H722" i="11"/>
  <c r="G722" i="11"/>
  <c r="F722" i="11"/>
  <c r="E722" i="11"/>
  <c r="M721" i="11"/>
  <c r="L721" i="11"/>
  <c r="K721" i="11"/>
  <c r="J721" i="11"/>
  <c r="H721" i="11"/>
  <c r="G721" i="11"/>
  <c r="F721" i="11"/>
  <c r="E721" i="11"/>
  <c r="M720" i="11"/>
  <c r="L720" i="11"/>
  <c r="K720" i="11"/>
  <c r="J720" i="11"/>
  <c r="H720" i="11"/>
  <c r="G720" i="11"/>
  <c r="F720" i="11"/>
  <c r="E720" i="11"/>
  <c r="M719" i="11"/>
  <c r="L719" i="11"/>
  <c r="K719" i="11"/>
  <c r="J719" i="11"/>
  <c r="H719" i="11"/>
  <c r="G719" i="11"/>
  <c r="F719" i="11"/>
  <c r="E719" i="11"/>
  <c r="M718" i="11"/>
  <c r="L718" i="11"/>
  <c r="K718" i="11"/>
  <c r="J718" i="11"/>
  <c r="N718" i="11" s="1"/>
  <c r="H718" i="11"/>
  <c r="G718" i="11"/>
  <c r="F718" i="11"/>
  <c r="E718" i="11"/>
  <c r="M717" i="11"/>
  <c r="L717" i="11"/>
  <c r="K717" i="11"/>
  <c r="J717" i="11"/>
  <c r="H717" i="11"/>
  <c r="G717" i="11"/>
  <c r="F717" i="11"/>
  <c r="E717" i="11"/>
  <c r="M716" i="11"/>
  <c r="L716" i="11"/>
  <c r="K716" i="11"/>
  <c r="J716" i="11"/>
  <c r="H716" i="11"/>
  <c r="G716" i="11"/>
  <c r="F716" i="11"/>
  <c r="E716" i="11"/>
  <c r="M715" i="11"/>
  <c r="L715" i="11"/>
  <c r="K715" i="11"/>
  <c r="J715" i="11"/>
  <c r="H715" i="11"/>
  <c r="G715" i="11"/>
  <c r="F715" i="11"/>
  <c r="E715" i="11"/>
  <c r="M714" i="11"/>
  <c r="L714" i="11"/>
  <c r="K714" i="11"/>
  <c r="J714" i="11"/>
  <c r="H714" i="11"/>
  <c r="G714" i="11"/>
  <c r="F714" i="11"/>
  <c r="E714" i="11"/>
  <c r="M713" i="11"/>
  <c r="L713" i="11"/>
  <c r="K713" i="11"/>
  <c r="J713" i="11"/>
  <c r="H713" i="11"/>
  <c r="G713" i="11"/>
  <c r="F713" i="11"/>
  <c r="E713" i="11"/>
  <c r="M712" i="11"/>
  <c r="L712" i="11"/>
  <c r="K712" i="11"/>
  <c r="J712" i="11"/>
  <c r="H712" i="11"/>
  <c r="G712" i="11"/>
  <c r="F712" i="11"/>
  <c r="E712" i="11"/>
  <c r="M711" i="11"/>
  <c r="L711" i="11"/>
  <c r="K711" i="11"/>
  <c r="J711" i="11"/>
  <c r="H711" i="11"/>
  <c r="G711" i="11"/>
  <c r="F711" i="11"/>
  <c r="E711" i="11"/>
  <c r="M710" i="11"/>
  <c r="L710" i="11"/>
  <c r="K710" i="11"/>
  <c r="J710" i="11"/>
  <c r="H710" i="11"/>
  <c r="G710" i="11"/>
  <c r="F710" i="11"/>
  <c r="E710" i="11"/>
  <c r="M709" i="11"/>
  <c r="L709" i="11"/>
  <c r="K709" i="11"/>
  <c r="J709" i="11"/>
  <c r="N709" i="11" s="1"/>
  <c r="H709" i="11"/>
  <c r="G709" i="11"/>
  <c r="F709" i="11"/>
  <c r="E709" i="11"/>
  <c r="M708" i="11"/>
  <c r="L708" i="11"/>
  <c r="K708" i="11"/>
  <c r="J708" i="11"/>
  <c r="H708" i="11"/>
  <c r="G708" i="11"/>
  <c r="F708" i="11"/>
  <c r="E708" i="11"/>
  <c r="M707" i="11"/>
  <c r="L707" i="11"/>
  <c r="K707" i="11"/>
  <c r="J707" i="11"/>
  <c r="H707" i="11"/>
  <c r="G707" i="11"/>
  <c r="F707" i="11"/>
  <c r="E707" i="11"/>
  <c r="M706" i="11"/>
  <c r="L706" i="11"/>
  <c r="K706" i="11"/>
  <c r="J706" i="11"/>
  <c r="N706" i="11" s="1"/>
  <c r="H706" i="11"/>
  <c r="G706" i="11"/>
  <c r="F706" i="11"/>
  <c r="E706" i="11"/>
  <c r="M705" i="11"/>
  <c r="L705" i="11"/>
  <c r="K705" i="11"/>
  <c r="J705" i="11"/>
  <c r="H705" i="11"/>
  <c r="G705" i="11"/>
  <c r="F705" i="11"/>
  <c r="E705" i="11"/>
  <c r="M704" i="11"/>
  <c r="L704" i="11"/>
  <c r="K704" i="11"/>
  <c r="J704" i="11"/>
  <c r="H704" i="11"/>
  <c r="G704" i="11"/>
  <c r="F704" i="11"/>
  <c r="E704" i="11"/>
  <c r="M703" i="11"/>
  <c r="L703" i="11"/>
  <c r="K703" i="11"/>
  <c r="J703" i="11"/>
  <c r="N703" i="11" s="1"/>
  <c r="H703" i="11"/>
  <c r="G703" i="11"/>
  <c r="F703" i="11"/>
  <c r="E703" i="11"/>
  <c r="M702" i="11"/>
  <c r="L702" i="11"/>
  <c r="K702" i="11"/>
  <c r="J702" i="11"/>
  <c r="H702" i="11"/>
  <c r="G702" i="11"/>
  <c r="F702" i="11"/>
  <c r="E702" i="11"/>
  <c r="M701" i="11"/>
  <c r="L701" i="11"/>
  <c r="K701" i="11"/>
  <c r="J701" i="11"/>
  <c r="H701" i="11"/>
  <c r="G701" i="11"/>
  <c r="F701" i="11"/>
  <c r="E701" i="11"/>
  <c r="M700" i="11"/>
  <c r="L700" i="11"/>
  <c r="K700" i="11"/>
  <c r="J700" i="11"/>
  <c r="H700" i="11"/>
  <c r="G700" i="11"/>
  <c r="F700" i="11"/>
  <c r="E700" i="11"/>
  <c r="M699" i="11"/>
  <c r="L699" i="11"/>
  <c r="K699" i="11"/>
  <c r="J699" i="11"/>
  <c r="H699" i="11"/>
  <c r="G699" i="11"/>
  <c r="F699" i="11"/>
  <c r="E699" i="11"/>
  <c r="M698" i="11"/>
  <c r="L698" i="11"/>
  <c r="K698" i="11"/>
  <c r="J698" i="11"/>
  <c r="H698" i="11"/>
  <c r="G698" i="11"/>
  <c r="F698" i="11"/>
  <c r="E698" i="11"/>
  <c r="M697" i="11"/>
  <c r="L697" i="11"/>
  <c r="K697" i="11"/>
  <c r="J697" i="11"/>
  <c r="H697" i="11"/>
  <c r="G697" i="11"/>
  <c r="F697" i="11"/>
  <c r="E697" i="11"/>
  <c r="M696" i="11"/>
  <c r="L696" i="11"/>
  <c r="K696" i="11"/>
  <c r="J696" i="11"/>
  <c r="H696" i="11"/>
  <c r="G696" i="11"/>
  <c r="F696" i="11"/>
  <c r="E696" i="11"/>
  <c r="M695" i="11"/>
  <c r="L695" i="11"/>
  <c r="K695" i="11"/>
  <c r="J695" i="11"/>
  <c r="N695" i="11" s="1"/>
  <c r="H695" i="11"/>
  <c r="G695" i="11"/>
  <c r="F695" i="11"/>
  <c r="E695" i="11"/>
  <c r="M694" i="11"/>
  <c r="L694" i="11"/>
  <c r="K694" i="11"/>
  <c r="J694" i="11"/>
  <c r="H694" i="11"/>
  <c r="G694" i="11"/>
  <c r="F694" i="11"/>
  <c r="E694" i="11"/>
  <c r="M693" i="11"/>
  <c r="L693" i="11"/>
  <c r="K693" i="11"/>
  <c r="J693" i="11"/>
  <c r="H693" i="11"/>
  <c r="G693" i="11"/>
  <c r="F693" i="11"/>
  <c r="E693" i="11"/>
  <c r="M692" i="11"/>
  <c r="L692" i="11"/>
  <c r="K692" i="11"/>
  <c r="J692" i="11"/>
  <c r="H692" i="11"/>
  <c r="I692" i="11" s="1"/>
  <c r="G692" i="11"/>
  <c r="F692" i="11"/>
  <c r="E692" i="11"/>
  <c r="M691" i="11"/>
  <c r="L691" i="11"/>
  <c r="K691" i="11"/>
  <c r="J691" i="11"/>
  <c r="H691" i="11"/>
  <c r="G691" i="11"/>
  <c r="F691" i="11"/>
  <c r="E691" i="11"/>
  <c r="M690" i="11"/>
  <c r="L690" i="11"/>
  <c r="K690" i="11"/>
  <c r="J690" i="11"/>
  <c r="H690" i="11"/>
  <c r="G690" i="11"/>
  <c r="F690" i="11"/>
  <c r="E690" i="11"/>
  <c r="M689" i="11"/>
  <c r="L689" i="11"/>
  <c r="K689" i="11"/>
  <c r="J689" i="11"/>
  <c r="H689" i="11"/>
  <c r="G689" i="11"/>
  <c r="F689" i="11"/>
  <c r="E689" i="11"/>
  <c r="M688" i="11"/>
  <c r="L688" i="11"/>
  <c r="K688" i="11"/>
  <c r="J688" i="11"/>
  <c r="N688" i="11" s="1"/>
  <c r="H688" i="11"/>
  <c r="G688" i="11"/>
  <c r="F688" i="11"/>
  <c r="E688" i="11"/>
  <c r="M687" i="11"/>
  <c r="L687" i="11"/>
  <c r="K687" i="11"/>
  <c r="J687" i="11"/>
  <c r="H687" i="11"/>
  <c r="G687" i="11"/>
  <c r="F687" i="11"/>
  <c r="E687" i="11"/>
  <c r="M686" i="11"/>
  <c r="L686" i="11"/>
  <c r="K686" i="11"/>
  <c r="J686" i="11"/>
  <c r="H686" i="11"/>
  <c r="G686" i="11"/>
  <c r="F686" i="11"/>
  <c r="E686" i="11"/>
  <c r="M685" i="11"/>
  <c r="L685" i="11"/>
  <c r="K685" i="11"/>
  <c r="J685" i="11"/>
  <c r="H685" i="11"/>
  <c r="G685" i="11"/>
  <c r="F685" i="11"/>
  <c r="E685" i="11"/>
  <c r="M684" i="11"/>
  <c r="L684" i="11"/>
  <c r="K684" i="11"/>
  <c r="J684" i="11"/>
  <c r="H684" i="11"/>
  <c r="G684" i="11"/>
  <c r="F684" i="11"/>
  <c r="E684" i="11"/>
  <c r="M683" i="11"/>
  <c r="L683" i="11"/>
  <c r="K683" i="11"/>
  <c r="J683" i="11"/>
  <c r="N683" i="11" s="1"/>
  <c r="H683" i="11"/>
  <c r="G683" i="11"/>
  <c r="F683" i="11"/>
  <c r="E683" i="11"/>
  <c r="M682" i="11"/>
  <c r="L682" i="11"/>
  <c r="K682" i="11"/>
  <c r="J682" i="11"/>
  <c r="H682" i="11"/>
  <c r="G682" i="11"/>
  <c r="F682" i="11"/>
  <c r="E682" i="11"/>
  <c r="M681" i="11"/>
  <c r="L681" i="11"/>
  <c r="K681" i="11"/>
  <c r="J681" i="11"/>
  <c r="H681" i="11"/>
  <c r="G681" i="11"/>
  <c r="F681" i="11"/>
  <c r="E681" i="11"/>
  <c r="M680" i="11"/>
  <c r="L680" i="11"/>
  <c r="K680" i="11"/>
  <c r="J680" i="11"/>
  <c r="N680" i="11" s="1"/>
  <c r="H680" i="11"/>
  <c r="I680" i="11" s="1"/>
  <c r="G680" i="11"/>
  <c r="F680" i="11"/>
  <c r="E680" i="11"/>
  <c r="M679" i="11"/>
  <c r="L679" i="11"/>
  <c r="K679" i="11"/>
  <c r="J679" i="11"/>
  <c r="H679" i="11"/>
  <c r="G679" i="11"/>
  <c r="F679" i="11"/>
  <c r="E679" i="11"/>
  <c r="M678" i="11"/>
  <c r="L678" i="11"/>
  <c r="K678" i="11"/>
  <c r="J678" i="11"/>
  <c r="H678" i="11"/>
  <c r="G678" i="11"/>
  <c r="F678" i="11"/>
  <c r="E678" i="11"/>
  <c r="M677" i="11"/>
  <c r="L677" i="11"/>
  <c r="K677" i="11"/>
  <c r="J677" i="11"/>
  <c r="H677" i="11"/>
  <c r="G677" i="11"/>
  <c r="F677" i="11"/>
  <c r="E677" i="11"/>
  <c r="M676" i="11"/>
  <c r="L676" i="11"/>
  <c r="K676" i="11"/>
  <c r="J676" i="11"/>
  <c r="H676" i="11"/>
  <c r="G676" i="11"/>
  <c r="F676" i="11"/>
  <c r="E676" i="11"/>
  <c r="M675" i="11"/>
  <c r="L675" i="11"/>
  <c r="K675" i="11"/>
  <c r="J675" i="11"/>
  <c r="H675" i="11"/>
  <c r="G675" i="11"/>
  <c r="F675" i="11"/>
  <c r="E675" i="11"/>
  <c r="M674" i="11"/>
  <c r="L674" i="11"/>
  <c r="K674" i="11"/>
  <c r="J674" i="11"/>
  <c r="H674" i="11"/>
  <c r="G674" i="11"/>
  <c r="F674" i="11"/>
  <c r="E674" i="11"/>
  <c r="M673" i="11"/>
  <c r="L673" i="11"/>
  <c r="K673" i="11"/>
  <c r="J673" i="11"/>
  <c r="H673" i="11"/>
  <c r="G673" i="11"/>
  <c r="F673" i="11"/>
  <c r="E673" i="11"/>
  <c r="M672" i="11"/>
  <c r="L672" i="11"/>
  <c r="K672" i="11"/>
  <c r="J672" i="11"/>
  <c r="H672" i="11"/>
  <c r="G672" i="11"/>
  <c r="F672" i="11"/>
  <c r="E672" i="11"/>
  <c r="M671" i="11"/>
  <c r="L671" i="11"/>
  <c r="K671" i="11"/>
  <c r="J671" i="11"/>
  <c r="H671" i="11"/>
  <c r="G671" i="11"/>
  <c r="F671" i="11"/>
  <c r="E671" i="11"/>
  <c r="M670" i="11"/>
  <c r="L670" i="11"/>
  <c r="K670" i="11"/>
  <c r="J670" i="11"/>
  <c r="H670" i="11"/>
  <c r="G670" i="11"/>
  <c r="F670" i="11"/>
  <c r="E670" i="11"/>
  <c r="M669" i="11"/>
  <c r="L669" i="11"/>
  <c r="K669" i="11"/>
  <c r="J669" i="11"/>
  <c r="H669" i="11"/>
  <c r="G669" i="11"/>
  <c r="F669" i="11"/>
  <c r="E669" i="11"/>
  <c r="M668" i="11"/>
  <c r="L668" i="11"/>
  <c r="K668" i="11"/>
  <c r="J668" i="11"/>
  <c r="H668" i="11"/>
  <c r="G668" i="11"/>
  <c r="F668" i="11"/>
  <c r="E668" i="11"/>
  <c r="M667" i="11"/>
  <c r="L667" i="11"/>
  <c r="K667" i="11"/>
  <c r="J667" i="11"/>
  <c r="H667" i="11"/>
  <c r="G667" i="11"/>
  <c r="F667" i="11"/>
  <c r="E667" i="11"/>
  <c r="M666" i="11"/>
  <c r="L666" i="11"/>
  <c r="K666" i="11"/>
  <c r="J666" i="11"/>
  <c r="H666" i="11"/>
  <c r="G666" i="11"/>
  <c r="F666" i="11"/>
  <c r="E666" i="11"/>
  <c r="M665" i="11"/>
  <c r="L665" i="11"/>
  <c r="K665" i="11"/>
  <c r="J665" i="11"/>
  <c r="H665" i="11"/>
  <c r="G665" i="11"/>
  <c r="F665" i="11"/>
  <c r="E665" i="11"/>
  <c r="M664" i="11"/>
  <c r="L664" i="11"/>
  <c r="K664" i="11"/>
  <c r="J664" i="11"/>
  <c r="H664" i="11"/>
  <c r="G664" i="11"/>
  <c r="F664" i="11"/>
  <c r="E664" i="11"/>
  <c r="M663" i="11"/>
  <c r="L663" i="11"/>
  <c r="K663" i="11"/>
  <c r="J663" i="11"/>
  <c r="H663" i="11"/>
  <c r="G663" i="11"/>
  <c r="F663" i="11"/>
  <c r="E663" i="11"/>
  <c r="M662" i="11"/>
  <c r="L662" i="11"/>
  <c r="K662" i="11"/>
  <c r="J662" i="11"/>
  <c r="H662" i="11"/>
  <c r="G662" i="11"/>
  <c r="F662" i="11"/>
  <c r="E662" i="11"/>
  <c r="M661" i="11"/>
  <c r="L661" i="11"/>
  <c r="K661" i="11"/>
  <c r="J661" i="11"/>
  <c r="H661" i="11"/>
  <c r="G661" i="11"/>
  <c r="F661" i="11"/>
  <c r="E661" i="11"/>
  <c r="M660" i="11"/>
  <c r="L660" i="11"/>
  <c r="K660" i="11"/>
  <c r="J660" i="11"/>
  <c r="H660" i="11"/>
  <c r="G660" i="11"/>
  <c r="F660" i="11"/>
  <c r="E660" i="11"/>
  <c r="M659" i="11"/>
  <c r="L659" i="11"/>
  <c r="K659" i="11"/>
  <c r="J659" i="11"/>
  <c r="H659" i="11"/>
  <c r="G659" i="11"/>
  <c r="F659" i="11"/>
  <c r="E659" i="11"/>
  <c r="M658" i="11"/>
  <c r="L658" i="11"/>
  <c r="K658" i="11"/>
  <c r="J658" i="11"/>
  <c r="H658" i="11"/>
  <c r="G658" i="11"/>
  <c r="F658" i="11"/>
  <c r="E658" i="11"/>
  <c r="M657" i="11"/>
  <c r="L657" i="11"/>
  <c r="K657" i="11"/>
  <c r="J657" i="11"/>
  <c r="H657" i="11"/>
  <c r="G657" i="11"/>
  <c r="F657" i="11"/>
  <c r="E657" i="11"/>
  <c r="M656" i="11"/>
  <c r="L656" i="11"/>
  <c r="K656" i="11"/>
  <c r="J656" i="11"/>
  <c r="H656" i="11"/>
  <c r="G656" i="11"/>
  <c r="F656" i="11"/>
  <c r="E656" i="11"/>
  <c r="M655" i="11"/>
  <c r="L655" i="11"/>
  <c r="K655" i="11"/>
  <c r="J655" i="11"/>
  <c r="H655" i="11"/>
  <c r="G655" i="11"/>
  <c r="F655" i="11"/>
  <c r="E655" i="11"/>
  <c r="M654" i="11"/>
  <c r="L654" i="11"/>
  <c r="K654" i="11"/>
  <c r="J654" i="11"/>
  <c r="H654" i="11"/>
  <c r="G654" i="11"/>
  <c r="F654" i="11"/>
  <c r="E654" i="11"/>
  <c r="M653" i="11"/>
  <c r="L653" i="11"/>
  <c r="K653" i="11"/>
  <c r="J653" i="11"/>
  <c r="H653" i="11"/>
  <c r="G653" i="11"/>
  <c r="F653" i="11"/>
  <c r="E653" i="11"/>
  <c r="M652" i="11"/>
  <c r="L652" i="11"/>
  <c r="K652" i="11"/>
  <c r="J652" i="11"/>
  <c r="H652" i="11"/>
  <c r="G652" i="11"/>
  <c r="F652" i="11"/>
  <c r="E652" i="11"/>
  <c r="M651" i="11"/>
  <c r="L651" i="11"/>
  <c r="K651" i="11"/>
  <c r="J651" i="11"/>
  <c r="H651" i="11"/>
  <c r="G651" i="11"/>
  <c r="F651" i="11"/>
  <c r="E651" i="11"/>
  <c r="M650" i="11"/>
  <c r="L650" i="11"/>
  <c r="K650" i="11"/>
  <c r="J650" i="11"/>
  <c r="H650" i="11"/>
  <c r="G650" i="11"/>
  <c r="F650" i="11"/>
  <c r="E650" i="11"/>
  <c r="M649" i="11"/>
  <c r="L649" i="11"/>
  <c r="K649" i="11"/>
  <c r="J649" i="11"/>
  <c r="H649" i="11"/>
  <c r="G649" i="11"/>
  <c r="F649" i="11"/>
  <c r="E649" i="11"/>
  <c r="M648" i="11"/>
  <c r="L648" i="11"/>
  <c r="K648" i="11"/>
  <c r="J648" i="11"/>
  <c r="H648" i="11"/>
  <c r="G648" i="11"/>
  <c r="F648" i="11"/>
  <c r="E648" i="11"/>
  <c r="M647" i="11"/>
  <c r="L647" i="11"/>
  <c r="K647" i="11"/>
  <c r="J647" i="11"/>
  <c r="H647" i="11"/>
  <c r="G647" i="11"/>
  <c r="F647" i="11"/>
  <c r="E647" i="11"/>
  <c r="M646" i="11"/>
  <c r="L646" i="11"/>
  <c r="K646" i="11"/>
  <c r="J646" i="11"/>
  <c r="H646" i="11"/>
  <c r="G646" i="11"/>
  <c r="F646" i="11"/>
  <c r="E646" i="11"/>
  <c r="M645" i="11"/>
  <c r="L645" i="11"/>
  <c r="K645" i="11"/>
  <c r="J645" i="11"/>
  <c r="H645" i="11"/>
  <c r="G645" i="11"/>
  <c r="F645" i="11"/>
  <c r="E645" i="11"/>
  <c r="M644" i="11"/>
  <c r="L644" i="11"/>
  <c r="K644" i="11"/>
  <c r="J644" i="11"/>
  <c r="H644" i="11"/>
  <c r="G644" i="11"/>
  <c r="F644" i="11"/>
  <c r="E644" i="11"/>
  <c r="M643" i="11"/>
  <c r="L643" i="11"/>
  <c r="K643" i="11"/>
  <c r="J643" i="11"/>
  <c r="H643" i="11"/>
  <c r="G643" i="11"/>
  <c r="F643" i="11"/>
  <c r="E643" i="11"/>
  <c r="M642" i="11"/>
  <c r="L642" i="11"/>
  <c r="K642" i="11"/>
  <c r="J642" i="11"/>
  <c r="H642" i="11"/>
  <c r="G642" i="11"/>
  <c r="F642" i="11"/>
  <c r="E642" i="11"/>
  <c r="M641" i="11"/>
  <c r="L641" i="11"/>
  <c r="K641" i="11"/>
  <c r="J641" i="11"/>
  <c r="H641" i="11"/>
  <c r="G641" i="11"/>
  <c r="F641" i="11"/>
  <c r="E641" i="11"/>
  <c r="M640" i="11"/>
  <c r="L640" i="11"/>
  <c r="K640" i="11"/>
  <c r="J640" i="11"/>
  <c r="H640" i="11"/>
  <c r="G640" i="11"/>
  <c r="F640" i="11"/>
  <c r="E640" i="11"/>
  <c r="M639" i="11"/>
  <c r="L639" i="11"/>
  <c r="K639" i="11"/>
  <c r="J639" i="11"/>
  <c r="H639" i="11"/>
  <c r="G639" i="11"/>
  <c r="F639" i="11"/>
  <c r="E639" i="11"/>
  <c r="M638" i="11"/>
  <c r="L638" i="11"/>
  <c r="K638" i="11"/>
  <c r="J638" i="11"/>
  <c r="H638" i="11"/>
  <c r="G638" i="11"/>
  <c r="F638" i="11"/>
  <c r="E638" i="11"/>
  <c r="M637" i="11"/>
  <c r="L637" i="11"/>
  <c r="K637" i="11"/>
  <c r="J637" i="11"/>
  <c r="H637" i="11"/>
  <c r="G637" i="11"/>
  <c r="F637" i="11"/>
  <c r="E637" i="11"/>
  <c r="M636" i="11"/>
  <c r="L636" i="11"/>
  <c r="K636" i="11"/>
  <c r="J636" i="11"/>
  <c r="H636" i="11"/>
  <c r="G636" i="11"/>
  <c r="F636" i="11"/>
  <c r="E636" i="11"/>
  <c r="M635" i="11"/>
  <c r="L635" i="11"/>
  <c r="K635" i="11"/>
  <c r="J635" i="11"/>
  <c r="H635" i="11"/>
  <c r="G635" i="11"/>
  <c r="F635" i="11"/>
  <c r="E635" i="11"/>
  <c r="M634" i="11"/>
  <c r="L634" i="11"/>
  <c r="K634" i="11"/>
  <c r="J634" i="11"/>
  <c r="H634" i="11"/>
  <c r="G634" i="11"/>
  <c r="F634" i="11"/>
  <c r="E634" i="11"/>
  <c r="M633" i="11"/>
  <c r="L633" i="11"/>
  <c r="K633" i="11"/>
  <c r="J633" i="11"/>
  <c r="H633" i="11"/>
  <c r="G633" i="11"/>
  <c r="F633" i="11"/>
  <c r="E633" i="11"/>
  <c r="M632" i="11"/>
  <c r="L632" i="11"/>
  <c r="K632" i="11"/>
  <c r="J632" i="11"/>
  <c r="N632" i="11" s="1"/>
  <c r="H632" i="11"/>
  <c r="G632" i="11"/>
  <c r="F632" i="11"/>
  <c r="E632" i="11"/>
  <c r="M631" i="11"/>
  <c r="L631" i="11"/>
  <c r="K631" i="11"/>
  <c r="J631" i="11"/>
  <c r="N631" i="11" s="1"/>
  <c r="H631" i="11"/>
  <c r="G631" i="11"/>
  <c r="F631" i="11"/>
  <c r="E631" i="11"/>
  <c r="M630" i="11"/>
  <c r="L630" i="11"/>
  <c r="K630" i="11"/>
  <c r="J630" i="11"/>
  <c r="H630" i="11"/>
  <c r="G630" i="11"/>
  <c r="F630" i="11"/>
  <c r="E630" i="11"/>
  <c r="M629" i="11"/>
  <c r="L629" i="11"/>
  <c r="K629" i="11"/>
  <c r="J629" i="11"/>
  <c r="N629" i="11" s="1"/>
  <c r="H629" i="11"/>
  <c r="G629" i="11"/>
  <c r="F629" i="11"/>
  <c r="E629" i="11"/>
  <c r="M628" i="11"/>
  <c r="L628" i="11"/>
  <c r="K628" i="11"/>
  <c r="J628" i="11"/>
  <c r="H628" i="11"/>
  <c r="G628" i="11"/>
  <c r="F628" i="11"/>
  <c r="E628" i="11"/>
  <c r="M627" i="11"/>
  <c r="L627" i="11"/>
  <c r="K627" i="11"/>
  <c r="J627" i="11"/>
  <c r="H627" i="11"/>
  <c r="G627" i="11"/>
  <c r="F627" i="11"/>
  <c r="E627" i="11"/>
  <c r="M626" i="11"/>
  <c r="L626" i="11"/>
  <c r="K626" i="11"/>
  <c r="J626" i="11"/>
  <c r="H626" i="11"/>
  <c r="G626" i="11"/>
  <c r="F626" i="11"/>
  <c r="E626" i="11"/>
  <c r="M625" i="11"/>
  <c r="L625" i="11"/>
  <c r="K625" i="11"/>
  <c r="J625" i="11"/>
  <c r="H625" i="11"/>
  <c r="G625" i="11"/>
  <c r="F625" i="11"/>
  <c r="E625" i="11"/>
  <c r="M624" i="11"/>
  <c r="L624" i="11"/>
  <c r="K624" i="11"/>
  <c r="J624" i="11"/>
  <c r="H624" i="11"/>
  <c r="G624" i="11"/>
  <c r="F624" i="11"/>
  <c r="E624" i="11"/>
  <c r="M623" i="11"/>
  <c r="L623" i="11"/>
  <c r="K623" i="11"/>
  <c r="J623" i="11"/>
  <c r="N623" i="11" s="1"/>
  <c r="H623" i="11"/>
  <c r="G623" i="11"/>
  <c r="F623" i="11"/>
  <c r="E623" i="11"/>
  <c r="M622" i="11"/>
  <c r="L622" i="11"/>
  <c r="K622" i="11"/>
  <c r="J622" i="11"/>
  <c r="H622" i="11"/>
  <c r="G622" i="11"/>
  <c r="F622" i="11"/>
  <c r="E622" i="11"/>
  <c r="M621" i="11"/>
  <c r="L621" i="11"/>
  <c r="K621" i="11"/>
  <c r="J621" i="11"/>
  <c r="H621" i="11"/>
  <c r="G621" i="11"/>
  <c r="F621" i="11"/>
  <c r="E621" i="11"/>
  <c r="M620" i="11"/>
  <c r="L620" i="11"/>
  <c r="K620" i="11"/>
  <c r="J620" i="11"/>
  <c r="H620" i="11"/>
  <c r="G620" i="11"/>
  <c r="F620" i="11"/>
  <c r="E620" i="11"/>
  <c r="M619" i="11"/>
  <c r="L619" i="11"/>
  <c r="K619" i="11"/>
  <c r="J619" i="11"/>
  <c r="H619" i="11"/>
  <c r="G619" i="11"/>
  <c r="F619" i="11"/>
  <c r="E619" i="11"/>
  <c r="M618" i="11"/>
  <c r="L618" i="11"/>
  <c r="K618" i="11"/>
  <c r="J618" i="11"/>
  <c r="H618" i="11"/>
  <c r="G618" i="11"/>
  <c r="F618" i="11"/>
  <c r="E618" i="11"/>
  <c r="M617" i="11"/>
  <c r="L617" i="11"/>
  <c r="K617" i="11"/>
  <c r="J617" i="11"/>
  <c r="N617" i="11" s="1"/>
  <c r="H617" i="11"/>
  <c r="G617" i="11"/>
  <c r="F617" i="11"/>
  <c r="E617" i="11"/>
  <c r="M616" i="11"/>
  <c r="L616" i="11"/>
  <c r="K616" i="11"/>
  <c r="J616" i="11"/>
  <c r="H616" i="11"/>
  <c r="G616" i="11"/>
  <c r="F616" i="11"/>
  <c r="E616" i="11"/>
  <c r="M615" i="11"/>
  <c r="L615" i="11"/>
  <c r="K615" i="11"/>
  <c r="J615" i="11"/>
  <c r="H615" i="11"/>
  <c r="G615" i="11"/>
  <c r="F615" i="11"/>
  <c r="E615" i="11"/>
  <c r="M614" i="11"/>
  <c r="L614" i="11"/>
  <c r="K614" i="11"/>
  <c r="J614" i="11"/>
  <c r="H614" i="11"/>
  <c r="G614" i="11"/>
  <c r="F614" i="11"/>
  <c r="E614" i="11"/>
  <c r="M613" i="11"/>
  <c r="L613" i="11"/>
  <c r="K613" i="11"/>
  <c r="J613" i="11"/>
  <c r="H613" i="11"/>
  <c r="G613" i="11"/>
  <c r="F613" i="11"/>
  <c r="E613" i="11"/>
  <c r="M612" i="11"/>
  <c r="L612" i="11"/>
  <c r="K612" i="11"/>
  <c r="J612" i="11"/>
  <c r="H612" i="11"/>
  <c r="G612" i="11"/>
  <c r="F612" i="11"/>
  <c r="E612" i="11"/>
  <c r="M611" i="11"/>
  <c r="L611" i="11"/>
  <c r="K611" i="11"/>
  <c r="J611" i="11"/>
  <c r="N611" i="11" s="1"/>
  <c r="H611" i="11"/>
  <c r="G611" i="11"/>
  <c r="F611" i="11"/>
  <c r="E611" i="11"/>
  <c r="M610" i="11"/>
  <c r="L610" i="11"/>
  <c r="K610" i="11"/>
  <c r="J610" i="11"/>
  <c r="H610" i="11"/>
  <c r="G610" i="11"/>
  <c r="F610" i="11"/>
  <c r="E610" i="11"/>
  <c r="M609" i="11"/>
  <c r="L609" i="11"/>
  <c r="K609" i="11"/>
  <c r="J609" i="11"/>
  <c r="H609" i="11"/>
  <c r="G609" i="11"/>
  <c r="F609" i="11"/>
  <c r="E609" i="11"/>
  <c r="M608" i="11"/>
  <c r="L608" i="11"/>
  <c r="K608" i="11"/>
  <c r="J608" i="11"/>
  <c r="H608" i="11"/>
  <c r="G608" i="11"/>
  <c r="F608" i="11"/>
  <c r="E608" i="11"/>
  <c r="M607" i="11"/>
  <c r="L607" i="11"/>
  <c r="K607" i="11"/>
  <c r="J607" i="11"/>
  <c r="N607" i="11" s="1"/>
  <c r="H607" i="11"/>
  <c r="G607" i="11"/>
  <c r="F607" i="11"/>
  <c r="E607" i="11"/>
  <c r="M606" i="11"/>
  <c r="L606" i="11"/>
  <c r="K606" i="11"/>
  <c r="J606" i="11"/>
  <c r="H606" i="11"/>
  <c r="G606" i="11"/>
  <c r="F606" i="11"/>
  <c r="E606" i="11"/>
  <c r="M605" i="11"/>
  <c r="L605" i="11"/>
  <c r="K605" i="11"/>
  <c r="J605" i="11"/>
  <c r="H605" i="11"/>
  <c r="G605" i="11"/>
  <c r="F605" i="11"/>
  <c r="E605" i="11"/>
  <c r="M604" i="11"/>
  <c r="L604" i="11"/>
  <c r="K604" i="11"/>
  <c r="J604" i="11"/>
  <c r="H604" i="11"/>
  <c r="G604" i="11"/>
  <c r="F604" i="11"/>
  <c r="E604" i="11"/>
  <c r="M603" i="11"/>
  <c r="L603" i="11"/>
  <c r="K603" i="11"/>
  <c r="J603" i="11"/>
  <c r="H603" i="11"/>
  <c r="G603" i="11"/>
  <c r="F603" i="11"/>
  <c r="E603" i="11"/>
  <c r="M602" i="11"/>
  <c r="L602" i="11"/>
  <c r="K602" i="11"/>
  <c r="J602" i="11"/>
  <c r="H602" i="11"/>
  <c r="G602" i="11"/>
  <c r="F602" i="11"/>
  <c r="E602" i="11"/>
  <c r="M601" i="11"/>
  <c r="L601" i="11"/>
  <c r="K601" i="11"/>
  <c r="J601" i="11"/>
  <c r="H601" i="11"/>
  <c r="G601" i="11"/>
  <c r="F601" i="11"/>
  <c r="E601" i="11"/>
  <c r="M600" i="11"/>
  <c r="L600" i="11"/>
  <c r="K600" i="11"/>
  <c r="J600" i="11"/>
  <c r="H600" i="11"/>
  <c r="G600" i="11"/>
  <c r="F600" i="11"/>
  <c r="E600" i="11"/>
  <c r="M599" i="11"/>
  <c r="L599" i="11"/>
  <c r="K599" i="11"/>
  <c r="J599" i="11"/>
  <c r="H599" i="11"/>
  <c r="G599" i="11"/>
  <c r="F599" i="11"/>
  <c r="E599" i="11"/>
  <c r="M598" i="11"/>
  <c r="L598" i="11"/>
  <c r="K598" i="11"/>
  <c r="J598" i="11"/>
  <c r="H598" i="11"/>
  <c r="G598" i="11"/>
  <c r="F598" i="11"/>
  <c r="E598" i="11"/>
  <c r="M597" i="11"/>
  <c r="L597" i="11"/>
  <c r="K597" i="11"/>
  <c r="J597" i="11"/>
  <c r="H597" i="11"/>
  <c r="G597" i="11"/>
  <c r="F597" i="11"/>
  <c r="E597" i="11"/>
  <c r="M596" i="11"/>
  <c r="L596" i="11"/>
  <c r="K596" i="11"/>
  <c r="J596" i="11"/>
  <c r="H596" i="11"/>
  <c r="G596" i="11"/>
  <c r="F596" i="11"/>
  <c r="E596" i="11"/>
  <c r="M595" i="11"/>
  <c r="L595" i="11"/>
  <c r="K595" i="11"/>
  <c r="J595" i="11"/>
  <c r="H595" i="11"/>
  <c r="G595" i="11"/>
  <c r="F595" i="11"/>
  <c r="E595" i="11"/>
  <c r="M594" i="11"/>
  <c r="L594" i="11"/>
  <c r="K594" i="11"/>
  <c r="J594" i="11"/>
  <c r="H594" i="11"/>
  <c r="G594" i="11"/>
  <c r="F594" i="11"/>
  <c r="E594" i="11"/>
  <c r="M593" i="11"/>
  <c r="L593" i="11"/>
  <c r="K593" i="11"/>
  <c r="J593" i="11"/>
  <c r="H593" i="11"/>
  <c r="G593" i="11"/>
  <c r="F593" i="11"/>
  <c r="E593" i="11"/>
  <c r="M592" i="11"/>
  <c r="L592" i="11"/>
  <c r="K592" i="11"/>
  <c r="J592" i="11"/>
  <c r="H592" i="11"/>
  <c r="G592" i="11"/>
  <c r="F592" i="11"/>
  <c r="E592" i="11"/>
  <c r="M591" i="11"/>
  <c r="L591" i="11"/>
  <c r="K591" i="11"/>
  <c r="J591" i="11"/>
  <c r="H591" i="11"/>
  <c r="G591" i="11"/>
  <c r="F591" i="11"/>
  <c r="E591" i="11"/>
  <c r="M590" i="11"/>
  <c r="L590" i="11"/>
  <c r="K590" i="11"/>
  <c r="J590" i="11"/>
  <c r="H590" i="11"/>
  <c r="G590" i="11"/>
  <c r="F590" i="11"/>
  <c r="E590" i="11"/>
  <c r="M589" i="11"/>
  <c r="L589" i="11"/>
  <c r="K589" i="11"/>
  <c r="J589" i="11"/>
  <c r="H589" i="11"/>
  <c r="G589" i="11"/>
  <c r="F589" i="11"/>
  <c r="E589" i="11"/>
  <c r="M588" i="11"/>
  <c r="L588" i="11"/>
  <c r="K588" i="11"/>
  <c r="J588" i="11"/>
  <c r="H588" i="11"/>
  <c r="G588" i="11"/>
  <c r="F588" i="11"/>
  <c r="E588" i="11"/>
  <c r="M587" i="11"/>
  <c r="L587" i="11"/>
  <c r="K587" i="11"/>
  <c r="J587" i="11"/>
  <c r="H587" i="11"/>
  <c r="G587" i="11"/>
  <c r="F587" i="11"/>
  <c r="E587" i="11"/>
  <c r="M586" i="11"/>
  <c r="L586" i="11"/>
  <c r="K586" i="11"/>
  <c r="J586" i="11"/>
  <c r="H586" i="11"/>
  <c r="G586" i="11"/>
  <c r="F586" i="11"/>
  <c r="E586" i="11"/>
  <c r="M585" i="11"/>
  <c r="L585" i="11"/>
  <c r="K585" i="11"/>
  <c r="J585" i="11"/>
  <c r="H585" i="11"/>
  <c r="G585" i="11"/>
  <c r="F585" i="11"/>
  <c r="E585" i="11"/>
  <c r="M584" i="11"/>
  <c r="L584" i="11"/>
  <c r="K584" i="11"/>
  <c r="J584" i="11"/>
  <c r="H584" i="11"/>
  <c r="G584" i="11"/>
  <c r="F584" i="11"/>
  <c r="E584" i="11"/>
  <c r="M583" i="11"/>
  <c r="L583" i="11"/>
  <c r="K583" i="11"/>
  <c r="J583" i="11"/>
  <c r="H583" i="11"/>
  <c r="G583" i="11"/>
  <c r="F583" i="11"/>
  <c r="E583" i="11"/>
  <c r="M582" i="11"/>
  <c r="L582" i="11"/>
  <c r="K582" i="11"/>
  <c r="J582" i="11"/>
  <c r="H582" i="11"/>
  <c r="G582" i="11"/>
  <c r="F582" i="11"/>
  <c r="E582" i="11"/>
  <c r="M581" i="11"/>
  <c r="L581" i="11"/>
  <c r="K581" i="11"/>
  <c r="J581" i="11"/>
  <c r="H581" i="11"/>
  <c r="G581" i="11"/>
  <c r="F581" i="11"/>
  <c r="E581" i="11"/>
  <c r="M580" i="11"/>
  <c r="L580" i="11"/>
  <c r="K580" i="11"/>
  <c r="J580" i="11"/>
  <c r="H580" i="11"/>
  <c r="G580" i="11"/>
  <c r="F580" i="11"/>
  <c r="E580" i="11"/>
  <c r="M579" i="11"/>
  <c r="L579" i="11"/>
  <c r="K579" i="11"/>
  <c r="J579" i="11"/>
  <c r="H579" i="11"/>
  <c r="G579" i="11"/>
  <c r="F579" i="11"/>
  <c r="E579" i="11"/>
  <c r="M578" i="11"/>
  <c r="L578" i="11"/>
  <c r="K578" i="11"/>
  <c r="J578" i="11"/>
  <c r="H578" i="11"/>
  <c r="G578" i="11"/>
  <c r="F578" i="11"/>
  <c r="E578" i="11"/>
  <c r="M577" i="11"/>
  <c r="L577" i="11"/>
  <c r="K577" i="11"/>
  <c r="J577" i="11"/>
  <c r="H577" i="11"/>
  <c r="G577" i="11"/>
  <c r="F577" i="11"/>
  <c r="E577" i="11"/>
  <c r="M576" i="11"/>
  <c r="L576" i="11"/>
  <c r="K576" i="11"/>
  <c r="J576" i="11"/>
  <c r="H576" i="11"/>
  <c r="G576" i="11"/>
  <c r="F576" i="11"/>
  <c r="E576" i="11"/>
  <c r="M575" i="11"/>
  <c r="L575" i="11"/>
  <c r="K575" i="11"/>
  <c r="J575" i="11"/>
  <c r="H575" i="11"/>
  <c r="G575" i="11"/>
  <c r="F575" i="11"/>
  <c r="E575" i="11"/>
  <c r="M574" i="11"/>
  <c r="L574" i="11"/>
  <c r="K574" i="11"/>
  <c r="J574" i="11"/>
  <c r="H574" i="11"/>
  <c r="G574" i="11"/>
  <c r="F574" i="11"/>
  <c r="E574" i="11"/>
  <c r="M573" i="11"/>
  <c r="L573" i="11"/>
  <c r="K573" i="11"/>
  <c r="J573" i="11"/>
  <c r="H573" i="11"/>
  <c r="G573" i="11"/>
  <c r="F573" i="11"/>
  <c r="E573" i="11"/>
  <c r="M572" i="11"/>
  <c r="L572" i="11"/>
  <c r="K572" i="11"/>
  <c r="J572" i="11"/>
  <c r="H572" i="11"/>
  <c r="G572" i="11"/>
  <c r="F572" i="11"/>
  <c r="E572" i="11"/>
  <c r="M571" i="11"/>
  <c r="L571" i="11"/>
  <c r="K571" i="11"/>
  <c r="J571" i="11"/>
  <c r="N571" i="11" s="1"/>
  <c r="H571" i="11"/>
  <c r="G571" i="11"/>
  <c r="F571" i="11"/>
  <c r="E571" i="11"/>
  <c r="M570" i="11"/>
  <c r="L570" i="11"/>
  <c r="K570" i="11"/>
  <c r="J570" i="11"/>
  <c r="H570" i="11"/>
  <c r="G570" i="11"/>
  <c r="F570" i="11"/>
  <c r="E570" i="11"/>
  <c r="M569" i="11"/>
  <c r="L569" i="11"/>
  <c r="K569" i="11"/>
  <c r="J569" i="11"/>
  <c r="H569" i="11"/>
  <c r="G569" i="11"/>
  <c r="F569" i="11"/>
  <c r="E569" i="11"/>
  <c r="M568" i="11"/>
  <c r="L568" i="11"/>
  <c r="K568" i="11"/>
  <c r="J568" i="11"/>
  <c r="H568" i="11"/>
  <c r="G568" i="11"/>
  <c r="F568" i="11"/>
  <c r="E568" i="11"/>
  <c r="M567" i="11"/>
  <c r="L567" i="11"/>
  <c r="K567" i="11"/>
  <c r="J567" i="11"/>
  <c r="H567" i="11"/>
  <c r="G567" i="11"/>
  <c r="F567" i="11"/>
  <c r="E567" i="11"/>
  <c r="M566" i="11"/>
  <c r="L566" i="11"/>
  <c r="K566" i="11"/>
  <c r="J566" i="11"/>
  <c r="H566" i="11"/>
  <c r="G566" i="11"/>
  <c r="F566" i="11"/>
  <c r="E566" i="11"/>
  <c r="M565" i="11"/>
  <c r="L565" i="11"/>
  <c r="K565" i="11"/>
  <c r="J565" i="11"/>
  <c r="N565" i="11" s="1"/>
  <c r="H565" i="11"/>
  <c r="G565" i="11"/>
  <c r="F565" i="11"/>
  <c r="E565" i="11"/>
  <c r="M564" i="11"/>
  <c r="L564" i="11"/>
  <c r="K564" i="11"/>
  <c r="J564" i="11"/>
  <c r="H564" i="11"/>
  <c r="G564" i="11"/>
  <c r="F564" i="11"/>
  <c r="E564" i="11"/>
  <c r="M563" i="11"/>
  <c r="L563" i="11"/>
  <c r="K563" i="11"/>
  <c r="J563" i="11"/>
  <c r="H563" i="11"/>
  <c r="G563" i="11"/>
  <c r="F563" i="11"/>
  <c r="E563" i="11"/>
  <c r="M562" i="11"/>
  <c r="L562" i="11"/>
  <c r="K562" i="11"/>
  <c r="J562" i="11"/>
  <c r="H562" i="11"/>
  <c r="G562" i="11"/>
  <c r="F562" i="11"/>
  <c r="E562" i="11"/>
  <c r="M561" i="11"/>
  <c r="L561" i="11"/>
  <c r="K561" i="11"/>
  <c r="J561" i="11"/>
  <c r="H561" i="11"/>
  <c r="G561" i="11"/>
  <c r="F561" i="11"/>
  <c r="E561" i="11"/>
  <c r="M560" i="11"/>
  <c r="L560" i="11"/>
  <c r="K560" i="11"/>
  <c r="J560" i="11"/>
  <c r="H560" i="11"/>
  <c r="G560" i="11"/>
  <c r="F560" i="11"/>
  <c r="E560" i="11"/>
  <c r="M559" i="11"/>
  <c r="L559" i="11"/>
  <c r="K559" i="11"/>
  <c r="J559" i="11"/>
  <c r="N559" i="11" s="1"/>
  <c r="H559" i="11"/>
  <c r="G559" i="11"/>
  <c r="F559" i="11"/>
  <c r="E559" i="11"/>
  <c r="M558" i="11"/>
  <c r="L558" i="11"/>
  <c r="K558" i="11"/>
  <c r="J558" i="11"/>
  <c r="H558" i="11"/>
  <c r="G558" i="11"/>
  <c r="F558" i="11"/>
  <c r="E558" i="11"/>
  <c r="M557" i="11"/>
  <c r="L557" i="11"/>
  <c r="K557" i="11"/>
  <c r="J557" i="11"/>
  <c r="H557" i="11"/>
  <c r="G557" i="11"/>
  <c r="F557" i="11"/>
  <c r="E557" i="11"/>
  <c r="M556" i="11"/>
  <c r="L556" i="11"/>
  <c r="K556" i="11"/>
  <c r="J556" i="11"/>
  <c r="N556" i="11" s="1"/>
  <c r="H556" i="11"/>
  <c r="G556" i="11"/>
  <c r="F556" i="11"/>
  <c r="E556" i="11"/>
  <c r="M555" i="11"/>
  <c r="L555" i="11"/>
  <c r="K555" i="11"/>
  <c r="J555" i="11"/>
  <c r="H555" i="11"/>
  <c r="G555" i="11"/>
  <c r="F555" i="11"/>
  <c r="E555" i="11"/>
  <c r="M554" i="11"/>
  <c r="L554" i="11"/>
  <c r="K554" i="11"/>
  <c r="J554" i="11"/>
  <c r="H554" i="11"/>
  <c r="G554" i="11"/>
  <c r="F554" i="11"/>
  <c r="E554" i="11"/>
  <c r="M553" i="11"/>
  <c r="L553" i="11"/>
  <c r="K553" i="11"/>
  <c r="J553" i="11"/>
  <c r="N553" i="11" s="1"/>
  <c r="H553" i="11"/>
  <c r="G553" i="11"/>
  <c r="F553" i="11"/>
  <c r="E553" i="11"/>
  <c r="M552" i="11"/>
  <c r="L552" i="11"/>
  <c r="K552" i="11"/>
  <c r="J552" i="11"/>
  <c r="H552" i="11"/>
  <c r="G552" i="11"/>
  <c r="F552" i="11"/>
  <c r="E552" i="11"/>
  <c r="M551" i="11"/>
  <c r="L551" i="11"/>
  <c r="K551" i="11"/>
  <c r="J551" i="11"/>
  <c r="H551" i="11"/>
  <c r="G551" i="11"/>
  <c r="F551" i="11"/>
  <c r="E551" i="11"/>
  <c r="M550" i="11"/>
  <c r="L550" i="11"/>
  <c r="K550" i="11"/>
  <c r="J550" i="11"/>
  <c r="H550" i="11"/>
  <c r="G550" i="11"/>
  <c r="F550" i="11"/>
  <c r="E550" i="11"/>
  <c r="M549" i="11"/>
  <c r="L549" i="11"/>
  <c r="K549" i="11"/>
  <c r="J549" i="11"/>
  <c r="H549" i="11"/>
  <c r="G549" i="11"/>
  <c r="F549" i="11"/>
  <c r="E549" i="11"/>
  <c r="M548" i="11"/>
  <c r="L548" i="11"/>
  <c r="K548" i="11"/>
  <c r="J548" i="11"/>
  <c r="H548" i="11"/>
  <c r="G548" i="11"/>
  <c r="F548" i="11"/>
  <c r="E548" i="11"/>
  <c r="M547" i="11"/>
  <c r="L547" i="11"/>
  <c r="K547" i="11"/>
  <c r="J547" i="11"/>
  <c r="N547" i="11" s="1"/>
  <c r="H547" i="11"/>
  <c r="G547" i="11"/>
  <c r="F547" i="11"/>
  <c r="E547" i="11"/>
  <c r="M546" i="11"/>
  <c r="L546" i="11"/>
  <c r="K546" i="11"/>
  <c r="J546" i="11"/>
  <c r="H546" i="11"/>
  <c r="G546" i="11"/>
  <c r="F546" i="11"/>
  <c r="E546" i="11"/>
  <c r="M545" i="11"/>
  <c r="L545" i="11"/>
  <c r="K545" i="11"/>
  <c r="J545" i="11"/>
  <c r="H545" i="11"/>
  <c r="G545" i="11"/>
  <c r="F545" i="11"/>
  <c r="E545" i="11"/>
  <c r="M544" i="11"/>
  <c r="L544" i="11"/>
  <c r="K544" i="11"/>
  <c r="J544" i="11"/>
  <c r="H544" i="11"/>
  <c r="G544" i="11"/>
  <c r="F544" i="11"/>
  <c r="E544" i="11"/>
  <c r="M543" i="11"/>
  <c r="L543" i="11"/>
  <c r="K543" i="11"/>
  <c r="J543" i="11"/>
  <c r="H543" i="11"/>
  <c r="G543" i="11"/>
  <c r="F543" i="11"/>
  <c r="E543" i="11"/>
  <c r="M542" i="11"/>
  <c r="L542" i="11"/>
  <c r="K542" i="11"/>
  <c r="J542" i="11"/>
  <c r="H542" i="11"/>
  <c r="G542" i="11"/>
  <c r="F542" i="11"/>
  <c r="E542" i="11"/>
  <c r="M541" i="11"/>
  <c r="L541" i="11"/>
  <c r="K541" i="11"/>
  <c r="J541" i="11"/>
  <c r="H541" i="11"/>
  <c r="G541" i="11"/>
  <c r="F541" i="11"/>
  <c r="E541" i="11"/>
  <c r="M540" i="11"/>
  <c r="L540" i="11"/>
  <c r="K540" i="11"/>
  <c r="J540" i="11"/>
  <c r="H540" i="11"/>
  <c r="G540" i="11"/>
  <c r="F540" i="11"/>
  <c r="E540" i="11"/>
  <c r="M539" i="11"/>
  <c r="L539" i="11"/>
  <c r="K539" i="11"/>
  <c r="J539" i="11"/>
  <c r="H539" i="11"/>
  <c r="G539" i="11"/>
  <c r="F539" i="11"/>
  <c r="E539" i="11"/>
  <c r="M538" i="11"/>
  <c r="L538" i="11"/>
  <c r="K538" i="11"/>
  <c r="J538" i="11"/>
  <c r="H538" i="11"/>
  <c r="G538" i="11"/>
  <c r="F538" i="11"/>
  <c r="E538" i="11"/>
  <c r="M537" i="11"/>
  <c r="L537" i="11"/>
  <c r="K537" i="11"/>
  <c r="J537" i="11"/>
  <c r="H537" i="11"/>
  <c r="G537" i="11"/>
  <c r="F537" i="11"/>
  <c r="E537" i="11"/>
  <c r="M536" i="11"/>
  <c r="L536" i="11"/>
  <c r="K536" i="11"/>
  <c r="J536" i="11"/>
  <c r="H536" i="11"/>
  <c r="G536" i="11"/>
  <c r="F536" i="11"/>
  <c r="E536" i="11"/>
  <c r="M535" i="11"/>
  <c r="L535" i="11"/>
  <c r="K535" i="11"/>
  <c r="J535" i="11"/>
  <c r="H535" i="11"/>
  <c r="G535" i="11"/>
  <c r="F535" i="11"/>
  <c r="E535" i="11"/>
  <c r="M534" i="11"/>
  <c r="L534" i="11"/>
  <c r="K534" i="11"/>
  <c r="J534" i="11"/>
  <c r="H534" i="11"/>
  <c r="G534" i="11"/>
  <c r="F534" i="11"/>
  <c r="E534" i="11"/>
  <c r="M533" i="11"/>
  <c r="L533" i="11"/>
  <c r="K533" i="11"/>
  <c r="J533" i="11"/>
  <c r="H533" i="11"/>
  <c r="G533" i="11"/>
  <c r="F533" i="11"/>
  <c r="E533" i="11"/>
  <c r="M532" i="11"/>
  <c r="L532" i="11"/>
  <c r="K532" i="11"/>
  <c r="J532" i="11"/>
  <c r="H532" i="11"/>
  <c r="G532" i="11"/>
  <c r="F532" i="11"/>
  <c r="E532" i="11"/>
  <c r="M531" i="11"/>
  <c r="L531" i="11"/>
  <c r="K531" i="11"/>
  <c r="J531" i="11"/>
  <c r="H531" i="11"/>
  <c r="G531" i="11"/>
  <c r="F531" i="11"/>
  <c r="E531" i="11"/>
  <c r="M530" i="11"/>
  <c r="L530" i="11"/>
  <c r="K530" i="11"/>
  <c r="J530" i="11"/>
  <c r="N530" i="11" s="1"/>
  <c r="H530" i="11"/>
  <c r="G530" i="11"/>
  <c r="F530" i="11"/>
  <c r="E530" i="11"/>
  <c r="M529" i="11"/>
  <c r="L529" i="11"/>
  <c r="K529" i="11"/>
  <c r="J529" i="11"/>
  <c r="H529" i="11"/>
  <c r="G529" i="11"/>
  <c r="F529" i="11"/>
  <c r="E529" i="11"/>
  <c r="M528" i="11"/>
  <c r="L528" i="11"/>
  <c r="K528" i="11"/>
  <c r="J528" i="11"/>
  <c r="H528" i="11"/>
  <c r="G528" i="11"/>
  <c r="F528" i="11"/>
  <c r="E528" i="11"/>
  <c r="M527" i="11"/>
  <c r="L527" i="11"/>
  <c r="K527" i="11"/>
  <c r="J527" i="11"/>
  <c r="H527" i="11"/>
  <c r="G527" i="11"/>
  <c r="F527" i="11"/>
  <c r="E527" i="11"/>
  <c r="M526" i="11"/>
  <c r="L526" i="11"/>
  <c r="K526" i="11"/>
  <c r="J526" i="11"/>
  <c r="H526" i="11"/>
  <c r="G526" i="11"/>
  <c r="F526" i="11"/>
  <c r="E526" i="11"/>
  <c r="M525" i="11"/>
  <c r="L525" i="11"/>
  <c r="K525" i="11"/>
  <c r="J525" i="11"/>
  <c r="H525" i="11"/>
  <c r="G525" i="11"/>
  <c r="F525" i="11"/>
  <c r="E525" i="11"/>
  <c r="M524" i="11"/>
  <c r="L524" i="11"/>
  <c r="K524" i="11"/>
  <c r="J524" i="11"/>
  <c r="H524" i="11"/>
  <c r="G524" i="11"/>
  <c r="F524" i="11"/>
  <c r="E524" i="11"/>
  <c r="M523" i="11"/>
  <c r="L523" i="11"/>
  <c r="K523" i="11"/>
  <c r="J523" i="11"/>
  <c r="H523" i="11"/>
  <c r="G523" i="11"/>
  <c r="F523" i="11"/>
  <c r="E523" i="11"/>
  <c r="M522" i="11"/>
  <c r="L522" i="11"/>
  <c r="K522" i="11"/>
  <c r="J522" i="11"/>
  <c r="H522" i="11"/>
  <c r="G522" i="11"/>
  <c r="F522" i="11"/>
  <c r="E522" i="11"/>
  <c r="M521" i="11"/>
  <c r="L521" i="11"/>
  <c r="K521" i="11"/>
  <c r="J521" i="11"/>
  <c r="H521" i="11"/>
  <c r="G521" i="11"/>
  <c r="F521" i="11"/>
  <c r="E521" i="11"/>
  <c r="M520" i="11"/>
  <c r="L520" i="11"/>
  <c r="K520" i="11"/>
  <c r="J520" i="11"/>
  <c r="H520" i="11"/>
  <c r="G520" i="11"/>
  <c r="F520" i="11"/>
  <c r="E520" i="11"/>
  <c r="M519" i="11"/>
  <c r="L519" i="11"/>
  <c r="K519" i="11"/>
  <c r="J519" i="11"/>
  <c r="H519" i="11"/>
  <c r="G519" i="11"/>
  <c r="F519" i="11"/>
  <c r="E519" i="11"/>
  <c r="M518" i="11"/>
  <c r="L518" i="11"/>
  <c r="K518" i="11"/>
  <c r="J518" i="11"/>
  <c r="H518" i="11"/>
  <c r="G518" i="11"/>
  <c r="F518" i="11"/>
  <c r="E518" i="11"/>
  <c r="M517" i="11"/>
  <c r="L517" i="11"/>
  <c r="K517" i="11"/>
  <c r="J517" i="11"/>
  <c r="H517" i="11"/>
  <c r="G517" i="11"/>
  <c r="F517" i="11"/>
  <c r="E517" i="11"/>
  <c r="M516" i="11"/>
  <c r="L516" i="11"/>
  <c r="K516" i="11"/>
  <c r="J516" i="11"/>
  <c r="H516" i="11"/>
  <c r="G516" i="11"/>
  <c r="F516" i="11"/>
  <c r="E516" i="11"/>
  <c r="M515" i="11"/>
  <c r="L515" i="11"/>
  <c r="K515" i="11"/>
  <c r="J515" i="11"/>
  <c r="H515" i="11"/>
  <c r="G515" i="11"/>
  <c r="F515" i="11"/>
  <c r="E515" i="11"/>
  <c r="M514" i="11"/>
  <c r="L514" i="11"/>
  <c r="K514" i="11"/>
  <c r="J514" i="11"/>
  <c r="H514" i="11"/>
  <c r="G514" i="11"/>
  <c r="F514" i="11"/>
  <c r="E514" i="11"/>
  <c r="M513" i="11"/>
  <c r="L513" i="11"/>
  <c r="K513" i="11"/>
  <c r="J513" i="11"/>
  <c r="H513" i="11"/>
  <c r="G513" i="11"/>
  <c r="F513" i="11"/>
  <c r="E513" i="11"/>
  <c r="M512" i="11"/>
  <c r="L512" i="11"/>
  <c r="K512" i="11"/>
  <c r="J512" i="11"/>
  <c r="H512" i="11"/>
  <c r="G512" i="11"/>
  <c r="F512" i="11"/>
  <c r="E512" i="11"/>
  <c r="M511" i="11"/>
  <c r="L511" i="11"/>
  <c r="K511" i="11"/>
  <c r="J511" i="11"/>
  <c r="H511" i="11"/>
  <c r="G511" i="11"/>
  <c r="F511" i="11"/>
  <c r="E511" i="11"/>
  <c r="M510" i="11"/>
  <c r="L510" i="11"/>
  <c r="K510" i="11"/>
  <c r="J510" i="11"/>
  <c r="H510" i="11"/>
  <c r="G510" i="11"/>
  <c r="F510" i="11"/>
  <c r="E510" i="11"/>
  <c r="M509" i="11"/>
  <c r="L509" i="11"/>
  <c r="K509" i="11"/>
  <c r="J509" i="11"/>
  <c r="H509" i="11"/>
  <c r="G509" i="11"/>
  <c r="F509" i="11"/>
  <c r="E509" i="11"/>
  <c r="M508" i="11"/>
  <c r="L508" i="11"/>
  <c r="K508" i="11"/>
  <c r="J508" i="11"/>
  <c r="H508" i="11"/>
  <c r="G508" i="11"/>
  <c r="F508" i="11"/>
  <c r="E508" i="11"/>
  <c r="M507" i="11"/>
  <c r="L507" i="11"/>
  <c r="K507" i="11"/>
  <c r="J507" i="11"/>
  <c r="H507" i="11"/>
  <c r="G507" i="11"/>
  <c r="F507" i="11"/>
  <c r="E507" i="11"/>
  <c r="M506" i="11"/>
  <c r="L506" i="11"/>
  <c r="K506" i="11"/>
  <c r="J506" i="11"/>
  <c r="H506" i="11"/>
  <c r="G506" i="11"/>
  <c r="F506" i="11"/>
  <c r="E506" i="11"/>
  <c r="M505" i="11"/>
  <c r="L505" i="11"/>
  <c r="K505" i="11"/>
  <c r="J505" i="11"/>
  <c r="H505" i="11"/>
  <c r="G505" i="11"/>
  <c r="F505" i="11"/>
  <c r="E505" i="11"/>
  <c r="M504" i="11"/>
  <c r="L504" i="11"/>
  <c r="K504" i="11"/>
  <c r="J504" i="11"/>
  <c r="H504" i="11"/>
  <c r="G504" i="11"/>
  <c r="F504" i="11"/>
  <c r="E504" i="11"/>
  <c r="M503" i="11"/>
  <c r="L503" i="11"/>
  <c r="K503" i="11"/>
  <c r="J503" i="11"/>
  <c r="H503" i="11"/>
  <c r="G503" i="11"/>
  <c r="F503" i="11"/>
  <c r="E503" i="11"/>
  <c r="M502" i="11"/>
  <c r="L502" i="11"/>
  <c r="K502" i="11"/>
  <c r="J502" i="11"/>
  <c r="H502" i="11"/>
  <c r="G502" i="11"/>
  <c r="F502" i="11"/>
  <c r="E502" i="11"/>
  <c r="M501" i="11"/>
  <c r="L501" i="11"/>
  <c r="K501" i="11"/>
  <c r="J501" i="11"/>
  <c r="H501" i="11"/>
  <c r="G501" i="11"/>
  <c r="F501" i="11"/>
  <c r="E501" i="11"/>
  <c r="M500" i="11"/>
  <c r="L500" i="11"/>
  <c r="K500" i="11"/>
  <c r="J500" i="11"/>
  <c r="H500" i="11"/>
  <c r="G500" i="11"/>
  <c r="F500" i="11"/>
  <c r="E500" i="11"/>
  <c r="M499" i="11"/>
  <c r="L499" i="11"/>
  <c r="K499" i="11"/>
  <c r="J499" i="11"/>
  <c r="H499" i="11"/>
  <c r="G499" i="11"/>
  <c r="F499" i="11"/>
  <c r="E499" i="11"/>
  <c r="M498" i="11"/>
  <c r="L498" i="11"/>
  <c r="K498" i="11"/>
  <c r="J498" i="11"/>
  <c r="H498" i="11"/>
  <c r="G498" i="11"/>
  <c r="F498" i="11"/>
  <c r="E498" i="11"/>
  <c r="M497" i="11"/>
  <c r="L497" i="11"/>
  <c r="K497" i="11"/>
  <c r="J497" i="11"/>
  <c r="H497" i="11"/>
  <c r="G497" i="11"/>
  <c r="F497" i="11"/>
  <c r="E497" i="11"/>
  <c r="M496" i="11"/>
  <c r="L496" i="11"/>
  <c r="K496" i="11"/>
  <c r="J496" i="11"/>
  <c r="H496" i="11"/>
  <c r="G496" i="11"/>
  <c r="F496" i="11"/>
  <c r="E496" i="11"/>
  <c r="M495" i="11"/>
  <c r="L495" i="11"/>
  <c r="K495" i="11"/>
  <c r="J495" i="11"/>
  <c r="H495" i="11"/>
  <c r="G495" i="11"/>
  <c r="F495" i="11"/>
  <c r="E495" i="11"/>
  <c r="M494" i="11"/>
  <c r="L494" i="11"/>
  <c r="K494" i="11"/>
  <c r="J494" i="11"/>
  <c r="H494" i="11"/>
  <c r="G494" i="11"/>
  <c r="F494" i="11"/>
  <c r="E494" i="11"/>
  <c r="M493" i="11"/>
  <c r="L493" i="11"/>
  <c r="K493" i="11"/>
  <c r="J493" i="11"/>
  <c r="H493" i="11"/>
  <c r="G493" i="11"/>
  <c r="F493" i="11"/>
  <c r="E493" i="11"/>
  <c r="M492" i="11"/>
  <c r="L492" i="11"/>
  <c r="K492" i="11"/>
  <c r="J492" i="11"/>
  <c r="H492" i="11"/>
  <c r="G492" i="11"/>
  <c r="F492" i="11"/>
  <c r="E492" i="11"/>
  <c r="M491" i="11"/>
  <c r="L491" i="11"/>
  <c r="K491" i="11"/>
  <c r="J491" i="11"/>
  <c r="H491" i="11"/>
  <c r="G491" i="11"/>
  <c r="F491" i="11"/>
  <c r="E491" i="11"/>
  <c r="M490" i="11"/>
  <c r="L490" i="11"/>
  <c r="K490" i="11"/>
  <c r="J490" i="11"/>
  <c r="H490" i="11"/>
  <c r="G490" i="11"/>
  <c r="F490" i="11"/>
  <c r="E490" i="11"/>
  <c r="M489" i="11"/>
  <c r="L489" i="11"/>
  <c r="K489" i="11"/>
  <c r="J489" i="11"/>
  <c r="H489" i="11"/>
  <c r="G489" i="11"/>
  <c r="F489" i="11"/>
  <c r="E489" i="11"/>
  <c r="M488" i="11"/>
  <c r="L488" i="11"/>
  <c r="K488" i="11"/>
  <c r="J488" i="11"/>
  <c r="H488" i="11"/>
  <c r="G488" i="11"/>
  <c r="F488" i="11"/>
  <c r="E488" i="11"/>
  <c r="M487" i="11"/>
  <c r="L487" i="11"/>
  <c r="K487" i="11"/>
  <c r="J487" i="11"/>
  <c r="H487" i="11"/>
  <c r="G487" i="11"/>
  <c r="F487" i="11"/>
  <c r="E487" i="11"/>
  <c r="M486" i="11"/>
  <c r="L486" i="11"/>
  <c r="K486" i="11"/>
  <c r="J486" i="11"/>
  <c r="H486" i="11"/>
  <c r="G486" i="11"/>
  <c r="F486" i="11"/>
  <c r="E486" i="11"/>
  <c r="M485" i="11"/>
  <c r="L485" i="11"/>
  <c r="K485" i="11"/>
  <c r="J485" i="11"/>
  <c r="H485" i="11"/>
  <c r="G485" i="11"/>
  <c r="F485" i="11"/>
  <c r="E485" i="11"/>
  <c r="M484" i="11"/>
  <c r="L484" i="11"/>
  <c r="K484" i="11"/>
  <c r="J484" i="11"/>
  <c r="H484" i="11"/>
  <c r="G484" i="11"/>
  <c r="F484" i="11"/>
  <c r="E484" i="11"/>
  <c r="M483" i="11"/>
  <c r="L483" i="11"/>
  <c r="K483" i="11"/>
  <c r="J483" i="11"/>
  <c r="H483" i="11"/>
  <c r="G483" i="11"/>
  <c r="F483" i="11"/>
  <c r="E483" i="11"/>
  <c r="M482" i="11"/>
  <c r="L482" i="11"/>
  <c r="K482" i="11"/>
  <c r="J482" i="11"/>
  <c r="H482" i="11"/>
  <c r="G482" i="11"/>
  <c r="F482" i="11"/>
  <c r="E482" i="11"/>
  <c r="M481" i="11"/>
  <c r="L481" i="11"/>
  <c r="K481" i="11"/>
  <c r="J481" i="11"/>
  <c r="H481" i="11"/>
  <c r="G481" i="11"/>
  <c r="F481" i="11"/>
  <c r="E481" i="11"/>
  <c r="M480" i="11"/>
  <c r="L480" i="11"/>
  <c r="K480" i="11"/>
  <c r="J480" i="11"/>
  <c r="H480" i="11"/>
  <c r="G480" i="11"/>
  <c r="F480" i="11"/>
  <c r="E480" i="11"/>
  <c r="M479" i="11"/>
  <c r="L479" i="11"/>
  <c r="K479" i="11"/>
  <c r="J479" i="11"/>
  <c r="H479" i="11"/>
  <c r="G479" i="11"/>
  <c r="F479" i="11"/>
  <c r="E479" i="11"/>
  <c r="M478" i="11"/>
  <c r="L478" i="11"/>
  <c r="K478" i="11"/>
  <c r="J478" i="11"/>
  <c r="H478" i="11"/>
  <c r="G478" i="11"/>
  <c r="F478" i="11"/>
  <c r="E478" i="11"/>
  <c r="M477" i="11"/>
  <c r="L477" i="11"/>
  <c r="K477" i="11"/>
  <c r="J477" i="11"/>
  <c r="H477" i="11"/>
  <c r="G477" i="11"/>
  <c r="F477" i="11"/>
  <c r="E477" i="11"/>
  <c r="M476" i="11"/>
  <c r="L476" i="11"/>
  <c r="K476" i="11"/>
  <c r="J476" i="11"/>
  <c r="H476" i="11"/>
  <c r="G476" i="11"/>
  <c r="F476" i="11"/>
  <c r="E476" i="11"/>
  <c r="M475" i="11"/>
  <c r="L475" i="11"/>
  <c r="K475" i="11"/>
  <c r="J475" i="11"/>
  <c r="H475" i="11"/>
  <c r="G475" i="11"/>
  <c r="F475" i="11"/>
  <c r="E475" i="11"/>
  <c r="M474" i="11"/>
  <c r="L474" i="11"/>
  <c r="K474" i="11"/>
  <c r="J474" i="11"/>
  <c r="H474" i="11"/>
  <c r="G474" i="11"/>
  <c r="F474" i="11"/>
  <c r="E474" i="11"/>
  <c r="M473" i="11"/>
  <c r="L473" i="11"/>
  <c r="K473" i="11"/>
  <c r="J473" i="11"/>
  <c r="H473" i="11"/>
  <c r="G473" i="11"/>
  <c r="F473" i="11"/>
  <c r="E473" i="11"/>
  <c r="M472" i="11"/>
  <c r="L472" i="11"/>
  <c r="K472" i="11"/>
  <c r="J472" i="11"/>
  <c r="H472" i="11"/>
  <c r="G472" i="11"/>
  <c r="F472" i="11"/>
  <c r="E472" i="11"/>
  <c r="M471" i="11"/>
  <c r="L471" i="11"/>
  <c r="K471" i="11"/>
  <c r="J471" i="11"/>
  <c r="H471" i="11"/>
  <c r="G471" i="11"/>
  <c r="F471" i="11"/>
  <c r="E471" i="11"/>
  <c r="M470" i="11"/>
  <c r="L470" i="11"/>
  <c r="K470" i="11"/>
  <c r="J470" i="11"/>
  <c r="H470" i="11"/>
  <c r="G470" i="11"/>
  <c r="F470" i="11"/>
  <c r="E470" i="11"/>
  <c r="M469" i="11"/>
  <c r="L469" i="11"/>
  <c r="K469" i="11"/>
  <c r="J469" i="11"/>
  <c r="H469" i="11"/>
  <c r="G469" i="11"/>
  <c r="F469" i="11"/>
  <c r="E469" i="11"/>
  <c r="M468" i="11"/>
  <c r="L468" i="11"/>
  <c r="K468" i="11"/>
  <c r="J468" i="11"/>
  <c r="H468" i="11"/>
  <c r="G468" i="11"/>
  <c r="F468" i="11"/>
  <c r="E468" i="11"/>
  <c r="M467" i="11"/>
  <c r="L467" i="11"/>
  <c r="K467" i="11"/>
  <c r="J467" i="11"/>
  <c r="H467" i="11"/>
  <c r="G467" i="11"/>
  <c r="F467" i="11"/>
  <c r="E467" i="11"/>
  <c r="M466" i="11"/>
  <c r="L466" i="11"/>
  <c r="K466" i="11"/>
  <c r="J466" i="11"/>
  <c r="H466" i="11"/>
  <c r="G466" i="11"/>
  <c r="F466" i="11"/>
  <c r="E466" i="11"/>
  <c r="M465" i="11"/>
  <c r="L465" i="11"/>
  <c r="K465" i="11"/>
  <c r="J465" i="11"/>
  <c r="H465" i="11"/>
  <c r="G465" i="11"/>
  <c r="F465" i="11"/>
  <c r="E465" i="11"/>
  <c r="M464" i="11"/>
  <c r="L464" i="11"/>
  <c r="K464" i="11"/>
  <c r="J464" i="11"/>
  <c r="H464" i="11"/>
  <c r="G464" i="11"/>
  <c r="F464" i="11"/>
  <c r="E464" i="11"/>
  <c r="M463" i="11"/>
  <c r="L463" i="11"/>
  <c r="K463" i="11"/>
  <c r="J463" i="11"/>
  <c r="H463" i="11"/>
  <c r="G463" i="11"/>
  <c r="F463" i="11"/>
  <c r="E463" i="11"/>
  <c r="M462" i="11"/>
  <c r="L462" i="11"/>
  <c r="K462" i="11"/>
  <c r="J462" i="11"/>
  <c r="H462" i="11"/>
  <c r="G462" i="11"/>
  <c r="F462" i="11"/>
  <c r="E462" i="11"/>
  <c r="M461" i="11"/>
  <c r="L461" i="11"/>
  <c r="K461" i="11"/>
  <c r="J461" i="11"/>
  <c r="H461" i="11"/>
  <c r="G461" i="11"/>
  <c r="F461" i="11"/>
  <c r="E461" i="11"/>
  <c r="M460" i="11"/>
  <c r="L460" i="11"/>
  <c r="K460" i="11"/>
  <c r="J460" i="11"/>
  <c r="H460" i="11"/>
  <c r="G460" i="11"/>
  <c r="F460" i="11"/>
  <c r="E460" i="11"/>
  <c r="M459" i="11"/>
  <c r="L459" i="11"/>
  <c r="K459" i="11"/>
  <c r="J459" i="11"/>
  <c r="H459" i="11"/>
  <c r="G459" i="11"/>
  <c r="F459" i="11"/>
  <c r="E459" i="11"/>
  <c r="M458" i="11"/>
  <c r="L458" i="11"/>
  <c r="K458" i="11"/>
  <c r="J458" i="11"/>
  <c r="H458" i="11"/>
  <c r="G458" i="11"/>
  <c r="F458" i="11"/>
  <c r="E458" i="11"/>
  <c r="M457" i="11"/>
  <c r="L457" i="11"/>
  <c r="K457" i="11"/>
  <c r="J457" i="11"/>
  <c r="H457" i="11"/>
  <c r="G457" i="11"/>
  <c r="F457" i="11"/>
  <c r="E457" i="11"/>
  <c r="M456" i="11"/>
  <c r="L456" i="11"/>
  <c r="K456" i="11"/>
  <c r="J456" i="11"/>
  <c r="H456" i="11"/>
  <c r="G456" i="11"/>
  <c r="F456" i="11"/>
  <c r="E456" i="11"/>
  <c r="M455" i="11"/>
  <c r="L455" i="11"/>
  <c r="K455" i="11"/>
  <c r="J455" i="11"/>
  <c r="H455" i="11"/>
  <c r="G455" i="11"/>
  <c r="F455" i="11"/>
  <c r="E455" i="11"/>
  <c r="M454" i="11"/>
  <c r="L454" i="11"/>
  <c r="K454" i="11"/>
  <c r="J454" i="11"/>
  <c r="H454" i="11"/>
  <c r="G454" i="11"/>
  <c r="F454" i="11"/>
  <c r="E454" i="11"/>
  <c r="M453" i="11"/>
  <c r="L453" i="11"/>
  <c r="K453" i="11"/>
  <c r="J453" i="11"/>
  <c r="H453" i="11"/>
  <c r="G453" i="11"/>
  <c r="F453" i="11"/>
  <c r="E453" i="11"/>
  <c r="M452" i="11"/>
  <c r="L452" i="11"/>
  <c r="K452" i="11"/>
  <c r="J452" i="11"/>
  <c r="H452" i="11"/>
  <c r="G452" i="11"/>
  <c r="F452" i="11"/>
  <c r="E452" i="11"/>
  <c r="M451" i="11"/>
  <c r="L451" i="11"/>
  <c r="K451" i="11"/>
  <c r="J451" i="11"/>
  <c r="H451" i="11"/>
  <c r="G451" i="11"/>
  <c r="F451" i="11"/>
  <c r="E451" i="11"/>
  <c r="M450" i="11"/>
  <c r="L450" i="11"/>
  <c r="K450" i="11"/>
  <c r="J450" i="11"/>
  <c r="H450" i="11"/>
  <c r="G450" i="11"/>
  <c r="F450" i="11"/>
  <c r="E450" i="11"/>
  <c r="M449" i="11"/>
  <c r="L449" i="11"/>
  <c r="K449" i="11"/>
  <c r="J449" i="11"/>
  <c r="H449" i="11"/>
  <c r="G449" i="11"/>
  <c r="F449" i="11"/>
  <c r="E449" i="11"/>
  <c r="M448" i="11"/>
  <c r="L448" i="11"/>
  <c r="K448" i="11"/>
  <c r="J448" i="11"/>
  <c r="H448" i="11"/>
  <c r="G448" i="11"/>
  <c r="F448" i="11"/>
  <c r="E448" i="11"/>
  <c r="M447" i="11"/>
  <c r="L447" i="11"/>
  <c r="K447" i="11"/>
  <c r="J447" i="11"/>
  <c r="H447" i="11"/>
  <c r="G447" i="11"/>
  <c r="F447" i="11"/>
  <c r="E447" i="11"/>
  <c r="M446" i="11"/>
  <c r="L446" i="11"/>
  <c r="K446" i="11"/>
  <c r="J446" i="11"/>
  <c r="H446" i="11"/>
  <c r="G446" i="11"/>
  <c r="F446" i="11"/>
  <c r="E446" i="11"/>
  <c r="M445" i="11"/>
  <c r="L445" i="11"/>
  <c r="K445" i="11"/>
  <c r="J445" i="11"/>
  <c r="H445" i="11"/>
  <c r="G445" i="11"/>
  <c r="F445" i="11"/>
  <c r="E445" i="11"/>
  <c r="M444" i="11"/>
  <c r="L444" i="11"/>
  <c r="K444" i="11"/>
  <c r="J444" i="11"/>
  <c r="H444" i="11"/>
  <c r="G444" i="11"/>
  <c r="F444" i="11"/>
  <c r="E444" i="11"/>
  <c r="M443" i="11"/>
  <c r="L443" i="11"/>
  <c r="K443" i="11"/>
  <c r="J443" i="11"/>
  <c r="H443" i="11"/>
  <c r="G443" i="11"/>
  <c r="F443" i="11"/>
  <c r="E443" i="11"/>
  <c r="M442" i="11"/>
  <c r="L442" i="11"/>
  <c r="K442" i="11"/>
  <c r="J442" i="11"/>
  <c r="H442" i="11"/>
  <c r="G442" i="11"/>
  <c r="F442" i="11"/>
  <c r="E442" i="11"/>
  <c r="M441" i="11"/>
  <c r="L441" i="11"/>
  <c r="K441" i="11"/>
  <c r="J441" i="11"/>
  <c r="H441" i="11"/>
  <c r="G441" i="11"/>
  <c r="F441" i="11"/>
  <c r="E441" i="11"/>
  <c r="M440" i="11"/>
  <c r="L440" i="11"/>
  <c r="K440" i="11"/>
  <c r="J440" i="11"/>
  <c r="H440" i="11"/>
  <c r="G440" i="11"/>
  <c r="F440" i="11"/>
  <c r="E440" i="11"/>
  <c r="M439" i="11"/>
  <c r="L439" i="11"/>
  <c r="K439" i="11"/>
  <c r="J439" i="11"/>
  <c r="H439" i="11"/>
  <c r="G439" i="11"/>
  <c r="F439" i="11"/>
  <c r="E439" i="11"/>
  <c r="M438" i="11"/>
  <c r="L438" i="11"/>
  <c r="K438" i="11"/>
  <c r="J438" i="11"/>
  <c r="H438" i="11"/>
  <c r="G438" i="11"/>
  <c r="F438" i="11"/>
  <c r="E438" i="11"/>
  <c r="M437" i="11"/>
  <c r="L437" i="11"/>
  <c r="K437" i="11"/>
  <c r="J437" i="11"/>
  <c r="H437" i="11"/>
  <c r="G437" i="11"/>
  <c r="F437" i="11"/>
  <c r="E437" i="11"/>
  <c r="M436" i="11"/>
  <c r="L436" i="11"/>
  <c r="K436" i="11"/>
  <c r="J436" i="11"/>
  <c r="H436" i="11"/>
  <c r="G436" i="11"/>
  <c r="F436" i="11"/>
  <c r="E436" i="11"/>
  <c r="M435" i="11"/>
  <c r="L435" i="11"/>
  <c r="K435" i="11"/>
  <c r="J435" i="11"/>
  <c r="H435" i="11"/>
  <c r="G435" i="11"/>
  <c r="F435" i="11"/>
  <c r="E435" i="11"/>
  <c r="M434" i="11"/>
  <c r="L434" i="11"/>
  <c r="K434" i="11"/>
  <c r="J434" i="11"/>
  <c r="H434" i="11"/>
  <c r="G434" i="11"/>
  <c r="F434" i="11"/>
  <c r="E434" i="11"/>
  <c r="M433" i="11"/>
  <c r="L433" i="11"/>
  <c r="K433" i="11"/>
  <c r="J433" i="11"/>
  <c r="H433" i="11"/>
  <c r="G433" i="11"/>
  <c r="F433" i="11"/>
  <c r="E433" i="11"/>
  <c r="M432" i="11"/>
  <c r="L432" i="11"/>
  <c r="K432" i="11"/>
  <c r="J432" i="11"/>
  <c r="H432" i="11"/>
  <c r="G432" i="11"/>
  <c r="F432" i="11"/>
  <c r="E432" i="11"/>
  <c r="M431" i="11"/>
  <c r="L431" i="11"/>
  <c r="K431" i="11"/>
  <c r="J431" i="11"/>
  <c r="H431" i="11"/>
  <c r="G431" i="11"/>
  <c r="F431" i="11"/>
  <c r="E431" i="11"/>
  <c r="M430" i="11"/>
  <c r="L430" i="11"/>
  <c r="K430" i="11"/>
  <c r="J430" i="11"/>
  <c r="H430" i="11"/>
  <c r="G430" i="11"/>
  <c r="F430" i="11"/>
  <c r="E430" i="11"/>
  <c r="M429" i="11"/>
  <c r="L429" i="11"/>
  <c r="K429" i="11"/>
  <c r="J429" i="11"/>
  <c r="H429" i="11"/>
  <c r="G429" i="11"/>
  <c r="F429" i="11"/>
  <c r="E429" i="11"/>
  <c r="M428" i="11"/>
  <c r="L428" i="11"/>
  <c r="K428" i="11"/>
  <c r="J428" i="11"/>
  <c r="H428" i="11"/>
  <c r="G428" i="11"/>
  <c r="F428" i="11"/>
  <c r="E428" i="11"/>
  <c r="M427" i="11"/>
  <c r="L427" i="11"/>
  <c r="K427" i="11"/>
  <c r="J427" i="11"/>
  <c r="H427" i="11"/>
  <c r="G427" i="11"/>
  <c r="F427" i="11"/>
  <c r="E427" i="11"/>
  <c r="M426" i="11"/>
  <c r="L426" i="11"/>
  <c r="K426" i="11"/>
  <c r="J426" i="11"/>
  <c r="H426" i="11"/>
  <c r="G426" i="11"/>
  <c r="F426" i="11"/>
  <c r="E426" i="11"/>
  <c r="M425" i="11"/>
  <c r="L425" i="11"/>
  <c r="K425" i="11"/>
  <c r="J425" i="11"/>
  <c r="H425" i="11"/>
  <c r="G425" i="11"/>
  <c r="F425" i="11"/>
  <c r="E425" i="11"/>
  <c r="M424" i="11"/>
  <c r="L424" i="11"/>
  <c r="K424" i="11"/>
  <c r="J424" i="11"/>
  <c r="H424" i="11"/>
  <c r="G424" i="11"/>
  <c r="F424" i="11"/>
  <c r="E424" i="11"/>
  <c r="M423" i="11"/>
  <c r="L423" i="11"/>
  <c r="K423" i="11"/>
  <c r="J423" i="11"/>
  <c r="H423" i="11"/>
  <c r="G423" i="11"/>
  <c r="F423" i="11"/>
  <c r="E423" i="11"/>
  <c r="M422" i="11"/>
  <c r="L422" i="11"/>
  <c r="K422" i="11"/>
  <c r="J422" i="11"/>
  <c r="H422" i="11"/>
  <c r="G422" i="11"/>
  <c r="F422" i="11"/>
  <c r="E422" i="11"/>
  <c r="M421" i="11"/>
  <c r="L421" i="11"/>
  <c r="K421" i="11"/>
  <c r="J421" i="11"/>
  <c r="H421" i="11"/>
  <c r="G421" i="11"/>
  <c r="F421" i="11"/>
  <c r="E421" i="11"/>
  <c r="M420" i="11"/>
  <c r="L420" i="11"/>
  <c r="K420" i="11"/>
  <c r="J420" i="11"/>
  <c r="H420" i="11"/>
  <c r="G420" i="11"/>
  <c r="F420" i="11"/>
  <c r="E420" i="11"/>
  <c r="M419" i="11"/>
  <c r="L419" i="11"/>
  <c r="K419" i="11"/>
  <c r="J419" i="11"/>
  <c r="H419" i="11"/>
  <c r="G419" i="11"/>
  <c r="F419" i="11"/>
  <c r="E419" i="11"/>
  <c r="M418" i="11"/>
  <c r="L418" i="11"/>
  <c r="K418" i="11"/>
  <c r="J418" i="11"/>
  <c r="H418" i="11"/>
  <c r="G418" i="11"/>
  <c r="F418" i="11"/>
  <c r="E418" i="11"/>
  <c r="M417" i="11"/>
  <c r="L417" i="11"/>
  <c r="K417" i="11"/>
  <c r="J417" i="11"/>
  <c r="H417" i="11"/>
  <c r="G417" i="11"/>
  <c r="F417" i="11"/>
  <c r="E417" i="11"/>
  <c r="M416" i="11"/>
  <c r="L416" i="11"/>
  <c r="K416" i="11"/>
  <c r="J416" i="11"/>
  <c r="H416" i="11"/>
  <c r="G416" i="11"/>
  <c r="F416" i="11"/>
  <c r="E416" i="11"/>
  <c r="M415" i="11"/>
  <c r="L415" i="11"/>
  <c r="K415" i="11"/>
  <c r="J415" i="11"/>
  <c r="H415" i="11"/>
  <c r="G415" i="11"/>
  <c r="F415" i="11"/>
  <c r="E415" i="11"/>
  <c r="M414" i="11"/>
  <c r="L414" i="11"/>
  <c r="K414" i="11"/>
  <c r="J414" i="11"/>
  <c r="H414" i="11"/>
  <c r="G414" i="11"/>
  <c r="F414" i="11"/>
  <c r="E414" i="11"/>
  <c r="M413" i="11"/>
  <c r="L413" i="11"/>
  <c r="K413" i="11"/>
  <c r="J413" i="11"/>
  <c r="H413" i="11"/>
  <c r="G413" i="11"/>
  <c r="F413" i="11"/>
  <c r="E413" i="11"/>
  <c r="M412" i="11"/>
  <c r="L412" i="11"/>
  <c r="K412" i="11"/>
  <c r="J412" i="11"/>
  <c r="H412" i="11"/>
  <c r="G412" i="11"/>
  <c r="F412" i="11"/>
  <c r="E412" i="11"/>
  <c r="M411" i="11"/>
  <c r="L411" i="11"/>
  <c r="K411" i="11"/>
  <c r="J411" i="11"/>
  <c r="H411" i="11"/>
  <c r="G411" i="11"/>
  <c r="F411" i="11"/>
  <c r="E411" i="11"/>
  <c r="M410" i="11"/>
  <c r="L410" i="11"/>
  <c r="K410" i="11"/>
  <c r="J410" i="11"/>
  <c r="H410" i="11"/>
  <c r="G410" i="11"/>
  <c r="F410" i="11"/>
  <c r="E410" i="11"/>
  <c r="M409" i="11"/>
  <c r="L409" i="11"/>
  <c r="K409" i="11"/>
  <c r="J409" i="11"/>
  <c r="H409" i="11"/>
  <c r="G409" i="11"/>
  <c r="F409" i="11"/>
  <c r="E409" i="11"/>
  <c r="M408" i="11"/>
  <c r="L408" i="11"/>
  <c r="K408" i="11"/>
  <c r="J408" i="11"/>
  <c r="H408" i="11"/>
  <c r="G408" i="11"/>
  <c r="F408" i="11"/>
  <c r="E408" i="11"/>
  <c r="M407" i="11"/>
  <c r="L407" i="11"/>
  <c r="K407" i="11"/>
  <c r="J407" i="11"/>
  <c r="H407" i="11"/>
  <c r="G407" i="11"/>
  <c r="F407" i="11"/>
  <c r="E407" i="11"/>
  <c r="M406" i="11"/>
  <c r="L406" i="11"/>
  <c r="K406" i="11"/>
  <c r="J406" i="11"/>
  <c r="H406" i="11"/>
  <c r="G406" i="11"/>
  <c r="F406" i="11"/>
  <c r="E406" i="11"/>
  <c r="M405" i="11"/>
  <c r="L405" i="11"/>
  <c r="K405" i="11"/>
  <c r="J405" i="11"/>
  <c r="H405" i="11"/>
  <c r="G405" i="11"/>
  <c r="F405" i="11"/>
  <c r="E405" i="11"/>
  <c r="M404" i="11"/>
  <c r="L404" i="11"/>
  <c r="K404" i="11"/>
  <c r="J404" i="11"/>
  <c r="H404" i="11"/>
  <c r="G404" i="11"/>
  <c r="F404" i="11"/>
  <c r="E404" i="11"/>
  <c r="M403" i="11"/>
  <c r="L403" i="11"/>
  <c r="K403" i="11"/>
  <c r="J403" i="11"/>
  <c r="H403" i="11"/>
  <c r="G403" i="11"/>
  <c r="F403" i="11"/>
  <c r="E403" i="11"/>
  <c r="M402" i="11"/>
  <c r="L402" i="11"/>
  <c r="K402" i="11"/>
  <c r="J402" i="11"/>
  <c r="H402" i="11"/>
  <c r="G402" i="11"/>
  <c r="F402" i="11"/>
  <c r="E402" i="11"/>
  <c r="M401" i="11"/>
  <c r="L401" i="11"/>
  <c r="K401" i="11"/>
  <c r="J401" i="11"/>
  <c r="H401" i="11"/>
  <c r="G401" i="11"/>
  <c r="F401" i="11"/>
  <c r="E401" i="11"/>
  <c r="M400" i="11"/>
  <c r="L400" i="11"/>
  <c r="K400" i="11"/>
  <c r="J400" i="11"/>
  <c r="H400" i="11"/>
  <c r="G400" i="11"/>
  <c r="F400" i="11"/>
  <c r="E400" i="11"/>
  <c r="M399" i="11"/>
  <c r="L399" i="11"/>
  <c r="K399" i="11"/>
  <c r="J399" i="11"/>
  <c r="H399" i="11"/>
  <c r="G399" i="11"/>
  <c r="F399" i="11"/>
  <c r="E399" i="11"/>
  <c r="M398" i="11"/>
  <c r="L398" i="11"/>
  <c r="K398" i="11"/>
  <c r="J398" i="11"/>
  <c r="H398" i="11"/>
  <c r="G398" i="11"/>
  <c r="F398" i="11"/>
  <c r="E398" i="11"/>
  <c r="M397" i="11"/>
  <c r="L397" i="11"/>
  <c r="K397" i="11"/>
  <c r="J397" i="11"/>
  <c r="H397" i="11"/>
  <c r="G397" i="11"/>
  <c r="F397" i="11"/>
  <c r="E397" i="11"/>
  <c r="M396" i="11"/>
  <c r="L396" i="11"/>
  <c r="K396" i="11"/>
  <c r="J396" i="11"/>
  <c r="H396" i="11"/>
  <c r="G396" i="11"/>
  <c r="F396" i="11"/>
  <c r="E396" i="11"/>
  <c r="M395" i="11"/>
  <c r="L395" i="11"/>
  <c r="K395" i="11"/>
  <c r="J395" i="11"/>
  <c r="H395" i="11"/>
  <c r="G395" i="11"/>
  <c r="F395" i="11"/>
  <c r="E395" i="11"/>
  <c r="M394" i="11"/>
  <c r="L394" i="11"/>
  <c r="K394" i="11"/>
  <c r="J394" i="11"/>
  <c r="H394" i="11"/>
  <c r="G394" i="11"/>
  <c r="F394" i="11"/>
  <c r="E394" i="11"/>
  <c r="M393" i="11"/>
  <c r="L393" i="11"/>
  <c r="K393" i="11"/>
  <c r="J393" i="11"/>
  <c r="H393" i="11"/>
  <c r="G393" i="11"/>
  <c r="F393" i="11"/>
  <c r="E393" i="11"/>
  <c r="M392" i="11"/>
  <c r="L392" i="11"/>
  <c r="K392" i="11"/>
  <c r="J392" i="11"/>
  <c r="H392" i="11"/>
  <c r="G392" i="11"/>
  <c r="F392" i="11"/>
  <c r="E392" i="11"/>
  <c r="M391" i="11"/>
  <c r="L391" i="11"/>
  <c r="K391" i="11"/>
  <c r="J391" i="11"/>
  <c r="H391" i="11"/>
  <c r="G391" i="11"/>
  <c r="F391" i="11"/>
  <c r="E391" i="11"/>
  <c r="M390" i="11"/>
  <c r="L390" i="11"/>
  <c r="K390" i="11"/>
  <c r="J390" i="11"/>
  <c r="H390" i="11"/>
  <c r="G390" i="11"/>
  <c r="F390" i="11"/>
  <c r="E390" i="11"/>
  <c r="M389" i="11"/>
  <c r="L389" i="11"/>
  <c r="K389" i="11"/>
  <c r="J389" i="11"/>
  <c r="H389" i="11"/>
  <c r="G389" i="11"/>
  <c r="F389" i="11"/>
  <c r="E389" i="11"/>
  <c r="M388" i="11"/>
  <c r="L388" i="11"/>
  <c r="K388" i="11"/>
  <c r="J388" i="11"/>
  <c r="H388" i="11"/>
  <c r="G388" i="11"/>
  <c r="F388" i="11"/>
  <c r="E388" i="11"/>
  <c r="M387" i="11"/>
  <c r="L387" i="11"/>
  <c r="K387" i="11"/>
  <c r="J387" i="11"/>
  <c r="H387" i="11"/>
  <c r="G387" i="11"/>
  <c r="F387" i="11"/>
  <c r="E387" i="11"/>
  <c r="M386" i="11"/>
  <c r="L386" i="11"/>
  <c r="K386" i="11"/>
  <c r="J386" i="11"/>
  <c r="H386" i="11"/>
  <c r="G386" i="11"/>
  <c r="F386" i="11"/>
  <c r="E386" i="11"/>
  <c r="M385" i="11"/>
  <c r="L385" i="11"/>
  <c r="K385" i="11"/>
  <c r="J385" i="11"/>
  <c r="H385" i="11"/>
  <c r="G385" i="11"/>
  <c r="F385" i="11"/>
  <c r="E385" i="11"/>
  <c r="M384" i="11"/>
  <c r="L384" i="11"/>
  <c r="K384" i="11"/>
  <c r="J384" i="11"/>
  <c r="H384" i="11"/>
  <c r="G384" i="11"/>
  <c r="F384" i="11"/>
  <c r="E384" i="11"/>
  <c r="M383" i="11"/>
  <c r="L383" i="11"/>
  <c r="K383" i="11"/>
  <c r="J383" i="11"/>
  <c r="H383" i="11"/>
  <c r="G383" i="11"/>
  <c r="F383" i="11"/>
  <c r="E383" i="11"/>
  <c r="M382" i="11"/>
  <c r="L382" i="11"/>
  <c r="K382" i="11"/>
  <c r="J382" i="11"/>
  <c r="H382" i="11"/>
  <c r="G382" i="11"/>
  <c r="F382" i="11"/>
  <c r="E382" i="11"/>
  <c r="M381" i="11"/>
  <c r="L381" i="11"/>
  <c r="K381" i="11"/>
  <c r="J381" i="11"/>
  <c r="H381" i="11"/>
  <c r="G381" i="11"/>
  <c r="F381" i="11"/>
  <c r="E381" i="11"/>
  <c r="M380" i="11"/>
  <c r="L380" i="11"/>
  <c r="K380" i="11"/>
  <c r="J380" i="11"/>
  <c r="H380" i="11"/>
  <c r="G380" i="11"/>
  <c r="F380" i="11"/>
  <c r="E380" i="11"/>
  <c r="M379" i="11"/>
  <c r="L379" i="11"/>
  <c r="K379" i="11"/>
  <c r="J379" i="11"/>
  <c r="H379" i="11"/>
  <c r="G379" i="11"/>
  <c r="F379" i="11"/>
  <c r="E379" i="11"/>
  <c r="M378" i="11"/>
  <c r="L378" i="11"/>
  <c r="K378" i="11"/>
  <c r="J378" i="11"/>
  <c r="H378" i="11"/>
  <c r="G378" i="11"/>
  <c r="F378" i="11"/>
  <c r="E378" i="11"/>
  <c r="M377" i="11"/>
  <c r="L377" i="11"/>
  <c r="K377" i="11"/>
  <c r="J377" i="11"/>
  <c r="H377" i="11"/>
  <c r="G377" i="11"/>
  <c r="F377" i="11"/>
  <c r="E377" i="11"/>
  <c r="M376" i="11"/>
  <c r="L376" i="11"/>
  <c r="K376" i="11"/>
  <c r="J376" i="11"/>
  <c r="H376" i="11"/>
  <c r="G376" i="11"/>
  <c r="F376" i="11"/>
  <c r="E376" i="11"/>
  <c r="M375" i="11"/>
  <c r="L375" i="11"/>
  <c r="K375" i="11"/>
  <c r="J375" i="11"/>
  <c r="H375" i="11"/>
  <c r="G375" i="11"/>
  <c r="F375" i="11"/>
  <c r="E375" i="11"/>
  <c r="M374" i="11"/>
  <c r="L374" i="11"/>
  <c r="K374" i="11"/>
  <c r="J374" i="11"/>
  <c r="H374" i="11"/>
  <c r="G374" i="11"/>
  <c r="F374" i="11"/>
  <c r="E374" i="11"/>
  <c r="M373" i="11"/>
  <c r="L373" i="11"/>
  <c r="K373" i="11"/>
  <c r="J373" i="11"/>
  <c r="H373" i="11"/>
  <c r="G373" i="11"/>
  <c r="F373" i="11"/>
  <c r="E373" i="11"/>
  <c r="M372" i="11"/>
  <c r="L372" i="11"/>
  <c r="K372" i="11"/>
  <c r="J372" i="11"/>
  <c r="H372" i="11"/>
  <c r="G372" i="11"/>
  <c r="F372" i="11"/>
  <c r="E372" i="11"/>
  <c r="M371" i="11"/>
  <c r="L371" i="11"/>
  <c r="K371" i="11"/>
  <c r="J371" i="11"/>
  <c r="H371" i="11"/>
  <c r="G371" i="11"/>
  <c r="F371" i="11"/>
  <c r="E371" i="11"/>
  <c r="M370" i="11"/>
  <c r="L370" i="11"/>
  <c r="K370" i="11"/>
  <c r="J370" i="11"/>
  <c r="H370" i="11"/>
  <c r="G370" i="11"/>
  <c r="F370" i="11"/>
  <c r="E370" i="11"/>
  <c r="M369" i="11"/>
  <c r="L369" i="11"/>
  <c r="K369" i="11"/>
  <c r="J369" i="11"/>
  <c r="H369" i="11"/>
  <c r="G369" i="11"/>
  <c r="F369" i="11"/>
  <c r="E369" i="11"/>
  <c r="M368" i="11"/>
  <c r="L368" i="11"/>
  <c r="K368" i="11"/>
  <c r="J368" i="11"/>
  <c r="H368" i="11"/>
  <c r="G368" i="11"/>
  <c r="F368" i="11"/>
  <c r="E368" i="11"/>
  <c r="M367" i="11"/>
  <c r="L367" i="11"/>
  <c r="K367" i="11"/>
  <c r="J367" i="11"/>
  <c r="H367" i="11"/>
  <c r="G367" i="11"/>
  <c r="F367" i="11"/>
  <c r="E367" i="11"/>
  <c r="M366" i="11"/>
  <c r="L366" i="11"/>
  <c r="K366" i="11"/>
  <c r="J366" i="11"/>
  <c r="H366" i="11"/>
  <c r="G366" i="11"/>
  <c r="F366" i="11"/>
  <c r="E366" i="11"/>
  <c r="M365" i="11"/>
  <c r="L365" i="11"/>
  <c r="K365" i="11"/>
  <c r="J365" i="11"/>
  <c r="H365" i="11"/>
  <c r="G365" i="11"/>
  <c r="F365" i="11"/>
  <c r="E365" i="11"/>
  <c r="M364" i="11"/>
  <c r="L364" i="11"/>
  <c r="K364" i="11"/>
  <c r="J364" i="11"/>
  <c r="H364" i="11"/>
  <c r="G364" i="11"/>
  <c r="F364" i="11"/>
  <c r="E364" i="11"/>
  <c r="M363" i="11"/>
  <c r="L363" i="11"/>
  <c r="K363" i="11"/>
  <c r="J363" i="11"/>
  <c r="H363" i="11"/>
  <c r="G363" i="11"/>
  <c r="F363" i="11"/>
  <c r="E363" i="11"/>
  <c r="M362" i="11"/>
  <c r="L362" i="11"/>
  <c r="K362" i="11"/>
  <c r="J362" i="11"/>
  <c r="H362" i="11"/>
  <c r="G362" i="11"/>
  <c r="F362" i="11"/>
  <c r="E362" i="11"/>
  <c r="M361" i="11"/>
  <c r="L361" i="11"/>
  <c r="K361" i="11"/>
  <c r="J361" i="11"/>
  <c r="H361" i="11"/>
  <c r="G361" i="11"/>
  <c r="F361" i="11"/>
  <c r="E361" i="11"/>
  <c r="M360" i="11"/>
  <c r="L360" i="11"/>
  <c r="K360" i="11"/>
  <c r="J360" i="11"/>
  <c r="H360" i="11"/>
  <c r="G360" i="11"/>
  <c r="F360" i="11"/>
  <c r="E360" i="11"/>
  <c r="M359" i="11"/>
  <c r="L359" i="11"/>
  <c r="K359" i="11"/>
  <c r="J359" i="11"/>
  <c r="H359" i="11"/>
  <c r="G359" i="11"/>
  <c r="F359" i="11"/>
  <c r="E359" i="11"/>
  <c r="M358" i="11"/>
  <c r="L358" i="11"/>
  <c r="K358" i="11"/>
  <c r="J358" i="11"/>
  <c r="H358" i="11"/>
  <c r="G358" i="11"/>
  <c r="F358" i="11"/>
  <c r="E358" i="11"/>
  <c r="M357" i="11"/>
  <c r="L357" i="11"/>
  <c r="K357" i="11"/>
  <c r="J357" i="11"/>
  <c r="H357" i="11"/>
  <c r="G357" i="11"/>
  <c r="F357" i="11"/>
  <c r="E357" i="11"/>
  <c r="M356" i="11"/>
  <c r="L356" i="11"/>
  <c r="K356" i="11"/>
  <c r="J356" i="11"/>
  <c r="H356" i="11"/>
  <c r="G356" i="11"/>
  <c r="F356" i="11"/>
  <c r="E356" i="11"/>
  <c r="M355" i="11"/>
  <c r="L355" i="11"/>
  <c r="K355" i="11"/>
  <c r="J355" i="11"/>
  <c r="H355" i="11"/>
  <c r="G355" i="11"/>
  <c r="F355" i="11"/>
  <c r="E355" i="11"/>
  <c r="M354" i="11"/>
  <c r="L354" i="11"/>
  <c r="K354" i="11"/>
  <c r="J354" i="11"/>
  <c r="H354" i="11"/>
  <c r="G354" i="11"/>
  <c r="F354" i="11"/>
  <c r="E354" i="11"/>
  <c r="M353" i="11"/>
  <c r="L353" i="11"/>
  <c r="K353" i="11"/>
  <c r="J353" i="11"/>
  <c r="H353" i="11"/>
  <c r="G353" i="11"/>
  <c r="F353" i="11"/>
  <c r="E353" i="11"/>
  <c r="M352" i="11"/>
  <c r="L352" i="11"/>
  <c r="K352" i="11"/>
  <c r="J352" i="11"/>
  <c r="H352" i="11"/>
  <c r="G352" i="11"/>
  <c r="F352" i="11"/>
  <c r="E352" i="11"/>
  <c r="M351" i="11"/>
  <c r="L351" i="11"/>
  <c r="K351" i="11"/>
  <c r="J351" i="11"/>
  <c r="H351" i="11"/>
  <c r="G351" i="11"/>
  <c r="F351" i="11"/>
  <c r="E351" i="11"/>
  <c r="M350" i="11"/>
  <c r="L350" i="11"/>
  <c r="K350" i="11"/>
  <c r="J350" i="11"/>
  <c r="H350" i="11"/>
  <c r="G350" i="11"/>
  <c r="F350" i="11"/>
  <c r="E350" i="11"/>
  <c r="M349" i="11"/>
  <c r="L349" i="11"/>
  <c r="K349" i="11"/>
  <c r="J349" i="11"/>
  <c r="H349" i="11"/>
  <c r="G349" i="11"/>
  <c r="F349" i="11"/>
  <c r="E349" i="11"/>
  <c r="M348" i="11"/>
  <c r="L348" i="11"/>
  <c r="K348" i="11"/>
  <c r="J348" i="11"/>
  <c r="H348" i="11"/>
  <c r="G348" i="11"/>
  <c r="F348" i="11"/>
  <c r="E348" i="11"/>
  <c r="M347" i="11"/>
  <c r="L347" i="11"/>
  <c r="K347" i="11"/>
  <c r="J347" i="11"/>
  <c r="H347" i="11"/>
  <c r="G347" i="11"/>
  <c r="F347" i="11"/>
  <c r="E347" i="11"/>
  <c r="M346" i="11"/>
  <c r="L346" i="11"/>
  <c r="K346" i="11"/>
  <c r="J346" i="11"/>
  <c r="H346" i="11"/>
  <c r="G346" i="11"/>
  <c r="F346" i="11"/>
  <c r="E346" i="11"/>
  <c r="M345" i="11"/>
  <c r="L345" i="11"/>
  <c r="K345" i="11"/>
  <c r="J345" i="11"/>
  <c r="H345" i="11"/>
  <c r="G345" i="11"/>
  <c r="F345" i="11"/>
  <c r="E345" i="11"/>
  <c r="M344" i="11"/>
  <c r="L344" i="11"/>
  <c r="K344" i="11"/>
  <c r="J344" i="11"/>
  <c r="H344" i="11"/>
  <c r="G344" i="11"/>
  <c r="F344" i="11"/>
  <c r="E344" i="11"/>
  <c r="M343" i="11"/>
  <c r="L343" i="11"/>
  <c r="K343" i="11"/>
  <c r="J343" i="11"/>
  <c r="H343" i="11"/>
  <c r="G343" i="11"/>
  <c r="F343" i="11"/>
  <c r="E343" i="11"/>
  <c r="M342" i="11"/>
  <c r="L342" i="11"/>
  <c r="K342" i="11"/>
  <c r="J342" i="11"/>
  <c r="H342" i="11"/>
  <c r="G342" i="11"/>
  <c r="F342" i="11"/>
  <c r="E342" i="11"/>
  <c r="M341" i="11"/>
  <c r="L341" i="11"/>
  <c r="K341" i="11"/>
  <c r="J341" i="11"/>
  <c r="H341" i="11"/>
  <c r="G341" i="11"/>
  <c r="F341" i="11"/>
  <c r="E341" i="11"/>
  <c r="M340" i="11"/>
  <c r="L340" i="11"/>
  <c r="K340" i="11"/>
  <c r="J340" i="11"/>
  <c r="H340" i="11"/>
  <c r="G340" i="11"/>
  <c r="F340" i="11"/>
  <c r="E340" i="11"/>
  <c r="M339" i="11"/>
  <c r="L339" i="11"/>
  <c r="K339" i="11"/>
  <c r="J339" i="11"/>
  <c r="H339" i="11"/>
  <c r="G339" i="11"/>
  <c r="F339" i="11"/>
  <c r="E339" i="11"/>
  <c r="M338" i="11"/>
  <c r="L338" i="11"/>
  <c r="K338" i="11"/>
  <c r="J338" i="11"/>
  <c r="H338" i="11"/>
  <c r="G338" i="11"/>
  <c r="F338" i="11"/>
  <c r="E338" i="11"/>
  <c r="M337" i="11"/>
  <c r="L337" i="11"/>
  <c r="K337" i="11"/>
  <c r="J337" i="11"/>
  <c r="H337" i="11"/>
  <c r="G337" i="11"/>
  <c r="F337" i="11"/>
  <c r="E337" i="11"/>
  <c r="M336" i="11"/>
  <c r="L336" i="11"/>
  <c r="K336" i="11"/>
  <c r="J336" i="11"/>
  <c r="H336" i="11"/>
  <c r="G336" i="11"/>
  <c r="F336" i="11"/>
  <c r="E336" i="11"/>
  <c r="M335" i="11"/>
  <c r="L335" i="11"/>
  <c r="K335" i="11"/>
  <c r="J335" i="11"/>
  <c r="H335" i="11"/>
  <c r="G335" i="11"/>
  <c r="F335" i="11"/>
  <c r="E335" i="11"/>
  <c r="M334" i="11"/>
  <c r="L334" i="11"/>
  <c r="K334" i="11"/>
  <c r="J334" i="11"/>
  <c r="H334" i="11"/>
  <c r="G334" i="11"/>
  <c r="F334" i="11"/>
  <c r="E334" i="11"/>
  <c r="M333" i="11"/>
  <c r="L333" i="11"/>
  <c r="K333" i="11"/>
  <c r="J333" i="11"/>
  <c r="H333" i="11"/>
  <c r="G333" i="11"/>
  <c r="F333" i="11"/>
  <c r="E333" i="11"/>
  <c r="M332" i="11"/>
  <c r="L332" i="11"/>
  <c r="K332" i="11"/>
  <c r="J332" i="11"/>
  <c r="H332" i="11"/>
  <c r="G332" i="11"/>
  <c r="F332" i="11"/>
  <c r="E332" i="11"/>
  <c r="M331" i="11"/>
  <c r="L331" i="11"/>
  <c r="K331" i="11"/>
  <c r="J331" i="11"/>
  <c r="H331" i="11"/>
  <c r="G331" i="11"/>
  <c r="F331" i="11"/>
  <c r="E331" i="11"/>
  <c r="M330" i="11"/>
  <c r="L330" i="11"/>
  <c r="K330" i="11"/>
  <c r="J330" i="11"/>
  <c r="H330" i="11"/>
  <c r="G330" i="11"/>
  <c r="F330" i="11"/>
  <c r="E330" i="11"/>
  <c r="M329" i="11"/>
  <c r="L329" i="11"/>
  <c r="K329" i="11"/>
  <c r="J329" i="11"/>
  <c r="H329" i="11"/>
  <c r="G329" i="11"/>
  <c r="F329" i="11"/>
  <c r="E329" i="11"/>
  <c r="M328" i="11"/>
  <c r="L328" i="11"/>
  <c r="K328" i="11"/>
  <c r="J328" i="11"/>
  <c r="H328" i="11"/>
  <c r="G328" i="11"/>
  <c r="F328" i="11"/>
  <c r="E328" i="11"/>
  <c r="M327" i="11"/>
  <c r="L327" i="11"/>
  <c r="K327" i="11"/>
  <c r="J327" i="11"/>
  <c r="H327" i="11"/>
  <c r="G327" i="11"/>
  <c r="F327" i="11"/>
  <c r="E327" i="11"/>
  <c r="M326" i="11"/>
  <c r="L326" i="11"/>
  <c r="K326" i="11"/>
  <c r="J326" i="11"/>
  <c r="H326" i="11"/>
  <c r="G326" i="11"/>
  <c r="F326" i="11"/>
  <c r="E326" i="11"/>
  <c r="M325" i="11"/>
  <c r="L325" i="11"/>
  <c r="K325" i="11"/>
  <c r="J325" i="11"/>
  <c r="H325" i="11"/>
  <c r="G325" i="11"/>
  <c r="F325" i="11"/>
  <c r="E325" i="11"/>
  <c r="M324" i="11"/>
  <c r="L324" i="11"/>
  <c r="K324" i="11"/>
  <c r="J324" i="11"/>
  <c r="H324" i="11"/>
  <c r="G324" i="11"/>
  <c r="F324" i="11"/>
  <c r="E324" i="11"/>
  <c r="M323" i="11"/>
  <c r="L323" i="11"/>
  <c r="K323" i="11"/>
  <c r="J323" i="11"/>
  <c r="H323" i="11"/>
  <c r="G323" i="11"/>
  <c r="F323" i="11"/>
  <c r="E323" i="11"/>
  <c r="M322" i="11"/>
  <c r="L322" i="11"/>
  <c r="K322" i="11"/>
  <c r="J322" i="11"/>
  <c r="H322" i="11"/>
  <c r="G322" i="11"/>
  <c r="F322" i="11"/>
  <c r="E322" i="11"/>
  <c r="M321" i="11"/>
  <c r="L321" i="11"/>
  <c r="K321" i="11"/>
  <c r="J321" i="11"/>
  <c r="H321" i="11"/>
  <c r="G321" i="11"/>
  <c r="F321" i="11"/>
  <c r="E321" i="11"/>
  <c r="M320" i="11"/>
  <c r="L320" i="11"/>
  <c r="K320" i="11"/>
  <c r="J320" i="11"/>
  <c r="H320" i="11"/>
  <c r="G320" i="11"/>
  <c r="F320" i="11"/>
  <c r="E320" i="11"/>
  <c r="M319" i="11"/>
  <c r="L319" i="11"/>
  <c r="K319" i="11"/>
  <c r="J319" i="11"/>
  <c r="H319" i="11"/>
  <c r="G319" i="11"/>
  <c r="F319" i="11"/>
  <c r="E319" i="11"/>
  <c r="M318" i="11"/>
  <c r="L318" i="11"/>
  <c r="K318" i="11"/>
  <c r="J318" i="11"/>
  <c r="H318" i="11"/>
  <c r="G318" i="11"/>
  <c r="F318" i="11"/>
  <c r="E318" i="11"/>
  <c r="M317" i="11"/>
  <c r="L317" i="11"/>
  <c r="K317" i="11"/>
  <c r="J317" i="11"/>
  <c r="H317" i="11"/>
  <c r="G317" i="11"/>
  <c r="F317" i="11"/>
  <c r="E317" i="11"/>
  <c r="M316" i="11"/>
  <c r="L316" i="11"/>
  <c r="K316" i="11"/>
  <c r="J316" i="11"/>
  <c r="H316" i="11"/>
  <c r="G316" i="11"/>
  <c r="F316" i="11"/>
  <c r="E316" i="11"/>
  <c r="M315" i="11"/>
  <c r="L315" i="11"/>
  <c r="K315" i="11"/>
  <c r="J315" i="11"/>
  <c r="H315" i="11"/>
  <c r="G315" i="11"/>
  <c r="F315" i="11"/>
  <c r="E315" i="11"/>
  <c r="M314" i="11"/>
  <c r="L314" i="11"/>
  <c r="K314" i="11"/>
  <c r="J314" i="11"/>
  <c r="H314" i="11"/>
  <c r="G314" i="11"/>
  <c r="F314" i="11"/>
  <c r="E314" i="11"/>
  <c r="M313" i="11"/>
  <c r="L313" i="11"/>
  <c r="K313" i="11"/>
  <c r="J313" i="11"/>
  <c r="H313" i="11"/>
  <c r="G313" i="11"/>
  <c r="F313" i="11"/>
  <c r="E313" i="11"/>
  <c r="M312" i="11"/>
  <c r="L312" i="11"/>
  <c r="K312" i="11"/>
  <c r="J312" i="11"/>
  <c r="H312" i="11"/>
  <c r="G312" i="11"/>
  <c r="F312" i="11"/>
  <c r="E312" i="11"/>
  <c r="M311" i="11"/>
  <c r="L311" i="11"/>
  <c r="K311" i="11"/>
  <c r="J311" i="11"/>
  <c r="H311" i="11"/>
  <c r="G311" i="11"/>
  <c r="F311" i="11"/>
  <c r="E311" i="11"/>
  <c r="M310" i="11"/>
  <c r="L310" i="11"/>
  <c r="K310" i="11"/>
  <c r="J310" i="11"/>
  <c r="H310" i="11"/>
  <c r="G310" i="11"/>
  <c r="F310" i="11"/>
  <c r="E310" i="11"/>
  <c r="M309" i="11"/>
  <c r="L309" i="11"/>
  <c r="K309" i="11"/>
  <c r="J309" i="11"/>
  <c r="H309" i="11"/>
  <c r="G309" i="11"/>
  <c r="F309" i="11"/>
  <c r="E309" i="11"/>
  <c r="M308" i="11"/>
  <c r="L308" i="11"/>
  <c r="K308" i="11"/>
  <c r="J308" i="11"/>
  <c r="H308" i="11"/>
  <c r="G308" i="11"/>
  <c r="F308" i="11"/>
  <c r="E308" i="11"/>
  <c r="M307" i="11"/>
  <c r="L307" i="11"/>
  <c r="K307" i="11"/>
  <c r="J307" i="11"/>
  <c r="H307" i="11"/>
  <c r="G307" i="11"/>
  <c r="F307" i="11"/>
  <c r="E307" i="11"/>
  <c r="M306" i="11"/>
  <c r="L306" i="11"/>
  <c r="K306" i="11"/>
  <c r="J306" i="11"/>
  <c r="H306" i="11"/>
  <c r="G306" i="11"/>
  <c r="F306" i="11"/>
  <c r="E306" i="11"/>
  <c r="M305" i="11"/>
  <c r="L305" i="11"/>
  <c r="K305" i="11"/>
  <c r="J305" i="11"/>
  <c r="H305" i="11"/>
  <c r="G305" i="11"/>
  <c r="F305" i="11"/>
  <c r="E305" i="11"/>
  <c r="M304" i="11"/>
  <c r="L304" i="11"/>
  <c r="K304" i="11"/>
  <c r="J304" i="11"/>
  <c r="H304" i="11"/>
  <c r="G304" i="11"/>
  <c r="F304" i="11"/>
  <c r="E304" i="11"/>
  <c r="M303" i="11"/>
  <c r="L303" i="11"/>
  <c r="K303" i="11"/>
  <c r="J303" i="11"/>
  <c r="H303" i="11"/>
  <c r="G303" i="11"/>
  <c r="F303" i="11"/>
  <c r="E303" i="11"/>
  <c r="M302" i="11"/>
  <c r="L302" i="11"/>
  <c r="K302" i="11"/>
  <c r="J302" i="11"/>
  <c r="H302" i="11"/>
  <c r="G302" i="11"/>
  <c r="F302" i="11"/>
  <c r="E302" i="11"/>
  <c r="M301" i="11"/>
  <c r="L301" i="11"/>
  <c r="K301" i="11"/>
  <c r="J301" i="11"/>
  <c r="H301" i="11"/>
  <c r="G301" i="11"/>
  <c r="F301" i="11"/>
  <c r="E301" i="11"/>
  <c r="M300" i="11"/>
  <c r="L300" i="11"/>
  <c r="K300" i="11"/>
  <c r="J300" i="11"/>
  <c r="H300" i="11"/>
  <c r="G300" i="11"/>
  <c r="F300" i="11"/>
  <c r="E300" i="11"/>
  <c r="M299" i="11"/>
  <c r="L299" i="11"/>
  <c r="K299" i="11"/>
  <c r="J299" i="11"/>
  <c r="H299" i="11"/>
  <c r="G299" i="11"/>
  <c r="F299" i="11"/>
  <c r="E299" i="11"/>
  <c r="M298" i="11"/>
  <c r="L298" i="11"/>
  <c r="K298" i="11"/>
  <c r="J298" i="11"/>
  <c r="H298" i="11"/>
  <c r="G298" i="11"/>
  <c r="F298" i="11"/>
  <c r="E298" i="11"/>
  <c r="M297" i="11"/>
  <c r="L297" i="11"/>
  <c r="K297" i="11"/>
  <c r="J297" i="11"/>
  <c r="H297" i="11"/>
  <c r="G297" i="11"/>
  <c r="F297" i="11"/>
  <c r="E297" i="11"/>
  <c r="M296" i="11"/>
  <c r="L296" i="11"/>
  <c r="K296" i="11"/>
  <c r="J296" i="11"/>
  <c r="H296" i="11"/>
  <c r="G296" i="11"/>
  <c r="F296" i="11"/>
  <c r="E296" i="11"/>
  <c r="M295" i="11"/>
  <c r="L295" i="11"/>
  <c r="K295" i="11"/>
  <c r="J295" i="11"/>
  <c r="H295" i="11"/>
  <c r="G295" i="11"/>
  <c r="F295" i="11"/>
  <c r="E295" i="11"/>
  <c r="M294" i="11"/>
  <c r="L294" i="11"/>
  <c r="K294" i="11"/>
  <c r="J294" i="11"/>
  <c r="H294" i="11"/>
  <c r="G294" i="11"/>
  <c r="F294" i="11"/>
  <c r="E294" i="11"/>
  <c r="M293" i="11"/>
  <c r="L293" i="11"/>
  <c r="K293" i="11"/>
  <c r="J293" i="11"/>
  <c r="H293" i="11"/>
  <c r="G293" i="11"/>
  <c r="F293" i="11"/>
  <c r="E293" i="11"/>
  <c r="M292" i="11"/>
  <c r="L292" i="11"/>
  <c r="K292" i="11"/>
  <c r="J292" i="11"/>
  <c r="H292" i="11"/>
  <c r="G292" i="11"/>
  <c r="F292" i="11"/>
  <c r="E292" i="11"/>
  <c r="M291" i="11"/>
  <c r="L291" i="11"/>
  <c r="K291" i="11"/>
  <c r="J291" i="11"/>
  <c r="H291" i="11"/>
  <c r="G291" i="11"/>
  <c r="F291" i="11"/>
  <c r="E291" i="11"/>
  <c r="M290" i="11"/>
  <c r="L290" i="11"/>
  <c r="K290" i="11"/>
  <c r="J290" i="11"/>
  <c r="H290" i="11"/>
  <c r="G290" i="11"/>
  <c r="F290" i="11"/>
  <c r="E290" i="11"/>
  <c r="M289" i="11"/>
  <c r="L289" i="11"/>
  <c r="K289" i="11"/>
  <c r="J289" i="11"/>
  <c r="H289" i="11"/>
  <c r="G289" i="11"/>
  <c r="F289" i="11"/>
  <c r="E289" i="11"/>
  <c r="M288" i="11"/>
  <c r="L288" i="11"/>
  <c r="K288" i="11"/>
  <c r="J288" i="11"/>
  <c r="H288" i="11"/>
  <c r="G288" i="11"/>
  <c r="F288" i="11"/>
  <c r="E288" i="11"/>
  <c r="M287" i="11"/>
  <c r="L287" i="11"/>
  <c r="K287" i="11"/>
  <c r="J287" i="11"/>
  <c r="H287" i="11"/>
  <c r="G287" i="11"/>
  <c r="F287" i="11"/>
  <c r="E287" i="11"/>
  <c r="M286" i="11"/>
  <c r="L286" i="11"/>
  <c r="K286" i="11"/>
  <c r="J286" i="11"/>
  <c r="H286" i="11"/>
  <c r="G286" i="11"/>
  <c r="F286" i="11"/>
  <c r="E286" i="11"/>
  <c r="M285" i="11"/>
  <c r="L285" i="11"/>
  <c r="K285" i="11"/>
  <c r="J285" i="11"/>
  <c r="H285" i="11"/>
  <c r="G285" i="11"/>
  <c r="F285" i="11"/>
  <c r="E285" i="11"/>
  <c r="M284" i="11"/>
  <c r="L284" i="11"/>
  <c r="K284" i="11"/>
  <c r="J284" i="11"/>
  <c r="H284" i="11"/>
  <c r="G284" i="11"/>
  <c r="F284" i="11"/>
  <c r="E284" i="11"/>
  <c r="M283" i="11"/>
  <c r="L283" i="11"/>
  <c r="K283" i="11"/>
  <c r="J283" i="11"/>
  <c r="H283" i="11"/>
  <c r="G283" i="11"/>
  <c r="F283" i="11"/>
  <c r="E283" i="11"/>
  <c r="M282" i="11"/>
  <c r="L282" i="11"/>
  <c r="K282" i="11"/>
  <c r="J282" i="11"/>
  <c r="H282" i="11"/>
  <c r="G282" i="11"/>
  <c r="F282" i="11"/>
  <c r="E282" i="11"/>
  <c r="M281" i="11"/>
  <c r="L281" i="11"/>
  <c r="K281" i="11"/>
  <c r="J281" i="11"/>
  <c r="H281" i="11"/>
  <c r="G281" i="11"/>
  <c r="F281" i="11"/>
  <c r="E281" i="11"/>
  <c r="M280" i="11"/>
  <c r="L280" i="11"/>
  <c r="K280" i="11"/>
  <c r="J280" i="11"/>
  <c r="H280" i="11"/>
  <c r="G280" i="11"/>
  <c r="F280" i="11"/>
  <c r="E280" i="11"/>
  <c r="M279" i="11"/>
  <c r="L279" i="11"/>
  <c r="K279" i="11"/>
  <c r="J279" i="11"/>
  <c r="H279" i="11"/>
  <c r="G279" i="11"/>
  <c r="F279" i="11"/>
  <c r="E279" i="11"/>
  <c r="M278" i="11"/>
  <c r="L278" i="11"/>
  <c r="K278" i="11"/>
  <c r="J278" i="11"/>
  <c r="H278" i="11"/>
  <c r="G278" i="11"/>
  <c r="F278" i="11"/>
  <c r="E278" i="11"/>
  <c r="M277" i="11"/>
  <c r="L277" i="11"/>
  <c r="K277" i="11"/>
  <c r="J277" i="11"/>
  <c r="H277" i="11"/>
  <c r="G277" i="11"/>
  <c r="F277" i="11"/>
  <c r="E277" i="11"/>
  <c r="M276" i="11"/>
  <c r="L276" i="11"/>
  <c r="K276" i="11"/>
  <c r="J276" i="11"/>
  <c r="H276" i="11"/>
  <c r="G276" i="11"/>
  <c r="F276" i="11"/>
  <c r="E276" i="11"/>
  <c r="M275" i="11"/>
  <c r="L275" i="11"/>
  <c r="K275" i="11"/>
  <c r="J275" i="11"/>
  <c r="H275" i="11"/>
  <c r="G275" i="11"/>
  <c r="F275" i="11"/>
  <c r="E275" i="11"/>
  <c r="M274" i="11"/>
  <c r="L274" i="11"/>
  <c r="K274" i="11"/>
  <c r="J274" i="11"/>
  <c r="H274" i="11"/>
  <c r="G274" i="11"/>
  <c r="F274" i="11"/>
  <c r="E274" i="11"/>
  <c r="M273" i="11"/>
  <c r="L273" i="11"/>
  <c r="K273" i="11"/>
  <c r="J273" i="11"/>
  <c r="H273" i="11"/>
  <c r="G273" i="11"/>
  <c r="F273" i="11"/>
  <c r="E273" i="11"/>
  <c r="M272" i="11"/>
  <c r="L272" i="11"/>
  <c r="K272" i="11"/>
  <c r="J272" i="11"/>
  <c r="H272" i="11"/>
  <c r="G272" i="11"/>
  <c r="F272" i="11"/>
  <c r="E272" i="11"/>
  <c r="M271" i="11"/>
  <c r="L271" i="11"/>
  <c r="K271" i="11"/>
  <c r="J271" i="11"/>
  <c r="H271" i="11"/>
  <c r="G271" i="11"/>
  <c r="F271" i="11"/>
  <c r="E271" i="11"/>
  <c r="M270" i="11"/>
  <c r="L270" i="11"/>
  <c r="K270" i="11"/>
  <c r="J270" i="11"/>
  <c r="H270" i="11"/>
  <c r="G270" i="11"/>
  <c r="F270" i="11"/>
  <c r="E270" i="11"/>
  <c r="M269" i="11"/>
  <c r="L269" i="11"/>
  <c r="K269" i="11"/>
  <c r="J269" i="11"/>
  <c r="H269" i="11"/>
  <c r="G269" i="11"/>
  <c r="F269" i="11"/>
  <c r="E269" i="11"/>
  <c r="M268" i="11"/>
  <c r="L268" i="11"/>
  <c r="K268" i="11"/>
  <c r="J268" i="11"/>
  <c r="H268" i="11"/>
  <c r="G268" i="11"/>
  <c r="F268" i="11"/>
  <c r="E268" i="11"/>
  <c r="M267" i="11"/>
  <c r="L267" i="11"/>
  <c r="K267" i="11"/>
  <c r="J267" i="11"/>
  <c r="H267" i="11"/>
  <c r="G267" i="11"/>
  <c r="F267" i="11"/>
  <c r="E267" i="11"/>
  <c r="M266" i="11"/>
  <c r="L266" i="11"/>
  <c r="K266" i="11"/>
  <c r="J266" i="11"/>
  <c r="H266" i="11"/>
  <c r="G266" i="11"/>
  <c r="F266" i="11"/>
  <c r="E266" i="11"/>
  <c r="M265" i="11"/>
  <c r="L265" i="11"/>
  <c r="K265" i="11"/>
  <c r="J265" i="11"/>
  <c r="H265" i="11"/>
  <c r="G265" i="11"/>
  <c r="F265" i="11"/>
  <c r="E265" i="11"/>
  <c r="M264" i="11"/>
  <c r="L264" i="11"/>
  <c r="K264" i="11"/>
  <c r="J264" i="11"/>
  <c r="H264" i="11"/>
  <c r="G264" i="11"/>
  <c r="F264" i="11"/>
  <c r="E264" i="11"/>
  <c r="M263" i="11"/>
  <c r="L263" i="11"/>
  <c r="K263" i="11"/>
  <c r="J263" i="11"/>
  <c r="H263" i="11"/>
  <c r="G263" i="11"/>
  <c r="F263" i="11"/>
  <c r="E263" i="11"/>
  <c r="M262" i="11"/>
  <c r="L262" i="11"/>
  <c r="K262" i="11"/>
  <c r="J262" i="11"/>
  <c r="H262" i="11"/>
  <c r="G262" i="11"/>
  <c r="F262" i="11"/>
  <c r="E262" i="11"/>
  <c r="M261" i="11"/>
  <c r="L261" i="11"/>
  <c r="K261" i="11"/>
  <c r="J261" i="11"/>
  <c r="H261" i="11"/>
  <c r="G261" i="11"/>
  <c r="F261" i="11"/>
  <c r="E261" i="11"/>
  <c r="M260" i="11"/>
  <c r="L260" i="11"/>
  <c r="K260" i="11"/>
  <c r="J260" i="11"/>
  <c r="H260" i="11"/>
  <c r="G260" i="11"/>
  <c r="F260" i="11"/>
  <c r="E260" i="11"/>
  <c r="M259" i="11"/>
  <c r="L259" i="11"/>
  <c r="K259" i="11"/>
  <c r="J259" i="11"/>
  <c r="H259" i="11"/>
  <c r="G259" i="11"/>
  <c r="F259" i="11"/>
  <c r="E259" i="11"/>
  <c r="M258" i="11"/>
  <c r="L258" i="11"/>
  <c r="K258" i="11"/>
  <c r="J258" i="11"/>
  <c r="H258" i="11"/>
  <c r="G258" i="11"/>
  <c r="F258" i="11"/>
  <c r="E258" i="11"/>
  <c r="M257" i="11"/>
  <c r="L257" i="11"/>
  <c r="K257" i="11"/>
  <c r="J257" i="11"/>
  <c r="H257" i="11"/>
  <c r="G257" i="11"/>
  <c r="F257" i="11"/>
  <c r="E257" i="11"/>
  <c r="M256" i="11"/>
  <c r="L256" i="11"/>
  <c r="K256" i="11"/>
  <c r="J256" i="11"/>
  <c r="H256" i="11"/>
  <c r="G256" i="11"/>
  <c r="F256" i="11"/>
  <c r="E256" i="11"/>
  <c r="M255" i="11"/>
  <c r="L255" i="11"/>
  <c r="K255" i="11"/>
  <c r="J255" i="11"/>
  <c r="H255" i="11"/>
  <c r="G255" i="11"/>
  <c r="F255" i="11"/>
  <c r="E255" i="11"/>
  <c r="M254" i="11"/>
  <c r="L254" i="11"/>
  <c r="K254" i="11"/>
  <c r="J254" i="11"/>
  <c r="H254" i="11"/>
  <c r="G254" i="11"/>
  <c r="F254" i="11"/>
  <c r="E254" i="11"/>
  <c r="M253" i="11"/>
  <c r="L253" i="11"/>
  <c r="K253" i="11"/>
  <c r="J253" i="11"/>
  <c r="H253" i="11"/>
  <c r="G253" i="11"/>
  <c r="F253" i="11"/>
  <c r="E253" i="11"/>
  <c r="M252" i="11"/>
  <c r="L252" i="11"/>
  <c r="K252" i="11"/>
  <c r="J252" i="11"/>
  <c r="H252" i="11"/>
  <c r="G252" i="11"/>
  <c r="F252" i="11"/>
  <c r="E252" i="11"/>
  <c r="M251" i="11"/>
  <c r="L251" i="11"/>
  <c r="K251" i="11"/>
  <c r="J251" i="11"/>
  <c r="H251" i="11"/>
  <c r="G251" i="11"/>
  <c r="F251" i="11"/>
  <c r="E251" i="11"/>
  <c r="M250" i="11"/>
  <c r="L250" i="11"/>
  <c r="K250" i="11"/>
  <c r="J250" i="11"/>
  <c r="H250" i="11"/>
  <c r="G250" i="11"/>
  <c r="F250" i="11"/>
  <c r="E250" i="11"/>
  <c r="M249" i="11"/>
  <c r="L249" i="11"/>
  <c r="K249" i="11"/>
  <c r="J249" i="11"/>
  <c r="H249" i="11"/>
  <c r="G249" i="11"/>
  <c r="F249" i="11"/>
  <c r="E249" i="11"/>
  <c r="M248" i="11"/>
  <c r="L248" i="11"/>
  <c r="K248" i="11"/>
  <c r="J248" i="11"/>
  <c r="H248" i="11"/>
  <c r="G248" i="11"/>
  <c r="F248" i="11"/>
  <c r="E248" i="11"/>
  <c r="M247" i="11"/>
  <c r="L247" i="11"/>
  <c r="K247" i="11"/>
  <c r="J247" i="11"/>
  <c r="H247" i="11"/>
  <c r="G247" i="11"/>
  <c r="F247" i="11"/>
  <c r="E247" i="11"/>
  <c r="M246" i="11"/>
  <c r="L246" i="11"/>
  <c r="K246" i="11"/>
  <c r="J246" i="11"/>
  <c r="H246" i="11"/>
  <c r="G246" i="11"/>
  <c r="F246" i="11"/>
  <c r="E246" i="11"/>
  <c r="M245" i="11"/>
  <c r="L245" i="11"/>
  <c r="K245" i="11"/>
  <c r="J245" i="11"/>
  <c r="H245" i="11"/>
  <c r="G245" i="11"/>
  <c r="F245" i="11"/>
  <c r="E245" i="11"/>
  <c r="M244" i="11"/>
  <c r="L244" i="11"/>
  <c r="K244" i="11"/>
  <c r="J244" i="11"/>
  <c r="H244" i="11"/>
  <c r="G244" i="11"/>
  <c r="F244" i="11"/>
  <c r="E244" i="11"/>
  <c r="M243" i="11"/>
  <c r="L243" i="11"/>
  <c r="K243" i="11"/>
  <c r="J243" i="11"/>
  <c r="H243" i="11"/>
  <c r="G243" i="11"/>
  <c r="F243" i="11"/>
  <c r="E243" i="11"/>
  <c r="M242" i="11"/>
  <c r="L242" i="11"/>
  <c r="K242" i="11"/>
  <c r="J242" i="11"/>
  <c r="H242" i="11"/>
  <c r="G242" i="11"/>
  <c r="F242" i="11"/>
  <c r="E242" i="11"/>
  <c r="M241" i="11"/>
  <c r="L241" i="11"/>
  <c r="K241" i="11"/>
  <c r="J241" i="11"/>
  <c r="H241" i="11"/>
  <c r="G241" i="11"/>
  <c r="F241" i="11"/>
  <c r="E241" i="11"/>
  <c r="M240" i="11"/>
  <c r="L240" i="11"/>
  <c r="K240" i="11"/>
  <c r="J240" i="11"/>
  <c r="H240" i="11"/>
  <c r="G240" i="11"/>
  <c r="F240" i="11"/>
  <c r="E240" i="11"/>
  <c r="M239" i="11"/>
  <c r="L239" i="11"/>
  <c r="K239" i="11"/>
  <c r="J239" i="11"/>
  <c r="H239" i="11"/>
  <c r="G239" i="11"/>
  <c r="F239" i="11"/>
  <c r="E239" i="11"/>
  <c r="M238" i="11"/>
  <c r="L238" i="11"/>
  <c r="K238" i="11"/>
  <c r="J238" i="11"/>
  <c r="H238" i="11"/>
  <c r="G238" i="11"/>
  <c r="F238" i="11"/>
  <c r="E238" i="11"/>
  <c r="M237" i="11"/>
  <c r="L237" i="11"/>
  <c r="K237" i="11"/>
  <c r="J237" i="11"/>
  <c r="H237" i="11"/>
  <c r="G237" i="11"/>
  <c r="F237" i="11"/>
  <c r="E237" i="11"/>
  <c r="M236" i="11"/>
  <c r="L236" i="11"/>
  <c r="K236" i="11"/>
  <c r="J236" i="11"/>
  <c r="H236" i="11"/>
  <c r="G236" i="11"/>
  <c r="F236" i="11"/>
  <c r="E236" i="11"/>
  <c r="M235" i="11"/>
  <c r="L235" i="11"/>
  <c r="K235" i="11"/>
  <c r="J235" i="11"/>
  <c r="H235" i="11"/>
  <c r="G235" i="11"/>
  <c r="F235" i="11"/>
  <c r="E235" i="11"/>
  <c r="M234" i="11"/>
  <c r="L234" i="11"/>
  <c r="K234" i="11"/>
  <c r="J234" i="11"/>
  <c r="H234" i="11"/>
  <c r="G234" i="11"/>
  <c r="F234" i="11"/>
  <c r="E234" i="11"/>
  <c r="M233" i="11"/>
  <c r="L233" i="11"/>
  <c r="K233" i="11"/>
  <c r="J233" i="11"/>
  <c r="H233" i="11"/>
  <c r="G233" i="11"/>
  <c r="F233" i="11"/>
  <c r="E233" i="11"/>
  <c r="M232" i="11"/>
  <c r="L232" i="11"/>
  <c r="K232" i="11"/>
  <c r="J232" i="11"/>
  <c r="H232" i="11"/>
  <c r="G232" i="11"/>
  <c r="F232" i="11"/>
  <c r="E232" i="11"/>
  <c r="M231" i="11"/>
  <c r="L231" i="11"/>
  <c r="K231" i="11"/>
  <c r="J231" i="11"/>
  <c r="H231" i="11"/>
  <c r="G231" i="11"/>
  <c r="F231" i="11"/>
  <c r="E231" i="11"/>
  <c r="M230" i="11"/>
  <c r="L230" i="11"/>
  <c r="K230" i="11"/>
  <c r="J230" i="11"/>
  <c r="H230" i="11"/>
  <c r="G230" i="11"/>
  <c r="F230" i="11"/>
  <c r="E230" i="11"/>
  <c r="M229" i="11"/>
  <c r="L229" i="11"/>
  <c r="K229" i="11"/>
  <c r="J229" i="11"/>
  <c r="H229" i="11"/>
  <c r="G229" i="11"/>
  <c r="F229" i="11"/>
  <c r="E229" i="11"/>
  <c r="M228" i="11"/>
  <c r="L228" i="11"/>
  <c r="K228" i="11"/>
  <c r="J228" i="11"/>
  <c r="H228" i="11"/>
  <c r="G228" i="11"/>
  <c r="F228" i="11"/>
  <c r="E228" i="11"/>
  <c r="M227" i="11"/>
  <c r="L227" i="11"/>
  <c r="K227" i="11"/>
  <c r="J227" i="11"/>
  <c r="H227" i="11"/>
  <c r="G227" i="11"/>
  <c r="F227" i="11"/>
  <c r="E227" i="11"/>
  <c r="M226" i="11"/>
  <c r="L226" i="11"/>
  <c r="K226" i="11"/>
  <c r="J226" i="11"/>
  <c r="H226" i="11"/>
  <c r="G226" i="11"/>
  <c r="F226" i="11"/>
  <c r="E226" i="11"/>
  <c r="M225" i="11"/>
  <c r="L225" i="11"/>
  <c r="K225" i="11"/>
  <c r="J225" i="11"/>
  <c r="H225" i="11"/>
  <c r="G225" i="11"/>
  <c r="F225" i="11"/>
  <c r="E225" i="11"/>
  <c r="M224" i="11"/>
  <c r="L224" i="11"/>
  <c r="K224" i="11"/>
  <c r="J224" i="11"/>
  <c r="H224" i="11"/>
  <c r="G224" i="11"/>
  <c r="F224" i="11"/>
  <c r="E224" i="11"/>
  <c r="M223" i="11"/>
  <c r="L223" i="11"/>
  <c r="K223" i="11"/>
  <c r="J223" i="11"/>
  <c r="H223" i="11"/>
  <c r="G223" i="11"/>
  <c r="F223" i="11"/>
  <c r="E223" i="11"/>
  <c r="M222" i="11"/>
  <c r="L222" i="11"/>
  <c r="K222" i="11"/>
  <c r="J222" i="11"/>
  <c r="H222" i="11"/>
  <c r="G222" i="11"/>
  <c r="F222" i="11"/>
  <c r="E222" i="11"/>
  <c r="M221" i="11"/>
  <c r="L221" i="11"/>
  <c r="K221" i="11"/>
  <c r="J221" i="11"/>
  <c r="H221" i="11"/>
  <c r="G221" i="11"/>
  <c r="F221" i="11"/>
  <c r="E221" i="11"/>
  <c r="M220" i="11"/>
  <c r="L220" i="11"/>
  <c r="K220" i="11"/>
  <c r="J220" i="11"/>
  <c r="H220" i="11"/>
  <c r="G220" i="11"/>
  <c r="F220" i="11"/>
  <c r="E220" i="11"/>
  <c r="M219" i="11"/>
  <c r="L219" i="11"/>
  <c r="K219" i="11"/>
  <c r="J219" i="11"/>
  <c r="H219" i="11"/>
  <c r="G219" i="11"/>
  <c r="F219" i="11"/>
  <c r="E219" i="11"/>
  <c r="M218" i="11"/>
  <c r="L218" i="11"/>
  <c r="K218" i="11"/>
  <c r="J218" i="11"/>
  <c r="H218" i="11"/>
  <c r="G218" i="11"/>
  <c r="F218" i="11"/>
  <c r="E218" i="11"/>
  <c r="M217" i="11"/>
  <c r="L217" i="11"/>
  <c r="K217" i="11"/>
  <c r="J217" i="11"/>
  <c r="H217" i="11"/>
  <c r="G217" i="11"/>
  <c r="F217" i="11"/>
  <c r="I217" i="11" s="1"/>
  <c r="E217" i="11"/>
  <c r="M216" i="11"/>
  <c r="L216" i="11"/>
  <c r="K216" i="11"/>
  <c r="J216" i="11"/>
  <c r="H216" i="11"/>
  <c r="G216" i="11"/>
  <c r="F216" i="11"/>
  <c r="E216" i="11"/>
  <c r="M215" i="11"/>
  <c r="L215" i="11"/>
  <c r="K215" i="11"/>
  <c r="J215" i="11"/>
  <c r="H215" i="11"/>
  <c r="G215" i="11"/>
  <c r="F215" i="11"/>
  <c r="E215" i="11"/>
  <c r="M214" i="11"/>
  <c r="L214" i="11"/>
  <c r="K214" i="11"/>
  <c r="J214" i="11"/>
  <c r="H214" i="11"/>
  <c r="G214" i="11"/>
  <c r="F214" i="11"/>
  <c r="E214" i="11"/>
  <c r="M213" i="11"/>
  <c r="L213" i="11"/>
  <c r="K213" i="11"/>
  <c r="J213" i="11"/>
  <c r="H213" i="11"/>
  <c r="G213" i="11"/>
  <c r="F213" i="11"/>
  <c r="E213" i="11"/>
  <c r="M212" i="11"/>
  <c r="L212" i="11"/>
  <c r="K212" i="11"/>
  <c r="J212" i="11"/>
  <c r="H212" i="11"/>
  <c r="G212" i="11"/>
  <c r="F212" i="11"/>
  <c r="E212" i="11"/>
  <c r="M211" i="11"/>
  <c r="L211" i="11"/>
  <c r="K211" i="11"/>
  <c r="J211" i="11"/>
  <c r="H211" i="11"/>
  <c r="G211" i="11"/>
  <c r="F211" i="11"/>
  <c r="E211" i="11"/>
  <c r="M210" i="11"/>
  <c r="L210" i="11"/>
  <c r="K210" i="11"/>
  <c r="J210" i="11"/>
  <c r="H210" i="11"/>
  <c r="G210" i="11"/>
  <c r="F210" i="11"/>
  <c r="E210" i="11"/>
  <c r="M209" i="11"/>
  <c r="L209" i="11"/>
  <c r="K209" i="11"/>
  <c r="J209" i="11"/>
  <c r="H209" i="11"/>
  <c r="G209" i="11"/>
  <c r="F209" i="11"/>
  <c r="E209" i="11"/>
  <c r="M208" i="11"/>
  <c r="L208" i="11"/>
  <c r="K208" i="11"/>
  <c r="J208" i="11"/>
  <c r="H208" i="11"/>
  <c r="G208" i="11"/>
  <c r="F208" i="11"/>
  <c r="E208" i="11"/>
  <c r="M207" i="11"/>
  <c r="L207" i="11"/>
  <c r="K207" i="11"/>
  <c r="J207" i="11"/>
  <c r="H207" i="11"/>
  <c r="G207" i="11"/>
  <c r="F207" i="11"/>
  <c r="E207" i="11"/>
  <c r="M206" i="11"/>
  <c r="L206" i="11"/>
  <c r="K206" i="11"/>
  <c r="J206" i="11"/>
  <c r="H206" i="11"/>
  <c r="G206" i="11"/>
  <c r="F206" i="11"/>
  <c r="E206" i="11"/>
  <c r="M205" i="11"/>
  <c r="L205" i="11"/>
  <c r="K205" i="11"/>
  <c r="J205" i="11"/>
  <c r="H205" i="11"/>
  <c r="G205" i="11"/>
  <c r="F205" i="11"/>
  <c r="E205" i="11"/>
  <c r="M204" i="11"/>
  <c r="L204" i="11"/>
  <c r="K204" i="11"/>
  <c r="J204" i="11"/>
  <c r="H204" i="11"/>
  <c r="G204" i="11"/>
  <c r="F204" i="11"/>
  <c r="E204" i="11"/>
  <c r="M203" i="11"/>
  <c r="L203" i="11"/>
  <c r="K203" i="11"/>
  <c r="J203" i="11"/>
  <c r="H203" i="11"/>
  <c r="G203" i="11"/>
  <c r="F203" i="11"/>
  <c r="E203" i="11"/>
  <c r="M202" i="11"/>
  <c r="L202" i="11"/>
  <c r="K202" i="11"/>
  <c r="J202" i="11"/>
  <c r="H202" i="11"/>
  <c r="G202" i="11"/>
  <c r="F202" i="11"/>
  <c r="E202" i="11"/>
  <c r="M201" i="11"/>
  <c r="L201" i="11"/>
  <c r="K201" i="11"/>
  <c r="J201" i="11"/>
  <c r="H201" i="11"/>
  <c r="G201" i="11"/>
  <c r="F201" i="11"/>
  <c r="E201" i="11"/>
  <c r="M200" i="11"/>
  <c r="L200" i="11"/>
  <c r="K200" i="11"/>
  <c r="J200" i="11"/>
  <c r="H200" i="11"/>
  <c r="G200" i="11"/>
  <c r="F200" i="11"/>
  <c r="E200" i="11"/>
  <c r="M199" i="11"/>
  <c r="L199" i="11"/>
  <c r="K199" i="11"/>
  <c r="J199" i="11"/>
  <c r="H199" i="11"/>
  <c r="G199" i="11"/>
  <c r="F199" i="11"/>
  <c r="E199" i="11"/>
  <c r="M198" i="11"/>
  <c r="L198" i="11"/>
  <c r="K198" i="11"/>
  <c r="J198" i="11"/>
  <c r="H198" i="11"/>
  <c r="G198" i="11"/>
  <c r="F198" i="11"/>
  <c r="E198" i="11"/>
  <c r="M197" i="11"/>
  <c r="L197" i="11"/>
  <c r="K197" i="11"/>
  <c r="J197" i="11"/>
  <c r="H197" i="11"/>
  <c r="G197" i="11"/>
  <c r="F197" i="11"/>
  <c r="E197" i="11"/>
  <c r="M196" i="11"/>
  <c r="L196" i="11"/>
  <c r="K196" i="11"/>
  <c r="J196" i="11"/>
  <c r="H196" i="11"/>
  <c r="G196" i="11"/>
  <c r="F196" i="11"/>
  <c r="E196" i="11"/>
  <c r="M195" i="11"/>
  <c r="L195" i="11"/>
  <c r="K195" i="11"/>
  <c r="J195" i="11"/>
  <c r="H195" i="11"/>
  <c r="G195" i="11"/>
  <c r="F195" i="11"/>
  <c r="E195" i="11"/>
  <c r="M194" i="11"/>
  <c r="L194" i="11"/>
  <c r="K194" i="11"/>
  <c r="J194" i="11"/>
  <c r="H194" i="11"/>
  <c r="G194" i="11"/>
  <c r="F194" i="11"/>
  <c r="E194" i="11"/>
  <c r="M193" i="11"/>
  <c r="L193" i="11"/>
  <c r="K193" i="11"/>
  <c r="J193" i="11"/>
  <c r="H193" i="11"/>
  <c r="G193" i="11"/>
  <c r="F193" i="11"/>
  <c r="E193" i="11"/>
  <c r="M192" i="11"/>
  <c r="L192" i="11"/>
  <c r="K192" i="11"/>
  <c r="J192" i="11"/>
  <c r="H192" i="11"/>
  <c r="G192" i="11"/>
  <c r="F192" i="11"/>
  <c r="E192" i="11"/>
  <c r="M191" i="11"/>
  <c r="L191" i="11"/>
  <c r="K191" i="11"/>
  <c r="J191" i="11"/>
  <c r="H191" i="11"/>
  <c r="G191" i="11"/>
  <c r="F191" i="11"/>
  <c r="E191" i="11"/>
  <c r="M190" i="11"/>
  <c r="L190" i="11"/>
  <c r="K190" i="11"/>
  <c r="J190" i="11"/>
  <c r="H190" i="11"/>
  <c r="G190" i="11"/>
  <c r="F190" i="11"/>
  <c r="E190" i="11"/>
  <c r="M189" i="11"/>
  <c r="L189" i="11"/>
  <c r="K189" i="11"/>
  <c r="J189" i="11"/>
  <c r="H189" i="11"/>
  <c r="G189" i="11"/>
  <c r="F189" i="11"/>
  <c r="E189" i="11"/>
  <c r="M188" i="11"/>
  <c r="L188" i="11"/>
  <c r="K188" i="11"/>
  <c r="J188" i="11"/>
  <c r="H188" i="11"/>
  <c r="G188" i="11"/>
  <c r="F188" i="11"/>
  <c r="E188" i="11"/>
  <c r="M187" i="11"/>
  <c r="L187" i="11"/>
  <c r="K187" i="11"/>
  <c r="J187" i="11"/>
  <c r="H187" i="11"/>
  <c r="G187" i="11"/>
  <c r="F187" i="11"/>
  <c r="E187" i="11"/>
  <c r="M186" i="11"/>
  <c r="L186" i="11"/>
  <c r="K186" i="11"/>
  <c r="J186" i="11"/>
  <c r="H186" i="11"/>
  <c r="G186" i="11"/>
  <c r="F186" i="11"/>
  <c r="E186" i="11"/>
  <c r="M185" i="11"/>
  <c r="L185" i="11"/>
  <c r="K185" i="11"/>
  <c r="J185" i="11"/>
  <c r="H185" i="11"/>
  <c r="G185" i="11"/>
  <c r="F185" i="11"/>
  <c r="E185" i="11"/>
  <c r="M184" i="11"/>
  <c r="L184" i="11"/>
  <c r="K184" i="11"/>
  <c r="J184" i="11"/>
  <c r="H184" i="11"/>
  <c r="G184" i="11"/>
  <c r="F184" i="11"/>
  <c r="E184" i="11"/>
  <c r="M183" i="11"/>
  <c r="L183" i="11"/>
  <c r="K183" i="11"/>
  <c r="J183" i="11"/>
  <c r="H183" i="11"/>
  <c r="G183" i="11"/>
  <c r="F183" i="11"/>
  <c r="E183" i="11"/>
  <c r="M182" i="11"/>
  <c r="L182" i="11"/>
  <c r="K182" i="11"/>
  <c r="J182" i="11"/>
  <c r="H182" i="11"/>
  <c r="G182" i="11"/>
  <c r="F182" i="11"/>
  <c r="E182" i="11"/>
  <c r="M181" i="11"/>
  <c r="L181" i="11"/>
  <c r="K181" i="11"/>
  <c r="J181" i="11"/>
  <c r="H181" i="11"/>
  <c r="G181" i="11"/>
  <c r="F181" i="11"/>
  <c r="E181" i="11"/>
  <c r="M180" i="11"/>
  <c r="L180" i="11"/>
  <c r="K180" i="11"/>
  <c r="J180" i="11"/>
  <c r="H180" i="11"/>
  <c r="G180" i="11"/>
  <c r="F180" i="11"/>
  <c r="E180" i="11"/>
  <c r="M179" i="11"/>
  <c r="L179" i="11"/>
  <c r="K179" i="11"/>
  <c r="J179" i="11"/>
  <c r="H179" i="11"/>
  <c r="G179" i="11"/>
  <c r="F179" i="11"/>
  <c r="E179" i="11"/>
  <c r="M178" i="11"/>
  <c r="L178" i="11"/>
  <c r="K178" i="11"/>
  <c r="J178" i="11"/>
  <c r="H178" i="11"/>
  <c r="G178" i="11"/>
  <c r="F178" i="11"/>
  <c r="E178" i="11"/>
  <c r="M177" i="11"/>
  <c r="L177" i="11"/>
  <c r="K177" i="11"/>
  <c r="J177" i="11"/>
  <c r="H177" i="11"/>
  <c r="G177" i="11"/>
  <c r="F177" i="11"/>
  <c r="E177" i="11"/>
  <c r="M176" i="11"/>
  <c r="L176" i="11"/>
  <c r="K176" i="11"/>
  <c r="J176" i="11"/>
  <c r="H176" i="11"/>
  <c r="G176" i="11"/>
  <c r="F176" i="11"/>
  <c r="E176" i="11"/>
  <c r="M175" i="11"/>
  <c r="L175" i="11"/>
  <c r="K175" i="11"/>
  <c r="J175" i="11"/>
  <c r="H175" i="11"/>
  <c r="G175" i="11"/>
  <c r="F175" i="11"/>
  <c r="E175" i="11"/>
  <c r="M174" i="11"/>
  <c r="L174" i="11"/>
  <c r="K174" i="11"/>
  <c r="J174" i="11"/>
  <c r="H174" i="11"/>
  <c r="G174" i="11"/>
  <c r="F174" i="11"/>
  <c r="E174" i="11"/>
  <c r="M173" i="11"/>
  <c r="L173" i="11"/>
  <c r="K173" i="11"/>
  <c r="J173" i="11"/>
  <c r="H173" i="11"/>
  <c r="G173" i="11"/>
  <c r="F173" i="11"/>
  <c r="E173" i="11"/>
  <c r="M172" i="11"/>
  <c r="L172" i="11"/>
  <c r="K172" i="11"/>
  <c r="J172" i="11"/>
  <c r="H172" i="11"/>
  <c r="G172" i="11"/>
  <c r="F172" i="11"/>
  <c r="E172" i="11"/>
  <c r="M171" i="11"/>
  <c r="L171" i="11"/>
  <c r="K171" i="11"/>
  <c r="J171" i="11"/>
  <c r="H171" i="11"/>
  <c r="G171" i="11"/>
  <c r="F171" i="11"/>
  <c r="E171" i="11"/>
  <c r="M170" i="11"/>
  <c r="L170" i="11"/>
  <c r="K170" i="11"/>
  <c r="J170" i="11"/>
  <c r="H170" i="11"/>
  <c r="G170" i="11"/>
  <c r="F170" i="11"/>
  <c r="E170" i="11"/>
  <c r="M169" i="11"/>
  <c r="L169" i="11"/>
  <c r="K169" i="11"/>
  <c r="J169" i="11"/>
  <c r="H169" i="11"/>
  <c r="G169" i="11"/>
  <c r="F169" i="11"/>
  <c r="E169" i="11"/>
  <c r="M168" i="11"/>
  <c r="L168" i="11"/>
  <c r="K168" i="11"/>
  <c r="J168" i="11"/>
  <c r="H168" i="11"/>
  <c r="G168" i="11"/>
  <c r="F168" i="11"/>
  <c r="E168" i="11"/>
  <c r="M167" i="11"/>
  <c r="L167" i="11"/>
  <c r="K167" i="11"/>
  <c r="J167" i="11"/>
  <c r="H167" i="11"/>
  <c r="G167" i="11"/>
  <c r="F167" i="11"/>
  <c r="E167" i="11"/>
  <c r="M166" i="11"/>
  <c r="L166" i="11"/>
  <c r="K166" i="11"/>
  <c r="J166" i="11"/>
  <c r="H166" i="11"/>
  <c r="G166" i="11"/>
  <c r="F166" i="11"/>
  <c r="E166" i="11"/>
  <c r="M165" i="11"/>
  <c r="L165" i="11"/>
  <c r="K165" i="11"/>
  <c r="J165" i="11"/>
  <c r="H165" i="11"/>
  <c r="G165" i="11"/>
  <c r="F165" i="11"/>
  <c r="E165" i="11"/>
  <c r="M164" i="11"/>
  <c r="L164" i="11"/>
  <c r="K164" i="11"/>
  <c r="J164" i="11"/>
  <c r="H164" i="11"/>
  <c r="G164" i="11"/>
  <c r="F164" i="11"/>
  <c r="E164" i="11"/>
  <c r="M163" i="11"/>
  <c r="L163" i="11"/>
  <c r="K163" i="11"/>
  <c r="J163" i="11"/>
  <c r="H163" i="11"/>
  <c r="G163" i="11"/>
  <c r="F163" i="11"/>
  <c r="E163" i="11"/>
  <c r="M162" i="11"/>
  <c r="L162" i="11"/>
  <c r="K162" i="11"/>
  <c r="J162" i="11"/>
  <c r="H162" i="11"/>
  <c r="G162" i="11"/>
  <c r="F162" i="11"/>
  <c r="E162" i="11"/>
  <c r="M161" i="11"/>
  <c r="L161" i="11"/>
  <c r="K161" i="11"/>
  <c r="J161" i="11"/>
  <c r="H161" i="11"/>
  <c r="G161" i="11"/>
  <c r="F161" i="11"/>
  <c r="E161" i="11"/>
  <c r="M160" i="11"/>
  <c r="L160" i="11"/>
  <c r="K160" i="11"/>
  <c r="J160" i="11"/>
  <c r="H160" i="11"/>
  <c r="G160" i="11"/>
  <c r="F160" i="11"/>
  <c r="E160" i="11"/>
  <c r="M159" i="11"/>
  <c r="L159" i="11"/>
  <c r="K159" i="11"/>
  <c r="J159" i="11"/>
  <c r="H159" i="11"/>
  <c r="G159" i="11"/>
  <c r="F159" i="11"/>
  <c r="E159" i="11"/>
  <c r="I159" i="11" s="1"/>
  <c r="M158" i="11"/>
  <c r="L158" i="11"/>
  <c r="K158" i="11"/>
  <c r="J158" i="11"/>
  <c r="H158" i="11"/>
  <c r="G158" i="11"/>
  <c r="F158" i="11"/>
  <c r="E158" i="11"/>
  <c r="M157" i="11"/>
  <c r="L157" i="11"/>
  <c r="K157" i="11"/>
  <c r="J157" i="11"/>
  <c r="H157" i="11"/>
  <c r="G157" i="11"/>
  <c r="F157" i="11"/>
  <c r="E157" i="11"/>
  <c r="M156" i="11"/>
  <c r="L156" i="11"/>
  <c r="K156" i="11"/>
  <c r="J156" i="11"/>
  <c r="H156" i="11"/>
  <c r="G156" i="11"/>
  <c r="F156" i="11"/>
  <c r="E156" i="11"/>
  <c r="M155" i="11"/>
  <c r="L155" i="11"/>
  <c r="K155" i="11"/>
  <c r="J155" i="11"/>
  <c r="H155" i="11"/>
  <c r="G155" i="11"/>
  <c r="F155" i="11"/>
  <c r="E155" i="11"/>
  <c r="M154" i="11"/>
  <c r="L154" i="11"/>
  <c r="K154" i="11"/>
  <c r="J154" i="11"/>
  <c r="H154" i="11"/>
  <c r="G154" i="11"/>
  <c r="F154" i="11"/>
  <c r="E154" i="11"/>
  <c r="M153" i="11"/>
  <c r="L153" i="11"/>
  <c r="K153" i="11"/>
  <c r="J153" i="11"/>
  <c r="H153" i="11"/>
  <c r="G153" i="11"/>
  <c r="F153" i="11"/>
  <c r="E153" i="11"/>
  <c r="M152" i="11"/>
  <c r="L152" i="11"/>
  <c r="K152" i="11"/>
  <c r="J152" i="11"/>
  <c r="H152" i="11"/>
  <c r="G152" i="11"/>
  <c r="F152" i="11"/>
  <c r="E152" i="11"/>
  <c r="M151" i="11"/>
  <c r="L151" i="11"/>
  <c r="K151" i="11"/>
  <c r="J151" i="11"/>
  <c r="H151" i="11"/>
  <c r="G151" i="11"/>
  <c r="F151" i="11"/>
  <c r="E151" i="11"/>
  <c r="M150" i="11"/>
  <c r="L150" i="11"/>
  <c r="K150" i="11"/>
  <c r="J150" i="11"/>
  <c r="H150" i="11"/>
  <c r="G150" i="11"/>
  <c r="F150" i="11"/>
  <c r="E150" i="11"/>
  <c r="M149" i="11"/>
  <c r="L149" i="11"/>
  <c r="K149" i="11"/>
  <c r="J149" i="11"/>
  <c r="H149" i="11"/>
  <c r="G149" i="11"/>
  <c r="F149" i="11"/>
  <c r="E149" i="11"/>
  <c r="M148" i="11"/>
  <c r="L148" i="11"/>
  <c r="K148" i="11"/>
  <c r="J148" i="11"/>
  <c r="H148" i="11"/>
  <c r="G148" i="11"/>
  <c r="F148" i="11"/>
  <c r="E148" i="11"/>
  <c r="M147" i="11"/>
  <c r="L147" i="11"/>
  <c r="K147" i="11"/>
  <c r="J147" i="11"/>
  <c r="H147" i="11"/>
  <c r="G147" i="11"/>
  <c r="F147" i="11"/>
  <c r="E147" i="11"/>
  <c r="I147" i="11" s="1"/>
  <c r="M146" i="11"/>
  <c r="L146" i="11"/>
  <c r="K146" i="11"/>
  <c r="J146" i="11"/>
  <c r="H146" i="11"/>
  <c r="G146" i="11"/>
  <c r="F146" i="11"/>
  <c r="E146" i="11"/>
  <c r="M145" i="11"/>
  <c r="L145" i="11"/>
  <c r="K145" i="11"/>
  <c r="J145" i="11"/>
  <c r="H145" i="11"/>
  <c r="G145" i="11"/>
  <c r="F145" i="11"/>
  <c r="E145" i="11"/>
  <c r="M144" i="11"/>
  <c r="L144" i="11"/>
  <c r="K144" i="11"/>
  <c r="J144" i="11"/>
  <c r="H144" i="11"/>
  <c r="G144" i="11"/>
  <c r="F144" i="11"/>
  <c r="E144" i="11"/>
  <c r="I144" i="11" s="1"/>
  <c r="M143" i="11"/>
  <c r="L143" i="11"/>
  <c r="K143" i="11"/>
  <c r="J143" i="11"/>
  <c r="H143" i="11"/>
  <c r="G143" i="11"/>
  <c r="F143" i="11"/>
  <c r="E143" i="11"/>
  <c r="M142" i="11"/>
  <c r="L142" i="11"/>
  <c r="K142" i="11"/>
  <c r="J142" i="11"/>
  <c r="N142" i="11" s="1"/>
  <c r="H142" i="11"/>
  <c r="G142" i="11"/>
  <c r="F142" i="11"/>
  <c r="E142" i="11"/>
  <c r="M141" i="11"/>
  <c r="L141" i="11"/>
  <c r="K141" i="11"/>
  <c r="J141" i="11"/>
  <c r="H141" i="11"/>
  <c r="G141" i="11"/>
  <c r="F141" i="11"/>
  <c r="E141" i="11"/>
  <c r="M140" i="11"/>
  <c r="L140" i="11"/>
  <c r="K140" i="11"/>
  <c r="J140" i="11"/>
  <c r="H140" i="11"/>
  <c r="G140" i="11"/>
  <c r="F140" i="11"/>
  <c r="E140" i="11"/>
  <c r="M139" i="11"/>
  <c r="L139" i="11"/>
  <c r="K139" i="11"/>
  <c r="J139" i="11"/>
  <c r="H139" i="11"/>
  <c r="G139" i="11"/>
  <c r="F139" i="11"/>
  <c r="E139" i="11"/>
  <c r="M138" i="11"/>
  <c r="L138" i="11"/>
  <c r="K138" i="11"/>
  <c r="J138" i="11"/>
  <c r="H138" i="11"/>
  <c r="G138" i="11"/>
  <c r="F138" i="11"/>
  <c r="E138" i="11"/>
  <c r="M137" i="11"/>
  <c r="L137" i="11"/>
  <c r="K137" i="11"/>
  <c r="J137" i="11"/>
  <c r="H137" i="11"/>
  <c r="G137" i="11"/>
  <c r="F137" i="11"/>
  <c r="E137" i="11"/>
  <c r="M136" i="11"/>
  <c r="L136" i="11"/>
  <c r="K136" i="11"/>
  <c r="J136" i="11"/>
  <c r="H136" i="11"/>
  <c r="G136" i="11"/>
  <c r="F136" i="11"/>
  <c r="E136" i="11"/>
  <c r="M135" i="11"/>
  <c r="L135" i="11"/>
  <c r="K135" i="11"/>
  <c r="J135" i="11"/>
  <c r="H135" i="11"/>
  <c r="G135" i="11"/>
  <c r="F135" i="11"/>
  <c r="E135" i="11"/>
  <c r="M134" i="11"/>
  <c r="L134" i="11"/>
  <c r="K134" i="11"/>
  <c r="J134" i="11"/>
  <c r="H134" i="11"/>
  <c r="G134" i="11"/>
  <c r="F134" i="11"/>
  <c r="E134" i="11"/>
  <c r="M133" i="11"/>
  <c r="L133" i="11"/>
  <c r="K133" i="11"/>
  <c r="J133" i="11"/>
  <c r="H133" i="11"/>
  <c r="G133" i="11"/>
  <c r="F133" i="11"/>
  <c r="E133" i="11"/>
  <c r="M132" i="11"/>
  <c r="L132" i="11"/>
  <c r="K132" i="11"/>
  <c r="J132" i="11"/>
  <c r="H132" i="11"/>
  <c r="G132" i="11"/>
  <c r="F132" i="11"/>
  <c r="E132" i="11"/>
  <c r="M131" i="11"/>
  <c r="L131" i="11"/>
  <c r="K131" i="11"/>
  <c r="J131" i="11"/>
  <c r="H131" i="11"/>
  <c r="G131" i="11"/>
  <c r="I131" i="11" s="1"/>
  <c r="F131" i="11"/>
  <c r="E131" i="11"/>
  <c r="M130" i="11"/>
  <c r="L130" i="11"/>
  <c r="K130" i="11"/>
  <c r="J130" i="11"/>
  <c r="H130" i="11"/>
  <c r="G130" i="11"/>
  <c r="F130" i="11"/>
  <c r="E130" i="11"/>
  <c r="M129" i="11"/>
  <c r="L129" i="11"/>
  <c r="K129" i="11"/>
  <c r="J129" i="11"/>
  <c r="H129" i="11"/>
  <c r="G129" i="11"/>
  <c r="F129" i="11"/>
  <c r="E129" i="11"/>
  <c r="M128" i="11"/>
  <c r="L128" i="11"/>
  <c r="K128" i="11"/>
  <c r="J128" i="11"/>
  <c r="H128" i="11"/>
  <c r="G128" i="11"/>
  <c r="F128" i="11"/>
  <c r="E128" i="11"/>
  <c r="M127" i="11"/>
  <c r="L127" i="11"/>
  <c r="K127" i="11"/>
  <c r="J127" i="11"/>
  <c r="H127" i="11"/>
  <c r="G127" i="11"/>
  <c r="F127" i="11"/>
  <c r="E127" i="11"/>
  <c r="M126" i="11"/>
  <c r="L126" i="11"/>
  <c r="K126" i="11"/>
  <c r="J126" i="11"/>
  <c r="H126" i="11"/>
  <c r="G126" i="11"/>
  <c r="F126" i="11"/>
  <c r="E126" i="11"/>
  <c r="M125" i="11"/>
  <c r="L125" i="11"/>
  <c r="K125" i="11"/>
  <c r="J125" i="11"/>
  <c r="H125" i="11"/>
  <c r="G125" i="11"/>
  <c r="F125" i="11"/>
  <c r="E125" i="11"/>
  <c r="M124" i="11"/>
  <c r="L124" i="11"/>
  <c r="K124" i="11"/>
  <c r="J124" i="11"/>
  <c r="H124" i="11"/>
  <c r="G124" i="11"/>
  <c r="F124" i="11"/>
  <c r="E124" i="11"/>
  <c r="M123" i="11"/>
  <c r="L123" i="11"/>
  <c r="K123" i="11"/>
  <c r="J123" i="11"/>
  <c r="H123" i="11"/>
  <c r="G123" i="11"/>
  <c r="F123" i="11"/>
  <c r="E123" i="11"/>
  <c r="M122" i="11"/>
  <c r="L122" i="11"/>
  <c r="K122" i="11"/>
  <c r="J122" i="11"/>
  <c r="H122" i="11"/>
  <c r="G122" i="11"/>
  <c r="F122" i="11"/>
  <c r="E122" i="11"/>
  <c r="M121" i="11"/>
  <c r="L121" i="11"/>
  <c r="K121" i="11"/>
  <c r="J121" i="11"/>
  <c r="H121" i="11"/>
  <c r="G121" i="11"/>
  <c r="F121" i="11"/>
  <c r="E121" i="11"/>
  <c r="M120" i="11"/>
  <c r="L120" i="11"/>
  <c r="K120" i="11"/>
  <c r="J120" i="11"/>
  <c r="H120" i="11"/>
  <c r="G120" i="11"/>
  <c r="F120" i="11"/>
  <c r="E120" i="11"/>
  <c r="M119" i="11"/>
  <c r="L119" i="11"/>
  <c r="K119" i="11"/>
  <c r="J119" i="11"/>
  <c r="H119" i="11"/>
  <c r="G119" i="11"/>
  <c r="F119" i="11"/>
  <c r="E119" i="11"/>
  <c r="M118" i="11"/>
  <c r="L118" i="11"/>
  <c r="K118" i="11"/>
  <c r="J118" i="11"/>
  <c r="H118" i="11"/>
  <c r="G118" i="11"/>
  <c r="F118" i="11"/>
  <c r="E118" i="11"/>
  <c r="M117" i="11"/>
  <c r="L117" i="11"/>
  <c r="K117" i="11"/>
  <c r="J117" i="11"/>
  <c r="H117" i="11"/>
  <c r="G117" i="11"/>
  <c r="F117" i="11"/>
  <c r="E117" i="11"/>
  <c r="M116" i="11"/>
  <c r="L116" i="11"/>
  <c r="K116" i="11"/>
  <c r="J116" i="11"/>
  <c r="H116" i="11"/>
  <c r="G116" i="11"/>
  <c r="F116" i="11"/>
  <c r="E116" i="11"/>
  <c r="M115" i="11"/>
  <c r="L115" i="11"/>
  <c r="K115" i="11"/>
  <c r="J115" i="11"/>
  <c r="H115" i="11"/>
  <c r="G115" i="11"/>
  <c r="F115" i="11"/>
  <c r="E115" i="11"/>
  <c r="M114" i="11"/>
  <c r="L114" i="11"/>
  <c r="K114" i="11"/>
  <c r="J114" i="11"/>
  <c r="H114" i="11"/>
  <c r="G114" i="11"/>
  <c r="F114" i="11"/>
  <c r="E114" i="11"/>
  <c r="M113" i="11"/>
  <c r="L113" i="11"/>
  <c r="K113" i="11"/>
  <c r="J113" i="11"/>
  <c r="H113" i="11"/>
  <c r="G113" i="11"/>
  <c r="F113" i="11"/>
  <c r="E113" i="11"/>
  <c r="M112" i="11"/>
  <c r="L112" i="11"/>
  <c r="K112" i="11"/>
  <c r="J112" i="11"/>
  <c r="H112" i="11"/>
  <c r="G112" i="11"/>
  <c r="F112" i="11"/>
  <c r="E112" i="11"/>
  <c r="M111" i="11"/>
  <c r="L111" i="11"/>
  <c r="K111" i="11"/>
  <c r="J111" i="11"/>
  <c r="H111" i="11"/>
  <c r="G111" i="11"/>
  <c r="F111" i="11"/>
  <c r="E111" i="11"/>
  <c r="M110" i="11"/>
  <c r="L110" i="11"/>
  <c r="K110" i="11"/>
  <c r="J110" i="11"/>
  <c r="H110" i="11"/>
  <c r="G110" i="11"/>
  <c r="F110" i="11"/>
  <c r="E110" i="11"/>
  <c r="M109" i="11"/>
  <c r="L109" i="11"/>
  <c r="K109" i="11"/>
  <c r="J109" i="11"/>
  <c r="H109" i="11"/>
  <c r="G109" i="11"/>
  <c r="F109" i="11"/>
  <c r="E109" i="11"/>
  <c r="M108" i="11"/>
  <c r="L108" i="11"/>
  <c r="K108" i="11"/>
  <c r="J108" i="11"/>
  <c r="H108" i="11"/>
  <c r="G108" i="11"/>
  <c r="F108" i="11"/>
  <c r="E108" i="11"/>
  <c r="M107" i="11"/>
  <c r="L107" i="11"/>
  <c r="K107" i="11"/>
  <c r="J107" i="11"/>
  <c r="H107" i="11"/>
  <c r="G107" i="11"/>
  <c r="F107" i="11"/>
  <c r="E107" i="11"/>
  <c r="M106" i="11"/>
  <c r="L106" i="11"/>
  <c r="K106" i="11"/>
  <c r="J106" i="11"/>
  <c r="H106" i="11"/>
  <c r="G106" i="11"/>
  <c r="F106" i="11"/>
  <c r="E106" i="11"/>
  <c r="M105" i="11"/>
  <c r="L105" i="11"/>
  <c r="K105" i="11"/>
  <c r="J105" i="11"/>
  <c r="H105" i="11"/>
  <c r="G105" i="11"/>
  <c r="F105" i="11"/>
  <c r="E105" i="11"/>
  <c r="M104" i="11"/>
  <c r="L104" i="11"/>
  <c r="K104" i="11"/>
  <c r="J104" i="11"/>
  <c r="H104" i="11"/>
  <c r="G104" i="11"/>
  <c r="F104" i="11"/>
  <c r="E104" i="11"/>
  <c r="M103" i="11"/>
  <c r="L103" i="11"/>
  <c r="K103" i="11"/>
  <c r="J103" i="11"/>
  <c r="H103" i="11"/>
  <c r="G103" i="11"/>
  <c r="F103" i="11"/>
  <c r="E103" i="11"/>
  <c r="M102" i="11"/>
  <c r="L102" i="11"/>
  <c r="N102" i="11" s="1"/>
  <c r="K102" i="11"/>
  <c r="J102" i="11"/>
  <c r="H102" i="11"/>
  <c r="G102" i="11"/>
  <c r="F102" i="11"/>
  <c r="E102" i="11"/>
  <c r="M101" i="11"/>
  <c r="L101" i="11"/>
  <c r="K101" i="11"/>
  <c r="J101" i="11"/>
  <c r="H101" i="11"/>
  <c r="G101" i="11"/>
  <c r="F101" i="11"/>
  <c r="E101" i="11"/>
  <c r="M100" i="11"/>
  <c r="L100" i="11"/>
  <c r="K100" i="11"/>
  <c r="J100" i="11"/>
  <c r="H100" i="11"/>
  <c r="G100" i="11"/>
  <c r="F100" i="11"/>
  <c r="E100" i="11"/>
  <c r="M99" i="11"/>
  <c r="L99" i="11"/>
  <c r="K99" i="11"/>
  <c r="J99" i="11"/>
  <c r="H99" i="11"/>
  <c r="G99" i="11"/>
  <c r="F99" i="11"/>
  <c r="E99" i="11"/>
  <c r="M98" i="11"/>
  <c r="L98" i="11"/>
  <c r="K98" i="11"/>
  <c r="J98" i="11"/>
  <c r="H98" i="11"/>
  <c r="G98" i="11"/>
  <c r="F98" i="11"/>
  <c r="E98" i="11"/>
  <c r="M97" i="11"/>
  <c r="L97" i="11"/>
  <c r="K97" i="11"/>
  <c r="J97" i="11"/>
  <c r="H97" i="11"/>
  <c r="G97" i="11"/>
  <c r="F97" i="11"/>
  <c r="E97" i="11"/>
  <c r="M96" i="11"/>
  <c r="L96" i="11"/>
  <c r="K96" i="11"/>
  <c r="J96" i="11"/>
  <c r="H96" i="11"/>
  <c r="G96" i="11"/>
  <c r="F96" i="11"/>
  <c r="E96" i="11"/>
  <c r="M95" i="11"/>
  <c r="L95" i="11"/>
  <c r="K95" i="11"/>
  <c r="J95" i="11"/>
  <c r="H95" i="11"/>
  <c r="G95" i="11"/>
  <c r="F95" i="11"/>
  <c r="E95" i="11"/>
  <c r="M94" i="11"/>
  <c r="L94" i="11"/>
  <c r="K94" i="11"/>
  <c r="J94" i="11"/>
  <c r="H94" i="11"/>
  <c r="G94" i="11"/>
  <c r="F94" i="11"/>
  <c r="E94" i="11"/>
  <c r="M93" i="11"/>
  <c r="L93" i="11"/>
  <c r="K93" i="11"/>
  <c r="J93" i="11"/>
  <c r="H93" i="11"/>
  <c r="G93" i="11"/>
  <c r="F93" i="11"/>
  <c r="E93" i="11"/>
  <c r="M92" i="11"/>
  <c r="L92" i="11"/>
  <c r="K92" i="11"/>
  <c r="J92" i="11"/>
  <c r="H92" i="11"/>
  <c r="G92" i="11"/>
  <c r="F92" i="11"/>
  <c r="E92" i="11"/>
  <c r="M91" i="11"/>
  <c r="L91" i="11"/>
  <c r="K91" i="11"/>
  <c r="J91" i="11"/>
  <c r="H91" i="11"/>
  <c r="G91" i="11"/>
  <c r="F91" i="11"/>
  <c r="E91" i="11"/>
  <c r="M90" i="11"/>
  <c r="L90" i="11"/>
  <c r="K90" i="11"/>
  <c r="J90" i="11"/>
  <c r="H90" i="11"/>
  <c r="G90" i="11"/>
  <c r="F90" i="11"/>
  <c r="E90" i="11"/>
  <c r="M89" i="11"/>
  <c r="L89" i="11"/>
  <c r="K89" i="11"/>
  <c r="J89" i="11"/>
  <c r="H89" i="11"/>
  <c r="G89" i="11"/>
  <c r="F89" i="11"/>
  <c r="E89" i="11"/>
  <c r="M88" i="11"/>
  <c r="L88" i="11"/>
  <c r="K88" i="11"/>
  <c r="J88" i="11"/>
  <c r="H88" i="11"/>
  <c r="G88" i="11"/>
  <c r="F88" i="11"/>
  <c r="E88" i="11"/>
  <c r="M87" i="11"/>
  <c r="L87" i="11"/>
  <c r="K87" i="11"/>
  <c r="J87" i="11"/>
  <c r="H87" i="11"/>
  <c r="G87" i="11"/>
  <c r="F87" i="11"/>
  <c r="E87" i="11"/>
  <c r="M86" i="11"/>
  <c r="L86" i="11"/>
  <c r="K86" i="11"/>
  <c r="J86" i="11"/>
  <c r="H86" i="11"/>
  <c r="G86" i="11"/>
  <c r="F86" i="11"/>
  <c r="E86" i="11"/>
  <c r="M85" i="11"/>
  <c r="L85" i="11"/>
  <c r="K85" i="11"/>
  <c r="J85" i="11"/>
  <c r="H85" i="11"/>
  <c r="G85" i="11"/>
  <c r="F85" i="11"/>
  <c r="E85" i="11"/>
  <c r="M84" i="11"/>
  <c r="L84" i="11"/>
  <c r="K84" i="11"/>
  <c r="J84" i="11"/>
  <c r="H84" i="11"/>
  <c r="G84" i="11"/>
  <c r="F84" i="11"/>
  <c r="E84" i="11"/>
  <c r="M83" i="11"/>
  <c r="L83" i="11"/>
  <c r="K83" i="11"/>
  <c r="J83" i="11"/>
  <c r="H83" i="11"/>
  <c r="G83" i="11"/>
  <c r="F83" i="11"/>
  <c r="E83" i="11"/>
  <c r="M82" i="11"/>
  <c r="L82" i="11"/>
  <c r="K82" i="11"/>
  <c r="J82" i="11"/>
  <c r="H82" i="11"/>
  <c r="G82" i="11"/>
  <c r="F82" i="11"/>
  <c r="E82" i="11"/>
  <c r="M81" i="11"/>
  <c r="L81" i="11"/>
  <c r="K81" i="11"/>
  <c r="J81" i="11"/>
  <c r="H81" i="11"/>
  <c r="G81" i="11"/>
  <c r="F81" i="11"/>
  <c r="E81" i="11"/>
  <c r="M80" i="11"/>
  <c r="L80" i="11"/>
  <c r="K80" i="11"/>
  <c r="J80" i="11"/>
  <c r="H80" i="11"/>
  <c r="G80" i="11"/>
  <c r="F80" i="11"/>
  <c r="E80" i="11"/>
  <c r="M79" i="11"/>
  <c r="L79" i="11"/>
  <c r="K79" i="11"/>
  <c r="J79" i="11"/>
  <c r="H79" i="11"/>
  <c r="G79" i="11"/>
  <c r="F79" i="11"/>
  <c r="E79" i="11"/>
  <c r="M78" i="11"/>
  <c r="L78" i="11"/>
  <c r="K78" i="11"/>
  <c r="J78" i="11"/>
  <c r="H78" i="11"/>
  <c r="G78" i="11"/>
  <c r="F78" i="11"/>
  <c r="E78" i="11"/>
  <c r="M77" i="11"/>
  <c r="L77" i="11"/>
  <c r="K77" i="11"/>
  <c r="J77" i="11"/>
  <c r="H77" i="11"/>
  <c r="G77" i="11"/>
  <c r="F77" i="11"/>
  <c r="E77" i="11"/>
  <c r="M76" i="11"/>
  <c r="L76" i="11"/>
  <c r="K76" i="11"/>
  <c r="J76" i="11"/>
  <c r="H76" i="11"/>
  <c r="G76" i="11"/>
  <c r="F76" i="11"/>
  <c r="E76" i="11"/>
  <c r="M75" i="11"/>
  <c r="L75" i="11"/>
  <c r="K75" i="11"/>
  <c r="J75" i="11"/>
  <c r="H75" i="11"/>
  <c r="G75" i="11"/>
  <c r="F75" i="11"/>
  <c r="E75" i="11"/>
  <c r="M74" i="11"/>
  <c r="L74" i="11"/>
  <c r="K74" i="11"/>
  <c r="J74" i="11"/>
  <c r="H74" i="11"/>
  <c r="G74" i="11"/>
  <c r="F74" i="11"/>
  <c r="E74" i="11"/>
  <c r="M73" i="11"/>
  <c r="L73" i="11"/>
  <c r="K73" i="11"/>
  <c r="J73" i="11"/>
  <c r="H73" i="11"/>
  <c r="G73" i="11"/>
  <c r="F73" i="11"/>
  <c r="E73" i="11"/>
  <c r="M72" i="11"/>
  <c r="L72" i="11"/>
  <c r="K72" i="11"/>
  <c r="J72" i="11"/>
  <c r="H72" i="11"/>
  <c r="G72" i="11"/>
  <c r="F72" i="11"/>
  <c r="E72" i="11"/>
  <c r="M71" i="11"/>
  <c r="L71" i="11"/>
  <c r="K71" i="11"/>
  <c r="J71" i="11"/>
  <c r="H71" i="11"/>
  <c r="G71" i="11"/>
  <c r="F71" i="11"/>
  <c r="E71" i="11"/>
  <c r="M70" i="11"/>
  <c r="L70" i="11"/>
  <c r="K70" i="11"/>
  <c r="J70" i="11"/>
  <c r="H70" i="11"/>
  <c r="G70" i="11"/>
  <c r="F70" i="11"/>
  <c r="E70" i="11"/>
  <c r="M69" i="11"/>
  <c r="L69" i="11"/>
  <c r="K69" i="11"/>
  <c r="J69" i="11"/>
  <c r="H69" i="11"/>
  <c r="G69" i="11"/>
  <c r="F69" i="11"/>
  <c r="E69" i="11"/>
  <c r="M68" i="11"/>
  <c r="L68" i="11"/>
  <c r="K68" i="11"/>
  <c r="J68" i="11"/>
  <c r="H68" i="11"/>
  <c r="G68" i="11"/>
  <c r="F68" i="11"/>
  <c r="E68" i="11"/>
  <c r="M67" i="11"/>
  <c r="L67" i="11"/>
  <c r="K67" i="11"/>
  <c r="J67" i="11"/>
  <c r="H67" i="11"/>
  <c r="G67" i="11"/>
  <c r="F67" i="11"/>
  <c r="E67" i="11"/>
  <c r="M66" i="11"/>
  <c r="L66" i="11"/>
  <c r="K66" i="11"/>
  <c r="J66" i="11"/>
  <c r="H66" i="11"/>
  <c r="G66" i="11"/>
  <c r="F66" i="11"/>
  <c r="E66" i="11"/>
  <c r="M65" i="11"/>
  <c r="L65" i="11"/>
  <c r="K65" i="11"/>
  <c r="J65" i="11"/>
  <c r="H65" i="11"/>
  <c r="G65" i="11"/>
  <c r="F65" i="11"/>
  <c r="E65" i="11"/>
  <c r="M64" i="11"/>
  <c r="L64" i="11"/>
  <c r="K64" i="11"/>
  <c r="J64" i="11"/>
  <c r="H64" i="11"/>
  <c r="G64" i="11"/>
  <c r="F64" i="11"/>
  <c r="E64" i="11"/>
  <c r="M63" i="11"/>
  <c r="L63" i="11"/>
  <c r="K63" i="11"/>
  <c r="J63" i="11"/>
  <c r="H63" i="11"/>
  <c r="G63" i="11"/>
  <c r="F63" i="11"/>
  <c r="E63" i="11"/>
  <c r="M62" i="11"/>
  <c r="L62" i="11"/>
  <c r="K62" i="11"/>
  <c r="J62" i="11"/>
  <c r="H62" i="11"/>
  <c r="G62" i="11"/>
  <c r="F62" i="11"/>
  <c r="E62" i="11"/>
  <c r="M61" i="11"/>
  <c r="L61" i="11"/>
  <c r="K61" i="11"/>
  <c r="J61" i="11"/>
  <c r="H61" i="11"/>
  <c r="G61" i="11"/>
  <c r="F61" i="11"/>
  <c r="E61" i="11"/>
  <c r="M60" i="11"/>
  <c r="L60" i="11"/>
  <c r="K60" i="11"/>
  <c r="J60" i="11"/>
  <c r="H60" i="11"/>
  <c r="G60" i="11"/>
  <c r="F60" i="11"/>
  <c r="E60" i="11"/>
  <c r="M59" i="11"/>
  <c r="L59" i="11"/>
  <c r="K59" i="11"/>
  <c r="J59" i="11"/>
  <c r="H59" i="11"/>
  <c r="G59" i="11"/>
  <c r="F59" i="11"/>
  <c r="E59" i="11"/>
  <c r="M58" i="11"/>
  <c r="L58" i="11"/>
  <c r="K58" i="11"/>
  <c r="J58" i="11"/>
  <c r="H58" i="11"/>
  <c r="G58" i="11"/>
  <c r="F58" i="11"/>
  <c r="E58" i="11"/>
  <c r="M57" i="11"/>
  <c r="L57" i="11"/>
  <c r="K57" i="11"/>
  <c r="J57" i="11"/>
  <c r="H57" i="11"/>
  <c r="G57" i="11"/>
  <c r="F57" i="11"/>
  <c r="E57" i="11"/>
  <c r="M56" i="11"/>
  <c r="L56" i="11"/>
  <c r="K56" i="11"/>
  <c r="J56" i="11"/>
  <c r="H56" i="11"/>
  <c r="G56" i="11"/>
  <c r="F56" i="11"/>
  <c r="E56" i="11"/>
  <c r="M55" i="11"/>
  <c r="L55" i="11"/>
  <c r="K55" i="11"/>
  <c r="J55" i="11"/>
  <c r="H55" i="11"/>
  <c r="G55" i="11"/>
  <c r="F55" i="11"/>
  <c r="E55" i="11"/>
  <c r="M54" i="11"/>
  <c r="L54" i="11"/>
  <c r="K54" i="11"/>
  <c r="J54" i="11"/>
  <c r="H54" i="11"/>
  <c r="G54" i="11"/>
  <c r="F54" i="11"/>
  <c r="E54" i="11"/>
  <c r="M53" i="11"/>
  <c r="L53" i="11"/>
  <c r="K53" i="11"/>
  <c r="J53" i="11"/>
  <c r="H53" i="11"/>
  <c r="G53" i="11"/>
  <c r="F53" i="11"/>
  <c r="E53" i="11"/>
  <c r="M52" i="11"/>
  <c r="L52" i="11"/>
  <c r="K52" i="11"/>
  <c r="J52" i="11"/>
  <c r="H52" i="11"/>
  <c r="G52" i="11"/>
  <c r="F52" i="11"/>
  <c r="E52" i="11"/>
  <c r="M51" i="11"/>
  <c r="L51" i="11"/>
  <c r="K51" i="11"/>
  <c r="J51" i="11"/>
  <c r="H51" i="11"/>
  <c r="G51" i="11"/>
  <c r="F51" i="11"/>
  <c r="E51" i="11"/>
  <c r="M50" i="11"/>
  <c r="L50" i="11"/>
  <c r="K50" i="11"/>
  <c r="J50" i="11"/>
  <c r="H50" i="11"/>
  <c r="G50" i="11"/>
  <c r="F50" i="11"/>
  <c r="E50" i="11"/>
  <c r="M49" i="11"/>
  <c r="L49" i="11"/>
  <c r="K49" i="11"/>
  <c r="J49" i="11"/>
  <c r="H49" i="11"/>
  <c r="G49" i="11"/>
  <c r="F49" i="11"/>
  <c r="E49" i="11"/>
  <c r="M48" i="11"/>
  <c r="L48" i="11"/>
  <c r="K48" i="11"/>
  <c r="J48" i="11"/>
  <c r="H48" i="11"/>
  <c r="G48" i="11"/>
  <c r="F48" i="11"/>
  <c r="E48" i="11"/>
  <c r="M47" i="11"/>
  <c r="L47" i="11"/>
  <c r="K47" i="11"/>
  <c r="J47" i="11"/>
  <c r="H47" i="11"/>
  <c r="G47" i="11"/>
  <c r="F47" i="11"/>
  <c r="E47" i="11"/>
  <c r="M46" i="11"/>
  <c r="L46" i="11"/>
  <c r="K46" i="11"/>
  <c r="J46" i="11"/>
  <c r="H46" i="11"/>
  <c r="G46" i="11"/>
  <c r="F46" i="11"/>
  <c r="E46" i="11"/>
  <c r="M45" i="11"/>
  <c r="L45" i="11"/>
  <c r="K45" i="11"/>
  <c r="J45" i="11"/>
  <c r="H45" i="11"/>
  <c r="G45" i="11"/>
  <c r="F45" i="11"/>
  <c r="E45" i="11"/>
  <c r="M44" i="11"/>
  <c r="L44" i="11"/>
  <c r="K44" i="11"/>
  <c r="J44" i="11"/>
  <c r="H44" i="11"/>
  <c r="G44" i="11"/>
  <c r="F44" i="11"/>
  <c r="E44" i="11"/>
  <c r="M43" i="11"/>
  <c r="L43" i="11"/>
  <c r="K43" i="11"/>
  <c r="J43" i="11"/>
  <c r="H43" i="11"/>
  <c r="G43" i="11"/>
  <c r="F43" i="11"/>
  <c r="E43" i="11"/>
  <c r="M42" i="11"/>
  <c r="L42" i="11"/>
  <c r="K42" i="11"/>
  <c r="J42" i="11"/>
  <c r="H42" i="11"/>
  <c r="G42" i="11"/>
  <c r="F42" i="11"/>
  <c r="E42" i="11"/>
  <c r="M41" i="11"/>
  <c r="L41" i="11"/>
  <c r="K41" i="11"/>
  <c r="J41" i="11"/>
  <c r="H41" i="11"/>
  <c r="G41" i="11"/>
  <c r="F41" i="11"/>
  <c r="E41" i="11"/>
  <c r="M40" i="11"/>
  <c r="L40" i="11"/>
  <c r="K40" i="11"/>
  <c r="J40" i="11"/>
  <c r="H40" i="11"/>
  <c r="G40" i="11"/>
  <c r="F40" i="11"/>
  <c r="E40" i="11"/>
  <c r="M39" i="11"/>
  <c r="L39" i="11"/>
  <c r="K39" i="11"/>
  <c r="J39" i="11"/>
  <c r="H39" i="11"/>
  <c r="G39" i="11"/>
  <c r="F39" i="11"/>
  <c r="E39" i="11"/>
  <c r="M38" i="11"/>
  <c r="L38" i="11"/>
  <c r="K38" i="11"/>
  <c r="J38" i="11"/>
  <c r="H38" i="11"/>
  <c r="G38" i="11"/>
  <c r="F38" i="11"/>
  <c r="E38" i="11"/>
  <c r="M37" i="11"/>
  <c r="L37" i="11"/>
  <c r="K37" i="11"/>
  <c r="J37" i="11"/>
  <c r="H37" i="11"/>
  <c r="G37" i="11"/>
  <c r="F37" i="11"/>
  <c r="E37" i="11"/>
  <c r="M36" i="11"/>
  <c r="L36" i="11"/>
  <c r="K36" i="11"/>
  <c r="J36" i="11"/>
  <c r="H36" i="11"/>
  <c r="G36" i="11"/>
  <c r="F36" i="11"/>
  <c r="E36" i="11"/>
  <c r="M35" i="11"/>
  <c r="L35" i="11"/>
  <c r="K35" i="11"/>
  <c r="J35" i="11"/>
  <c r="H35" i="11"/>
  <c r="G35" i="11"/>
  <c r="F35" i="11"/>
  <c r="E35" i="11"/>
  <c r="M34" i="11"/>
  <c r="L34" i="11"/>
  <c r="K34" i="11"/>
  <c r="J34" i="11"/>
  <c r="H34" i="11"/>
  <c r="G34" i="11"/>
  <c r="F34" i="11"/>
  <c r="E34" i="11"/>
  <c r="M33" i="11"/>
  <c r="L33" i="11"/>
  <c r="K33" i="11"/>
  <c r="J33" i="11"/>
  <c r="H33" i="11"/>
  <c r="G33" i="11"/>
  <c r="F33" i="11"/>
  <c r="E33" i="11"/>
  <c r="M32" i="11"/>
  <c r="L32" i="11"/>
  <c r="K32" i="11"/>
  <c r="J32" i="11"/>
  <c r="H32" i="11"/>
  <c r="G32" i="11"/>
  <c r="F32" i="11"/>
  <c r="E32" i="11"/>
  <c r="M31" i="11"/>
  <c r="L31" i="11"/>
  <c r="K31" i="11"/>
  <c r="J31" i="11"/>
  <c r="H31" i="11"/>
  <c r="G31" i="11"/>
  <c r="F31" i="11"/>
  <c r="E31" i="11"/>
  <c r="M30" i="11"/>
  <c r="L30" i="11"/>
  <c r="K30" i="11"/>
  <c r="J30" i="11"/>
  <c r="H30" i="11"/>
  <c r="G30" i="11"/>
  <c r="F30" i="11"/>
  <c r="E30" i="11"/>
  <c r="M29" i="11"/>
  <c r="L29" i="11"/>
  <c r="K29" i="11"/>
  <c r="J29" i="11"/>
  <c r="H29" i="11"/>
  <c r="G29" i="11"/>
  <c r="F29" i="11"/>
  <c r="E29" i="11"/>
  <c r="M28" i="11"/>
  <c r="L28" i="11"/>
  <c r="K28" i="11"/>
  <c r="J28" i="11"/>
  <c r="H28" i="11"/>
  <c r="G28" i="11"/>
  <c r="F28" i="11"/>
  <c r="E28" i="11"/>
  <c r="M27" i="11"/>
  <c r="L27" i="11"/>
  <c r="K27" i="11"/>
  <c r="J27" i="11"/>
  <c r="H27" i="11"/>
  <c r="G27" i="11"/>
  <c r="F27" i="11"/>
  <c r="E27" i="11"/>
  <c r="M26" i="11"/>
  <c r="L26" i="11"/>
  <c r="K26" i="11"/>
  <c r="J26" i="11"/>
  <c r="H26" i="11"/>
  <c r="G26" i="11"/>
  <c r="F26" i="11"/>
  <c r="E26" i="11"/>
  <c r="M25" i="11"/>
  <c r="L25" i="11"/>
  <c r="K25" i="11"/>
  <c r="J25" i="11"/>
  <c r="H25" i="11"/>
  <c r="G25" i="11"/>
  <c r="F25" i="11"/>
  <c r="E25" i="11"/>
  <c r="M24" i="11"/>
  <c r="L24" i="11"/>
  <c r="K24" i="11"/>
  <c r="J24" i="11"/>
  <c r="H24" i="11"/>
  <c r="G24" i="11"/>
  <c r="F24" i="11"/>
  <c r="E24" i="11"/>
  <c r="M23" i="11"/>
  <c r="L23" i="11"/>
  <c r="K23" i="11"/>
  <c r="J23" i="11"/>
  <c r="H23" i="11"/>
  <c r="G23" i="11"/>
  <c r="F23" i="11"/>
  <c r="E23" i="11"/>
  <c r="M22" i="11"/>
  <c r="L22" i="11"/>
  <c r="K22" i="11"/>
  <c r="J22" i="11"/>
  <c r="H22" i="11"/>
  <c r="G22" i="11"/>
  <c r="F22" i="11"/>
  <c r="E22" i="11"/>
  <c r="M21" i="11"/>
  <c r="L21" i="11"/>
  <c r="K21" i="11"/>
  <c r="J21" i="11"/>
  <c r="H21" i="11"/>
  <c r="G21" i="11"/>
  <c r="F21" i="11"/>
  <c r="E21" i="11"/>
  <c r="M20" i="11"/>
  <c r="L20" i="11"/>
  <c r="K20" i="11"/>
  <c r="J20" i="11"/>
  <c r="H20" i="11"/>
  <c r="G20" i="11"/>
  <c r="F20" i="11"/>
  <c r="E20" i="11"/>
  <c r="M19" i="11"/>
  <c r="L19" i="11"/>
  <c r="K19" i="11"/>
  <c r="J19" i="11"/>
  <c r="H19" i="11"/>
  <c r="G19" i="11"/>
  <c r="F19" i="11"/>
  <c r="E19" i="11"/>
  <c r="M18" i="11"/>
  <c r="L18" i="11"/>
  <c r="K18" i="11"/>
  <c r="J18" i="11"/>
  <c r="H18" i="11"/>
  <c r="G18" i="11"/>
  <c r="F18" i="11"/>
  <c r="E18" i="11"/>
  <c r="M17" i="11"/>
  <c r="L17" i="11"/>
  <c r="K17" i="11"/>
  <c r="J17" i="11"/>
  <c r="H17" i="11"/>
  <c r="G17" i="11"/>
  <c r="F17" i="11"/>
  <c r="E17" i="11"/>
  <c r="M16" i="11"/>
  <c r="L16" i="11"/>
  <c r="K16" i="11"/>
  <c r="J16" i="11"/>
  <c r="H16" i="11"/>
  <c r="G16" i="11"/>
  <c r="F16" i="11"/>
  <c r="E16" i="11"/>
  <c r="M15" i="11"/>
  <c r="L15" i="11"/>
  <c r="K15" i="11"/>
  <c r="J15" i="11"/>
  <c r="H15" i="11"/>
  <c r="G15" i="11"/>
  <c r="F15" i="11"/>
  <c r="E15" i="11"/>
  <c r="M14" i="11"/>
  <c r="L14" i="11"/>
  <c r="K14" i="11"/>
  <c r="J14" i="11"/>
  <c r="H14" i="11"/>
  <c r="G14" i="11"/>
  <c r="F14" i="11"/>
  <c r="E14" i="11"/>
  <c r="M13" i="11"/>
  <c r="L13" i="11"/>
  <c r="K13" i="11"/>
  <c r="J13" i="11"/>
  <c r="H13" i="11"/>
  <c r="G13" i="11"/>
  <c r="F13" i="11"/>
  <c r="E13" i="11"/>
  <c r="M12" i="11"/>
  <c r="L12" i="11"/>
  <c r="K12" i="11"/>
  <c r="J12" i="11"/>
  <c r="H12" i="11"/>
  <c r="G12" i="11"/>
  <c r="F12" i="11"/>
  <c r="E12" i="11"/>
  <c r="M11" i="11"/>
  <c r="L11" i="11"/>
  <c r="K11" i="11"/>
  <c r="J11" i="11"/>
  <c r="H11" i="11"/>
  <c r="G11" i="11"/>
  <c r="F11" i="11"/>
  <c r="E11" i="11"/>
  <c r="M10" i="11"/>
  <c r="L10" i="11"/>
  <c r="K10" i="11"/>
  <c r="J10" i="11"/>
  <c r="H10" i="11"/>
  <c r="G10" i="11"/>
  <c r="F10" i="11"/>
  <c r="E10" i="11"/>
  <c r="M9" i="11"/>
  <c r="L9" i="11"/>
  <c r="K9" i="11"/>
  <c r="J9" i="11"/>
  <c r="H9" i="11"/>
  <c r="G9" i="11"/>
  <c r="F9" i="11"/>
  <c r="E9" i="11"/>
  <c r="M8" i="11"/>
  <c r="L8" i="11"/>
  <c r="K8" i="11"/>
  <c r="J8" i="11"/>
  <c r="H8" i="11"/>
  <c r="G8" i="11"/>
  <c r="F8" i="11"/>
  <c r="E8" i="11"/>
  <c r="M7" i="11"/>
  <c r="L7" i="11"/>
  <c r="K7" i="11"/>
  <c r="J7" i="11"/>
  <c r="H7" i="11"/>
  <c r="G7" i="11"/>
  <c r="F7" i="11"/>
  <c r="E7" i="11"/>
  <c r="M6" i="11"/>
  <c r="L6" i="11"/>
  <c r="K6" i="11"/>
  <c r="J6" i="11"/>
  <c r="H6" i="11"/>
  <c r="G6" i="11"/>
  <c r="F6" i="11"/>
  <c r="E6" i="11"/>
  <c r="M5" i="11"/>
  <c r="L5" i="11"/>
  <c r="K5" i="11"/>
  <c r="J5" i="11"/>
  <c r="H5" i="11"/>
  <c r="G5" i="11"/>
  <c r="F5" i="11"/>
  <c r="E5" i="11"/>
  <c r="M4" i="11"/>
  <c r="L4" i="11"/>
  <c r="K4" i="11"/>
  <c r="J4" i="11"/>
  <c r="H4" i="11"/>
  <c r="G4" i="11"/>
  <c r="F4" i="11"/>
  <c r="E4" i="11"/>
  <c r="M3" i="11"/>
  <c r="L3" i="11"/>
  <c r="K3" i="11"/>
  <c r="J3" i="11"/>
  <c r="H3" i="11"/>
  <c r="G3" i="11"/>
  <c r="F3" i="11"/>
  <c r="E3" i="11"/>
  <c r="M2" i="11"/>
  <c r="L2" i="11"/>
  <c r="K2" i="11"/>
  <c r="J2" i="11"/>
  <c r="H2" i="11"/>
  <c r="G2" i="11"/>
  <c r="F2" i="11"/>
  <c r="E2" i="11"/>
  <c r="J892" i="10"/>
  <c r="I892" i="10"/>
  <c r="H892" i="10"/>
  <c r="F892" i="10"/>
  <c r="E892" i="10"/>
  <c r="D892" i="10"/>
  <c r="J891" i="10"/>
  <c r="I891" i="10"/>
  <c r="H891" i="10"/>
  <c r="F891" i="10"/>
  <c r="E891" i="10"/>
  <c r="D891" i="10"/>
  <c r="J890" i="10"/>
  <c r="I890" i="10"/>
  <c r="H890" i="10"/>
  <c r="F890" i="10"/>
  <c r="E890" i="10"/>
  <c r="D890" i="10"/>
  <c r="J889" i="10"/>
  <c r="I889" i="10"/>
  <c r="H889" i="10"/>
  <c r="F889" i="10"/>
  <c r="E889" i="10"/>
  <c r="D889" i="10"/>
  <c r="J888" i="10"/>
  <c r="I888" i="10"/>
  <c r="H888" i="10"/>
  <c r="F888" i="10"/>
  <c r="E888" i="10"/>
  <c r="D888" i="10"/>
  <c r="J887" i="10"/>
  <c r="I887" i="10"/>
  <c r="H887" i="10"/>
  <c r="F887" i="10"/>
  <c r="E887" i="10"/>
  <c r="D887" i="10"/>
  <c r="J886" i="10"/>
  <c r="I886" i="10"/>
  <c r="H886" i="10"/>
  <c r="F886" i="10"/>
  <c r="E886" i="10"/>
  <c r="D886" i="10"/>
  <c r="J885" i="10"/>
  <c r="I885" i="10"/>
  <c r="H885" i="10"/>
  <c r="F885" i="10"/>
  <c r="E885" i="10"/>
  <c r="D885" i="10"/>
  <c r="J884" i="10"/>
  <c r="I884" i="10"/>
  <c r="H884" i="10"/>
  <c r="F884" i="10"/>
  <c r="E884" i="10"/>
  <c r="D884" i="10"/>
  <c r="J883" i="10"/>
  <c r="I883" i="10"/>
  <c r="H883" i="10"/>
  <c r="F883" i="10"/>
  <c r="E883" i="10"/>
  <c r="D883" i="10"/>
  <c r="J882" i="10"/>
  <c r="I882" i="10"/>
  <c r="H882" i="10"/>
  <c r="F882" i="10"/>
  <c r="E882" i="10"/>
  <c r="D882" i="10"/>
  <c r="J881" i="10"/>
  <c r="I881" i="10"/>
  <c r="H881" i="10"/>
  <c r="F881" i="10"/>
  <c r="E881" i="10"/>
  <c r="D881" i="10"/>
  <c r="J880" i="10"/>
  <c r="I880" i="10"/>
  <c r="H880" i="10"/>
  <c r="F880" i="10"/>
  <c r="E880" i="10"/>
  <c r="D880" i="10"/>
  <c r="J879" i="10"/>
  <c r="I879" i="10"/>
  <c r="H879" i="10"/>
  <c r="F879" i="10"/>
  <c r="E879" i="10"/>
  <c r="G879" i="10" s="1"/>
  <c r="D879" i="10"/>
  <c r="J878" i="10"/>
  <c r="I878" i="10"/>
  <c r="H878" i="10"/>
  <c r="F878" i="10"/>
  <c r="E878" i="10"/>
  <c r="D878" i="10"/>
  <c r="J877" i="10"/>
  <c r="I877" i="10"/>
  <c r="H877" i="10"/>
  <c r="F877" i="10"/>
  <c r="E877" i="10"/>
  <c r="D877" i="10"/>
  <c r="J876" i="10"/>
  <c r="I876" i="10"/>
  <c r="H876" i="10"/>
  <c r="F876" i="10"/>
  <c r="E876" i="10"/>
  <c r="D876" i="10"/>
  <c r="J875" i="10"/>
  <c r="I875" i="10"/>
  <c r="H875" i="10"/>
  <c r="F875" i="10"/>
  <c r="E875" i="10"/>
  <c r="D875" i="10"/>
  <c r="J874" i="10"/>
  <c r="I874" i="10"/>
  <c r="H874" i="10"/>
  <c r="F874" i="10"/>
  <c r="E874" i="10"/>
  <c r="D874" i="10"/>
  <c r="J873" i="10"/>
  <c r="I873" i="10"/>
  <c r="H873" i="10"/>
  <c r="F873" i="10"/>
  <c r="E873" i="10"/>
  <c r="D873" i="10"/>
  <c r="J872" i="10"/>
  <c r="I872" i="10"/>
  <c r="H872" i="10"/>
  <c r="F872" i="10"/>
  <c r="E872" i="10"/>
  <c r="D872" i="10"/>
  <c r="J871" i="10"/>
  <c r="I871" i="10"/>
  <c r="H871" i="10"/>
  <c r="F871" i="10"/>
  <c r="E871" i="10"/>
  <c r="D871" i="10"/>
  <c r="J870" i="10"/>
  <c r="I870" i="10"/>
  <c r="H870" i="10"/>
  <c r="F870" i="10"/>
  <c r="E870" i="10"/>
  <c r="D870" i="10"/>
  <c r="J869" i="10"/>
  <c r="I869" i="10"/>
  <c r="H869" i="10"/>
  <c r="F869" i="10"/>
  <c r="E869" i="10"/>
  <c r="D869" i="10"/>
  <c r="J868" i="10"/>
  <c r="I868" i="10"/>
  <c r="H868" i="10"/>
  <c r="F868" i="10"/>
  <c r="E868" i="10"/>
  <c r="D868" i="10"/>
  <c r="J867" i="10"/>
  <c r="I867" i="10"/>
  <c r="H867" i="10"/>
  <c r="F867" i="10"/>
  <c r="E867" i="10"/>
  <c r="D867" i="10"/>
  <c r="J866" i="10"/>
  <c r="I866" i="10"/>
  <c r="H866" i="10"/>
  <c r="F866" i="10"/>
  <c r="E866" i="10"/>
  <c r="D866" i="10"/>
  <c r="J865" i="10"/>
  <c r="I865" i="10"/>
  <c r="H865" i="10"/>
  <c r="F865" i="10"/>
  <c r="E865" i="10"/>
  <c r="D865" i="10"/>
  <c r="J864" i="10"/>
  <c r="I864" i="10"/>
  <c r="H864" i="10"/>
  <c r="F864" i="10"/>
  <c r="E864" i="10"/>
  <c r="D864" i="10"/>
  <c r="J863" i="10"/>
  <c r="I863" i="10"/>
  <c r="H863" i="10"/>
  <c r="F863" i="10"/>
  <c r="E863" i="10"/>
  <c r="D863" i="10"/>
  <c r="J862" i="10"/>
  <c r="I862" i="10"/>
  <c r="H862" i="10"/>
  <c r="F862" i="10"/>
  <c r="E862" i="10"/>
  <c r="D862" i="10"/>
  <c r="J861" i="10"/>
  <c r="I861" i="10"/>
  <c r="H861" i="10"/>
  <c r="F861" i="10"/>
  <c r="E861" i="10"/>
  <c r="D861" i="10"/>
  <c r="J860" i="10"/>
  <c r="I860" i="10"/>
  <c r="H860" i="10"/>
  <c r="F860" i="10"/>
  <c r="E860" i="10"/>
  <c r="D860" i="10"/>
  <c r="J859" i="10"/>
  <c r="I859" i="10"/>
  <c r="H859" i="10"/>
  <c r="K859" i="10" s="1"/>
  <c r="F859" i="10"/>
  <c r="E859" i="10"/>
  <c r="D859" i="10"/>
  <c r="J858" i="10"/>
  <c r="I858" i="10"/>
  <c r="H858" i="10"/>
  <c r="F858" i="10"/>
  <c r="E858" i="10"/>
  <c r="D858" i="10"/>
  <c r="J857" i="10"/>
  <c r="I857" i="10"/>
  <c r="H857" i="10"/>
  <c r="F857" i="10"/>
  <c r="E857" i="10"/>
  <c r="G857" i="10" s="1"/>
  <c r="D857" i="10"/>
  <c r="J856" i="10"/>
  <c r="I856" i="10"/>
  <c r="H856" i="10"/>
  <c r="F856" i="10"/>
  <c r="E856" i="10"/>
  <c r="D856" i="10"/>
  <c r="J855" i="10"/>
  <c r="I855" i="10"/>
  <c r="H855" i="10"/>
  <c r="F855" i="10"/>
  <c r="E855" i="10"/>
  <c r="D855" i="10"/>
  <c r="J854" i="10"/>
  <c r="I854" i="10"/>
  <c r="H854" i="10"/>
  <c r="F854" i="10"/>
  <c r="E854" i="10"/>
  <c r="D854" i="10"/>
  <c r="J853" i="10"/>
  <c r="I853" i="10"/>
  <c r="H853" i="10"/>
  <c r="F853" i="10"/>
  <c r="E853" i="10"/>
  <c r="D853" i="10"/>
  <c r="J852" i="10"/>
  <c r="I852" i="10"/>
  <c r="H852" i="10"/>
  <c r="F852" i="10"/>
  <c r="E852" i="10"/>
  <c r="D852" i="10"/>
  <c r="J851" i="10"/>
  <c r="I851" i="10"/>
  <c r="H851" i="10"/>
  <c r="F851" i="10"/>
  <c r="E851" i="10"/>
  <c r="G851" i="10" s="1"/>
  <c r="D851" i="10"/>
  <c r="J850" i="10"/>
  <c r="I850" i="10"/>
  <c r="H850" i="10"/>
  <c r="F850" i="10"/>
  <c r="E850" i="10"/>
  <c r="D850" i="10"/>
  <c r="J849" i="10"/>
  <c r="I849" i="10"/>
  <c r="H849" i="10"/>
  <c r="F849" i="10"/>
  <c r="E849" i="10"/>
  <c r="D849" i="10"/>
  <c r="J848" i="10"/>
  <c r="I848" i="10"/>
  <c r="H848" i="10"/>
  <c r="F848" i="10"/>
  <c r="E848" i="10"/>
  <c r="D848" i="10"/>
  <c r="J847" i="10"/>
  <c r="I847" i="10"/>
  <c r="H847" i="10"/>
  <c r="K847" i="10" s="1"/>
  <c r="F847" i="10"/>
  <c r="E847" i="10"/>
  <c r="D847" i="10"/>
  <c r="J846" i="10"/>
  <c r="I846" i="10"/>
  <c r="H846" i="10"/>
  <c r="F846" i="10"/>
  <c r="E846" i="10"/>
  <c r="D846" i="10"/>
  <c r="J845" i="10"/>
  <c r="I845" i="10"/>
  <c r="H845" i="10"/>
  <c r="F845" i="10"/>
  <c r="E845" i="10"/>
  <c r="G845" i="10" s="1"/>
  <c r="D845" i="10"/>
  <c r="J844" i="10"/>
  <c r="I844" i="10"/>
  <c r="H844" i="10"/>
  <c r="F844" i="10"/>
  <c r="E844" i="10"/>
  <c r="D844" i="10"/>
  <c r="J843" i="10"/>
  <c r="I843" i="10"/>
  <c r="H843" i="10"/>
  <c r="F843" i="10"/>
  <c r="E843" i="10"/>
  <c r="D843" i="10"/>
  <c r="J842" i="10"/>
  <c r="I842" i="10"/>
  <c r="H842" i="10"/>
  <c r="F842" i="10"/>
  <c r="E842" i="10"/>
  <c r="D842" i="10"/>
  <c r="J841" i="10"/>
  <c r="I841" i="10"/>
  <c r="H841" i="10"/>
  <c r="F841" i="10"/>
  <c r="E841" i="10"/>
  <c r="D841" i="10"/>
  <c r="J840" i="10"/>
  <c r="I840" i="10"/>
  <c r="H840" i="10"/>
  <c r="F840" i="10"/>
  <c r="E840" i="10"/>
  <c r="D840" i="10"/>
  <c r="J839" i="10"/>
  <c r="I839" i="10"/>
  <c r="H839" i="10"/>
  <c r="F839" i="10"/>
  <c r="E839" i="10"/>
  <c r="G839" i="10" s="1"/>
  <c r="D839" i="10"/>
  <c r="J838" i="10"/>
  <c r="I838" i="10"/>
  <c r="H838" i="10"/>
  <c r="F838" i="10"/>
  <c r="E838" i="10"/>
  <c r="D838" i="10"/>
  <c r="J837" i="10"/>
  <c r="I837" i="10"/>
  <c r="H837" i="10"/>
  <c r="F837" i="10"/>
  <c r="E837" i="10"/>
  <c r="D837" i="10"/>
  <c r="J836" i="10"/>
  <c r="I836" i="10"/>
  <c r="H836" i="10"/>
  <c r="F836" i="10"/>
  <c r="E836" i="10"/>
  <c r="D836" i="10"/>
  <c r="J835" i="10"/>
  <c r="I835" i="10"/>
  <c r="H835" i="10"/>
  <c r="K835" i="10" s="1"/>
  <c r="F835" i="10"/>
  <c r="E835" i="10"/>
  <c r="D835" i="10"/>
  <c r="J834" i="10"/>
  <c r="I834" i="10"/>
  <c r="H834" i="10"/>
  <c r="F834" i="10"/>
  <c r="E834" i="10"/>
  <c r="D834" i="10"/>
  <c r="J833" i="10"/>
  <c r="I833" i="10"/>
  <c r="H833" i="10"/>
  <c r="F833" i="10"/>
  <c r="E833" i="10"/>
  <c r="G833" i="10" s="1"/>
  <c r="D833" i="10"/>
  <c r="J832" i="10"/>
  <c r="I832" i="10"/>
  <c r="H832" i="10"/>
  <c r="F832" i="10"/>
  <c r="E832" i="10"/>
  <c r="D832" i="10"/>
  <c r="J831" i="10"/>
  <c r="I831" i="10"/>
  <c r="H831" i="10"/>
  <c r="F831" i="10"/>
  <c r="E831" i="10"/>
  <c r="D831" i="10"/>
  <c r="J830" i="10"/>
  <c r="I830" i="10"/>
  <c r="H830" i="10"/>
  <c r="F830" i="10"/>
  <c r="E830" i="10"/>
  <c r="D830" i="10"/>
  <c r="J829" i="10"/>
  <c r="I829" i="10"/>
  <c r="H829" i="10"/>
  <c r="F829" i="10"/>
  <c r="E829" i="10"/>
  <c r="D829" i="10"/>
  <c r="J828" i="10"/>
  <c r="I828" i="10"/>
  <c r="H828" i="10"/>
  <c r="F828" i="10"/>
  <c r="E828" i="10"/>
  <c r="D828" i="10"/>
  <c r="J827" i="10"/>
  <c r="I827" i="10"/>
  <c r="H827" i="10"/>
  <c r="F827" i="10"/>
  <c r="E827" i="10"/>
  <c r="D827" i="10"/>
  <c r="J826" i="10"/>
  <c r="I826" i="10"/>
  <c r="H826" i="10"/>
  <c r="F826" i="10"/>
  <c r="E826" i="10"/>
  <c r="D826" i="10"/>
  <c r="J825" i="10"/>
  <c r="I825" i="10"/>
  <c r="H825" i="10"/>
  <c r="F825" i="10"/>
  <c r="E825" i="10"/>
  <c r="D825" i="10"/>
  <c r="J824" i="10"/>
  <c r="I824" i="10"/>
  <c r="H824" i="10"/>
  <c r="F824" i="10"/>
  <c r="E824" i="10"/>
  <c r="D824" i="10"/>
  <c r="J823" i="10"/>
  <c r="I823" i="10"/>
  <c r="H823" i="10"/>
  <c r="F823" i="10"/>
  <c r="E823" i="10"/>
  <c r="D823" i="10"/>
  <c r="J822" i="10"/>
  <c r="I822" i="10"/>
  <c r="H822" i="10"/>
  <c r="F822" i="10"/>
  <c r="E822" i="10"/>
  <c r="D822" i="10"/>
  <c r="J821" i="10"/>
  <c r="I821" i="10"/>
  <c r="H821" i="10"/>
  <c r="F821" i="10"/>
  <c r="E821" i="10"/>
  <c r="G821" i="10" s="1"/>
  <c r="D821" i="10"/>
  <c r="J820" i="10"/>
  <c r="I820" i="10"/>
  <c r="H820" i="10"/>
  <c r="F820" i="10"/>
  <c r="E820" i="10"/>
  <c r="D820" i="10"/>
  <c r="J819" i="10"/>
  <c r="I819" i="10"/>
  <c r="H819" i="10"/>
  <c r="F819" i="10"/>
  <c r="E819" i="10"/>
  <c r="D819" i="10"/>
  <c r="J818" i="10"/>
  <c r="I818" i="10"/>
  <c r="H818" i="10"/>
  <c r="F818" i="10"/>
  <c r="E818" i="10"/>
  <c r="D818" i="10"/>
  <c r="J817" i="10"/>
  <c r="I817" i="10"/>
  <c r="H817" i="10"/>
  <c r="F817" i="10"/>
  <c r="E817" i="10"/>
  <c r="D817" i="10"/>
  <c r="J816" i="10"/>
  <c r="I816" i="10"/>
  <c r="H816" i="10"/>
  <c r="F816" i="10"/>
  <c r="E816" i="10"/>
  <c r="D816" i="10"/>
  <c r="J815" i="10"/>
  <c r="I815" i="10"/>
  <c r="H815" i="10"/>
  <c r="F815" i="10"/>
  <c r="E815" i="10"/>
  <c r="G815" i="10" s="1"/>
  <c r="D815" i="10"/>
  <c r="J814" i="10"/>
  <c r="I814" i="10"/>
  <c r="H814" i="10"/>
  <c r="F814" i="10"/>
  <c r="E814" i="10"/>
  <c r="D814" i="10"/>
  <c r="J813" i="10"/>
  <c r="I813" i="10"/>
  <c r="H813" i="10"/>
  <c r="F813" i="10"/>
  <c r="E813" i="10"/>
  <c r="D813" i="10"/>
  <c r="J812" i="10"/>
  <c r="I812" i="10"/>
  <c r="H812" i="10"/>
  <c r="F812" i="10"/>
  <c r="E812" i="10"/>
  <c r="D812" i="10"/>
  <c r="J811" i="10"/>
  <c r="I811" i="10"/>
  <c r="H811" i="10"/>
  <c r="F811" i="10"/>
  <c r="E811" i="10"/>
  <c r="D811" i="10"/>
  <c r="J810" i="10"/>
  <c r="I810" i="10"/>
  <c r="H810" i="10"/>
  <c r="F810" i="10"/>
  <c r="E810" i="10"/>
  <c r="D810" i="10"/>
  <c r="J809" i="10"/>
  <c r="I809" i="10"/>
  <c r="H809" i="10"/>
  <c r="F809" i="10"/>
  <c r="E809" i="10"/>
  <c r="G809" i="10" s="1"/>
  <c r="D809" i="10"/>
  <c r="J808" i="10"/>
  <c r="I808" i="10"/>
  <c r="H808" i="10"/>
  <c r="F808" i="10"/>
  <c r="E808" i="10"/>
  <c r="D808" i="10"/>
  <c r="J807" i="10"/>
  <c r="I807" i="10"/>
  <c r="H807" i="10"/>
  <c r="F807" i="10"/>
  <c r="E807" i="10"/>
  <c r="G807" i="10" s="1"/>
  <c r="D807" i="10"/>
  <c r="J806" i="10"/>
  <c r="I806" i="10"/>
  <c r="H806" i="10"/>
  <c r="F806" i="10"/>
  <c r="E806" i="10"/>
  <c r="D806" i="10"/>
  <c r="J805" i="10"/>
  <c r="I805" i="10"/>
  <c r="H805" i="10"/>
  <c r="F805" i="10"/>
  <c r="E805" i="10"/>
  <c r="D805" i="10"/>
  <c r="J804" i="10"/>
  <c r="I804" i="10"/>
  <c r="H804" i="10"/>
  <c r="F804" i="10"/>
  <c r="E804" i="10"/>
  <c r="D804" i="10"/>
  <c r="J803" i="10"/>
  <c r="I803" i="10"/>
  <c r="H803" i="10"/>
  <c r="F803" i="10"/>
  <c r="E803" i="10"/>
  <c r="G803" i="10" s="1"/>
  <c r="D803" i="10"/>
  <c r="J802" i="10"/>
  <c r="I802" i="10"/>
  <c r="H802" i="10"/>
  <c r="F802" i="10"/>
  <c r="E802" i="10"/>
  <c r="D802" i="10"/>
  <c r="J801" i="10"/>
  <c r="I801" i="10"/>
  <c r="H801" i="10"/>
  <c r="F801" i="10"/>
  <c r="E801" i="10"/>
  <c r="D801" i="10"/>
  <c r="J800" i="10"/>
  <c r="I800" i="10"/>
  <c r="H800" i="10"/>
  <c r="F800" i="10"/>
  <c r="E800" i="10"/>
  <c r="D800" i="10"/>
  <c r="J799" i="10"/>
  <c r="I799" i="10"/>
  <c r="H799" i="10"/>
  <c r="F799" i="10"/>
  <c r="E799" i="10"/>
  <c r="D799" i="10"/>
  <c r="J798" i="10"/>
  <c r="I798" i="10"/>
  <c r="H798" i="10"/>
  <c r="F798" i="10"/>
  <c r="E798" i="10"/>
  <c r="D798" i="10"/>
  <c r="J797" i="10"/>
  <c r="I797" i="10"/>
  <c r="H797" i="10"/>
  <c r="F797" i="10"/>
  <c r="E797" i="10"/>
  <c r="D797" i="10"/>
  <c r="J796" i="10"/>
  <c r="I796" i="10"/>
  <c r="H796" i="10"/>
  <c r="F796" i="10"/>
  <c r="E796" i="10"/>
  <c r="D796" i="10"/>
  <c r="J795" i="10"/>
  <c r="I795" i="10"/>
  <c r="H795" i="10"/>
  <c r="F795" i="10"/>
  <c r="E795" i="10"/>
  <c r="D795" i="10"/>
  <c r="J794" i="10"/>
  <c r="I794" i="10"/>
  <c r="H794" i="10"/>
  <c r="K794" i="10" s="1"/>
  <c r="F794" i="10"/>
  <c r="E794" i="10"/>
  <c r="D794" i="10"/>
  <c r="J793" i="10"/>
  <c r="I793" i="10"/>
  <c r="H793" i="10"/>
  <c r="F793" i="10"/>
  <c r="E793" i="10"/>
  <c r="D793" i="10"/>
  <c r="J792" i="10"/>
  <c r="I792" i="10"/>
  <c r="H792" i="10"/>
  <c r="F792" i="10"/>
  <c r="E792" i="10"/>
  <c r="D792" i="10"/>
  <c r="J791" i="10"/>
  <c r="I791" i="10"/>
  <c r="H791" i="10"/>
  <c r="F791" i="10"/>
  <c r="E791" i="10"/>
  <c r="D791" i="10"/>
  <c r="J790" i="10"/>
  <c r="I790" i="10"/>
  <c r="H790" i="10"/>
  <c r="F790" i="10"/>
  <c r="E790" i="10"/>
  <c r="D790" i="10"/>
  <c r="J789" i="10"/>
  <c r="I789" i="10"/>
  <c r="H789" i="10"/>
  <c r="F789" i="10"/>
  <c r="E789" i="10"/>
  <c r="D789" i="10"/>
  <c r="J788" i="10"/>
  <c r="I788" i="10"/>
  <c r="H788" i="10"/>
  <c r="F788" i="10"/>
  <c r="E788" i="10"/>
  <c r="D788" i="10"/>
  <c r="J787" i="10"/>
  <c r="I787" i="10"/>
  <c r="H787" i="10"/>
  <c r="F787" i="10"/>
  <c r="E787" i="10"/>
  <c r="D787" i="10"/>
  <c r="J786" i="10"/>
  <c r="I786" i="10"/>
  <c r="H786" i="10"/>
  <c r="F786" i="10"/>
  <c r="E786" i="10"/>
  <c r="D786" i="10"/>
  <c r="J785" i="10"/>
  <c r="I785" i="10"/>
  <c r="H785" i="10"/>
  <c r="F785" i="10"/>
  <c r="E785" i="10"/>
  <c r="D785" i="10"/>
  <c r="J784" i="10"/>
  <c r="I784" i="10"/>
  <c r="H784" i="10"/>
  <c r="F784" i="10"/>
  <c r="E784" i="10"/>
  <c r="D784" i="10"/>
  <c r="J783" i="10"/>
  <c r="I783" i="10"/>
  <c r="H783" i="10"/>
  <c r="F783" i="10"/>
  <c r="E783" i="10"/>
  <c r="D783" i="10"/>
  <c r="J782" i="10"/>
  <c r="I782" i="10"/>
  <c r="H782" i="10"/>
  <c r="F782" i="10"/>
  <c r="E782" i="10"/>
  <c r="D782" i="10"/>
  <c r="J781" i="10"/>
  <c r="I781" i="10"/>
  <c r="H781" i="10"/>
  <c r="F781" i="10"/>
  <c r="E781" i="10"/>
  <c r="D781" i="10"/>
  <c r="J780" i="10"/>
  <c r="I780" i="10"/>
  <c r="H780" i="10"/>
  <c r="F780" i="10"/>
  <c r="E780" i="10"/>
  <c r="D780" i="10"/>
  <c r="J779" i="10"/>
  <c r="I779" i="10"/>
  <c r="H779" i="10"/>
  <c r="F779" i="10"/>
  <c r="E779" i="10"/>
  <c r="D779" i="10"/>
  <c r="J778" i="10"/>
  <c r="I778" i="10"/>
  <c r="H778" i="10"/>
  <c r="F778" i="10"/>
  <c r="E778" i="10"/>
  <c r="D778" i="10"/>
  <c r="J777" i="10"/>
  <c r="I777" i="10"/>
  <c r="H777" i="10"/>
  <c r="F777" i="10"/>
  <c r="E777" i="10"/>
  <c r="D777" i="10"/>
  <c r="J776" i="10"/>
  <c r="I776" i="10"/>
  <c r="H776" i="10"/>
  <c r="F776" i="10"/>
  <c r="E776" i="10"/>
  <c r="D776" i="10"/>
  <c r="J775" i="10"/>
  <c r="I775" i="10"/>
  <c r="H775" i="10"/>
  <c r="F775" i="10"/>
  <c r="E775" i="10"/>
  <c r="D775" i="10"/>
  <c r="J774" i="10"/>
  <c r="I774" i="10"/>
  <c r="H774" i="10"/>
  <c r="F774" i="10"/>
  <c r="E774" i="10"/>
  <c r="D774" i="10"/>
  <c r="J773" i="10"/>
  <c r="I773" i="10"/>
  <c r="H773" i="10"/>
  <c r="F773" i="10"/>
  <c r="E773" i="10"/>
  <c r="D773" i="10"/>
  <c r="J772" i="10"/>
  <c r="I772" i="10"/>
  <c r="H772" i="10"/>
  <c r="F772" i="10"/>
  <c r="E772" i="10"/>
  <c r="D772" i="10"/>
  <c r="J771" i="10"/>
  <c r="I771" i="10"/>
  <c r="H771" i="10"/>
  <c r="F771" i="10"/>
  <c r="E771" i="10"/>
  <c r="D771" i="10"/>
  <c r="J770" i="10"/>
  <c r="I770" i="10"/>
  <c r="H770" i="10"/>
  <c r="F770" i="10"/>
  <c r="E770" i="10"/>
  <c r="D770" i="10"/>
  <c r="J769" i="10"/>
  <c r="I769" i="10"/>
  <c r="H769" i="10"/>
  <c r="F769" i="10"/>
  <c r="E769" i="10"/>
  <c r="D769" i="10"/>
  <c r="J768" i="10"/>
  <c r="I768" i="10"/>
  <c r="H768" i="10"/>
  <c r="F768" i="10"/>
  <c r="E768" i="10"/>
  <c r="D768" i="10"/>
  <c r="J767" i="10"/>
  <c r="I767" i="10"/>
  <c r="H767" i="10"/>
  <c r="F767" i="10"/>
  <c r="E767" i="10"/>
  <c r="D767" i="10"/>
  <c r="J766" i="10"/>
  <c r="K766" i="10"/>
  <c r="I766" i="10"/>
  <c r="H766" i="10"/>
  <c r="F766" i="10"/>
  <c r="E766" i="10"/>
  <c r="D766" i="10"/>
  <c r="J765" i="10"/>
  <c r="I765" i="10"/>
  <c r="H765" i="10"/>
  <c r="F765" i="10"/>
  <c r="E765" i="10"/>
  <c r="D765" i="10"/>
  <c r="J764" i="10"/>
  <c r="I764" i="10"/>
  <c r="H764" i="10"/>
  <c r="F764" i="10"/>
  <c r="E764" i="10"/>
  <c r="D764" i="10"/>
  <c r="J763" i="10"/>
  <c r="I763" i="10"/>
  <c r="H763" i="10"/>
  <c r="F763" i="10"/>
  <c r="E763" i="10"/>
  <c r="D763" i="10"/>
  <c r="J762" i="10"/>
  <c r="I762" i="10"/>
  <c r="H762" i="10"/>
  <c r="F762" i="10"/>
  <c r="E762" i="10"/>
  <c r="D762" i="10"/>
  <c r="J761" i="10"/>
  <c r="I761" i="10"/>
  <c r="H761" i="10"/>
  <c r="F761" i="10"/>
  <c r="E761" i="10"/>
  <c r="D761" i="10"/>
  <c r="J760" i="10"/>
  <c r="I760" i="10"/>
  <c r="H760" i="10"/>
  <c r="F760" i="10"/>
  <c r="E760" i="10"/>
  <c r="D760" i="10"/>
  <c r="J759" i="10"/>
  <c r="I759" i="10"/>
  <c r="H759" i="10"/>
  <c r="F759" i="10"/>
  <c r="E759" i="10"/>
  <c r="D759" i="10"/>
  <c r="J758" i="10"/>
  <c r="I758" i="10"/>
  <c r="H758" i="10"/>
  <c r="F758" i="10"/>
  <c r="E758" i="10"/>
  <c r="D758" i="10"/>
  <c r="J757" i="10"/>
  <c r="I757" i="10"/>
  <c r="H757" i="10"/>
  <c r="F757" i="10"/>
  <c r="E757" i="10"/>
  <c r="D757" i="10"/>
  <c r="J756" i="10"/>
  <c r="I756" i="10"/>
  <c r="H756" i="10"/>
  <c r="F756" i="10"/>
  <c r="E756" i="10"/>
  <c r="D756" i="10"/>
  <c r="J755" i="10"/>
  <c r="I755" i="10"/>
  <c r="H755" i="10"/>
  <c r="F755" i="10"/>
  <c r="E755" i="10"/>
  <c r="D755" i="10"/>
  <c r="J754" i="10"/>
  <c r="I754" i="10"/>
  <c r="H754" i="10"/>
  <c r="F754" i="10"/>
  <c r="E754" i="10"/>
  <c r="D754" i="10"/>
  <c r="J753" i="10"/>
  <c r="I753" i="10"/>
  <c r="H753" i="10"/>
  <c r="F753" i="10"/>
  <c r="E753" i="10"/>
  <c r="D753" i="10"/>
  <c r="J752" i="10"/>
  <c r="I752" i="10"/>
  <c r="H752" i="10"/>
  <c r="F752" i="10"/>
  <c r="E752" i="10"/>
  <c r="D752" i="10"/>
  <c r="J751" i="10"/>
  <c r="I751" i="10"/>
  <c r="H751" i="10"/>
  <c r="F751" i="10"/>
  <c r="E751" i="10"/>
  <c r="D751" i="10"/>
  <c r="J750" i="10"/>
  <c r="I750" i="10"/>
  <c r="H750" i="10"/>
  <c r="F750" i="10"/>
  <c r="E750" i="10"/>
  <c r="D750" i="10"/>
  <c r="J749" i="10"/>
  <c r="I749" i="10"/>
  <c r="H749" i="10"/>
  <c r="F749" i="10"/>
  <c r="E749" i="10"/>
  <c r="D749" i="10"/>
  <c r="J748" i="10"/>
  <c r="I748" i="10"/>
  <c r="H748" i="10"/>
  <c r="F748" i="10"/>
  <c r="E748" i="10"/>
  <c r="D748" i="10"/>
  <c r="J747" i="10"/>
  <c r="I747" i="10"/>
  <c r="H747" i="10"/>
  <c r="F747" i="10"/>
  <c r="E747" i="10"/>
  <c r="D747" i="10"/>
  <c r="J746" i="10"/>
  <c r="I746" i="10"/>
  <c r="H746" i="10"/>
  <c r="K746" i="10" s="1"/>
  <c r="F746" i="10"/>
  <c r="E746" i="10"/>
  <c r="D746" i="10"/>
  <c r="J745" i="10"/>
  <c r="I745" i="10"/>
  <c r="H745" i="10"/>
  <c r="F745" i="10"/>
  <c r="E745" i="10"/>
  <c r="D745" i="10"/>
  <c r="J744" i="10"/>
  <c r="I744" i="10"/>
  <c r="H744" i="10"/>
  <c r="F744" i="10"/>
  <c r="E744" i="10"/>
  <c r="D744" i="10"/>
  <c r="J743" i="10"/>
  <c r="I743" i="10"/>
  <c r="H743" i="10"/>
  <c r="F743" i="10"/>
  <c r="E743" i="10"/>
  <c r="D743" i="10"/>
  <c r="G743" i="10" s="1"/>
  <c r="J742" i="10"/>
  <c r="I742" i="10"/>
  <c r="H742" i="10"/>
  <c r="F742" i="10"/>
  <c r="E742" i="10"/>
  <c r="D742" i="10"/>
  <c r="J741" i="10"/>
  <c r="I741" i="10"/>
  <c r="H741" i="10"/>
  <c r="F741" i="10"/>
  <c r="E741" i="10"/>
  <c r="D741" i="10"/>
  <c r="J740" i="10"/>
  <c r="I740" i="10"/>
  <c r="H740" i="10"/>
  <c r="F740" i="10"/>
  <c r="E740" i="10"/>
  <c r="D740" i="10"/>
  <c r="J739" i="10"/>
  <c r="I739" i="10"/>
  <c r="H739" i="10"/>
  <c r="F739" i="10"/>
  <c r="E739" i="10"/>
  <c r="D739" i="10"/>
  <c r="J738" i="10"/>
  <c r="I738" i="10"/>
  <c r="H738" i="10"/>
  <c r="F738" i="10"/>
  <c r="E738" i="10"/>
  <c r="D738" i="10"/>
  <c r="J737" i="10"/>
  <c r="I737" i="10"/>
  <c r="H737" i="10"/>
  <c r="F737" i="10"/>
  <c r="E737" i="10"/>
  <c r="D737" i="10"/>
  <c r="J736" i="10"/>
  <c r="I736" i="10"/>
  <c r="H736" i="10"/>
  <c r="F736" i="10"/>
  <c r="E736" i="10"/>
  <c r="D736" i="10"/>
  <c r="J735" i="10"/>
  <c r="I735" i="10"/>
  <c r="H735" i="10"/>
  <c r="F735" i="10"/>
  <c r="E735" i="10"/>
  <c r="D735" i="10"/>
  <c r="J734" i="10"/>
  <c r="I734" i="10"/>
  <c r="H734" i="10"/>
  <c r="F734" i="10"/>
  <c r="E734" i="10"/>
  <c r="D734" i="10"/>
  <c r="J733" i="10"/>
  <c r="I733" i="10"/>
  <c r="H733" i="10"/>
  <c r="F733" i="10"/>
  <c r="E733" i="10"/>
  <c r="D733" i="10"/>
  <c r="J732" i="10"/>
  <c r="I732" i="10"/>
  <c r="H732" i="10"/>
  <c r="F732" i="10"/>
  <c r="E732" i="10"/>
  <c r="D732" i="10"/>
  <c r="J731" i="10"/>
  <c r="I731" i="10"/>
  <c r="H731" i="10"/>
  <c r="F731" i="10"/>
  <c r="E731" i="10"/>
  <c r="D731" i="10"/>
  <c r="J730" i="10"/>
  <c r="I730" i="10"/>
  <c r="H730" i="10"/>
  <c r="F730" i="10"/>
  <c r="E730" i="10"/>
  <c r="D730" i="10"/>
  <c r="G730" i="10" s="1"/>
  <c r="J729" i="10"/>
  <c r="I729" i="10"/>
  <c r="H729" i="10"/>
  <c r="F729" i="10"/>
  <c r="E729" i="10"/>
  <c r="D729" i="10"/>
  <c r="J728" i="10"/>
  <c r="I728" i="10"/>
  <c r="H728" i="10"/>
  <c r="F728" i="10"/>
  <c r="E728" i="10"/>
  <c r="D728" i="10"/>
  <c r="J727" i="10"/>
  <c r="I727" i="10"/>
  <c r="H727" i="10"/>
  <c r="F727" i="10"/>
  <c r="E727" i="10"/>
  <c r="D727" i="10"/>
  <c r="J726" i="10"/>
  <c r="I726" i="10"/>
  <c r="H726" i="10"/>
  <c r="F726" i="10"/>
  <c r="E726" i="10"/>
  <c r="D726" i="10"/>
  <c r="J725" i="10"/>
  <c r="I725" i="10"/>
  <c r="H725" i="10"/>
  <c r="F725" i="10"/>
  <c r="E725" i="10"/>
  <c r="D725" i="10"/>
  <c r="J724" i="10"/>
  <c r="I724" i="10"/>
  <c r="H724" i="10"/>
  <c r="F724" i="10"/>
  <c r="E724" i="10"/>
  <c r="D724" i="10"/>
  <c r="J723" i="10"/>
  <c r="I723" i="10"/>
  <c r="H723" i="10"/>
  <c r="F723" i="10"/>
  <c r="E723" i="10"/>
  <c r="D723" i="10"/>
  <c r="G723" i="10" s="1"/>
  <c r="J722" i="10"/>
  <c r="I722" i="10"/>
  <c r="H722" i="10"/>
  <c r="F722" i="10"/>
  <c r="E722" i="10"/>
  <c r="D722" i="10"/>
  <c r="J721" i="10"/>
  <c r="I721" i="10"/>
  <c r="H721" i="10"/>
  <c r="F721" i="10"/>
  <c r="E721" i="10"/>
  <c r="D721" i="10"/>
  <c r="J720" i="10"/>
  <c r="I720" i="10"/>
  <c r="H720" i="10"/>
  <c r="K720" i="10" s="1"/>
  <c r="F720" i="10"/>
  <c r="E720" i="10"/>
  <c r="D720" i="10"/>
  <c r="J719" i="10"/>
  <c r="I719" i="10"/>
  <c r="H719" i="10"/>
  <c r="F719" i="10"/>
  <c r="E719" i="10"/>
  <c r="D719" i="10"/>
  <c r="G719" i="10" s="1"/>
  <c r="J718" i="10"/>
  <c r="I718" i="10"/>
  <c r="H718" i="10"/>
  <c r="F718" i="10"/>
  <c r="E718" i="10"/>
  <c r="D718" i="10"/>
  <c r="J717" i="10"/>
  <c r="I717" i="10"/>
  <c r="H717" i="10"/>
  <c r="F717" i="10"/>
  <c r="E717" i="10"/>
  <c r="D717" i="10"/>
  <c r="J716" i="10"/>
  <c r="I716" i="10"/>
  <c r="H716" i="10"/>
  <c r="F716" i="10"/>
  <c r="E716" i="10"/>
  <c r="D716" i="10"/>
  <c r="J715" i="10"/>
  <c r="I715" i="10"/>
  <c r="H715" i="10"/>
  <c r="F715" i="10"/>
  <c r="E715" i="10"/>
  <c r="D715" i="10"/>
  <c r="G715" i="10" s="1"/>
  <c r="J714" i="10"/>
  <c r="I714" i="10"/>
  <c r="H714" i="10"/>
  <c r="F714" i="10"/>
  <c r="E714" i="10"/>
  <c r="D714" i="10"/>
  <c r="J713" i="10"/>
  <c r="I713" i="10"/>
  <c r="H713" i="10"/>
  <c r="F713" i="10"/>
  <c r="E713" i="10"/>
  <c r="D713" i="10"/>
  <c r="J712" i="10"/>
  <c r="I712" i="10"/>
  <c r="H712" i="10"/>
  <c r="F712" i="10"/>
  <c r="E712" i="10"/>
  <c r="D712" i="10"/>
  <c r="J711" i="10"/>
  <c r="I711" i="10"/>
  <c r="H711" i="10"/>
  <c r="F711" i="10"/>
  <c r="E711" i="10"/>
  <c r="D711" i="10"/>
  <c r="G711" i="10" s="1"/>
  <c r="J710" i="10"/>
  <c r="I710" i="10"/>
  <c r="H710" i="10"/>
  <c r="F710" i="10"/>
  <c r="E710" i="10"/>
  <c r="D710" i="10"/>
  <c r="J709" i="10"/>
  <c r="I709" i="10"/>
  <c r="H709" i="10"/>
  <c r="F709" i="10"/>
  <c r="E709" i="10"/>
  <c r="D709" i="10"/>
  <c r="J708" i="10"/>
  <c r="I708" i="10"/>
  <c r="H708" i="10"/>
  <c r="F708" i="10"/>
  <c r="E708" i="10"/>
  <c r="D708" i="10"/>
  <c r="J707" i="10"/>
  <c r="I707" i="10"/>
  <c r="H707" i="10"/>
  <c r="F707" i="10"/>
  <c r="E707" i="10"/>
  <c r="D707" i="10"/>
  <c r="J706" i="10"/>
  <c r="I706" i="10"/>
  <c r="H706" i="10"/>
  <c r="F706" i="10"/>
  <c r="E706" i="10"/>
  <c r="D706" i="10"/>
  <c r="J705" i="10"/>
  <c r="I705" i="10"/>
  <c r="H705" i="10"/>
  <c r="F705" i="10"/>
  <c r="E705" i="10"/>
  <c r="D705" i="10"/>
  <c r="J704" i="10"/>
  <c r="I704" i="10"/>
  <c r="H704" i="10"/>
  <c r="F704" i="10"/>
  <c r="E704" i="10"/>
  <c r="D704" i="10"/>
  <c r="J703" i="10"/>
  <c r="I703" i="10"/>
  <c r="H703" i="10"/>
  <c r="F703" i="10"/>
  <c r="E703" i="10"/>
  <c r="D703" i="10"/>
  <c r="J702" i="10"/>
  <c r="I702" i="10"/>
  <c r="H702" i="10"/>
  <c r="F702" i="10"/>
  <c r="E702" i="10"/>
  <c r="D702" i="10"/>
  <c r="J701" i="10"/>
  <c r="I701" i="10"/>
  <c r="H701" i="10"/>
  <c r="F701" i="10"/>
  <c r="E701" i="10"/>
  <c r="D701" i="10"/>
  <c r="J700" i="10"/>
  <c r="I700" i="10"/>
  <c r="H700" i="10"/>
  <c r="F700" i="10"/>
  <c r="E700" i="10"/>
  <c r="D700" i="10"/>
  <c r="J699" i="10"/>
  <c r="I699" i="10"/>
  <c r="K699" i="10" s="1"/>
  <c r="H699" i="10"/>
  <c r="F699" i="10"/>
  <c r="E699" i="10"/>
  <c r="D699" i="10"/>
  <c r="J698" i="10"/>
  <c r="I698" i="10"/>
  <c r="H698" i="10"/>
  <c r="F698" i="10"/>
  <c r="E698" i="10"/>
  <c r="D698" i="10"/>
  <c r="J697" i="10"/>
  <c r="I697" i="10"/>
  <c r="H697" i="10"/>
  <c r="F697" i="10"/>
  <c r="E697" i="10"/>
  <c r="D697" i="10"/>
  <c r="G697" i="10" s="1"/>
  <c r="J696" i="10"/>
  <c r="I696" i="10"/>
  <c r="H696" i="10"/>
  <c r="F696" i="10"/>
  <c r="E696" i="10"/>
  <c r="D696" i="10"/>
  <c r="J695" i="10"/>
  <c r="I695" i="10"/>
  <c r="H695" i="10"/>
  <c r="F695" i="10"/>
  <c r="E695" i="10"/>
  <c r="D695" i="10"/>
  <c r="J694" i="10"/>
  <c r="I694" i="10"/>
  <c r="H694" i="10"/>
  <c r="F694" i="10"/>
  <c r="E694" i="10"/>
  <c r="D694" i="10"/>
  <c r="J693" i="10"/>
  <c r="I693" i="10"/>
  <c r="H693" i="10"/>
  <c r="F693" i="10"/>
  <c r="E693" i="10"/>
  <c r="D693" i="10"/>
  <c r="J692" i="10"/>
  <c r="I692" i="10"/>
  <c r="H692" i="10"/>
  <c r="F692" i="10"/>
  <c r="E692" i="10"/>
  <c r="D692" i="10"/>
  <c r="J691" i="10"/>
  <c r="I691" i="10"/>
  <c r="H691" i="10"/>
  <c r="F691" i="10"/>
  <c r="E691" i="10"/>
  <c r="D691" i="10"/>
  <c r="J690" i="10"/>
  <c r="I690" i="10"/>
  <c r="H690" i="10"/>
  <c r="F690" i="10"/>
  <c r="E690" i="10"/>
  <c r="D690" i="10"/>
  <c r="J689" i="10"/>
  <c r="I689" i="10"/>
  <c r="H689" i="10"/>
  <c r="F689" i="10"/>
  <c r="E689" i="10"/>
  <c r="D689" i="10"/>
  <c r="J688" i="10"/>
  <c r="I688" i="10"/>
  <c r="H688" i="10"/>
  <c r="F688" i="10"/>
  <c r="E688" i="10"/>
  <c r="D688" i="10"/>
  <c r="J687" i="10"/>
  <c r="I687" i="10"/>
  <c r="H687" i="10"/>
  <c r="F687" i="10"/>
  <c r="E687" i="10"/>
  <c r="D687" i="10"/>
  <c r="G687" i="10" s="1"/>
  <c r="J686" i="10"/>
  <c r="I686" i="10"/>
  <c r="H686" i="10"/>
  <c r="F686" i="10"/>
  <c r="E686" i="10"/>
  <c r="D686" i="10"/>
  <c r="J685" i="10"/>
  <c r="I685" i="10"/>
  <c r="H685" i="10"/>
  <c r="F685" i="10"/>
  <c r="E685" i="10"/>
  <c r="D685" i="10"/>
  <c r="J684" i="10"/>
  <c r="I684" i="10"/>
  <c r="H684" i="10"/>
  <c r="F684" i="10"/>
  <c r="E684" i="10"/>
  <c r="D684" i="10"/>
  <c r="J683" i="10"/>
  <c r="I683" i="10"/>
  <c r="H683" i="10"/>
  <c r="F683" i="10"/>
  <c r="E683" i="10"/>
  <c r="D683" i="10"/>
  <c r="J682" i="10"/>
  <c r="I682" i="10"/>
  <c r="H682" i="10"/>
  <c r="F682" i="10"/>
  <c r="E682" i="10"/>
  <c r="D682" i="10"/>
  <c r="J681" i="10"/>
  <c r="I681" i="10"/>
  <c r="H681" i="10"/>
  <c r="F681" i="10"/>
  <c r="E681" i="10"/>
  <c r="D681" i="10"/>
  <c r="J680" i="10"/>
  <c r="I680" i="10"/>
  <c r="H680" i="10"/>
  <c r="F680" i="10"/>
  <c r="E680" i="10"/>
  <c r="D680" i="10"/>
  <c r="J679" i="10"/>
  <c r="I679" i="10"/>
  <c r="H679" i="10"/>
  <c r="F679" i="10"/>
  <c r="E679" i="10"/>
  <c r="D679" i="10"/>
  <c r="J678" i="10"/>
  <c r="I678" i="10"/>
  <c r="H678" i="10"/>
  <c r="F678" i="10"/>
  <c r="E678" i="10"/>
  <c r="D678" i="10"/>
  <c r="J677" i="10"/>
  <c r="I677" i="10"/>
  <c r="H677" i="10"/>
  <c r="F677" i="10"/>
  <c r="E677" i="10"/>
  <c r="D677" i="10"/>
  <c r="G677" i="10" s="1"/>
  <c r="J676" i="10"/>
  <c r="I676" i="10"/>
  <c r="H676" i="10"/>
  <c r="F676" i="10"/>
  <c r="E676" i="10"/>
  <c r="D676" i="10"/>
  <c r="J675" i="10"/>
  <c r="I675" i="10"/>
  <c r="H675" i="10"/>
  <c r="F675" i="10"/>
  <c r="E675" i="10"/>
  <c r="D675" i="10"/>
  <c r="J674" i="10"/>
  <c r="I674" i="10"/>
  <c r="H674" i="10"/>
  <c r="F674" i="10"/>
  <c r="E674" i="10"/>
  <c r="G674" i="10" s="1"/>
  <c r="D674" i="10"/>
  <c r="J673" i="10"/>
  <c r="I673" i="10"/>
  <c r="H673" i="10"/>
  <c r="F673" i="10"/>
  <c r="E673" i="10"/>
  <c r="D673" i="10"/>
  <c r="J672" i="10"/>
  <c r="I672" i="10"/>
  <c r="H672" i="10"/>
  <c r="F672" i="10"/>
  <c r="E672" i="10"/>
  <c r="D672" i="10"/>
  <c r="J671" i="10"/>
  <c r="I671" i="10"/>
  <c r="H671" i="10"/>
  <c r="F671" i="10"/>
  <c r="E671" i="10"/>
  <c r="D671" i="10"/>
  <c r="J670" i="10"/>
  <c r="I670" i="10"/>
  <c r="H670" i="10"/>
  <c r="F670" i="10"/>
  <c r="E670" i="10"/>
  <c r="D670" i="10"/>
  <c r="J669" i="10"/>
  <c r="I669" i="10"/>
  <c r="H669" i="10"/>
  <c r="F669" i="10"/>
  <c r="E669" i="10"/>
  <c r="D669" i="10"/>
  <c r="J668" i="10"/>
  <c r="I668" i="10"/>
  <c r="K668" i="10" s="1"/>
  <c r="H668" i="10"/>
  <c r="F668" i="10"/>
  <c r="E668" i="10"/>
  <c r="D668" i="10"/>
  <c r="J667" i="10"/>
  <c r="I667" i="10"/>
  <c r="H667" i="10"/>
  <c r="F667" i="10"/>
  <c r="E667" i="10"/>
  <c r="D667" i="10"/>
  <c r="J666" i="10"/>
  <c r="I666" i="10"/>
  <c r="H666" i="10"/>
  <c r="F666" i="10"/>
  <c r="E666" i="10"/>
  <c r="D666" i="10"/>
  <c r="J665" i="10"/>
  <c r="I665" i="10"/>
  <c r="H665" i="10"/>
  <c r="F665" i="10"/>
  <c r="E665" i="10"/>
  <c r="D665" i="10"/>
  <c r="J664" i="10"/>
  <c r="I664" i="10"/>
  <c r="H664" i="10"/>
  <c r="F664" i="10"/>
  <c r="E664" i="10"/>
  <c r="D664" i="10"/>
  <c r="J663" i="10"/>
  <c r="I663" i="10"/>
  <c r="H663" i="10"/>
  <c r="F663" i="10"/>
  <c r="E663" i="10"/>
  <c r="D663" i="10"/>
  <c r="J662" i="10"/>
  <c r="I662" i="10"/>
  <c r="H662" i="10"/>
  <c r="F662" i="10"/>
  <c r="E662" i="10"/>
  <c r="D662" i="10"/>
  <c r="J661" i="10"/>
  <c r="I661" i="10"/>
  <c r="H661" i="10"/>
  <c r="F661" i="10"/>
  <c r="E661" i="10"/>
  <c r="D661" i="10"/>
  <c r="J660" i="10"/>
  <c r="I660" i="10"/>
  <c r="H660" i="10"/>
  <c r="F660" i="10"/>
  <c r="E660" i="10"/>
  <c r="D660" i="10"/>
  <c r="J659" i="10"/>
  <c r="I659" i="10"/>
  <c r="H659" i="10"/>
  <c r="F659" i="10"/>
  <c r="E659" i="10"/>
  <c r="D659" i="10"/>
  <c r="J658" i="10"/>
  <c r="I658" i="10"/>
  <c r="H658" i="10"/>
  <c r="F658" i="10"/>
  <c r="E658" i="10"/>
  <c r="D658" i="10"/>
  <c r="J657" i="10"/>
  <c r="I657" i="10"/>
  <c r="H657" i="10"/>
  <c r="F657" i="10"/>
  <c r="E657" i="10"/>
  <c r="D657" i="10"/>
  <c r="J656" i="10"/>
  <c r="I656" i="10"/>
  <c r="H656" i="10"/>
  <c r="F656" i="10"/>
  <c r="E656" i="10"/>
  <c r="D656" i="10"/>
  <c r="J655" i="10"/>
  <c r="I655" i="10"/>
  <c r="H655" i="10"/>
  <c r="F655" i="10"/>
  <c r="E655" i="10"/>
  <c r="D655" i="10"/>
  <c r="J654" i="10"/>
  <c r="I654" i="10"/>
  <c r="H654" i="10"/>
  <c r="F654" i="10"/>
  <c r="E654" i="10"/>
  <c r="D654" i="10"/>
  <c r="J653" i="10"/>
  <c r="I653" i="10"/>
  <c r="H653" i="10"/>
  <c r="F653" i="10"/>
  <c r="E653" i="10"/>
  <c r="D653" i="10"/>
  <c r="J652" i="10"/>
  <c r="I652" i="10"/>
  <c r="H652" i="10"/>
  <c r="F652" i="10"/>
  <c r="E652" i="10"/>
  <c r="D652" i="10"/>
  <c r="G652" i="10" s="1"/>
  <c r="J651" i="10"/>
  <c r="I651" i="10"/>
  <c r="H651" i="10"/>
  <c r="F651" i="10"/>
  <c r="E651" i="10"/>
  <c r="D651" i="10"/>
  <c r="J650" i="10"/>
  <c r="I650" i="10"/>
  <c r="H650" i="10"/>
  <c r="F650" i="10"/>
  <c r="E650" i="10"/>
  <c r="D650" i="10"/>
  <c r="J649" i="10"/>
  <c r="I649" i="10"/>
  <c r="H649" i="10"/>
  <c r="F649" i="10"/>
  <c r="E649" i="10"/>
  <c r="D649" i="10"/>
  <c r="J648" i="10"/>
  <c r="I648" i="10"/>
  <c r="H648" i="10"/>
  <c r="F648" i="10"/>
  <c r="E648" i="10"/>
  <c r="D648" i="10"/>
  <c r="J647" i="10"/>
  <c r="I647" i="10"/>
  <c r="H647" i="10"/>
  <c r="F647" i="10"/>
  <c r="E647" i="10"/>
  <c r="D647" i="10"/>
  <c r="J646" i="10"/>
  <c r="I646" i="10"/>
  <c r="H646" i="10"/>
  <c r="F646" i="10"/>
  <c r="E646" i="10"/>
  <c r="D646" i="10"/>
  <c r="J645" i="10"/>
  <c r="I645" i="10"/>
  <c r="H645" i="10"/>
  <c r="F645" i="10"/>
  <c r="E645" i="10"/>
  <c r="D645" i="10"/>
  <c r="J644" i="10"/>
  <c r="I644" i="10"/>
  <c r="H644" i="10"/>
  <c r="F644" i="10"/>
  <c r="E644" i="10"/>
  <c r="D644" i="10"/>
  <c r="J643" i="10"/>
  <c r="I643" i="10"/>
  <c r="H643" i="10"/>
  <c r="F643" i="10"/>
  <c r="E643" i="10"/>
  <c r="D643" i="10"/>
  <c r="J642" i="10"/>
  <c r="I642" i="10"/>
  <c r="H642" i="10"/>
  <c r="F642" i="10"/>
  <c r="E642" i="10"/>
  <c r="D642" i="10"/>
  <c r="J641" i="10"/>
  <c r="I641" i="10"/>
  <c r="H641" i="10"/>
  <c r="F641" i="10"/>
  <c r="E641" i="10"/>
  <c r="D641" i="10"/>
  <c r="J640" i="10"/>
  <c r="I640" i="10"/>
  <c r="H640" i="10"/>
  <c r="F640" i="10"/>
  <c r="E640" i="10"/>
  <c r="D640" i="10"/>
  <c r="J639" i="10"/>
  <c r="I639" i="10"/>
  <c r="H639" i="10"/>
  <c r="F639" i="10"/>
  <c r="E639" i="10"/>
  <c r="D639" i="10"/>
  <c r="J638" i="10"/>
  <c r="I638" i="10"/>
  <c r="H638" i="10"/>
  <c r="F638" i="10"/>
  <c r="E638" i="10"/>
  <c r="D638" i="10"/>
  <c r="J637" i="10"/>
  <c r="I637" i="10"/>
  <c r="H637" i="10"/>
  <c r="F637" i="10"/>
  <c r="E637" i="10"/>
  <c r="D637" i="10"/>
  <c r="J636" i="10"/>
  <c r="I636" i="10"/>
  <c r="H636" i="10"/>
  <c r="F636" i="10"/>
  <c r="E636" i="10"/>
  <c r="D636" i="10"/>
  <c r="J635" i="10"/>
  <c r="I635" i="10"/>
  <c r="H635" i="10"/>
  <c r="F635" i="10"/>
  <c r="E635" i="10"/>
  <c r="D635" i="10"/>
  <c r="J634" i="10"/>
  <c r="I634" i="10"/>
  <c r="H634" i="10"/>
  <c r="F634" i="10"/>
  <c r="E634" i="10"/>
  <c r="D634" i="10"/>
  <c r="G634" i="10" s="1"/>
  <c r="J633" i="10"/>
  <c r="I633" i="10"/>
  <c r="H633" i="10"/>
  <c r="F633" i="10"/>
  <c r="E633" i="10"/>
  <c r="D633" i="10"/>
  <c r="J632" i="10"/>
  <c r="I632" i="10"/>
  <c r="H632" i="10"/>
  <c r="F632" i="10"/>
  <c r="E632" i="10"/>
  <c r="D632" i="10"/>
  <c r="J631" i="10"/>
  <c r="I631" i="10"/>
  <c r="H631" i="10"/>
  <c r="F631" i="10"/>
  <c r="E631" i="10"/>
  <c r="D631" i="10"/>
  <c r="J630" i="10"/>
  <c r="I630" i="10"/>
  <c r="H630" i="10"/>
  <c r="F630" i="10"/>
  <c r="E630" i="10"/>
  <c r="D630" i="10"/>
  <c r="J629" i="10"/>
  <c r="I629" i="10"/>
  <c r="H629" i="10"/>
  <c r="F629" i="10"/>
  <c r="E629" i="10"/>
  <c r="D629" i="10"/>
  <c r="J628" i="10"/>
  <c r="I628" i="10"/>
  <c r="H628" i="10"/>
  <c r="F628" i="10"/>
  <c r="E628" i="10"/>
  <c r="D628" i="10"/>
  <c r="J627" i="10"/>
  <c r="I627" i="10"/>
  <c r="H627" i="10"/>
  <c r="F627" i="10"/>
  <c r="E627" i="10"/>
  <c r="D627" i="10"/>
  <c r="J626" i="10"/>
  <c r="I626" i="10"/>
  <c r="H626" i="10"/>
  <c r="F626" i="10"/>
  <c r="E626" i="10"/>
  <c r="D626" i="10"/>
  <c r="J625" i="10"/>
  <c r="I625" i="10"/>
  <c r="H625" i="10"/>
  <c r="F625" i="10"/>
  <c r="E625" i="10"/>
  <c r="D625" i="10"/>
  <c r="J624" i="10"/>
  <c r="I624" i="10"/>
  <c r="H624" i="10"/>
  <c r="F624" i="10"/>
  <c r="E624" i="10"/>
  <c r="D624" i="10"/>
  <c r="J623" i="10"/>
  <c r="I623" i="10"/>
  <c r="H623" i="10"/>
  <c r="F623" i="10"/>
  <c r="E623" i="10"/>
  <c r="D623" i="10"/>
  <c r="J622" i="10"/>
  <c r="I622" i="10"/>
  <c r="H622" i="10"/>
  <c r="F622" i="10"/>
  <c r="E622" i="10"/>
  <c r="D622" i="10"/>
  <c r="G622" i="10" s="1"/>
  <c r="J621" i="10"/>
  <c r="I621" i="10"/>
  <c r="H621" i="10"/>
  <c r="F621" i="10"/>
  <c r="E621" i="10"/>
  <c r="D621" i="10"/>
  <c r="J620" i="10"/>
  <c r="I620" i="10"/>
  <c r="H620" i="10"/>
  <c r="F620" i="10"/>
  <c r="E620" i="10"/>
  <c r="D620" i="10"/>
  <c r="J619" i="10"/>
  <c r="I619" i="10"/>
  <c r="H619" i="10"/>
  <c r="F619" i="10"/>
  <c r="E619" i="10"/>
  <c r="D619" i="10"/>
  <c r="J618" i="10"/>
  <c r="I618" i="10"/>
  <c r="H618" i="10"/>
  <c r="F618" i="10"/>
  <c r="E618" i="10"/>
  <c r="D618" i="10"/>
  <c r="J617" i="10"/>
  <c r="I617" i="10"/>
  <c r="H617" i="10"/>
  <c r="F617" i="10"/>
  <c r="E617" i="10"/>
  <c r="D617" i="10"/>
  <c r="J616" i="10"/>
  <c r="I616" i="10"/>
  <c r="H616" i="10"/>
  <c r="F616" i="10"/>
  <c r="E616" i="10"/>
  <c r="D616" i="10"/>
  <c r="J615" i="10"/>
  <c r="I615" i="10"/>
  <c r="H615" i="10"/>
  <c r="F615" i="10"/>
  <c r="E615" i="10"/>
  <c r="D615" i="10"/>
  <c r="J614" i="10"/>
  <c r="I614" i="10"/>
  <c r="H614" i="10"/>
  <c r="F614" i="10"/>
  <c r="E614" i="10"/>
  <c r="D614" i="10"/>
  <c r="G614" i="10" s="1"/>
  <c r="J613" i="10"/>
  <c r="I613" i="10"/>
  <c r="H613" i="10"/>
  <c r="F613" i="10"/>
  <c r="E613" i="10"/>
  <c r="D613" i="10"/>
  <c r="J612" i="10"/>
  <c r="I612" i="10"/>
  <c r="H612" i="10"/>
  <c r="F612" i="10"/>
  <c r="E612" i="10"/>
  <c r="D612" i="10"/>
  <c r="J611" i="10"/>
  <c r="I611" i="10"/>
  <c r="K611" i="10" s="1"/>
  <c r="H611" i="10"/>
  <c r="F611" i="10"/>
  <c r="E611" i="10"/>
  <c r="D611" i="10"/>
  <c r="J610" i="10"/>
  <c r="I610" i="10"/>
  <c r="H610" i="10"/>
  <c r="F610" i="10"/>
  <c r="E610" i="10"/>
  <c r="D610" i="10"/>
  <c r="J609" i="10"/>
  <c r="I609" i="10"/>
  <c r="H609" i="10"/>
  <c r="F609" i="10"/>
  <c r="E609" i="10"/>
  <c r="D609" i="10"/>
  <c r="J608" i="10"/>
  <c r="I608" i="10"/>
  <c r="H608" i="10"/>
  <c r="F608" i="10"/>
  <c r="E608" i="10"/>
  <c r="D608" i="10"/>
  <c r="G608" i="10" s="1"/>
  <c r="J607" i="10"/>
  <c r="I607" i="10"/>
  <c r="H607" i="10"/>
  <c r="F607" i="10"/>
  <c r="E607" i="10"/>
  <c r="D607" i="10"/>
  <c r="J606" i="10"/>
  <c r="I606" i="10"/>
  <c r="H606" i="10"/>
  <c r="F606" i="10"/>
  <c r="E606" i="10"/>
  <c r="D606" i="10"/>
  <c r="J605" i="10"/>
  <c r="I605" i="10"/>
  <c r="H605" i="10"/>
  <c r="F605" i="10"/>
  <c r="E605" i="10"/>
  <c r="D605" i="10"/>
  <c r="G605" i="10" s="1"/>
  <c r="J604" i="10"/>
  <c r="I604" i="10"/>
  <c r="H604" i="10"/>
  <c r="F604" i="10"/>
  <c r="E604" i="10"/>
  <c r="D604" i="10"/>
  <c r="J603" i="10"/>
  <c r="I603" i="10"/>
  <c r="H603" i="10"/>
  <c r="F603" i="10"/>
  <c r="E603" i="10"/>
  <c r="D603" i="10"/>
  <c r="G603" i="10" s="1"/>
  <c r="J602" i="10"/>
  <c r="I602" i="10"/>
  <c r="H602" i="10"/>
  <c r="F602" i="10"/>
  <c r="E602" i="10"/>
  <c r="D602" i="10"/>
  <c r="J601" i="10"/>
  <c r="I601" i="10"/>
  <c r="H601" i="10"/>
  <c r="F601" i="10"/>
  <c r="E601" i="10"/>
  <c r="D601" i="10"/>
  <c r="G601" i="10" s="1"/>
  <c r="J600" i="10"/>
  <c r="I600" i="10"/>
  <c r="H600" i="10"/>
  <c r="F600" i="10"/>
  <c r="E600" i="10"/>
  <c r="D600" i="10"/>
  <c r="J599" i="10"/>
  <c r="I599" i="10"/>
  <c r="H599" i="10"/>
  <c r="F599" i="10"/>
  <c r="E599" i="10"/>
  <c r="D599" i="10"/>
  <c r="G599" i="10" s="1"/>
  <c r="J598" i="10"/>
  <c r="I598" i="10"/>
  <c r="H598" i="10"/>
  <c r="K598" i="10" s="1"/>
  <c r="F598" i="10"/>
  <c r="E598" i="10"/>
  <c r="D598" i="10"/>
  <c r="J597" i="10"/>
  <c r="I597" i="10"/>
  <c r="H597" i="10"/>
  <c r="F597" i="10"/>
  <c r="E597" i="10"/>
  <c r="G597" i="10" s="1"/>
  <c r="D597" i="10"/>
  <c r="J596" i="10"/>
  <c r="I596" i="10"/>
  <c r="H596" i="10"/>
  <c r="F596" i="10"/>
  <c r="E596" i="10"/>
  <c r="D596" i="10"/>
  <c r="J595" i="10"/>
  <c r="I595" i="10"/>
  <c r="H595" i="10"/>
  <c r="F595" i="10"/>
  <c r="E595" i="10"/>
  <c r="D595" i="10"/>
  <c r="J594" i="10"/>
  <c r="I594" i="10"/>
  <c r="H594" i="10"/>
  <c r="F594" i="10"/>
  <c r="E594" i="10"/>
  <c r="D594" i="10"/>
  <c r="J593" i="10"/>
  <c r="I593" i="10"/>
  <c r="H593" i="10"/>
  <c r="F593" i="10"/>
  <c r="E593" i="10"/>
  <c r="D593" i="10"/>
  <c r="J592" i="10"/>
  <c r="I592" i="10"/>
  <c r="H592" i="10"/>
  <c r="F592" i="10"/>
  <c r="E592" i="10"/>
  <c r="D592" i="10"/>
  <c r="J591" i="10"/>
  <c r="I591" i="10"/>
  <c r="H591" i="10"/>
  <c r="F591" i="10"/>
  <c r="E591" i="10"/>
  <c r="D591" i="10"/>
  <c r="J590" i="10"/>
  <c r="I590" i="10"/>
  <c r="H590" i="10"/>
  <c r="F590" i="10"/>
  <c r="E590" i="10"/>
  <c r="D590" i="10"/>
  <c r="J589" i="10"/>
  <c r="I589" i="10"/>
  <c r="H589" i="10"/>
  <c r="F589" i="10"/>
  <c r="E589" i="10"/>
  <c r="G589" i="10" s="1"/>
  <c r="D589" i="10"/>
  <c r="J588" i="10"/>
  <c r="I588" i="10"/>
  <c r="H588" i="10"/>
  <c r="F588" i="10"/>
  <c r="E588" i="10"/>
  <c r="D588" i="10"/>
  <c r="J587" i="10"/>
  <c r="I587" i="10"/>
  <c r="H587" i="10"/>
  <c r="F587" i="10"/>
  <c r="E587" i="10"/>
  <c r="D587" i="10"/>
  <c r="J586" i="10"/>
  <c r="I586" i="10"/>
  <c r="H586" i="10"/>
  <c r="K586" i="10" s="1"/>
  <c r="F586" i="10"/>
  <c r="E586" i="10"/>
  <c r="D586" i="10"/>
  <c r="J585" i="10"/>
  <c r="I585" i="10"/>
  <c r="H585" i="10"/>
  <c r="F585" i="10"/>
  <c r="E585" i="10"/>
  <c r="D585" i="10"/>
  <c r="J584" i="10"/>
  <c r="I584" i="10"/>
  <c r="H584" i="10"/>
  <c r="F584" i="10"/>
  <c r="E584" i="10"/>
  <c r="D584" i="10"/>
  <c r="J583" i="10"/>
  <c r="I583" i="10"/>
  <c r="H583" i="10"/>
  <c r="F583" i="10"/>
  <c r="E583" i="10"/>
  <c r="D583" i="10"/>
  <c r="J582" i="10"/>
  <c r="I582" i="10"/>
  <c r="H582" i="10"/>
  <c r="F582" i="10"/>
  <c r="E582" i="10"/>
  <c r="D582" i="10"/>
  <c r="J581" i="10"/>
  <c r="I581" i="10"/>
  <c r="H581" i="10"/>
  <c r="F581" i="10"/>
  <c r="E581" i="10"/>
  <c r="D581" i="10"/>
  <c r="J580" i="10"/>
  <c r="I580" i="10"/>
  <c r="H580" i="10"/>
  <c r="F580" i="10"/>
  <c r="E580" i="10"/>
  <c r="D580" i="10"/>
  <c r="J579" i="10"/>
  <c r="I579" i="10"/>
  <c r="H579" i="10"/>
  <c r="F579" i="10"/>
  <c r="E579" i="10"/>
  <c r="G579" i="10" s="1"/>
  <c r="D579" i="10"/>
  <c r="J578" i="10"/>
  <c r="I578" i="10"/>
  <c r="H578" i="10"/>
  <c r="K578" i="10" s="1"/>
  <c r="F578" i="10"/>
  <c r="E578" i="10"/>
  <c r="D578" i="10"/>
  <c r="J577" i="10"/>
  <c r="I577" i="10"/>
  <c r="H577" i="10"/>
  <c r="F577" i="10"/>
  <c r="E577" i="10"/>
  <c r="D577" i="10"/>
  <c r="J576" i="10"/>
  <c r="I576" i="10"/>
  <c r="H576" i="10"/>
  <c r="F576" i="10"/>
  <c r="E576" i="10"/>
  <c r="D576" i="10"/>
  <c r="J575" i="10"/>
  <c r="I575" i="10"/>
  <c r="H575" i="10"/>
  <c r="F575" i="10"/>
  <c r="E575" i="10"/>
  <c r="D575" i="10"/>
  <c r="J574" i="10"/>
  <c r="I574" i="10"/>
  <c r="H574" i="10"/>
  <c r="F574" i="10"/>
  <c r="E574" i="10"/>
  <c r="D574" i="10"/>
  <c r="J573" i="10"/>
  <c r="I573" i="10"/>
  <c r="H573" i="10"/>
  <c r="F573" i="10"/>
  <c r="E573" i="10"/>
  <c r="D573" i="10"/>
  <c r="J572" i="10"/>
  <c r="I572" i="10"/>
  <c r="H572" i="10"/>
  <c r="F572" i="10"/>
  <c r="E572" i="10"/>
  <c r="D572" i="10"/>
  <c r="J571" i="10"/>
  <c r="I571" i="10"/>
  <c r="H571" i="10"/>
  <c r="F571" i="10"/>
  <c r="E571" i="10"/>
  <c r="D571" i="10"/>
  <c r="J570" i="10"/>
  <c r="I570" i="10"/>
  <c r="H570" i="10"/>
  <c r="F570" i="10"/>
  <c r="E570" i="10"/>
  <c r="D570" i="10"/>
  <c r="J569" i="10"/>
  <c r="I569" i="10"/>
  <c r="H569" i="10"/>
  <c r="F569" i="10"/>
  <c r="E569" i="10"/>
  <c r="D569" i="10"/>
  <c r="J568" i="10"/>
  <c r="I568" i="10"/>
  <c r="H568" i="10"/>
  <c r="F568" i="10"/>
  <c r="E568" i="10"/>
  <c r="D568" i="10"/>
  <c r="J567" i="10"/>
  <c r="I567" i="10"/>
  <c r="H567" i="10"/>
  <c r="F567" i="10"/>
  <c r="E567" i="10"/>
  <c r="D567" i="10"/>
  <c r="J566" i="10"/>
  <c r="I566" i="10"/>
  <c r="H566" i="10"/>
  <c r="F566" i="10"/>
  <c r="E566" i="10"/>
  <c r="D566" i="10"/>
  <c r="J565" i="10"/>
  <c r="I565" i="10"/>
  <c r="H565" i="10"/>
  <c r="F565" i="10"/>
  <c r="E565" i="10"/>
  <c r="D565" i="10"/>
  <c r="J564" i="10"/>
  <c r="I564" i="10"/>
  <c r="H564" i="10"/>
  <c r="F564" i="10"/>
  <c r="E564" i="10"/>
  <c r="D564" i="10"/>
  <c r="J563" i="10"/>
  <c r="I563" i="10"/>
  <c r="H563" i="10"/>
  <c r="F563" i="10"/>
  <c r="E563" i="10"/>
  <c r="D563" i="10"/>
  <c r="J562" i="10"/>
  <c r="I562" i="10"/>
  <c r="H562" i="10"/>
  <c r="K562" i="10" s="1"/>
  <c r="F562" i="10"/>
  <c r="E562" i="10"/>
  <c r="D562" i="10"/>
  <c r="J561" i="10"/>
  <c r="I561" i="10"/>
  <c r="H561" i="10"/>
  <c r="K561" i="10" s="1"/>
  <c r="F561" i="10"/>
  <c r="E561" i="10"/>
  <c r="D561" i="10"/>
  <c r="J560" i="10"/>
  <c r="I560" i="10"/>
  <c r="H560" i="10"/>
  <c r="F560" i="10"/>
  <c r="E560" i="10"/>
  <c r="D560" i="10"/>
  <c r="J559" i="10"/>
  <c r="I559" i="10"/>
  <c r="H559" i="10"/>
  <c r="F559" i="10"/>
  <c r="E559" i="10"/>
  <c r="D559" i="10"/>
  <c r="J558" i="10"/>
  <c r="I558" i="10"/>
  <c r="H558" i="10"/>
  <c r="F558" i="10"/>
  <c r="E558" i="10"/>
  <c r="D558" i="10"/>
  <c r="J557" i="10"/>
  <c r="I557" i="10"/>
  <c r="H557" i="10"/>
  <c r="F557" i="10"/>
  <c r="E557" i="10"/>
  <c r="D557" i="10"/>
  <c r="J556" i="10"/>
  <c r="I556" i="10"/>
  <c r="H556" i="10"/>
  <c r="F556" i="10"/>
  <c r="E556" i="10"/>
  <c r="D556" i="10"/>
  <c r="J555" i="10"/>
  <c r="I555" i="10"/>
  <c r="H555" i="10"/>
  <c r="F555" i="10"/>
  <c r="E555" i="10"/>
  <c r="D555" i="10"/>
  <c r="J554" i="10"/>
  <c r="I554" i="10"/>
  <c r="H554" i="10"/>
  <c r="F554" i="10"/>
  <c r="E554" i="10"/>
  <c r="D554" i="10"/>
  <c r="J553" i="10"/>
  <c r="I553" i="10"/>
  <c r="H553" i="10"/>
  <c r="F553" i="10"/>
  <c r="E553" i="10"/>
  <c r="D553" i="10"/>
  <c r="J552" i="10"/>
  <c r="I552" i="10"/>
  <c r="H552" i="10"/>
  <c r="F552" i="10"/>
  <c r="E552" i="10"/>
  <c r="D552" i="10"/>
  <c r="J551" i="10"/>
  <c r="I551" i="10"/>
  <c r="H551" i="10"/>
  <c r="F551" i="10"/>
  <c r="E551" i="10"/>
  <c r="D551" i="10"/>
  <c r="J550" i="10"/>
  <c r="I550" i="10"/>
  <c r="H550" i="10"/>
  <c r="F550" i="10"/>
  <c r="E550" i="10"/>
  <c r="D550" i="10"/>
  <c r="J549" i="10"/>
  <c r="I549" i="10"/>
  <c r="H549" i="10"/>
  <c r="F549" i="10"/>
  <c r="E549" i="10"/>
  <c r="D549" i="10"/>
  <c r="J548" i="10"/>
  <c r="I548" i="10"/>
  <c r="H548" i="10"/>
  <c r="F548" i="10"/>
  <c r="E548" i="10"/>
  <c r="D548" i="10"/>
  <c r="J547" i="10"/>
  <c r="I547" i="10"/>
  <c r="H547" i="10"/>
  <c r="F547" i="10"/>
  <c r="E547" i="10"/>
  <c r="D547" i="10"/>
  <c r="J546" i="10"/>
  <c r="I546" i="10"/>
  <c r="H546" i="10"/>
  <c r="F546" i="10"/>
  <c r="E546" i="10"/>
  <c r="D546" i="10"/>
  <c r="J545" i="10"/>
  <c r="I545" i="10"/>
  <c r="H545" i="10"/>
  <c r="F545" i="10"/>
  <c r="E545" i="10"/>
  <c r="D545" i="10"/>
  <c r="J544" i="10"/>
  <c r="I544" i="10"/>
  <c r="H544" i="10"/>
  <c r="F544" i="10"/>
  <c r="E544" i="10"/>
  <c r="D544" i="10"/>
  <c r="J543" i="10"/>
  <c r="I543" i="10"/>
  <c r="H543" i="10"/>
  <c r="F543" i="10"/>
  <c r="E543" i="10"/>
  <c r="D543" i="10"/>
  <c r="G543" i="10" s="1"/>
  <c r="J542" i="10"/>
  <c r="I542" i="10"/>
  <c r="H542" i="10"/>
  <c r="F542" i="10"/>
  <c r="E542" i="10"/>
  <c r="D542" i="10"/>
  <c r="J541" i="10"/>
  <c r="I541" i="10"/>
  <c r="H541" i="10"/>
  <c r="F541" i="10"/>
  <c r="E541" i="10"/>
  <c r="D541" i="10"/>
  <c r="J540" i="10"/>
  <c r="I540" i="10"/>
  <c r="H540" i="10"/>
  <c r="K540" i="10" s="1"/>
  <c r="F540" i="10"/>
  <c r="E540" i="10"/>
  <c r="D540" i="10"/>
  <c r="J539" i="10"/>
  <c r="I539" i="10"/>
  <c r="H539" i="10"/>
  <c r="F539" i="10"/>
  <c r="E539" i="10"/>
  <c r="D539" i="10"/>
  <c r="J538" i="10"/>
  <c r="I538" i="10"/>
  <c r="H538" i="10"/>
  <c r="F538" i="10"/>
  <c r="E538" i="10"/>
  <c r="D538" i="10"/>
  <c r="J537" i="10"/>
  <c r="I537" i="10"/>
  <c r="H537" i="10"/>
  <c r="F537" i="10"/>
  <c r="E537" i="10"/>
  <c r="D537" i="10"/>
  <c r="J536" i="10"/>
  <c r="I536" i="10"/>
  <c r="H536" i="10"/>
  <c r="F536" i="10"/>
  <c r="E536" i="10"/>
  <c r="D536" i="10"/>
  <c r="J535" i="10"/>
  <c r="I535" i="10"/>
  <c r="H535" i="10"/>
  <c r="F535" i="10"/>
  <c r="E535" i="10"/>
  <c r="D535" i="10"/>
  <c r="J534" i="10"/>
  <c r="I534" i="10"/>
  <c r="H534" i="10"/>
  <c r="F534" i="10"/>
  <c r="E534" i="10"/>
  <c r="D534" i="10"/>
  <c r="J533" i="10"/>
  <c r="I533" i="10"/>
  <c r="H533" i="10"/>
  <c r="F533" i="10"/>
  <c r="E533" i="10"/>
  <c r="D533" i="10"/>
  <c r="J532" i="10"/>
  <c r="I532" i="10"/>
  <c r="K532" i="10" s="1"/>
  <c r="H532" i="10"/>
  <c r="F532" i="10"/>
  <c r="E532" i="10"/>
  <c r="D532" i="10"/>
  <c r="J531" i="10"/>
  <c r="I531" i="10"/>
  <c r="H531" i="10"/>
  <c r="F531" i="10"/>
  <c r="E531" i="10"/>
  <c r="D531" i="10"/>
  <c r="J530" i="10"/>
  <c r="I530" i="10"/>
  <c r="H530" i="10"/>
  <c r="F530" i="10"/>
  <c r="E530" i="10"/>
  <c r="D530" i="10"/>
  <c r="J529" i="10"/>
  <c r="I529" i="10"/>
  <c r="H529" i="10"/>
  <c r="F529" i="10"/>
  <c r="E529" i="10"/>
  <c r="D529" i="10"/>
  <c r="J528" i="10"/>
  <c r="I528" i="10"/>
  <c r="H528" i="10"/>
  <c r="F528" i="10"/>
  <c r="E528" i="10"/>
  <c r="D528" i="10"/>
  <c r="J527" i="10"/>
  <c r="I527" i="10"/>
  <c r="H527" i="10"/>
  <c r="F527" i="10"/>
  <c r="E527" i="10"/>
  <c r="D527" i="10"/>
  <c r="G527" i="10" s="1"/>
  <c r="J526" i="10"/>
  <c r="I526" i="10"/>
  <c r="K526" i="10" s="1"/>
  <c r="H526" i="10"/>
  <c r="F526" i="10"/>
  <c r="E526" i="10"/>
  <c r="D526" i="10"/>
  <c r="J525" i="10"/>
  <c r="I525" i="10"/>
  <c r="H525" i="10"/>
  <c r="F525" i="10"/>
  <c r="E525" i="10"/>
  <c r="D525" i="10"/>
  <c r="J524" i="10"/>
  <c r="I524" i="10"/>
  <c r="H524" i="10"/>
  <c r="F524" i="10"/>
  <c r="E524" i="10"/>
  <c r="D524" i="10"/>
  <c r="J523" i="10"/>
  <c r="I523" i="10"/>
  <c r="H523" i="10"/>
  <c r="F523" i="10"/>
  <c r="E523" i="10"/>
  <c r="D523" i="10"/>
  <c r="J522" i="10"/>
  <c r="I522" i="10"/>
  <c r="H522" i="10"/>
  <c r="F522" i="10"/>
  <c r="E522" i="10"/>
  <c r="D522" i="10"/>
  <c r="J521" i="10"/>
  <c r="I521" i="10"/>
  <c r="H521" i="10"/>
  <c r="F521" i="10"/>
  <c r="E521" i="10"/>
  <c r="D521" i="10"/>
  <c r="J520" i="10"/>
  <c r="I520" i="10"/>
  <c r="H520" i="10"/>
  <c r="F520" i="10"/>
  <c r="E520" i="10"/>
  <c r="D520" i="10"/>
  <c r="J519" i="10"/>
  <c r="I519" i="10"/>
  <c r="H519" i="10"/>
  <c r="F519" i="10"/>
  <c r="E519" i="10"/>
  <c r="D519" i="10"/>
  <c r="J518" i="10"/>
  <c r="I518" i="10"/>
  <c r="H518" i="10"/>
  <c r="F518" i="10"/>
  <c r="E518" i="10"/>
  <c r="D518" i="10"/>
  <c r="J517" i="10"/>
  <c r="I517" i="10"/>
  <c r="H517" i="10"/>
  <c r="F517" i="10"/>
  <c r="E517" i="10"/>
  <c r="D517" i="10"/>
  <c r="J516" i="10"/>
  <c r="I516" i="10"/>
  <c r="H516" i="10"/>
  <c r="F516" i="10"/>
  <c r="E516" i="10"/>
  <c r="D516" i="10"/>
  <c r="J515" i="10"/>
  <c r="I515" i="10"/>
  <c r="H515" i="10"/>
  <c r="F515" i="10"/>
  <c r="E515" i="10"/>
  <c r="D515" i="10"/>
  <c r="J514" i="10"/>
  <c r="I514" i="10"/>
  <c r="H514" i="10"/>
  <c r="F514" i="10"/>
  <c r="E514" i="10"/>
  <c r="D514" i="10"/>
  <c r="J513" i="10"/>
  <c r="I513" i="10"/>
  <c r="H513" i="10"/>
  <c r="F513" i="10"/>
  <c r="E513" i="10"/>
  <c r="D513" i="10"/>
  <c r="J512" i="10"/>
  <c r="I512" i="10"/>
  <c r="H512" i="10"/>
  <c r="F512" i="10"/>
  <c r="E512" i="10"/>
  <c r="D512" i="10"/>
  <c r="J511" i="10"/>
  <c r="I511" i="10"/>
  <c r="H511" i="10"/>
  <c r="F511" i="10"/>
  <c r="E511" i="10"/>
  <c r="D511" i="10"/>
  <c r="J510" i="10"/>
  <c r="I510" i="10"/>
  <c r="H510" i="10"/>
  <c r="F510" i="10"/>
  <c r="E510" i="10"/>
  <c r="D510" i="10"/>
  <c r="J509" i="10"/>
  <c r="I509" i="10"/>
  <c r="H509" i="10"/>
  <c r="F509" i="10"/>
  <c r="E509" i="10"/>
  <c r="D509" i="10"/>
  <c r="J508" i="10"/>
  <c r="I508" i="10"/>
  <c r="H508" i="10"/>
  <c r="F508" i="10"/>
  <c r="E508" i="10"/>
  <c r="D508" i="10"/>
  <c r="J507" i="10"/>
  <c r="I507" i="10"/>
  <c r="H507" i="10"/>
  <c r="F507" i="10"/>
  <c r="E507" i="10"/>
  <c r="D507" i="10"/>
  <c r="J506" i="10"/>
  <c r="I506" i="10"/>
  <c r="H506" i="10"/>
  <c r="F506" i="10"/>
  <c r="E506" i="10"/>
  <c r="D506" i="10"/>
  <c r="J505" i="10"/>
  <c r="I505" i="10"/>
  <c r="H505" i="10"/>
  <c r="F505" i="10"/>
  <c r="E505" i="10"/>
  <c r="D505" i="10"/>
  <c r="J504" i="10"/>
  <c r="I504" i="10"/>
  <c r="H504" i="10"/>
  <c r="F504" i="10"/>
  <c r="E504" i="10"/>
  <c r="D504" i="10"/>
  <c r="J503" i="10"/>
  <c r="I503" i="10"/>
  <c r="H503" i="10"/>
  <c r="F503" i="10"/>
  <c r="E503" i="10"/>
  <c r="D503" i="10"/>
  <c r="J502" i="10"/>
  <c r="I502" i="10"/>
  <c r="H502" i="10"/>
  <c r="F502" i="10"/>
  <c r="E502" i="10"/>
  <c r="D502" i="10"/>
  <c r="J501" i="10"/>
  <c r="I501" i="10"/>
  <c r="H501" i="10"/>
  <c r="F501" i="10"/>
  <c r="E501" i="10"/>
  <c r="D501" i="10"/>
  <c r="J500" i="10"/>
  <c r="I500" i="10"/>
  <c r="H500" i="10"/>
  <c r="F500" i="10"/>
  <c r="E500" i="10"/>
  <c r="D500" i="10"/>
  <c r="J499" i="10"/>
  <c r="I499" i="10"/>
  <c r="H499" i="10"/>
  <c r="F499" i="10"/>
  <c r="E499" i="10"/>
  <c r="D499" i="10"/>
  <c r="J498" i="10"/>
  <c r="I498" i="10"/>
  <c r="H498" i="10"/>
  <c r="F498" i="10"/>
  <c r="E498" i="10"/>
  <c r="D498" i="10"/>
  <c r="J497" i="10"/>
  <c r="I497" i="10"/>
  <c r="H497" i="10"/>
  <c r="F497" i="10"/>
  <c r="E497" i="10"/>
  <c r="D497" i="10"/>
  <c r="J496" i="10"/>
  <c r="I496" i="10"/>
  <c r="H496" i="10"/>
  <c r="F496" i="10"/>
  <c r="E496" i="10"/>
  <c r="D496" i="10"/>
  <c r="J495" i="10"/>
  <c r="I495" i="10"/>
  <c r="H495" i="10"/>
  <c r="F495" i="10"/>
  <c r="E495" i="10"/>
  <c r="D495" i="10"/>
  <c r="J494" i="10"/>
  <c r="I494" i="10"/>
  <c r="H494" i="10"/>
  <c r="F494" i="10"/>
  <c r="E494" i="10"/>
  <c r="D494" i="10"/>
  <c r="J493" i="10"/>
  <c r="I493" i="10"/>
  <c r="H493" i="10"/>
  <c r="F493" i="10"/>
  <c r="E493" i="10"/>
  <c r="D493" i="10"/>
  <c r="J492" i="10"/>
  <c r="I492" i="10"/>
  <c r="H492" i="10"/>
  <c r="F492" i="10"/>
  <c r="E492" i="10"/>
  <c r="D492" i="10"/>
  <c r="J491" i="10"/>
  <c r="I491" i="10"/>
  <c r="H491" i="10"/>
  <c r="F491" i="10"/>
  <c r="E491" i="10"/>
  <c r="D491" i="10"/>
  <c r="J490" i="10"/>
  <c r="I490" i="10"/>
  <c r="H490" i="10"/>
  <c r="F490" i="10"/>
  <c r="E490" i="10"/>
  <c r="D490" i="10"/>
  <c r="J489" i="10"/>
  <c r="I489" i="10"/>
  <c r="H489" i="10"/>
  <c r="F489" i="10"/>
  <c r="E489" i="10"/>
  <c r="D489" i="10"/>
  <c r="J488" i="10"/>
  <c r="I488" i="10"/>
  <c r="H488" i="10"/>
  <c r="F488" i="10"/>
  <c r="E488" i="10"/>
  <c r="D488" i="10"/>
  <c r="J487" i="10"/>
  <c r="I487" i="10"/>
  <c r="H487" i="10"/>
  <c r="F487" i="10"/>
  <c r="E487" i="10"/>
  <c r="D487" i="10"/>
  <c r="J486" i="10"/>
  <c r="I486" i="10"/>
  <c r="H486" i="10"/>
  <c r="F486" i="10"/>
  <c r="E486" i="10"/>
  <c r="D486" i="10"/>
  <c r="J485" i="10"/>
  <c r="I485" i="10"/>
  <c r="H485" i="10"/>
  <c r="F485" i="10"/>
  <c r="E485" i="10"/>
  <c r="D485" i="10"/>
  <c r="J484" i="10"/>
  <c r="I484" i="10"/>
  <c r="H484" i="10"/>
  <c r="F484" i="10"/>
  <c r="E484" i="10"/>
  <c r="D484" i="10"/>
  <c r="J483" i="10"/>
  <c r="I483" i="10"/>
  <c r="H483" i="10"/>
  <c r="F483" i="10"/>
  <c r="E483" i="10"/>
  <c r="D483" i="10"/>
  <c r="J482" i="10"/>
  <c r="I482" i="10"/>
  <c r="H482" i="10"/>
  <c r="F482" i="10"/>
  <c r="E482" i="10"/>
  <c r="D482" i="10"/>
  <c r="J481" i="10"/>
  <c r="I481" i="10"/>
  <c r="H481" i="10"/>
  <c r="F481" i="10"/>
  <c r="E481" i="10"/>
  <c r="D481" i="10"/>
  <c r="J480" i="10"/>
  <c r="I480" i="10"/>
  <c r="H480" i="10"/>
  <c r="F480" i="10"/>
  <c r="E480" i="10"/>
  <c r="D480" i="10"/>
  <c r="J479" i="10"/>
  <c r="I479" i="10"/>
  <c r="H479" i="10"/>
  <c r="F479" i="10"/>
  <c r="E479" i="10"/>
  <c r="D479" i="10"/>
  <c r="J478" i="10"/>
  <c r="I478" i="10"/>
  <c r="H478" i="10"/>
  <c r="F478" i="10"/>
  <c r="E478" i="10"/>
  <c r="D478" i="10"/>
  <c r="J477" i="10"/>
  <c r="I477" i="10"/>
  <c r="H477" i="10"/>
  <c r="F477" i="10"/>
  <c r="E477" i="10"/>
  <c r="D477" i="10"/>
  <c r="J476" i="10"/>
  <c r="I476" i="10"/>
  <c r="H476" i="10"/>
  <c r="F476" i="10"/>
  <c r="E476" i="10"/>
  <c r="D476" i="10"/>
  <c r="J475" i="10"/>
  <c r="I475" i="10"/>
  <c r="H475" i="10"/>
  <c r="F475" i="10"/>
  <c r="E475" i="10"/>
  <c r="D475" i="10"/>
  <c r="J474" i="10"/>
  <c r="I474" i="10"/>
  <c r="H474" i="10"/>
  <c r="F474" i="10"/>
  <c r="E474" i="10"/>
  <c r="D474" i="10"/>
  <c r="J473" i="10"/>
  <c r="I473" i="10"/>
  <c r="H473" i="10"/>
  <c r="F473" i="10"/>
  <c r="E473" i="10"/>
  <c r="D473" i="10"/>
  <c r="J472" i="10"/>
  <c r="I472" i="10"/>
  <c r="H472" i="10"/>
  <c r="F472" i="10"/>
  <c r="E472" i="10"/>
  <c r="D472" i="10"/>
  <c r="J471" i="10"/>
  <c r="I471" i="10"/>
  <c r="H471" i="10"/>
  <c r="F471" i="10"/>
  <c r="E471" i="10"/>
  <c r="D471" i="10"/>
  <c r="J470" i="10"/>
  <c r="I470" i="10"/>
  <c r="H470" i="10"/>
  <c r="F470" i="10"/>
  <c r="E470" i="10"/>
  <c r="D470" i="10"/>
  <c r="J469" i="10"/>
  <c r="I469" i="10"/>
  <c r="H469" i="10"/>
  <c r="F469" i="10"/>
  <c r="E469" i="10"/>
  <c r="D469" i="10"/>
  <c r="J468" i="10"/>
  <c r="I468" i="10"/>
  <c r="H468" i="10"/>
  <c r="F468" i="10"/>
  <c r="E468" i="10"/>
  <c r="D468" i="10"/>
  <c r="J467" i="10"/>
  <c r="I467" i="10"/>
  <c r="H467" i="10"/>
  <c r="F467" i="10"/>
  <c r="E467" i="10"/>
  <c r="D467" i="10"/>
  <c r="J466" i="10"/>
  <c r="I466" i="10"/>
  <c r="H466" i="10"/>
  <c r="F466" i="10"/>
  <c r="E466" i="10"/>
  <c r="D466" i="10"/>
  <c r="J465" i="10"/>
  <c r="I465" i="10"/>
  <c r="H465" i="10"/>
  <c r="F465" i="10"/>
  <c r="E465" i="10"/>
  <c r="D465" i="10"/>
  <c r="J464" i="10"/>
  <c r="I464" i="10"/>
  <c r="H464" i="10"/>
  <c r="F464" i="10"/>
  <c r="E464" i="10"/>
  <c r="D464" i="10"/>
  <c r="J463" i="10"/>
  <c r="I463" i="10"/>
  <c r="H463" i="10"/>
  <c r="F463" i="10"/>
  <c r="E463" i="10"/>
  <c r="D463" i="10"/>
  <c r="J462" i="10"/>
  <c r="I462" i="10"/>
  <c r="H462" i="10"/>
  <c r="F462" i="10"/>
  <c r="E462" i="10"/>
  <c r="D462" i="10"/>
  <c r="J461" i="10"/>
  <c r="I461" i="10"/>
  <c r="H461" i="10"/>
  <c r="F461" i="10"/>
  <c r="E461" i="10"/>
  <c r="D461" i="10"/>
  <c r="J460" i="10"/>
  <c r="I460" i="10"/>
  <c r="H460" i="10"/>
  <c r="F460" i="10"/>
  <c r="E460" i="10"/>
  <c r="D460" i="10"/>
  <c r="J459" i="10"/>
  <c r="I459" i="10"/>
  <c r="H459" i="10"/>
  <c r="F459" i="10"/>
  <c r="E459" i="10"/>
  <c r="D459" i="10"/>
  <c r="J458" i="10"/>
  <c r="I458" i="10"/>
  <c r="H458" i="10"/>
  <c r="F458" i="10"/>
  <c r="E458" i="10"/>
  <c r="D458" i="10"/>
  <c r="J457" i="10"/>
  <c r="I457" i="10"/>
  <c r="H457" i="10"/>
  <c r="F457" i="10"/>
  <c r="E457" i="10"/>
  <c r="D457" i="10"/>
  <c r="J456" i="10"/>
  <c r="I456" i="10"/>
  <c r="H456" i="10"/>
  <c r="F456" i="10"/>
  <c r="E456" i="10"/>
  <c r="D456" i="10"/>
  <c r="J455" i="10"/>
  <c r="I455" i="10"/>
  <c r="H455" i="10"/>
  <c r="F455" i="10"/>
  <c r="E455" i="10"/>
  <c r="D455" i="10"/>
  <c r="J454" i="10"/>
  <c r="I454" i="10"/>
  <c r="H454" i="10"/>
  <c r="F454" i="10"/>
  <c r="E454" i="10"/>
  <c r="D454" i="10"/>
  <c r="J453" i="10"/>
  <c r="I453" i="10"/>
  <c r="H453" i="10"/>
  <c r="F453" i="10"/>
  <c r="E453" i="10"/>
  <c r="D453" i="10"/>
  <c r="J452" i="10"/>
  <c r="I452" i="10"/>
  <c r="H452" i="10"/>
  <c r="F452" i="10"/>
  <c r="E452" i="10"/>
  <c r="D452" i="10"/>
  <c r="J451" i="10"/>
  <c r="I451" i="10"/>
  <c r="H451" i="10"/>
  <c r="F451" i="10"/>
  <c r="E451" i="10"/>
  <c r="D451" i="10"/>
  <c r="J450" i="10"/>
  <c r="I450" i="10"/>
  <c r="H450" i="10"/>
  <c r="F450" i="10"/>
  <c r="E450" i="10"/>
  <c r="D450" i="10"/>
  <c r="J449" i="10"/>
  <c r="I449" i="10"/>
  <c r="H449" i="10"/>
  <c r="F449" i="10"/>
  <c r="E449" i="10"/>
  <c r="D449" i="10"/>
  <c r="J448" i="10"/>
  <c r="I448" i="10"/>
  <c r="H448" i="10"/>
  <c r="F448" i="10"/>
  <c r="E448" i="10"/>
  <c r="D448" i="10"/>
  <c r="J447" i="10"/>
  <c r="I447" i="10"/>
  <c r="H447" i="10"/>
  <c r="F447" i="10"/>
  <c r="E447" i="10"/>
  <c r="D447" i="10"/>
  <c r="G447" i="10" s="1"/>
  <c r="J446" i="10"/>
  <c r="I446" i="10"/>
  <c r="H446" i="10"/>
  <c r="F446" i="10"/>
  <c r="E446" i="10"/>
  <c r="D446" i="10"/>
  <c r="J445" i="10"/>
  <c r="I445" i="10"/>
  <c r="H445" i="10"/>
  <c r="F445" i="10"/>
  <c r="E445" i="10"/>
  <c r="D445" i="10"/>
  <c r="J444" i="10"/>
  <c r="I444" i="10"/>
  <c r="H444" i="10"/>
  <c r="F444" i="10"/>
  <c r="E444" i="10"/>
  <c r="D444" i="10"/>
  <c r="J443" i="10"/>
  <c r="I443" i="10"/>
  <c r="H443" i="10"/>
  <c r="F443" i="10"/>
  <c r="E443" i="10"/>
  <c r="D443" i="10"/>
  <c r="J442" i="10"/>
  <c r="I442" i="10"/>
  <c r="H442" i="10"/>
  <c r="F442" i="10"/>
  <c r="E442" i="10"/>
  <c r="D442" i="10"/>
  <c r="J441" i="10"/>
  <c r="I441" i="10"/>
  <c r="H441" i="10"/>
  <c r="F441" i="10"/>
  <c r="E441" i="10"/>
  <c r="D441" i="10"/>
  <c r="J440" i="10"/>
  <c r="I440" i="10"/>
  <c r="H440" i="10"/>
  <c r="F440" i="10"/>
  <c r="E440" i="10"/>
  <c r="D440" i="10"/>
  <c r="J439" i="10"/>
  <c r="I439" i="10"/>
  <c r="H439" i="10"/>
  <c r="F439" i="10"/>
  <c r="E439" i="10"/>
  <c r="D439" i="10"/>
  <c r="J438" i="10"/>
  <c r="I438" i="10"/>
  <c r="H438" i="10"/>
  <c r="F438" i="10"/>
  <c r="E438" i="10"/>
  <c r="D438" i="10"/>
  <c r="J437" i="10"/>
  <c r="I437" i="10"/>
  <c r="H437" i="10"/>
  <c r="F437" i="10"/>
  <c r="E437" i="10"/>
  <c r="D437" i="10"/>
  <c r="J436" i="10"/>
  <c r="I436" i="10"/>
  <c r="H436" i="10"/>
  <c r="F436" i="10"/>
  <c r="E436" i="10"/>
  <c r="D436" i="10"/>
  <c r="J435" i="10"/>
  <c r="I435" i="10"/>
  <c r="H435" i="10"/>
  <c r="F435" i="10"/>
  <c r="E435" i="10"/>
  <c r="D435" i="10"/>
  <c r="J434" i="10"/>
  <c r="I434" i="10"/>
  <c r="H434" i="10"/>
  <c r="F434" i="10"/>
  <c r="E434" i="10"/>
  <c r="D434" i="10"/>
  <c r="J433" i="10"/>
  <c r="I433" i="10"/>
  <c r="H433" i="10"/>
  <c r="F433" i="10"/>
  <c r="E433" i="10"/>
  <c r="D433" i="10"/>
  <c r="J432" i="10"/>
  <c r="I432" i="10"/>
  <c r="H432" i="10"/>
  <c r="F432" i="10"/>
  <c r="E432" i="10"/>
  <c r="D432" i="10"/>
  <c r="J431" i="10"/>
  <c r="I431" i="10"/>
  <c r="H431" i="10"/>
  <c r="F431" i="10"/>
  <c r="E431" i="10"/>
  <c r="D431" i="10"/>
  <c r="J430" i="10"/>
  <c r="I430" i="10"/>
  <c r="H430" i="10"/>
  <c r="F430" i="10"/>
  <c r="E430" i="10"/>
  <c r="D430" i="10"/>
  <c r="J429" i="10"/>
  <c r="I429" i="10"/>
  <c r="H429" i="10"/>
  <c r="F429" i="10"/>
  <c r="E429" i="10"/>
  <c r="D429" i="10"/>
  <c r="J428" i="10"/>
  <c r="I428" i="10"/>
  <c r="H428" i="10"/>
  <c r="F428" i="10"/>
  <c r="E428" i="10"/>
  <c r="D428" i="10"/>
  <c r="J427" i="10"/>
  <c r="I427" i="10"/>
  <c r="H427" i="10"/>
  <c r="F427" i="10"/>
  <c r="E427" i="10"/>
  <c r="D427" i="10"/>
  <c r="J426" i="10"/>
  <c r="I426" i="10"/>
  <c r="H426" i="10"/>
  <c r="F426" i="10"/>
  <c r="E426" i="10"/>
  <c r="D426" i="10"/>
  <c r="G426" i="10" s="1"/>
  <c r="J425" i="10"/>
  <c r="I425" i="10"/>
  <c r="H425" i="10"/>
  <c r="F425" i="10"/>
  <c r="E425" i="10"/>
  <c r="D425" i="10"/>
  <c r="G425" i="10" s="1"/>
  <c r="J424" i="10"/>
  <c r="I424" i="10"/>
  <c r="H424" i="10"/>
  <c r="F424" i="10"/>
  <c r="E424" i="10"/>
  <c r="D424" i="10"/>
  <c r="J423" i="10"/>
  <c r="I423" i="10"/>
  <c r="H423" i="10"/>
  <c r="F423" i="10"/>
  <c r="E423" i="10"/>
  <c r="D423" i="10"/>
  <c r="J422" i="10"/>
  <c r="I422" i="10"/>
  <c r="H422" i="10"/>
  <c r="F422" i="10"/>
  <c r="E422" i="10"/>
  <c r="D422" i="10"/>
  <c r="J421" i="10"/>
  <c r="I421" i="10"/>
  <c r="H421" i="10"/>
  <c r="F421" i="10"/>
  <c r="E421" i="10"/>
  <c r="D421" i="10"/>
  <c r="J420" i="10"/>
  <c r="I420" i="10"/>
  <c r="H420" i="10"/>
  <c r="F420" i="10"/>
  <c r="E420" i="10"/>
  <c r="D420" i="10"/>
  <c r="J419" i="10"/>
  <c r="I419" i="10"/>
  <c r="H419" i="10"/>
  <c r="F419" i="10"/>
  <c r="E419" i="10"/>
  <c r="D419" i="10"/>
  <c r="J418" i="10"/>
  <c r="I418" i="10"/>
  <c r="H418" i="10"/>
  <c r="F418" i="10"/>
  <c r="E418" i="10"/>
  <c r="D418" i="10"/>
  <c r="G418" i="10" s="1"/>
  <c r="J417" i="10"/>
  <c r="I417" i="10"/>
  <c r="H417" i="10"/>
  <c r="F417" i="10"/>
  <c r="E417" i="10"/>
  <c r="D417" i="10"/>
  <c r="J416" i="10"/>
  <c r="I416" i="10"/>
  <c r="H416" i="10"/>
  <c r="F416" i="10"/>
  <c r="E416" i="10"/>
  <c r="D416" i="10"/>
  <c r="J415" i="10"/>
  <c r="I415" i="10"/>
  <c r="H415" i="10"/>
  <c r="F415" i="10"/>
  <c r="E415" i="10"/>
  <c r="D415" i="10"/>
  <c r="J414" i="10"/>
  <c r="I414" i="10"/>
  <c r="H414" i="10"/>
  <c r="F414" i="10"/>
  <c r="E414" i="10"/>
  <c r="D414" i="10"/>
  <c r="J413" i="10"/>
  <c r="I413" i="10"/>
  <c r="H413" i="10"/>
  <c r="F413" i="10"/>
  <c r="E413" i="10"/>
  <c r="D413" i="10"/>
  <c r="G413" i="10" s="1"/>
  <c r="J412" i="10"/>
  <c r="I412" i="10"/>
  <c r="H412" i="10"/>
  <c r="F412" i="10"/>
  <c r="E412" i="10"/>
  <c r="D412" i="10"/>
  <c r="J411" i="10"/>
  <c r="I411" i="10"/>
  <c r="H411" i="10"/>
  <c r="F411" i="10"/>
  <c r="E411" i="10"/>
  <c r="D411" i="10"/>
  <c r="J410" i="10"/>
  <c r="I410" i="10"/>
  <c r="H410" i="10"/>
  <c r="F410" i="10"/>
  <c r="E410" i="10"/>
  <c r="D410" i="10"/>
  <c r="G410" i="10" s="1"/>
  <c r="J409" i="10"/>
  <c r="I409" i="10"/>
  <c r="H409" i="10"/>
  <c r="F409" i="10"/>
  <c r="E409" i="10"/>
  <c r="D409" i="10"/>
  <c r="J408" i="10"/>
  <c r="I408" i="10"/>
  <c r="H408" i="10"/>
  <c r="F408" i="10"/>
  <c r="E408" i="10"/>
  <c r="D408" i="10"/>
  <c r="J407" i="10"/>
  <c r="I407" i="10"/>
  <c r="H407" i="10"/>
  <c r="F407" i="10"/>
  <c r="E407" i="10"/>
  <c r="D407" i="10"/>
  <c r="G407" i="10" s="1"/>
  <c r="J406" i="10"/>
  <c r="I406" i="10"/>
  <c r="H406" i="10"/>
  <c r="F406" i="10"/>
  <c r="E406" i="10"/>
  <c r="D406" i="10"/>
  <c r="G406" i="10" s="1"/>
  <c r="J405" i="10"/>
  <c r="I405" i="10"/>
  <c r="H405" i="10"/>
  <c r="F405" i="10"/>
  <c r="E405" i="10"/>
  <c r="D405" i="10"/>
  <c r="J404" i="10"/>
  <c r="I404" i="10"/>
  <c r="H404" i="10"/>
  <c r="F404" i="10"/>
  <c r="E404" i="10"/>
  <c r="D404" i="10"/>
  <c r="J403" i="10"/>
  <c r="I403" i="10"/>
  <c r="H403" i="10"/>
  <c r="F403" i="10"/>
  <c r="E403" i="10"/>
  <c r="D403" i="10"/>
  <c r="J402" i="10"/>
  <c r="I402" i="10"/>
  <c r="H402" i="10"/>
  <c r="F402" i="10"/>
  <c r="E402" i="10"/>
  <c r="D402" i="10"/>
  <c r="J401" i="10"/>
  <c r="I401" i="10"/>
  <c r="H401" i="10"/>
  <c r="F401" i="10"/>
  <c r="E401" i="10"/>
  <c r="D401" i="10"/>
  <c r="G401" i="10" s="1"/>
  <c r="J400" i="10"/>
  <c r="I400" i="10"/>
  <c r="H400" i="10"/>
  <c r="F400" i="10"/>
  <c r="E400" i="10"/>
  <c r="D400" i="10"/>
  <c r="J399" i="10"/>
  <c r="I399" i="10"/>
  <c r="H399" i="10"/>
  <c r="F399" i="10"/>
  <c r="E399" i="10"/>
  <c r="D399" i="10"/>
  <c r="J398" i="10"/>
  <c r="I398" i="10"/>
  <c r="H398" i="10"/>
  <c r="F398" i="10"/>
  <c r="E398" i="10"/>
  <c r="D398" i="10"/>
  <c r="G398" i="10" s="1"/>
  <c r="J397" i="10"/>
  <c r="I397" i="10"/>
  <c r="H397" i="10"/>
  <c r="F397" i="10"/>
  <c r="E397" i="10"/>
  <c r="D397" i="10"/>
  <c r="J396" i="10"/>
  <c r="I396" i="10"/>
  <c r="H396" i="10"/>
  <c r="F396" i="10"/>
  <c r="E396" i="10"/>
  <c r="D396" i="10"/>
  <c r="J395" i="10"/>
  <c r="I395" i="10"/>
  <c r="H395" i="10"/>
  <c r="F395" i="10"/>
  <c r="E395" i="10"/>
  <c r="D395" i="10"/>
  <c r="G395" i="10" s="1"/>
  <c r="J394" i="10"/>
  <c r="I394" i="10"/>
  <c r="H394" i="10"/>
  <c r="F394" i="10"/>
  <c r="E394" i="10"/>
  <c r="D394" i="10"/>
  <c r="G394" i="10" s="1"/>
  <c r="J393" i="10"/>
  <c r="I393" i="10"/>
  <c r="H393" i="10"/>
  <c r="F393" i="10"/>
  <c r="E393" i="10"/>
  <c r="D393" i="10"/>
  <c r="J392" i="10"/>
  <c r="I392" i="10"/>
  <c r="H392" i="10"/>
  <c r="F392" i="10"/>
  <c r="E392" i="10"/>
  <c r="D392" i="10"/>
  <c r="J391" i="10"/>
  <c r="I391" i="10"/>
  <c r="H391" i="10"/>
  <c r="F391" i="10"/>
  <c r="E391" i="10"/>
  <c r="D391" i="10"/>
  <c r="J390" i="10"/>
  <c r="I390" i="10"/>
  <c r="H390" i="10"/>
  <c r="F390" i="10"/>
  <c r="E390" i="10"/>
  <c r="D390" i="10"/>
  <c r="J389" i="10"/>
  <c r="I389" i="10"/>
  <c r="H389" i="10"/>
  <c r="F389" i="10"/>
  <c r="E389" i="10"/>
  <c r="D389" i="10"/>
  <c r="G389" i="10" s="1"/>
  <c r="J388" i="10"/>
  <c r="I388" i="10"/>
  <c r="H388" i="10"/>
  <c r="F388" i="10"/>
  <c r="E388" i="10"/>
  <c r="D388" i="10"/>
  <c r="J387" i="10"/>
  <c r="I387" i="10"/>
  <c r="H387" i="10"/>
  <c r="F387" i="10"/>
  <c r="E387" i="10"/>
  <c r="D387" i="10"/>
  <c r="J386" i="10"/>
  <c r="I386" i="10"/>
  <c r="H386" i="10"/>
  <c r="F386" i="10"/>
  <c r="E386" i="10"/>
  <c r="D386" i="10"/>
  <c r="G386" i="10" s="1"/>
  <c r="J385" i="10"/>
  <c r="I385" i="10"/>
  <c r="H385" i="10"/>
  <c r="F385" i="10"/>
  <c r="E385" i="10"/>
  <c r="D385" i="10"/>
  <c r="J384" i="10"/>
  <c r="I384" i="10"/>
  <c r="H384" i="10"/>
  <c r="F384" i="10"/>
  <c r="E384" i="10"/>
  <c r="D384" i="10"/>
  <c r="J383" i="10"/>
  <c r="I383" i="10"/>
  <c r="H383" i="10"/>
  <c r="F383" i="10"/>
  <c r="E383" i="10"/>
  <c r="D383" i="10"/>
  <c r="G383" i="10" s="1"/>
  <c r="J382" i="10"/>
  <c r="I382" i="10"/>
  <c r="H382" i="10"/>
  <c r="F382" i="10"/>
  <c r="E382" i="10"/>
  <c r="D382" i="10"/>
  <c r="G382" i="10" s="1"/>
  <c r="J381" i="10"/>
  <c r="I381" i="10"/>
  <c r="H381" i="10"/>
  <c r="F381" i="10"/>
  <c r="E381" i="10"/>
  <c r="D381" i="10"/>
  <c r="J380" i="10"/>
  <c r="I380" i="10"/>
  <c r="H380" i="10"/>
  <c r="F380" i="10"/>
  <c r="E380" i="10"/>
  <c r="D380" i="10"/>
  <c r="J379" i="10"/>
  <c r="I379" i="10"/>
  <c r="H379" i="10"/>
  <c r="F379" i="10"/>
  <c r="E379" i="10"/>
  <c r="D379" i="10"/>
  <c r="J378" i="10"/>
  <c r="I378" i="10"/>
  <c r="H378" i="10"/>
  <c r="F378" i="10"/>
  <c r="E378" i="10"/>
  <c r="D378" i="10"/>
  <c r="J377" i="10"/>
  <c r="I377" i="10"/>
  <c r="H377" i="10"/>
  <c r="F377" i="10"/>
  <c r="E377" i="10"/>
  <c r="D377" i="10"/>
  <c r="G377" i="10" s="1"/>
  <c r="J376" i="10"/>
  <c r="I376" i="10"/>
  <c r="H376" i="10"/>
  <c r="F376" i="10"/>
  <c r="E376" i="10"/>
  <c r="D376" i="10"/>
  <c r="J375" i="10"/>
  <c r="I375" i="10"/>
  <c r="H375" i="10"/>
  <c r="F375" i="10"/>
  <c r="E375" i="10"/>
  <c r="D375" i="10"/>
  <c r="J374" i="10"/>
  <c r="I374" i="10"/>
  <c r="H374" i="10"/>
  <c r="F374" i="10"/>
  <c r="E374" i="10"/>
  <c r="D374" i="10"/>
  <c r="G374" i="10" s="1"/>
  <c r="J373" i="10"/>
  <c r="I373" i="10"/>
  <c r="H373" i="10"/>
  <c r="F373" i="10"/>
  <c r="E373" i="10"/>
  <c r="D373" i="10"/>
  <c r="J372" i="10"/>
  <c r="I372" i="10"/>
  <c r="H372" i="10"/>
  <c r="F372" i="10"/>
  <c r="E372" i="10"/>
  <c r="D372" i="10"/>
  <c r="J371" i="10"/>
  <c r="I371" i="10"/>
  <c r="H371" i="10"/>
  <c r="F371" i="10"/>
  <c r="E371" i="10"/>
  <c r="D371" i="10"/>
  <c r="J370" i="10"/>
  <c r="I370" i="10"/>
  <c r="H370" i="10"/>
  <c r="F370" i="10"/>
  <c r="E370" i="10"/>
  <c r="D370" i="10"/>
  <c r="G370" i="10" s="1"/>
  <c r="J369" i="10"/>
  <c r="I369" i="10"/>
  <c r="H369" i="10"/>
  <c r="F369" i="10"/>
  <c r="E369" i="10"/>
  <c r="D369" i="10"/>
  <c r="J368" i="10"/>
  <c r="I368" i="10"/>
  <c r="H368" i="10"/>
  <c r="K368" i="10" s="1"/>
  <c r="F368" i="10"/>
  <c r="E368" i="10"/>
  <c r="D368" i="10"/>
  <c r="J367" i="10"/>
  <c r="I367" i="10"/>
  <c r="H367" i="10"/>
  <c r="F367" i="10"/>
  <c r="E367" i="10"/>
  <c r="D367" i="10"/>
  <c r="J366" i="10"/>
  <c r="I366" i="10"/>
  <c r="H366" i="10"/>
  <c r="F366" i="10"/>
  <c r="E366" i="10"/>
  <c r="D366" i="10"/>
  <c r="J365" i="10"/>
  <c r="I365" i="10"/>
  <c r="H365" i="10"/>
  <c r="F365" i="10"/>
  <c r="E365" i="10"/>
  <c r="D365" i="10"/>
  <c r="J364" i="10"/>
  <c r="I364" i="10"/>
  <c r="H364" i="10"/>
  <c r="F364" i="10"/>
  <c r="E364" i="10"/>
  <c r="D364" i="10"/>
  <c r="J363" i="10"/>
  <c r="I363" i="10"/>
  <c r="H363" i="10"/>
  <c r="F363" i="10"/>
  <c r="E363" i="10"/>
  <c r="D363" i="10"/>
  <c r="J362" i="10"/>
  <c r="I362" i="10"/>
  <c r="H362" i="10"/>
  <c r="F362" i="10"/>
  <c r="E362" i="10"/>
  <c r="D362" i="10"/>
  <c r="J361" i="10"/>
  <c r="I361" i="10"/>
  <c r="H361" i="10"/>
  <c r="F361" i="10"/>
  <c r="E361" i="10"/>
  <c r="D361" i="10"/>
  <c r="J360" i="10"/>
  <c r="I360" i="10"/>
  <c r="H360" i="10"/>
  <c r="F360" i="10"/>
  <c r="E360" i="10"/>
  <c r="D360" i="10"/>
  <c r="J359" i="10"/>
  <c r="I359" i="10"/>
  <c r="H359" i="10"/>
  <c r="F359" i="10"/>
  <c r="E359" i="10"/>
  <c r="D359" i="10"/>
  <c r="G359" i="10" s="1"/>
  <c r="J358" i="10"/>
  <c r="I358" i="10"/>
  <c r="H358" i="10"/>
  <c r="F358" i="10"/>
  <c r="E358" i="10"/>
  <c r="D358" i="10"/>
  <c r="J357" i="10"/>
  <c r="I357" i="10"/>
  <c r="H357" i="10"/>
  <c r="F357" i="10"/>
  <c r="E357" i="10"/>
  <c r="D357" i="10"/>
  <c r="J356" i="10"/>
  <c r="I356" i="10"/>
  <c r="H356" i="10"/>
  <c r="K356" i="10" s="1"/>
  <c r="F356" i="10"/>
  <c r="E356" i="10"/>
  <c r="D356" i="10"/>
  <c r="J355" i="10"/>
  <c r="I355" i="10"/>
  <c r="H355" i="10"/>
  <c r="F355" i="10"/>
  <c r="E355" i="10"/>
  <c r="D355" i="10"/>
  <c r="J354" i="10"/>
  <c r="I354" i="10"/>
  <c r="H354" i="10"/>
  <c r="F354" i="10"/>
  <c r="E354" i="10"/>
  <c r="D354" i="10"/>
  <c r="J353" i="10"/>
  <c r="I353" i="10"/>
  <c r="H353" i="10"/>
  <c r="F353" i="10"/>
  <c r="E353" i="10"/>
  <c r="D353" i="10"/>
  <c r="J352" i="10"/>
  <c r="I352" i="10"/>
  <c r="H352" i="10"/>
  <c r="F352" i="10"/>
  <c r="E352" i="10"/>
  <c r="D352" i="10"/>
  <c r="J351" i="10"/>
  <c r="I351" i="10"/>
  <c r="H351" i="10"/>
  <c r="F351" i="10"/>
  <c r="E351" i="10"/>
  <c r="D351" i="10"/>
  <c r="J350" i="10"/>
  <c r="I350" i="10"/>
  <c r="H350" i="10"/>
  <c r="K350" i="10" s="1"/>
  <c r="F350" i="10"/>
  <c r="E350" i="10"/>
  <c r="D350" i="10"/>
  <c r="J349" i="10"/>
  <c r="I349" i="10"/>
  <c r="H349" i="10"/>
  <c r="F349" i="10"/>
  <c r="E349" i="10"/>
  <c r="D349" i="10"/>
  <c r="J348" i="10"/>
  <c r="I348" i="10"/>
  <c r="H348" i="10"/>
  <c r="F348" i="10"/>
  <c r="E348" i="10"/>
  <c r="D348" i="10"/>
  <c r="J347" i="10"/>
  <c r="I347" i="10"/>
  <c r="H347" i="10"/>
  <c r="F347" i="10"/>
  <c r="E347" i="10"/>
  <c r="D347" i="10"/>
  <c r="J346" i="10"/>
  <c r="I346" i="10"/>
  <c r="H346" i="10"/>
  <c r="F346" i="10"/>
  <c r="E346" i="10"/>
  <c r="D346" i="10"/>
  <c r="G346" i="10" s="1"/>
  <c r="J345" i="10"/>
  <c r="I345" i="10"/>
  <c r="H345" i="10"/>
  <c r="F345" i="10"/>
  <c r="E345" i="10"/>
  <c r="D345" i="10"/>
  <c r="J344" i="10"/>
  <c r="I344" i="10"/>
  <c r="H344" i="10"/>
  <c r="F344" i="10"/>
  <c r="E344" i="10"/>
  <c r="D344" i="10"/>
  <c r="J343" i="10"/>
  <c r="I343" i="10"/>
  <c r="H343" i="10"/>
  <c r="F343" i="10"/>
  <c r="E343" i="10"/>
  <c r="D343" i="10"/>
  <c r="J342" i="10"/>
  <c r="I342" i="10"/>
  <c r="H342" i="10"/>
  <c r="F342" i="10"/>
  <c r="E342" i="10"/>
  <c r="D342" i="10"/>
  <c r="J341" i="10"/>
  <c r="I341" i="10"/>
  <c r="H341" i="10"/>
  <c r="F341" i="10"/>
  <c r="E341" i="10"/>
  <c r="D341" i="10"/>
  <c r="G341" i="10" s="1"/>
  <c r="J340" i="10"/>
  <c r="I340" i="10"/>
  <c r="H340" i="10"/>
  <c r="F340" i="10"/>
  <c r="E340" i="10"/>
  <c r="D340" i="10"/>
  <c r="J339" i="10"/>
  <c r="I339" i="10"/>
  <c r="H339" i="10"/>
  <c r="F339" i="10"/>
  <c r="E339" i="10"/>
  <c r="D339" i="10"/>
  <c r="J338" i="10"/>
  <c r="I338" i="10"/>
  <c r="H338" i="10"/>
  <c r="F338" i="10"/>
  <c r="E338" i="10"/>
  <c r="D338" i="10"/>
  <c r="G338" i="10" s="1"/>
  <c r="J337" i="10"/>
  <c r="I337" i="10"/>
  <c r="H337" i="10"/>
  <c r="F337" i="10"/>
  <c r="E337" i="10"/>
  <c r="D337" i="10"/>
  <c r="J336" i="10"/>
  <c r="I336" i="10"/>
  <c r="H336" i="10"/>
  <c r="F336" i="10"/>
  <c r="E336" i="10"/>
  <c r="D336" i="10"/>
  <c r="J335" i="10"/>
  <c r="I335" i="10"/>
  <c r="H335" i="10"/>
  <c r="F335" i="10"/>
  <c r="E335" i="10"/>
  <c r="D335" i="10"/>
  <c r="G335" i="10" s="1"/>
  <c r="J334" i="10"/>
  <c r="I334" i="10"/>
  <c r="H334" i="10"/>
  <c r="F334" i="10"/>
  <c r="E334" i="10"/>
  <c r="D334" i="10"/>
  <c r="J333" i="10"/>
  <c r="I333" i="10"/>
  <c r="H333" i="10"/>
  <c r="F333" i="10"/>
  <c r="E333" i="10"/>
  <c r="D333" i="10"/>
  <c r="J332" i="10"/>
  <c r="I332" i="10"/>
  <c r="H332" i="10"/>
  <c r="K332" i="10" s="1"/>
  <c r="F332" i="10"/>
  <c r="E332" i="10"/>
  <c r="D332" i="10"/>
  <c r="J331" i="10"/>
  <c r="I331" i="10"/>
  <c r="H331" i="10"/>
  <c r="F331" i="10"/>
  <c r="E331" i="10"/>
  <c r="D331" i="10"/>
  <c r="J330" i="10"/>
  <c r="I330" i="10"/>
  <c r="H330" i="10"/>
  <c r="F330" i="10"/>
  <c r="E330" i="10"/>
  <c r="D330" i="10"/>
  <c r="J329" i="10"/>
  <c r="I329" i="10"/>
  <c r="H329" i="10"/>
  <c r="F329" i="10"/>
  <c r="E329" i="10"/>
  <c r="D329" i="10"/>
  <c r="G329" i="10" s="1"/>
  <c r="J328" i="10"/>
  <c r="I328" i="10"/>
  <c r="H328" i="10"/>
  <c r="F328" i="10"/>
  <c r="E328" i="10"/>
  <c r="D328" i="10"/>
  <c r="J327" i="10"/>
  <c r="I327" i="10"/>
  <c r="H327" i="10"/>
  <c r="F327" i="10"/>
  <c r="E327" i="10"/>
  <c r="D327" i="10"/>
  <c r="J326" i="10"/>
  <c r="I326" i="10"/>
  <c r="H326" i="10"/>
  <c r="K326" i="10" s="1"/>
  <c r="F326" i="10"/>
  <c r="E326" i="10"/>
  <c r="D326" i="10"/>
  <c r="J325" i="10"/>
  <c r="I325" i="10"/>
  <c r="H325" i="10"/>
  <c r="F325" i="10"/>
  <c r="E325" i="10"/>
  <c r="D325" i="10"/>
  <c r="J324" i="10"/>
  <c r="I324" i="10"/>
  <c r="H324" i="10"/>
  <c r="F324" i="10"/>
  <c r="E324" i="10"/>
  <c r="D324" i="10"/>
  <c r="J323" i="10"/>
  <c r="I323" i="10"/>
  <c r="H323" i="10"/>
  <c r="F323" i="10"/>
  <c r="E323" i="10"/>
  <c r="D323" i="10"/>
  <c r="G323" i="10" s="1"/>
  <c r="J322" i="10"/>
  <c r="I322" i="10"/>
  <c r="H322" i="10"/>
  <c r="F322" i="10"/>
  <c r="E322" i="10"/>
  <c r="D322" i="10"/>
  <c r="G322" i="10" s="1"/>
  <c r="J321" i="10"/>
  <c r="I321" i="10"/>
  <c r="H321" i="10"/>
  <c r="F321" i="10"/>
  <c r="E321" i="10"/>
  <c r="D321" i="10"/>
  <c r="J320" i="10"/>
  <c r="I320" i="10"/>
  <c r="H320" i="10"/>
  <c r="K320" i="10" s="1"/>
  <c r="F320" i="10"/>
  <c r="E320" i="10"/>
  <c r="D320" i="10"/>
  <c r="J319" i="10"/>
  <c r="I319" i="10"/>
  <c r="H319" i="10"/>
  <c r="F319" i="10"/>
  <c r="E319" i="10"/>
  <c r="D319" i="10"/>
  <c r="J318" i="10"/>
  <c r="I318" i="10"/>
  <c r="H318" i="10"/>
  <c r="F318" i="10"/>
  <c r="E318" i="10"/>
  <c r="D318" i="10"/>
  <c r="J317" i="10"/>
  <c r="I317" i="10"/>
  <c r="H317" i="10"/>
  <c r="F317" i="10"/>
  <c r="E317" i="10"/>
  <c r="D317" i="10"/>
  <c r="G317" i="10" s="1"/>
  <c r="J316" i="10"/>
  <c r="I316" i="10"/>
  <c r="H316" i="10"/>
  <c r="K316" i="10" s="1"/>
  <c r="F316" i="10"/>
  <c r="E316" i="10"/>
  <c r="D316" i="10"/>
  <c r="J315" i="10"/>
  <c r="I315" i="10"/>
  <c r="H315" i="10"/>
  <c r="F315" i="10"/>
  <c r="E315" i="10"/>
  <c r="D315" i="10"/>
  <c r="J314" i="10"/>
  <c r="I314" i="10"/>
  <c r="H314" i="10"/>
  <c r="F314" i="10"/>
  <c r="E314" i="10"/>
  <c r="D314" i="10"/>
  <c r="G314" i="10" s="1"/>
  <c r="J313" i="10"/>
  <c r="I313" i="10"/>
  <c r="H313" i="10"/>
  <c r="F313" i="10"/>
  <c r="E313" i="10"/>
  <c r="D313" i="10"/>
  <c r="G313" i="10" s="1"/>
  <c r="J312" i="10"/>
  <c r="I312" i="10"/>
  <c r="H312" i="10"/>
  <c r="F312" i="10"/>
  <c r="E312" i="10"/>
  <c r="D312" i="10"/>
  <c r="J311" i="10"/>
  <c r="I311" i="10"/>
  <c r="H311" i="10"/>
  <c r="F311" i="10"/>
  <c r="E311" i="10"/>
  <c r="D311" i="10"/>
  <c r="G311" i="10" s="1"/>
  <c r="J310" i="10"/>
  <c r="I310" i="10"/>
  <c r="H310" i="10"/>
  <c r="F310" i="10"/>
  <c r="E310" i="10"/>
  <c r="D310" i="10"/>
  <c r="J309" i="10"/>
  <c r="I309" i="10"/>
  <c r="H309" i="10"/>
  <c r="F309" i="10"/>
  <c r="E309" i="10"/>
  <c r="D309" i="10"/>
  <c r="J308" i="10"/>
  <c r="I308" i="10"/>
  <c r="H308" i="10"/>
  <c r="F308" i="10"/>
  <c r="E308" i="10"/>
  <c r="D308" i="10"/>
  <c r="J307" i="10"/>
  <c r="I307" i="10"/>
  <c r="H307" i="10"/>
  <c r="F307" i="10"/>
  <c r="E307" i="10"/>
  <c r="D307" i="10"/>
  <c r="J306" i="10"/>
  <c r="I306" i="10"/>
  <c r="H306" i="10"/>
  <c r="F306" i="10"/>
  <c r="E306" i="10"/>
  <c r="D306" i="10"/>
  <c r="J305" i="10"/>
  <c r="I305" i="10"/>
  <c r="H305" i="10"/>
  <c r="F305" i="10"/>
  <c r="E305" i="10"/>
  <c r="D305" i="10"/>
  <c r="G305" i="10" s="1"/>
  <c r="J304" i="10"/>
  <c r="I304" i="10"/>
  <c r="H304" i="10"/>
  <c r="K304" i="10" s="1"/>
  <c r="F304" i="10"/>
  <c r="E304" i="10"/>
  <c r="D304" i="10"/>
  <c r="J303" i="10"/>
  <c r="I303" i="10"/>
  <c r="H303" i="10"/>
  <c r="F303" i="10"/>
  <c r="E303" i="10"/>
  <c r="D303" i="10"/>
  <c r="J302" i="10"/>
  <c r="I302" i="10"/>
  <c r="H302" i="10"/>
  <c r="K302" i="10" s="1"/>
  <c r="F302" i="10"/>
  <c r="E302" i="10"/>
  <c r="D302" i="10"/>
  <c r="G302" i="10" s="1"/>
  <c r="J301" i="10"/>
  <c r="I301" i="10"/>
  <c r="H301" i="10"/>
  <c r="F301" i="10"/>
  <c r="E301" i="10"/>
  <c r="D301" i="10"/>
  <c r="G301" i="10" s="1"/>
  <c r="J300" i="10"/>
  <c r="I300" i="10"/>
  <c r="H300" i="10"/>
  <c r="F300" i="10"/>
  <c r="E300" i="10"/>
  <c r="D300" i="10"/>
  <c r="J299" i="10"/>
  <c r="I299" i="10"/>
  <c r="H299" i="10"/>
  <c r="F299" i="10"/>
  <c r="E299" i="10"/>
  <c r="D299" i="10"/>
  <c r="G299" i="10" s="1"/>
  <c r="J298" i="10"/>
  <c r="I298" i="10"/>
  <c r="H298" i="10"/>
  <c r="F298" i="10"/>
  <c r="E298" i="10"/>
  <c r="D298" i="10"/>
  <c r="G298" i="10" s="1"/>
  <c r="J297" i="10"/>
  <c r="I297" i="10"/>
  <c r="H297" i="10"/>
  <c r="F297" i="10"/>
  <c r="E297" i="10"/>
  <c r="D297" i="10"/>
  <c r="J296" i="10"/>
  <c r="I296" i="10"/>
  <c r="H296" i="10"/>
  <c r="K296" i="10" s="1"/>
  <c r="F296" i="10"/>
  <c r="E296" i="10"/>
  <c r="D296" i="10"/>
  <c r="J295" i="10"/>
  <c r="I295" i="10"/>
  <c r="H295" i="10"/>
  <c r="F295" i="10"/>
  <c r="E295" i="10"/>
  <c r="D295" i="10"/>
  <c r="J294" i="10"/>
  <c r="I294" i="10"/>
  <c r="H294" i="10"/>
  <c r="F294" i="10"/>
  <c r="E294" i="10"/>
  <c r="D294" i="10"/>
  <c r="J293" i="10"/>
  <c r="I293" i="10"/>
  <c r="H293" i="10"/>
  <c r="F293" i="10"/>
  <c r="E293" i="10"/>
  <c r="D293" i="10"/>
  <c r="G293" i="10" s="1"/>
  <c r="J292" i="10"/>
  <c r="I292" i="10"/>
  <c r="H292" i="10"/>
  <c r="K292" i="10" s="1"/>
  <c r="F292" i="10"/>
  <c r="E292" i="10"/>
  <c r="D292" i="10"/>
  <c r="J291" i="10"/>
  <c r="I291" i="10"/>
  <c r="H291" i="10"/>
  <c r="F291" i="10"/>
  <c r="E291" i="10"/>
  <c r="D291" i="10"/>
  <c r="J290" i="10"/>
  <c r="I290" i="10"/>
  <c r="H290" i="10"/>
  <c r="K290" i="10" s="1"/>
  <c r="F290" i="10"/>
  <c r="E290" i="10"/>
  <c r="D290" i="10"/>
  <c r="J289" i="10"/>
  <c r="I289" i="10"/>
  <c r="H289" i="10"/>
  <c r="F289" i="10"/>
  <c r="E289" i="10"/>
  <c r="D289" i="10"/>
  <c r="G289" i="10" s="1"/>
  <c r="J288" i="10"/>
  <c r="I288" i="10"/>
  <c r="H288" i="10"/>
  <c r="F288" i="10"/>
  <c r="E288" i="10"/>
  <c r="D288" i="10"/>
  <c r="J287" i="10"/>
  <c r="I287" i="10"/>
  <c r="H287" i="10"/>
  <c r="F287" i="10"/>
  <c r="E287" i="10"/>
  <c r="D287" i="10"/>
  <c r="G287" i="10" s="1"/>
  <c r="J286" i="10"/>
  <c r="I286" i="10"/>
  <c r="H286" i="10"/>
  <c r="F286" i="10"/>
  <c r="E286" i="10"/>
  <c r="D286" i="10"/>
  <c r="J285" i="10"/>
  <c r="I285" i="10"/>
  <c r="H285" i="10"/>
  <c r="F285" i="10"/>
  <c r="E285" i="10"/>
  <c r="D285" i="10"/>
  <c r="J284" i="10"/>
  <c r="I284" i="10"/>
  <c r="H284" i="10"/>
  <c r="K284" i="10" s="1"/>
  <c r="F284" i="10"/>
  <c r="E284" i="10"/>
  <c r="D284" i="10"/>
  <c r="J283" i="10"/>
  <c r="I283" i="10"/>
  <c r="H283" i="10"/>
  <c r="F283" i="10"/>
  <c r="E283" i="10"/>
  <c r="D283" i="10"/>
  <c r="J282" i="10"/>
  <c r="I282" i="10"/>
  <c r="H282" i="10"/>
  <c r="F282" i="10"/>
  <c r="E282" i="10"/>
  <c r="D282" i="10"/>
  <c r="J281" i="10"/>
  <c r="I281" i="10"/>
  <c r="H281" i="10"/>
  <c r="F281" i="10"/>
  <c r="E281" i="10"/>
  <c r="D281" i="10"/>
  <c r="G281" i="10" s="1"/>
  <c r="J280" i="10"/>
  <c r="I280" i="10"/>
  <c r="H280" i="10"/>
  <c r="K280" i="10" s="1"/>
  <c r="F280" i="10"/>
  <c r="E280" i="10"/>
  <c r="D280" i="10"/>
  <c r="J279" i="10"/>
  <c r="I279" i="10"/>
  <c r="H279" i="10"/>
  <c r="F279" i="10"/>
  <c r="E279" i="10"/>
  <c r="D279" i="10"/>
  <c r="J278" i="10"/>
  <c r="I278" i="10"/>
  <c r="H278" i="10"/>
  <c r="F278" i="10"/>
  <c r="E278" i="10"/>
  <c r="D278" i="10"/>
  <c r="G278" i="10" s="1"/>
  <c r="J277" i="10"/>
  <c r="I277" i="10"/>
  <c r="H277" i="10"/>
  <c r="F277" i="10"/>
  <c r="E277" i="10"/>
  <c r="D277" i="10"/>
  <c r="G277" i="10" s="1"/>
  <c r="J276" i="10"/>
  <c r="I276" i="10"/>
  <c r="H276" i="10"/>
  <c r="F276" i="10"/>
  <c r="E276" i="10"/>
  <c r="D276" i="10"/>
  <c r="J275" i="10"/>
  <c r="I275" i="10"/>
  <c r="H275" i="10"/>
  <c r="F275" i="10"/>
  <c r="E275" i="10"/>
  <c r="D275" i="10"/>
  <c r="G275" i="10" s="1"/>
  <c r="J274" i="10"/>
  <c r="I274" i="10"/>
  <c r="H274" i="10"/>
  <c r="F274" i="10"/>
  <c r="E274" i="10"/>
  <c r="D274" i="10"/>
  <c r="G274" i="10" s="1"/>
  <c r="J273" i="10"/>
  <c r="I273" i="10"/>
  <c r="H273" i="10"/>
  <c r="F273" i="10"/>
  <c r="E273" i="10"/>
  <c r="D273" i="10"/>
  <c r="J272" i="10"/>
  <c r="I272" i="10"/>
  <c r="H272" i="10"/>
  <c r="K272" i="10" s="1"/>
  <c r="F272" i="10"/>
  <c r="E272" i="10"/>
  <c r="D272" i="10"/>
  <c r="J271" i="10"/>
  <c r="I271" i="10"/>
  <c r="H271" i="10"/>
  <c r="F271" i="10"/>
  <c r="E271" i="10"/>
  <c r="D271" i="10"/>
  <c r="J270" i="10"/>
  <c r="I270" i="10"/>
  <c r="H270" i="10"/>
  <c r="F270" i="10"/>
  <c r="E270" i="10"/>
  <c r="D270" i="10"/>
  <c r="J269" i="10"/>
  <c r="I269" i="10"/>
  <c r="H269" i="10"/>
  <c r="F269" i="10"/>
  <c r="E269" i="10"/>
  <c r="D269" i="10"/>
  <c r="G269" i="10" s="1"/>
  <c r="J268" i="10"/>
  <c r="I268" i="10"/>
  <c r="H268" i="10"/>
  <c r="K268" i="10" s="1"/>
  <c r="F268" i="10"/>
  <c r="E268" i="10"/>
  <c r="D268" i="10"/>
  <c r="J267" i="10"/>
  <c r="I267" i="10"/>
  <c r="H267" i="10"/>
  <c r="F267" i="10"/>
  <c r="E267" i="10"/>
  <c r="D267" i="10"/>
  <c r="J266" i="10"/>
  <c r="I266" i="10"/>
  <c r="H266" i="10"/>
  <c r="F266" i="10"/>
  <c r="E266" i="10"/>
  <c r="D266" i="10"/>
  <c r="J265" i="10"/>
  <c r="I265" i="10"/>
  <c r="H265" i="10"/>
  <c r="F265" i="10"/>
  <c r="E265" i="10"/>
  <c r="D265" i="10"/>
  <c r="J264" i="10"/>
  <c r="I264" i="10"/>
  <c r="H264" i="10"/>
  <c r="F264" i="10"/>
  <c r="E264" i="10"/>
  <c r="D264" i="10"/>
  <c r="J263" i="10"/>
  <c r="I263" i="10"/>
  <c r="H263" i="10"/>
  <c r="F263" i="10"/>
  <c r="E263" i="10"/>
  <c r="D263" i="10"/>
  <c r="G263" i="10" s="1"/>
  <c r="J262" i="10"/>
  <c r="I262" i="10"/>
  <c r="H262" i="10"/>
  <c r="F262" i="10"/>
  <c r="E262" i="10"/>
  <c r="D262" i="10"/>
  <c r="J261" i="10"/>
  <c r="I261" i="10"/>
  <c r="H261" i="10"/>
  <c r="F261" i="10"/>
  <c r="E261" i="10"/>
  <c r="D261" i="10"/>
  <c r="J260" i="10"/>
  <c r="I260" i="10"/>
  <c r="H260" i="10"/>
  <c r="F260" i="10"/>
  <c r="E260" i="10"/>
  <c r="D260" i="10"/>
  <c r="J259" i="10"/>
  <c r="I259" i="10"/>
  <c r="H259" i="10"/>
  <c r="F259" i="10"/>
  <c r="E259" i="10"/>
  <c r="D259" i="10"/>
  <c r="J258" i="10"/>
  <c r="I258" i="10"/>
  <c r="H258" i="10"/>
  <c r="F258" i="10"/>
  <c r="E258" i="10"/>
  <c r="D258" i="10"/>
  <c r="J257" i="10"/>
  <c r="I257" i="10"/>
  <c r="H257" i="10"/>
  <c r="F257" i="10"/>
  <c r="E257" i="10"/>
  <c r="D257" i="10"/>
  <c r="J256" i="10"/>
  <c r="I256" i="10"/>
  <c r="H256" i="10"/>
  <c r="K256" i="10" s="1"/>
  <c r="F256" i="10"/>
  <c r="E256" i="10"/>
  <c r="D256" i="10"/>
  <c r="J255" i="10"/>
  <c r="I255" i="10"/>
  <c r="H255" i="10"/>
  <c r="F255" i="10"/>
  <c r="E255" i="10"/>
  <c r="D255" i="10"/>
  <c r="J254" i="10"/>
  <c r="I254" i="10"/>
  <c r="H254" i="10"/>
  <c r="F254" i="10"/>
  <c r="E254" i="10"/>
  <c r="D254" i="10"/>
  <c r="J253" i="10"/>
  <c r="I253" i="10"/>
  <c r="H253" i="10"/>
  <c r="F253" i="10"/>
  <c r="E253" i="10"/>
  <c r="D253" i="10"/>
  <c r="J252" i="10"/>
  <c r="I252" i="10"/>
  <c r="H252" i="10"/>
  <c r="F252" i="10"/>
  <c r="E252" i="10"/>
  <c r="D252" i="10"/>
  <c r="J251" i="10"/>
  <c r="I251" i="10"/>
  <c r="H251" i="10"/>
  <c r="F251" i="10"/>
  <c r="E251" i="10"/>
  <c r="D251" i="10"/>
  <c r="J250" i="10"/>
  <c r="I250" i="10"/>
  <c r="H250" i="10"/>
  <c r="F250" i="10"/>
  <c r="E250" i="10"/>
  <c r="D250" i="10"/>
  <c r="J249" i="10"/>
  <c r="I249" i="10"/>
  <c r="H249" i="10"/>
  <c r="F249" i="10"/>
  <c r="E249" i="10"/>
  <c r="D249" i="10"/>
  <c r="J248" i="10"/>
  <c r="I248" i="10"/>
  <c r="H248" i="10"/>
  <c r="F248" i="10"/>
  <c r="E248" i="10"/>
  <c r="D248" i="10"/>
  <c r="J247" i="10"/>
  <c r="I247" i="10"/>
  <c r="H247" i="10"/>
  <c r="F247" i="10"/>
  <c r="E247" i="10"/>
  <c r="D247" i="10"/>
  <c r="J246" i="10"/>
  <c r="I246" i="10"/>
  <c r="H246" i="10"/>
  <c r="F246" i="10"/>
  <c r="E246" i="10"/>
  <c r="D246" i="10"/>
  <c r="J245" i="10"/>
  <c r="I245" i="10"/>
  <c r="H245" i="10"/>
  <c r="F245" i="10"/>
  <c r="E245" i="10"/>
  <c r="D245" i="10"/>
  <c r="J244" i="10"/>
  <c r="I244" i="10"/>
  <c r="H244" i="10"/>
  <c r="F244" i="10"/>
  <c r="E244" i="10"/>
  <c r="D244" i="10"/>
  <c r="J243" i="10"/>
  <c r="I243" i="10"/>
  <c r="H243" i="10"/>
  <c r="F243" i="10"/>
  <c r="E243" i="10"/>
  <c r="D243" i="10"/>
  <c r="J242" i="10"/>
  <c r="I242" i="10"/>
  <c r="H242" i="10"/>
  <c r="F242" i="10"/>
  <c r="E242" i="10"/>
  <c r="D242" i="10"/>
  <c r="J241" i="10"/>
  <c r="I241" i="10"/>
  <c r="H241" i="10"/>
  <c r="F241" i="10"/>
  <c r="E241" i="10"/>
  <c r="D241" i="10"/>
  <c r="G241" i="10" s="1"/>
  <c r="J240" i="10"/>
  <c r="I240" i="10"/>
  <c r="H240" i="10"/>
  <c r="F240" i="10"/>
  <c r="E240" i="10"/>
  <c r="D240" i="10"/>
  <c r="J239" i="10"/>
  <c r="I239" i="10"/>
  <c r="H239" i="10"/>
  <c r="F239" i="10"/>
  <c r="E239" i="10"/>
  <c r="D239" i="10"/>
  <c r="G239" i="10" s="1"/>
  <c r="J238" i="10"/>
  <c r="I238" i="10"/>
  <c r="H238" i="10"/>
  <c r="F238" i="10"/>
  <c r="E238" i="10"/>
  <c r="D238" i="10"/>
  <c r="J237" i="10"/>
  <c r="I237" i="10"/>
  <c r="H237" i="10"/>
  <c r="F237" i="10"/>
  <c r="E237" i="10"/>
  <c r="D237" i="10"/>
  <c r="J236" i="10"/>
  <c r="I236" i="10"/>
  <c r="H236" i="10"/>
  <c r="F236" i="10"/>
  <c r="E236" i="10"/>
  <c r="D236" i="10"/>
  <c r="J235" i="10"/>
  <c r="I235" i="10"/>
  <c r="H235" i="10"/>
  <c r="F235" i="10"/>
  <c r="E235" i="10"/>
  <c r="D235" i="10"/>
  <c r="J234" i="10"/>
  <c r="I234" i="10"/>
  <c r="H234" i="10"/>
  <c r="F234" i="10"/>
  <c r="E234" i="10"/>
  <c r="D234" i="10"/>
  <c r="J233" i="10"/>
  <c r="I233" i="10"/>
  <c r="H233" i="10"/>
  <c r="F233" i="10"/>
  <c r="E233" i="10"/>
  <c r="D233" i="10"/>
  <c r="G233" i="10" s="1"/>
  <c r="J232" i="10"/>
  <c r="I232" i="10"/>
  <c r="H232" i="10"/>
  <c r="K232" i="10" s="1"/>
  <c r="F232" i="10"/>
  <c r="E232" i="10"/>
  <c r="D232" i="10"/>
  <c r="J231" i="10"/>
  <c r="I231" i="10"/>
  <c r="H231" i="10"/>
  <c r="F231" i="10"/>
  <c r="E231" i="10"/>
  <c r="D231" i="10"/>
  <c r="J230" i="10"/>
  <c r="I230" i="10"/>
  <c r="H230" i="10"/>
  <c r="K230" i="10" s="1"/>
  <c r="F230" i="10"/>
  <c r="E230" i="10"/>
  <c r="D230" i="10"/>
  <c r="G230" i="10" s="1"/>
  <c r="J229" i="10"/>
  <c r="I229" i="10"/>
  <c r="H229" i="10"/>
  <c r="F229" i="10"/>
  <c r="E229" i="10"/>
  <c r="D229" i="10"/>
  <c r="G229" i="10" s="1"/>
  <c r="J228" i="10"/>
  <c r="I228" i="10"/>
  <c r="H228" i="10"/>
  <c r="F228" i="10"/>
  <c r="E228" i="10"/>
  <c r="D228" i="10"/>
  <c r="J227" i="10"/>
  <c r="I227" i="10"/>
  <c r="H227" i="10"/>
  <c r="F227" i="10"/>
  <c r="E227" i="10"/>
  <c r="D227" i="10"/>
  <c r="G227" i="10" s="1"/>
  <c r="J226" i="10"/>
  <c r="I226" i="10"/>
  <c r="H226" i="10"/>
  <c r="F226" i="10"/>
  <c r="E226" i="10"/>
  <c r="D226" i="10"/>
  <c r="G226" i="10" s="1"/>
  <c r="J225" i="10"/>
  <c r="I225" i="10"/>
  <c r="H225" i="10"/>
  <c r="F225" i="10"/>
  <c r="E225" i="10"/>
  <c r="D225" i="10"/>
  <c r="J224" i="10"/>
  <c r="I224" i="10"/>
  <c r="H224" i="10"/>
  <c r="K224" i="10" s="1"/>
  <c r="F224" i="10"/>
  <c r="E224" i="10"/>
  <c r="D224" i="10"/>
  <c r="J223" i="10"/>
  <c r="I223" i="10"/>
  <c r="H223" i="10"/>
  <c r="F223" i="10"/>
  <c r="E223" i="10"/>
  <c r="D223" i="10"/>
  <c r="J222" i="10"/>
  <c r="I222" i="10"/>
  <c r="H222" i="10"/>
  <c r="F222" i="10"/>
  <c r="E222" i="10"/>
  <c r="D222" i="10"/>
  <c r="J221" i="10"/>
  <c r="I221" i="10"/>
  <c r="H221" i="10"/>
  <c r="F221" i="10"/>
  <c r="E221" i="10"/>
  <c r="D221" i="10"/>
  <c r="G221" i="10" s="1"/>
  <c r="J220" i="10"/>
  <c r="I220" i="10"/>
  <c r="H220" i="10"/>
  <c r="K220" i="10" s="1"/>
  <c r="F220" i="10"/>
  <c r="E220" i="10"/>
  <c r="D220" i="10"/>
  <c r="J219" i="10"/>
  <c r="I219" i="10"/>
  <c r="H219" i="10"/>
  <c r="F219" i="10"/>
  <c r="E219" i="10"/>
  <c r="D219" i="10"/>
  <c r="J218" i="10"/>
  <c r="I218" i="10"/>
  <c r="H218" i="10"/>
  <c r="K218" i="10" s="1"/>
  <c r="F218" i="10"/>
  <c r="E218" i="10"/>
  <c r="D218" i="10"/>
  <c r="G218" i="10" s="1"/>
  <c r="J217" i="10"/>
  <c r="I217" i="10"/>
  <c r="H217" i="10"/>
  <c r="F217" i="10"/>
  <c r="E217" i="10"/>
  <c r="D217" i="10"/>
  <c r="G217" i="10" s="1"/>
  <c r="J216" i="10"/>
  <c r="I216" i="10"/>
  <c r="H216" i="10"/>
  <c r="F216" i="10"/>
  <c r="E216" i="10"/>
  <c r="D216" i="10"/>
  <c r="J215" i="10"/>
  <c r="I215" i="10"/>
  <c r="H215" i="10"/>
  <c r="F215" i="10"/>
  <c r="E215" i="10"/>
  <c r="D215" i="10"/>
  <c r="G215" i="10" s="1"/>
  <c r="J214" i="10"/>
  <c r="I214" i="10"/>
  <c r="H214" i="10"/>
  <c r="F214" i="10"/>
  <c r="E214" i="10"/>
  <c r="D214" i="10"/>
  <c r="G214" i="10" s="1"/>
  <c r="J213" i="10"/>
  <c r="I213" i="10"/>
  <c r="H213" i="10"/>
  <c r="F213" i="10"/>
  <c r="E213" i="10"/>
  <c r="D213" i="10"/>
  <c r="J212" i="10"/>
  <c r="I212" i="10"/>
  <c r="H212" i="10"/>
  <c r="K212" i="10" s="1"/>
  <c r="F212" i="10"/>
  <c r="E212" i="10"/>
  <c r="D212" i="10"/>
  <c r="J211" i="10"/>
  <c r="I211" i="10"/>
  <c r="H211" i="10"/>
  <c r="F211" i="10"/>
  <c r="E211" i="10"/>
  <c r="D211" i="10"/>
  <c r="J210" i="10"/>
  <c r="I210" i="10"/>
  <c r="H210" i="10"/>
  <c r="F210" i="10"/>
  <c r="E210" i="10"/>
  <c r="D210" i="10"/>
  <c r="J209" i="10"/>
  <c r="I209" i="10"/>
  <c r="H209" i="10"/>
  <c r="F209" i="10"/>
  <c r="E209" i="10"/>
  <c r="D209" i="10"/>
  <c r="G209" i="10" s="1"/>
  <c r="J208" i="10"/>
  <c r="I208" i="10"/>
  <c r="H208" i="10"/>
  <c r="K208" i="10" s="1"/>
  <c r="F208" i="10"/>
  <c r="E208" i="10"/>
  <c r="D208" i="10"/>
  <c r="J207" i="10"/>
  <c r="I207" i="10"/>
  <c r="H207" i="10"/>
  <c r="F207" i="10"/>
  <c r="E207" i="10"/>
  <c r="D207" i="10"/>
  <c r="J206" i="10"/>
  <c r="I206" i="10"/>
  <c r="H206" i="10"/>
  <c r="K206" i="10" s="1"/>
  <c r="F206" i="10"/>
  <c r="E206" i="10"/>
  <c r="D206" i="10"/>
  <c r="G206" i="10" s="1"/>
  <c r="J205" i="10"/>
  <c r="I205" i="10"/>
  <c r="H205" i="10"/>
  <c r="F205" i="10"/>
  <c r="E205" i="10"/>
  <c r="D205" i="10"/>
  <c r="G205" i="10" s="1"/>
  <c r="J204" i="10"/>
  <c r="I204" i="10"/>
  <c r="H204" i="10"/>
  <c r="F204" i="10"/>
  <c r="E204" i="10"/>
  <c r="D204" i="10"/>
  <c r="J203" i="10"/>
  <c r="I203" i="10"/>
  <c r="H203" i="10"/>
  <c r="F203" i="10"/>
  <c r="E203" i="10"/>
  <c r="D203" i="10"/>
  <c r="G203" i="10" s="1"/>
  <c r="J202" i="10"/>
  <c r="I202" i="10"/>
  <c r="H202" i="10"/>
  <c r="F202" i="10"/>
  <c r="E202" i="10"/>
  <c r="D202" i="10"/>
  <c r="G202" i="10" s="1"/>
  <c r="J201" i="10"/>
  <c r="I201" i="10"/>
  <c r="H201" i="10"/>
  <c r="F201" i="10"/>
  <c r="E201" i="10"/>
  <c r="D201" i="10"/>
  <c r="J200" i="10"/>
  <c r="I200" i="10"/>
  <c r="H200" i="10"/>
  <c r="K200" i="10" s="1"/>
  <c r="F200" i="10"/>
  <c r="E200" i="10"/>
  <c r="D200" i="10"/>
  <c r="J199" i="10"/>
  <c r="I199" i="10"/>
  <c r="H199" i="10"/>
  <c r="F199" i="10"/>
  <c r="E199" i="10"/>
  <c r="D199" i="10"/>
  <c r="J198" i="10"/>
  <c r="I198" i="10"/>
  <c r="H198" i="10"/>
  <c r="F198" i="10"/>
  <c r="E198" i="10"/>
  <c r="D198" i="10"/>
  <c r="J197" i="10"/>
  <c r="I197" i="10"/>
  <c r="H197" i="10"/>
  <c r="F197" i="10"/>
  <c r="E197" i="10"/>
  <c r="D197" i="10"/>
  <c r="G197" i="10" s="1"/>
  <c r="J196" i="10"/>
  <c r="I196" i="10"/>
  <c r="H196" i="10"/>
  <c r="K196" i="10" s="1"/>
  <c r="F196" i="10"/>
  <c r="E196" i="10"/>
  <c r="D196" i="10"/>
  <c r="J195" i="10"/>
  <c r="I195" i="10"/>
  <c r="H195" i="10"/>
  <c r="F195" i="10"/>
  <c r="E195" i="10"/>
  <c r="D195" i="10"/>
  <c r="J194" i="10"/>
  <c r="I194" i="10"/>
  <c r="H194" i="10"/>
  <c r="F194" i="10"/>
  <c r="E194" i="10"/>
  <c r="D194" i="10"/>
  <c r="J193" i="10"/>
  <c r="I193" i="10"/>
  <c r="H193" i="10"/>
  <c r="F193" i="10"/>
  <c r="E193" i="10"/>
  <c r="D193" i="10"/>
  <c r="G193" i="10" s="1"/>
  <c r="J192" i="10"/>
  <c r="I192" i="10"/>
  <c r="H192" i="10"/>
  <c r="F192" i="10"/>
  <c r="E192" i="10"/>
  <c r="D192" i="10"/>
  <c r="J191" i="10"/>
  <c r="I191" i="10"/>
  <c r="H191" i="10"/>
  <c r="F191" i="10"/>
  <c r="E191" i="10"/>
  <c r="D191" i="10"/>
  <c r="G191" i="10" s="1"/>
  <c r="J190" i="10"/>
  <c r="I190" i="10"/>
  <c r="H190" i="10"/>
  <c r="F190" i="10"/>
  <c r="E190" i="10"/>
  <c r="D190" i="10"/>
  <c r="G190" i="10" s="1"/>
  <c r="J189" i="10"/>
  <c r="I189" i="10"/>
  <c r="H189" i="10"/>
  <c r="F189" i="10"/>
  <c r="E189" i="10"/>
  <c r="D189" i="10"/>
  <c r="J188" i="10"/>
  <c r="I188" i="10"/>
  <c r="H188" i="10"/>
  <c r="K188" i="10" s="1"/>
  <c r="F188" i="10"/>
  <c r="E188" i="10"/>
  <c r="D188" i="10"/>
  <c r="J187" i="10"/>
  <c r="I187" i="10"/>
  <c r="H187" i="10"/>
  <c r="F187" i="10"/>
  <c r="E187" i="10"/>
  <c r="D187" i="10"/>
  <c r="J186" i="10"/>
  <c r="I186" i="10"/>
  <c r="H186" i="10"/>
  <c r="F186" i="10"/>
  <c r="E186" i="10"/>
  <c r="D186" i="10"/>
  <c r="J185" i="10"/>
  <c r="I185" i="10"/>
  <c r="H185" i="10"/>
  <c r="F185" i="10"/>
  <c r="E185" i="10"/>
  <c r="D185" i="10"/>
  <c r="G185" i="10" s="1"/>
  <c r="J184" i="10"/>
  <c r="I184" i="10"/>
  <c r="H184" i="10"/>
  <c r="K184" i="10" s="1"/>
  <c r="F184" i="10"/>
  <c r="E184" i="10"/>
  <c r="D184" i="10"/>
  <c r="J183" i="10"/>
  <c r="I183" i="10"/>
  <c r="H183" i="10"/>
  <c r="F183" i="10"/>
  <c r="E183" i="10"/>
  <c r="D183" i="10"/>
  <c r="J182" i="10"/>
  <c r="I182" i="10"/>
  <c r="H182" i="10"/>
  <c r="K182" i="10" s="1"/>
  <c r="F182" i="10"/>
  <c r="E182" i="10"/>
  <c r="D182" i="10"/>
  <c r="J181" i="10"/>
  <c r="I181" i="10"/>
  <c r="H181" i="10"/>
  <c r="F181" i="10"/>
  <c r="E181" i="10"/>
  <c r="D181" i="10"/>
  <c r="G181" i="10" s="1"/>
  <c r="J180" i="10"/>
  <c r="I180" i="10"/>
  <c r="H180" i="10"/>
  <c r="F180" i="10"/>
  <c r="E180" i="10"/>
  <c r="D180" i="10"/>
  <c r="J179" i="10"/>
  <c r="I179" i="10"/>
  <c r="H179" i="10"/>
  <c r="F179" i="10"/>
  <c r="E179" i="10"/>
  <c r="D179" i="10"/>
  <c r="G179" i="10" s="1"/>
  <c r="J178" i="10"/>
  <c r="I178" i="10"/>
  <c r="H178" i="10"/>
  <c r="F178" i="10"/>
  <c r="E178" i="10"/>
  <c r="D178" i="10"/>
  <c r="J177" i="10"/>
  <c r="I177" i="10"/>
  <c r="H177" i="10"/>
  <c r="F177" i="10"/>
  <c r="E177" i="10"/>
  <c r="D177" i="10"/>
  <c r="J176" i="10"/>
  <c r="I176" i="10"/>
  <c r="H176" i="10"/>
  <c r="K176" i="10" s="1"/>
  <c r="F176" i="10"/>
  <c r="E176" i="10"/>
  <c r="D176" i="10"/>
  <c r="J175" i="10"/>
  <c r="I175" i="10"/>
  <c r="H175" i="10"/>
  <c r="F175" i="10"/>
  <c r="E175" i="10"/>
  <c r="D175" i="10"/>
  <c r="J174" i="10"/>
  <c r="I174" i="10"/>
  <c r="H174" i="10"/>
  <c r="F174" i="10"/>
  <c r="E174" i="10"/>
  <c r="D174" i="10"/>
  <c r="J173" i="10"/>
  <c r="I173" i="10"/>
  <c r="H173" i="10"/>
  <c r="F173" i="10"/>
  <c r="E173" i="10"/>
  <c r="D173" i="10"/>
  <c r="G173" i="10" s="1"/>
  <c r="J172" i="10"/>
  <c r="I172" i="10"/>
  <c r="H172" i="10"/>
  <c r="K172" i="10" s="1"/>
  <c r="F172" i="10"/>
  <c r="E172" i="10"/>
  <c r="D172" i="10"/>
  <c r="J171" i="10"/>
  <c r="I171" i="10"/>
  <c r="H171" i="10"/>
  <c r="F171" i="10"/>
  <c r="E171" i="10"/>
  <c r="D171" i="10"/>
  <c r="J170" i="10"/>
  <c r="I170" i="10"/>
  <c r="H170" i="10"/>
  <c r="K170" i="10" s="1"/>
  <c r="F170" i="10"/>
  <c r="E170" i="10"/>
  <c r="D170" i="10"/>
  <c r="G170" i="10" s="1"/>
  <c r="J169" i="10"/>
  <c r="I169" i="10"/>
  <c r="H169" i="10"/>
  <c r="F169" i="10"/>
  <c r="E169" i="10"/>
  <c r="D169" i="10"/>
  <c r="G169" i="10" s="1"/>
  <c r="J168" i="10"/>
  <c r="I168" i="10"/>
  <c r="H168" i="10"/>
  <c r="F168" i="10"/>
  <c r="E168" i="10"/>
  <c r="D168" i="10"/>
  <c r="J167" i="10"/>
  <c r="I167" i="10"/>
  <c r="H167" i="10"/>
  <c r="F167" i="10"/>
  <c r="E167" i="10"/>
  <c r="D167" i="10"/>
  <c r="G167" i="10" s="1"/>
  <c r="J166" i="10"/>
  <c r="I166" i="10"/>
  <c r="H166" i="10"/>
  <c r="F166" i="10"/>
  <c r="E166" i="10"/>
  <c r="D166" i="10"/>
  <c r="J165" i="10"/>
  <c r="I165" i="10"/>
  <c r="H165" i="10"/>
  <c r="F165" i="10"/>
  <c r="E165" i="10"/>
  <c r="D165" i="10"/>
  <c r="J164" i="10"/>
  <c r="I164" i="10"/>
  <c r="H164" i="10"/>
  <c r="K164" i="10" s="1"/>
  <c r="F164" i="10"/>
  <c r="E164" i="10"/>
  <c r="D164" i="10"/>
  <c r="J163" i="10"/>
  <c r="I163" i="10"/>
  <c r="H163" i="10"/>
  <c r="F163" i="10"/>
  <c r="E163" i="10"/>
  <c r="D163" i="10"/>
  <c r="J162" i="10"/>
  <c r="I162" i="10"/>
  <c r="H162" i="10"/>
  <c r="F162" i="10"/>
  <c r="E162" i="10"/>
  <c r="D162" i="10"/>
  <c r="J161" i="10"/>
  <c r="I161" i="10"/>
  <c r="H161" i="10"/>
  <c r="F161" i="10"/>
  <c r="E161" i="10"/>
  <c r="D161" i="10"/>
  <c r="G161" i="10" s="1"/>
  <c r="J160" i="10"/>
  <c r="I160" i="10"/>
  <c r="H160" i="10"/>
  <c r="K160" i="10" s="1"/>
  <c r="F160" i="10"/>
  <c r="E160" i="10"/>
  <c r="D160" i="10"/>
  <c r="J159" i="10"/>
  <c r="I159" i="10"/>
  <c r="H159" i="10"/>
  <c r="F159" i="10"/>
  <c r="E159" i="10"/>
  <c r="D159" i="10"/>
  <c r="J158" i="10"/>
  <c r="I158" i="10"/>
  <c r="H158" i="10"/>
  <c r="K158" i="10" s="1"/>
  <c r="F158" i="10"/>
  <c r="E158" i="10"/>
  <c r="D158" i="10"/>
  <c r="G158" i="10" s="1"/>
  <c r="J157" i="10"/>
  <c r="I157" i="10"/>
  <c r="H157" i="10"/>
  <c r="F157" i="10"/>
  <c r="E157" i="10"/>
  <c r="D157" i="10"/>
  <c r="G157" i="10" s="1"/>
  <c r="J156" i="10"/>
  <c r="I156" i="10"/>
  <c r="H156" i="10"/>
  <c r="F156" i="10"/>
  <c r="E156" i="10"/>
  <c r="D156" i="10"/>
  <c r="J155" i="10"/>
  <c r="I155" i="10"/>
  <c r="H155" i="10"/>
  <c r="F155" i="10"/>
  <c r="E155" i="10"/>
  <c r="D155" i="10"/>
  <c r="G155" i="10" s="1"/>
  <c r="J154" i="10"/>
  <c r="I154" i="10"/>
  <c r="H154" i="10"/>
  <c r="F154" i="10"/>
  <c r="E154" i="10"/>
  <c r="D154" i="10"/>
  <c r="G154" i="10" s="1"/>
  <c r="J153" i="10"/>
  <c r="I153" i="10"/>
  <c r="H153" i="10"/>
  <c r="F153" i="10"/>
  <c r="E153" i="10"/>
  <c r="D153" i="10"/>
  <c r="J152" i="10"/>
  <c r="I152" i="10"/>
  <c r="H152" i="10"/>
  <c r="K152" i="10" s="1"/>
  <c r="F152" i="10"/>
  <c r="E152" i="10"/>
  <c r="D152" i="10"/>
  <c r="J151" i="10"/>
  <c r="I151" i="10"/>
  <c r="H151" i="10"/>
  <c r="F151" i="10"/>
  <c r="E151" i="10"/>
  <c r="D151" i="10"/>
  <c r="J150" i="10"/>
  <c r="I150" i="10"/>
  <c r="H150" i="10"/>
  <c r="F150" i="10"/>
  <c r="E150" i="10"/>
  <c r="D150" i="10"/>
  <c r="J149" i="10"/>
  <c r="I149" i="10"/>
  <c r="H149" i="10"/>
  <c r="F149" i="10"/>
  <c r="E149" i="10"/>
  <c r="D149" i="10"/>
  <c r="G149" i="10" s="1"/>
  <c r="J148" i="10"/>
  <c r="I148" i="10"/>
  <c r="H148" i="10"/>
  <c r="K148" i="10" s="1"/>
  <c r="F148" i="10"/>
  <c r="E148" i="10"/>
  <c r="D148" i="10"/>
  <c r="J147" i="10"/>
  <c r="I147" i="10"/>
  <c r="H147" i="10"/>
  <c r="F147" i="10"/>
  <c r="E147" i="10"/>
  <c r="D147" i="10"/>
  <c r="J146" i="10"/>
  <c r="I146" i="10"/>
  <c r="H146" i="10"/>
  <c r="K146" i="10" s="1"/>
  <c r="F146" i="10"/>
  <c r="E146" i="10"/>
  <c r="D146" i="10"/>
  <c r="J145" i="10"/>
  <c r="I145" i="10"/>
  <c r="H145" i="10"/>
  <c r="F145" i="10"/>
  <c r="E145" i="10"/>
  <c r="D145" i="10"/>
  <c r="G145" i="10" s="1"/>
  <c r="J144" i="10"/>
  <c r="I144" i="10"/>
  <c r="H144" i="10"/>
  <c r="F144" i="10"/>
  <c r="E144" i="10"/>
  <c r="D144" i="10"/>
  <c r="J143" i="10"/>
  <c r="I143" i="10"/>
  <c r="H143" i="10"/>
  <c r="F143" i="10"/>
  <c r="E143" i="10"/>
  <c r="D143" i="10"/>
  <c r="G143" i="10" s="1"/>
  <c r="J142" i="10"/>
  <c r="I142" i="10"/>
  <c r="H142" i="10"/>
  <c r="F142" i="10"/>
  <c r="E142" i="10"/>
  <c r="D142" i="10"/>
  <c r="G142" i="10" s="1"/>
  <c r="J141" i="10"/>
  <c r="I141" i="10"/>
  <c r="H141" i="10"/>
  <c r="F141" i="10"/>
  <c r="E141" i="10"/>
  <c r="D141" i="10"/>
  <c r="J140" i="10"/>
  <c r="I140" i="10"/>
  <c r="H140" i="10"/>
  <c r="K140" i="10" s="1"/>
  <c r="F140" i="10"/>
  <c r="E140" i="10"/>
  <c r="D140" i="10"/>
  <c r="J139" i="10"/>
  <c r="I139" i="10"/>
  <c r="H139" i="10"/>
  <c r="F139" i="10"/>
  <c r="E139" i="10"/>
  <c r="D139" i="10"/>
  <c r="J138" i="10"/>
  <c r="I138" i="10"/>
  <c r="H138" i="10"/>
  <c r="F138" i="10"/>
  <c r="E138" i="10"/>
  <c r="D138" i="10"/>
  <c r="J137" i="10"/>
  <c r="I137" i="10"/>
  <c r="H137" i="10"/>
  <c r="F137" i="10"/>
  <c r="E137" i="10"/>
  <c r="D137" i="10"/>
  <c r="G137" i="10" s="1"/>
  <c r="J136" i="10"/>
  <c r="I136" i="10"/>
  <c r="H136" i="10"/>
  <c r="F136" i="10"/>
  <c r="E136" i="10"/>
  <c r="D136" i="10"/>
  <c r="J135" i="10"/>
  <c r="I135" i="10"/>
  <c r="H135" i="10"/>
  <c r="F135" i="10"/>
  <c r="E135" i="10"/>
  <c r="D135" i="10"/>
  <c r="J134" i="10"/>
  <c r="I134" i="10"/>
  <c r="H134" i="10"/>
  <c r="K134" i="10" s="1"/>
  <c r="F134" i="10"/>
  <c r="E134" i="10"/>
  <c r="D134" i="10"/>
  <c r="G134" i="10" s="1"/>
  <c r="J133" i="10"/>
  <c r="I133" i="10"/>
  <c r="H133" i="10"/>
  <c r="F133" i="10"/>
  <c r="E133" i="10"/>
  <c r="D133" i="10"/>
  <c r="G133" i="10" s="1"/>
  <c r="J132" i="10"/>
  <c r="I132" i="10"/>
  <c r="H132" i="10"/>
  <c r="F132" i="10"/>
  <c r="E132" i="10"/>
  <c r="D132" i="10"/>
  <c r="J131" i="10"/>
  <c r="I131" i="10"/>
  <c r="H131" i="10"/>
  <c r="F131" i="10"/>
  <c r="E131" i="10"/>
  <c r="D131" i="10"/>
  <c r="G131" i="10" s="1"/>
  <c r="J130" i="10"/>
  <c r="I130" i="10"/>
  <c r="H130" i="10"/>
  <c r="F130" i="10"/>
  <c r="E130" i="10"/>
  <c r="D130" i="10"/>
  <c r="G130" i="10" s="1"/>
  <c r="J129" i="10"/>
  <c r="I129" i="10"/>
  <c r="H129" i="10"/>
  <c r="F129" i="10"/>
  <c r="E129" i="10"/>
  <c r="D129" i="10"/>
  <c r="J128" i="10"/>
  <c r="I128" i="10"/>
  <c r="H128" i="10"/>
  <c r="K128" i="10" s="1"/>
  <c r="F128" i="10"/>
  <c r="E128" i="10"/>
  <c r="D128" i="10"/>
  <c r="J127" i="10"/>
  <c r="I127" i="10"/>
  <c r="H127" i="10"/>
  <c r="F127" i="10"/>
  <c r="E127" i="10"/>
  <c r="D127" i="10"/>
  <c r="J126" i="10"/>
  <c r="I126" i="10"/>
  <c r="H126" i="10"/>
  <c r="F126" i="10"/>
  <c r="E126" i="10"/>
  <c r="D126" i="10"/>
  <c r="J125" i="10"/>
  <c r="I125" i="10"/>
  <c r="H125" i="10"/>
  <c r="F125" i="10"/>
  <c r="E125" i="10"/>
  <c r="D125" i="10"/>
  <c r="J124" i="10"/>
  <c r="I124" i="10"/>
  <c r="H124" i="10"/>
  <c r="F124" i="10"/>
  <c r="E124" i="10"/>
  <c r="D124" i="10"/>
  <c r="J123" i="10"/>
  <c r="I123" i="10"/>
  <c r="H123" i="10"/>
  <c r="F123" i="10"/>
  <c r="E123" i="10"/>
  <c r="D123" i="10"/>
  <c r="J122" i="10"/>
  <c r="I122" i="10"/>
  <c r="H122" i="10"/>
  <c r="K122" i="10" s="1"/>
  <c r="F122" i="10"/>
  <c r="E122" i="10"/>
  <c r="D122" i="10"/>
  <c r="J121" i="10"/>
  <c r="I121" i="10"/>
  <c r="H121" i="10"/>
  <c r="F121" i="10"/>
  <c r="E121" i="10"/>
  <c r="D121" i="10"/>
  <c r="J120" i="10"/>
  <c r="I120" i="10"/>
  <c r="H120" i="10"/>
  <c r="F120" i="10"/>
  <c r="E120" i="10"/>
  <c r="D120" i="10"/>
  <c r="J119" i="10"/>
  <c r="I119" i="10"/>
  <c r="H119" i="10"/>
  <c r="F119" i="10"/>
  <c r="E119" i="10"/>
  <c r="D119" i="10"/>
  <c r="G119" i="10" s="1"/>
  <c r="J118" i="10"/>
  <c r="I118" i="10"/>
  <c r="H118" i="10"/>
  <c r="F118" i="10"/>
  <c r="E118" i="10"/>
  <c r="D118" i="10"/>
  <c r="G118" i="10" s="1"/>
  <c r="J117" i="10"/>
  <c r="I117" i="10"/>
  <c r="H117" i="10"/>
  <c r="F117" i="10"/>
  <c r="E117" i="10"/>
  <c r="D117" i="10"/>
  <c r="J116" i="10"/>
  <c r="I116" i="10"/>
  <c r="H116" i="10"/>
  <c r="K116" i="10" s="1"/>
  <c r="F116" i="10"/>
  <c r="E116" i="10"/>
  <c r="D116" i="10"/>
  <c r="J115" i="10"/>
  <c r="I115" i="10"/>
  <c r="H115" i="10"/>
  <c r="F115" i="10"/>
  <c r="E115" i="10"/>
  <c r="D115" i="10"/>
  <c r="J114" i="10"/>
  <c r="I114" i="10"/>
  <c r="H114" i="10"/>
  <c r="F114" i="10"/>
  <c r="E114" i="10"/>
  <c r="D114" i="10"/>
  <c r="J113" i="10"/>
  <c r="I113" i="10"/>
  <c r="H113" i="10"/>
  <c r="F113" i="10"/>
  <c r="E113" i="10"/>
  <c r="D113" i="10"/>
  <c r="J112" i="10"/>
  <c r="I112" i="10"/>
  <c r="H112" i="10"/>
  <c r="F112" i="10"/>
  <c r="E112" i="10"/>
  <c r="D112" i="10"/>
  <c r="J111" i="10"/>
  <c r="I111" i="10"/>
  <c r="H111" i="10"/>
  <c r="F111" i="10"/>
  <c r="E111" i="10"/>
  <c r="D111" i="10"/>
  <c r="J110" i="10"/>
  <c r="I110" i="10"/>
  <c r="H110" i="10"/>
  <c r="F110" i="10"/>
  <c r="E110" i="10"/>
  <c r="D110" i="10"/>
  <c r="J109" i="10"/>
  <c r="I109" i="10"/>
  <c r="H109" i="10"/>
  <c r="F109" i="10"/>
  <c r="E109" i="10"/>
  <c r="D109" i="10"/>
  <c r="J108" i="10"/>
  <c r="I108" i="10"/>
  <c r="H108" i="10"/>
  <c r="F108" i="10"/>
  <c r="E108" i="10"/>
  <c r="D108" i="10"/>
  <c r="J107" i="10"/>
  <c r="I107" i="10"/>
  <c r="H107" i="10"/>
  <c r="F107" i="10"/>
  <c r="E107" i="10"/>
  <c r="D107" i="10"/>
  <c r="J106" i="10"/>
  <c r="I106" i="10"/>
  <c r="H106" i="10"/>
  <c r="F106" i="10"/>
  <c r="E106" i="10"/>
  <c r="D106" i="10"/>
  <c r="J105" i="10"/>
  <c r="I105" i="10"/>
  <c r="H105" i="10"/>
  <c r="F105" i="10"/>
  <c r="E105" i="10"/>
  <c r="D105" i="10"/>
  <c r="J104" i="10"/>
  <c r="I104" i="10"/>
  <c r="H104" i="10"/>
  <c r="F104" i="10"/>
  <c r="E104" i="10"/>
  <c r="D104" i="10"/>
  <c r="J103" i="10"/>
  <c r="I103" i="10"/>
  <c r="H103" i="10"/>
  <c r="F103" i="10"/>
  <c r="E103" i="10"/>
  <c r="D103" i="10"/>
  <c r="J102" i="10"/>
  <c r="I102" i="10"/>
  <c r="H102" i="10"/>
  <c r="F102" i="10"/>
  <c r="E102" i="10"/>
  <c r="D102" i="10"/>
  <c r="J101" i="10"/>
  <c r="I101" i="10"/>
  <c r="H101" i="10"/>
  <c r="F101" i="10"/>
  <c r="E101" i="10"/>
  <c r="D101" i="10"/>
  <c r="J100" i="10"/>
  <c r="I100" i="10"/>
  <c r="H100" i="10"/>
  <c r="F100" i="10"/>
  <c r="E100" i="10"/>
  <c r="D100" i="10"/>
  <c r="J99" i="10"/>
  <c r="I99" i="10"/>
  <c r="H99" i="10"/>
  <c r="F99" i="10"/>
  <c r="E99" i="10"/>
  <c r="D99" i="10"/>
  <c r="J98" i="10"/>
  <c r="I98" i="10"/>
  <c r="H98" i="10"/>
  <c r="F98" i="10"/>
  <c r="E98" i="10"/>
  <c r="D98" i="10"/>
  <c r="J97" i="10"/>
  <c r="I97" i="10"/>
  <c r="H97" i="10"/>
  <c r="F97" i="10"/>
  <c r="E97" i="10"/>
  <c r="D97" i="10"/>
  <c r="J96" i="10"/>
  <c r="I96" i="10"/>
  <c r="H96" i="10"/>
  <c r="F96" i="10"/>
  <c r="E96" i="10"/>
  <c r="D96" i="10"/>
  <c r="J95" i="10"/>
  <c r="I95" i="10"/>
  <c r="H95" i="10"/>
  <c r="F95" i="10"/>
  <c r="E95" i="10"/>
  <c r="D95" i="10"/>
  <c r="J94" i="10"/>
  <c r="I94" i="10"/>
  <c r="H94" i="10"/>
  <c r="F94" i="10"/>
  <c r="E94" i="10"/>
  <c r="D94" i="10"/>
  <c r="J93" i="10"/>
  <c r="I93" i="10"/>
  <c r="H93" i="10"/>
  <c r="F93" i="10"/>
  <c r="E93" i="10"/>
  <c r="D93" i="10"/>
  <c r="J92" i="10"/>
  <c r="I92" i="10"/>
  <c r="H92" i="10"/>
  <c r="F92" i="10"/>
  <c r="E92" i="10"/>
  <c r="D92" i="10"/>
  <c r="J91" i="10"/>
  <c r="I91" i="10"/>
  <c r="H91" i="10"/>
  <c r="F91" i="10"/>
  <c r="E91" i="10"/>
  <c r="D91" i="10"/>
  <c r="J90" i="10"/>
  <c r="I90" i="10"/>
  <c r="H90" i="10"/>
  <c r="F90" i="10"/>
  <c r="E90" i="10"/>
  <c r="D90" i="10"/>
  <c r="J89" i="10"/>
  <c r="I89" i="10"/>
  <c r="H89" i="10"/>
  <c r="F89" i="10"/>
  <c r="E89" i="10"/>
  <c r="D89" i="10"/>
  <c r="J88" i="10"/>
  <c r="I88" i="10"/>
  <c r="H88" i="10"/>
  <c r="F88" i="10"/>
  <c r="E88" i="10"/>
  <c r="D88" i="10"/>
  <c r="J87" i="10"/>
  <c r="I87" i="10"/>
  <c r="H87" i="10"/>
  <c r="F87" i="10"/>
  <c r="E87" i="10"/>
  <c r="D87" i="10"/>
  <c r="J86" i="10"/>
  <c r="I86" i="10"/>
  <c r="H86" i="10"/>
  <c r="F86" i="10"/>
  <c r="E86" i="10"/>
  <c r="D86" i="10"/>
  <c r="J85" i="10"/>
  <c r="I85" i="10"/>
  <c r="H85" i="10"/>
  <c r="F85" i="10"/>
  <c r="E85" i="10"/>
  <c r="D85" i="10"/>
  <c r="J84" i="10"/>
  <c r="I84" i="10"/>
  <c r="H84" i="10"/>
  <c r="F84" i="10"/>
  <c r="E84" i="10"/>
  <c r="D84" i="10"/>
  <c r="J83" i="10"/>
  <c r="I83" i="10"/>
  <c r="H83" i="10"/>
  <c r="F83" i="10"/>
  <c r="E83" i="10"/>
  <c r="D83" i="10"/>
  <c r="J82" i="10"/>
  <c r="I82" i="10"/>
  <c r="H82" i="10"/>
  <c r="F82" i="10"/>
  <c r="E82" i="10"/>
  <c r="D82" i="10"/>
  <c r="J81" i="10"/>
  <c r="I81" i="10"/>
  <c r="H81" i="10"/>
  <c r="F81" i="10"/>
  <c r="E81" i="10"/>
  <c r="D81" i="10"/>
  <c r="J80" i="10"/>
  <c r="I80" i="10"/>
  <c r="H80" i="10"/>
  <c r="F80" i="10"/>
  <c r="E80" i="10"/>
  <c r="D80" i="10"/>
  <c r="J79" i="10"/>
  <c r="I79" i="10"/>
  <c r="H79" i="10"/>
  <c r="F79" i="10"/>
  <c r="E79" i="10"/>
  <c r="D79" i="10"/>
  <c r="J78" i="10"/>
  <c r="I78" i="10"/>
  <c r="H78" i="10"/>
  <c r="F78" i="10"/>
  <c r="E78" i="10"/>
  <c r="D78" i="10"/>
  <c r="J77" i="10"/>
  <c r="I77" i="10"/>
  <c r="H77" i="10"/>
  <c r="F77" i="10"/>
  <c r="E77" i="10"/>
  <c r="D77" i="10"/>
  <c r="J76" i="10"/>
  <c r="I76" i="10"/>
  <c r="H76" i="10"/>
  <c r="K76" i="10" s="1"/>
  <c r="F76" i="10"/>
  <c r="E76" i="10"/>
  <c r="D76" i="10"/>
  <c r="J75" i="10"/>
  <c r="I75" i="10"/>
  <c r="H75" i="10"/>
  <c r="F75" i="10"/>
  <c r="E75" i="10"/>
  <c r="D75" i="10"/>
  <c r="J74" i="10"/>
  <c r="I74" i="10"/>
  <c r="H74" i="10"/>
  <c r="F74" i="10"/>
  <c r="E74" i="10"/>
  <c r="D74" i="10"/>
  <c r="J73" i="10"/>
  <c r="I73" i="10"/>
  <c r="H73" i="10"/>
  <c r="F73" i="10"/>
  <c r="E73" i="10"/>
  <c r="D73" i="10"/>
  <c r="J72" i="10"/>
  <c r="I72" i="10"/>
  <c r="H72" i="10"/>
  <c r="F72" i="10"/>
  <c r="E72" i="10"/>
  <c r="D72" i="10"/>
  <c r="J71" i="10"/>
  <c r="I71" i="10"/>
  <c r="H71" i="10"/>
  <c r="F71" i="10"/>
  <c r="E71" i="10"/>
  <c r="D71" i="10"/>
  <c r="J70" i="10"/>
  <c r="I70" i="10"/>
  <c r="H70" i="10"/>
  <c r="F70" i="10"/>
  <c r="E70" i="10"/>
  <c r="D70" i="10"/>
  <c r="J69" i="10"/>
  <c r="I69" i="10"/>
  <c r="H69" i="10"/>
  <c r="F69" i="10"/>
  <c r="E69" i="10"/>
  <c r="D69" i="10"/>
  <c r="J68" i="10"/>
  <c r="I68" i="10"/>
  <c r="H68" i="10"/>
  <c r="F68" i="10"/>
  <c r="E68" i="10"/>
  <c r="D68" i="10"/>
  <c r="J67" i="10"/>
  <c r="I67" i="10"/>
  <c r="H67" i="10"/>
  <c r="F67" i="10"/>
  <c r="E67" i="10"/>
  <c r="D67" i="10"/>
  <c r="J66" i="10"/>
  <c r="I66" i="10"/>
  <c r="H66" i="10"/>
  <c r="F66" i="10"/>
  <c r="E66" i="10"/>
  <c r="D66" i="10"/>
  <c r="J65" i="10"/>
  <c r="I65" i="10"/>
  <c r="H65" i="10"/>
  <c r="F65" i="10"/>
  <c r="E65" i="10"/>
  <c r="D65" i="10"/>
  <c r="J64" i="10"/>
  <c r="I64" i="10"/>
  <c r="H64" i="10"/>
  <c r="F64" i="10"/>
  <c r="E64" i="10"/>
  <c r="D64" i="10"/>
  <c r="J63" i="10"/>
  <c r="I63" i="10"/>
  <c r="H63" i="10"/>
  <c r="F63" i="10"/>
  <c r="E63" i="10"/>
  <c r="D63" i="10"/>
  <c r="J62" i="10"/>
  <c r="I62" i="10"/>
  <c r="H62" i="10"/>
  <c r="F62" i="10"/>
  <c r="E62" i="10"/>
  <c r="D62" i="10"/>
  <c r="J61" i="10"/>
  <c r="I61" i="10"/>
  <c r="H61" i="10"/>
  <c r="F61" i="10"/>
  <c r="E61" i="10"/>
  <c r="D61" i="10"/>
  <c r="J60" i="10"/>
  <c r="I60" i="10"/>
  <c r="H60" i="10"/>
  <c r="F60" i="10"/>
  <c r="E60" i="10"/>
  <c r="D60" i="10"/>
  <c r="J59" i="10"/>
  <c r="I59" i="10"/>
  <c r="H59" i="10"/>
  <c r="F59" i="10"/>
  <c r="E59" i="10"/>
  <c r="D59" i="10"/>
  <c r="J58" i="10"/>
  <c r="I58" i="10"/>
  <c r="H58" i="10"/>
  <c r="F58" i="10"/>
  <c r="E58" i="10"/>
  <c r="D58" i="10"/>
  <c r="J57" i="10"/>
  <c r="I57" i="10"/>
  <c r="H57" i="10"/>
  <c r="F57" i="10"/>
  <c r="E57" i="10"/>
  <c r="D57" i="10"/>
  <c r="J56" i="10"/>
  <c r="I56" i="10"/>
  <c r="H56" i="10"/>
  <c r="F56" i="10"/>
  <c r="E56" i="10"/>
  <c r="D56" i="10"/>
  <c r="J55" i="10"/>
  <c r="I55" i="10"/>
  <c r="H55" i="10"/>
  <c r="F55" i="10"/>
  <c r="E55" i="10"/>
  <c r="D55" i="10"/>
  <c r="J54" i="10"/>
  <c r="I54" i="10"/>
  <c r="H54" i="10"/>
  <c r="F54" i="10"/>
  <c r="E54" i="10"/>
  <c r="D54" i="10"/>
  <c r="J53" i="10"/>
  <c r="I53" i="10"/>
  <c r="H53" i="10"/>
  <c r="F53" i="10"/>
  <c r="E53" i="10"/>
  <c r="D53" i="10"/>
  <c r="J52" i="10"/>
  <c r="I52" i="10"/>
  <c r="H52" i="10"/>
  <c r="F52" i="10"/>
  <c r="E52" i="10"/>
  <c r="D52" i="10"/>
  <c r="J51" i="10"/>
  <c r="I51" i="10"/>
  <c r="H51" i="10"/>
  <c r="F51" i="10"/>
  <c r="E51" i="10"/>
  <c r="D51" i="10"/>
  <c r="J50" i="10"/>
  <c r="I50" i="10"/>
  <c r="H50" i="10"/>
  <c r="F50" i="10"/>
  <c r="E50" i="10"/>
  <c r="D50" i="10"/>
  <c r="J49" i="10"/>
  <c r="I49" i="10"/>
  <c r="H49" i="10"/>
  <c r="F49" i="10"/>
  <c r="E49" i="10"/>
  <c r="D49" i="10"/>
  <c r="J48" i="10"/>
  <c r="I48" i="10"/>
  <c r="H48" i="10"/>
  <c r="F48" i="10"/>
  <c r="E48" i="10"/>
  <c r="D48" i="10"/>
  <c r="J47" i="10"/>
  <c r="I47" i="10"/>
  <c r="H47" i="10"/>
  <c r="F47" i="10"/>
  <c r="E47" i="10"/>
  <c r="D47" i="10"/>
  <c r="J46" i="10"/>
  <c r="I46" i="10"/>
  <c r="H46" i="10"/>
  <c r="F46" i="10"/>
  <c r="E46" i="10"/>
  <c r="D46" i="10"/>
  <c r="J45" i="10"/>
  <c r="I45" i="10"/>
  <c r="H45" i="10"/>
  <c r="F45" i="10"/>
  <c r="E45" i="10"/>
  <c r="D45" i="10"/>
  <c r="J44" i="10"/>
  <c r="I44" i="10"/>
  <c r="H44" i="10"/>
  <c r="F44" i="10"/>
  <c r="E44" i="10"/>
  <c r="D44" i="10"/>
  <c r="J43" i="10"/>
  <c r="I43" i="10"/>
  <c r="H43" i="10"/>
  <c r="F43" i="10"/>
  <c r="E43" i="10"/>
  <c r="D43" i="10"/>
  <c r="J42" i="10"/>
  <c r="I42" i="10"/>
  <c r="H42" i="10"/>
  <c r="F42" i="10"/>
  <c r="E42" i="10"/>
  <c r="D42" i="10"/>
  <c r="J41" i="10"/>
  <c r="I41" i="10"/>
  <c r="H41" i="10"/>
  <c r="F41" i="10"/>
  <c r="E41" i="10"/>
  <c r="D41" i="10"/>
  <c r="J40" i="10"/>
  <c r="I40" i="10"/>
  <c r="H40" i="10"/>
  <c r="F40" i="10"/>
  <c r="E40" i="10"/>
  <c r="D40" i="10"/>
  <c r="J39" i="10"/>
  <c r="I39" i="10"/>
  <c r="H39" i="10"/>
  <c r="F39" i="10"/>
  <c r="E39" i="10"/>
  <c r="D39" i="10"/>
  <c r="J38" i="10"/>
  <c r="I38" i="10"/>
  <c r="H38" i="10"/>
  <c r="F38" i="10"/>
  <c r="E38" i="10"/>
  <c r="D38" i="10"/>
  <c r="J37" i="10"/>
  <c r="I37" i="10"/>
  <c r="H37" i="10"/>
  <c r="F37" i="10"/>
  <c r="E37" i="10"/>
  <c r="D37" i="10"/>
  <c r="J36" i="10"/>
  <c r="I36" i="10"/>
  <c r="H36" i="10"/>
  <c r="F36" i="10"/>
  <c r="E36" i="10"/>
  <c r="D36" i="10"/>
  <c r="J35" i="10"/>
  <c r="I35" i="10"/>
  <c r="H35" i="10"/>
  <c r="F35" i="10"/>
  <c r="E35" i="10"/>
  <c r="D35" i="10"/>
  <c r="J34" i="10"/>
  <c r="I34" i="10"/>
  <c r="H34" i="10"/>
  <c r="F34" i="10"/>
  <c r="E34" i="10"/>
  <c r="D34" i="10"/>
  <c r="J33" i="10"/>
  <c r="I33" i="10"/>
  <c r="H33" i="10"/>
  <c r="F33" i="10"/>
  <c r="E33" i="10"/>
  <c r="D33" i="10"/>
  <c r="J32" i="10"/>
  <c r="I32" i="10"/>
  <c r="H32" i="10"/>
  <c r="F32" i="10"/>
  <c r="E32" i="10"/>
  <c r="D32" i="10"/>
  <c r="J31" i="10"/>
  <c r="I31" i="10"/>
  <c r="H31" i="10"/>
  <c r="F31" i="10"/>
  <c r="E31" i="10"/>
  <c r="D31" i="10"/>
  <c r="J30" i="10"/>
  <c r="I30" i="10"/>
  <c r="H30" i="10"/>
  <c r="F30" i="10"/>
  <c r="E30" i="10"/>
  <c r="D30" i="10"/>
  <c r="J29" i="10"/>
  <c r="I29" i="10"/>
  <c r="H29" i="10"/>
  <c r="F29" i="10"/>
  <c r="E29" i="10"/>
  <c r="D29" i="10"/>
  <c r="J28" i="10"/>
  <c r="I28" i="10"/>
  <c r="H28" i="10"/>
  <c r="F28" i="10"/>
  <c r="E28" i="10"/>
  <c r="D28" i="10"/>
  <c r="J27" i="10"/>
  <c r="I27" i="10"/>
  <c r="H27" i="10"/>
  <c r="F27" i="10"/>
  <c r="E27" i="10"/>
  <c r="D27" i="10"/>
  <c r="J26" i="10"/>
  <c r="I26" i="10"/>
  <c r="H26" i="10"/>
  <c r="F26" i="10"/>
  <c r="E26" i="10"/>
  <c r="D26" i="10"/>
  <c r="J25" i="10"/>
  <c r="I25" i="10"/>
  <c r="H25" i="10"/>
  <c r="F25" i="10"/>
  <c r="E25" i="10"/>
  <c r="D25" i="10"/>
  <c r="J24" i="10"/>
  <c r="I24" i="10"/>
  <c r="H24" i="10"/>
  <c r="F24" i="10"/>
  <c r="E24" i="10"/>
  <c r="D24" i="10"/>
  <c r="J23" i="10"/>
  <c r="I23" i="10"/>
  <c r="H23" i="10"/>
  <c r="F23" i="10"/>
  <c r="E23" i="10"/>
  <c r="D23" i="10"/>
  <c r="J22" i="10"/>
  <c r="I22" i="10"/>
  <c r="H22" i="10"/>
  <c r="F22" i="10"/>
  <c r="E22" i="10"/>
  <c r="D22" i="10"/>
  <c r="J21" i="10"/>
  <c r="I21" i="10"/>
  <c r="H21" i="10"/>
  <c r="F21" i="10"/>
  <c r="E21" i="10"/>
  <c r="D21" i="10"/>
  <c r="J20" i="10"/>
  <c r="I20" i="10"/>
  <c r="H20" i="10"/>
  <c r="F20" i="10"/>
  <c r="E20" i="10"/>
  <c r="D20" i="10"/>
  <c r="J19" i="10"/>
  <c r="I19" i="10"/>
  <c r="H19" i="10"/>
  <c r="F19" i="10"/>
  <c r="E19" i="10"/>
  <c r="D19" i="10"/>
  <c r="J18" i="10"/>
  <c r="I18" i="10"/>
  <c r="H18" i="10"/>
  <c r="F18" i="10"/>
  <c r="E18" i="10"/>
  <c r="D18" i="10"/>
  <c r="J17" i="10"/>
  <c r="I17" i="10"/>
  <c r="H17" i="10"/>
  <c r="F17" i="10"/>
  <c r="E17" i="10"/>
  <c r="D17" i="10"/>
  <c r="J16" i="10"/>
  <c r="I16" i="10"/>
  <c r="H16" i="10"/>
  <c r="F16" i="10"/>
  <c r="E16" i="10"/>
  <c r="D16" i="10"/>
  <c r="J15" i="10"/>
  <c r="I15" i="10"/>
  <c r="H15" i="10"/>
  <c r="F15" i="10"/>
  <c r="E15" i="10"/>
  <c r="D15" i="10"/>
  <c r="J14" i="10"/>
  <c r="I14" i="10"/>
  <c r="H14" i="10"/>
  <c r="F14" i="10"/>
  <c r="E14" i="10"/>
  <c r="D14" i="10"/>
  <c r="J13" i="10"/>
  <c r="I13" i="10"/>
  <c r="H13" i="10"/>
  <c r="F13" i="10"/>
  <c r="E13" i="10"/>
  <c r="D13" i="10"/>
  <c r="J12" i="10"/>
  <c r="I12" i="10"/>
  <c r="H12" i="10"/>
  <c r="F12" i="10"/>
  <c r="E12" i="10"/>
  <c r="D12" i="10"/>
  <c r="J11" i="10"/>
  <c r="I11" i="10"/>
  <c r="H11" i="10"/>
  <c r="F11" i="10"/>
  <c r="E11" i="10"/>
  <c r="D11" i="10"/>
  <c r="J10" i="10"/>
  <c r="I10" i="10"/>
  <c r="H10" i="10"/>
  <c r="F10" i="10"/>
  <c r="E10" i="10"/>
  <c r="D10" i="10"/>
  <c r="J9" i="10"/>
  <c r="I9" i="10"/>
  <c r="H9" i="10"/>
  <c r="F9" i="10"/>
  <c r="E9" i="10"/>
  <c r="D9" i="10"/>
  <c r="J8" i="10"/>
  <c r="I8" i="10"/>
  <c r="H8" i="10"/>
  <c r="F8" i="10"/>
  <c r="E8" i="10"/>
  <c r="D8" i="10"/>
  <c r="J7" i="10"/>
  <c r="I7" i="10"/>
  <c r="H7" i="10"/>
  <c r="F7" i="10"/>
  <c r="E7" i="10"/>
  <c r="D7" i="10"/>
  <c r="J6" i="10"/>
  <c r="I6" i="10"/>
  <c r="H6" i="10"/>
  <c r="F6" i="10"/>
  <c r="E6" i="10"/>
  <c r="D6" i="10"/>
  <c r="J5" i="10"/>
  <c r="I5" i="10"/>
  <c r="H5" i="10"/>
  <c r="F5" i="10"/>
  <c r="E5" i="10"/>
  <c r="D5" i="10"/>
  <c r="J4" i="10"/>
  <c r="I4" i="10"/>
  <c r="H4" i="10"/>
  <c r="F4" i="10"/>
  <c r="E4" i="10"/>
  <c r="D4" i="10"/>
  <c r="J3" i="10"/>
  <c r="I3" i="10"/>
  <c r="H3" i="10"/>
  <c r="F3" i="10"/>
  <c r="E3" i="10"/>
  <c r="D3" i="10"/>
  <c r="J2" i="10"/>
  <c r="I2" i="10"/>
  <c r="H2" i="10"/>
  <c r="F2" i="10"/>
  <c r="E2" i="10"/>
  <c r="D2" i="10"/>
  <c r="J892" i="9"/>
  <c r="I892" i="9"/>
  <c r="K892" i="9" s="1"/>
  <c r="H892" i="9"/>
  <c r="F892" i="9"/>
  <c r="E892" i="9"/>
  <c r="D892" i="9"/>
  <c r="J891" i="9"/>
  <c r="I891" i="9"/>
  <c r="H891" i="9"/>
  <c r="F891" i="9"/>
  <c r="E891" i="9"/>
  <c r="D891" i="9"/>
  <c r="J890" i="9"/>
  <c r="I890" i="9"/>
  <c r="H890" i="9"/>
  <c r="F890" i="9"/>
  <c r="E890" i="9"/>
  <c r="D890" i="9"/>
  <c r="J889" i="9"/>
  <c r="I889" i="9"/>
  <c r="H889" i="9"/>
  <c r="F889" i="9"/>
  <c r="E889" i="9"/>
  <c r="D889" i="9"/>
  <c r="J888" i="9"/>
  <c r="I888" i="9"/>
  <c r="H888" i="9"/>
  <c r="K888" i="9" s="1"/>
  <c r="F888" i="9"/>
  <c r="E888" i="9"/>
  <c r="D888" i="9"/>
  <c r="J887" i="9"/>
  <c r="I887" i="9"/>
  <c r="H887" i="9"/>
  <c r="K887" i="9" s="1"/>
  <c r="F887" i="9"/>
  <c r="E887" i="9"/>
  <c r="D887" i="9"/>
  <c r="J886" i="9"/>
  <c r="I886" i="9"/>
  <c r="H886" i="9"/>
  <c r="F886" i="9"/>
  <c r="E886" i="9"/>
  <c r="D886" i="9"/>
  <c r="J885" i="9"/>
  <c r="I885" i="9"/>
  <c r="H885" i="9"/>
  <c r="F885" i="9"/>
  <c r="E885" i="9"/>
  <c r="D885" i="9"/>
  <c r="J884" i="9"/>
  <c r="I884" i="9"/>
  <c r="H884" i="9"/>
  <c r="F884" i="9"/>
  <c r="E884" i="9"/>
  <c r="D884" i="9"/>
  <c r="J883" i="9"/>
  <c r="I883" i="9"/>
  <c r="K883" i="9" s="1"/>
  <c r="H883" i="9"/>
  <c r="F883" i="9"/>
  <c r="E883" i="9"/>
  <c r="D883" i="9"/>
  <c r="J882" i="9"/>
  <c r="I882" i="9"/>
  <c r="H882" i="9"/>
  <c r="F882" i="9"/>
  <c r="E882" i="9"/>
  <c r="D882" i="9"/>
  <c r="J881" i="9"/>
  <c r="I881" i="9"/>
  <c r="H881" i="9"/>
  <c r="F881" i="9"/>
  <c r="E881" i="9"/>
  <c r="D881" i="9"/>
  <c r="J880" i="9"/>
  <c r="I880" i="9"/>
  <c r="H880" i="9"/>
  <c r="F880" i="9"/>
  <c r="E880" i="9"/>
  <c r="D880" i="9"/>
  <c r="J879" i="9"/>
  <c r="K879" i="9" s="1"/>
  <c r="I879" i="9"/>
  <c r="H879" i="9"/>
  <c r="F879" i="9"/>
  <c r="E879" i="9"/>
  <c r="D879" i="9"/>
  <c r="J878" i="9"/>
  <c r="I878" i="9"/>
  <c r="H878" i="9"/>
  <c r="F878" i="9"/>
  <c r="E878" i="9"/>
  <c r="D878" i="9"/>
  <c r="J877" i="9"/>
  <c r="I877" i="9"/>
  <c r="H877" i="9"/>
  <c r="F877" i="9"/>
  <c r="E877" i="9"/>
  <c r="D877" i="9"/>
  <c r="J876" i="9"/>
  <c r="I876" i="9"/>
  <c r="H876" i="9"/>
  <c r="F876" i="9"/>
  <c r="E876" i="9"/>
  <c r="D876" i="9"/>
  <c r="G876" i="9" s="1"/>
  <c r="J875" i="9"/>
  <c r="I875" i="9"/>
  <c r="H875" i="9"/>
  <c r="K875" i="9"/>
  <c r="F875" i="9"/>
  <c r="E875" i="9"/>
  <c r="D875" i="9"/>
  <c r="J874" i="9"/>
  <c r="I874" i="9"/>
  <c r="H874" i="9"/>
  <c r="F874" i="9"/>
  <c r="E874" i="9"/>
  <c r="D874" i="9"/>
  <c r="J873" i="9"/>
  <c r="I873" i="9"/>
  <c r="H873" i="9"/>
  <c r="F873" i="9"/>
  <c r="E873" i="9"/>
  <c r="D873" i="9"/>
  <c r="G873" i="9" s="1"/>
  <c r="J872" i="9"/>
  <c r="I872" i="9"/>
  <c r="H872" i="9"/>
  <c r="F872" i="9"/>
  <c r="E872" i="9"/>
  <c r="D872" i="9"/>
  <c r="G872" i="9" s="1"/>
  <c r="J871" i="9"/>
  <c r="I871" i="9"/>
  <c r="H871" i="9"/>
  <c r="K871" i="9" s="1"/>
  <c r="F871" i="9"/>
  <c r="E871" i="9"/>
  <c r="D871" i="9"/>
  <c r="J870" i="9"/>
  <c r="I870" i="9"/>
  <c r="H870" i="9"/>
  <c r="F870" i="9"/>
  <c r="E870" i="9"/>
  <c r="D870" i="9"/>
  <c r="J869" i="9"/>
  <c r="I869" i="9"/>
  <c r="H869" i="9"/>
  <c r="F869" i="9"/>
  <c r="E869" i="9"/>
  <c r="D869" i="9"/>
  <c r="J868" i="9"/>
  <c r="I868" i="9"/>
  <c r="H868" i="9"/>
  <c r="F868" i="9"/>
  <c r="E868" i="9"/>
  <c r="D868" i="9"/>
  <c r="G868" i="9" s="1"/>
  <c r="J867" i="9"/>
  <c r="I867" i="9"/>
  <c r="H867" i="9"/>
  <c r="K867" i="9" s="1"/>
  <c r="F867" i="9"/>
  <c r="E867" i="9"/>
  <c r="D867" i="9"/>
  <c r="J866" i="9"/>
  <c r="I866" i="9"/>
  <c r="H866" i="9"/>
  <c r="F866" i="9"/>
  <c r="E866" i="9"/>
  <c r="D866" i="9"/>
  <c r="J865" i="9"/>
  <c r="I865" i="9"/>
  <c r="H865" i="9"/>
  <c r="K865" i="9"/>
  <c r="F865" i="9"/>
  <c r="E865" i="9"/>
  <c r="D865" i="9"/>
  <c r="J864" i="9"/>
  <c r="I864" i="9"/>
  <c r="H864" i="9"/>
  <c r="F864" i="9"/>
  <c r="E864" i="9"/>
  <c r="D864" i="9"/>
  <c r="J863" i="9"/>
  <c r="I863" i="9"/>
  <c r="H863" i="9"/>
  <c r="F863" i="9"/>
  <c r="E863" i="9"/>
  <c r="D863" i="9"/>
  <c r="J862" i="9"/>
  <c r="I862" i="9"/>
  <c r="H862" i="9"/>
  <c r="F862" i="9"/>
  <c r="E862" i="9"/>
  <c r="D862" i="9"/>
  <c r="J861" i="9"/>
  <c r="I861" i="9"/>
  <c r="H861" i="9"/>
  <c r="K861" i="9" s="1"/>
  <c r="F861" i="9"/>
  <c r="E861" i="9"/>
  <c r="D861" i="9"/>
  <c r="J860" i="9"/>
  <c r="I860" i="9"/>
  <c r="H860" i="9"/>
  <c r="K860" i="9" s="1"/>
  <c r="F860" i="9"/>
  <c r="E860" i="9"/>
  <c r="D860" i="9"/>
  <c r="J859" i="9"/>
  <c r="I859" i="9"/>
  <c r="H859" i="9"/>
  <c r="F859" i="9"/>
  <c r="E859" i="9"/>
  <c r="D859" i="9"/>
  <c r="J858" i="9"/>
  <c r="I858" i="9"/>
  <c r="H858" i="9"/>
  <c r="F858" i="9"/>
  <c r="E858" i="9"/>
  <c r="D858" i="9"/>
  <c r="J857" i="9"/>
  <c r="I857" i="9"/>
  <c r="H857" i="9"/>
  <c r="K857" i="9" s="1"/>
  <c r="F857" i="9"/>
  <c r="E857" i="9"/>
  <c r="D857" i="9"/>
  <c r="J856" i="9"/>
  <c r="I856" i="9"/>
  <c r="H856" i="9"/>
  <c r="F856" i="9"/>
  <c r="E856" i="9"/>
  <c r="D856" i="9"/>
  <c r="J855" i="9"/>
  <c r="I855" i="9"/>
  <c r="K855" i="9" s="1"/>
  <c r="H855" i="9"/>
  <c r="F855" i="9"/>
  <c r="E855" i="9"/>
  <c r="D855" i="9"/>
  <c r="J854" i="9"/>
  <c r="K854" i="9" s="1"/>
  <c r="I854" i="9"/>
  <c r="H854" i="9"/>
  <c r="F854" i="9"/>
  <c r="E854" i="9"/>
  <c r="D854" i="9"/>
  <c r="G854" i="9" s="1"/>
  <c r="J853" i="9"/>
  <c r="I853" i="9"/>
  <c r="H853" i="9"/>
  <c r="F853" i="9"/>
  <c r="E853" i="9"/>
  <c r="D853" i="9"/>
  <c r="J852" i="9"/>
  <c r="I852" i="9"/>
  <c r="H852" i="9"/>
  <c r="F852" i="9"/>
  <c r="E852" i="9"/>
  <c r="D852" i="9"/>
  <c r="J851" i="9"/>
  <c r="I851" i="9"/>
  <c r="H851" i="9"/>
  <c r="K851" i="9" s="1"/>
  <c r="F851" i="9"/>
  <c r="E851" i="9"/>
  <c r="D851" i="9"/>
  <c r="J850" i="9"/>
  <c r="I850" i="9"/>
  <c r="H850" i="9"/>
  <c r="K850" i="9" s="1"/>
  <c r="F850" i="9"/>
  <c r="E850" i="9"/>
  <c r="D850" i="9"/>
  <c r="J849" i="9"/>
  <c r="I849" i="9"/>
  <c r="H849" i="9"/>
  <c r="F849" i="9"/>
  <c r="E849" i="9"/>
  <c r="D849" i="9"/>
  <c r="J848" i="9"/>
  <c r="I848" i="9"/>
  <c r="H848" i="9"/>
  <c r="F848" i="9"/>
  <c r="E848" i="9"/>
  <c r="D848" i="9"/>
  <c r="J847" i="9"/>
  <c r="I847" i="9"/>
  <c r="H847" i="9"/>
  <c r="F847" i="9"/>
  <c r="E847" i="9"/>
  <c r="D847" i="9"/>
  <c r="J846" i="9"/>
  <c r="I846" i="9"/>
  <c r="H846" i="9"/>
  <c r="F846" i="9"/>
  <c r="E846" i="9"/>
  <c r="D846" i="9"/>
  <c r="J845" i="9"/>
  <c r="I845" i="9"/>
  <c r="H845" i="9"/>
  <c r="F845" i="9"/>
  <c r="G845" i="9" s="1"/>
  <c r="E845" i="9"/>
  <c r="D845" i="9"/>
  <c r="J844" i="9"/>
  <c r="I844" i="9"/>
  <c r="H844" i="9"/>
  <c r="F844" i="9"/>
  <c r="G844" i="9" s="1"/>
  <c r="E844" i="9"/>
  <c r="D844" i="9"/>
  <c r="J843" i="9"/>
  <c r="I843" i="9"/>
  <c r="H843" i="9"/>
  <c r="F843" i="9"/>
  <c r="E843" i="9"/>
  <c r="D843" i="9"/>
  <c r="J842" i="9"/>
  <c r="I842" i="9"/>
  <c r="H842" i="9"/>
  <c r="F842" i="9"/>
  <c r="E842" i="9"/>
  <c r="D842" i="9"/>
  <c r="J841" i="9"/>
  <c r="I841" i="9"/>
  <c r="H841" i="9"/>
  <c r="K841" i="9" s="1"/>
  <c r="F841" i="9"/>
  <c r="E841" i="9"/>
  <c r="D841" i="9"/>
  <c r="J840" i="9"/>
  <c r="I840" i="9"/>
  <c r="H840" i="9"/>
  <c r="F840" i="9"/>
  <c r="E840" i="9"/>
  <c r="D840" i="9"/>
  <c r="G840" i="9" s="1"/>
  <c r="J839" i="9"/>
  <c r="I839" i="9"/>
  <c r="H839" i="9"/>
  <c r="F839" i="9"/>
  <c r="E839" i="9"/>
  <c r="D839" i="9"/>
  <c r="G839" i="9" s="1"/>
  <c r="J838" i="9"/>
  <c r="I838" i="9"/>
  <c r="H838" i="9"/>
  <c r="F838" i="9"/>
  <c r="E838" i="9"/>
  <c r="D838" i="9"/>
  <c r="J837" i="9"/>
  <c r="I837" i="9"/>
  <c r="H837" i="9"/>
  <c r="K837" i="9" s="1"/>
  <c r="F837" i="9"/>
  <c r="E837" i="9"/>
  <c r="D837" i="9"/>
  <c r="J836" i="9"/>
  <c r="I836" i="9"/>
  <c r="H836" i="9"/>
  <c r="F836" i="9"/>
  <c r="E836" i="9"/>
  <c r="D836" i="9"/>
  <c r="G836" i="9"/>
  <c r="J835" i="9"/>
  <c r="K835" i="9" s="1"/>
  <c r="I835" i="9"/>
  <c r="H835" i="9"/>
  <c r="F835" i="9"/>
  <c r="E835" i="9"/>
  <c r="D835" i="9"/>
  <c r="J834" i="9"/>
  <c r="I834" i="9"/>
  <c r="H834" i="9"/>
  <c r="K834" i="9" s="1"/>
  <c r="F834" i="9"/>
  <c r="E834" i="9"/>
  <c r="D834" i="9"/>
  <c r="J833" i="9"/>
  <c r="I833" i="9"/>
  <c r="H833" i="9"/>
  <c r="F833" i="9"/>
  <c r="E833" i="9"/>
  <c r="D833" i="9"/>
  <c r="J832" i="9"/>
  <c r="I832" i="9"/>
  <c r="H832" i="9"/>
  <c r="K832" i="9"/>
  <c r="F832" i="9"/>
  <c r="E832" i="9"/>
  <c r="D832" i="9"/>
  <c r="J831" i="9"/>
  <c r="I831" i="9"/>
  <c r="H831" i="9"/>
  <c r="K831" i="9"/>
  <c r="F831" i="9"/>
  <c r="E831" i="9"/>
  <c r="D831" i="9"/>
  <c r="J830" i="9"/>
  <c r="I830" i="9"/>
  <c r="H830" i="9"/>
  <c r="F830" i="9"/>
  <c r="E830" i="9"/>
  <c r="D830" i="9"/>
  <c r="J829" i="9"/>
  <c r="I829" i="9"/>
  <c r="H829" i="9"/>
  <c r="F829" i="9"/>
  <c r="E829" i="9"/>
  <c r="D829" i="9"/>
  <c r="G829" i="9" s="1"/>
  <c r="J828" i="9"/>
  <c r="I828" i="9"/>
  <c r="H828" i="9"/>
  <c r="K828" i="9" s="1"/>
  <c r="F828" i="9"/>
  <c r="E828" i="9"/>
  <c r="D828" i="9"/>
  <c r="J827" i="9"/>
  <c r="I827" i="9"/>
  <c r="K827" i="9" s="1"/>
  <c r="H827" i="9"/>
  <c r="F827" i="9"/>
  <c r="E827" i="9"/>
  <c r="D827" i="9"/>
  <c r="J826" i="9"/>
  <c r="I826" i="9"/>
  <c r="H826" i="9"/>
  <c r="F826" i="9"/>
  <c r="E826" i="9"/>
  <c r="D826" i="9"/>
  <c r="G826" i="9"/>
  <c r="J825" i="9"/>
  <c r="I825" i="9"/>
  <c r="H825" i="9"/>
  <c r="F825" i="9"/>
  <c r="E825" i="9"/>
  <c r="D825" i="9"/>
  <c r="J824" i="9"/>
  <c r="I824" i="9"/>
  <c r="H824" i="9"/>
  <c r="K824" i="9"/>
  <c r="F824" i="9"/>
  <c r="E824" i="9"/>
  <c r="D824" i="9"/>
  <c r="J823" i="9"/>
  <c r="I823" i="9"/>
  <c r="H823" i="9"/>
  <c r="F823" i="9"/>
  <c r="E823" i="9"/>
  <c r="D823" i="9"/>
  <c r="J822" i="9"/>
  <c r="I822" i="9"/>
  <c r="H822" i="9"/>
  <c r="K822" i="9" s="1"/>
  <c r="F822" i="9"/>
  <c r="E822" i="9"/>
  <c r="D822" i="9"/>
  <c r="J821" i="9"/>
  <c r="I821" i="9"/>
  <c r="H821" i="9"/>
  <c r="K821" i="9" s="1"/>
  <c r="F821" i="9"/>
  <c r="E821" i="9"/>
  <c r="D821" i="9"/>
  <c r="J820" i="9"/>
  <c r="I820" i="9"/>
  <c r="H820" i="9"/>
  <c r="F820" i="9"/>
  <c r="E820" i="9"/>
  <c r="D820" i="9"/>
  <c r="G820" i="9" s="1"/>
  <c r="J819" i="9"/>
  <c r="I819" i="9"/>
  <c r="H819" i="9"/>
  <c r="F819" i="9"/>
  <c r="E819" i="9"/>
  <c r="D819" i="9"/>
  <c r="G819" i="9" s="1"/>
  <c r="J818" i="9"/>
  <c r="I818" i="9"/>
  <c r="H818" i="9"/>
  <c r="F818" i="9"/>
  <c r="E818" i="9"/>
  <c r="D818" i="9"/>
  <c r="J817" i="9"/>
  <c r="K817" i="9" s="1"/>
  <c r="I817" i="9"/>
  <c r="H817" i="9"/>
  <c r="F817" i="9"/>
  <c r="E817" i="9"/>
  <c r="D817" i="9"/>
  <c r="J816" i="9"/>
  <c r="I816" i="9"/>
  <c r="H816" i="9"/>
  <c r="F816" i="9"/>
  <c r="E816" i="9"/>
  <c r="D816" i="9"/>
  <c r="G816" i="9" s="1"/>
  <c r="J815" i="9"/>
  <c r="I815" i="9"/>
  <c r="H815" i="9"/>
  <c r="F815" i="9"/>
  <c r="E815" i="9"/>
  <c r="D815" i="9"/>
  <c r="J814" i="9"/>
  <c r="I814" i="9"/>
  <c r="H814" i="9"/>
  <c r="F814" i="9"/>
  <c r="E814" i="9"/>
  <c r="D814" i="9"/>
  <c r="J813" i="9"/>
  <c r="I813" i="9"/>
  <c r="H813" i="9"/>
  <c r="K813" i="9" s="1"/>
  <c r="F813" i="9"/>
  <c r="E813" i="9"/>
  <c r="D813" i="9"/>
  <c r="J812" i="9"/>
  <c r="I812" i="9"/>
  <c r="H812" i="9"/>
  <c r="K812" i="9" s="1"/>
  <c r="F812" i="9"/>
  <c r="E812" i="9"/>
  <c r="D812" i="9"/>
  <c r="G812" i="9" s="1"/>
  <c r="J811" i="9"/>
  <c r="I811" i="9"/>
  <c r="H811" i="9"/>
  <c r="K811" i="9" s="1"/>
  <c r="F811" i="9"/>
  <c r="E811" i="9"/>
  <c r="D811" i="9"/>
  <c r="J810" i="9"/>
  <c r="I810" i="9"/>
  <c r="H810" i="9"/>
  <c r="F810" i="9"/>
  <c r="E810" i="9"/>
  <c r="D810" i="9"/>
  <c r="J809" i="9"/>
  <c r="I809" i="9"/>
  <c r="H809" i="9"/>
  <c r="F809" i="9"/>
  <c r="E809" i="9"/>
  <c r="D809" i="9"/>
  <c r="J808" i="9"/>
  <c r="I808" i="9"/>
  <c r="H808" i="9"/>
  <c r="F808" i="9"/>
  <c r="E808" i="9"/>
  <c r="D808" i="9"/>
  <c r="J807" i="9"/>
  <c r="I807" i="9"/>
  <c r="K807" i="9" s="1"/>
  <c r="H807" i="9"/>
  <c r="F807" i="9"/>
  <c r="E807" i="9"/>
  <c r="D807" i="9"/>
  <c r="J806" i="9"/>
  <c r="K806" i="9" s="1"/>
  <c r="I806" i="9"/>
  <c r="H806" i="9"/>
  <c r="F806" i="9"/>
  <c r="E806" i="9"/>
  <c r="D806" i="9"/>
  <c r="J805" i="9"/>
  <c r="I805" i="9"/>
  <c r="H805" i="9"/>
  <c r="F805" i="9"/>
  <c r="E805" i="9"/>
  <c r="D805" i="9"/>
  <c r="J804" i="9"/>
  <c r="I804" i="9"/>
  <c r="H804" i="9"/>
  <c r="F804" i="9"/>
  <c r="E804" i="9"/>
  <c r="D804" i="9"/>
  <c r="J803" i="9"/>
  <c r="I803" i="9"/>
  <c r="H803" i="9"/>
  <c r="K803" i="9" s="1"/>
  <c r="F803" i="9"/>
  <c r="E803" i="9"/>
  <c r="D803" i="9"/>
  <c r="J802" i="9"/>
  <c r="I802" i="9"/>
  <c r="H802" i="9"/>
  <c r="K802" i="9" s="1"/>
  <c r="F802" i="9"/>
  <c r="E802" i="9"/>
  <c r="D802" i="9"/>
  <c r="J801" i="9"/>
  <c r="I801" i="9"/>
  <c r="H801" i="9"/>
  <c r="F801" i="9"/>
  <c r="E801" i="9"/>
  <c r="D801" i="9"/>
  <c r="J800" i="9"/>
  <c r="I800" i="9"/>
  <c r="H800" i="9"/>
  <c r="F800" i="9"/>
  <c r="E800" i="9"/>
  <c r="D800" i="9"/>
  <c r="J799" i="9"/>
  <c r="I799" i="9"/>
  <c r="H799" i="9"/>
  <c r="F799" i="9"/>
  <c r="E799" i="9"/>
  <c r="D799" i="9"/>
  <c r="J798" i="9"/>
  <c r="I798" i="9"/>
  <c r="H798" i="9"/>
  <c r="F798" i="9"/>
  <c r="E798" i="9"/>
  <c r="D798" i="9"/>
  <c r="J797" i="9"/>
  <c r="I797" i="9"/>
  <c r="H797" i="9"/>
  <c r="K797" i="9" s="1"/>
  <c r="F797" i="9"/>
  <c r="E797" i="9"/>
  <c r="D797" i="9"/>
  <c r="J796" i="9"/>
  <c r="I796" i="9"/>
  <c r="H796" i="9"/>
  <c r="K796" i="9" s="1"/>
  <c r="F796" i="9"/>
  <c r="E796" i="9"/>
  <c r="D796" i="9"/>
  <c r="J795" i="9"/>
  <c r="I795" i="9"/>
  <c r="H795" i="9"/>
  <c r="F795" i="9"/>
  <c r="E795" i="9"/>
  <c r="D795" i="9"/>
  <c r="J794" i="9"/>
  <c r="I794" i="9"/>
  <c r="H794" i="9"/>
  <c r="F794" i="9"/>
  <c r="E794" i="9"/>
  <c r="D794" i="9"/>
  <c r="J793" i="9"/>
  <c r="I793" i="9"/>
  <c r="H793" i="9"/>
  <c r="K793" i="9" s="1"/>
  <c r="F793" i="9"/>
  <c r="E793" i="9"/>
  <c r="D793" i="9"/>
  <c r="K792" i="9"/>
  <c r="J792" i="9"/>
  <c r="I792" i="9"/>
  <c r="H792" i="9"/>
  <c r="F792" i="9"/>
  <c r="E792" i="9"/>
  <c r="D792" i="9"/>
  <c r="J791" i="9"/>
  <c r="I791" i="9"/>
  <c r="H791" i="9"/>
  <c r="F791" i="9"/>
  <c r="E791" i="9"/>
  <c r="D791" i="9"/>
  <c r="J790" i="9"/>
  <c r="I790" i="9"/>
  <c r="H790" i="9"/>
  <c r="F790" i="9"/>
  <c r="E790" i="9"/>
  <c r="D790" i="9"/>
  <c r="J789" i="9"/>
  <c r="I789" i="9"/>
  <c r="H789" i="9"/>
  <c r="F789" i="9"/>
  <c r="E789" i="9"/>
  <c r="D789" i="9"/>
  <c r="J788" i="9"/>
  <c r="I788" i="9"/>
  <c r="H788" i="9"/>
  <c r="F788" i="9"/>
  <c r="E788" i="9"/>
  <c r="D788" i="9"/>
  <c r="J787" i="9"/>
  <c r="I787" i="9"/>
  <c r="H787" i="9"/>
  <c r="F787" i="9"/>
  <c r="E787" i="9"/>
  <c r="D787" i="9"/>
  <c r="J786" i="9"/>
  <c r="I786" i="9"/>
  <c r="H786" i="9"/>
  <c r="F786" i="9"/>
  <c r="E786" i="9"/>
  <c r="D786" i="9"/>
  <c r="J785" i="9"/>
  <c r="I785" i="9"/>
  <c r="H785" i="9"/>
  <c r="F785" i="9"/>
  <c r="E785" i="9"/>
  <c r="D785" i="9"/>
  <c r="G785" i="9" s="1"/>
  <c r="J784" i="9"/>
  <c r="I784" i="9"/>
  <c r="K784" i="9" s="1"/>
  <c r="H784" i="9"/>
  <c r="F784" i="9"/>
  <c r="E784" i="9"/>
  <c r="D784" i="9"/>
  <c r="J783" i="9"/>
  <c r="I783" i="9"/>
  <c r="H783" i="9"/>
  <c r="F783" i="9"/>
  <c r="G783" i="9" s="1"/>
  <c r="E783" i="9"/>
  <c r="D783" i="9"/>
  <c r="J782" i="9"/>
  <c r="I782" i="9"/>
  <c r="H782" i="9"/>
  <c r="F782" i="9"/>
  <c r="E782" i="9"/>
  <c r="D782" i="9"/>
  <c r="J781" i="9"/>
  <c r="I781" i="9"/>
  <c r="H781" i="9"/>
  <c r="F781" i="9"/>
  <c r="E781" i="9"/>
  <c r="D781" i="9"/>
  <c r="G781" i="9" s="1"/>
  <c r="J780" i="9"/>
  <c r="I780" i="9"/>
  <c r="H780" i="9"/>
  <c r="K780" i="9" s="1"/>
  <c r="F780" i="9"/>
  <c r="E780" i="9"/>
  <c r="D780" i="9"/>
  <c r="G780" i="9"/>
  <c r="J779" i="9"/>
  <c r="I779" i="9"/>
  <c r="H779" i="9"/>
  <c r="K779" i="9" s="1"/>
  <c r="F779" i="9"/>
  <c r="E779" i="9"/>
  <c r="D779" i="9"/>
  <c r="G779" i="9" s="1"/>
  <c r="J778" i="9"/>
  <c r="I778" i="9"/>
  <c r="H778" i="9"/>
  <c r="F778" i="9"/>
  <c r="G778" i="9" s="1"/>
  <c r="E778" i="9"/>
  <c r="D778" i="9"/>
  <c r="J777" i="9"/>
  <c r="I777" i="9"/>
  <c r="H777" i="9"/>
  <c r="K777" i="9" s="1"/>
  <c r="F777" i="9"/>
  <c r="E777" i="9"/>
  <c r="D777" i="9"/>
  <c r="G777" i="9"/>
  <c r="J776" i="9"/>
  <c r="K776" i="9" s="1"/>
  <c r="I776" i="9"/>
  <c r="H776" i="9"/>
  <c r="F776" i="9"/>
  <c r="E776" i="9"/>
  <c r="D776" i="9"/>
  <c r="G776" i="9" s="1"/>
  <c r="J775" i="9"/>
  <c r="I775" i="9"/>
  <c r="H775" i="9"/>
  <c r="F775" i="9"/>
  <c r="E775" i="9"/>
  <c r="G775" i="9" s="1"/>
  <c r="D775" i="9"/>
  <c r="J774" i="9"/>
  <c r="I774" i="9"/>
  <c r="H774" i="9"/>
  <c r="K774" i="9" s="1"/>
  <c r="F774" i="9"/>
  <c r="E774" i="9"/>
  <c r="D774" i="9"/>
  <c r="J773" i="9"/>
  <c r="I773" i="9"/>
  <c r="H773" i="9"/>
  <c r="F773" i="9"/>
  <c r="E773" i="9"/>
  <c r="D773" i="9"/>
  <c r="G773" i="9" s="1"/>
  <c r="J772" i="9"/>
  <c r="I772" i="9"/>
  <c r="H772" i="9"/>
  <c r="K772" i="9" s="1"/>
  <c r="F772" i="9"/>
  <c r="E772" i="9"/>
  <c r="D772" i="9"/>
  <c r="J771" i="9"/>
  <c r="I771" i="9"/>
  <c r="H771" i="9"/>
  <c r="F771" i="9"/>
  <c r="E771" i="9"/>
  <c r="D771" i="9"/>
  <c r="J770" i="9"/>
  <c r="I770" i="9"/>
  <c r="H770" i="9"/>
  <c r="F770" i="9"/>
  <c r="E770" i="9"/>
  <c r="G770" i="9" s="1"/>
  <c r="D770" i="9"/>
  <c r="J769" i="9"/>
  <c r="I769" i="9"/>
  <c r="H769" i="9"/>
  <c r="F769" i="9"/>
  <c r="E769" i="9"/>
  <c r="D769" i="9"/>
  <c r="J768" i="9"/>
  <c r="K768" i="9" s="1"/>
  <c r="I768" i="9"/>
  <c r="H768" i="9"/>
  <c r="F768" i="9"/>
  <c r="E768" i="9"/>
  <c r="D768" i="9"/>
  <c r="J767" i="9"/>
  <c r="I767" i="9"/>
  <c r="H767" i="9"/>
  <c r="K767" i="9" s="1"/>
  <c r="F767" i="9"/>
  <c r="E767" i="9"/>
  <c r="D767" i="9"/>
  <c r="J766" i="9"/>
  <c r="I766" i="9"/>
  <c r="H766" i="9"/>
  <c r="F766" i="9"/>
  <c r="E766" i="9"/>
  <c r="G766" i="9" s="1"/>
  <c r="D766" i="9"/>
  <c r="J765" i="9"/>
  <c r="I765" i="9"/>
  <c r="H765" i="9"/>
  <c r="F765" i="9"/>
  <c r="E765" i="9"/>
  <c r="D765" i="9"/>
  <c r="J764" i="9"/>
  <c r="I764" i="9"/>
  <c r="K764" i="9" s="1"/>
  <c r="H764" i="9"/>
  <c r="F764" i="9"/>
  <c r="E764" i="9"/>
  <c r="D764" i="9"/>
  <c r="J763" i="9"/>
  <c r="I763" i="9"/>
  <c r="H763" i="9"/>
  <c r="K763" i="9" s="1"/>
  <c r="F763" i="9"/>
  <c r="E763" i="9"/>
  <c r="D763" i="9"/>
  <c r="J762" i="9"/>
  <c r="I762" i="9"/>
  <c r="H762" i="9"/>
  <c r="K762" i="9" s="1"/>
  <c r="F762" i="9"/>
  <c r="E762" i="9"/>
  <c r="D762" i="9"/>
  <c r="J761" i="9"/>
  <c r="I761" i="9"/>
  <c r="H761" i="9"/>
  <c r="K761" i="9" s="1"/>
  <c r="F761" i="9"/>
  <c r="E761" i="9"/>
  <c r="D761" i="9"/>
  <c r="J760" i="9"/>
  <c r="K760" i="9" s="1"/>
  <c r="I760" i="9"/>
  <c r="H760" i="9"/>
  <c r="F760" i="9"/>
  <c r="E760" i="9"/>
  <c r="G760" i="9" s="1"/>
  <c r="D760" i="9"/>
  <c r="J759" i="9"/>
  <c r="I759" i="9"/>
  <c r="H759" i="9"/>
  <c r="K759" i="9" s="1"/>
  <c r="F759" i="9"/>
  <c r="E759" i="9"/>
  <c r="G759" i="9" s="1"/>
  <c r="D759" i="9"/>
  <c r="J758" i="9"/>
  <c r="I758" i="9"/>
  <c r="H758" i="9"/>
  <c r="F758" i="9"/>
  <c r="E758" i="9"/>
  <c r="D758" i="9"/>
  <c r="J757" i="9"/>
  <c r="I757" i="9"/>
  <c r="H757" i="9"/>
  <c r="F757" i="9"/>
  <c r="E757" i="9"/>
  <c r="G757" i="9" s="1"/>
  <c r="D757" i="9"/>
  <c r="J756" i="9"/>
  <c r="I756" i="9"/>
  <c r="K756" i="9" s="1"/>
  <c r="H756" i="9"/>
  <c r="F756" i="9"/>
  <c r="E756" i="9"/>
  <c r="D756" i="9"/>
  <c r="J755" i="9"/>
  <c r="I755" i="9"/>
  <c r="H755" i="9"/>
  <c r="K755" i="9"/>
  <c r="F755" i="9"/>
  <c r="E755" i="9"/>
  <c r="D755" i="9"/>
  <c r="J754" i="9"/>
  <c r="I754" i="9"/>
  <c r="H754" i="9"/>
  <c r="K754" i="9" s="1"/>
  <c r="F754" i="9"/>
  <c r="E754" i="9"/>
  <c r="D754" i="9"/>
  <c r="J753" i="9"/>
  <c r="I753" i="9"/>
  <c r="K753" i="9" s="1"/>
  <c r="H753" i="9"/>
  <c r="F753" i="9"/>
  <c r="E753" i="9"/>
  <c r="D753" i="9"/>
  <c r="J752" i="9"/>
  <c r="K752" i="9" s="1"/>
  <c r="I752" i="9"/>
  <c r="H752" i="9"/>
  <c r="F752" i="9"/>
  <c r="E752" i="9"/>
  <c r="D752" i="9"/>
  <c r="G752" i="9" s="1"/>
  <c r="J751" i="9"/>
  <c r="I751" i="9"/>
  <c r="H751" i="9"/>
  <c r="K751" i="9" s="1"/>
  <c r="F751" i="9"/>
  <c r="E751" i="9"/>
  <c r="D751" i="9"/>
  <c r="J750" i="9"/>
  <c r="I750" i="9"/>
  <c r="H750" i="9"/>
  <c r="F750" i="9"/>
  <c r="E750" i="9"/>
  <c r="D750" i="9"/>
  <c r="J749" i="9"/>
  <c r="I749" i="9"/>
  <c r="H749" i="9"/>
  <c r="F749" i="9"/>
  <c r="G749" i="9" s="1"/>
  <c r="E749" i="9"/>
  <c r="D749" i="9"/>
  <c r="J748" i="9"/>
  <c r="I748" i="9"/>
  <c r="K748" i="9" s="1"/>
  <c r="H748" i="9"/>
  <c r="F748" i="9"/>
  <c r="G748" i="9" s="1"/>
  <c r="E748" i="9"/>
  <c r="D748" i="9"/>
  <c r="J747" i="9"/>
  <c r="I747" i="9"/>
  <c r="H747" i="9"/>
  <c r="K747" i="9" s="1"/>
  <c r="F747" i="9"/>
  <c r="E747" i="9"/>
  <c r="D747" i="9"/>
  <c r="J746" i="9"/>
  <c r="I746" i="9"/>
  <c r="H746" i="9"/>
  <c r="K746" i="9" s="1"/>
  <c r="F746" i="9"/>
  <c r="E746" i="9"/>
  <c r="D746" i="9"/>
  <c r="J745" i="9"/>
  <c r="I745" i="9"/>
  <c r="H745" i="9"/>
  <c r="F745" i="9"/>
  <c r="E745" i="9"/>
  <c r="D745" i="9"/>
  <c r="J744" i="9"/>
  <c r="I744" i="9"/>
  <c r="K744" i="9" s="1"/>
  <c r="H744" i="9"/>
  <c r="F744" i="9"/>
  <c r="E744" i="9"/>
  <c r="D744" i="9"/>
  <c r="J743" i="9"/>
  <c r="K743" i="9" s="1"/>
  <c r="I743" i="9"/>
  <c r="H743" i="9"/>
  <c r="F743" i="9"/>
  <c r="E743" i="9"/>
  <c r="D743" i="9"/>
  <c r="J742" i="9"/>
  <c r="I742" i="9"/>
  <c r="H742" i="9"/>
  <c r="K742" i="9" s="1"/>
  <c r="F742" i="9"/>
  <c r="E742" i="9"/>
  <c r="D742" i="9"/>
  <c r="J741" i="9"/>
  <c r="I741" i="9"/>
  <c r="H741" i="9"/>
  <c r="F741" i="9"/>
  <c r="E741" i="9"/>
  <c r="D741" i="9"/>
  <c r="J740" i="9"/>
  <c r="I740" i="9"/>
  <c r="K740" i="9" s="1"/>
  <c r="H740" i="9"/>
  <c r="F740" i="9"/>
  <c r="E740" i="9"/>
  <c r="D740" i="9"/>
  <c r="J739" i="9"/>
  <c r="I739" i="9"/>
  <c r="H739" i="9"/>
  <c r="K739" i="9"/>
  <c r="F739" i="9"/>
  <c r="E739" i="9"/>
  <c r="D739" i="9"/>
  <c r="G739" i="9" s="1"/>
  <c r="J738" i="9"/>
  <c r="I738" i="9"/>
  <c r="H738" i="9"/>
  <c r="F738" i="9"/>
  <c r="E738" i="9"/>
  <c r="D738" i="9"/>
  <c r="J737" i="9"/>
  <c r="I737" i="9"/>
  <c r="H737" i="9"/>
  <c r="K737" i="9" s="1"/>
  <c r="F737" i="9"/>
  <c r="E737" i="9"/>
  <c r="G737" i="9" s="1"/>
  <c r="L737" i="9" s="1"/>
  <c r="D737" i="9"/>
  <c r="J736" i="9"/>
  <c r="K736" i="9" s="1"/>
  <c r="I736" i="9"/>
  <c r="H736" i="9"/>
  <c r="F736" i="9"/>
  <c r="E736" i="9"/>
  <c r="D736" i="9"/>
  <c r="G736" i="9" s="1"/>
  <c r="J735" i="9"/>
  <c r="I735" i="9"/>
  <c r="K735" i="9" s="1"/>
  <c r="H735" i="9"/>
  <c r="F735" i="9"/>
  <c r="E735" i="9"/>
  <c r="D735" i="9"/>
  <c r="J734" i="9"/>
  <c r="I734" i="9"/>
  <c r="H734" i="9"/>
  <c r="K734" i="9"/>
  <c r="F734" i="9"/>
  <c r="E734" i="9"/>
  <c r="D734" i="9"/>
  <c r="G734" i="9" s="1"/>
  <c r="J733" i="9"/>
  <c r="I733" i="9"/>
  <c r="H733" i="9"/>
  <c r="K733" i="9" s="1"/>
  <c r="F733" i="9"/>
  <c r="E733" i="9"/>
  <c r="D733" i="9"/>
  <c r="J732" i="9"/>
  <c r="I732" i="9"/>
  <c r="H732" i="9"/>
  <c r="F732" i="9"/>
  <c r="E732" i="9"/>
  <c r="D732" i="9"/>
  <c r="J731" i="9"/>
  <c r="I731" i="9"/>
  <c r="H731" i="9"/>
  <c r="F731" i="9"/>
  <c r="E731" i="9"/>
  <c r="D731" i="9"/>
  <c r="G731" i="9" s="1"/>
  <c r="J730" i="9"/>
  <c r="K730" i="9" s="1"/>
  <c r="I730" i="9"/>
  <c r="H730" i="9"/>
  <c r="F730" i="9"/>
  <c r="E730" i="9"/>
  <c r="D730" i="9"/>
  <c r="J729" i="9"/>
  <c r="I729" i="9"/>
  <c r="H729" i="9"/>
  <c r="K729" i="9" s="1"/>
  <c r="F729" i="9"/>
  <c r="E729" i="9"/>
  <c r="D729" i="9"/>
  <c r="J728" i="9"/>
  <c r="I728" i="9"/>
  <c r="H728" i="9"/>
  <c r="F728" i="9"/>
  <c r="E728" i="9"/>
  <c r="D728" i="9"/>
  <c r="J727" i="9"/>
  <c r="I727" i="9"/>
  <c r="H727" i="9"/>
  <c r="F727" i="9"/>
  <c r="E727" i="9"/>
  <c r="D727" i="9"/>
  <c r="J726" i="9"/>
  <c r="I726" i="9"/>
  <c r="K726" i="9" s="1"/>
  <c r="H726" i="9"/>
  <c r="F726" i="9"/>
  <c r="E726" i="9"/>
  <c r="D726" i="9"/>
  <c r="J725" i="9"/>
  <c r="I725" i="9"/>
  <c r="H725" i="9"/>
  <c r="K725" i="9"/>
  <c r="F725" i="9"/>
  <c r="E725" i="9"/>
  <c r="D725" i="9"/>
  <c r="G725" i="9" s="1"/>
  <c r="J724" i="9"/>
  <c r="I724" i="9"/>
  <c r="H724" i="9"/>
  <c r="F724" i="9"/>
  <c r="E724" i="9"/>
  <c r="D724" i="9"/>
  <c r="J723" i="9"/>
  <c r="I723" i="9"/>
  <c r="H723" i="9"/>
  <c r="F723" i="9"/>
  <c r="E723" i="9"/>
  <c r="D723" i="9"/>
  <c r="J722" i="9"/>
  <c r="I722" i="9"/>
  <c r="H722" i="9"/>
  <c r="K722" i="9" s="1"/>
  <c r="M722" i="9" s="1"/>
  <c r="F722" i="9"/>
  <c r="E722" i="9"/>
  <c r="G722" i="9" s="1"/>
  <c r="D722" i="9"/>
  <c r="J721" i="9"/>
  <c r="K721" i="9" s="1"/>
  <c r="I721" i="9"/>
  <c r="H721" i="9"/>
  <c r="F721" i="9"/>
  <c r="E721" i="9"/>
  <c r="D721" i="9"/>
  <c r="J720" i="9"/>
  <c r="I720" i="9"/>
  <c r="H720" i="9"/>
  <c r="F720" i="9"/>
  <c r="E720" i="9"/>
  <c r="D720" i="9"/>
  <c r="J719" i="9"/>
  <c r="I719" i="9"/>
  <c r="H719" i="9"/>
  <c r="F719" i="9"/>
  <c r="E719" i="9"/>
  <c r="D719" i="9"/>
  <c r="J718" i="9"/>
  <c r="I718" i="9"/>
  <c r="H718" i="9"/>
  <c r="F718" i="9"/>
  <c r="E718" i="9"/>
  <c r="D718" i="9"/>
  <c r="G718" i="9" s="1"/>
  <c r="J717" i="9"/>
  <c r="I717" i="9"/>
  <c r="H717" i="9"/>
  <c r="K717" i="9" s="1"/>
  <c r="F717" i="9"/>
  <c r="E717" i="9"/>
  <c r="D717" i="9"/>
  <c r="J716" i="9"/>
  <c r="I716" i="9"/>
  <c r="H716" i="9"/>
  <c r="F716" i="9"/>
  <c r="E716" i="9"/>
  <c r="D716" i="9"/>
  <c r="J715" i="9"/>
  <c r="I715" i="9"/>
  <c r="H715" i="9"/>
  <c r="F715" i="9"/>
  <c r="E715" i="9"/>
  <c r="D715" i="9"/>
  <c r="J714" i="9"/>
  <c r="I714" i="9"/>
  <c r="H714" i="9"/>
  <c r="F714" i="9"/>
  <c r="E714" i="9"/>
  <c r="G714" i="9" s="1"/>
  <c r="D714" i="9"/>
  <c r="J713" i="9"/>
  <c r="K713" i="9" s="1"/>
  <c r="I713" i="9"/>
  <c r="H713" i="9"/>
  <c r="F713" i="9"/>
  <c r="E713" i="9"/>
  <c r="D713" i="9"/>
  <c r="J712" i="9"/>
  <c r="I712" i="9"/>
  <c r="H712" i="9"/>
  <c r="F712" i="9"/>
  <c r="E712" i="9"/>
  <c r="D712" i="9"/>
  <c r="G712" i="9" s="1"/>
  <c r="J711" i="9"/>
  <c r="I711" i="9"/>
  <c r="H711" i="9"/>
  <c r="F711" i="9"/>
  <c r="E711" i="9"/>
  <c r="D711" i="9"/>
  <c r="J710" i="9"/>
  <c r="I710" i="9"/>
  <c r="H710" i="9"/>
  <c r="F710" i="9"/>
  <c r="E710" i="9"/>
  <c r="D710" i="9"/>
  <c r="J709" i="9"/>
  <c r="I709" i="9"/>
  <c r="H709" i="9"/>
  <c r="F709" i="9"/>
  <c r="E709" i="9"/>
  <c r="D709" i="9"/>
  <c r="J708" i="9"/>
  <c r="I708" i="9"/>
  <c r="H708" i="9"/>
  <c r="F708" i="9"/>
  <c r="E708" i="9"/>
  <c r="D708" i="9"/>
  <c r="J707" i="9"/>
  <c r="I707" i="9"/>
  <c r="H707" i="9"/>
  <c r="K707" i="9" s="1"/>
  <c r="F707" i="9"/>
  <c r="E707" i="9"/>
  <c r="D707" i="9"/>
  <c r="J706" i="9"/>
  <c r="I706" i="9"/>
  <c r="H706" i="9"/>
  <c r="F706" i="9"/>
  <c r="E706" i="9"/>
  <c r="D706" i="9"/>
  <c r="J705" i="9"/>
  <c r="I705" i="9"/>
  <c r="H705" i="9"/>
  <c r="K705" i="9" s="1"/>
  <c r="F705" i="9"/>
  <c r="E705" i="9"/>
  <c r="D705" i="9"/>
  <c r="J704" i="9"/>
  <c r="K704" i="9" s="1"/>
  <c r="I704" i="9"/>
  <c r="H704" i="9"/>
  <c r="F704" i="9"/>
  <c r="E704" i="9"/>
  <c r="D704" i="9"/>
  <c r="J703" i="9"/>
  <c r="I703" i="9"/>
  <c r="H703" i="9"/>
  <c r="F703" i="9"/>
  <c r="E703" i="9"/>
  <c r="D703" i="9"/>
  <c r="J702" i="9"/>
  <c r="I702" i="9"/>
  <c r="H702" i="9"/>
  <c r="K702" i="9" s="1"/>
  <c r="F702" i="9"/>
  <c r="E702" i="9"/>
  <c r="D702" i="9"/>
  <c r="J701" i="9"/>
  <c r="I701" i="9"/>
  <c r="H701" i="9"/>
  <c r="F701" i="9"/>
  <c r="E701" i="9"/>
  <c r="D701" i="9"/>
  <c r="J700" i="9"/>
  <c r="I700" i="9"/>
  <c r="H700" i="9"/>
  <c r="F700" i="9"/>
  <c r="E700" i="9"/>
  <c r="D700" i="9"/>
  <c r="J699" i="9"/>
  <c r="I699" i="9"/>
  <c r="K699" i="9" s="1"/>
  <c r="H699" i="9"/>
  <c r="F699" i="9"/>
  <c r="E699" i="9"/>
  <c r="D699" i="9"/>
  <c r="J698" i="9"/>
  <c r="I698" i="9"/>
  <c r="H698" i="9"/>
  <c r="F698" i="9"/>
  <c r="E698" i="9"/>
  <c r="D698" i="9"/>
  <c r="J697" i="9"/>
  <c r="I697" i="9"/>
  <c r="H697" i="9"/>
  <c r="K697" i="9"/>
  <c r="F697" i="9"/>
  <c r="E697" i="9"/>
  <c r="D697" i="9"/>
  <c r="J696" i="9"/>
  <c r="I696" i="9"/>
  <c r="H696" i="9"/>
  <c r="K696" i="9" s="1"/>
  <c r="F696" i="9"/>
  <c r="E696" i="9"/>
  <c r="D696" i="9"/>
  <c r="J695" i="9"/>
  <c r="I695" i="9"/>
  <c r="H695" i="9"/>
  <c r="F695" i="9"/>
  <c r="E695" i="9"/>
  <c r="G695" i="9" s="1"/>
  <c r="D695" i="9"/>
  <c r="J694" i="9"/>
  <c r="K694" i="9" s="1"/>
  <c r="I694" i="9"/>
  <c r="H694" i="9"/>
  <c r="F694" i="9"/>
  <c r="E694" i="9"/>
  <c r="D694" i="9"/>
  <c r="G694" i="9" s="1"/>
  <c r="J693" i="9"/>
  <c r="I693" i="9"/>
  <c r="K693" i="9" s="1"/>
  <c r="H693" i="9"/>
  <c r="F693" i="9"/>
  <c r="G693" i="9" s="1"/>
  <c r="E693" i="9"/>
  <c r="D693" i="9"/>
  <c r="J692" i="9"/>
  <c r="I692" i="9"/>
  <c r="H692" i="9"/>
  <c r="F692" i="9"/>
  <c r="E692" i="9"/>
  <c r="D692" i="9"/>
  <c r="J691" i="9"/>
  <c r="I691" i="9"/>
  <c r="H691" i="9"/>
  <c r="K691" i="9" s="1"/>
  <c r="F691" i="9"/>
  <c r="E691" i="9"/>
  <c r="G691" i="9" s="1"/>
  <c r="D691" i="9"/>
  <c r="J690" i="9"/>
  <c r="I690" i="9"/>
  <c r="H690" i="9"/>
  <c r="F690" i="9"/>
  <c r="G690" i="9" s="1"/>
  <c r="E690" i="9"/>
  <c r="D690" i="9"/>
  <c r="J689" i="9"/>
  <c r="I689" i="9"/>
  <c r="H689" i="9"/>
  <c r="K689" i="9" s="1"/>
  <c r="F689" i="9"/>
  <c r="E689" i="9"/>
  <c r="D689" i="9"/>
  <c r="J688" i="9"/>
  <c r="I688" i="9"/>
  <c r="K688" i="9" s="1"/>
  <c r="H688" i="9"/>
  <c r="F688" i="9"/>
  <c r="E688" i="9"/>
  <c r="D688" i="9"/>
  <c r="J687" i="9"/>
  <c r="I687" i="9"/>
  <c r="H687" i="9"/>
  <c r="F687" i="9"/>
  <c r="G687" i="9" s="1"/>
  <c r="E687" i="9"/>
  <c r="D687" i="9"/>
  <c r="J686" i="9"/>
  <c r="I686" i="9"/>
  <c r="H686" i="9"/>
  <c r="K686" i="9" s="1"/>
  <c r="F686" i="9"/>
  <c r="E686" i="9"/>
  <c r="G686" i="9" s="1"/>
  <c r="D686" i="9"/>
  <c r="J685" i="9"/>
  <c r="I685" i="9"/>
  <c r="H685" i="9"/>
  <c r="F685" i="9"/>
  <c r="G685" i="9" s="1"/>
  <c r="E685" i="9"/>
  <c r="D685" i="9"/>
  <c r="J684" i="9"/>
  <c r="I684" i="9"/>
  <c r="H684" i="9"/>
  <c r="F684" i="9"/>
  <c r="E684" i="9"/>
  <c r="D684" i="9"/>
  <c r="J683" i="9"/>
  <c r="I683" i="9"/>
  <c r="H683" i="9"/>
  <c r="K683" i="9" s="1"/>
  <c r="F683" i="9"/>
  <c r="E683" i="9"/>
  <c r="D683" i="9"/>
  <c r="J682" i="9"/>
  <c r="I682" i="9"/>
  <c r="H682" i="9"/>
  <c r="F682" i="9"/>
  <c r="E682" i="9"/>
  <c r="D682" i="9"/>
  <c r="J681" i="9"/>
  <c r="I681" i="9"/>
  <c r="H681" i="9"/>
  <c r="F681" i="9"/>
  <c r="E681" i="9"/>
  <c r="D681" i="9"/>
  <c r="J680" i="9"/>
  <c r="I680" i="9"/>
  <c r="K680" i="9" s="1"/>
  <c r="H680" i="9"/>
  <c r="F680" i="9"/>
  <c r="E680" i="9"/>
  <c r="D680" i="9"/>
  <c r="J679" i="9"/>
  <c r="I679" i="9"/>
  <c r="H679" i="9"/>
  <c r="F679" i="9"/>
  <c r="E679" i="9"/>
  <c r="D679" i="9"/>
  <c r="J678" i="9"/>
  <c r="I678" i="9"/>
  <c r="H678" i="9"/>
  <c r="K678" i="9"/>
  <c r="F678" i="9"/>
  <c r="E678" i="9"/>
  <c r="D678" i="9"/>
  <c r="G678" i="9" s="1"/>
  <c r="J677" i="9"/>
  <c r="I677" i="9"/>
  <c r="H677" i="9"/>
  <c r="K677" i="9" s="1"/>
  <c r="F677" i="9"/>
  <c r="E677" i="9"/>
  <c r="D677" i="9"/>
  <c r="J676" i="9"/>
  <c r="I676" i="9"/>
  <c r="H676" i="9"/>
  <c r="F676" i="9"/>
  <c r="E676" i="9"/>
  <c r="D676" i="9"/>
  <c r="J675" i="9"/>
  <c r="I675" i="9"/>
  <c r="H675" i="9"/>
  <c r="K675" i="9" s="1"/>
  <c r="F675" i="9"/>
  <c r="E675" i="9"/>
  <c r="D675" i="9"/>
  <c r="G675" i="9"/>
  <c r="J674" i="9"/>
  <c r="I674" i="9"/>
  <c r="H674" i="9"/>
  <c r="F674" i="9"/>
  <c r="E674" i="9"/>
  <c r="D674" i="9"/>
  <c r="G674" i="9" s="1"/>
  <c r="J673" i="9"/>
  <c r="I673" i="9"/>
  <c r="H673" i="9"/>
  <c r="F673" i="9"/>
  <c r="E673" i="9"/>
  <c r="D673" i="9"/>
  <c r="J672" i="9"/>
  <c r="I672" i="9"/>
  <c r="K672" i="9" s="1"/>
  <c r="H672" i="9"/>
  <c r="F672" i="9"/>
  <c r="E672" i="9"/>
  <c r="D672" i="9"/>
  <c r="J671" i="9"/>
  <c r="I671" i="9"/>
  <c r="H671" i="9"/>
  <c r="F671" i="9"/>
  <c r="E671" i="9"/>
  <c r="D671" i="9"/>
  <c r="J670" i="9"/>
  <c r="K670" i="9" s="1"/>
  <c r="I670" i="9"/>
  <c r="H670" i="9"/>
  <c r="F670" i="9"/>
  <c r="E670" i="9"/>
  <c r="D670" i="9"/>
  <c r="G670" i="9" s="1"/>
  <c r="J669" i="9"/>
  <c r="I669" i="9"/>
  <c r="H669" i="9"/>
  <c r="F669" i="9"/>
  <c r="E669" i="9"/>
  <c r="D669" i="9"/>
  <c r="G669" i="9" s="1"/>
  <c r="J668" i="9"/>
  <c r="I668" i="9"/>
  <c r="H668" i="9"/>
  <c r="F668" i="9"/>
  <c r="E668" i="9"/>
  <c r="D668" i="9"/>
  <c r="J667" i="9"/>
  <c r="I667" i="9"/>
  <c r="H667" i="9"/>
  <c r="K667" i="9" s="1"/>
  <c r="F667" i="9"/>
  <c r="E667" i="9"/>
  <c r="D667" i="9"/>
  <c r="J666" i="9"/>
  <c r="I666" i="9"/>
  <c r="H666" i="9"/>
  <c r="F666" i="9"/>
  <c r="E666" i="9"/>
  <c r="D666" i="9"/>
  <c r="J665" i="9"/>
  <c r="I665" i="9"/>
  <c r="H665" i="9"/>
  <c r="F665" i="9"/>
  <c r="E665" i="9"/>
  <c r="D665" i="9"/>
  <c r="J664" i="9"/>
  <c r="I664" i="9"/>
  <c r="H664" i="9"/>
  <c r="F664" i="9"/>
  <c r="E664" i="9"/>
  <c r="G664" i="9" s="1"/>
  <c r="D664" i="9"/>
  <c r="J663" i="9"/>
  <c r="I663" i="9"/>
  <c r="H663" i="9"/>
  <c r="F663" i="9"/>
  <c r="E663" i="9"/>
  <c r="D663" i="9"/>
  <c r="J662" i="9"/>
  <c r="I662" i="9"/>
  <c r="H662" i="9"/>
  <c r="F662" i="9"/>
  <c r="E662" i="9"/>
  <c r="D662" i="9"/>
  <c r="J661" i="9"/>
  <c r="I661" i="9"/>
  <c r="H661" i="9"/>
  <c r="F661" i="9"/>
  <c r="E661" i="9"/>
  <c r="D661" i="9"/>
  <c r="J660" i="9"/>
  <c r="K660" i="9" s="1"/>
  <c r="I660" i="9"/>
  <c r="H660" i="9"/>
  <c r="F660" i="9"/>
  <c r="E660" i="9"/>
  <c r="D660" i="9"/>
  <c r="J659" i="9"/>
  <c r="I659" i="9"/>
  <c r="H659" i="9"/>
  <c r="F659" i="9"/>
  <c r="E659" i="9"/>
  <c r="D659" i="9"/>
  <c r="G659" i="9" s="1"/>
  <c r="J658" i="9"/>
  <c r="I658" i="9"/>
  <c r="H658" i="9"/>
  <c r="F658" i="9"/>
  <c r="E658" i="9"/>
  <c r="D658" i="9"/>
  <c r="J657" i="9"/>
  <c r="I657" i="9"/>
  <c r="H657" i="9"/>
  <c r="F657" i="9"/>
  <c r="E657" i="9"/>
  <c r="D657" i="9"/>
  <c r="J656" i="9"/>
  <c r="I656" i="9"/>
  <c r="H656" i="9"/>
  <c r="F656" i="9"/>
  <c r="E656" i="9"/>
  <c r="D656" i="9"/>
  <c r="J655" i="9"/>
  <c r="I655" i="9"/>
  <c r="H655" i="9"/>
  <c r="K655" i="9" s="1"/>
  <c r="F655" i="9"/>
  <c r="E655" i="9"/>
  <c r="G655" i="9" s="1"/>
  <c r="D655" i="9"/>
  <c r="J654" i="9"/>
  <c r="I654" i="9"/>
  <c r="H654" i="9"/>
  <c r="F654" i="9"/>
  <c r="E654" i="9"/>
  <c r="D654" i="9"/>
  <c r="J653" i="9"/>
  <c r="I653" i="9"/>
  <c r="K653" i="9" s="1"/>
  <c r="H653" i="9"/>
  <c r="F653" i="9"/>
  <c r="E653" i="9"/>
  <c r="D653" i="9"/>
  <c r="J652" i="9"/>
  <c r="I652" i="9"/>
  <c r="H652" i="9"/>
  <c r="F652" i="9"/>
  <c r="E652" i="9"/>
  <c r="D652" i="9"/>
  <c r="J651" i="9"/>
  <c r="I651" i="9"/>
  <c r="H651" i="9"/>
  <c r="F651" i="9"/>
  <c r="E651" i="9"/>
  <c r="D651" i="9"/>
  <c r="J650" i="9"/>
  <c r="I650" i="9"/>
  <c r="H650" i="9"/>
  <c r="F650" i="9"/>
  <c r="E650" i="9"/>
  <c r="D650" i="9"/>
  <c r="J649" i="9"/>
  <c r="I649" i="9"/>
  <c r="H649" i="9"/>
  <c r="F649" i="9"/>
  <c r="E649" i="9"/>
  <c r="D649" i="9"/>
  <c r="J648" i="9"/>
  <c r="I648" i="9"/>
  <c r="H648" i="9"/>
  <c r="F648" i="9"/>
  <c r="E648" i="9"/>
  <c r="D648" i="9"/>
  <c r="J647" i="9"/>
  <c r="I647" i="9"/>
  <c r="H647" i="9"/>
  <c r="K647" i="9" s="1"/>
  <c r="F647" i="9"/>
  <c r="E647" i="9"/>
  <c r="D647" i="9"/>
  <c r="J646" i="9"/>
  <c r="I646" i="9"/>
  <c r="H646" i="9"/>
  <c r="K646" i="9" s="1"/>
  <c r="F646" i="9"/>
  <c r="E646" i="9"/>
  <c r="G646" i="9" s="1"/>
  <c r="D646" i="9"/>
  <c r="J645" i="9"/>
  <c r="I645" i="9"/>
  <c r="H645" i="9"/>
  <c r="K645" i="9" s="1"/>
  <c r="F645" i="9"/>
  <c r="E645" i="9"/>
  <c r="D645" i="9"/>
  <c r="J644" i="9"/>
  <c r="K644" i="9" s="1"/>
  <c r="I644" i="9"/>
  <c r="H644" i="9"/>
  <c r="F644" i="9"/>
  <c r="E644" i="9"/>
  <c r="D644" i="9"/>
  <c r="G644" i="9" s="1"/>
  <c r="J643" i="9"/>
  <c r="I643" i="9"/>
  <c r="H643" i="9"/>
  <c r="K643" i="9" s="1"/>
  <c r="F643" i="9"/>
  <c r="E643" i="9"/>
  <c r="D643" i="9"/>
  <c r="J642" i="9"/>
  <c r="I642" i="9"/>
  <c r="K642" i="9" s="1"/>
  <c r="H642" i="9"/>
  <c r="F642" i="9"/>
  <c r="E642" i="9"/>
  <c r="D642" i="9"/>
  <c r="J641" i="9"/>
  <c r="I641" i="9"/>
  <c r="H641" i="9"/>
  <c r="F641" i="9"/>
  <c r="E641" i="9"/>
  <c r="D641" i="9"/>
  <c r="J640" i="9"/>
  <c r="I640" i="9"/>
  <c r="H640" i="9"/>
  <c r="F640" i="9"/>
  <c r="G640" i="9" s="1"/>
  <c r="E640" i="9"/>
  <c r="D640" i="9"/>
  <c r="J639" i="9"/>
  <c r="I639" i="9"/>
  <c r="H639" i="9"/>
  <c r="K639" i="9" s="1"/>
  <c r="F639" i="9"/>
  <c r="E639" i="9"/>
  <c r="D639" i="9"/>
  <c r="J638" i="9"/>
  <c r="I638" i="9"/>
  <c r="H638" i="9"/>
  <c r="F638" i="9"/>
  <c r="E638" i="9"/>
  <c r="D638" i="9"/>
  <c r="J637" i="9"/>
  <c r="I637" i="9"/>
  <c r="K637" i="9" s="1"/>
  <c r="H637" i="9"/>
  <c r="F637" i="9"/>
  <c r="E637" i="9"/>
  <c r="D637" i="9"/>
  <c r="J636" i="9"/>
  <c r="I636" i="9"/>
  <c r="H636" i="9"/>
  <c r="F636" i="9"/>
  <c r="E636" i="9"/>
  <c r="D636" i="9"/>
  <c r="G636" i="9" s="1"/>
  <c r="J635" i="9"/>
  <c r="K635" i="9" s="1"/>
  <c r="I635" i="9"/>
  <c r="H635" i="9"/>
  <c r="F635" i="9"/>
  <c r="E635" i="9"/>
  <c r="D635" i="9"/>
  <c r="G635" i="9" s="1"/>
  <c r="J634" i="9"/>
  <c r="I634" i="9"/>
  <c r="H634" i="9"/>
  <c r="F634" i="9"/>
  <c r="E634" i="9"/>
  <c r="D634" i="9"/>
  <c r="G634" i="9" s="1"/>
  <c r="J633" i="9"/>
  <c r="I633" i="9"/>
  <c r="H633" i="9"/>
  <c r="K633" i="9" s="1"/>
  <c r="F633" i="9"/>
  <c r="E633" i="9"/>
  <c r="D633" i="9"/>
  <c r="J632" i="9"/>
  <c r="I632" i="9"/>
  <c r="H632" i="9"/>
  <c r="F632" i="9"/>
  <c r="E632" i="9"/>
  <c r="D632" i="9"/>
  <c r="J631" i="9"/>
  <c r="I631" i="9"/>
  <c r="H631" i="9"/>
  <c r="F631" i="9"/>
  <c r="E631" i="9"/>
  <c r="D631" i="9"/>
  <c r="J630" i="9"/>
  <c r="I630" i="9"/>
  <c r="H630" i="9"/>
  <c r="F630" i="9"/>
  <c r="E630" i="9"/>
  <c r="D630" i="9"/>
  <c r="J629" i="9"/>
  <c r="I629" i="9"/>
  <c r="H629" i="9"/>
  <c r="F629" i="9"/>
  <c r="E629" i="9"/>
  <c r="D629" i="9"/>
  <c r="J628" i="9"/>
  <c r="I628" i="9"/>
  <c r="K628" i="9" s="1"/>
  <c r="H628" i="9"/>
  <c r="F628" i="9"/>
  <c r="E628" i="9"/>
  <c r="D628" i="9"/>
  <c r="J627" i="9"/>
  <c r="K627" i="9" s="1"/>
  <c r="I627" i="9"/>
  <c r="H627" i="9"/>
  <c r="F627" i="9"/>
  <c r="E627" i="9"/>
  <c r="D627" i="9"/>
  <c r="J626" i="9"/>
  <c r="I626" i="9"/>
  <c r="H626" i="9"/>
  <c r="F626" i="9"/>
  <c r="E626" i="9"/>
  <c r="D626" i="9"/>
  <c r="G626" i="9" s="1"/>
  <c r="J625" i="9"/>
  <c r="I625" i="9"/>
  <c r="H625" i="9"/>
  <c r="F625" i="9"/>
  <c r="E625" i="9"/>
  <c r="D625" i="9"/>
  <c r="J624" i="9"/>
  <c r="I624" i="9"/>
  <c r="H624" i="9"/>
  <c r="F624" i="9"/>
  <c r="E624" i="9"/>
  <c r="D624" i="9"/>
  <c r="J623" i="9"/>
  <c r="I623" i="9"/>
  <c r="H623" i="9"/>
  <c r="K623" i="9" s="1"/>
  <c r="F623" i="9"/>
  <c r="E623" i="9"/>
  <c r="D623" i="9"/>
  <c r="J622" i="9"/>
  <c r="I622" i="9"/>
  <c r="H622" i="9"/>
  <c r="F622" i="9"/>
  <c r="E622" i="9"/>
  <c r="D622" i="9"/>
  <c r="J621" i="9"/>
  <c r="K621" i="9" s="1"/>
  <c r="I621" i="9"/>
  <c r="H621" i="9"/>
  <c r="F621" i="9"/>
  <c r="E621" i="9"/>
  <c r="D621" i="9"/>
  <c r="J620" i="9"/>
  <c r="I620" i="9"/>
  <c r="H620" i="9"/>
  <c r="K620" i="9" s="1"/>
  <c r="F620" i="9"/>
  <c r="E620" i="9"/>
  <c r="D620" i="9"/>
  <c r="J619" i="9"/>
  <c r="I619" i="9"/>
  <c r="H619" i="9"/>
  <c r="F619" i="9"/>
  <c r="E619" i="9"/>
  <c r="G619" i="9" s="1"/>
  <c r="D619" i="9"/>
  <c r="J618" i="9"/>
  <c r="I618" i="9"/>
  <c r="H618" i="9"/>
  <c r="F618" i="9"/>
  <c r="G618" i="9" s="1"/>
  <c r="E618" i="9"/>
  <c r="D618" i="9"/>
  <c r="J617" i="9"/>
  <c r="I617" i="9"/>
  <c r="H617" i="9"/>
  <c r="F617" i="9"/>
  <c r="E617" i="9"/>
  <c r="D617" i="9"/>
  <c r="J616" i="9"/>
  <c r="I616" i="9"/>
  <c r="K616" i="9" s="1"/>
  <c r="H616" i="9"/>
  <c r="F616" i="9"/>
  <c r="E616" i="9"/>
  <c r="D616" i="9"/>
  <c r="J615" i="9"/>
  <c r="I615" i="9"/>
  <c r="K615" i="9" s="1"/>
  <c r="H615" i="9"/>
  <c r="F615" i="9"/>
  <c r="E615" i="9"/>
  <c r="D615" i="9"/>
  <c r="J614" i="9"/>
  <c r="I614" i="9"/>
  <c r="H614" i="9"/>
  <c r="F614" i="9"/>
  <c r="E614" i="9"/>
  <c r="D614" i="9"/>
  <c r="J613" i="9"/>
  <c r="I613" i="9"/>
  <c r="H613" i="9"/>
  <c r="F613" i="9"/>
  <c r="E613" i="9"/>
  <c r="D613" i="9"/>
  <c r="J612" i="9"/>
  <c r="I612" i="9"/>
  <c r="H612" i="9"/>
  <c r="F612" i="9"/>
  <c r="E612" i="9"/>
  <c r="D612" i="9"/>
  <c r="G612" i="9" s="1"/>
  <c r="J611" i="9"/>
  <c r="I611" i="9"/>
  <c r="H611" i="9"/>
  <c r="F611" i="9"/>
  <c r="E611" i="9"/>
  <c r="D611" i="9"/>
  <c r="J610" i="9"/>
  <c r="I610" i="9"/>
  <c r="H610" i="9"/>
  <c r="F610" i="9"/>
  <c r="E610" i="9"/>
  <c r="D610" i="9"/>
  <c r="G610" i="9" s="1"/>
  <c r="J609" i="9"/>
  <c r="K609" i="9" s="1"/>
  <c r="I609" i="9"/>
  <c r="H609" i="9"/>
  <c r="F609" i="9"/>
  <c r="E609" i="9"/>
  <c r="D609" i="9"/>
  <c r="G609" i="9" s="1"/>
  <c r="J608" i="9"/>
  <c r="I608" i="9"/>
  <c r="H608" i="9"/>
  <c r="K608" i="9" s="1"/>
  <c r="F608" i="9"/>
  <c r="E608" i="9"/>
  <c r="D608" i="9"/>
  <c r="J607" i="9"/>
  <c r="I607" i="9"/>
  <c r="H607" i="9"/>
  <c r="F607" i="9"/>
  <c r="E607" i="9"/>
  <c r="D607" i="9"/>
  <c r="J606" i="9"/>
  <c r="I606" i="9"/>
  <c r="H606" i="9"/>
  <c r="F606" i="9"/>
  <c r="E606" i="9"/>
  <c r="D606" i="9"/>
  <c r="J605" i="9"/>
  <c r="I605" i="9"/>
  <c r="H605" i="9"/>
  <c r="K605" i="9" s="1"/>
  <c r="F605" i="9"/>
  <c r="G605" i="9" s="1"/>
  <c r="E605" i="9"/>
  <c r="D605" i="9"/>
  <c r="J604" i="9"/>
  <c r="I604" i="9"/>
  <c r="H604" i="9"/>
  <c r="K604" i="9"/>
  <c r="F604" i="9"/>
  <c r="E604" i="9"/>
  <c r="D604" i="9"/>
  <c r="J603" i="9"/>
  <c r="I603" i="9"/>
  <c r="H603" i="9"/>
  <c r="K603" i="9" s="1"/>
  <c r="F603" i="9"/>
  <c r="E603" i="9"/>
  <c r="D603" i="9"/>
  <c r="J602" i="9"/>
  <c r="I602" i="9"/>
  <c r="H602" i="9"/>
  <c r="F602" i="9"/>
  <c r="E602" i="9"/>
  <c r="D602" i="9"/>
  <c r="G602" i="9" s="1"/>
  <c r="J601" i="9"/>
  <c r="K601" i="9" s="1"/>
  <c r="I601" i="9"/>
  <c r="H601" i="9"/>
  <c r="F601" i="9"/>
  <c r="E601" i="9"/>
  <c r="D601" i="9"/>
  <c r="G601" i="9" s="1"/>
  <c r="J600" i="9"/>
  <c r="I600" i="9"/>
  <c r="H600" i="9"/>
  <c r="F600" i="9"/>
  <c r="E600" i="9"/>
  <c r="D600" i="9"/>
  <c r="G600" i="9" s="1"/>
  <c r="J599" i="9"/>
  <c r="I599" i="9"/>
  <c r="H599" i="9"/>
  <c r="F599" i="9"/>
  <c r="G599" i="9" s="1"/>
  <c r="E599" i="9"/>
  <c r="D599" i="9"/>
  <c r="J598" i="9"/>
  <c r="I598" i="9"/>
  <c r="H598" i="9"/>
  <c r="F598" i="9"/>
  <c r="E598" i="9"/>
  <c r="D598" i="9"/>
  <c r="G598" i="9" s="1"/>
  <c r="J597" i="9"/>
  <c r="I597" i="9"/>
  <c r="K597" i="9" s="1"/>
  <c r="H597" i="9"/>
  <c r="F597" i="9"/>
  <c r="G597" i="9" s="1"/>
  <c r="E597" i="9"/>
  <c r="D597" i="9"/>
  <c r="J596" i="9"/>
  <c r="I596" i="9"/>
  <c r="K596" i="9" s="1"/>
  <c r="H596" i="9"/>
  <c r="F596" i="9"/>
  <c r="E596" i="9"/>
  <c r="D596" i="9"/>
  <c r="J595" i="9"/>
  <c r="I595" i="9"/>
  <c r="H595" i="9"/>
  <c r="F595" i="9"/>
  <c r="E595" i="9"/>
  <c r="D595" i="9"/>
  <c r="J594" i="9"/>
  <c r="I594" i="9"/>
  <c r="H594" i="9"/>
  <c r="F594" i="9"/>
  <c r="E594" i="9"/>
  <c r="D594" i="9"/>
  <c r="J593" i="9"/>
  <c r="I593" i="9"/>
  <c r="H593" i="9"/>
  <c r="K593" i="9" s="1"/>
  <c r="F593" i="9"/>
  <c r="G593" i="9" s="1"/>
  <c r="E593" i="9"/>
  <c r="D593" i="9"/>
  <c r="J592" i="9"/>
  <c r="I592" i="9"/>
  <c r="H592" i="9"/>
  <c r="K592" i="9"/>
  <c r="F592" i="9"/>
  <c r="E592" i="9"/>
  <c r="D592" i="9"/>
  <c r="J591" i="9"/>
  <c r="I591" i="9"/>
  <c r="H591" i="9"/>
  <c r="K591" i="9" s="1"/>
  <c r="F591" i="9"/>
  <c r="E591" i="9"/>
  <c r="D591" i="9"/>
  <c r="J590" i="9"/>
  <c r="I590" i="9"/>
  <c r="H590" i="9"/>
  <c r="F590" i="9"/>
  <c r="E590" i="9"/>
  <c r="D590" i="9"/>
  <c r="J589" i="9"/>
  <c r="I589" i="9"/>
  <c r="H589" i="9"/>
  <c r="K589" i="9" s="1"/>
  <c r="F589" i="9"/>
  <c r="E589" i="9"/>
  <c r="D589" i="9"/>
  <c r="G589" i="9" s="1"/>
  <c r="J588" i="9"/>
  <c r="I588" i="9"/>
  <c r="H588" i="9"/>
  <c r="F588" i="9"/>
  <c r="E588" i="9"/>
  <c r="D588" i="9"/>
  <c r="J587" i="9"/>
  <c r="I587" i="9"/>
  <c r="H587" i="9"/>
  <c r="F587" i="9"/>
  <c r="E587" i="9"/>
  <c r="D587" i="9"/>
  <c r="J586" i="9"/>
  <c r="K586" i="9" s="1"/>
  <c r="I586" i="9"/>
  <c r="H586" i="9"/>
  <c r="F586" i="9"/>
  <c r="E586" i="9"/>
  <c r="D586" i="9"/>
  <c r="G586" i="9" s="1"/>
  <c r="J585" i="9"/>
  <c r="I585" i="9"/>
  <c r="H585" i="9"/>
  <c r="K585" i="9"/>
  <c r="F585" i="9"/>
  <c r="G585" i="9" s="1"/>
  <c r="E585" i="9"/>
  <c r="D585" i="9"/>
  <c r="J584" i="9"/>
  <c r="I584" i="9"/>
  <c r="H584" i="9"/>
  <c r="K584" i="9" s="1"/>
  <c r="F584" i="9"/>
  <c r="E584" i="9"/>
  <c r="D584" i="9"/>
  <c r="J583" i="9"/>
  <c r="I583" i="9"/>
  <c r="H583" i="9"/>
  <c r="F583" i="9"/>
  <c r="E583" i="9"/>
  <c r="D583" i="9"/>
  <c r="G583" i="9" s="1"/>
  <c r="J582" i="9"/>
  <c r="I582" i="9"/>
  <c r="H582" i="9"/>
  <c r="F582" i="9"/>
  <c r="E582" i="9"/>
  <c r="D582" i="9"/>
  <c r="J581" i="9"/>
  <c r="K581" i="9" s="1"/>
  <c r="I581" i="9"/>
  <c r="H581" i="9"/>
  <c r="F581" i="9"/>
  <c r="E581" i="9"/>
  <c r="D581" i="9"/>
  <c r="G581" i="9" s="1"/>
  <c r="J580" i="9"/>
  <c r="I580" i="9"/>
  <c r="H580" i="9"/>
  <c r="F580" i="9"/>
  <c r="E580" i="9"/>
  <c r="D580" i="9"/>
  <c r="J579" i="9"/>
  <c r="I579" i="9"/>
  <c r="H579" i="9"/>
  <c r="F579" i="9"/>
  <c r="E579" i="9"/>
  <c r="D579" i="9"/>
  <c r="J578" i="9"/>
  <c r="I578" i="9"/>
  <c r="H578" i="9"/>
  <c r="F578" i="9"/>
  <c r="E578" i="9"/>
  <c r="D578" i="9"/>
  <c r="J577" i="9"/>
  <c r="I577" i="9"/>
  <c r="H577" i="9"/>
  <c r="F577" i="9"/>
  <c r="E577" i="9"/>
  <c r="D577" i="9"/>
  <c r="J576" i="9"/>
  <c r="I576" i="9"/>
  <c r="K576" i="9" s="1"/>
  <c r="H576" i="9"/>
  <c r="F576" i="9"/>
  <c r="E576" i="9"/>
  <c r="D576" i="9"/>
  <c r="J575" i="9"/>
  <c r="I575" i="9"/>
  <c r="H575" i="9"/>
  <c r="F575" i="9"/>
  <c r="G575" i="9" s="1"/>
  <c r="E575" i="9"/>
  <c r="D575" i="9"/>
  <c r="J574" i="9"/>
  <c r="I574" i="9"/>
  <c r="H574" i="9"/>
  <c r="F574" i="9"/>
  <c r="E574" i="9"/>
  <c r="D574" i="9"/>
  <c r="J573" i="9"/>
  <c r="K573" i="9" s="1"/>
  <c r="I573" i="9"/>
  <c r="H573" i="9"/>
  <c r="F573" i="9"/>
  <c r="E573" i="9"/>
  <c r="D573" i="9"/>
  <c r="J572" i="9"/>
  <c r="I572" i="9"/>
  <c r="H572" i="9"/>
  <c r="K572" i="9" s="1"/>
  <c r="F572" i="9"/>
  <c r="E572" i="9"/>
  <c r="D572" i="9"/>
  <c r="J571" i="9"/>
  <c r="I571" i="9"/>
  <c r="H571" i="9"/>
  <c r="K571" i="9" s="1"/>
  <c r="F571" i="9"/>
  <c r="E571" i="9"/>
  <c r="D571" i="9"/>
  <c r="J570" i="9"/>
  <c r="I570" i="9"/>
  <c r="H570" i="9"/>
  <c r="F570" i="9"/>
  <c r="E570" i="9"/>
  <c r="D570" i="9"/>
  <c r="J569" i="9"/>
  <c r="K569" i="9" s="1"/>
  <c r="I569" i="9"/>
  <c r="H569" i="9"/>
  <c r="F569" i="9"/>
  <c r="E569" i="9"/>
  <c r="D569" i="9"/>
  <c r="J568" i="9"/>
  <c r="I568" i="9"/>
  <c r="H568" i="9"/>
  <c r="K568" i="9" s="1"/>
  <c r="F568" i="9"/>
  <c r="E568" i="9"/>
  <c r="D568" i="9"/>
  <c r="J567" i="9"/>
  <c r="I567" i="9"/>
  <c r="H567" i="9"/>
  <c r="F567" i="9"/>
  <c r="E567" i="9"/>
  <c r="D567" i="9"/>
  <c r="J566" i="9"/>
  <c r="I566" i="9"/>
  <c r="H566" i="9"/>
  <c r="F566" i="9"/>
  <c r="E566" i="9"/>
  <c r="D566" i="9"/>
  <c r="J565" i="9"/>
  <c r="I565" i="9"/>
  <c r="H565" i="9"/>
  <c r="F565" i="9"/>
  <c r="E565" i="9"/>
  <c r="D565" i="9"/>
  <c r="G565" i="9" s="1"/>
  <c r="J564" i="9"/>
  <c r="I564" i="9"/>
  <c r="K564" i="9" s="1"/>
  <c r="H564" i="9"/>
  <c r="F564" i="9"/>
  <c r="E564" i="9"/>
  <c r="D564" i="9"/>
  <c r="J563" i="9"/>
  <c r="I563" i="9"/>
  <c r="H563" i="9"/>
  <c r="F563" i="9"/>
  <c r="E563" i="9"/>
  <c r="D563" i="9"/>
  <c r="G563" i="9" s="1"/>
  <c r="J562" i="9"/>
  <c r="I562" i="9"/>
  <c r="H562" i="9"/>
  <c r="F562" i="9"/>
  <c r="E562" i="9"/>
  <c r="G562" i="9" s="1"/>
  <c r="D562" i="9"/>
  <c r="J561" i="9"/>
  <c r="K561" i="9" s="1"/>
  <c r="I561" i="9"/>
  <c r="H561" i="9"/>
  <c r="F561" i="9"/>
  <c r="E561" i="9"/>
  <c r="D561" i="9"/>
  <c r="G561" i="9" s="1"/>
  <c r="J560" i="9"/>
  <c r="I560" i="9"/>
  <c r="K560" i="9" s="1"/>
  <c r="H560" i="9"/>
  <c r="F560" i="9"/>
  <c r="E560" i="9"/>
  <c r="D560" i="9"/>
  <c r="J559" i="9"/>
  <c r="I559" i="9"/>
  <c r="H559" i="9"/>
  <c r="F559" i="9"/>
  <c r="E559" i="9"/>
  <c r="D559" i="9"/>
  <c r="J558" i="9"/>
  <c r="I558" i="9"/>
  <c r="H558" i="9"/>
  <c r="K558" i="9"/>
  <c r="F558" i="9"/>
  <c r="E558" i="9"/>
  <c r="D558" i="9"/>
  <c r="G558" i="9" s="1"/>
  <c r="J557" i="9"/>
  <c r="I557" i="9"/>
  <c r="H557" i="9"/>
  <c r="K557" i="9" s="1"/>
  <c r="F557" i="9"/>
  <c r="E557" i="9"/>
  <c r="D557" i="9"/>
  <c r="J556" i="9"/>
  <c r="I556" i="9"/>
  <c r="K556" i="9" s="1"/>
  <c r="H556" i="9"/>
  <c r="F556" i="9"/>
  <c r="E556" i="9"/>
  <c r="D556" i="9"/>
  <c r="J555" i="9"/>
  <c r="K555" i="9" s="1"/>
  <c r="I555" i="9"/>
  <c r="H555" i="9"/>
  <c r="F555" i="9"/>
  <c r="E555" i="9"/>
  <c r="D555" i="9"/>
  <c r="G555" i="9" s="1"/>
  <c r="J554" i="9"/>
  <c r="I554" i="9"/>
  <c r="H554" i="9"/>
  <c r="K554" i="9" s="1"/>
  <c r="F554" i="9"/>
  <c r="E554" i="9"/>
  <c r="D554" i="9"/>
  <c r="J553" i="9"/>
  <c r="I553" i="9"/>
  <c r="K553" i="9" s="1"/>
  <c r="H553" i="9"/>
  <c r="F553" i="9"/>
  <c r="E553" i="9"/>
  <c r="D553" i="9"/>
  <c r="J552" i="9"/>
  <c r="K552" i="9" s="1"/>
  <c r="I552" i="9"/>
  <c r="H552" i="9"/>
  <c r="F552" i="9"/>
  <c r="E552" i="9"/>
  <c r="D552" i="9"/>
  <c r="J551" i="9"/>
  <c r="I551" i="9"/>
  <c r="H551" i="9"/>
  <c r="F551" i="9"/>
  <c r="E551" i="9"/>
  <c r="D551" i="9"/>
  <c r="G551" i="9" s="1"/>
  <c r="J550" i="9"/>
  <c r="I550" i="9"/>
  <c r="H550" i="9"/>
  <c r="K550" i="9" s="1"/>
  <c r="F550" i="9"/>
  <c r="E550" i="9"/>
  <c r="D550" i="9"/>
  <c r="J549" i="9"/>
  <c r="I549" i="9"/>
  <c r="K549" i="9" s="1"/>
  <c r="H549" i="9"/>
  <c r="F549" i="9"/>
  <c r="E549" i="9"/>
  <c r="D549" i="9"/>
  <c r="J548" i="9"/>
  <c r="K548" i="9" s="1"/>
  <c r="I548" i="9"/>
  <c r="H548" i="9"/>
  <c r="F548" i="9"/>
  <c r="E548" i="9"/>
  <c r="D548" i="9"/>
  <c r="G548" i="9" s="1"/>
  <c r="J547" i="9"/>
  <c r="I547" i="9"/>
  <c r="H547" i="9"/>
  <c r="F547" i="9"/>
  <c r="E547" i="9"/>
  <c r="D547" i="9"/>
  <c r="G547" i="9" s="1"/>
  <c r="J546" i="9"/>
  <c r="I546" i="9"/>
  <c r="H546" i="9"/>
  <c r="K546" i="9" s="1"/>
  <c r="F546" i="9"/>
  <c r="E546" i="9"/>
  <c r="D546" i="9"/>
  <c r="J545" i="9"/>
  <c r="I545" i="9"/>
  <c r="H545" i="9"/>
  <c r="K545" i="9" s="1"/>
  <c r="F545" i="9"/>
  <c r="E545" i="9"/>
  <c r="D545" i="9"/>
  <c r="J544" i="9"/>
  <c r="I544" i="9"/>
  <c r="H544" i="9"/>
  <c r="K544" i="9"/>
  <c r="F544" i="9"/>
  <c r="E544" i="9"/>
  <c r="D544" i="9"/>
  <c r="G544" i="9" s="1"/>
  <c r="J543" i="9"/>
  <c r="I543" i="9"/>
  <c r="H543" i="9"/>
  <c r="F543" i="9"/>
  <c r="E543" i="9"/>
  <c r="D543" i="9"/>
  <c r="G543" i="9" s="1"/>
  <c r="J542" i="9"/>
  <c r="I542" i="9"/>
  <c r="H542" i="9"/>
  <c r="K542" i="9" s="1"/>
  <c r="F542" i="9"/>
  <c r="E542" i="9"/>
  <c r="D542" i="9"/>
  <c r="J541" i="9"/>
  <c r="I541" i="9"/>
  <c r="H541" i="9"/>
  <c r="K541" i="9" s="1"/>
  <c r="F541" i="9"/>
  <c r="E541" i="9"/>
  <c r="D541" i="9"/>
  <c r="J540" i="9"/>
  <c r="K540" i="9" s="1"/>
  <c r="I540" i="9"/>
  <c r="H540" i="9"/>
  <c r="F540" i="9"/>
  <c r="E540" i="9"/>
  <c r="D540" i="9"/>
  <c r="J539" i="9"/>
  <c r="I539" i="9"/>
  <c r="H539" i="9"/>
  <c r="F539" i="9"/>
  <c r="E539" i="9"/>
  <c r="D539" i="9"/>
  <c r="J538" i="9"/>
  <c r="I538" i="9"/>
  <c r="H538" i="9"/>
  <c r="K538" i="9" s="1"/>
  <c r="F538" i="9"/>
  <c r="E538" i="9"/>
  <c r="D538" i="9"/>
  <c r="J537" i="9"/>
  <c r="I537" i="9"/>
  <c r="K537" i="9" s="1"/>
  <c r="H537" i="9"/>
  <c r="F537" i="9"/>
  <c r="G537" i="9" s="1"/>
  <c r="E537" i="9"/>
  <c r="D537" i="9"/>
  <c r="J536" i="9"/>
  <c r="K536" i="9" s="1"/>
  <c r="I536" i="9"/>
  <c r="H536" i="9"/>
  <c r="F536" i="9"/>
  <c r="E536" i="9"/>
  <c r="D536" i="9"/>
  <c r="J535" i="9"/>
  <c r="I535" i="9"/>
  <c r="H535" i="9"/>
  <c r="K535" i="9" s="1"/>
  <c r="F535" i="9"/>
  <c r="E535" i="9"/>
  <c r="D535" i="9"/>
  <c r="J534" i="9"/>
  <c r="I534" i="9"/>
  <c r="H534" i="9"/>
  <c r="K534" i="9" s="1"/>
  <c r="F534" i="9"/>
  <c r="E534" i="9"/>
  <c r="D534" i="9"/>
  <c r="J533" i="9"/>
  <c r="K533" i="9" s="1"/>
  <c r="I533" i="9"/>
  <c r="H533" i="9"/>
  <c r="F533" i="9"/>
  <c r="E533" i="9"/>
  <c r="D533" i="9"/>
  <c r="G533" i="9" s="1"/>
  <c r="J532" i="9"/>
  <c r="I532" i="9"/>
  <c r="H532" i="9"/>
  <c r="K532" i="9" s="1"/>
  <c r="F532" i="9"/>
  <c r="E532" i="9"/>
  <c r="D532" i="9"/>
  <c r="J531" i="9"/>
  <c r="I531" i="9"/>
  <c r="H531" i="9"/>
  <c r="K531" i="9" s="1"/>
  <c r="F531" i="9"/>
  <c r="E531" i="9"/>
  <c r="D531" i="9"/>
  <c r="J530" i="9"/>
  <c r="I530" i="9"/>
  <c r="H530" i="9"/>
  <c r="K530" i="9"/>
  <c r="F530" i="9"/>
  <c r="E530" i="9"/>
  <c r="D530" i="9"/>
  <c r="J529" i="9"/>
  <c r="I529" i="9"/>
  <c r="H529" i="9"/>
  <c r="K529" i="9" s="1"/>
  <c r="F529" i="9"/>
  <c r="E529" i="9"/>
  <c r="D529" i="9"/>
  <c r="J528" i="9"/>
  <c r="I528" i="9"/>
  <c r="H528" i="9"/>
  <c r="F528" i="9"/>
  <c r="E528" i="9"/>
  <c r="D528" i="9"/>
  <c r="J527" i="9"/>
  <c r="I527" i="9"/>
  <c r="H527" i="9"/>
  <c r="K527" i="9" s="1"/>
  <c r="F527" i="9"/>
  <c r="E527" i="9"/>
  <c r="D527" i="9"/>
  <c r="G527" i="9" s="1"/>
  <c r="J526" i="9"/>
  <c r="I526" i="9"/>
  <c r="H526" i="9"/>
  <c r="F526" i="9"/>
  <c r="E526" i="9"/>
  <c r="D526" i="9"/>
  <c r="J525" i="9"/>
  <c r="K525" i="9" s="1"/>
  <c r="I525" i="9"/>
  <c r="H525" i="9"/>
  <c r="F525" i="9"/>
  <c r="E525" i="9"/>
  <c r="D525" i="9"/>
  <c r="J524" i="9"/>
  <c r="I524" i="9"/>
  <c r="H524" i="9"/>
  <c r="K524" i="9" s="1"/>
  <c r="F524" i="9"/>
  <c r="E524" i="9"/>
  <c r="D524" i="9"/>
  <c r="J523" i="9"/>
  <c r="I523" i="9"/>
  <c r="H523" i="9"/>
  <c r="K523" i="9"/>
  <c r="F523" i="9"/>
  <c r="E523" i="9"/>
  <c r="D523" i="9"/>
  <c r="J522" i="9"/>
  <c r="I522" i="9"/>
  <c r="H522" i="9"/>
  <c r="F522" i="9"/>
  <c r="E522" i="9"/>
  <c r="D522" i="9"/>
  <c r="J521" i="9"/>
  <c r="I521" i="9"/>
  <c r="H521" i="9"/>
  <c r="F521" i="9"/>
  <c r="E521" i="9"/>
  <c r="D521" i="9"/>
  <c r="J520" i="9"/>
  <c r="I520" i="9"/>
  <c r="H520" i="9"/>
  <c r="F520" i="9"/>
  <c r="E520" i="9"/>
  <c r="D520" i="9"/>
  <c r="J519" i="9"/>
  <c r="I519" i="9"/>
  <c r="H519" i="9"/>
  <c r="K519" i="9"/>
  <c r="F519" i="9"/>
  <c r="E519" i="9"/>
  <c r="D519" i="9"/>
  <c r="J518" i="9"/>
  <c r="I518" i="9"/>
  <c r="H518" i="9"/>
  <c r="F518" i="9"/>
  <c r="E518" i="9"/>
  <c r="D518" i="9"/>
  <c r="J517" i="9"/>
  <c r="I517" i="9"/>
  <c r="H517" i="9"/>
  <c r="F517" i="9"/>
  <c r="E517" i="9"/>
  <c r="D517" i="9"/>
  <c r="J516" i="9"/>
  <c r="I516" i="9"/>
  <c r="H516" i="9"/>
  <c r="F516" i="9"/>
  <c r="E516" i="9"/>
  <c r="D516" i="9"/>
  <c r="G516" i="9" s="1"/>
  <c r="J515" i="9"/>
  <c r="I515" i="9"/>
  <c r="H515" i="9"/>
  <c r="K515" i="9" s="1"/>
  <c r="F515" i="9"/>
  <c r="E515" i="9"/>
  <c r="D515" i="9"/>
  <c r="J514" i="9"/>
  <c r="I514" i="9"/>
  <c r="H514" i="9"/>
  <c r="F514" i="9"/>
  <c r="E514" i="9"/>
  <c r="D514" i="9"/>
  <c r="G514" i="9"/>
  <c r="J513" i="9"/>
  <c r="K513" i="9" s="1"/>
  <c r="I513" i="9"/>
  <c r="H513" i="9"/>
  <c r="F513" i="9"/>
  <c r="E513" i="9"/>
  <c r="D513" i="9"/>
  <c r="J512" i="9"/>
  <c r="I512" i="9"/>
  <c r="H512" i="9"/>
  <c r="F512" i="9"/>
  <c r="E512" i="9"/>
  <c r="D512" i="9"/>
  <c r="J511" i="9"/>
  <c r="I511" i="9"/>
  <c r="H511" i="9"/>
  <c r="K511" i="9" s="1"/>
  <c r="F511" i="9"/>
  <c r="E511" i="9"/>
  <c r="D511" i="9"/>
  <c r="J510" i="9"/>
  <c r="I510" i="9"/>
  <c r="H510" i="9"/>
  <c r="F510" i="9"/>
  <c r="E510" i="9"/>
  <c r="D510" i="9"/>
  <c r="J509" i="9"/>
  <c r="I509" i="9"/>
  <c r="K509" i="9" s="1"/>
  <c r="H509" i="9"/>
  <c r="F509" i="9"/>
  <c r="E509" i="9"/>
  <c r="D509" i="9"/>
  <c r="J508" i="9"/>
  <c r="I508" i="9"/>
  <c r="H508" i="9"/>
  <c r="F508" i="9"/>
  <c r="E508" i="9"/>
  <c r="D508" i="9"/>
  <c r="J507" i="9"/>
  <c r="I507" i="9"/>
  <c r="H507" i="9"/>
  <c r="F507" i="9"/>
  <c r="E507" i="9"/>
  <c r="D507" i="9"/>
  <c r="J506" i="9"/>
  <c r="I506" i="9"/>
  <c r="H506" i="9"/>
  <c r="F506" i="9"/>
  <c r="G506" i="9" s="1"/>
  <c r="E506" i="9"/>
  <c r="D506" i="9"/>
  <c r="J505" i="9"/>
  <c r="I505" i="9"/>
  <c r="H505" i="9"/>
  <c r="K505" i="9" s="1"/>
  <c r="F505" i="9"/>
  <c r="E505" i="9"/>
  <c r="D505" i="9"/>
  <c r="G505" i="9"/>
  <c r="J504" i="9"/>
  <c r="K504" i="9" s="1"/>
  <c r="I504" i="9"/>
  <c r="H504" i="9"/>
  <c r="F504" i="9"/>
  <c r="E504" i="9"/>
  <c r="D504" i="9"/>
  <c r="G504" i="9" s="1"/>
  <c r="J503" i="9"/>
  <c r="I503" i="9"/>
  <c r="K503" i="9" s="1"/>
  <c r="H503" i="9"/>
  <c r="F503" i="9"/>
  <c r="E503" i="9"/>
  <c r="D503" i="9"/>
  <c r="J502" i="9"/>
  <c r="I502" i="9"/>
  <c r="H502" i="9"/>
  <c r="F502" i="9"/>
  <c r="E502" i="9"/>
  <c r="D502" i="9"/>
  <c r="J501" i="9"/>
  <c r="I501" i="9"/>
  <c r="H501" i="9"/>
  <c r="K501" i="9"/>
  <c r="F501" i="9"/>
  <c r="E501" i="9"/>
  <c r="D501" i="9"/>
  <c r="G501" i="9" s="1"/>
  <c r="L501" i="9" s="1"/>
  <c r="J500" i="9"/>
  <c r="I500" i="9"/>
  <c r="H500" i="9"/>
  <c r="K500" i="9" s="1"/>
  <c r="F500" i="9"/>
  <c r="E500" i="9"/>
  <c r="D500" i="9"/>
  <c r="G500" i="9"/>
  <c r="L500" i="9" s="1"/>
  <c r="J499" i="9"/>
  <c r="I499" i="9"/>
  <c r="H499" i="9"/>
  <c r="F499" i="9"/>
  <c r="E499" i="9"/>
  <c r="D499" i="9"/>
  <c r="J498" i="9"/>
  <c r="I498" i="9"/>
  <c r="H498" i="9"/>
  <c r="F498" i="9"/>
  <c r="E498" i="9"/>
  <c r="D498" i="9"/>
  <c r="G498" i="9" s="1"/>
  <c r="J497" i="9"/>
  <c r="I497" i="9"/>
  <c r="H497" i="9"/>
  <c r="K497" i="9" s="1"/>
  <c r="F497" i="9"/>
  <c r="E497" i="9"/>
  <c r="D497" i="9"/>
  <c r="J496" i="9"/>
  <c r="I496" i="9"/>
  <c r="H496" i="9"/>
  <c r="K496" i="9" s="1"/>
  <c r="F496" i="9"/>
  <c r="E496" i="9"/>
  <c r="D496" i="9"/>
  <c r="J495" i="9"/>
  <c r="K495" i="9" s="1"/>
  <c r="I495" i="9"/>
  <c r="H495" i="9"/>
  <c r="F495" i="9"/>
  <c r="E495" i="9"/>
  <c r="D495" i="9"/>
  <c r="J494" i="9"/>
  <c r="I494" i="9"/>
  <c r="H494" i="9"/>
  <c r="F494" i="9"/>
  <c r="E494" i="9"/>
  <c r="D494" i="9"/>
  <c r="G494" i="9" s="1"/>
  <c r="J493" i="9"/>
  <c r="I493" i="9"/>
  <c r="H493" i="9"/>
  <c r="K493" i="9" s="1"/>
  <c r="F493" i="9"/>
  <c r="E493" i="9"/>
  <c r="D493" i="9"/>
  <c r="J492" i="9"/>
  <c r="I492" i="9"/>
  <c r="K492" i="9" s="1"/>
  <c r="H492" i="9"/>
  <c r="F492" i="9"/>
  <c r="E492" i="9"/>
  <c r="D492" i="9"/>
  <c r="J491" i="9"/>
  <c r="I491" i="9"/>
  <c r="H491" i="9"/>
  <c r="F491" i="9"/>
  <c r="E491" i="9"/>
  <c r="D491" i="9"/>
  <c r="G491" i="9" s="1"/>
  <c r="J490" i="9"/>
  <c r="I490" i="9"/>
  <c r="H490" i="9"/>
  <c r="F490" i="9"/>
  <c r="E490" i="9"/>
  <c r="D490" i="9"/>
  <c r="J489" i="9"/>
  <c r="I489" i="9"/>
  <c r="H489" i="9"/>
  <c r="F489" i="9"/>
  <c r="E489" i="9"/>
  <c r="D489" i="9"/>
  <c r="J488" i="9"/>
  <c r="K488" i="9" s="1"/>
  <c r="I488" i="9"/>
  <c r="H488" i="9"/>
  <c r="F488" i="9"/>
  <c r="E488" i="9"/>
  <c r="D488" i="9"/>
  <c r="J487" i="9"/>
  <c r="I487" i="9"/>
  <c r="H487" i="9"/>
  <c r="K487" i="9" s="1"/>
  <c r="F487" i="9"/>
  <c r="E487" i="9"/>
  <c r="D487" i="9"/>
  <c r="J486" i="9"/>
  <c r="I486" i="9"/>
  <c r="H486" i="9"/>
  <c r="F486" i="9"/>
  <c r="E486" i="9"/>
  <c r="G486" i="9" s="1"/>
  <c r="D486" i="9"/>
  <c r="J485" i="9"/>
  <c r="I485" i="9"/>
  <c r="H485" i="9"/>
  <c r="F485" i="9"/>
  <c r="E485" i="9"/>
  <c r="G485" i="9" s="1"/>
  <c r="D485" i="9"/>
  <c r="J484" i="9"/>
  <c r="I484" i="9"/>
  <c r="K484" i="9" s="1"/>
  <c r="H484" i="9"/>
  <c r="F484" i="9"/>
  <c r="E484" i="9"/>
  <c r="D484" i="9"/>
  <c r="J483" i="9"/>
  <c r="I483" i="9"/>
  <c r="H483" i="9"/>
  <c r="F483" i="9"/>
  <c r="E483" i="9"/>
  <c r="D483" i="9"/>
  <c r="J482" i="9"/>
  <c r="I482" i="9"/>
  <c r="H482" i="9"/>
  <c r="K482" i="9" s="1"/>
  <c r="F482" i="9"/>
  <c r="E482" i="9"/>
  <c r="D482" i="9"/>
  <c r="G482" i="9" s="1"/>
  <c r="J481" i="9"/>
  <c r="I481" i="9"/>
  <c r="K481" i="9" s="1"/>
  <c r="H481" i="9"/>
  <c r="F481" i="9"/>
  <c r="E481" i="9"/>
  <c r="D481" i="9"/>
  <c r="J480" i="9"/>
  <c r="I480" i="9"/>
  <c r="H480" i="9"/>
  <c r="F480" i="9"/>
  <c r="E480" i="9"/>
  <c r="D480" i="9"/>
  <c r="J479" i="9"/>
  <c r="I479" i="9"/>
  <c r="H479" i="9"/>
  <c r="F479" i="9"/>
  <c r="E479" i="9"/>
  <c r="D479" i="9"/>
  <c r="J478" i="9"/>
  <c r="I478" i="9"/>
  <c r="H478" i="9"/>
  <c r="F478" i="9"/>
  <c r="E478" i="9"/>
  <c r="D478" i="9"/>
  <c r="J477" i="9"/>
  <c r="I477" i="9"/>
  <c r="H477" i="9"/>
  <c r="F477" i="9"/>
  <c r="E477" i="9"/>
  <c r="D477" i="9"/>
  <c r="J476" i="9"/>
  <c r="I476" i="9"/>
  <c r="H476" i="9"/>
  <c r="F476" i="9"/>
  <c r="E476" i="9"/>
  <c r="D476" i="9"/>
  <c r="G476" i="9" s="1"/>
  <c r="J475" i="9"/>
  <c r="K475" i="9" s="1"/>
  <c r="I475" i="9"/>
  <c r="H475" i="9"/>
  <c r="F475" i="9"/>
  <c r="E475" i="9"/>
  <c r="D475" i="9"/>
  <c r="J474" i="9"/>
  <c r="I474" i="9"/>
  <c r="H474" i="9"/>
  <c r="K474" i="9" s="1"/>
  <c r="F474" i="9"/>
  <c r="E474" i="9"/>
  <c r="D474" i="9"/>
  <c r="J473" i="9"/>
  <c r="I473" i="9"/>
  <c r="H473" i="9"/>
  <c r="F473" i="9"/>
  <c r="E473" i="9"/>
  <c r="D473" i="9"/>
  <c r="J472" i="9"/>
  <c r="I472" i="9"/>
  <c r="H472" i="9"/>
  <c r="F472" i="9"/>
  <c r="E472" i="9"/>
  <c r="D472" i="9"/>
  <c r="G472" i="9" s="1"/>
  <c r="J471" i="9"/>
  <c r="I471" i="9"/>
  <c r="H471" i="9"/>
  <c r="K471" i="9" s="1"/>
  <c r="F471" i="9"/>
  <c r="E471" i="9"/>
  <c r="D471" i="9"/>
  <c r="G471" i="9" s="1"/>
  <c r="L471" i="9" s="1"/>
  <c r="J470" i="9"/>
  <c r="I470" i="9"/>
  <c r="H470" i="9"/>
  <c r="F470" i="9"/>
  <c r="E470" i="9"/>
  <c r="D470" i="9"/>
  <c r="G470" i="9" s="1"/>
  <c r="J469" i="9"/>
  <c r="I469" i="9"/>
  <c r="H469" i="9"/>
  <c r="K469" i="9" s="1"/>
  <c r="F469" i="9"/>
  <c r="E469" i="9"/>
  <c r="D469" i="9"/>
  <c r="J468" i="9"/>
  <c r="I468" i="9"/>
  <c r="H468" i="9"/>
  <c r="K468" i="9"/>
  <c r="F468" i="9"/>
  <c r="G468" i="9" s="1"/>
  <c r="E468" i="9"/>
  <c r="D468" i="9"/>
  <c r="J467" i="9"/>
  <c r="I467" i="9"/>
  <c r="H467" i="9"/>
  <c r="K467" i="9" s="1"/>
  <c r="F467" i="9"/>
  <c r="E467" i="9"/>
  <c r="G467" i="9" s="1"/>
  <c r="D467" i="9"/>
  <c r="J466" i="9"/>
  <c r="K466" i="9" s="1"/>
  <c r="I466" i="9"/>
  <c r="H466" i="9"/>
  <c r="F466" i="9"/>
  <c r="E466" i="9"/>
  <c r="D466" i="9"/>
  <c r="J465" i="9"/>
  <c r="I465" i="9"/>
  <c r="H465" i="9"/>
  <c r="K465" i="9" s="1"/>
  <c r="F465" i="9"/>
  <c r="E465" i="9"/>
  <c r="D465" i="9"/>
  <c r="J464" i="9"/>
  <c r="I464" i="9"/>
  <c r="K464" i="9" s="1"/>
  <c r="H464" i="9"/>
  <c r="F464" i="9"/>
  <c r="E464" i="9"/>
  <c r="D464" i="9"/>
  <c r="J463" i="9"/>
  <c r="I463" i="9"/>
  <c r="H463" i="9"/>
  <c r="K463" i="9" s="1"/>
  <c r="F463" i="9"/>
  <c r="E463" i="9"/>
  <c r="D463" i="9"/>
  <c r="J462" i="9"/>
  <c r="I462" i="9"/>
  <c r="H462" i="9"/>
  <c r="K462" i="9" s="1"/>
  <c r="F462" i="9"/>
  <c r="E462" i="9"/>
  <c r="D462" i="9"/>
  <c r="J461" i="9"/>
  <c r="I461" i="9"/>
  <c r="H461" i="9"/>
  <c r="K461" i="9" s="1"/>
  <c r="F461" i="9"/>
  <c r="E461" i="9"/>
  <c r="D461" i="9"/>
  <c r="G461" i="9" s="1"/>
  <c r="J460" i="9"/>
  <c r="I460" i="9"/>
  <c r="H460" i="9"/>
  <c r="F460" i="9"/>
  <c r="E460" i="9"/>
  <c r="D460" i="9"/>
  <c r="J459" i="9"/>
  <c r="K459" i="9" s="1"/>
  <c r="I459" i="9"/>
  <c r="H459" i="9"/>
  <c r="F459" i="9"/>
  <c r="E459" i="9"/>
  <c r="D459" i="9"/>
  <c r="G459" i="9" s="1"/>
  <c r="J458" i="9"/>
  <c r="I458" i="9"/>
  <c r="H458" i="9"/>
  <c r="K458" i="9" s="1"/>
  <c r="F458" i="9"/>
  <c r="E458" i="9"/>
  <c r="D458" i="9"/>
  <c r="J457" i="9"/>
  <c r="I457" i="9"/>
  <c r="H457" i="9"/>
  <c r="F457" i="9"/>
  <c r="E457" i="9"/>
  <c r="D457" i="9"/>
  <c r="J456" i="9"/>
  <c r="I456" i="9"/>
  <c r="H456" i="9"/>
  <c r="F456" i="9"/>
  <c r="E456" i="9"/>
  <c r="D456" i="9"/>
  <c r="J455" i="9"/>
  <c r="I455" i="9"/>
  <c r="H455" i="9"/>
  <c r="K455" i="9"/>
  <c r="F455" i="9"/>
  <c r="E455" i="9"/>
  <c r="D455" i="9"/>
  <c r="J454" i="9"/>
  <c r="I454" i="9"/>
  <c r="H454" i="9"/>
  <c r="K454" i="9" s="1"/>
  <c r="F454" i="9"/>
  <c r="E454" i="9"/>
  <c r="D454" i="9"/>
  <c r="J453" i="9"/>
  <c r="I453" i="9"/>
  <c r="H453" i="9"/>
  <c r="K453" i="9" s="1"/>
  <c r="F453" i="9"/>
  <c r="E453" i="9"/>
  <c r="D453" i="9"/>
  <c r="J452" i="9"/>
  <c r="I452" i="9"/>
  <c r="H452" i="9"/>
  <c r="F452" i="9"/>
  <c r="E452" i="9"/>
  <c r="D452" i="9"/>
  <c r="J451" i="9"/>
  <c r="I451" i="9"/>
  <c r="H451" i="9"/>
  <c r="K451" i="9" s="1"/>
  <c r="F451" i="9"/>
  <c r="G451" i="9" s="1"/>
  <c r="E451" i="9"/>
  <c r="D451" i="9"/>
  <c r="J450" i="9"/>
  <c r="K450" i="9" s="1"/>
  <c r="I450" i="9"/>
  <c r="H450" i="9"/>
  <c r="F450" i="9"/>
  <c r="E450" i="9"/>
  <c r="D450" i="9"/>
  <c r="J449" i="9"/>
  <c r="I449" i="9"/>
  <c r="H449" i="9"/>
  <c r="K449" i="9" s="1"/>
  <c r="F449" i="9"/>
  <c r="E449" i="9"/>
  <c r="D449" i="9"/>
  <c r="J448" i="9"/>
  <c r="I448" i="9"/>
  <c r="K448" i="9" s="1"/>
  <c r="H448" i="9"/>
  <c r="F448" i="9"/>
  <c r="E448" i="9"/>
  <c r="D448" i="9"/>
  <c r="J447" i="9"/>
  <c r="I447" i="9"/>
  <c r="H447" i="9"/>
  <c r="K447" i="9" s="1"/>
  <c r="F447" i="9"/>
  <c r="E447" i="9"/>
  <c r="D447" i="9"/>
  <c r="J446" i="9"/>
  <c r="I446" i="9"/>
  <c r="H446" i="9"/>
  <c r="K446" i="9" s="1"/>
  <c r="F446" i="9"/>
  <c r="E446" i="9"/>
  <c r="D446" i="9"/>
  <c r="J445" i="9"/>
  <c r="I445" i="9"/>
  <c r="H445" i="9"/>
  <c r="F445" i="9"/>
  <c r="E445" i="9"/>
  <c r="D445" i="9"/>
  <c r="J444" i="9"/>
  <c r="I444" i="9"/>
  <c r="H444" i="9"/>
  <c r="F444" i="9"/>
  <c r="E444" i="9"/>
  <c r="D444" i="9"/>
  <c r="J443" i="9"/>
  <c r="K443" i="9" s="1"/>
  <c r="I443" i="9"/>
  <c r="H443" i="9"/>
  <c r="F443" i="9"/>
  <c r="E443" i="9"/>
  <c r="D443" i="9"/>
  <c r="G443" i="9" s="1"/>
  <c r="J442" i="9"/>
  <c r="I442" i="9"/>
  <c r="H442" i="9"/>
  <c r="K442" i="9" s="1"/>
  <c r="F442" i="9"/>
  <c r="E442" i="9"/>
  <c r="D442" i="9"/>
  <c r="J441" i="9"/>
  <c r="I441" i="9"/>
  <c r="K441" i="9" s="1"/>
  <c r="H441" i="9"/>
  <c r="F441" i="9"/>
  <c r="E441" i="9"/>
  <c r="D441" i="9"/>
  <c r="J440" i="9"/>
  <c r="I440" i="9"/>
  <c r="H440" i="9"/>
  <c r="F440" i="9"/>
  <c r="E440" i="9"/>
  <c r="D440" i="9"/>
  <c r="J439" i="9"/>
  <c r="I439" i="9"/>
  <c r="H439" i="9"/>
  <c r="K439" i="9"/>
  <c r="F439" i="9"/>
  <c r="E439" i="9"/>
  <c r="D439" i="9"/>
  <c r="G439" i="9" s="1"/>
  <c r="J438" i="9"/>
  <c r="I438" i="9"/>
  <c r="H438" i="9"/>
  <c r="K438" i="9" s="1"/>
  <c r="F438" i="9"/>
  <c r="E438" i="9"/>
  <c r="D438" i="9"/>
  <c r="J437" i="9"/>
  <c r="I437" i="9"/>
  <c r="H437" i="9"/>
  <c r="F437" i="9"/>
  <c r="E437" i="9"/>
  <c r="D437" i="9"/>
  <c r="J436" i="9"/>
  <c r="K436" i="9" s="1"/>
  <c r="I436" i="9"/>
  <c r="H436" i="9"/>
  <c r="F436" i="9"/>
  <c r="E436" i="9"/>
  <c r="D436" i="9"/>
  <c r="J435" i="9"/>
  <c r="I435" i="9"/>
  <c r="H435" i="9"/>
  <c r="F435" i="9"/>
  <c r="E435" i="9"/>
  <c r="D435" i="9"/>
  <c r="J434" i="9"/>
  <c r="I434" i="9"/>
  <c r="H434" i="9"/>
  <c r="F434" i="9"/>
  <c r="E434" i="9"/>
  <c r="D434" i="9"/>
  <c r="J433" i="9"/>
  <c r="I433" i="9"/>
  <c r="H433" i="9"/>
  <c r="F433" i="9"/>
  <c r="E433" i="9"/>
  <c r="D433" i="9"/>
  <c r="J432" i="9"/>
  <c r="I432" i="9"/>
  <c r="H432" i="9"/>
  <c r="F432" i="9"/>
  <c r="E432" i="9"/>
  <c r="D432" i="9"/>
  <c r="J431" i="9"/>
  <c r="I431" i="9"/>
  <c r="H431" i="9"/>
  <c r="F431" i="9"/>
  <c r="E431" i="9"/>
  <c r="D431" i="9"/>
  <c r="G431" i="9" s="1"/>
  <c r="J430" i="9"/>
  <c r="I430" i="9"/>
  <c r="H430" i="9"/>
  <c r="F430" i="9"/>
  <c r="E430" i="9"/>
  <c r="D430" i="9"/>
  <c r="J429" i="9"/>
  <c r="I429" i="9"/>
  <c r="H429" i="9"/>
  <c r="F429" i="9"/>
  <c r="E429" i="9"/>
  <c r="D429" i="9"/>
  <c r="J428" i="9"/>
  <c r="I428" i="9"/>
  <c r="K428" i="9" s="1"/>
  <c r="H428" i="9"/>
  <c r="F428" i="9"/>
  <c r="E428" i="9"/>
  <c r="D428" i="9"/>
  <c r="J427" i="9"/>
  <c r="I427" i="9"/>
  <c r="H427" i="9"/>
  <c r="F427" i="9"/>
  <c r="E427" i="9"/>
  <c r="D427" i="9"/>
  <c r="J426" i="9"/>
  <c r="I426" i="9"/>
  <c r="H426" i="9"/>
  <c r="K426" i="9"/>
  <c r="F426" i="9"/>
  <c r="E426" i="9"/>
  <c r="D426" i="9"/>
  <c r="J425" i="9"/>
  <c r="I425" i="9"/>
  <c r="H425" i="9"/>
  <c r="F425" i="9"/>
  <c r="E425" i="9"/>
  <c r="D425" i="9"/>
  <c r="J424" i="9"/>
  <c r="I424" i="9"/>
  <c r="H424" i="9"/>
  <c r="F424" i="9"/>
  <c r="E424" i="9"/>
  <c r="D424" i="9"/>
  <c r="J423" i="9"/>
  <c r="I423" i="9"/>
  <c r="H423" i="9"/>
  <c r="K423" i="9" s="1"/>
  <c r="F423" i="9"/>
  <c r="E423" i="9"/>
  <c r="D423" i="9"/>
  <c r="J422" i="9"/>
  <c r="I422" i="9"/>
  <c r="K422" i="9" s="1"/>
  <c r="H422" i="9"/>
  <c r="F422" i="9"/>
  <c r="E422" i="9"/>
  <c r="D422" i="9"/>
  <c r="J421" i="9"/>
  <c r="I421" i="9"/>
  <c r="H421" i="9"/>
  <c r="F421" i="9"/>
  <c r="E421" i="9"/>
  <c r="D421" i="9"/>
  <c r="J420" i="9"/>
  <c r="I420" i="9"/>
  <c r="H420" i="9"/>
  <c r="F420" i="9"/>
  <c r="E420" i="9"/>
  <c r="D420" i="9"/>
  <c r="J419" i="9"/>
  <c r="I419" i="9"/>
  <c r="H419" i="9"/>
  <c r="F419" i="9"/>
  <c r="E419" i="9"/>
  <c r="D419" i="9"/>
  <c r="J418" i="9"/>
  <c r="I418" i="9"/>
  <c r="H418" i="9"/>
  <c r="F418" i="9"/>
  <c r="E418" i="9"/>
  <c r="D418" i="9"/>
  <c r="J417" i="9"/>
  <c r="K417" i="9" s="1"/>
  <c r="I417" i="9"/>
  <c r="H417" i="9"/>
  <c r="F417" i="9"/>
  <c r="E417" i="9"/>
  <c r="D417" i="9"/>
  <c r="G417" i="9" s="1"/>
  <c r="J416" i="9"/>
  <c r="I416" i="9"/>
  <c r="H416" i="9"/>
  <c r="F416" i="9"/>
  <c r="E416" i="9"/>
  <c r="D416" i="9"/>
  <c r="J415" i="9"/>
  <c r="I415" i="9"/>
  <c r="H415" i="9"/>
  <c r="F415" i="9"/>
  <c r="E415" i="9"/>
  <c r="D415" i="9"/>
  <c r="G415" i="9" s="1"/>
  <c r="J414" i="9"/>
  <c r="I414" i="9"/>
  <c r="H414" i="9"/>
  <c r="K414" i="9"/>
  <c r="F414" i="9"/>
  <c r="E414" i="9"/>
  <c r="D414" i="9"/>
  <c r="J413" i="9"/>
  <c r="I413" i="9"/>
  <c r="H413" i="9"/>
  <c r="F413" i="9"/>
  <c r="G413" i="9" s="1"/>
  <c r="E413" i="9"/>
  <c r="D413" i="9"/>
  <c r="J412" i="9"/>
  <c r="I412" i="9"/>
  <c r="H412" i="9"/>
  <c r="F412" i="9"/>
  <c r="E412" i="9"/>
  <c r="D412" i="9"/>
  <c r="J411" i="9"/>
  <c r="I411" i="9"/>
  <c r="H411" i="9"/>
  <c r="F411" i="9"/>
  <c r="E411" i="9"/>
  <c r="D411" i="9"/>
  <c r="J410" i="9"/>
  <c r="I410" i="9"/>
  <c r="H410" i="9"/>
  <c r="F410" i="9"/>
  <c r="E410" i="9"/>
  <c r="D410" i="9"/>
  <c r="G410" i="9" s="1"/>
  <c r="J409" i="9"/>
  <c r="I409" i="9"/>
  <c r="H409" i="9"/>
  <c r="F409" i="9"/>
  <c r="E409" i="9"/>
  <c r="D409" i="9"/>
  <c r="J408" i="9"/>
  <c r="I408" i="9"/>
  <c r="K408" i="9" s="1"/>
  <c r="H408" i="9"/>
  <c r="F408" i="9"/>
  <c r="E408" i="9"/>
  <c r="D408" i="9"/>
  <c r="J407" i="9"/>
  <c r="I407" i="9"/>
  <c r="H407" i="9"/>
  <c r="F407" i="9"/>
  <c r="E407" i="9"/>
  <c r="D407" i="9"/>
  <c r="G407" i="9" s="1"/>
  <c r="J406" i="9"/>
  <c r="K406" i="9" s="1"/>
  <c r="I406" i="9"/>
  <c r="H406" i="9"/>
  <c r="F406" i="9"/>
  <c r="E406" i="9"/>
  <c r="D406" i="9"/>
  <c r="J405" i="9"/>
  <c r="I405" i="9"/>
  <c r="H405" i="9"/>
  <c r="K405" i="9" s="1"/>
  <c r="F405" i="9"/>
  <c r="E405" i="9"/>
  <c r="D405" i="9"/>
  <c r="J404" i="9"/>
  <c r="I404" i="9"/>
  <c r="H404" i="9"/>
  <c r="K404" i="9"/>
  <c r="F404" i="9"/>
  <c r="E404" i="9"/>
  <c r="D404" i="9"/>
  <c r="J403" i="9"/>
  <c r="I403" i="9"/>
  <c r="H403" i="9"/>
  <c r="F403" i="9"/>
  <c r="E403" i="9"/>
  <c r="D403" i="9"/>
  <c r="J402" i="9"/>
  <c r="I402" i="9"/>
  <c r="H402" i="9"/>
  <c r="K402" i="9"/>
  <c r="F402" i="9"/>
  <c r="E402" i="9"/>
  <c r="D402" i="9"/>
  <c r="J401" i="9"/>
  <c r="I401" i="9"/>
  <c r="H401" i="9"/>
  <c r="F401" i="9"/>
  <c r="E401" i="9"/>
  <c r="D401" i="9"/>
  <c r="G401" i="9" s="1"/>
  <c r="J400" i="9"/>
  <c r="I400" i="9"/>
  <c r="H400" i="9"/>
  <c r="K400" i="9" s="1"/>
  <c r="F400" i="9"/>
  <c r="E400" i="9"/>
  <c r="D400" i="9"/>
  <c r="J399" i="9"/>
  <c r="I399" i="9"/>
  <c r="H399" i="9"/>
  <c r="F399" i="9"/>
  <c r="E399" i="9"/>
  <c r="D399" i="9"/>
  <c r="G399" i="9"/>
  <c r="J398" i="9"/>
  <c r="K398" i="9" s="1"/>
  <c r="I398" i="9"/>
  <c r="H398" i="9"/>
  <c r="F398" i="9"/>
  <c r="E398" i="9"/>
  <c r="D398" i="9"/>
  <c r="J397" i="9"/>
  <c r="I397" i="9"/>
  <c r="H397" i="9"/>
  <c r="F397" i="9"/>
  <c r="E397" i="9"/>
  <c r="D397" i="9"/>
  <c r="J396" i="9"/>
  <c r="I396" i="9"/>
  <c r="H396" i="9"/>
  <c r="K396" i="9" s="1"/>
  <c r="F396" i="9"/>
  <c r="E396" i="9"/>
  <c r="D396" i="9"/>
  <c r="J395" i="9"/>
  <c r="I395" i="9"/>
  <c r="H395" i="9"/>
  <c r="F395" i="9"/>
  <c r="E395" i="9"/>
  <c r="D395" i="9"/>
  <c r="J394" i="9"/>
  <c r="I394" i="9"/>
  <c r="H394" i="9"/>
  <c r="F394" i="9"/>
  <c r="E394" i="9"/>
  <c r="D394" i="9"/>
  <c r="J393" i="9"/>
  <c r="I393" i="9"/>
  <c r="H393" i="9"/>
  <c r="F393" i="9"/>
  <c r="E393" i="9"/>
  <c r="G393" i="9" s="1"/>
  <c r="D393" i="9"/>
  <c r="J392" i="9"/>
  <c r="I392" i="9"/>
  <c r="H392" i="9"/>
  <c r="F392" i="9"/>
  <c r="E392" i="9"/>
  <c r="D392" i="9"/>
  <c r="J391" i="9"/>
  <c r="I391" i="9"/>
  <c r="H391" i="9"/>
  <c r="K391" i="9"/>
  <c r="F391" i="9"/>
  <c r="E391" i="9"/>
  <c r="D391" i="9"/>
  <c r="G391" i="9" s="1"/>
  <c r="J390" i="9"/>
  <c r="I390" i="9"/>
  <c r="H390" i="9"/>
  <c r="K390" i="9" s="1"/>
  <c r="F390" i="9"/>
  <c r="E390" i="9"/>
  <c r="D390" i="9"/>
  <c r="K389" i="9"/>
  <c r="J389" i="9"/>
  <c r="I389" i="9"/>
  <c r="H389" i="9"/>
  <c r="F389" i="9"/>
  <c r="E389" i="9"/>
  <c r="D389" i="9"/>
  <c r="J388" i="9"/>
  <c r="I388" i="9"/>
  <c r="H388" i="9"/>
  <c r="K388" i="9" s="1"/>
  <c r="F388" i="9"/>
  <c r="E388" i="9"/>
  <c r="D388" i="9"/>
  <c r="J387" i="9"/>
  <c r="I387" i="9"/>
  <c r="H387" i="9"/>
  <c r="F387" i="9"/>
  <c r="E387" i="9"/>
  <c r="D387" i="9"/>
  <c r="J386" i="9"/>
  <c r="I386" i="9"/>
  <c r="K386" i="9" s="1"/>
  <c r="H386" i="9"/>
  <c r="F386" i="9"/>
  <c r="E386" i="9"/>
  <c r="D386" i="9"/>
  <c r="K385" i="9"/>
  <c r="J385" i="9"/>
  <c r="I385" i="9"/>
  <c r="H385" i="9"/>
  <c r="F385" i="9"/>
  <c r="E385" i="9"/>
  <c r="D385" i="9"/>
  <c r="G385" i="9" s="1"/>
  <c r="J384" i="9"/>
  <c r="I384" i="9"/>
  <c r="H384" i="9"/>
  <c r="F384" i="9"/>
  <c r="E384" i="9"/>
  <c r="G384" i="9" s="1"/>
  <c r="D384" i="9"/>
  <c r="J383" i="9"/>
  <c r="K383" i="9" s="1"/>
  <c r="I383" i="9"/>
  <c r="H383" i="9"/>
  <c r="F383" i="9"/>
  <c r="E383" i="9"/>
  <c r="D383" i="9"/>
  <c r="G383" i="9" s="1"/>
  <c r="J382" i="9"/>
  <c r="I382" i="9"/>
  <c r="K382" i="9" s="1"/>
  <c r="H382" i="9"/>
  <c r="F382" i="9"/>
  <c r="G382" i="9" s="1"/>
  <c r="E382" i="9"/>
  <c r="D382" i="9"/>
  <c r="J381" i="9"/>
  <c r="I381" i="9"/>
  <c r="H381" i="9"/>
  <c r="K381" i="9" s="1"/>
  <c r="F381" i="9"/>
  <c r="E381" i="9"/>
  <c r="G381" i="9" s="1"/>
  <c r="D381" i="9"/>
  <c r="J380" i="9"/>
  <c r="I380" i="9"/>
  <c r="H380" i="9"/>
  <c r="F380" i="9"/>
  <c r="E380" i="9"/>
  <c r="D380" i="9"/>
  <c r="G380" i="9"/>
  <c r="J379" i="9"/>
  <c r="I379" i="9"/>
  <c r="H379" i="9"/>
  <c r="F379" i="9"/>
  <c r="E379" i="9"/>
  <c r="D379" i="9"/>
  <c r="G379" i="9" s="1"/>
  <c r="J378" i="9"/>
  <c r="I378" i="9"/>
  <c r="K378" i="9" s="1"/>
  <c r="H378" i="9"/>
  <c r="F378" i="9"/>
  <c r="E378" i="9"/>
  <c r="D378" i="9"/>
  <c r="K377" i="9"/>
  <c r="J377" i="9"/>
  <c r="I377" i="9"/>
  <c r="H377" i="9"/>
  <c r="F377" i="9"/>
  <c r="E377" i="9"/>
  <c r="D377" i="9"/>
  <c r="G377" i="9" s="1"/>
  <c r="J376" i="9"/>
  <c r="I376" i="9"/>
  <c r="H376" i="9"/>
  <c r="K376" i="9" s="1"/>
  <c r="F376" i="9"/>
  <c r="E376" i="9"/>
  <c r="D376" i="9"/>
  <c r="J375" i="9"/>
  <c r="I375" i="9"/>
  <c r="H375" i="9"/>
  <c r="F375" i="9"/>
  <c r="E375" i="9"/>
  <c r="D375" i="9"/>
  <c r="G375" i="9"/>
  <c r="J374" i="9"/>
  <c r="I374" i="9"/>
  <c r="H374" i="9"/>
  <c r="K374" i="9" s="1"/>
  <c r="F374" i="9"/>
  <c r="E374" i="9"/>
  <c r="D374" i="9"/>
  <c r="G374" i="9" s="1"/>
  <c r="J373" i="9"/>
  <c r="I373" i="9"/>
  <c r="H373" i="9"/>
  <c r="K373" i="9" s="1"/>
  <c r="F373" i="9"/>
  <c r="E373" i="9"/>
  <c r="D373" i="9"/>
  <c r="J372" i="9"/>
  <c r="I372" i="9"/>
  <c r="H372" i="9"/>
  <c r="F372" i="9"/>
  <c r="E372" i="9"/>
  <c r="D372" i="9"/>
  <c r="J371" i="9"/>
  <c r="I371" i="9"/>
  <c r="H371" i="9"/>
  <c r="F371" i="9"/>
  <c r="E371" i="9"/>
  <c r="D371" i="9"/>
  <c r="G371" i="9" s="1"/>
  <c r="J370" i="9"/>
  <c r="I370" i="9"/>
  <c r="H370" i="9"/>
  <c r="K370" i="9" s="1"/>
  <c r="F370" i="9"/>
  <c r="E370" i="9"/>
  <c r="D370" i="9"/>
  <c r="G370" i="9" s="1"/>
  <c r="K369" i="9"/>
  <c r="J369" i="9"/>
  <c r="I369" i="9"/>
  <c r="H369" i="9"/>
  <c r="F369" i="9"/>
  <c r="E369" i="9"/>
  <c r="D369" i="9"/>
  <c r="J368" i="9"/>
  <c r="I368" i="9"/>
  <c r="H368" i="9"/>
  <c r="K368" i="9" s="1"/>
  <c r="F368" i="9"/>
  <c r="E368" i="9"/>
  <c r="D368" i="9"/>
  <c r="J367" i="9"/>
  <c r="I367" i="9"/>
  <c r="K367" i="9" s="1"/>
  <c r="H367" i="9"/>
  <c r="F367" i="9"/>
  <c r="E367" i="9"/>
  <c r="D367" i="9"/>
  <c r="J366" i="9"/>
  <c r="I366" i="9"/>
  <c r="H366" i="9"/>
  <c r="K366" i="9"/>
  <c r="F366" i="9"/>
  <c r="E366" i="9"/>
  <c r="D366" i="9"/>
  <c r="J365" i="9"/>
  <c r="I365" i="9"/>
  <c r="K365" i="9" s="1"/>
  <c r="H365" i="9"/>
  <c r="F365" i="9"/>
  <c r="E365" i="9"/>
  <c r="D365" i="9"/>
  <c r="G365" i="9"/>
  <c r="J364" i="9"/>
  <c r="K364" i="9" s="1"/>
  <c r="I364" i="9"/>
  <c r="H364" i="9"/>
  <c r="F364" i="9"/>
  <c r="E364" i="9"/>
  <c r="D364" i="9"/>
  <c r="G364" i="9" s="1"/>
  <c r="J363" i="9"/>
  <c r="I363" i="9"/>
  <c r="K363" i="9" s="1"/>
  <c r="H363" i="9"/>
  <c r="F363" i="9"/>
  <c r="G363" i="9" s="1"/>
  <c r="E363" i="9"/>
  <c r="D363" i="9"/>
  <c r="J362" i="9"/>
  <c r="I362" i="9"/>
  <c r="H362" i="9"/>
  <c r="K362" i="9" s="1"/>
  <c r="F362" i="9"/>
  <c r="E362" i="9"/>
  <c r="D362" i="9"/>
  <c r="J361" i="9"/>
  <c r="K361" i="9" s="1"/>
  <c r="I361" i="9"/>
  <c r="H361" i="9"/>
  <c r="F361" i="9"/>
  <c r="G361" i="9" s="1"/>
  <c r="E361" i="9"/>
  <c r="D361" i="9"/>
  <c r="J360" i="9"/>
  <c r="I360" i="9"/>
  <c r="H360" i="9"/>
  <c r="K360" i="9" s="1"/>
  <c r="F360" i="9"/>
  <c r="E360" i="9"/>
  <c r="G360" i="9" s="1"/>
  <c r="D360" i="9"/>
  <c r="J359" i="9"/>
  <c r="I359" i="9"/>
  <c r="H359" i="9"/>
  <c r="F359" i="9"/>
  <c r="G359" i="9" s="1"/>
  <c r="E359" i="9"/>
  <c r="D359" i="9"/>
  <c r="J358" i="9"/>
  <c r="I358" i="9"/>
  <c r="H358" i="9"/>
  <c r="K358" i="9" s="1"/>
  <c r="F358" i="9"/>
  <c r="E358" i="9"/>
  <c r="G358" i="9" s="1"/>
  <c r="L358" i="9" s="1"/>
  <c r="D358" i="9"/>
  <c r="K357" i="9"/>
  <c r="J357" i="9"/>
  <c r="I357" i="9"/>
  <c r="H357" i="9"/>
  <c r="F357" i="9"/>
  <c r="E357" i="9"/>
  <c r="D357" i="9"/>
  <c r="G357" i="9" s="1"/>
  <c r="J356" i="9"/>
  <c r="I356" i="9"/>
  <c r="H356" i="9"/>
  <c r="F356" i="9"/>
  <c r="E356" i="9"/>
  <c r="D356" i="9"/>
  <c r="J355" i="9"/>
  <c r="I355" i="9"/>
  <c r="H355" i="9"/>
  <c r="F355" i="9"/>
  <c r="E355" i="9"/>
  <c r="D355" i="9"/>
  <c r="G355" i="9" s="1"/>
  <c r="J354" i="9"/>
  <c r="I354" i="9"/>
  <c r="H354" i="9"/>
  <c r="K354" i="9" s="1"/>
  <c r="F354" i="9"/>
  <c r="E354" i="9"/>
  <c r="D354" i="9"/>
  <c r="G354" i="9" s="1"/>
  <c r="J353" i="9"/>
  <c r="I353" i="9"/>
  <c r="H353" i="9"/>
  <c r="F353" i="9"/>
  <c r="E353" i="9"/>
  <c r="D353" i="9"/>
  <c r="J352" i="9"/>
  <c r="I352" i="9"/>
  <c r="H352" i="9"/>
  <c r="F352" i="9"/>
  <c r="E352" i="9"/>
  <c r="G352" i="9" s="1"/>
  <c r="D352" i="9"/>
  <c r="J351" i="9"/>
  <c r="I351" i="9"/>
  <c r="H351" i="9"/>
  <c r="F351" i="9"/>
  <c r="E351" i="9"/>
  <c r="D351" i="9"/>
  <c r="G351" i="9" s="1"/>
  <c r="J350" i="9"/>
  <c r="I350" i="9"/>
  <c r="H350" i="9"/>
  <c r="K350" i="9" s="1"/>
  <c r="F350" i="9"/>
  <c r="E350" i="9"/>
  <c r="D350" i="9"/>
  <c r="K349" i="9"/>
  <c r="J349" i="9"/>
  <c r="I349" i="9"/>
  <c r="H349" i="9"/>
  <c r="F349" i="9"/>
  <c r="E349" i="9"/>
  <c r="D349" i="9"/>
  <c r="J348" i="9"/>
  <c r="I348" i="9"/>
  <c r="H348" i="9"/>
  <c r="K348" i="9" s="1"/>
  <c r="F348" i="9"/>
  <c r="E348" i="9"/>
  <c r="G348" i="9" s="1"/>
  <c r="D348" i="9"/>
  <c r="J347" i="9"/>
  <c r="K347" i="9" s="1"/>
  <c r="I347" i="9"/>
  <c r="H347" i="9"/>
  <c r="F347" i="9"/>
  <c r="E347" i="9"/>
  <c r="D347" i="9"/>
  <c r="G347" i="9" s="1"/>
  <c r="L347" i="9" s="1"/>
  <c r="J346" i="9"/>
  <c r="I346" i="9"/>
  <c r="K346" i="9" s="1"/>
  <c r="H346" i="9"/>
  <c r="F346" i="9"/>
  <c r="E346" i="9"/>
  <c r="D346" i="9"/>
  <c r="J345" i="9"/>
  <c r="I345" i="9"/>
  <c r="H345" i="9"/>
  <c r="K345" i="9" s="1"/>
  <c r="F345" i="9"/>
  <c r="E345" i="9"/>
  <c r="D345" i="9"/>
  <c r="G345" i="9" s="1"/>
  <c r="J344" i="9"/>
  <c r="I344" i="9"/>
  <c r="K344" i="9" s="1"/>
  <c r="H344" i="9"/>
  <c r="F344" i="9"/>
  <c r="E344" i="9"/>
  <c r="D344" i="9"/>
  <c r="J343" i="9"/>
  <c r="K343" i="9" s="1"/>
  <c r="I343" i="9"/>
  <c r="H343" i="9"/>
  <c r="F343" i="9"/>
  <c r="E343" i="9"/>
  <c r="D343" i="9"/>
  <c r="G343" i="9" s="1"/>
  <c r="J342" i="9"/>
  <c r="I342" i="9"/>
  <c r="K342" i="9" s="1"/>
  <c r="H342" i="9"/>
  <c r="F342" i="9"/>
  <c r="G342" i="9" s="1"/>
  <c r="E342" i="9"/>
  <c r="D342" i="9"/>
  <c r="J341" i="9"/>
  <c r="I341" i="9"/>
  <c r="K341" i="9" s="1"/>
  <c r="H341" i="9"/>
  <c r="F341" i="9"/>
  <c r="E341" i="9"/>
  <c r="D341" i="9"/>
  <c r="J340" i="9"/>
  <c r="I340" i="9"/>
  <c r="H340" i="9"/>
  <c r="K340" i="9" s="1"/>
  <c r="F340" i="9"/>
  <c r="E340" i="9"/>
  <c r="D340" i="9"/>
  <c r="J339" i="9"/>
  <c r="I339" i="9"/>
  <c r="H339" i="9"/>
  <c r="F339" i="9"/>
  <c r="E339" i="9"/>
  <c r="D339" i="9"/>
  <c r="G339" i="9"/>
  <c r="J338" i="9"/>
  <c r="I338" i="9"/>
  <c r="H338" i="9"/>
  <c r="K338" i="9" s="1"/>
  <c r="F338" i="9"/>
  <c r="E338" i="9"/>
  <c r="D338" i="9"/>
  <c r="J337" i="9"/>
  <c r="I337" i="9"/>
  <c r="H337" i="9"/>
  <c r="K337" i="9" s="1"/>
  <c r="F337" i="9"/>
  <c r="G337" i="9" s="1"/>
  <c r="E337" i="9"/>
  <c r="D337" i="9"/>
  <c r="J336" i="9"/>
  <c r="I336" i="9"/>
  <c r="H336" i="9"/>
  <c r="F336" i="9"/>
  <c r="E336" i="9"/>
  <c r="D336" i="9"/>
  <c r="G336" i="9" s="1"/>
  <c r="J335" i="9"/>
  <c r="I335" i="9"/>
  <c r="H335" i="9"/>
  <c r="F335" i="9"/>
  <c r="E335" i="9"/>
  <c r="D335" i="9"/>
  <c r="G335" i="9" s="1"/>
  <c r="J334" i="9"/>
  <c r="I334" i="9"/>
  <c r="H334" i="9"/>
  <c r="K334" i="9" s="1"/>
  <c r="F334" i="9"/>
  <c r="E334" i="9"/>
  <c r="D334" i="9"/>
  <c r="J333" i="9"/>
  <c r="I333" i="9"/>
  <c r="H333" i="9"/>
  <c r="K333" i="9" s="1"/>
  <c r="F333" i="9"/>
  <c r="E333" i="9"/>
  <c r="D333" i="9"/>
  <c r="G333" i="9" s="1"/>
  <c r="J332" i="9"/>
  <c r="I332" i="9"/>
  <c r="H332" i="9"/>
  <c r="F332" i="9"/>
  <c r="E332" i="9"/>
  <c r="D332" i="9"/>
  <c r="G332" i="9"/>
  <c r="J331" i="9"/>
  <c r="I331" i="9"/>
  <c r="H331" i="9"/>
  <c r="F331" i="9"/>
  <c r="E331" i="9"/>
  <c r="D331" i="9"/>
  <c r="J330" i="9"/>
  <c r="I330" i="9"/>
  <c r="H330" i="9"/>
  <c r="F330" i="9"/>
  <c r="E330" i="9"/>
  <c r="D330" i="9"/>
  <c r="K329" i="9"/>
  <c r="J329" i="9"/>
  <c r="I329" i="9"/>
  <c r="H329" i="9"/>
  <c r="F329" i="9"/>
  <c r="E329" i="9"/>
  <c r="D329" i="9"/>
  <c r="J328" i="9"/>
  <c r="I328" i="9"/>
  <c r="H328" i="9"/>
  <c r="K328" i="9" s="1"/>
  <c r="F328" i="9"/>
  <c r="E328" i="9"/>
  <c r="G328" i="9" s="1"/>
  <c r="D328" i="9"/>
  <c r="J327" i="9"/>
  <c r="I327" i="9"/>
  <c r="H327" i="9"/>
  <c r="K327" i="9"/>
  <c r="F327" i="9"/>
  <c r="E327" i="9"/>
  <c r="D327" i="9"/>
  <c r="G327" i="9" s="1"/>
  <c r="J326" i="9"/>
  <c r="I326" i="9"/>
  <c r="H326" i="9"/>
  <c r="K326" i="9" s="1"/>
  <c r="F326" i="9"/>
  <c r="E326" i="9"/>
  <c r="D326" i="9"/>
  <c r="G326" i="9"/>
  <c r="L326" i="9" s="1"/>
  <c r="J325" i="9"/>
  <c r="I325" i="9"/>
  <c r="H325" i="9"/>
  <c r="F325" i="9"/>
  <c r="E325" i="9"/>
  <c r="D325" i="9"/>
  <c r="G325" i="9" s="1"/>
  <c r="J324" i="9"/>
  <c r="I324" i="9"/>
  <c r="K324" i="9" s="1"/>
  <c r="H324" i="9"/>
  <c r="F324" i="9"/>
  <c r="E324" i="9"/>
  <c r="D324" i="9"/>
  <c r="J323" i="9"/>
  <c r="I323" i="9"/>
  <c r="H323" i="9"/>
  <c r="F323" i="9"/>
  <c r="E323" i="9"/>
  <c r="D323" i="9"/>
  <c r="J322" i="9"/>
  <c r="I322" i="9"/>
  <c r="H322" i="9"/>
  <c r="K322" i="9"/>
  <c r="F322" i="9"/>
  <c r="E322" i="9"/>
  <c r="D322" i="9"/>
  <c r="G322" i="9" s="1"/>
  <c r="J321" i="9"/>
  <c r="I321" i="9"/>
  <c r="H321" i="9"/>
  <c r="K321" i="9" s="1"/>
  <c r="F321" i="9"/>
  <c r="E321" i="9"/>
  <c r="D321" i="9"/>
  <c r="J320" i="9"/>
  <c r="I320" i="9"/>
  <c r="H320" i="9"/>
  <c r="F320" i="9"/>
  <c r="E320" i="9"/>
  <c r="D320" i="9"/>
  <c r="J319" i="9"/>
  <c r="I319" i="9"/>
  <c r="H319" i="9"/>
  <c r="K319" i="9" s="1"/>
  <c r="F319" i="9"/>
  <c r="G319" i="9" s="1"/>
  <c r="E319" i="9"/>
  <c r="D319" i="9"/>
  <c r="J318" i="9"/>
  <c r="I318" i="9"/>
  <c r="H318" i="9"/>
  <c r="F318" i="9"/>
  <c r="G318" i="9" s="1"/>
  <c r="E318" i="9"/>
  <c r="D318" i="9"/>
  <c r="J317" i="9"/>
  <c r="I317" i="9"/>
  <c r="H317" i="9"/>
  <c r="F317" i="9"/>
  <c r="E317" i="9"/>
  <c r="D317" i="9"/>
  <c r="J316" i="9"/>
  <c r="K316" i="9" s="1"/>
  <c r="I316" i="9"/>
  <c r="H316" i="9"/>
  <c r="F316" i="9"/>
  <c r="E316" i="9"/>
  <c r="D316" i="9"/>
  <c r="J315" i="9"/>
  <c r="I315" i="9"/>
  <c r="H315" i="9"/>
  <c r="K315" i="9" s="1"/>
  <c r="F315" i="9"/>
  <c r="E315" i="9"/>
  <c r="D315" i="9"/>
  <c r="J314" i="9"/>
  <c r="I314" i="9"/>
  <c r="H314" i="9"/>
  <c r="F314" i="9"/>
  <c r="E314" i="9"/>
  <c r="D314" i="9"/>
  <c r="J313" i="9"/>
  <c r="I313" i="9"/>
  <c r="H313" i="9"/>
  <c r="F313" i="9"/>
  <c r="E313" i="9"/>
  <c r="D313" i="9"/>
  <c r="J312" i="9"/>
  <c r="I312" i="9"/>
  <c r="K312" i="9" s="1"/>
  <c r="H312" i="9"/>
  <c r="F312" i="9"/>
  <c r="E312" i="9"/>
  <c r="D312" i="9"/>
  <c r="J311" i="9"/>
  <c r="I311" i="9"/>
  <c r="H311" i="9"/>
  <c r="F311" i="9"/>
  <c r="E311" i="9"/>
  <c r="D311" i="9"/>
  <c r="J310" i="9"/>
  <c r="I310" i="9"/>
  <c r="H310" i="9"/>
  <c r="F310" i="9"/>
  <c r="E310" i="9"/>
  <c r="D310" i="9"/>
  <c r="J309" i="9"/>
  <c r="I309" i="9"/>
  <c r="H309" i="9"/>
  <c r="F309" i="9"/>
  <c r="E309" i="9"/>
  <c r="D309" i="9"/>
  <c r="J308" i="9"/>
  <c r="I308" i="9"/>
  <c r="H308" i="9"/>
  <c r="F308" i="9"/>
  <c r="G308" i="9" s="1"/>
  <c r="E308" i="9"/>
  <c r="D308" i="9"/>
  <c r="J307" i="9"/>
  <c r="I307" i="9"/>
  <c r="H307" i="9"/>
  <c r="K307" i="9"/>
  <c r="F307" i="9"/>
  <c r="E307" i="9"/>
  <c r="D307" i="9"/>
  <c r="J306" i="9"/>
  <c r="I306" i="9"/>
  <c r="H306" i="9"/>
  <c r="K306" i="9" s="1"/>
  <c r="F306" i="9"/>
  <c r="E306" i="9"/>
  <c r="G306" i="9" s="1"/>
  <c r="D306" i="9"/>
  <c r="J305" i="9"/>
  <c r="I305" i="9"/>
  <c r="H305" i="9"/>
  <c r="F305" i="9"/>
  <c r="E305" i="9"/>
  <c r="G305" i="9" s="1"/>
  <c r="D305" i="9"/>
  <c r="J304" i="9"/>
  <c r="I304" i="9"/>
  <c r="H304" i="9"/>
  <c r="K304" i="9" s="1"/>
  <c r="F304" i="9"/>
  <c r="E304" i="9"/>
  <c r="D304" i="9"/>
  <c r="J303" i="9"/>
  <c r="K303" i="9" s="1"/>
  <c r="I303" i="9"/>
  <c r="H303" i="9"/>
  <c r="F303" i="9"/>
  <c r="E303" i="9"/>
  <c r="D303" i="9"/>
  <c r="J302" i="9"/>
  <c r="I302" i="9"/>
  <c r="H302" i="9"/>
  <c r="F302" i="9"/>
  <c r="E302" i="9"/>
  <c r="D302" i="9"/>
  <c r="G302" i="9" s="1"/>
  <c r="J301" i="9"/>
  <c r="I301" i="9"/>
  <c r="K301" i="9" s="1"/>
  <c r="H301" i="9"/>
  <c r="F301" i="9"/>
  <c r="G301" i="9" s="1"/>
  <c r="E301" i="9"/>
  <c r="D301" i="9"/>
  <c r="J300" i="9"/>
  <c r="I300" i="9"/>
  <c r="H300" i="9"/>
  <c r="K300" i="9" s="1"/>
  <c r="F300" i="9"/>
  <c r="E300" i="9"/>
  <c r="D300" i="9"/>
  <c r="J299" i="9"/>
  <c r="I299" i="9"/>
  <c r="H299" i="9"/>
  <c r="F299" i="9"/>
  <c r="E299" i="9"/>
  <c r="D299" i="9"/>
  <c r="G299" i="9"/>
  <c r="J298" i="9"/>
  <c r="I298" i="9"/>
  <c r="H298" i="9"/>
  <c r="F298" i="9"/>
  <c r="E298" i="9"/>
  <c r="D298" i="9"/>
  <c r="J297" i="9"/>
  <c r="K297" i="9" s="1"/>
  <c r="I297" i="9"/>
  <c r="H297" i="9"/>
  <c r="F297" i="9"/>
  <c r="E297" i="9"/>
  <c r="D297" i="9"/>
  <c r="G297" i="9" s="1"/>
  <c r="J296" i="9"/>
  <c r="I296" i="9"/>
  <c r="H296" i="9"/>
  <c r="K296" i="9" s="1"/>
  <c r="F296" i="9"/>
  <c r="E296" i="9"/>
  <c r="D296" i="9"/>
  <c r="J295" i="9"/>
  <c r="I295" i="9"/>
  <c r="H295" i="9"/>
  <c r="F295" i="9"/>
  <c r="E295" i="9"/>
  <c r="D295" i="9"/>
  <c r="J294" i="9"/>
  <c r="I294" i="9"/>
  <c r="H294" i="9"/>
  <c r="F294" i="9"/>
  <c r="G294" i="9" s="1"/>
  <c r="E294" i="9"/>
  <c r="D294" i="9"/>
  <c r="J293" i="9"/>
  <c r="I293" i="9"/>
  <c r="H293" i="9"/>
  <c r="K293" i="9" s="1"/>
  <c r="F293" i="9"/>
  <c r="E293" i="9"/>
  <c r="D293" i="9"/>
  <c r="J292" i="9"/>
  <c r="I292" i="9"/>
  <c r="H292" i="9"/>
  <c r="F292" i="9"/>
  <c r="E292" i="9"/>
  <c r="D292" i="9"/>
  <c r="J291" i="9"/>
  <c r="I291" i="9"/>
  <c r="H291" i="9"/>
  <c r="F291" i="9"/>
  <c r="E291" i="9"/>
  <c r="D291" i="9"/>
  <c r="J290" i="9"/>
  <c r="I290" i="9"/>
  <c r="H290" i="9"/>
  <c r="K290" i="9" s="1"/>
  <c r="F290" i="9"/>
  <c r="E290" i="9"/>
  <c r="D290" i="9"/>
  <c r="J289" i="9"/>
  <c r="K289" i="9" s="1"/>
  <c r="I289" i="9"/>
  <c r="H289" i="9"/>
  <c r="F289" i="9"/>
  <c r="E289" i="9"/>
  <c r="D289" i="9"/>
  <c r="J288" i="9"/>
  <c r="I288" i="9"/>
  <c r="H288" i="9"/>
  <c r="F288" i="9"/>
  <c r="E288" i="9"/>
  <c r="D288" i="9"/>
  <c r="J287" i="9"/>
  <c r="I287" i="9"/>
  <c r="H287" i="9"/>
  <c r="K287" i="9" s="1"/>
  <c r="F287" i="9"/>
  <c r="E287" i="9"/>
  <c r="D287" i="9"/>
  <c r="J286" i="9"/>
  <c r="I286" i="9"/>
  <c r="H286" i="9"/>
  <c r="K286" i="9"/>
  <c r="F286" i="9"/>
  <c r="E286" i="9"/>
  <c r="D286" i="9"/>
  <c r="J285" i="9"/>
  <c r="I285" i="9"/>
  <c r="H285" i="9"/>
  <c r="K285" i="9" s="1"/>
  <c r="F285" i="9"/>
  <c r="E285" i="9"/>
  <c r="D285" i="9"/>
  <c r="J284" i="9"/>
  <c r="I284" i="9"/>
  <c r="H284" i="9"/>
  <c r="F284" i="9"/>
  <c r="E284" i="9"/>
  <c r="D284" i="9"/>
  <c r="J283" i="9"/>
  <c r="I283" i="9"/>
  <c r="H283" i="9"/>
  <c r="F283" i="9"/>
  <c r="E283" i="9"/>
  <c r="D283" i="9"/>
  <c r="G283" i="9" s="1"/>
  <c r="J282" i="9"/>
  <c r="I282" i="9"/>
  <c r="K282" i="9" s="1"/>
  <c r="M282" i="9" s="1"/>
  <c r="H282" i="9"/>
  <c r="F282" i="9"/>
  <c r="E282" i="9"/>
  <c r="D282" i="9"/>
  <c r="G282" i="9" s="1"/>
  <c r="J281" i="9"/>
  <c r="I281" i="9"/>
  <c r="H281" i="9"/>
  <c r="K281" i="9" s="1"/>
  <c r="F281" i="9"/>
  <c r="E281" i="9"/>
  <c r="D281" i="9"/>
  <c r="J280" i="9"/>
  <c r="I280" i="9"/>
  <c r="H280" i="9"/>
  <c r="F280" i="9"/>
  <c r="E280" i="9"/>
  <c r="D280" i="9"/>
  <c r="J279" i="9"/>
  <c r="I279" i="9"/>
  <c r="H279" i="9"/>
  <c r="F279" i="9"/>
  <c r="E279" i="9"/>
  <c r="D279" i="9"/>
  <c r="J278" i="9"/>
  <c r="I278" i="9"/>
  <c r="H278" i="9"/>
  <c r="K278" i="9"/>
  <c r="F278" i="9"/>
  <c r="G278" i="9" s="1"/>
  <c r="E278" i="9"/>
  <c r="D278" i="9"/>
  <c r="J277" i="9"/>
  <c r="I277" i="9"/>
  <c r="H277" i="9"/>
  <c r="K277" i="9"/>
  <c r="F277" i="9"/>
  <c r="E277" i="9"/>
  <c r="D277" i="9"/>
  <c r="J276" i="9"/>
  <c r="I276" i="9"/>
  <c r="H276" i="9"/>
  <c r="F276" i="9"/>
  <c r="E276" i="9"/>
  <c r="D276" i="9"/>
  <c r="J275" i="9"/>
  <c r="I275" i="9"/>
  <c r="H275" i="9"/>
  <c r="F275" i="9"/>
  <c r="E275" i="9"/>
  <c r="D275" i="9"/>
  <c r="J274" i="9"/>
  <c r="I274" i="9"/>
  <c r="H274" i="9"/>
  <c r="K274" i="9" s="1"/>
  <c r="F274" i="9"/>
  <c r="E274" i="9"/>
  <c r="G274" i="9" s="1"/>
  <c r="D274" i="9"/>
  <c r="J273" i="9"/>
  <c r="I273" i="9"/>
  <c r="K273" i="9" s="1"/>
  <c r="H273" i="9"/>
  <c r="F273" i="9"/>
  <c r="E273" i="9"/>
  <c r="D273" i="9"/>
  <c r="J272" i="9"/>
  <c r="I272" i="9"/>
  <c r="H272" i="9"/>
  <c r="F272" i="9"/>
  <c r="E272" i="9"/>
  <c r="D272" i="9"/>
  <c r="J271" i="9"/>
  <c r="I271" i="9"/>
  <c r="H271" i="9"/>
  <c r="F271" i="9"/>
  <c r="E271" i="9"/>
  <c r="D271" i="9"/>
  <c r="G271" i="9" s="1"/>
  <c r="J270" i="9"/>
  <c r="I270" i="9"/>
  <c r="H270" i="9"/>
  <c r="K270" i="9" s="1"/>
  <c r="F270" i="9"/>
  <c r="E270" i="9"/>
  <c r="D270" i="9"/>
  <c r="J269" i="9"/>
  <c r="I269" i="9"/>
  <c r="H269" i="9"/>
  <c r="K269" i="9" s="1"/>
  <c r="F269" i="9"/>
  <c r="E269" i="9"/>
  <c r="D269" i="9"/>
  <c r="J268" i="9"/>
  <c r="I268" i="9"/>
  <c r="H268" i="9"/>
  <c r="F268" i="9"/>
  <c r="E268" i="9"/>
  <c r="D268" i="9"/>
  <c r="J267" i="9"/>
  <c r="I267" i="9"/>
  <c r="H267" i="9"/>
  <c r="K267" i="9" s="1"/>
  <c r="F267" i="9"/>
  <c r="E267" i="9"/>
  <c r="G267" i="9" s="1"/>
  <c r="D267" i="9"/>
  <c r="J266" i="9"/>
  <c r="I266" i="9"/>
  <c r="H266" i="9"/>
  <c r="F266" i="9"/>
  <c r="E266" i="9"/>
  <c r="D266" i="9"/>
  <c r="G266" i="9" s="1"/>
  <c r="J265" i="9"/>
  <c r="I265" i="9"/>
  <c r="H265" i="9"/>
  <c r="K265" i="9" s="1"/>
  <c r="F265" i="9"/>
  <c r="E265" i="9"/>
  <c r="D265" i="9"/>
  <c r="J264" i="9"/>
  <c r="I264" i="9"/>
  <c r="H264" i="9"/>
  <c r="F264" i="9"/>
  <c r="E264" i="9"/>
  <c r="G264" i="9" s="1"/>
  <c r="D264" i="9"/>
  <c r="J263" i="9"/>
  <c r="I263" i="9"/>
  <c r="H263" i="9"/>
  <c r="F263" i="9"/>
  <c r="G263" i="9" s="1"/>
  <c r="E263" i="9"/>
  <c r="D263" i="9"/>
  <c r="J262" i="9"/>
  <c r="I262" i="9"/>
  <c r="H262" i="9"/>
  <c r="K262" i="9" s="1"/>
  <c r="F262" i="9"/>
  <c r="E262" i="9"/>
  <c r="G262" i="9" s="1"/>
  <c r="D262" i="9"/>
  <c r="J261" i="9"/>
  <c r="K261" i="9" s="1"/>
  <c r="I261" i="9"/>
  <c r="H261" i="9"/>
  <c r="F261" i="9"/>
  <c r="E261" i="9"/>
  <c r="D261" i="9"/>
  <c r="J260" i="9"/>
  <c r="I260" i="9"/>
  <c r="H260" i="9"/>
  <c r="F260" i="9"/>
  <c r="E260" i="9"/>
  <c r="D260" i="9"/>
  <c r="J259" i="9"/>
  <c r="I259" i="9"/>
  <c r="H259" i="9"/>
  <c r="K259" i="9" s="1"/>
  <c r="F259" i="9"/>
  <c r="G259" i="9" s="1"/>
  <c r="E259" i="9"/>
  <c r="D259" i="9"/>
  <c r="J258" i="9"/>
  <c r="I258" i="9"/>
  <c r="H258" i="9"/>
  <c r="F258" i="9"/>
  <c r="E258" i="9"/>
  <c r="D258" i="9"/>
  <c r="J257" i="9"/>
  <c r="I257" i="9"/>
  <c r="H257" i="9"/>
  <c r="K257" i="9"/>
  <c r="F257" i="9"/>
  <c r="E257" i="9"/>
  <c r="D257" i="9"/>
  <c r="J256" i="9"/>
  <c r="I256" i="9"/>
  <c r="H256" i="9"/>
  <c r="F256" i="9"/>
  <c r="E256" i="9"/>
  <c r="D256" i="9"/>
  <c r="J255" i="9"/>
  <c r="I255" i="9"/>
  <c r="H255" i="9"/>
  <c r="F255" i="9"/>
  <c r="E255" i="9"/>
  <c r="D255" i="9"/>
  <c r="J254" i="9"/>
  <c r="I254" i="9"/>
  <c r="H254" i="9"/>
  <c r="F254" i="9"/>
  <c r="E254" i="9"/>
  <c r="D254" i="9"/>
  <c r="J253" i="9"/>
  <c r="I253" i="9"/>
  <c r="H253" i="9"/>
  <c r="K253" i="9" s="1"/>
  <c r="F253" i="9"/>
  <c r="E253" i="9"/>
  <c r="D253" i="9"/>
  <c r="J252" i="9"/>
  <c r="I252" i="9"/>
  <c r="H252" i="9"/>
  <c r="K252" i="9" s="1"/>
  <c r="F252" i="9"/>
  <c r="E252" i="9"/>
  <c r="D252" i="9"/>
  <c r="J251" i="9"/>
  <c r="I251" i="9"/>
  <c r="K251" i="9" s="1"/>
  <c r="H251" i="9"/>
  <c r="F251" i="9"/>
  <c r="E251" i="9"/>
  <c r="D251" i="9"/>
  <c r="J250" i="9"/>
  <c r="I250" i="9"/>
  <c r="H250" i="9"/>
  <c r="F250" i="9"/>
  <c r="E250" i="9"/>
  <c r="D250" i="9"/>
  <c r="J249" i="9"/>
  <c r="K249" i="9" s="1"/>
  <c r="I249" i="9"/>
  <c r="H249" i="9"/>
  <c r="F249" i="9"/>
  <c r="E249" i="9"/>
  <c r="D249" i="9"/>
  <c r="J248" i="9"/>
  <c r="I248" i="9"/>
  <c r="H248" i="9"/>
  <c r="F248" i="9"/>
  <c r="E248" i="9"/>
  <c r="D248" i="9"/>
  <c r="J247" i="9"/>
  <c r="I247" i="9"/>
  <c r="H247" i="9"/>
  <c r="F247" i="9"/>
  <c r="E247" i="9"/>
  <c r="D247" i="9"/>
  <c r="J246" i="9"/>
  <c r="I246" i="9"/>
  <c r="H246" i="9"/>
  <c r="F246" i="9"/>
  <c r="E246" i="9"/>
  <c r="D246" i="9"/>
  <c r="J245" i="9"/>
  <c r="I245" i="9"/>
  <c r="H245" i="9"/>
  <c r="K245" i="9" s="1"/>
  <c r="F245" i="9"/>
  <c r="E245" i="9"/>
  <c r="D245" i="9"/>
  <c r="J244" i="9"/>
  <c r="I244" i="9"/>
  <c r="H244" i="9"/>
  <c r="K244" i="9"/>
  <c r="F244" i="9"/>
  <c r="E244" i="9"/>
  <c r="D244" i="9"/>
  <c r="J243" i="9"/>
  <c r="I243" i="9"/>
  <c r="H243" i="9"/>
  <c r="K243" i="9"/>
  <c r="F243" i="9"/>
  <c r="E243" i="9"/>
  <c r="D243" i="9"/>
  <c r="G243" i="9" s="1"/>
  <c r="J242" i="9"/>
  <c r="I242" i="9"/>
  <c r="H242" i="9"/>
  <c r="F242" i="9"/>
  <c r="E242" i="9"/>
  <c r="D242" i="9"/>
  <c r="G242" i="9"/>
  <c r="J241" i="9"/>
  <c r="K241" i="9" s="1"/>
  <c r="I241" i="9"/>
  <c r="H241" i="9"/>
  <c r="F241" i="9"/>
  <c r="E241" i="9"/>
  <c r="D241" i="9"/>
  <c r="J240" i="9"/>
  <c r="I240" i="9"/>
  <c r="H240" i="9"/>
  <c r="F240" i="9"/>
  <c r="E240" i="9"/>
  <c r="D240" i="9"/>
  <c r="J239" i="9"/>
  <c r="I239" i="9"/>
  <c r="H239" i="9"/>
  <c r="F239" i="9"/>
  <c r="E239" i="9"/>
  <c r="D239" i="9"/>
  <c r="G239" i="9" s="1"/>
  <c r="J238" i="9"/>
  <c r="I238" i="9"/>
  <c r="H238" i="9"/>
  <c r="F238" i="9"/>
  <c r="E238" i="9"/>
  <c r="G238" i="9" s="1"/>
  <c r="D238" i="9"/>
  <c r="J237" i="9"/>
  <c r="I237" i="9"/>
  <c r="H237" i="9"/>
  <c r="K237" i="9" s="1"/>
  <c r="F237" i="9"/>
  <c r="E237" i="9"/>
  <c r="D237" i="9"/>
  <c r="J236" i="9"/>
  <c r="I236" i="9"/>
  <c r="H236" i="9"/>
  <c r="K236" i="9" s="1"/>
  <c r="F236" i="9"/>
  <c r="E236" i="9"/>
  <c r="D236" i="9"/>
  <c r="J235" i="9"/>
  <c r="I235" i="9"/>
  <c r="K235" i="9" s="1"/>
  <c r="H235" i="9"/>
  <c r="F235" i="9"/>
  <c r="E235" i="9"/>
  <c r="D235" i="9"/>
  <c r="G235" i="9"/>
  <c r="J234" i="9"/>
  <c r="I234" i="9"/>
  <c r="H234" i="9"/>
  <c r="F234" i="9"/>
  <c r="E234" i="9"/>
  <c r="D234" i="9"/>
  <c r="G234" i="9" s="1"/>
  <c r="J233" i="9"/>
  <c r="I233" i="9"/>
  <c r="K233" i="9" s="1"/>
  <c r="H233" i="9"/>
  <c r="F233" i="9"/>
  <c r="G233" i="9" s="1"/>
  <c r="L233" i="9" s="1"/>
  <c r="E233" i="9"/>
  <c r="D233" i="9"/>
  <c r="J232" i="9"/>
  <c r="I232" i="9"/>
  <c r="H232" i="9"/>
  <c r="F232" i="9"/>
  <c r="E232" i="9"/>
  <c r="D232" i="9"/>
  <c r="G232" i="9" s="1"/>
  <c r="J231" i="9"/>
  <c r="I231" i="9"/>
  <c r="H231" i="9"/>
  <c r="F231" i="9"/>
  <c r="E231" i="9"/>
  <c r="D231" i="9"/>
  <c r="G231" i="9"/>
  <c r="J230" i="9"/>
  <c r="I230" i="9"/>
  <c r="H230" i="9"/>
  <c r="F230" i="9"/>
  <c r="E230" i="9"/>
  <c r="D230" i="9"/>
  <c r="G230" i="9"/>
  <c r="J229" i="9"/>
  <c r="I229" i="9"/>
  <c r="H229" i="9"/>
  <c r="F229" i="9"/>
  <c r="E229" i="9"/>
  <c r="D229" i="9"/>
  <c r="G229" i="9" s="1"/>
  <c r="J228" i="9"/>
  <c r="I228" i="9"/>
  <c r="K228" i="9" s="1"/>
  <c r="H228" i="9"/>
  <c r="F228" i="9"/>
  <c r="E228" i="9"/>
  <c r="D228" i="9"/>
  <c r="J227" i="9"/>
  <c r="I227" i="9"/>
  <c r="H227" i="9"/>
  <c r="F227" i="9"/>
  <c r="G227" i="9" s="1"/>
  <c r="E227" i="9"/>
  <c r="D227" i="9"/>
  <c r="J226" i="9"/>
  <c r="I226" i="9"/>
  <c r="H226" i="9"/>
  <c r="K226" i="9" s="1"/>
  <c r="F226" i="9"/>
  <c r="E226" i="9"/>
  <c r="D226" i="9"/>
  <c r="J225" i="9"/>
  <c r="I225" i="9"/>
  <c r="K225" i="9" s="1"/>
  <c r="H225" i="9"/>
  <c r="F225" i="9"/>
  <c r="E225" i="9"/>
  <c r="D225" i="9"/>
  <c r="G225" i="9"/>
  <c r="J224" i="9"/>
  <c r="I224" i="9"/>
  <c r="H224" i="9"/>
  <c r="F224" i="9"/>
  <c r="E224" i="9"/>
  <c r="D224" i="9"/>
  <c r="J223" i="9"/>
  <c r="I223" i="9"/>
  <c r="H223" i="9"/>
  <c r="F223" i="9"/>
  <c r="E223" i="9"/>
  <c r="D223" i="9"/>
  <c r="J222" i="9"/>
  <c r="I222" i="9"/>
  <c r="H222" i="9"/>
  <c r="F222" i="9"/>
  <c r="E222" i="9"/>
  <c r="D222" i="9"/>
  <c r="J221" i="9"/>
  <c r="I221" i="9"/>
  <c r="H221" i="9"/>
  <c r="K221" i="9" s="1"/>
  <c r="F221" i="9"/>
  <c r="E221" i="9"/>
  <c r="D221" i="9"/>
  <c r="J220" i="9"/>
  <c r="I220" i="9"/>
  <c r="H220" i="9"/>
  <c r="K220" i="9"/>
  <c r="F220" i="9"/>
  <c r="E220" i="9"/>
  <c r="D220" i="9"/>
  <c r="J219" i="9"/>
  <c r="I219" i="9"/>
  <c r="H219" i="9"/>
  <c r="F219" i="9"/>
  <c r="E219" i="9"/>
  <c r="D219" i="9"/>
  <c r="J218" i="9"/>
  <c r="I218" i="9"/>
  <c r="H218" i="9"/>
  <c r="F218" i="9"/>
  <c r="E218" i="9"/>
  <c r="D218" i="9"/>
  <c r="J217" i="9"/>
  <c r="I217" i="9"/>
  <c r="H217" i="9"/>
  <c r="F217" i="9"/>
  <c r="E217" i="9"/>
  <c r="D217" i="9"/>
  <c r="J216" i="9"/>
  <c r="I216" i="9"/>
  <c r="H216" i="9"/>
  <c r="F216" i="9"/>
  <c r="G216" i="9" s="1"/>
  <c r="E216" i="9"/>
  <c r="D216" i="9"/>
  <c r="J215" i="9"/>
  <c r="I215" i="9"/>
  <c r="H215" i="9"/>
  <c r="K215" i="9"/>
  <c r="F215" i="9"/>
  <c r="E215" i="9"/>
  <c r="D215" i="9"/>
  <c r="J214" i="9"/>
  <c r="I214" i="9"/>
  <c r="H214" i="9"/>
  <c r="F214" i="9"/>
  <c r="E214" i="9"/>
  <c r="D214" i="9"/>
  <c r="J213" i="9"/>
  <c r="I213" i="9"/>
  <c r="H213" i="9"/>
  <c r="K213" i="9" s="1"/>
  <c r="F213" i="9"/>
  <c r="E213" i="9"/>
  <c r="D213" i="9"/>
  <c r="J212" i="9"/>
  <c r="I212" i="9"/>
  <c r="K212" i="9" s="1"/>
  <c r="H212" i="9"/>
  <c r="F212" i="9"/>
  <c r="E212" i="9"/>
  <c r="D212" i="9"/>
  <c r="J211" i="9"/>
  <c r="K211" i="9" s="1"/>
  <c r="I211" i="9"/>
  <c r="H211" i="9"/>
  <c r="F211" i="9"/>
  <c r="E211" i="9"/>
  <c r="D211" i="9"/>
  <c r="J210" i="9"/>
  <c r="I210" i="9"/>
  <c r="H210" i="9"/>
  <c r="K210" i="9" s="1"/>
  <c r="F210" i="9"/>
  <c r="E210" i="9"/>
  <c r="D210" i="9"/>
  <c r="J209" i="9"/>
  <c r="I209" i="9"/>
  <c r="H209" i="9"/>
  <c r="F209" i="9"/>
  <c r="E209" i="9"/>
  <c r="G209" i="9" s="1"/>
  <c r="D209" i="9"/>
  <c r="J208" i="9"/>
  <c r="I208" i="9"/>
  <c r="H208" i="9"/>
  <c r="F208" i="9"/>
  <c r="G208" i="9" s="1"/>
  <c r="E208" i="9"/>
  <c r="D208" i="9"/>
  <c r="J207" i="9"/>
  <c r="I207" i="9"/>
  <c r="H207" i="9"/>
  <c r="K207" i="9" s="1"/>
  <c r="F207" i="9"/>
  <c r="E207" i="9"/>
  <c r="D207" i="9"/>
  <c r="J206" i="9"/>
  <c r="I206" i="9"/>
  <c r="H206" i="9"/>
  <c r="F206" i="9"/>
  <c r="E206" i="9"/>
  <c r="D206" i="9"/>
  <c r="J205" i="9"/>
  <c r="I205" i="9"/>
  <c r="H205" i="9"/>
  <c r="F205" i="9"/>
  <c r="E205" i="9"/>
  <c r="D205" i="9"/>
  <c r="G205" i="9"/>
  <c r="J204" i="9"/>
  <c r="K204" i="9" s="1"/>
  <c r="I204" i="9"/>
  <c r="H204" i="9"/>
  <c r="F204" i="9"/>
  <c r="E204" i="9"/>
  <c r="D204" i="9"/>
  <c r="J203" i="9"/>
  <c r="I203" i="9"/>
  <c r="H203" i="9"/>
  <c r="F203" i="9"/>
  <c r="E203" i="9"/>
  <c r="D203" i="9"/>
  <c r="J202" i="9"/>
  <c r="I202" i="9"/>
  <c r="H202" i="9"/>
  <c r="F202" i="9"/>
  <c r="E202" i="9"/>
  <c r="D202" i="9"/>
  <c r="G202" i="9" s="1"/>
  <c r="J201" i="9"/>
  <c r="I201" i="9"/>
  <c r="H201" i="9"/>
  <c r="K201" i="9"/>
  <c r="F201" i="9"/>
  <c r="E201" i="9"/>
  <c r="D201" i="9"/>
  <c r="J200" i="9"/>
  <c r="I200" i="9"/>
  <c r="H200" i="9"/>
  <c r="K200" i="9" s="1"/>
  <c r="F200" i="9"/>
  <c r="E200" i="9"/>
  <c r="D200" i="9"/>
  <c r="J199" i="9"/>
  <c r="I199" i="9"/>
  <c r="H199" i="9"/>
  <c r="K199" i="9" s="1"/>
  <c r="F199" i="9"/>
  <c r="E199" i="9"/>
  <c r="D199" i="9"/>
  <c r="J198" i="9"/>
  <c r="I198" i="9"/>
  <c r="H198" i="9"/>
  <c r="F198" i="9"/>
  <c r="E198" i="9"/>
  <c r="D198" i="9"/>
  <c r="J197" i="9"/>
  <c r="I197" i="9"/>
  <c r="H197" i="9"/>
  <c r="F197" i="9"/>
  <c r="E197" i="9"/>
  <c r="D197" i="9"/>
  <c r="J196" i="9"/>
  <c r="I196" i="9"/>
  <c r="H196" i="9"/>
  <c r="F196" i="9"/>
  <c r="E196" i="9"/>
  <c r="D196" i="9"/>
  <c r="J195" i="9"/>
  <c r="I195" i="9"/>
  <c r="H195" i="9"/>
  <c r="F195" i="9"/>
  <c r="E195" i="9"/>
  <c r="D195" i="9"/>
  <c r="G195" i="9" s="1"/>
  <c r="J194" i="9"/>
  <c r="I194" i="9"/>
  <c r="H194" i="9"/>
  <c r="F194" i="9"/>
  <c r="E194" i="9"/>
  <c r="D194" i="9"/>
  <c r="J193" i="9"/>
  <c r="I193" i="9"/>
  <c r="H193" i="9"/>
  <c r="F193" i="9"/>
  <c r="E193" i="9"/>
  <c r="D193" i="9"/>
  <c r="J192" i="9"/>
  <c r="K192" i="9" s="1"/>
  <c r="I192" i="9"/>
  <c r="H192" i="9"/>
  <c r="F192" i="9"/>
  <c r="E192" i="9"/>
  <c r="D192" i="9"/>
  <c r="J191" i="9"/>
  <c r="I191" i="9"/>
  <c r="H191" i="9"/>
  <c r="F191" i="9"/>
  <c r="E191" i="9"/>
  <c r="D191" i="9"/>
  <c r="J190" i="9"/>
  <c r="I190" i="9"/>
  <c r="H190" i="9"/>
  <c r="F190" i="9"/>
  <c r="E190" i="9"/>
  <c r="D190" i="9"/>
  <c r="G190" i="9" s="1"/>
  <c r="J189" i="9"/>
  <c r="I189" i="9"/>
  <c r="H189" i="9"/>
  <c r="K189" i="9"/>
  <c r="F189" i="9"/>
  <c r="E189" i="9"/>
  <c r="D189" i="9"/>
  <c r="J188" i="9"/>
  <c r="I188" i="9"/>
  <c r="H188" i="9"/>
  <c r="K188" i="9"/>
  <c r="F188" i="9"/>
  <c r="E188" i="9"/>
  <c r="D188" i="9"/>
  <c r="G188" i="9" s="1"/>
  <c r="J187" i="9"/>
  <c r="I187" i="9"/>
  <c r="H187" i="9"/>
  <c r="F187" i="9"/>
  <c r="E187" i="9"/>
  <c r="D187" i="9"/>
  <c r="G187" i="9"/>
  <c r="J186" i="9"/>
  <c r="I186" i="9"/>
  <c r="H186" i="9"/>
  <c r="F186" i="9"/>
  <c r="E186" i="9"/>
  <c r="D186" i="9"/>
  <c r="J185" i="9"/>
  <c r="I185" i="9"/>
  <c r="H185" i="9"/>
  <c r="F185" i="9"/>
  <c r="E185" i="9"/>
  <c r="D185" i="9"/>
  <c r="J184" i="9"/>
  <c r="I184" i="9"/>
  <c r="H184" i="9"/>
  <c r="F184" i="9"/>
  <c r="E184" i="9"/>
  <c r="D184" i="9"/>
  <c r="J183" i="9"/>
  <c r="K183" i="9" s="1"/>
  <c r="I183" i="9"/>
  <c r="H183" i="9"/>
  <c r="F183" i="9"/>
  <c r="E183" i="9"/>
  <c r="D183" i="9"/>
  <c r="J182" i="9"/>
  <c r="I182" i="9"/>
  <c r="H182" i="9"/>
  <c r="F182" i="9"/>
  <c r="E182" i="9"/>
  <c r="D182" i="9"/>
  <c r="J181" i="9"/>
  <c r="I181" i="9"/>
  <c r="H181" i="9"/>
  <c r="F181" i="9"/>
  <c r="E181" i="9"/>
  <c r="D181" i="9"/>
  <c r="J180" i="9"/>
  <c r="I180" i="9"/>
  <c r="H180" i="9"/>
  <c r="K180" i="9" s="1"/>
  <c r="F180" i="9"/>
  <c r="E180" i="9"/>
  <c r="D180" i="9"/>
  <c r="J179" i="9"/>
  <c r="I179" i="9"/>
  <c r="H179" i="9"/>
  <c r="F179" i="9"/>
  <c r="E179" i="9"/>
  <c r="D179" i="9"/>
  <c r="J178" i="9"/>
  <c r="I178" i="9"/>
  <c r="H178" i="9"/>
  <c r="F178" i="9"/>
  <c r="E178" i="9"/>
  <c r="D178" i="9"/>
  <c r="J177" i="9"/>
  <c r="I177" i="9"/>
  <c r="K177" i="9" s="1"/>
  <c r="H177" i="9"/>
  <c r="F177" i="9"/>
  <c r="E177" i="9"/>
  <c r="D177" i="9"/>
  <c r="J176" i="9"/>
  <c r="I176" i="9"/>
  <c r="H176" i="9"/>
  <c r="F176" i="9"/>
  <c r="E176" i="9"/>
  <c r="D176" i="9"/>
  <c r="J175" i="9"/>
  <c r="I175" i="9"/>
  <c r="H175" i="9"/>
  <c r="K175" i="9"/>
  <c r="F175" i="9"/>
  <c r="E175" i="9"/>
  <c r="D175" i="9"/>
  <c r="G175" i="9" s="1"/>
  <c r="L175" i="9" s="1"/>
  <c r="J174" i="9"/>
  <c r="I174" i="9"/>
  <c r="H174" i="9"/>
  <c r="F174" i="9"/>
  <c r="E174" i="9"/>
  <c r="D174" i="9"/>
  <c r="G174" i="9"/>
  <c r="J173" i="9"/>
  <c r="K173" i="9" s="1"/>
  <c r="I173" i="9"/>
  <c r="H173" i="9"/>
  <c r="F173" i="9"/>
  <c r="E173" i="9"/>
  <c r="D173" i="9"/>
  <c r="J172" i="9"/>
  <c r="I172" i="9"/>
  <c r="H172" i="9"/>
  <c r="F172" i="9"/>
  <c r="E172" i="9"/>
  <c r="D172" i="9"/>
  <c r="J171" i="9"/>
  <c r="I171" i="9"/>
  <c r="H171" i="9"/>
  <c r="F171" i="9"/>
  <c r="E171" i="9"/>
  <c r="D171" i="9"/>
  <c r="J170" i="9"/>
  <c r="I170" i="9"/>
  <c r="H170" i="9"/>
  <c r="F170" i="9"/>
  <c r="E170" i="9"/>
  <c r="D170" i="9"/>
  <c r="G170" i="9" s="1"/>
  <c r="J169" i="9"/>
  <c r="I169" i="9"/>
  <c r="H169" i="9"/>
  <c r="K169" i="9"/>
  <c r="F169" i="9"/>
  <c r="E169" i="9"/>
  <c r="D169" i="9"/>
  <c r="J168" i="9"/>
  <c r="I168" i="9"/>
  <c r="H168" i="9"/>
  <c r="F168" i="9"/>
  <c r="E168" i="9"/>
  <c r="D168" i="9"/>
  <c r="J167" i="9"/>
  <c r="I167" i="9"/>
  <c r="H167" i="9"/>
  <c r="K167" i="9" s="1"/>
  <c r="F167" i="9"/>
  <c r="E167" i="9"/>
  <c r="D167" i="9"/>
  <c r="J166" i="9"/>
  <c r="I166" i="9"/>
  <c r="H166" i="9"/>
  <c r="F166" i="9"/>
  <c r="E166" i="9"/>
  <c r="D166" i="9"/>
  <c r="J165" i="9"/>
  <c r="I165" i="9"/>
  <c r="H165" i="9"/>
  <c r="K165" i="9" s="1"/>
  <c r="F165" i="9"/>
  <c r="E165" i="9"/>
  <c r="D165" i="9"/>
  <c r="J164" i="9"/>
  <c r="I164" i="9"/>
  <c r="H164" i="9"/>
  <c r="F164" i="9"/>
  <c r="E164" i="9"/>
  <c r="D164" i="9"/>
  <c r="J163" i="9"/>
  <c r="I163" i="9"/>
  <c r="H163" i="9"/>
  <c r="F163" i="9"/>
  <c r="E163" i="9"/>
  <c r="D163" i="9"/>
  <c r="J162" i="9"/>
  <c r="I162" i="9"/>
  <c r="H162" i="9"/>
  <c r="F162" i="9"/>
  <c r="E162" i="9"/>
  <c r="D162" i="9"/>
  <c r="J161" i="9"/>
  <c r="I161" i="9"/>
  <c r="H161" i="9"/>
  <c r="K161" i="9" s="1"/>
  <c r="F161" i="9"/>
  <c r="E161" i="9"/>
  <c r="D161" i="9"/>
  <c r="J160" i="9"/>
  <c r="I160" i="9"/>
  <c r="H160" i="9"/>
  <c r="F160" i="9"/>
  <c r="E160" i="9"/>
  <c r="D160" i="9"/>
  <c r="J159" i="9"/>
  <c r="K159" i="9" s="1"/>
  <c r="I159" i="9"/>
  <c r="H159" i="9"/>
  <c r="F159" i="9"/>
  <c r="E159" i="9"/>
  <c r="D159" i="9"/>
  <c r="J158" i="9"/>
  <c r="I158" i="9"/>
  <c r="H158" i="9"/>
  <c r="F158" i="9"/>
  <c r="E158" i="9"/>
  <c r="D158" i="9"/>
  <c r="J157" i="9"/>
  <c r="I157" i="9"/>
  <c r="H157" i="9"/>
  <c r="K157" i="9" s="1"/>
  <c r="F157" i="9"/>
  <c r="E157" i="9"/>
  <c r="G157" i="9" s="1"/>
  <c r="D157" i="9"/>
  <c r="J156" i="9"/>
  <c r="I156" i="9"/>
  <c r="H156" i="9"/>
  <c r="F156" i="9"/>
  <c r="E156" i="9"/>
  <c r="D156" i="9"/>
  <c r="J155" i="9"/>
  <c r="I155" i="9"/>
  <c r="H155" i="9"/>
  <c r="F155" i="9"/>
  <c r="E155" i="9"/>
  <c r="D155" i="9"/>
  <c r="J154" i="9"/>
  <c r="I154" i="9"/>
  <c r="H154" i="9"/>
  <c r="F154" i="9"/>
  <c r="E154" i="9"/>
  <c r="D154" i="9"/>
  <c r="J153" i="9"/>
  <c r="I153" i="9"/>
  <c r="K153" i="9" s="1"/>
  <c r="H153" i="9"/>
  <c r="F153" i="9"/>
  <c r="E153" i="9"/>
  <c r="D153" i="9"/>
  <c r="J152" i="9"/>
  <c r="I152" i="9"/>
  <c r="H152" i="9"/>
  <c r="F152" i="9"/>
  <c r="E152" i="9"/>
  <c r="D152" i="9"/>
  <c r="J151" i="9"/>
  <c r="I151" i="9"/>
  <c r="H151" i="9"/>
  <c r="K151" i="9"/>
  <c r="F151" i="9"/>
  <c r="E151" i="9"/>
  <c r="D151" i="9"/>
  <c r="G151" i="9" s="1"/>
  <c r="J150" i="9"/>
  <c r="I150" i="9"/>
  <c r="H150" i="9"/>
  <c r="F150" i="9"/>
  <c r="E150" i="9"/>
  <c r="G150" i="9" s="1"/>
  <c r="D150" i="9"/>
  <c r="J149" i="9"/>
  <c r="K149" i="9" s="1"/>
  <c r="I149" i="9"/>
  <c r="H149" i="9"/>
  <c r="F149" i="9"/>
  <c r="E149" i="9"/>
  <c r="D149" i="9"/>
  <c r="J148" i="9"/>
  <c r="I148" i="9"/>
  <c r="H148" i="9"/>
  <c r="F148" i="9"/>
  <c r="E148" i="9"/>
  <c r="D148" i="9"/>
  <c r="J147" i="9"/>
  <c r="I147" i="9"/>
  <c r="H147" i="9"/>
  <c r="F147" i="9"/>
  <c r="E147" i="9"/>
  <c r="D147" i="9"/>
  <c r="J146" i="9"/>
  <c r="I146" i="9"/>
  <c r="H146" i="9"/>
  <c r="F146" i="9"/>
  <c r="E146" i="9"/>
  <c r="D146" i="9"/>
  <c r="G146" i="9" s="1"/>
  <c r="J145" i="9"/>
  <c r="I145" i="9"/>
  <c r="H145" i="9"/>
  <c r="K145" i="9" s="1"/>
  <c r="F145" i="9"/>
  <c r="E145" i="9"/>
  <c r="D145" i="9"/>
  <c r="J144" i="9"/>
  <c r="I144" i="9"/>
  <c r="K144" i="9" s="1"/>
  <c r="H144" i="9"/>
  <c r="F144" i="9"/>
  <c r="E144" i="9"/>
  <c r="D144" i="9"/>
  <c r="J143" i="9"/>
  <c r="I143" i="9"/>
  <c r="H143" i="9"/>
  <c r="K143" i="9"/>
  <c r="F143" i="9"/>
  <c r="E143" i="9"/>
  <c r="D143" i="9"/>
  <c r="G143" i="9" s="1"/>
  <c r="J142" i="9"/>
  <c r="I142" i="9"/>
  <c r="H142" i="9"/>
  <c r="F142" i="9"/>
  <c r="E142" i="9"/>
  <c r="D142" i="9"/>
  <c r="G142" i="9" s="1"/>
  <c r="J141" i="9"/>
  <c r="I141" i="9"/>
  <c r="H141" i="9"/>
  <c r="K141" i="9" s="1"/>
  <c r="F141" i="9"/>
  <c r="E141" i="9"/>
  <c r="D141" i="9"/>
  <c r="J140" i="9"/>
  <c r="I140" i="9"/>
  <c r="H140" i="9"/>
  <c r="F140" i="9"/>
  <c r="E140" i="9"/>
  <c r="D140" i="9"/>
  <c r="J139" i="9"/>
  <c r="I139" i="9"/>
  <c r="H139" i="9"/>
  <c r="F139" i="9"/>
  <c r="E139" i="9"/>
  <c r="D139" i="9"/>
  <c r="J138" i="9"/>
  <c r="I138" i="9"/>
  <c r="H138" i="9"/>
  <c r="F138" i="9"/>
  <c r="E138" i="9"/>
  <c r="G138" i="9" s="1"/>
  <c r="D138" i="9"/>
  <c r="J137" i="9"/>
  <c r="I137" i="9"/>
  <c r="H137" i="9"/>
  <c r="K137" i="9" s="1"/>
  <c r="F137" i="9"/>
  <c r="E137" i="9"/>
  <c r="D137" i="9"/>
  <c r="J136" i="9"/>
  <c r="K136" i="9" s="1"/>
  <c r="I136" i="9"/>
  <c r="H136" i="9"/>
  <c r="F136" i="9"/>
  <c r="E136" i="9"/>
  <c r="D136" i="9"/>
  <c r="J135" i="9"/>
  <c r="I135" i="9"/>
  <c r="H135" i="9"/>
  <c r="K135" i="9" s="1"/>
  <c r="F135" i="9"/>
  <c r="E135" i="9"/>
  <c r="D135" i="9"/>
  <c r="J134" i="9"/>
  <c r="I134" i="9"/>
  <c r="H134" i="9"/>
  <c r="F134" i="9"/>
  <c r="E134" i="9"/>
  <c r="D134" i="9"/>
  <c r="J133" i="9"/>
  <c r="I133" i="9"/>
  <c r="K133" i="9" s="1"/>
  <c r="H133" i="9"/>
  <c r="F133" i="9"/>
  <c r="E133" i="9"/>
  <c r="D133" i="9"/>
  <c r="J132" i="9"/>
  <c r="I132" i="9"/>
  <c r="H132" i="9"/>
  <c r="F132" i="9"/>
  <c r="E132" i="9"/>
  <c r="D132" i="9"/>
  <c r="J131" i="9"/>
  <c r="I131" i="9"/>
  <c r="H131" i="9"/>
  <c r="F131" i="9"/>
  <c r="E131" i="9"/>
  <c r="D131" i="9"/>
  <c r="J130" i="9"/>
  <c r="I130" i="9"/>
  <c r="H130" i="9"/>
  <c r="K130" i="9"/>
  <c r="F130" i="9"/>
  <c r="E130" i="9"/>
  <c r="D130" i="9"/>
  <c r="G130" i="9" s="1"/>
  <c r="L130" i="9" s="1"/>
  <c r="J129" i="9"/>
  <c r="I129" i="9"/>
  <c r="H129" i="9"/>
  <c r="F129" i="9"/>
  <c r="E129" i="9"/>
  <c r="G129" i="9" s="1"/>
  <c r="D129" i="9"/>
  <c r="J128" i="9"/>
  <c r="I128" i="9"/>
  <c r="H128" i="9"/>
  <c r="F128" i="9"/>
  <c r="E128" i="9"/>
  <c r="D128" i="9"/>
  <c r="J127" i="9"/>
  <c r="I127" i="9"/>
  <c r="H127" i="9"/>
  <c r="F127" i="9"/>
  <c r="E127" i="9"/>
  <c r="D127" i="9"/>
  <c r="J126" i="9"/>
  <c r="I126" i="9"/>
  <c r="H126" i="9"/>
  <c r="F126" i="9"/>
  <c r="E126" i="9"/>
  <c r="D126" i="9"/>
  <c r="J125" i="9"/>
  <c r="I125" i="9"/>
  <c r="H125" i="9"/>
  <c r="F125" i="9"/>
  <c r="E125" i="9"/>
  <c r="D125" i="9"/>
  <c r="J124" i="9"/>
  <c r="K124" i="9" s="1"/>
  <c r="I124" i="9"/>
  <c r="H124" i="9"/>
  <c r="F124" i="9"/>
  <c r="E124" i="9"/>
  <c r="D124" i="9"/>
  <c r="J123" i="9"/>
  <c r="I123" i="9"/>
  <c r="H123" i="9"/>
  <c r="F123" i="9"/>
  <c r="E123" i="9"/>
  <c r="D123" i="9"/>
  <c r="J122" i="9"/>
  <c r="I122" i="9"/>
  <c r="H122" i="9"/>
  <c r="F122" i="9"/>
  <c r="E122" i="9"/>
  <c r="D122" i="9"/>
  <c r="J121" i="9"/>
  <c r="I121" i="9"/>
  <c r="H121" i="9"/>
  <c r="F121" i="9"/>
  <c r="E121" i="9"/>
  <c r="D121" i="9"/>
  <c r="G121" i="9" s="1"/>
  <c r="J120" i="9"/>
  <c r="I120" i="9"/>
  <c r="H120" i="9"/>
  <c r="K120" i="9" s="1"/>
  <c r="F120" i="9"/>
  <c r="E120" i="9"/>
  <c r="D120" i="9"/>
  <c r="J119" i="9"/>
  <c r="I119" i="9"/>
  <c r="H119" i="9"/>
  <c r="F119" i="9"/>
  <c r="E119" i="9"/>
  <c r="D119" i="9"/>
  <c r="J118" i="9"/>
  <c r="I118" i="9"/>
  <c r="H118" i="9"/>
  <c r="F118" i="9"/>
  <c r="E118" i="9"/>
  <c r="D118" i="9"/>
  <c r="J117" i="9"/>
  <c r="I117" i="9"/>
  <c r="H117" i="9"/>
  <c r="F117" i="9"/>
  <c r="E117" i="9"/>
  <c r="D117" i="9"/>
  <c r="J116" i="9"/>
  <c r="I116" i="9"/>
  <c r="K116" i="9" s="1"/>
  <c r="H116" i="9"/>
  <c r="F116" i="9"/>
  <c r="E116" i="9"/>
  <c r="D116" i="9"/>
  <c r="J115" i="9"/>
  <c r="I115" i="9"/>
  <c r="H115" i="9"/>
  <c r="F115" i="9"/>
  <c r="E115" i="9"/>
  <c r="D115" i="9"/>
  <c r="J114" i="9"/>
  <c r="I114" i="9"/>
  <c r="H114" i="9"/>
  <c r="F114" i="9"/>
  <c r="E114" i="9"/>
  <c r="D114" i="9"/>
  <c r="J113" i="9"/>
  <c r="I113" i="9"/>
  <c r="H113" i="9"/>
  <c r="F113" i="9"/>
  <c r="G113" i="9" s="1"/>
  <c r="E113" i="9"/>
  <c r="D113" i="9"/>
  <c r="J112" i="9"/>
  <c r="I112" i="9"/>
  <c r="H112" i="9"/>
  <c r="K112" i="9" s="1"/>
  <c r="F112" i="9"/>
  <c r="E112" i="9"/>
  <c r="D112" i="9"/>
  <c r="J111" i="9"/>
  <c r="I111" i="9"/>
  <c r="H111" i="9"/>
  <c r="F111" i="9"/>
  <c r="E111" i="9"/>
  <c r="D111" i="9"/>
  <c r="J110" i="9"/>
  <c r="I110" i="9"/>
  <c r="H110" i="9"/>
  <c r="F110" i="9"/>
  <c r="E110" i="9"/>
  <c r="D110" i="9"/>
  <c r="J109" i="9"/>
  <c r="I109" i="9"/>
  <c r="H109" i="9"/>
  <c r="F109" i="9"/>
  <c r="E109" i="9"/>
  <c r="G109" i="9" s="1"/>
  <c r="D109" i="9"/>
  <c r="J108" i="9"/>
  <c r="K108" i="9" s="1"/>
  <c r="I108" i="9"/>
  <c r="H108" i="9"/>
  <c r="F108" i="9"/>
  <c r="E108" i="9"/>
  <c r="D108" i="9"/>
  <c r="J107" i="9"/>
  <c r="I107" i="9"/>
  <c r="H107" i="9"/>
  <c r="F107" i="9"/>
  <c r="E107" i="9"/>
  <c r="D107" i="9"/>
  <c r="J106" i="9"/>
  <c r="I106" i="9"/>
  <c r="H106" i="9"/>
  <c r="F106" i="9"/>
  <c r="E106" i="9"/>
  <c r="D106" i="9"/>
  <c r="J105" i="9"/>
  <c r="I105" i="9"/>
  <c r="H105" i="9"/>
  <c r="F105" i="9"/>
  <c r="E105" i="9"/>
  <c r="D105" i="9"/>
  <c r="G105" i="9" s="1"/>
  <c r="J104" i="9"/>
  <c r="I104" i="9"/>
  <c r="H104" i="9"/>
  <c r="K104" i="9" s="1"/>
  <c r="F104" i="9"/>
  <c r="E104" i="9"/>
  <c r="D104" i="9"/>
  <c r="J103" i="9"/>
  <c r="I103" i="9"/>
  <c r="H103" i="9"/>
  <c r="F103" i="9"/>
  <c r="E103" i="9"/>
  <c r="D103" i="9"/>
  <c r="J102" i="9"/>
  <c r="I102" i="9"/>
  <c r="H102" i="9"/>
  <c r="F102" i="9"/>
  <c r="E102" i="9"/>
  <c r="D102" i="9"/>
  <c r="J101" i="9"/>
  <c r="I101" i="9"/>
  <c r="H101" i="9"/>
  <c r="F101" i="9"/>
  <c r="E101" i="9"/>
  <c r="D101" i="9"/>
  <c r="J100" i="9"/>
  <c r="I100" i="9"/>
  <c r="H100" i="9"/>
  <c r="F100" i="9"/>
  <c r="E100" i="9"/>
  <c r="D100" i="9"/>
  <c r="J99" i="9"/>
  <c r="I99" i="9"/>
  <c r="K99" i="9" s="1"/>
  <c r="H99" i="9"/>
  <c r="F99" i="9"/>
  <c r="E99" i="9"/>
  <c r="D99" i="9"/>
  <c r="J98" i="9"/>
  <c r="I98" i="9"/>
  <c r="H98" i="9"/>
  <c r="K98" i="9"/>
  <c r="F98" i="9"/>
  <c r="E98" i="9"/>
  <c r="D98" i="9"/>
  <c r="J97" i="9"/>
  <c r="I97" i="9"/>
  <c r="H97" i="9"/>
  <c r="F97" i="9"/>
  <c r="E97" i="9"/>
  <c r="D97" i="9"/>
  <c r="G97" i="9" s="1"/>
  <c r="J96" i="9"/>
  <c r="I96" i="9"/>
  <c r="H96" i="9"/>
  <c r="K96" i="9" s="1"/>
  <c r="F96" i="9"/>
  <c r="E96" i="9"/>
  <c r="D96" i="9"/>
  <c r="J95" i="9"/>
  <c r="I95" i="9"/>
  <c r="H95" i="9"/>
  <c r="F95" i="9"/>
  <c r="E95" i="9"/>
  <c r="D95" i="9"/>
  <c r="J94" i="9"/>
  <c r="I94" i="9"/>
  <c r="H94" i="9"/>
  <c r="F94" i="9"/>
  <c r="E94" i="9"/>
  <c r="D94" i="9"/>
  <c r="J93" i="9"/>
  <c r="I93" i="9"/>
  <c r="H93" i="9"/>
  <c r="F93" i="9"/>
  <c r="E93" i="9"/>
  <c r="D93" i="9"/>
  <c r="G93" i="9"/>
  <c r="J92" i="9"/>
  <c r="I92" i="9"/>
  <c r="H92" i="9"/>
  <c r="K92" i="9" s="1"/>
  <c r="F92" i="9"/>
  <c r="E92" i="9"/>
  <c r="D92" i="9"/>
  <c r="J91" i="9"/>
  <c r="I91" i="9"/>
  <c r="K91" i="9" s="1"/>
  <c r="H91" i="9"/>
  <c r="F91" i="9"/>
  <c r="G91" i="9" s="1"/>
  <c r="E91" i="9"/>
  <c r="D91" i="9"/>
  <c r="J90" i="9"/>
  <c r="I90" i="9"/>
  <c r="H90" i="9"/>
  <c r="K90" i="9" s="1"/>
  <c r="F90" i="9"/>
  <c r="E90" i="9"/>
  <c r="G90" i="9" s="1"/>
  <c r="D90" i="9"/>
  <c r="J89" i="9"/>
  <c r="K89" i="9" s="1"/>
  <c r="I89" i="9"/>
  <c r="H89" i="9"/>
  <c r="F89" i="9"/>
  <c r="E89" i="9"/>
  <c r="D89" i="9"/>
  <c r="G89" i="9" s="1"/>
  <c r="J88" i="9"/>
  <c r="I88" i="9"/>
  <c r="K88" i="9" s="1"/>
  <c r="H88" i="9"/>
  <c r="F88" i="9"/>
  <c r="G88" i="9" s="1"/>
  <c r="L88" i="9" s="1"/>
  <c r="E88" i="9"/>
  <c r="D88" i="9"/>
  <c r="J87" i="9"/>
  <c r="I87" i="9"/>
  <c r="H87" i="9"/>
  <c r="F87" i="9"/>
  <c r="E87" i="9"/>
  <c r="D87" i="9"/>
  <c r="G87" i="9" s="1"/>
  <c r="J86" i="9"/>
  <c r="I86" i="9"/>
  <c r="H86" i="9"/>
  <c r="K86" i="9" s="1"/>
  <c r="F86" i="9"/>
  <c r="E86" i="9"/>
  <c r="D86" i="9"/>
  <c r="G86" i="9"/>
  <c r="J85" i="9"/>
  <c r="I85" i="9"/>
  <c r="H85" i="9"/>
  <c r="K85" i="9" s="1"/>
  <c r="F85" i="9"/>
  <c r="E85" i="9"/>
  <c r="D85" i="9"/>
  <c r="G85" i="9" s="1"/>
  <c r="J84" i="9"/>
  <c r="I84" i="9"/>
  <c r="H84" i="9"/>
  <c r="K84" i="9"/>
  <c r="F84" i="9"/>
  <c r="E84" i="9"/>
  <c r="D84" i="9"/>
  <c r="G84" i="9" s="1"/>
  <c r="J83" i="9"/>
  <c r="I83" i="9"/>
  <c r="H83" i="9"/>
  <c r="K83" i="9" s="1"/>
  <c r="F83" i="9"/>
  <c r="E83" i="9"/>
  <c r="D83" i="9"/>
  <c r="G83" i="9"/>
  <c r="J82" i="9"/>
  <c r="I82" i="9"/>
  <c r="H82" i="9"/>
  <c r="K82" i="9" s="1"/>
  <c r="F82" i="9"/>
  <c r="E82" i="9"/>
  <c r="D82" i="9"/>
  <c r="G82" i="9" s="1"/>
  <c r="J81" i="9"/>
  <c r="I81" i="9"/>
  <c r="H81" i="9"/>
  <c r="K81" i="9"/>
  <c r="F81" i="9"/>
  <c r="E81" i="9"/>
  <c r="D81" i="9"/>
  <c r="G81" i="9" s="1"/>
  <c r="J80" i="9"/>
  <c r="I80" i="9"/>
  <c r="H80" i="9"/>
  <c r="K80" i="9" s="1"/>
  <c r="F80" i="9"/>
  <c r="E80" i="9"/>
  <c r="D80" i="9"/>
  <c r="J79" i="9"/>
  <c r="K79" i="9" s="1"/>
  <c r="I79" i="9"/>
  <c r="H79" i="9"/>
  <c r="F79" i="9"/>
  <c r="E79" i="9"/>
  <c r="D79" i="9"/>
  <c r="G79" i="9" s="1"/>
  <c r="J78" i="9"/>
  <c r="I78" i="9"/>
  <c r="H78" i="9"/>
  <c r="K78" i="9"/>
  <c r="F78" i="9"/>
  <c r="G78" i="9" s="1"/>
  <c r="E78" i="9"/>
  <c r="D78" i="9"/>
  <c r="J77" i="9"/>
  <c r="I77" i="9"/>
  <c r="H77" i="9"/>
  <c r="K77" i="9" s="1"/>
  <c r="F77" i="9"/>
  <c r="E77" i="9"/>
  <c r="G77" i="9" s="1"/>
  <c r="D77" i="9"/>
  <c r="J76" i="9"/>
  <c r="K76" i="9" s="1"/>
  <c r="I76" i="9"/>
  <c r="H76" i="9"/>
  <c r="F76" i="9"/>
  <c r="E76" i="9"/>
  <c r="D76" i="9"/>
  <c r="G76" i="9" s="1"/>
  <c r="J75" i="9"/>
  <c r="I75" i="9"/>
  <c r="H75" i="9"/>
  <c r="F75" i="9"/>
  <c r="E75" i="9"/>
  <c r="G75" i="9" s="1"/>
  <c r="D75" i="9"/>
  <c r="J74" i="9"/>
  <c r="I74" i="9"/>
  <c r="H74" i="9"/>
  <c r="K74" i="9"/>
  <c r="F74" i="9"/>
  <c r="E74" i="9"/>
  <c r="D74" i="9"/>
  <c r="G74" i="9" s="1"/>
  <c r="J73" i="9"/>
  <c r="I73" i="9"/>
  <c r="K73" i="9" s="1"/>
  <c r="H73" i="9"/>
  <c r="F73" i="9"/>
  <c r="E73" i="9"/>
  <c r="D73" i="9"/>
  <c r="G73" i="9"/>
  <c r="J72" i="9"/>
  <c r="I72" i="9"/>
  <c r="H72" i="9"/>
  <c r="K72" i="9" s="1"/>
  <c r="F72" i="9"/>
  <c r="E72" i="9"/>
  <c r="G72" i="9" s="1"/>
  <c r="D72" i="9"/>
  <c r="J71" i="9"/>
  <c r="I71" i="9"/>
  <c r="H71" i="9"/>
  <c r="K71" i="9"/>
  <c r="F71" i="9"/>
  <c r="E71" i="9"/>
  <c r="D71" i="9"/>
  <c r="G71" i="9" s="1"/>
  <c r="J70" i="9"/>
  <c r="I70" i="9"/>
  <c r="K70" i="9" s="1"/>
  <c r="H70" i="9"/>
  <c r="F70" i="9"/>
  <c r="E70" i="9"/>
  <c r="D70" i="9"/>
  <c r="G70" i="9"/>
  <c r="J69" i="9"/>
  <c r="I69" i="9"/>
  <c r="H69" i="9"/>
  <c r="K69" i="9" s="1"/>
  <c r="F69" i="9"/>
  <c r="E69" i="9"/>
  <c r="D69" i="9"/>
  <c r="J68" i="9"/>
  <c r="I68" i="9"/>
  <c r="H68" i="9"/>
  <c r="K68" i="9"/>
  <c r="F68" i="9"/>
  <c r="E68" i="9"/>
  <c r="D68" i="9"/>
  <c r="J67" i="9"/>
  <c r="I67" i="9"/>
  <c r="H67" i="9"/>
  <c r="K67" i="9" s="1"/>
  <c r="M67" i="9" s="1"/>
  <c r="F67" i="9"/>
  <c r="E67" i="9"/>
  <c r="G67" i="9" s="1"/>
  <c r="D67" i="9"/>
  <c r="J66" i="9"/>
  <c r="K66" i="9" s="1"/>
  <c r="I66" i="9"/>
  <c r="H66" i="9"/>
  <c r="F66" i="9"/>
  <c r="E66" i="9"/>
  <c r="D66" i="9"/>
  <c r="G66" i="9" s="1"/>
  <c r="J65" i="9"/>
  <c r="I65" i="9"/>
  <c r="K65" i="9" s="1"/>
  <c r="H65" i="9"/>
  <c r="F65" i="9"/>
  <c r="G65" i="9" s="1"/>
  <c r="E65" i="9"/>
  <c r="D65" i="9"/>
  <c r="J64" i="9"/>
  <c r="I64" i="9"/>
  <c r="H64" i="9"/>
  <c r="K64" i="9" s="1"/>
  <c r="F64" i="9"/>
  <c r="E64" i="9"/>
  <c r="D64" i="9"/>
  <c r="G64" i="9" s="1"/>
  <c r="J63" i="9"/>
  <c r="K63" i="9" s="1"/>
  <c r="I63" i="9"/>
  <c r="H63" i="9"/>
  <c r="F63" i="9"/>
  <c r="E63" i="9"/>
  <c r="D63" i="9"/>
  <c r="G63" i="9" s="1"/>
  <c r="J62" i="9"/>
  <c r="I62" i="9"/>
  <c r="H62" i="9"/>
  <c r="K62" i="9" s="1"/>
  <c r="F62" i="9"/>
  <c r="G62" i="9" s="1"/>
  <c r="E62" i="9"/>
  <c r="D62" i="9"/>
  <c r="J61" i="9"/>
  <c r="I61" i="9"/>
  <c r="H61" i="9"/>
  <c r="K61" i="9" s="1"/>
  <c r="F61" i="9"/>
  <c r="E61" i="9"/>
  <c r="D61" i="9"/>
  <c r="G61" i="9" s="1"/>
  <c r="J60" i="9"/>
  <c r="K60" i="9" s="1"/>
  <c r="I60" i="9"/>
  <c r="H60" i="9"/>
  <c r="F60" i="9"/>
  <c r="E60" i="9"/>
  <c r="D60" i="9"/>
  <c r="G60" i="9" s="1"/>
  <c r="J59" i="9"/>
  <c r="I59" i="9"/>
  <c r="H59" i="9"/>
  <c r="K59" i="9" s="1"/>
  <c r="F59" i="9"/>
  <c r="G59" i="9" s="1"/>
  <c r="E59" i="9"/>
  <c r="D59" i="9"/>
  <c r="J58" i="9"/>
  <c r="I58" i="9"/>
  <c r="H58" i="9"/>
  <c r="K58" i="9" s="1"/>
  <c r="F58" i="9"/>
  <c r="E58" i="9"/>
  <c r="D58" i="9"/>
  <c r="G58" i="9" s="1"/>
  <c r="J57" i="9"/>
  <c r="K57" i="9" s="1"/>
  <c r="I57" i="9"/>
  <c r="H57" i="9"/>
  <c r="F57" i="9"/>
  <c r="E57" i="9"/>
  <c r="D57" i="9"/>
  <c r="G57" i="9" s="1"/>
  <c r="J56" i="9"/>
  <c r="I56" i="9"/>
  <c r="H56" i="9"/>
  <c r="K56" i="9" s="1"/>
  <c r="F56" i="9"/>
  <c r="G56" i="9" s="1"/>
  <c r="E56" i="9"/>
  <c r="D56" i="9"/>
  <c r="J55" i="9"/>
  <c r="I55" i="9"/>
  <c r="H55" i="9"/>
  <c r="K55" i="9" s="1"/>
  <c r="F55" i="9"/>
  <c r="E55" i="9"/>
  <c r="D55" i="9"/>
  <c r="G55" i="9" s="1"/>
  <c r="J54" i="9"/>
  <c r="K54" i="9" s="1"/>
  <c r="I54" i="9"/>
  <c r="H54" i="9"/>
  <c r="F54" i="9"/>
  <c r="E54" i="9"/>
  <c r="D54" i="9"/>
  <c r="G54" i="9" s="1"/>
  <c r="J53" i="9"/>
  <c r="I53" i="9"/>
  <c r="H53" i="9"/>
  <c r="K53" i="9" s="1"/>
  <c r="F53" i="9"/>
  <c r="E53" i="9"/>
  <c r="D53" i="9"/>
  <c r="J52" i="9"/>
  <c r="I52" i="9"/>
  <c r="H52" i="9"/>
  <c r="K52" i="9"/>
  <c r="F52" i="9"/>
  <c r="E52" i="9"/>
  <c r="D52" i="9"/>
  <c r="J51" i="9"/>
  <c r="I51" i="9"/>
  <c r="K51" i="9" s="1"/>
  <c r="H51" i="9"/>
  <c r="F51" i="9"/>
  <c r="E51" i="9"/>
  <c r="D51" i="9"/>
  <c r="G51" i="9" s="1"/>
  <c r="J50" i="9"/>
  <c r="I50" i="9"/>
  <c r="H50" i="9"/>
  <c r="K50" i="9" s="1"/>
  <c r="F50" i="9"/>
  <c r="E50" i="9"/>
  <c r="D50" i="9"/>
  <c r="J49" i="9"/>
  <c r="I49" i="9"/>
  <c r="H49" i="9"/>
  <c r="K49" i="9" s="1"/>
  <c r="F49" i="9"/>
  <c r="E49" i="9"/>
  <c r="D49" i="9"/>
  <c r="G49" i="9" s="1"/>
  <c r="J48" i="9"/>
  <c r="K48" i="9" s="1"/>
  <c r="I48" i="9"/>
  <c r="H48" i="9"/>
  <c r="F48" i="9"/>
  <c r="E48" i="9"/>
  <c r="D48" i="9"/>
  <c r="G48" i="9" s="1"/>
  <c r="J47" i="9"/>
  <c r="I47" i="9"/>
  <c r="H47" i="9"/>
  <c r="K47" i="9" s="1"/>
  <c r="F47" i="9"/>
  <c r="E47" i="9"/>
  <c r="D47" i="9"/>
  <c r="J46" i="9"/>
  <c r="I46" i="9"/>
  <c r="H46" i="9"/>
  <c r="K46" i="9" s="1"/>
  <c r="F46" i="9"/>
  <c r="E46" i="9"/>
  <c r="D46" i="9"/>
  <c r="J45" i="9"/>
  <c r="I45" i="9"/>
  <c r="H45" i="9"/>
  <c r="K45" i="9"/>
  <c r="F45" i="9"/>
  <c r="E45" i="9"/>
  <c r="D45" i="9"/>
  <c r="G45" i="9" s="1"/>
  <c r="J44" i="9"/>
  <c r="I44" i="9"/>
  <c r="H44" i="9"/>
  <c r="K44" i="9" s="1"/>
  <c r="F44" i="9"/>
  <c r="E44" i="9"/>
  <c r="D44" i="9"/>
  <c r="J43" i="9"/>
  <c r="I43" i="9"/>
  <c r="H43" i="9"/>
  <c r="F43" i="9"/>
  <c r="E43" i="9"/>
  <c r="D43" i="9"/>
  <c r="J42" i="9"/>
  <c r="K42" i="9" s="1"/>
  <c r="I42" i="9"/>
  <c r="H42" i="9"/>
  <c r="F42" i="9"/>
  <c r="E42" i="9"/>
  <c r="D42" i="9"/>
  <c r="G42" i="9" s="1"/>
  <c r="J41" i="9"/>
  <c r="I41" i="9"/>
  <c r="H41" i="9"/>
  <c r="K41" i="9" s="1"/>
  <c r="F41" i="9"/>
  <c r="E41" i="9"/>
  <c r="D41" i="9"/>
  <c r="J40" i="9"/>
  <c r="I40" i="9"/>
  <c r="H40" i="9"/>
  <c r="K40" i="9"/>
  <c r="F40" i="9"/>
  <c r="E40" i="9"/>
  <c r="D40" i="9"/>
  <c r="J39" i="9"/>
  <c r="I39" i="9"/>
  <c r="K39" i="9" s="1"/>
  <c r="H39" i="9"/>
  <c r="F39" i="9"/>
  <c r="E39" i="9"/>
  <c r="D39" i="9"/>
  <c r="G39" i="9" s="1"/>
  <c r="J38" i="9"/>
  <c r="I38" i="9"/>
  <c r="H38" i="9"/>
  <c r="K38" i="9" s="1"/>
  <c r="F38" i="9"/>
  <c r="E38" i="9"/>
  <c r="D38" i="9"/>
  <c r="J37" i="9"/>
  <c r="I37" i="9"/>
  <c r="H37" i="9"/>
  <c r="K37" i="9" s="1"/>
  <c r="F37" i="9"/>
  <c r="E37" i="9"/>
  <c r="D37" i="9"/>
  <c r="G37" i="9" s="1"/>
  <c r="J36" i="9"/>
  <c r="K36" i="9" s="1"/>
  <c r="I36" i="9"/>
  <c r="H36" i="9"/>
  <c r="F36" i="9"/>
  <c r="E36" i="9"/>
  <c r="D36" i="9"/>
  <c r="G36" i="9" s="1"/>
  <c r="J35" i="9"/>
  <c r="I35" i="9"/>
  <c r="H35" i="9"/>
  <c r="K35" i="9" s="1"/>
  <c r="F35" i="9"/>
  <c r="E35" i="9"/>
  <c r="D35" i="9"/>
  <c r="J34" i="9"/>
  <c r="I34" i="9"/>
  <c r="H34" i="9"/>
  <c r="K34" i="9" s="1"/>
  <c r="F34" i="9"/>
  <c r="E34" i="9"/>
  <c r="D34" i="9"/>
  <c r="J33" i="9"/>
  <c r="I33" i="9"/>
  <c r="H33" i="9"/>
  <c r="K33" i="9"/>
  <c r="F33" i="9"/>
  <c r="E33" i="9"/>
  <c r="D33" i="9"/>
  <c r="G33" i="9" s="1"/>
  <c r="J32" i="9"/>
  <c r="I32" i="9"/>
  <c r="H32" i="9"/>
  <c r="K32" i="9" s="1"/>
  <c r="F32" i="9"/>
  <c r="E32" i="9"/>
  <c r="D32" i="9"/>
  <c r="J31" i="9"/>
  <c r="I31" i="9"/>
  <c r="H31" i="9"/>
  <c r="K31" i="9" s="1"/>
  <c r="F31" i="9"/>
  <c r="E31" i="9"/>
  <c r="D31" i="9"/>
  <c r="J30" i="9"/>
  <c r="K30" i="9" s="1"/>
  <c r="I30" i="9"/>
  <c r="H30" i="9"/>
  <c r="F30" i="9"/>
  <c r="E30" i="9"/>
  <c r="D30" i="9"/>
  <c r="J29" i="9"/>
  <c r="I29" i="9"/>
  <c r="H29" i="9"/>
  <c r="K29" i="9" s="1"/>
  <c r="F29" i="9"/>
  <c r="E29" i="9"/>
  <c r="D29" i="9"/>
  <c r="J28" i="9"/>
  <c r="I28" i="9"/>
  <c r="H28" i="9"/>
  <c r="K28" i="9"/>
  <c r="F28" i="9"/>
  <c r="E28" i="9"/>
  <c r="D28" i="9"/>
  <c r="J27" i="9"/>
  <c r="I27" i="9"/>
  <c r="K27" i="9" s="1"/>
  <c r="H27" i="9"/>
  <c r="F27" i="9"/>
  <c r="E27" i="9"/>
  <c r="D27" i="9"/>
  <c r="J26" i="9"/>
  <c r="I26" i="9"/>
  <c r="H26" i="9"/>
  <c r="K26" i="9" s="1"/>
  <c r="F26" i="9"/>
  <c r="E26" i="9"/>
  <c r="D26" i="9"/>
  <c r="J25" i="9"/>
  <c r="I25" i="9"/>
  <c r="H25" i="9"/>
  <c r="K25" i="9" s="1"/>
  <c r="F25" i="9"/>
  <c r="E25" i="9"/>
  <c r="D25" i="9"/>
  <c r="G25" i="9" s="1"/>
  <c r="J24" i="9"/>
  <c r="K24" i="9" s="1"/>
  <c r="I24" i="9"/>
  <c r="H24" i="9"/>
  <c r="F24" i="9"/>
  <c r="E24" i="9"/>
  <c r="D24" i="9"/>
  <c r="G24" i="9" s="1"/>
  <c r="J23" i="9"/>
  <c r="I23" i="9"/>
  <c r="H23" i="9"/>
  <c r="K23" i="9" s="1"/>
  <c r="F23" i="9"/>
  <c r="E23" i="9"/>
  <c r="D23" i="9"/>
  <c r="J22" i="9"/>
  <c r="I22" i="9"/>
  <c r="H22" i="9"/>
  <c r="K22" i="9" s="1"/>
  <c r="F22" i="9"/>
  <c r="E22" i="9"/>
  <c r="D22" i="9"/>
  <c r="J21" i="9"/>
  <c r="I21" i="9"/>
  <c r="H21" i="9"/>
  <c r="K21" i="9"/>
  <c r="F21" i="9"/>
  <c r="E21" i="9"/>
  <c r="D21" i="9"/>
  <c r="G21" i="9" s="1"/>
  <c r="J20" i="9"/>
  <c r="I20" i="9"/>
  <c r="H20" i="9"/>
  <c r="K20" i="9" s="1"/>
  <c r="F20" i="9"/>
  <c r="E20" i="9"/>
  <c r="D20" i="9"/>
  <c r="J19" i="9"/>
  <c r="I19" i="9"/>
  <c r="H19" i="9"/>
  <c r="K19" i="9" s="1"/>
  <c r="F19" i="9"/>
  <c r="E19" i="9"/>
  <c r="D19" i="9"/>
  <c r="J18" i="9"/>
  <c r="K18" i="9" s="1"/>
  <c r="I18" i="9"/>
  <c r="H18" i="9"/>
  <c r="F18" i="9"/>
  <c r="E18" i="9"/>
  <c r="D18" i="9"/>
  <c r="G18" i="9" s="1"/>
  <c r="J17" i="9"/>
  <c r="I17" i="9"/>
  <c r="H17" i="9"/>
  <c r="K17" i="9" s="1"/>
  <c r="F17" i="9"/>
  <c r="E17" i="9"/>
  <c r="D17" i="9"/>
  <c r="J16" i="9"/>
  <c r="I16" i="9"/>
  <c r="H16" i="9"/>
  <c r="K16" i="9"/>
  <c r="F16" i="9"/>
  <c r="E16" i="9"/>
  <c r="D16" i="9"/>
  <c r="J15" i="9"/>
  <c r="K15" i="9" s="1"/>
  <c r="I15" i="9"/>
  <c r="H15" i="9"/>
  <c r="F15" i="9"/>
  <c r="E15" i="9"/>
  <c r="D15" i="9"/>
  <c r="G15" i="9" s="1"/>
  <c r="J14" i="9"/>
  <c r="I14" i="9"/>
  <c r="H14" i="9"/>
  <c r="K14" i="9" s="1"/>
  <c r="F14" i="9"/>
  <c r="E14" i="9"/>
  <c r="D14" i="9"/>
  <c r="J13" i="9"/>
  <c r="I13" i="9"/>
  <c r="H13" i="9"/>
  <c r="K13" i="9" s="1"/>
  <c r="F13" i="9"/>
  <c r="E13" i="9"/>
  <c r="D13" i="9"/>
  <c r="G13" i="9" s="1"/>
  <c r="J12" i="9"/>
  <c r="K12" i="9" s="1"/>
  <c r="I12" i="9"/>
  <c r="H12" i="9"/>
  <c r="F12" i="9"/>
  <c r="E12" i="9"/>
  <c r="D12" i="9"/>
  <c r="G12" i="9" s="1"/>
  <c r="J11" i="9"/>
  <c r="I11" i="9"/>
  <c r="H11" i="9"/>
  <c r="K11" i="9" s="1"/>
  <c r="F11" i="9"/>
  <c r="E11" i="9"/>
  <c r="D11" i="9"/>
  <c r="J10" i="9"/>
  <c r="I10" i="9"/>
  <c r="H10" i="9"/>
  <c r="K10" i="9" s="1"/>
  <c r="F10" i="9"/>
  <c r="E10" i="9"/>
  <c r="D10" i="9"/>
  <c r="J9" i="9"/>
  <c r="I9" i="9"/>
  <c r="H9" i="9"/>
  <c r="K9" i="9"/>
  <c r="F9" i="9"/>
  <c r="E9" i="9"/>
  <c r="D9" i="9"/>
  <c r="G9" i="9" s="1"/>
  <c r="J8" i="9"/>
  <c r="I8" i="9"/>
  <c r="H8" i="9"/>
  <c r="K8" i="9" s="1"/>
  <c r="F8" i="9"/>
  <c r="E8" i="9"/>
  <c r="D8" i="9"/>
  <c r="J7" i="9"/>
  <c r="I7" i="9"/>
  <c r="H7" i="9"/>
  <c r="K7" i="9" s="1"/>
  <c r="F7" i="9"/>
  <c r="E7" i="9"/>
  <c r="D7" i="9"/>
  <c r="J6" i="9"/>
  <c r="K6" i="9" s="1"/>
  <c r="I6" i="9"/>
  <c r="H6" i="9"/>
  <c r="F6" i="9"/>
  <c r="E6" i="9"/>
  <c r="D6" i="9"/>
  <c r="G6" i="9" s="1"/>
  <c r="J5" i="9"/>
  <c r="I5" i="9"/>
  <c r="H5" i="9"/>
  <c r="K5" i="9" s="1"/>
  <c r="F5" i="9"/>
  <c r="E5" i="9"/>
  <c r="D5" i="9"/>
  <c r="J4" i="9"/>
  <c r="I4" i="9"/>
  <c r="H4" i="9"/>
  <c r="K4" i="9"/>
  <c r="F4" i="9"/>
  <c r="E4" i="9"/>
  <c r="D4" i="9"/>
  <c r="J3" i="9"/>
  <c r="I3" i="9"/>
  <c r="K3" i="9" s="1"/>
  <c r="H3" i="9"/>
  <c r="F3" i="9"/>
  <c r="E3" i="9"/>
  <c r="D3" i="9"/>
  <c r="G3" i="9" s="1"/>
  <c r="J2" i="9"/>
  <c r="I2" i="9"/>
  <c r="H2" i="9"/>
  <c r="K2" i="9" s="1"/>
  <c r="F2" i="9"/>
  <c r="E2" i="9"/>
  <c r="D2" i="9"/>
  <c r="J892" i="8"/>
  <c r="I892" i="8"/>
  <c r="H892" i="8"/>
  <c r="K892" i="8" s="1"/>
  <c r="F892" i="8"/>
  <c r="E892" i="8"/>
  <c r="D892" i="8"/>
  <c r="J891" i="8"/>
  <c r="I891" i="8"/>
  <c r="H891" i="8"/>
  <c r="K891" i="8" s="1"/>
  <c r="F891" i="8"/>
  <c r="E891" i="8"/>
  <c r="D891" i="8"/>
  <c r="J890" i="8"/>
  <c r="I890" i="8"/>
  <c r="H890" i="8"/>
  <c r="K890" i="8" s="1"/>
  <c r="F890" i="8"/>
  <c r="E890" i="8"/>
  <c r="D890" i="8"/>
  <c r="J889" i="8"/>
  <c r="I889" i="8"/>
  <c r="H889" i="8"/>
  <c r="K889" i="8" s="1"/>
  <c r="F889" i="8"/>
  <c r="E889" i="8"/>
  <c r="D889" i="8"/>
  <c r="J888" i="8"/>
  <c r="I888" i="8"/>
  <c r="H888" i="8"/>
  <c r="F888" i="8"/>
  <c r="E888" i="8"/>
  <c r="D888" i="8"/>
  <c r="J887" i="8"/>
  <c r="I887" i="8"/>
  <c r="K887" i="8" s="1"/>
  <c r="H887" i="8"/>
  <c r="F887" i="8"/>
  <c r="E887" i="8"/>
  <c r="D887" i="8"/>
  <c r="J886" i="8"/>
  <c r="I886" i="8"/>
  <c r="H886" i="8"/>
  <c r="F886" i="8"/>
  <c r="E886" i="8"/>
  <c r="D886" i="8"/>
  <c r="J885" i="8"/>
  <c r="I885" i="8"/>
  <c r="H885" i="8"/>
  <c r="F885" i="8"/>
  <c r="E885" i="8"/>
  <c r="D885" i="8"/>
  <c r="J884" i="8"/>
  <c r="I884" i="8"/>
  <c r="H884" i="8"/>
  <c r="F884" i="8"/>
  <c r="E884" i="8"/>
  <c r="D884" i="8"/>
  <c r="J883" i="8"/>
  <c r="I883" i="8"/>
  <c r="H883" i="8"/>
  <c r="K883" i="8" s="1"/>
  <c r="F883" i="8"/>
  <c r="E883" i="8"/>
  <c r="D883" i="8"/>
  <c r="J882" i="8"/>
  <c r="I882" i="8"/>
  <c r="H882" i="8"/>
  <c r="F882" i="8"/>
  <c r="E882" i="8"/>
  <c r="D882" i="8"/>
  <c r="J881" i="8"/>
  <c r="I881" i="8"/>
  <c r="H881" i="8"/>
  <c r="F881" i="8"/>
  <c r="E881" i="8"/>
  <c r="D881" i="8"/>
  <c r="J880" i="8"/>
  <c r="I880" i="8"/>
  <c r="H880" i="8"/>
  <c r="F880" i="8"/>
  <c r="E880" i="8"/>
  <c r="D880" i="8"/>
  <c r="J879" i="8"/>
  <c r="I879" i="8"/>
  <c r="K879" i="8" s="1"/>
  <c r="H879" i="8"/>
  <c r="F879" i="8"/>
  <c r="E879" i="8"/>
  <c r="D879" i="8"/>
  <c r="G879" i="8" s="1"/>
  <c r="J878" i="8"/>
  <c r="I878" i="8"/>
  <c r="H878" i="8"/>
  <c r="F878" i="8"/>
  <c r="E878" i="8"/>
  <c r="D878" i="8"/>
  <c r="J877" i="8"/>
  <c r="I877" i="8"/>
  <c r="K877" i="8" s="1"/>
  <c r="H877" i="8"/>
  <c r="F877" i="8"/>
  <c r="E877" i="8"/>
  <c r="D877" i="8"/>
  <c r="J876" i="8"/>
  <c r="I876" i="8"/>
  <c r="H876" i="8"/>
  <c r="F876" i="8"/>
  <c r="E876" i="8"/>
  <c r="D876" i="8"/>
  <c r="J875" i="8"/>
  <c r="I875" i="8"/>
  <c r="H875" i="8"/>
  <c r="K875" i="8" s="1"/>
  <c r="F875" i="8"/>
  <c r="E875" i="8"/>
  <c r="D875" i="8"/>
  <c r="J874" i="8"/>
  <c r="I874" i="8"/>
  <c r="H874" i="8"/>
  <c r="K874" i="8" s="1"/>
  <c r="F874" i="8"/>
  <c r="E874" i="8"/>
  <c r="D874" i="8"/>
  <c r="J873" i="8"/>
  <c r="I873" i="8"/>
  <c r="H873" i="8"/>
  <c r="F873" i="8"/>
  <c r="E873" i="8"/>
  <c r="D873" i="8"/>
  <c r="J872" i="8"/>
  <c r="I872" i="8"/>
  <c r="H872" i="8"/>
  <c r="F872" i="8"/>
  <c r="E872" i="8"/>
  <c r="D872" i="8"/>
  <c r="G872" i="8" s="1"/>
  <c r="J871" i="8"/>
  <c r="I871" i="8"/>
  <c r="H871" i="8"/>
  <c r="K871" i="8" s="1"/>
  <c r="F871" i="8"/>
  <c r="E871" i="8"/>
  <c r="D871" i="8"/>
  <c r="J870" i="8"/>
  <c r="I870" i="8"/>
  <c r="H870" i="8"/>
  <c r="K870" i="8" s="1"/>
  <c r="F870" i="8"/>
  <c r="E870" i="8"/>
  <c r="D870" i="8"/>
  <c r="J869" i="8"/>
  <c r="I869" i="8"/>
  <c r="H869" i="8"/>
  <c r="F869" i="8"/>
  <c r="E869" i="8"/>
  <c r="D869" i="8"/>
  <c r="J868" i="8"/>
  <c r="I868" i="8"/>
  <c r="H868" i="8"/>
  <c r="F868" i="8"/>
  <c r="E868" i="8"/>
  <c r="D868" i="8"/>
  <c r="J867" i="8"/>
  <c r="I867" i="8"/>
  <c r="H867" i="8"/>
  <c r="F867" i="8"/>
  <c r="E867" i="8"/>
  <c r="D867" i="8"/>
  <c r="J866" i="8"/>
  <c r="I866" i="8"/>
  <c r="H866" i="8"/>
  <c r="F866" i="8"/>
  <c r="E866" i="8"/>
  <c r="D866" i="8"/>
  <c r="J865" i="8"/>
  <c r="I865" i="8"/>
  <c r="H865" i="8"/>
  <c r="F865" i="8"/>
  <c r="E865" i="8"/>
  <c r="D865" i="8"/>
  <c r="J864" i="8"/>
  <c r="I864" i="8"/>
  <c r="H864" i="8"/>
  <c r="F864" i="8"/>
  <c r="E864" i="8"/>
  <c r="D864" i="8"/>
  <c r="J863" i="8"/>
  <c r="I863" i="8"/>
  <c r="H863" i="8"/>
  <c r="K863" i="8" s="1"/>
  <c r="F863" i="8"/>
  <c r="E863" i="8"/>
  <c r="D863" i="8"/>
  <c r="J862" i="8"/>
  <c r="I862" i="8"/>
  <c r="H862" i="8"/>
  <c r="K862" i="8" s="1"/>
  <c r="F862" i="8"/>
  <c r="E862" i="8"/>
  <c r="D862" i="8"/>
  <c r="J861" i="8"/>
  <c r="I861" i="8"/>
  <c r="H861" i="8"/>
  <c r="F861" i="8"/>
  <c r="E861" i="8"/>
  <c r="D861" i="8"/>
  <c r="J860" i="8"/>
  <c r="I860" i="8"/>
  <c r="H860" i="8"/>
  <c r="K860" i="8" s="1"/>
  <c r="F860" i="8"/>
  <c r="E860" i="8"/>
  <c r="D860" i="8"/>
  <c r="J859" i="8"/>
  <c r="I859" i="8"/>
  <c r="H859" i="8"/>
  <c r="F859" i="8"/>
  <c r="E859" i="8"/>
  <c r="D859" i="8"/>
  <c r="J858" i="8"/>
  <c r="I858" i="8"/>
  <c r="H858" i="8"/>
  <c r="F858" i="8"/>
  <c r="E858" i="8"/>
  <c r="D858" i="8"/>
  <c r="J857" i="8"/>
  <c r="I857" i="8"/>
  <c r="H857" i="8"/>
  <c r="F857" i="8"/>
  <c r="E857" i="8"/>
  <c r="D857" i="8"/>
  <c r="J856" i="8"/>
  <c r="I856" i="8"/>
  <c r="H856" i="8"/>
  <c r="F856" i="8"/>
  <c r="E856" i="8"/>
  <c r="D856" i="8"/>
  <c r="J855" i="8"/>
  <c r="I855" i="8"/>
  <c r="H855" i="8"/>
  <c r="F855" i="8"/>
  <c r="E855" i="8"/>
  <c r="D855" i="8"/>
  <c r="J854" i="8"/>
  <c r="I854" i="8"/>
  <c r="H854" i="8"/>
  <c r="F854" i="8"/>
  <c r="E854" i="8"/>
  <c r="D854" i="8"/>
  <c r="J853" i="8"/>
  <c r="I853" i="8"/>
  <c r="H853" i="8"/>
  <c r="K853" i="8" s="1"/>
  <c r="F853" i="8"/>
  <c r="E853" i="8"/>
  <c r="D853" i="8"/>
  <c r="J852" i="8"/>
  <c r="I852" i="8"/>
  <c r="H852" i="8"/>
  <c r="K852" i="8"/>
  <c r="F852" i="8"/>
  <c r="E852" i="8"/>
  <c r="D852" i="8"/>
  <c r="J851" i="8"/>
  <c r="I851" i="8"/>
  <c r="H851" i="8"/>
  <c r="F851" i="8"/>
  <c r="E851" i="8"/>
  <c r="D851" i="8"/>
  <c r="J850" i="8"/>
  <c r="I850" i="8"/>
  <c r="H850" i="8"/>
  <c r="F850" i="8"/>
  <c r="E850" i="8"/>
  <c r="D850" i="8"/>
  <c r="J849" i="8"/>
  <c r="I849" i="8"/>
  <c r="H849" i="8"/>
  <c r="F849" i="8"/>
  <c r="E849" i="8"/>
  <c r="D849" i="8"/>
  <c r="J848" i="8"/>
  <c r="I848" i="8"/>
  <c r="H848" i="8"/>
  <c r="K848" i="8" s="1"/>
  <c r="F848" i="8"/>
  <c r="E848" i="8"/>
  <c r="D848" i="8"/>
  <c r="J847" i="8"/>
  <c r="I847" i="8"/>
  <c r="H847" i="8"/>
  <c r="K847" i="8" s="1"/>
  <c r="F847" i="8"/>
  <c r="E847" i="8"/>
  <c r="D847" i="8"/>
  <c r="J846" i="8"/>
  <c r="I846" i="8"/>
  <c r="K846" i="8" s="1"/>
  <c r="H846" i="8"/>
  <c r="F846" i="8"/>
  <c r="E846" i="8"/>
  <c r="D846" i="8"/>
  <c r="J845" i="8"/>
  <c r="I845" i="8"/>
  <c r="H845" i="8"/>
  <c r="F845" i="8"/>
  <c r="E845" i="8"/>
  <c r="D845" i="8"/>
  <c r="J844" i="8"/>
  <c r="I844" i="8"/>
  <c r="H844" i="8"/>
  <c r="F844" i="8"/>
  <c r="E844" i="8"/>
  <c r="D844" i="8"/>
  <c r="J843" i="8"/>
  <c r="I843" i="8"/>
  <c r="H843" i="8"/>
  <c r="K843" i="8" s="1"/>
  <c r="F843" i="8"/>
  <c r="E843" i="8"/>
  <c r="D843" i="8"/>
  <c r="J842" i="8"/>
  <c r="I842" i="8"/>
  <c r="H842" i="8"/>
  <c r="F842" i="8"/>
  <c r="E842" i="8"/>
  <c r="D842" i="8"/>
  <c r="J841" i="8"/>
  <c r="I841" i="8"/>
  <c r="H841" i="8"/>
  <c r="F841" i="8"/>
  <c r="E841" i="8"/>
  <c r="D841" i="8"/>
  <c r="J840" i="8"/>
  <c r="I840" i="8"/>
  <c r="H840" i="8"/>
  <c r="F840" i="8"/>
  <c r="E840" i="8"/>
  <c r="D840" i="8"/>
  <c r="J839" i="8"/>
  <c r="K839" i="8" s="1"/>
  <c r="I839" i="8"/>
  <c r="H839" i="8"/>
  <c r="F839" i="8"/>
  <c r="E839" i="8"/>
  <c r="D839" i="8"/>
  <c r="J838" i="8"/>
  <c r="I838" i="8"/>
  <c r="H838" i="8"/>
  <c r="F838" i="8"/>
  <c r="E838" i="8"/>
  <c r="D838" i="8"/>
  <c r="J837" i="8"/>
  <c r="I837" i="8"/>
  <c r="H837" i="8"/>
  <c r="F837" i="8"/>
  <c r="E837" i="8"/>
  <c r="D837" i="8"/>
  <c r="J836" i="8"/>
  <c r="I836" i="8"/>
  <c r="H836" i="8"/>
  <c r="F836" i="8"/>
  <c r="E836" i="8"/>
  <c r="D836" i="8"/>
  <c r="J835" i="8"/>
  <c r="I835" i="8"/>
  <c r="H835" i="8"/>
  <c r="K835" i="8"/>
  <c r="F835" i="8"/>
  <c r="E835" i="8"/>
  <c r="D835" i="8"/>
  <c r="J834" i="8"/>
  <c r="I834" i="8"/>
  <c r="H834" i="8"/>
  <c r="F834" i="8"/>
  <c r="E834" i="8"/>
  <c r="D834" i="8"/>
  <c r="J833" i="8"/>
  <c r="I833" i="8"/>
  <c r="H833" i="8"/>
  <c r="F833" i="8"/>
  <c r="E833" i="8"/>
  <c r="D833" i="8"/>
  <c r="J832" i="8"/>
  <c r="I832" i="8"/>
  <c r="H832" i="8"/>
  <c r="F832" i="8"/>
  <c r="E832" i="8"/>
  <c r="D832" i="8"/>
  <c r="J831" i="8"/>
  <c r="I831" i="8"/>
  <c r="H831" i="8"/>
  <c r="F831" i="8"/>
  <c r="E831" i="8"/>
  <c r="D831" i="8"/>
  <c r="J830" i="8"/>
  <c r="I830" i="8"/>
  <c r="H830" i="8"/>
  <c r="F830" i="8"/>
  <c r="E830" i="8"/>
  <c r="D830" i="8"/>
  <c r="J829" i="8"/>
  <c r="I829" i="8"/>
  <c r="H829" i="8"/>
  <c r="F829" i="8"/>
  <c r="E829" i="8"/>
  <c r="D829" i="8"/>
  <c r="J828" i="8"/>
  <c r="I828" i="8"/>
  <c r="H828" i="8"/>
  <c r="F828" i="8"/>
  <c r="E828" i="8"/>
  <c r="D828" i="8"/>
  <c r="J827" i="8"/>
  <c r="I827" i="8"/>
  <c r="H827" i="8"/>
  <c r="K827" i="8" s="1"/>
  <c r="F827" i="8"/>
  <c r="E827" i="8"/>
  <c r="D827" i="8"/>
  <c r="J826" i="8"/>
  <c r="I826" i="8"/>
  <c r="H826" i="8"/>
  <c r="F826" i="8"/>
  <c r="E826" i="8"/>
  <c r="D826" i="8"/>
  <c r="J825" i="8"/>
  <c r="I825" i="8"/>
  <c r="H825" i="8"/>
  <c r="K825" i="8" s="1"/>
  <c r="F825" i="8"/>
  <c r="E825" i="8"/>
  <c r="D825" i="8"/>
  <c r="J824" i="8"/>
  <c r="I824" i="8"/>
  <c r="H824" i="8"/>
  <c r="F824" i="8"/>
  <c r="E824" i="8"/>
  <c r="D824" i="8"/>
  <c r="J823" i="8"/>
  <c r="I823" i="8"/>
  <c r="H823" i="8"/>
  <c r="F823" i="8"/>
  <c r="E823" i="8"/>
  <c r="D823" i="8"/>
  <c r="J822" i="8"/>
  <c r="I822" i="8"/>
  <c r="H822" i="8"/>
  <c r="F822" i="8"/>
  <c r="E822" i="8"/>
  <c r="D822" i="8"/>
  <c r="J821" i="8"/>
  <c r="I821" i="8"/>
  <c r="H821" i="8"/>
  <c r="F821" i="8"/>
  <c r="E821" i="8"/>
  <c r="D821" i="8"/>
  <c r="J820" i="8"/>
  <c r="I820" i="8"/>
  <c r="H820" i="8"/>
  <c r="F820" i="8"/>
  <c r="E820" i="8"/>
  <c r="D820" i="8"/>
  <c r="J819" i="8"/>
  <c r="I819" i="8"/>
  <c r="H819" i="8"/>
  <c r="F819" i="8"/>
  <c r="E819" i="8"/>
  <c r="D819" i="8"/>
  <c r="J818" i="8"/>
  <c r="I818" i="8"/>
  <c r="H818" i="8"/>
  <c r="F818" i="8"/>
  <c r="E818" i="8"/>
  <c r="D818" i="8"/>
  <c r="J817" i="8"/>
  <c r="I817" i="8"/>
  <c r="H817" i="8"/>
  <c r="F817" i="8"/>
  <c r="E817" i="8"/>
  <c r="D817" i="8"/>
  <c r="J816" i="8"/>
  <c r="I816" i="8"/>
  <c r="K816" i="8" s="1"/>
  <c r="H816" i="8"/>
  <c r="F816" i="8"/>
  <c r="E816" i="8"/>
  <c r="D816" i="8"/>
  <c r="J815" i="8"/>
  <c r="I815" i="8"/>
  <c r="H815" i="8"/>
  <c r="F815" i="8"/>
  <c r="E815" i="8"/>
  <c r="D815" i="8"/>
  <c r="J814" i="8"/>
  <c r="I814" i="8"/>
  <c r="H814" i="8"/>
  <c r="F814" i="8"/>
  <c r="E814" i="8"/>
  <c r="D814" i="8"/>
  <c r="J813" i="8"/>
  <c r="I813" i="8"/>
  <c r="H813" i="8"/>
  <c r="F813" i="8"/>
  <c r="E813" i="8"/>
  <c r="D813" i="8"/>
  <c r="J812" i="8"/>
  <c r="I812" i="8"/>
  <c r="H812" i="8"/>
  <c r="F812" i="8"/>
  <c r="E812" i="8"/>
  <c r="D812" i="8"/>
  <c r="J811" i="8"/>
  <c r="I811" i="8"/>
  <c r="H811" i="8"/>
  <c r="F811" i="8"/>
  <c r="E811" i="8"/>
  <c r="D811" i="8"/>
  <c r="J810" i="8"/>
  <c r="I810" i="8"/>
  <c r="H810" i="8"/>
  <c r="F810" i="8"/>
  <c r="E810" i="8"/>
  <c r="D810" i="8"/>
  <c r="J809" i="8"/>
  <c r="I809" i="8"/>
  <c r="H809" i="8"/>
  <c r="F809" i="8"/>
  <c r="E809" i="8"/>
  <c r="D809" i="8"/>
  <c r="J808" i="8"/>
  <c r="I808" i="8"/>
  <c r="H808" i="8"/>
  <c r="F808" i="8"/>
  <c r="E808" i="8"/>
  <c r="D808" i="8"/>
  <c r="J807" i="8"/>
  <c r="I807" i="8"/>
  <c r="H807" i="8"/>
  <c r="F807" i="8"/>
  <c r="E807" i="8"/>
  <c r="D807" i="8"/>
  <c r="J806" i="8"/>
  <c r="I806" i="8"/>
  <c r="H806" i="8"/>
  <c r="F806" i="8"/>
  <c r="E806" i="8"/>
  <c r="D806" i="8"/>
  <c r="J805" i="8"/>
  <c r="I805" i="8"/>
  <c r="H805" i="8"/>
  <c r="F805" i="8"/>
  <c r="E805" i="8"/>
  <c r="D805" i="8"/>
  <c r="J804" i="8"/>
  <c r="I804" i="8"/>
  <c r="H804" i="8"/>
  <c r="K804" i="8" s="1"/>
  <c r="F804" i="8"/>
  <c r="E804" i="8"/>
  <c r="D804" i="8"/>
  <c r="J803" i="8"/>
  <c r="I803" i="8"/>
  <c r="H803" i="8"/>
  <c r="K803" i="8" s="1"/>
  <c r="F803" i="8"/>
  <c r="E803" i="8"/>
  <c r="D803" i="8"/>
  <c r="J802" i="8"/>
  <c r="I802" i="8"/>
  <c r="H802" i="8"/>
  <c r="F802" i="8"/>
  <c r="E802" i="8"/>
  <c r="D802" i="8"/>
  <c r="J801" i="8"/>
  <c r="I801" i="8"/>
  <c r="H801" i="8"/>
  <c r="K801" i="8" s="1"/>
  <c r="F801" i="8"/>
  <c r="E801" i="8"/>
  <c r="D801" i="8"/>
  <c r="J800" i="8"/>
  <c r="I800" i="8"/>
  <c r="H800" i="8"/>
  <c r="K800" i="8" s="1"/>
  <c r="F800" i="8"/>
  <c r="E800" i="8"/>
  <c r="D800" i="8"/>
  <c r="J799" i="8"/>
  <c r="I799" i="8"/>
  <c r="H799" i="8"/>
  <c r="F799" i="8"/>
  <c r="E799" i="8"/>
  <c r="D799" i="8"/>
  <c r="J798" i="8"/>
  <c r="I798" i="8"/>
  <c r="H798" i="8"/>
  <c r="F798" i="8"/>
  <c r="E798" i="8"/>
  <c r="D798" i="8"/>
  <c r="J797" i="8"/>
  <c r="I797" i="8"/>
  <c r="H797" i="8"/>
  <c r="F797" i="8"/>
  <c r="E797" i="8"/>
  <c r="D797" i="8"/>
  <c r="J796" i="8"/>
  <c r="I796" i="8"/>
  <c r="H796" i="8"/>
  <c r="K796" i="8" s="1"/>
  <c r="F796" i="8"/>
  <c r="E796" i="8"/>
  <c r="D796" i="8"/>
  <c r="J795" i="8"/>
  <c r="I795" i="8"/>
  <c r="H795" i="8"/>
  <c r="F795" i="8"/>
  <c r="E795" i="8"/>
  <c r="D795" i="8"/>
  <c r="J794" i="8"/>
  <c r="I794" i="8"/>
  <c r="H794" i="8"/>
  <c r="F794" i="8"/>
  <c r="E794" i="8"/>
  <c r="D794" i="8"/>
  <c r="G794" i="8" s="1"/>
  <c r="J793" i="8"/>
  <c r="I793" i="8"/>
  <c r="H793" i="8"/>
  <c r="F793" i="8"/>
  <c r="E793" i="8"/>
  <c r="D793" i="8"/>
  <c r="J792" i="8"/>
  <c r="I792" i="8"/>
  <c r="H792" i="8"/>
  <c r="F792" i="8"/>
  <c r="E792" i="8"/>
  <c r="D792" i="8"/>
  <c r="J791" i="8"/>
  <c r="I791" i="8"/>
  <c r="H791" i="8"/>
  <c r="F791" i="8"/>
  <c r="E791" i="8"/>
  <c r="D791" i="8"/>
  <c r="J790" i="8"/>
  <c r="I790" i="8"/>
  <c r="H790" i="8"/>
  <c r="F790" i="8"/>
  <c r="E790" i="8"/>
  <c r="D790" i="8"/>
  <c r="J789" i="8"/>
  <c r="I789" i="8"/>
  <c r="H789" i="8"/>
  <c r="F789" i="8"/>
  <c r="E789" i="8"/>
  <c r="D789" i="8"/>
  <c r="J788" i="8"/>
  <c r="I788" i="8"/>
  <c r="K788" i="8"/>
  <c r="H788" i="8"/>
  <c r="F788" i="8"/>
  <c r="E788" i="8"/>
  <c r="D788" i="8"/>
  <c r="J787" i="8"/>
  <c r="I787" i="8"/>
  <c r="H787" i="8"/>
  <c r="F787" i="8"/>
  <c r="E787" i="8"/>
  <c r="D787" i="8"/>
  <c r="J786" i="8"/>
  <c r="I786" i="8"/>
  <c r="H786" i="8"/>
  <c r="F786" i="8"/>
  <c r="E786" i="8"/>
  <c r="D786" i="8"/>
  <c r="J785" i="8"/>
  <c r="I785" i="8"/>
  <c r="H785" i="8"/>
  <c r="F785" i="8"/>
  <c r="E785" i="8"/>
  <c r="D785" i="8"/>
  <c r="J784" i="8"/>
  <c r="I784" i="8"/>
  <c r="H784" i="8"/>
  <c r="F784" i="8"/>
  <c r="E784" i="8"/>
  <c r="D784" i="8"/>
  <c r="J783" i="8"/>
  <c r="I783" i="8"/>
  <c r="H783" i="8"/>
  <c r="F783" i="8"/>
  <c r="E783" i="8"/>
  <c r="D783" i="8"/>
  <c r="J782" i="8"/>
  <c r="I782" i="8"/>
  <c r="H782" i="8"/>
  <c r="F782" i="8"/>
  <c r="E782" i="8"/>
  <c r="D782" i="8"/>
  <c r="J781" i="8"/>
  <c r="I781" i="8"/>
  <c r="H781" i="8"/>
  <c r="F781" i="8"/>
  <c r="E781" i="8"/>
  <c r="D781" i="8"/>
  <c r="J780" i="8"/>
  <c r="I780" i="8"/>
  <c r="K780" i="8" s="1"/>
  <c r="H780" i="8"/>
  <c r="F780" i="8"/>
  <c r="E780" i="8"/>
  <c r="D780" i="8"/>
  <c r="J779" i="8"/>
  <c r="I779" i="8"/>
  <c r="H779" i="8"/>
  <c r="F779" i="8"/>
  <c r="E779" i="8"/>
  <c r="D779" i="8"/>
  <c r="J778" i="8"/>
  <c r="I778" i="8"/>
  <c r="H778" i="8"/>
  <c r="F778" i="8"/>
  <c r="E778" i="8"/>
  <c r="D778" i="8"/>
  <c r="J777" i="8"/>
  <c r="I777" i="8"/>
  <c r="H777" i="8"/>
  <c r="F777" i="8"/>
  <c r="E777" i="8"/>
  <c r="D777" i="8"/>
  <c r="J776" i="8"/>
  <c r="I776" i="8"/>
  <c r="H776" i="8"/>
  <c r="F776" i="8"/>
  <c r="E776" i="8"/>
  <c r="D776" i="8"/>
  <c r="J775" i="8"/>
  <c r="I775" i="8"/>
  <c r="H775" i="8"/>
  <c r="F775" i="8"/>
  <c r="E775" i="8"/>
  <c r="D775" i="8"/>
  <c r="J774" i="8"/>
  <c r="I774" i="8"/>
  <c r="H774" i="8"/>
  <c r="F774" i="8"/>
  <c r="E774" i="8"/>
  <c r="D774" i="8"/>
  <c r="J773" i="8"/>
  <c r="I773" i="8"/>
  <c r="H773" i="8"/>
  <c r="F773" i="8"/>
  <c r="E773" i="8"/>
  <c r="D773" i="8"/>
  <c r="J772" i="8"/>
  <c r="I772" i="8"/>
  <c r="H772" i="8"/>
  <c r="F772" i="8"/>
  <c r="E772" i="8"/>
  <c r="D772" i="8"/>
  <c r="J771" i="8"/>
  <c r="I771" i="8"/>
  <c r="H771" i="8"/>
  <c r="F771" i="8"/>
  <c r="E771" i="8"/>
  <c r="D771" i="8"/>
  <c r="J770" i="8"/>
  <c r="I770" i="8"/>
  <c r="H770" i="8"/>
  <c r="F770" i="8"/>
  <c r="E770" i="8"/>
  <c r="D770" i="8"/>
  <c r="J769" i="8"/>
  <c r="I769" i="8"/>
  <c r="H769" i="8"/>
  <c r="F769" i="8"/>
  <c r="E769" i="8"/>
  <c r="D769" i="8"/>
  <c r="J768" i="8"/>
  <c r="I768" i="8"/>
  <c r="H768" i="8"/>
  <c r="F768" i="8"/>
  <c r="E768" i="8"/>
  <c r="D768" i="8"/>
  <c r="J767" i="8"/>
  <c r="I767" i="8"/>
  <c r="H767" i="8"/>
  <c r="F767" i="8"/>
  <c r="E767" i="8"/>
  <c r="D767" i="8"/>
  <c r="J766" i="8"/>
  <c r="I766" i="8"/>
  <c r="H766" i="8"/>
  <c r="F766" i="8"/>
  <c r="E766" i="8"/>
  <c r="D766" i="8"/>
  <c r="J765" i="8"/>
  <c r="I765" i="8"/>
  <c r="H765" i="8"/>
  <c r="F765" i="8"/>
  <c r="E765" i="8"/>
  <c r="D765" i="8"/>
  <c r="J764" i="8"/>
  <c r="I764" i="8"/>
  <c r="H764" i="8"/>
  <c r="F764" i="8"/>
  <c r="E764" i="8"/>
  <c r="D764" i="8"/>
  <c r="J763" i="8"/>
  <c r="I763" i="8"/>
  <c r="H763" i="8"/>
  <c r="F763" i="8"/>
  <c r="E763" i="8"/>
  <c r="D763" i="8"/>
  <c r="J762" i="8"/>
  <c r="I762" i="8"/>
  <c r="H762" i="8"/>
  <c r="F762" i="8"/>
  <c r="E762" i="8"/>
  <c r="D762" i="8"/>
  <c r="J761" i="8"/>
  <c r="I761" i="8"/>
  <c r="H761" i="8"/>
  <c r="F761" i="8"/>
  <c r="E761" i="8"/>
  <c r="D761" i="8"/>
  <c r="J760" i="8"/>
  <c r="I760" i="8"/>
  <c r="H760" i="8"/>
  <c r="F760" i="8"/>
  <c r="E760" i="8"/>
  <c r="D760" i="8"/>
  <c r="J759" i="8"/>
  <c r="I759" i="8"/>
  <c r="H759" i="8"/>
  <c r="F759" i="8"/>
  <c r="E759" i="8"/>
  <c r="D759" i="8"/>
  <c r="J758" i="8"/>
  <c r="I758" i="8"/>
  <c r="H758" i="8"/>
  <c r="F758" i="8"/>
  <c r="E758" i="8"/>
  <c r="D758" i="8"/>
  <c r="J757" i="8"/>
  <c r="I757" i="8"/>
  <c r="H757" i="8"/>
  <c r="F757" i="8"/>
  <c r="E757" i="8"/>
  <c r="D757" i="8"/>
  <c r="J756" i="8"/>
  <c r="I756" i="8"/>
  <c r="H756" i="8"/>
  <c r="F756" i="8"/>
  <c r="E756" i="8"/>
  <c r="D756" i="8"/>
  <c r="J755" i="8"/>
  <c r="I755" i="8"/>
  <c r="H755" i="8"/>
  <c r="F755" i="8"/>
  <c r="E755" i="8"/>
  <c r="D755" i="8"/>
  <c r="J754" i="8"/>
  <c r="I754" i="8"/>
  <c r="H754" i="8"/>
  <c r="F754" i="8"/>
  <c r="E754" i="8"/>
  <c r="D754" i="8"/>
  <c r="J753" i="8"/>
  <c r="I753" i="8"/>
  <c r="H753" i="8"/>
  <c r="F753" i="8"/>
  <c r="E753" i="8"/>
  <c r="D753" i="8"/>
  <c r="J752" i="8"/>
  <c r="I752" i="8"/>
  <c r="H752" i="8"/>
  <c r="F752" i="8"/>
  <c r="E752" i="8"/>
  <c r="D752" i="8"/>
  <c r="J751" i="8"/>
  <c r="I751" i="8"/>
  <c r="H751" i="8"/>
  <c r="F751" i="8"/>
  <c r="E751" i="8"/>
  <c r="D751" i="8"/>
  <c r="J750" i="8"/>
  <c r="I750" i="8"/>
  <c r="H750" i="8"/>
  <c r="F750" i="8"/>
  <c r="E750" i="8"/>
  <c r="D750" i="8"/>
  <c r="J749" i="8"/>
  <c r="I749" i="8"/>
  <c r="H749" i="8"/>
  <c r="F749" i="8"/>
  <c r="E749" i="8"/>
  <c r="D749" i="8"/>
  <c r="J748" i="8"/>
  <c r="I748" i="8"/>
  <c r="H748" i="8"/>
  <c r="F748" i="8"/>
  <c r="E748" i="8"/>
  <c r="D748" i="8"/>
  <c r="J747" i="8"/>
  <c r="I747" i="8"/>
  <c r="H747" i="8"/>
  <c r="F747" i="8"/>
  <c r="E747" i="8"/>
  <c r="D747" i="8"/>
  <c r="J746" i="8"/>
  <c r="I746" i="8"/>
  <c r="H746" i="8"/>
  <c r="F746" i="8"/>
  <c r="E746" i="8"/>
  <c r="D746" i="8"/>
  <c r="J745" i="8"/>
  <c r="I745" i="8"/>
  <c r="H745" i="8"/>
  <c r="F745" i="8"/>
  <c r="E745" i="8"/>
  <c r="D745" i="8"/>
  <c r="J744" i="8"/>
  <c r="I744" i="8"/>
  <c r="H744" i="8"/>
  <c r="F744" i="8"/>
  <c r="E744" i="8"/>
  <c r="D744" i="8"/>
  <c r="J743" i="8"/>
  <c r="I743" i="8"/>
  <c r="H743" i="8"/>
  <c r="F743" i="8"/>
  <c r="E743" i="8"/>
  <c r="D743" i="8"/>
  <c r="J742" i="8"/>
  <c r="I742" i="8"/>
  <c r="H742" i="8"/>
  <c r="F742" i="8"/>
  <c r="E742" i="8"/>
  <c r="D742" i="8"/>
  <c r="J741" i="8"/>
  <c r="I741" i="8"/>
  <c r="H741" i="8"/>
  <c r="F741" i="8"/>
  <c r="E741" i="8"/>
  <c r="D741" i="8"/>
  <c r="J740" i="8"/>
  <c r="I740" i="8"/>
  <c r="H740" i="8"/>
  <c r="F740" i="8"/>
  <c r="E740" i="8"/>
  <c r="D740" i="8"/>
  <c r="J739" i="8"/>
  <c r="I739" i="8"/>
  <c r="H739" i="8"/>
  <c r="F739" i="8"/>
  <c r="E739" i="8"/>
  <c r="D739" i="8"/>
  <c r="J738" i="8"/>
  <c r="I738" i="8"/>
  <c r="H738" i="8"/>
  <c r="F738" i="8"/>
  <c r="E738" i="8"/>
  <c r="D738" i="8"/>
  <c r="J737" i="8"/>
  <c r="I737" i="8"/>
  <c r="H737" i="8"/>
  <c r="F737" i="8"/>
  <c r="E737" i="8"/>
  <c r="D737" i="8"/>
  <c r="J736" i="8"/>
  <c r="I736" i="8"/>
  <c r="H736" i="8"/>
  <c r="F736" i="8"/>
  <c r="E736" i="8"/>
  <c r="D736" i="8"/>
  <c r="J735" i="8"/>
  <c r="I735" i="8"/>
  <c r="H735" i="8"/>
  <c r="F735" i="8"/>
  <c r="E735" i="8"/>
  <c r="D735" i="8"/>
  <c r="J734" i="8"/>
  <c r="I734" i="8"/>
  <c r="H734" i="8"/>
  <c r="F734" i="8"/>
  <c r="E734" i="8"/>
  <c r="D734" i="8"/>
  <c r="J733" i="8"/>
  <c r="I733" i="8"/>
  <c r="H733" i="8"/>
  <c r="F733" i="8"/>
  <c r="E733" i="8"/>
  <c r="D733" i="8"/>
  <c r="J732" i="8"/>
  <c r="I732" i="8"/>
  <c r="K732" i="8" s="1"/>
  <c r="H732" i="8"/>
  <c r="F732" i="8"/>
  <c r="E732" i="8"/>
  <c r="D732" i="8"/>
  <c r="J731" i="8"/>
  <c r="I731" i="8"/>
  <c r="H731" i="8"/>
  <c r="F731" i="8"/>
  <c r="E731" i="8"/>
  <c r="D731" i="8"/>
  <c r="J730" i="8"/>
  <c r="I730" i="8"/>
  <c r="H730" i="8"/>
  <c r="K730" i="8" s="1"/>
  <c r="F730" i="8"/>
  <c r="E730" i="8"/>
  <c r="D730" i="8"/>
  <c r="J729" i="8"/>
  <c r="I729" i="8"/>
  <c r="H729" i="8"/>
  <c r="F729" i="8"/>
  <c r="E729" i="8"/>
  <c r="D729" i="8"/>
  <c r="J728" i="8"/>
  <c r="I728" i="8"/>
  <c r="H728" i="8"/>
  <c r="F728" i="8"/>
  <c r="E728" i="8"/>
  <c r="D728" i="8"/>
  <c r="J727" i="8"/>
  <c r="I727" i="8"/>
  <c r="H727" i="8"/>
  <c r="F727" i="8"/>
  <c r="E727" i="8"/>
  <c r="D727" i="8"/>
  <c r="J726" i="8"/>
  <c r="I726" i="8"/>
  <c r="H726" i="8"/>
  <c r="F726" i="8"/>
  <c r="E726" i="8"/>
  <c r="D726" i="8"/>
  <c r="J725" i="8"/>
  <c r="I725" i="8"/>
  <c r="H725" i="8"/>
  <c r="F725" i="8"/>
  <c r="E725" i="8"/>
  <c r="D725" i="8"/>
  <c r="J724" i="8"/>
  <c r="I724" i="8"/>
  <c r="H724" i="8"/>
  <c r="F724" i="8"/>
  <c r="E724" i="8"/>
  <c r="D724" i="8"/>
  <c r="J723" i="8"/>
  <c r="I723" i="8"/>
  <c r="H723" i="8"/>
  <c r="F723" i="8"/>
  <c r="E723" i="8"/>
  <c r="D723" i="8"/>
  <c r="J722" i="8"/>
  <c r="I722" i="8"/>
  <c r="H722" i="8"/>
  <c r="F722" i="8"/>
  <c r="E722" i="8"/>
  <c r="D722" i="8"/>
  <c r="J721" i="8"/>
  <c r="K721" i="8" s="1"/>
  <c r="I721" i="8"/>
  <c r="H721" i="8"/>
  <c r="F721" i="8"/>
  <c r="E721" i="8"/>
  <c r="D721" i="8"/>
  <c r="J720" i="8"/>
  <c r="I720" i="8"/>
  <c r="H720" i="8"/>
  <c r="K720" i="8"/>
  <c r="F720" i="8"/>
  <c r="E720" i="8"/>
  <c r="D720" i="8"/>
  <c r="J719" i="8"/>
  <c r="I719" i="8"/>
  <c r="H719" i="8"/>
  <c r="F719" i="8"/>
  <c r="E719" i="8"/>
  <c r="D719" i="8"/>
  <c r="J718" i="8"/>
  <c r="I718" i="8"/>
  <c r="H718" i="8"/>
  <c r="F718" i="8"/>
  <c r="E718" i="8"/>
  <c r="D718" i="8"/>
  <c r="J717" i="8"/>
  <c r="I717" i="8"/>
  <c r="H717" i="8"/>
  <c r="F717" i="8"/>
  <c r="E717" i="8"/>
  <c r="D717" i="8"/>
  <c r="J716" i="8"/>
  <c r="I716" i="8"/>
  <c r="K716" i="8"/>
  <c r="H716" i="8"/>
  <c r="F716" i="8"/>
  <c r="E716" i="8"/>
  <c r="D716" i="8"/>
  <c r="J715" i="8"/>
  <c r="I715" i="8"/>
  <c r="H715" i="8"/>
  <c r="F715" i="8"/>
  <c r="E715" i="8"/>
  <c r="D715" i="8"/>
  <c r="J714" i="8"/>
  <c r="I714" i="8"/>
  <c r="H714" i="8"/>
  <c r="F714" i="8"/>
  <c r="E714" i="8"/>
  <c r="D714" i="8"/>
  <c r="J713" i="8"/>
  <c r="I713" i="8"/>
  <c r="H713" i="8"/>
  <c r="F713" i="8"/>
  <c r="E713" i="8"/>
  <c r="D713" i="8"/>
  <c r="J712" i="8"/>
  <c r="I712" i="8"/>
  <c r="H712" i="8"/>
  <c r="F712" i="8"/>
  <c r="E712" i="8"/>
  <c r="D712" i="8"/>
  <c r="J711" i="8"/>
  <c r="I711" i="8"/>
  <c r="H711" i="8"/>
  <c r="F711" i="8"/>
  <c r="E711" i="8"/>
  <c r="D711" i="8"/>
  <c r="J710" i="8"/>
  <c r="I710" i="8"/>
  <c r="H710" i="8"/>
  <c r="F710" i="8"/>
  <c r="E710" i="8"/>
  <c r="D710" i="8"/>
  <c r="J709" i="8"/>
  <c r="I709" i="8"/>
  <c r="H709" i="8"/>
  <c r="F709" i="8"/>
  <c r="E709" i="8"/>
  <c r="D709" i="8"/>
  <c r="J708" i="8"/>
  <c r="I708" i="8"/>
  <c r="H708" i="8"/>
  <c r="F708" i="8"/>
  <c r="E708" i="8"/>
  <c r="D708" i="8"/>
  <c r="J707" i="8"/>
  <c r="I707" i="8"/>
  <c r="H707" i="8"/>
  <c r="F707" i="8"/>
  <c r="E707" i="8"/>
  <c r="D707" i="8"/>
  <c r="J706" i="8"/>
  <c r="I706" i="8"/>
  <c r="H706" i="8"/>
  <c r="F706" i="8"/>
  <c r="E706" i="8"/>
  <c r="D706" i="8"/>
  <c r="J705" i="8"/>
  <c r="I705" i="8"/>
  <c r="H705" i="8"/>
  <c r="F705" i="8"/>
  <c r="E705" i="8"/>
  <c r="D705" i="8"/>
  <c r="J704" i="8"/>
  <c r="I704" i="8"/>
  <c r="H704" i="8"/>
  <c r="F704" i="8"/>
  <c r="E704" i="8"/>
  <c r="D704" i="8"/>
  <c r="J703" i="8"/>
  <c r="I703" i="8"/>
  <c r="H703" i="8"/>
  <c r="F703" i="8"/>
  <c r="E703" i="8"/>
  <c r="D703" i="8"/>
  <c r="J702" i="8"/>
  <c r="I702" i="8"/>
  <c r="H702" i="8"/>
  <c r="F702" i="8"/>
  <c r="E702" i="8"/>
  <c r="D702" i="8"/>
  <c r="J701" i="8"/>
  <c r="I701" i="8"/>
  <c r="H701" i="8"/>
  <c r="F701" i="8"/>
  <c r="E701" i="8"/>
  <c r="D701" i="8"/>
  <c r="J700" i="8"/>
  <c r="I700" i="8"/>
  <c r="H700" i="8"/>
  <c r="F700" i="8"/>
  <c r="E700" i="8"/>
  <c r="D700" i="8"/>
  <c r="J699" i="8"/>
  <c r="I699" i="8"/>
  <c r="H699" i="8"/>
  <c r="F699" i="8"/>
  <c r="E699" i="8"/>
  <c r="D699" i="8"/>
  <c r="J698" i="8"/>
  <c r="I698" i="8"/>
  <c r="H698" i="8"/>
  <c r="F698" i="8"/>
  <c r="E698" i="8"/>
  <c r="D698" i="8"/>
  <c r="J697" i="8"/>
  <c r="I697" i="8"/>
  <c r="H697" i="8"/>
  <c r="F697" i="8"/>
  <c r="E697" i="8"/>
  <c r="D697" i="8"/>
  <c r="J696" i="8"/>
  <c r="I696" i="8"/>
  <c r="H696" i="8"/>
  <c r="F696" i="8"/>
  <c r="E696" i="8"/>
  <c r="D696" i="8"/>
  <c r="J695" i="8"/>
  <c r="I695" i="8"/>
  <c r="H695" i="8"/>
  <c r="K695" i="8"/>
  <c r="F695" i="8"/>
  <c r="E695" i="8"/>
  <c r="D695" i="8"/>
  <c r="J694" i="8"/>
  <c r="I694" i="8"/>
  <c r="H694" i="8"/>
  <c r="F694" i="8"/>
  <c r="E694" i="8"/>
  <c r="D694" i="8"/>
  <c r="J693" i="8"/>
  <c r="I693" i="8"/>
  <c r="H693" i="8"/>
  <c r="K693" i="8" s="1"/>
  <c r="F693" i="8"/>
  <c r="E693" i="8"/>
  <c r="D693" i="8"/>
  <c r="J692" i="8"/>
  <c r="I692" i="8"/>
  <c r="H692" i="8"/>
  <c r="F692" i="8"/>
  <c r="E692" i="8"/>
  <c r="D692" i="8"/>
  <c r="J691" i="8"/>
  <c r="I691" i="8"/>
  <c r="H691" i="8"/>
  <c r="K691" i="8" s="1"/>
  <c r="F691" i="8"/>
  <c r="E691" i="8"/>
  <c r="D691" i="8"/>
  <c r="J690" i="8"/>
  <c r="I690" i="8"/>
  <c r="H690" i="8"/>
  <c r="F690" i="8"/>
  <c r="E690" i="8"/>
  <c r="D690" i="8"/>
  <c r="J689" i="8"/>
  <c r="I689" i="8"/>
  <c r="H689" i="8"/>
  <c r="K689" i="8" s="1"/>
  <c r="F689" i="8"/>
  <c r="E689" i="8"/>
  <c r="D689" i="8"/>
  <c r="J688" i="8"/>
  <c r="I688" i="8"/>
  <c r="H688" i="8"/>
  <c r="F688" i="8"/>
  <c r="E688" i="8"/>
  <c r="D688" i="8"/>
  <c r="J687" i="8"/>
  <c r="I687" i="8"/>
  <c r="H687" i="8"/>
  <c r="F687" i="8"/>
  <c r="E687" i="8"/>
  <c r="D687" i="8"/>
  <c r="J686" i="8"/>
  <c r="I686" i="8"/>
  <c r="H686" i="8"/>
  <c r="K686" i="8" s="1"/>
  <c r="F686" i="8"/>
  <c r="E686" i="8"/>
  <c r="D686" i="8"/>
  <c r="J685" i="8"/>
  <c r="I685" i="8"/>
  <c r="H685" i="8"/>
  <c r="F685" i="8"/>
  <c r="E685" i="8"/>
  <c r="D685" i="8"/>
  <c r="J684" i="8"/>
  <c r="I684" i="8"/>
  <c r="H684" i="8"/>
  <c r="F684" i="8"/>
  <c r="E684" i="8"/>
  <c r="D684" i="8"/>
  <c r="J683" i="8"/>
  <c r="I683" i="8"/>
  <c r="H683" i="8"/>
  <c r="K683" i="8" s="1"/>
  <c r="F683" i="8"/>
  <c r="E683" i="8"/>
  <c r="D683" i="8"/>
  <c r="J682" i="8"/>
  <c r="I682" i="8"/>
  <c r="H682" i="8"/>
  <c r="F682" i="8"/>
  <c r="E682" i="8"/>
  <c r="D682" i="8"/>
  <c r="J681" i="8"/>
  <c r="I681" i="8"/>
  <c r="H681" i="8"/>
  <c r="F681" i="8"/>
  <c r="E681" i="8"/>
  <c r="D681" i="8"/>
  <c r="J680" i="8"/>
  <c r="I680" i="8"/>
  <c r="H680" i="8"/>
  <c r="F680" i="8"/>
  <c r="E680" i="8"/>
  <c r="D680" i="8"/>
  <c r="J679" i="8"/>
  <c r="I679" i="8"/>
  <c r="H679" i="8"/>
  <c r="F679" i="8"/>
  <c r="E679" i="8"/>
  <c r="D679" i="8"/>
  <c r="G679" i="8" s="1"/>
  <c r="J678" i="8"/>
  <c r="I678" i="8"/>
  <c r="H678" i="8"/>
  <c r="F678" i="8"/>
  <c r="E678" i="8"/>
  <c r="D678" i="8"/>
  <c r="J677" i="8"/>
  <c r="I677" i="8"/>
  <c r="H677" i="8"/>
  <c r="F677" i="8"/>
  <c r="E677" i="8"/>
  <c r="D677" i="8"/>
  <c r="J676" i="8"/>
  <c r="I676" i="8"/>
  <c r="H676" i="8"/>
  <c r="F676" i="8"/>
  <c r="E676" i="8"/>
  <c r="D676" i="8"/>
  <c r="J675" i="8"/>
  <c r="I675" i="8"/>
  <c r="H675" i="8"/>
  <c r="F675" i="8"/>
  <c r="E675" i="8"/>
  <c r="D675" i="8"/>
  <c r="J674" i="8"/>
  <c r="I674" i="8"/>
  <c r="H674" i="8"/>
  <c r="F674" i="8"/>
  <c r="E674" i="8"/>
  <c r="D674" i="8"/>
  <c r="J673" i="8"/>
  <c r="I673" i="8"/>
  <c r="H673" i="8"/>
  <c r="F673" i="8"/>
  <c r="E673" i="8"/>
  <c r="D673" i="8"/>
  <c r="J672" i="8"/>
  <c r="I672" i="8"/>
  <c r="H672" i="8"/>
  <c r="F672" i="8"/>
  <c r="E672" i="8"/>
  <c r="D672" i="8"/>
  <c r="J671" i="8"/>
  <c r="I671" i="8"/>
  <c r="H671" i="8"/>
  <c r="F671" i="8"/>
  <c r="E671" i="8"/>
  <c r="D671" i="8"/>
  <c r="J670" i="8"/>
  <c r="I670" i="8"/>
  <c r="H670" i="8"/>
  <c r="F670" i="8"/>
  <c r="E670" i="8"/>
  <c r="D670" i="8"/>
  <c r="J669" i="8"/>
  <c r="I669" i="8"/>
  <c r="H669" i="8"/>
  <c r="F669" i="8"/>
  <c r="E669" i="8"/>
  <c r="D669" i="8"/>
  <c r="J668" i="8"/>
  <c r="I668" i="8"/>
  <c r="H668" i="8"/>
  <c r="F668" i="8"/>
  <c r="E668" i="8"/>
  <c r="D668" i="8"/>
  <c r="J667" i="8"/>
  <c r="I667" i="8"/>
  <c r="H667" i="8"/>
  <c r="F667" i="8"/>
  <c r="E667" i="8"/>
  <c r="D667" i="8"/>
  <c r="J666" i="8"/>
  <c r="I666" i="8"/>
  <c r="H666" i="8"/>
  <c r="K666" i="8" s="1"/>
  <c r="F666" i="8"/>
  <c r="E666" i="8"/>
  <c r="D666" i="8"/>
  <c r="J665" i="8"/>
  <c r="I665" i="8"/>
  <c r="H665" i="8"/>
  <c r="F665" i="8"/>
  <c r="E665" i="8"/>
  <c r="D665" i="8"/>
  <c r="J664" i="8"/>
  <c r="I664" i="8"/>
  <c r="H664" i="8"/>
  <c r="F664" i="8"/>
  <c r="E664" i="8"/>
  <c r="D664" i="8"/>
  <c r="J663" i="8"/>
  <c r="I663" i="8"/>
  <c r="H663" i="8"/>
  <c r="F663" i="8"/>
  <c r="E663" i="8"/>
  <c r="D663" i="8"/>
  <c r="J662" i="8"/>
  <c r="I662" i="8"/>
  <c r="H662" i="8"/>
  <c r="F662" i="8"/>
  <c r="E662" i="8"/>
  <c r="D662" i="8"/>
  <c r="J661" i="8"/>
  <c r="K661" i="8" s="1"/>
  <c r="I661" i="8"/>
  <c r="H661" i="8"/>
  <c r="F661" i="8"/>
  <c r="E661" i="8"/>
  <c r="D661" i="8"/>
  <c r="J660" i="8"/>
  <c r="I660" i="8"/>
  <c r="H660" i="8"/>
  <c r="K660" i="8" s="1"/>
  <c r="F660" i="8"/>
  <c r="E660" i="8"/>
  <c r="D660" i="8"/>
  <c r="J659" i="8"/>
  <c r="I659" i="8"/>
  <c r="H659" i="8"/>
  <c r="F659" i="8"/>
  <c r="E659" i="8"/>
  <c r="D659" i="8"/>
  <c r="J658" i="8"/>
  <c r="I658" i="8"/>
  <c r="H658" i="8"/>
  <c r="F658" i="8"/>
  <c r="E658" i="8"/>
  <c r="D658" i="8"/>
  <c r="J657" i="8"/>
  <c r="I657" i="8"/>
  <c r="H657" i="8"/>
  <c r="F657" i="8"/>
  <c r="E657" i="8"/>
  <c r="D657" i="8"/>
  <c r="J656" i="8"/>
  <c r="I656" i="8"/>
  <c r="H656" i="8"/>
  <c r="F656" i="8"/>
  <c r="E656" i="8"/>
  <c r="D656" i="8"/>
  <c r="J655" i="8"/>
  <c r="I655" i="8"/>
  <c r="H655" i="8"/>
  <c r="F655" i="8"/>
  <c r="E655" i="8"/>
  <c r="D655" i="8"/>
  <c r="J654" i="8"/>
  <c r="I654" i="8"/>
  <c r="H654" i="8"/>
  <c r="K654" i="8" s="1"/>
  <c r="F654" i="8"/>
  <c r="E654" i="8"/>
  <c r="D654" i="8"/>
  <c r="J653" i="8"/>
  <c r="I653" i="8"/>
  <c r="H653" i="8"/>
  <c r="F653" i="8"/>
  <c r="E653" i="8"/>
  <c r="D653" i="8"/>
  <c r="J652" i="8"/>
  <c r="I652" i="8"/>
  <c r="H652" i="8"/>
  <c r="K652" i="8" s="1"/>
  <c r="F652" i="8"/>
  <c r="E652" i="8"/>
  <c r="D652" i="8"/>
  <c r="J651" i="8"/>
  <c r="I651" i="8"/>
  <c r="H651" i="8"/>
  <c r="F651" i="8"/>
  <c r="E651" i="8"/>
  <c r="D651" i="8"/>
  <c r="J650" i="8"/>
  <c r="I650" i="8"/>
  <c r="H650" i="8"/>
  <c r="F650" i="8"/>
  <c r="E650" i="8"/>
  <c r="D650" i="8"/>
  <c r="J649" i="8"/>
  <c r="I649" i="8"/>
  <c r="H649" i="8"/>
  <c r="F649" i="8"/>
  <c r="E649" i="8"/>
  <c r="D649" i="8"/>
  <c r="J648" i="8"/>
  <c r="K648" i="8"/>
  <c r="I648" i="8"/>
  <c r="H648" i="8"/>
  <c r="F648" i="8"/>
  <c r="E648" i="8"/>
  <c r="D648" i="8"/>
  <c r="J647" i="8"/>
  <c r="I647" i="8"/>
  <c r="H647" i="8"/>
  <c r="F647" i="8"/>
  <c r="E647" i="8"/>
  <c r="D647" i="8"/>
  <c r="J646" i="8"/>
  <c r="I646" i="8"/>
  <c r="H646" i="8"/>
  <c r="F646" i="8"/>
  <c r="E646" i="8"/>
  <c r="D646" i="8"/>
  <c r="J645" i="8"/>
  <c r="I645" i="8"/>
  <c r="H645" i="8"/>
  <c r="F645" i="8"/>
  <c r="E645" i="8"/>
  <c r="D645" i="8"/>
  <c r="J644" i="8"/>
  <c r="I644" i="8"/>
  <c r="H644" i="8"/>
  <c r="F644" i="8"/>
  <c r="E644" i="8"/>
  <c r="D644" i="8"/>
  <c r="J643" i="8"/>
  <c r="I643" i="8"/>
  <c r="H643" i="8"/>
  <c r="F643" i="8"/>
  <c r="E643" i="8"/>
  <c r="D643" i="8"/>
  <c r="J642" i="8"/>
  <c r="I642" i="8"/>
  <c r="H642" i="8"/>
  <c r="F642" i="8"/>
  <c r="E642" i="8"/>
  <c r="D642" i="8"/>
  <c r="J641" i="8"/>
  <c r="I641" i="8"/>
  <c r="H641" i="8"/>
  <c r="F641" i="8"/>
  <c r="E641" i="8"/>
  <c r="D641" i="8"/>
  <c r="J640" i="8"/>
  <c r="I640" i="8"/>
  <c r="H640" i="8"/>
  <c r="F640" i="8"/>
  <c r="E640" i="8"/>
  <c r="D640" i="8"/>
  <c r="J639" i="8"/>
  <c r="I639" i="8"/>
  <c r="H639" i="8"/>
  <c r="F639" i="8"/>
  <c r="E639" i="8"/>
  <c r="D639" i="8"/>
  <c r="J638" i="8"/>
  <c r="I638" i="8"/>
  <c r="H638" i="8"/>
  <c r="F638" i="8"/>
  <c r="E638" i="8"/>
  <c r="D638" i="8"/>
  <c r="J637" i="8"/>
  <c r="I637" i="8"/>
  <c r="H637" i="8"/>
  <c r="K637" i="8"/>
  <c r="F637" i="8"/>
  <c r="E637" i="8"/>
  <c r="D637" i="8"/>
  <c r="J636" i="8"/>
  <c r="I636" i="8"/>
  <c r="H636" i="8"/>
  <c r="K636" i="8" s="1"/>
  <c r="F636" i="8"/>
  <c r="E636" i="8"/>
  <c r="D636" i="8"/>
  <c r="J635" i="8"/>
  <c r="I635" i="8"/>
  <c r="H635" i="8"/>
  <c r="F635" i="8"/>
  <c r="E635" i="8"/>
  <c r="D635" i="8"/>
  <c r="J634" i="8"/>
  <c r="I634" i="8"/>
  <c r="H634" i="8"/>
  <c r="F634" i="8"/>
  <c r="E634" i="8"/>
  <c r="D634" i="8"/>
  <c r="J633" i="8"/>
  <c r="I633" i="8"/>
  <c r="H633" i="8"/>
  <c r="F633" i="8"/>
  <c r="E633" i="8"/>
  <c r="D633" i="8"/>
  <c r="J632" i="8"/>
  <c r="I632" i="8"/>
  <c r="H632" i="8"/>
  <c r="F632" i="8"/>
  <c r="E632" i="8"/>
  <c r="D632" i="8"/>
  <c r="J631" i="8"/>
  <c r="I631" i="8"/>
  <c r="H631" i="8"/>
  <c r="F631" i="8"/>
  <c r="E631" i="8"/>
  <c r="D631" i="8"/>
  <c r="J630" i="8"/>
  <c r="I630" i="8"/>
  <c r="H630" i="8"/>
  <c r="F630" i="8"/>
  <c r="E630" i="8"/>
  <c r="D630" i="8"/>
  <c r="J629" i="8"/>
  <c r="I629" i="8"/>
  <c r="K629" i="8" s="1"/>
  <c r="H629" i="8"/>
  <c r="F629" i="8"/>
  <c r="E629" i="8"/>
  <c r="D629" i="8"/>
  <c r="J628" i="8"/>
  <c r="I628" i="8"/>
  <c r="H628" i="8"/>
  <c r="F628" i="8"/>
  <c r="E628" i="8"/>
  <c r="D628" i="8"/>
  <c r="J627" i="8"/>
  <c r="I627" i="8"/>
  <c r="H627" i="8"/>
  <c r="F627" i="8"/>
  <c r="E627" i="8"/>
  <c r="D627" i="8"/>
  <c r="J626" i="8"/>
  <c r="I626" i="8"/>
  <c r="H626" i="8"/>
  <c r="F626" i="8"/>
  <c r="E626" i="8"/>
  <c r="D626" i="8"/>
  <c r="J625" i="8"/>
  <c r="I625" i="8"/>
  <c r="H625" i="8"/>
  <c r="F625" i="8"/>
  <c r="E625" i="8"/>
  <c r="D625" i="8"/>
  <c r="J624" i="8"/>
  <c r="I624" i="8"/>
  <c r="H624" i="8"/>
  <c r="F624" i="8"/>
  <c r="E624" i="8"/>
  <c r="D624" i="8"/>
  <c r="J623" i="8"/>
  <c r="I623" i="8"/>
  <c r="H623" i="8"/>
  <c r="F623" i="8"/>
  <c r="E623" i="8"/>
  <c r="D623" i="8"/>
  <c r="J622" i="8"/>
  <c r="I622" i="8"/>
  <c r="H622" i="8"/>
  <c r="F622" i="8"/>
  <c r="E622" i="8"/>
  <c r="D622" i="8"/>
  <c r="J621" i="8"/>
  <c r="I621" i="8"/>
  <c r="H621" i="8"/>
  <c r="F621" i="8"/>
  <c r="E621" i="8"/>
  <c r="D621" i="8"/>
  <c r="J620" i="8"/>
  <c r="I620" i="8"/>
  <c r="H620" i="8"/>
  <c r="K620" i="8" s="1"/>
  <c r="F620" i="8"/>
  <c r="E620" i="8"/>
  <c r="D620" i="8"/>
  <c r="J619" i="8"/>
  <c r="I619" i="8"/>
  <c r="H619" i="8"/>
  <c r="F619" i="8"/>
  <c r="E619" i="8"/>
  <c r="D619" i="8"/>
  <c r="J618" i="8"/>
  <c r="I618" i="8"/>
  <c r="H618" i="8"/>
  <c r="F618" i="8"/>
  <c r="E618" i="8"/>
  <c r="D618" i="8"/>
  <c r="J617" i="8"/>
  <c r="I617" i="8"/>
  <c r="H617" i="8"/>
  <c r="F617" i="8"/>
  <c r="E617" i="8"/>
  <c r="D617" i="8"/>
  <c r="J616" i="8"/>
  <c r="I616" i="8"/>
  <c r="H616" i="8"/>
  <c r="F616" i="8"/>
  <c r="E616" i="8"/>
  <c r="D616" i="8"/>
  <c r="J615" i="8"/>
  <c r="I615" i="8"/>
  <c r="H615" i="8"/>
  <c r="K615" i="8" s="1"/>
  <c r="F615" i="8"/>
  <c r="E615" i="8"/>
  <c r="D615" i="8"/>
  <c r="J614" i="8"/>
  <c r="I614" i="8"/>
  <c r="H614" i="8"/>
  <c r="F614" i="8"/>
  <c r="E614" i="8"/>
  <c r="D614" i="8"/>
  <c r="J613" i="8"/>
  <c r="I613" i="8"/>
  <c r="H613" i="8"/>
  <c r="F613" i="8"/>
  <c r="E613" i="8"/>
  <c r="D613" i="8"/>
  <c r="J612" i="8"/>
  <c r="I612" i="8"/>
  <c r="H612" i="8"/>
  <c r="F612" i="8"/>
  <c r="E612" i="8"/>
  <c r="D612" i="8"/>
  <c r="J611" i="8"/>
  <c r="I611" i="8"/>
  <c r="H611" i="8"/>
  <c r="F611" i="8"/>
  <c r="E611" i="8"/>
  <c r="D611" i="8"/>
  <c r="J610" i="8"/>
  <c r="I610" i="8"/>
  <c r="H610" i="8"/>
  <c r="F610" i="8"/>
  <c r="E610" i="8"/>
  <c r="D610" i="8"/>
  <c r="J609" i="8"/>
  <c r="I609" i="8"/>
  <c r="H609" i="8"/>
  <c r="F609" i="8"/>
  <c r="E609" i="8"/>
  <c r="D609" i="8"/>
  <c r="J608" i="8"/>
  <c r="I608" i="8"/>
  <c r="H608" i="8"/>
  <c r="F608" i="8"/>
  <c r="E608" i="8"/>
  <c r="D608" i="8"/>
  <c r="J607" i="8"/>
  <c r="I607" i="8"/>
  <c r="H607" i="8"/>
  <c r="F607" i="8"/>
  <c r="E607" i="8"/>
  <c r="D607" i="8"/>
  <c r="G607" i="8" s="1"/>
  <c r="J606" i="8"/>
  <c r="I606" i="8"/>
  <c r="H606" i="8"/>
  <c r="F606" i="8"/>
  <c r="E606" i="8"/>
  <c r="D606" i="8"/>
  <c r="J605" i="8"/>
  <c r="I605" i="8"/>
  <c r="H605" i="8"/>
  <c r="F605" i="8"/>
  <c r="E605" i="8"/>
  <c r="D605" i="8"/>
  <c r="J604" i="8"/>
  <c r="I604" i="8"/>
  <c r="H604" i="8"/>
  <c r="K604" i="8"/>
  <c r="F604" i="8"/>
  <c r="E604" i="8"/>
  <c r="D604" i="8"/>
  <c r="J603" i="8"/>
  <c r="I603" i="8"/>
  <c r="H603" i="8"/>
  <c r="K603" i="8" s="1"/>
  <c r="F603" i="8"/>
  <c r="E603" i="8"/>
  <c r="D603" i="8"/>
  <c r="J602" i="8"/>
  <c r="I602" i="8"/>
  <c r="K602" i="8" s="1"/>
  <c r="H602" i="8"/>
  <c r="F602" i="8"/>
  <c r="E602" i="8"/>
  <c r="D602" i="8"/>
  <c r="J601" i="8"/>
  <c r="I601" i="8"/>
  <c r="H601" i="8"/>
  <c r="F601" i="8"/>
  <c r="E601" i="8"/>
  <c r="D601" i="8"/>
  <c r="J600" i="8"/>
  <c r="I600" i="8"/>
  <c r="H600" i="8"/>
  <c r="F600" i="8"/>
  <c r="E600" i="8"/>
  <c r="D600" i="8"/>
  <c r="J599" i="8"/>
  <c r="I599" i="8"/>
  <c r="H599" i="8"/>
  <c r="F599" i="8"/>
  <c r="E599" i="8"/>
  <c r="D599" i="8"/>
  <c r="J598" i="8"/>
  <c r="I598" i="8"/>
  <c r="H598" i="8"/>
  <c r="F598" i="8"/>
  <c r="E598" i="8"/>
  <c r="D598" i="8"/>
  <c r="J597" i="8"/>
  <c r="I597" i="8"/>
  <c r="H597" i="8"/>
  <c r="F597" i="8"/>
  <c r="E597" i="8"/>
  <c r="D597" i="8"/>
  <c r="J596" i="8"/>
  <c r="I596" i="8"/>
  <c r="H596" i="8"/>
  <c r="F596" i="8"/>
  <c r="E596" i="8"/>
  <c r="D596" i="8"/>
  <c r="J595" i="8"/>
  <c r="I595" i="8"/>
  <c r="H595" i="8"/>
  <c r="F595" i="8"/>
  <c r="E595" i="8"/>
  <c r="D595" i="8"/>
  <c r="J594" i="8"/>
  <c r="I594" i="8"/>
  <c r="H594" i="8"/>
  <c r="F594" i="8"/>
  <c r="E594" i="8"/>
  <c r="D594" i="8"/>
  <c r="J593" i="8"/>
  <c r="I593" i="8"/>
  <c r="H593" i="8"/>
  <c r="K593" i="8"/>
  <c r="F593" i="8"/>
  <c r="E593" i="8"/>
  <c r="D593" i="8"/>
  <c r="J592" i="8"/>
  <c r="I592" i="8"/>
  <c r="H592" i="8"/>
  <c r="K592" i="8" s="1"/>
  <c r="F592" i="8"/>
  <c r="E592" i="8"/>
  <c r="D592" i="8"/>
  <c r="J591" i="8"/>
  <c r="I591" i="8"/>
  <c r="H591" i="8"/>
  <c r="K591" i="8" s="1"/>
  <c r="F591" i="8"/>
  <c r="E591" i="8"/>
  <c r="D591" i="8"/>
  <c r="J590" i="8"/>
  <c r="I590" i="8"/>
  <c r="K590" i="8" s="1"/>
  <c r="H590" i="8"/>
  <c r="F590" i="8"/>
  <c r="E590" i="8"/>
  <c r="D590" i="8"/>
  <c r="J589" i="8"/>
  <c r="I589" i="8"/>
  <c r="H589" i="8"/>
  <c r="F589" i="8"/>
  <c r="E589" i="8"/>
  <c r="D589" i="8"/>
  <c r="J588" i="8"/>
  <c r="I588" i="8"/>
  <c r="H588" i="8"/>
  <c r="F588" i="8"/>
  <c r="E588" i="8"/>
  <c r="D588" i="8"/>
  <c r="J587" i="8"/>
  <c r="I587" i="8"/>
  <c r="H587" i="8"/>
  <c r="F587" i="8"/>
  <c r="E587" i="8"/>
  <c r="D587" i="8"/>
  <c r="J586" i="8"/>
  <c r="I586" i="8"/>
  <c r="H586" i="8"/>
  <c r="F586" i="8"/>
  <c r="E586" i="8"/>
  <c r="D586" i="8"/>
  <c r="J585" i="8"/>
  <c r="I585" i="8"/>
  <c r="H585" i="8"/>
  <c r="K585" i="8" s="1"/>
  <c r="F585" i="8"/>
  <c r="E585" i="8"/>
  <c r="D585" i="8"/>
  <c r="J584" i="8"/>
  <c r="I584" i="8"/>
  <c r="H584" i="8"/>
  <c r="F584" i="8"/>
  <c r="E584" i="8"/>
  <c r="D584" i="8"/>
  <c r="J583" i="8"/>
  <c r="I583" i="8"/>
  <c r="H583" i="8"/>
  <c r="F583" i="8"/>
  <c r="E583" i="8"/>
  <c r="D583" i="8"/>
  <c r="J582" i="8"/>
  <c r="I582" i="8"/>
  <c r="H582" i="8"/>
  <c r="K582" i="8"/>
  <c r="F582" i="8"/>
  <c r="E582" i="8"/>
  <c r="D582" i="8"/>
  <c r="J581" i="8"/>
  <c r="I581" i="8"/>
  <c r="H581" i="8"/>
  <c r="K581" i="8" s="1"/>
  <c r="F581" i="8"/>
  <c r="E581" i="8"/>
  <c r="D581" i="8"/>
  <c r="J580" i="8"/>
  <c r="I580" i="8"/>
  <c r="H580" i="8"/>
  <c r="F580" i="8"/>
  <c r="E580" i="8"/>
  <c r="D580" i="8"/>
  <c r="J579" i="8"/>
  <c r="I579" i="8"/>
  <c r="H579" i="8"/>
  <c r="F579" i="8"/>
  <c r="E579" i="8"/>
  <c r="D579" i="8"/>
  <c r="J578" i="8"/>
  <c r="I578" i="8"/>
  <c r="H578" i="8"/>
  <c r="K578" i="8" s="1"/>
  <c r="F578" i="8"/>
  <c r="E578" i="8"/>
  <c r="D578" i="8"/>
  <c r="J577" i="8"/>
  <c r="I577" i="8"/>
  <c r="H577" i="8"/>
  <c r="F577" i="8"/>
  <c r="E577" i="8"/>
  <c r="D577" i="8"/>
  <c r="J576" i="8"/>
  <c r="I576" i="8"/>
  <c r="H576" i="8"/>
  <c r="F576" i="8"/>
  <c r="E576" i="8"/>
  <c r="D576" i="8"/>
  <c r="J575" i="8"/>
  <c r="I575" i="8"/>
  <c r="H575" i="8"/>
  <c r="F575" i="8"/>
  <c r="E575" i="8"/>
  <c r="D575" i="8"/>
  <c r="J574" i="8"/>
  <c r="I574" i="8"/>
  <c r="H574" i="8"/>
  <c r="K574" i="8"/>
  <c r="F574" i="8"/>
  <c r="E574" i="8"/>
  <c r="D574" i="8"/>
  <c r="J573" i="8"/>
  <c r="I573" i="8"/>
  <c r="H573" i="8"/>
  <c r="F573" i="8"/>
  <c r="E573" i="8"/>
  <c r="D573" i="8"/>
  <c r="J572" i="8"/>
  <c r="I572" i="8"/>
  <c r="H572" i="8"/>
  <c r="F572" i="8"/>
  <c r="E572" i="8"/>
  <c r="D572" i="8"/>
  <c r="J571" i="8"/>
  <c r="I571" i="8"/>
  <c r="H571" i="8"/>
  <c r="F571" i="8"/>
  <c r="E571" i="8"/>
  <c r="D571" i="8"/>
  <c r="J570" i="8"/>
  <c r="I570" i="8"/>
  <c r="H570" i="8"/>
  <c r="K570" i="8"/>
  <c r="F570" i="8"/>
  <c r="E570" i="8"/>
  <c r="D570" i="8"/>
  <c r="J569" i="8"/>
  <c r="I569" i="8"/>
  <c r="H569" i="8"/>
  <c r="F569" i="8"/>
  <c r="E569" i="8"/>
  <c r="D569" i="8"/>
  <c r="J568" i="8"/>
  <c r="I568" i="8"/>
  <c r="H568" i="8"/>
  <c r="K568" i="8" s="1"/>
  <c r="F568" i="8"/>
  <c r="E568" i="8"/>
  <c r="D568" i="8"/>
  <c r="J567" i="8"/>
  <c r="I567" i="8"/>
  <c r="K567" i="8" s="1"/>
  <c r="H567" i="8"/>
  <c r="F567" i="8"/>
  <c r="E567" i="8"/>
  <c r="D567" i="8"/>
  <c r="J566" i="8"/>
  <c r="I566" i="8"/>
  <c r="H566" i="8"/>
  <c r="F566" i="8"/>
  <c r="E566" i="8"/>
  <c r="D566" i="8"/>
  <c r="J565" i="8"/>
  <c r="I565" i="8"/>
  <c r="H565" i="8"/>
  <c r="F565" i="8"/>
  <c r="E565" i="8"/>
  <c r="D565" i="8"/>
  <c r="J564" i="8"/>
  <c r="I564" i="8"/>
  <c r="H564" i="8"/>
  <c r="K564" i="8" s="1"/>
  <c r="F564" i="8"/>
  <c r="E564" i="8"/>
  <c r="D564" i="8"/>
  <c r="J563" i="8"/>
  <c r="I563" i="8"/>
  <c r="H563" i="8"/>
  <c r="F563" i="8"/>
  <c r="E563" i="8"/>
  <c r="D563" i="8"/>
  <c r="J562" i="8"/>
  <c r="I562" i="8"/>
  <c r="H562" i="8"/>
  <c r="F562" i="8"/>
  <c r="E562" i="8"/>
  <c r="D562" i="8"/>
  <c r="J561" i="8"/>
  <c r="I561" i="8"/>
  <c r="H561" i="8"/>
  <c r="F561" i="8"/>
  <c r="E561" i="8"/>
  <c r="D561" i="8"/>
  <c r="J560" i="8"/>
  <c r="I560" i="8"/>
  <c r="H560" i="8"/>
  <c r="F560" i="8"/>
  <c r="E560" i="8"/>
  <c r="D560" i="8"/>
  <c r="J559" i="8"/>
  <c r="I559" i="8"/>
  <c r="H559" i="8"/>
  <c r="F559" i="8"/>
  <c r="E559" i="8"/>
  <c r="D559" i="8"/>
  <c r="J558" i="8"/>
  <c r="I558" i="8"/>
  <c r="H558" i="8"/>
  <c r="F558" i="8"/>
  <c r="E558" i="8"/>
  <c r="D558" i="8"/>
  <c r="J557" i="8"/>
  <c r="I557" i="8"/>
  <c r="H557" i="8"/>
  <c r="F557" i="8"/>
  <c r="E557" i="8"/>
  <c r="D557" i="8"/>
  <c r="J556" i="8"/>
  <c r="I556" i="8"/>
  <c r="H556" i="8"/>
  <c r="F556" i="8"/>
  <c r="E556" i="8"/>
  <c r="D556" i="8"/>
  <c r="J555" i="8"/>
  <c r="I555" i="8"/>
  <c r="H555" i="8"/>
  <c r="F555" i="8"/>
  <c r="E555" i="8"/>
  <c r="D555" i="8"/>
  <c r="J554" i="8"/>
  <c r="I554" i="8"/>
  <c r="H554" i="8"/>
  <c r="F554" i="8"/>
  <c r="E554" i="8"/>
  <c r="D554" i="8"/>
  <c r="J553" i="8"/>
  <c r="I553" i="8"/>
  <c r="H553" i="8"/>
  <c r="F553" i="8"/>
  <c r="E553" i="8"/>
  <c r="D553" i="8"/>
  <c r="J552" i="8"/>
  <c r="I552" i="8"/>
  <c r="H552" i="8"/>
  <c r="K552" i="8" s="1"/>
  <c r="F552" i="8"/>
  <c r="E552" i="8"/>
  <c r="D552" i="8"/>
  <c r="J551" i="8"/>
  <c r="I551" i="8"/>
  <c r="H551" i="8"/>
  <c r="F551" i="8"/>
  <c r="E551" i="8"/>
  <c r="D551" i="8"/>
  <c r="J550" i="8"/>
  <c r="I550" i="8"/>
  <c r="H550" i="8"/>
  <c r="F550" i="8"/>
  <c r="E550" i="8"/>
  <c r="D550" i="8"/>
  <c r="J549" i="8"/>
  <c r="I549" i="8"/>
  <c r="H549" i="8"/>
  <c r="F549" i="8"/>
  <c r="E549" i="8"/>
  <c r="D549" i="8"/>
  <c r="J548" i="8"/>
  <c r="I548" i="8"/>
  <c r="H548" i="8"/>
  <c r="F548" i="8"/>
  <c r="E548" i="8"/>
  <c r="D548" i="8"/>
  <c r="J547" i="8"/>
  <c r="I547" i="8"/>
  <c r="H547" i="8"/>
  <c r="F547" i="8"/>
  <c r="E547" i="8"/>
  <c r="D547" i="8"/>
  <c r="J546" i="8"/>
  <c r="I546" i="8"/>
  <c r="H546" i="8"/>
  <c r="F546" i="8"/>
  <c r="E546" i="8"/>
  <c r="D546" i="8"/>
  <c r="G546" i="8" s="1"/>
  <c r="J545" i="8"/>
  <c r="I545" i="8"/>
  <c r="H545" i="8"/>
  <c r="F545" i="8"/>
  <c r="E545" i="8"/>
  <c r="D545" i="8"/>
  <c r="J544" i="8"/>
  <c r="I544" i="8"/>
  <c r="H544" i="8"/>
  <c r="F544" i="8"/>
  <c r="E544" i="8"/>
  <c r="D544" i="8"/>
  <c r="J543" i="8"/>
  <c r="I543" i="8"/>
  <c r="H543" i="8"/>
  <c r="F543" i="8"/>
  <c r="E543" i="8"/>
  <c r="D543" i="8"/>
  <c r="J542" i="8"/>
  <c r="I542" i="8"/>
  <c r="H542" i="8"/>
  <c r="F542" i="8"/>
  <c r="E542" i="8"/>
  <c r="D542" i="8"/>
  <c r="J541" i="8"/>
  <c r="I541" i="8"/>
  <c r="H541" i="8"/>
  <c r="F541" i="8"/>
  <c r="E541" i="8"/>
  <c r="D541" i="8"/>
  <c r="J540" i="8"/>
  <c r="I540" i="8"/>
  <c r="H540" i="8"/>
  <c r="F540" i="8"/>
  <c r="E540" i="8"/>
  <c r="D540" i="8"/>
  <c r="J539" i="8"/>
  <c r="I539" i="8"/>
  <c r="H539" i="8"/>
  <c r="F539" i="8"/>
  <c r="E539" i="8"/>
  <c r="D539" i="8"/>
  <c r="J538" i="8"/>
  <c r="I538" i="8"/>
  <c r="H538" i="8"/>
  <c r="F538" i="8"/>
  <c r="E538" i="8"/>
  <c r="D538" i="8"/>
  <c r="J537" i="8"/>
  <c r="I537" i="8"/>
  <c r="H537" i="8"/>
  <c r="F537" i="8"/>
  <c r="E537" i="8"/>
  <c r="D537" i="8"/>
  <c r="J536" i="8"/>
  <c r="I536" i="8"/>
  <c r="H536" i="8"/>
  <c r="F536" i="8"/>
  <c r="E536" i="8"/>
  <c r="D536" i="8"/>
  <c r="J535" i="8"/>
  <c r="I535" i="8"/>
  <c r="H535" i="8"/>
  <c r="F535" i="8"/>
  <c r="E535" i="8"/>
  <c r="D535" i="8"/>
  <c r="J534" i="8"/>
  <c r="I534" i="8"/>
  <c r="H534" i="8"/>
  <c r="F534" i="8"/>
  <c r="E534" i="8"/>
  <c r="D534" i="8"/>
  <c r="J533" i="8"/>
  <c r="I533" i="8"/>
  <c r="H533" i="8"/>
  <c r="F533" i="8"/>
  <c r="E533" i="8"/>
  <c r="D533" i="8"/>
  <c r="J532" i="8"/>
  <c r="I532" i="8"/>
  <c r="H532" i="8"/>
  <c r="F532" i="8"/>
  <c r="E532" i="8"/>
  <c r="D532" i="8"/>
  <c r="J531" i="8"/>
  <c r="I531" i="8"/>
  <c r="H531" i="8"/>
  <c r="F531" i="8"/>
  <c r="E531" i="8"/>
  <c r="D531" i="8"/>
  <c r="J530" i="8"/>
  <c r="I530" i="8"/>
  <c r="H530" i="8"/>
  <c r="F530" i="8"/>
  <c r="E530" i="8"/>
  <c r="D530" i="8"/>
  <c r="J529" i="8"/>
  <c r="I529" i="8"/>
  <c r="H529" i="8"/>
  <c r="F529" i="8"/>
  <c r="E529" i="8"/>
  <c r="D529" i="8"/>
  <c r="J528" i="8"/>
  <c r="I528" i="8"/>
  <c r="H528" i="8"/>
  <c r="F528" i="8"/>
  <c r="E528" i="8"/>
  <c r="D528" i="8"/>
  <c r="J527" i="8"/>
  <c r="I527" i="8"/>
  <c r="H527" i="8"/>
  <c r="F527" i="8"/>
  <c r="E527" i="8"/>
  <c r="D527" i="8"/>
  <c r="J526" i="8"/>
  <c r="I526" i="8"/>
  <c r="H526" i="8"/>
  <c r="F526" i="8"/>
  <c r="E526" i="8"/>
  <c r="D526" i="8"/>
  <c r="J525" i="8"/>
  <c r="I525" i="8"/>
  <c r="H525" i="8"/>
  <c r="F525" i="8"/>
  <c r="E525" i="8"/>
  <c r="D525" i="8"/>
  <c r="J524" i="8"/>
  <c r="I524" i="8"/>
  <c r="H524" i="8"/>
  <c r="F524" i="8"/>
  <c r="E524" i="8"/>
  <c r="D524" i="8"/>
  <c r="J523" i="8"/>
  <c r="I523" i="8"/>
  <c r="H523" i="8"/>
  <c r="F523" i="8"/>
  <c r="E523" i="8"/>
  <c r="D523" i="8"/>
  <c r="J522" i="8"/>
  <c r="I522" i="8"/>
  <c r="H522" i="8"/>
  <c r="F522" i="8"/>
  <c r="E522" i="8"/>
  <c r="D522" i="8"/>
  <c r="J521" i="8"/>
  <c r="I521" i="8"/>
  <c r="H521" i="8"/>
  <c r="F521" i="8"/>
  <c r="E521" i="8"/>
  <c r="D521" i="8"/>
  <c r="J520" i="8"/>
  <c r="I520" i="8"/>
  <c r="H520" i="8"/>
  <c r="F520" i="8"/>
  <c r="E520" i="8"/>
  <c r="D520" i="8"/>
  <c r="J519" i="8"/>
  <c r="I519" i="8"/>
  <c r="H519" i="8"/>
  <c r="F519" i="8"/>
  <c r="E519" i="8"/>
  <c r="D519" i="8"/>
  <c r="J518" i="8"/>
  <c r="I518" i="8"/>
  <c r="H518" i="8"/>
  <c r="K518" i="8" s="1"/>
  <c r="F518" i="8"/>
  <c r="E518" i="8"/>
  <c r="D518" i="8"/>
  <c r="J517" i="8"/>
  <c r="I517" i="8"/>
  <c r="H517" i="8"/>
  <c r="F517" i="8"/>
  <c r="E517" i="8"/>
  <c r="D517" i="8"/>
  <c r="J516" i="8"/>
  <c r="I516" i="8"/>
  <c r="H516" i="8"/>
  <c r="F516" i="8"/>
  <c r="E516" i="8"/>
  <c r="D516" i="8"/>
  <c r="J515" i="8"/>
  <c r="I515" i="8"/>
  <c r="H515" i="8"/>
  <c r="F515" i="8"/>
  <c r="E515" i="8"/>
  <c r="D515" i="8"/>
  <c r="J514" i="8"/>
  <c r="I514" i="8"/>
  <c r="H514" i="8"/>
  <c r="F514" i="8"/>
  <c r="E514" i="8"/>
  <c r="D514" i="8"/>
  <c r="J513" i="8"/>
  <c r="I513" i="8"/>
  <c r="H513" i="8"/>
  <c r="F513" i="8"/>
  <c r="E513" i="8"/>
  <c r="D513" i="8"/>
  <c r="J512" i="8"/>
  <c r="I512" i="8"/>
  <c r="H512" i="8"/>
  <c r="F512" i="8"/>
  <c r="E512" i="8"/>
  <c r="D512" i="8"/>
  <c r="J511" i="8"/>
  <c r="I511" i="8"/>
  <c r="H511" i="8"/>
  <c r="F511" i="8"/>
  <c r="E511" i="8"/>
  <c r="D511" i="8"/>
  <c r="J510" i="8"/>
  <c r="I510" i="8"/>
  <c r="H510" i="8"/>
  <c r="F510" i="8"/>
  <c r="E510" i="8"/>
  <c r="D510" i="8"/>
  <c r="J509" i="8"/>
  <c r="I509" i="8"/>
  <c r="H509" i="8"/>
  <c r="F509" i="8"/>
  <c r="E509" i="8"/>
  <c r="D509" i="8"/>
  <c r="J508" i="8"/>
  <c r="I508" i="8"/>
  <c r="H508" i="8"/>
  <c r="F508" i="8"/>
  <c r="E508" i="8"/>
  <c r="D508" i="8"/>
  <c r="J507" i="8"/>
  <c r="I507" i="8"/>
  <c r="H507" i="8"/>
  <c r="F507" i="8"/>
  <c r="E507" i="8"/>
  <c r="D507" i="8"/>
  <c r="J506" i="8"/>
  <c r="I506" i="8"/>
  <c r="H506" i="8"/>
  <c r="F506" i="8"/>
  <c r="E506" i="8"/>
  <c r="D506" i="8"/>
  <c r="J505" i="8"/>
  <c r="I505" i="8"/>
  <c r="H505" i="8"/>
  <c r="F505" i="8"/>
  <c r="E505" i="8"/>
  <c r="D505" i="8"/>
  <c r="J504" i="8"/>
  <c r="I504" i="8"/>
  <c r="H504" i="8"/>
  <c r="F504" i="8"/>
  <c r="E504" i="8"/>
  <c r="D504" i="8"/>
  <c r="J503" i="8"/>
  <c r="I503" i="8"/>
  <c r="H503" i="8"/>
  <c r="K503" i="8" s="1"/>
  <c r="F503" i="8"/>
  <c r="E503" i="8"/>
  <c r="D503" i="8"/>
  <c r="J502" i="8"/>
  <c r="I502" i="8"/>
  <c r="H502" i="8"/>
  <c r="F502" i="8"/>
  <c r="E502" i="8"/>
  <c r="D502" i="8"/>
  <c r="J501" i="8"/>
  <c r="I501" i="8"/>
  <c r="H501" i="8"/>
  <c r="F501" i="8"/>
  <c r="E501" i="8"/>
  <c r="D501" i="8"/>
  <c r="J500" i="8"/>
  <c r="I500" i="8"/>
  <c r="H500" i="8"/>
  <c r="F500" i="8"/>
  <c r="E500" i="8"/>
  <c r="D500" i="8"/>
  <c r="J499" i="8"/>
  <c r="I499" i="8"/>
  <c r="H499" i="8"/>
  <c r="K499" i="8" s="1"/>
  <c r="F499" i="8"/>
  <c r="E499" i="8"/>
  <c r="D499" i="8"/>
  <c r="J498" i="8"/>
  <c r="I498" i="8"/>
  <c r="H498" i="8"/>
  <c r="F498" i="8"/>
  <c r="E498" i="8"/>
  <c r="D498" i="8"/>
  <c r="J497" i="8"/>
  <c r="I497" i="8"/>
  <c r="H497" i="8"/>
  <c r="F497" i="8"/>
  <c r="E497" i="8"/>
  <c r="D497" i="8"/>
  <c r="J496" i="8"/>
  <c r="I496" i="8"/>
  <c r="H496" i="8"/>
  <c r="F496" i="8"/>
  <c r="E496" i="8"/>
  <c r="D496" i="8"/>
  <c r="G496" i="8" s="1"/>
  <c r="J495" i="8"/>
  <c r="I495" i="8"/>
  <c r="H495" i="8"/>
  <c r="K495" i="8" s="1"/>
  <c r="F495" i="8"/>
  <c r="E495" i="8"/>
  <c r="D495" i="8"/>
  <c r="J494" i="8"/>
  <c r="I494" i="8"/>
  <c r="H494" i="8"/>
  <c r="F494" i="8"/>
  <c r="E494" i="8"/>
  <c r="D494" i="8"/>
  <c r="J493" i="8"/>
  <c r="I493" i="8"/>
  <c r="H493" i="8"/>
  <c r="K493" i="8" s="1"/>
  <c r="F493" i="8"/>
  <c r="E493" i="8"/>
  <c r="D493" i="8"/>
  <c r="J492" i="8"/>
  <c r="I492" i="8"/>
  <c r="H492" i="8"/>
  <c r="F492" i="8"/>
  <c r="E492" i="8"/>
  <c r="D492" i="8"/>
  <c r="J491" i="8"/>
  <c r="I491" i="8"/>
  <c r="H491" i="8"/>
  <c r="F491" i="8"/>
  <c r="E491" i="8"/>
  <c r="D491" i="8"/>
  <c r="G491" i="8" s="1"/>
  <c r="J490" i="8"/>
  <c r="I490" i="8"/>
  <c r="H490" i="8"/>
  <c r="F490" i="8"/>
  <c r="E490" i="8"/>
  <c r="D490" i="8"/>
  <c r="J489" i="8"/>
  <c r="I489" i="8"/>
  <c r="H489" i="8"/>
  <c r="K489" i="8"/>
  <c r="F489" i="8"/>
  <c r="E489" i="8"/>
  <c r="D489" i="8"/>
  <c r="J488" i="8"/>
  <c r="I488" i="8"/>
  <c r="H488" i="8"/>
  <c r="F488" i="8"/>
  <c r="E488" i="8"/>
  <c r="D488" i="8"/>
  <c r="J487" i="8"/>
  <c r="I487" i="8"/>
  <c r="H487" i="8"/>
  <c r="F487" i="8"/>
  <c r="E487" i="8"/>
  <c r="D487" i="8"/>
  <c r="J486" i="8"/>
  <c r="I486" i="8"/>
  <c r="H486" i="8"/>
  <c r="K486" i="8" s="1"/>
  <c r="F486" i="8"/>
  <c r="E486" i="8"/>
  <c r="D486" i="8"/>
  <c r="J485" i="8"/>
  <c r="I485" i="8"/>
  <c r="H485" i="8"/>
  <c r="F485" i="8"/>
  <c r="E485" i="8"/>
  <c r="D485" i="8"/>
  <c r="J484" i="8"/>
  <c r="I484" i="8"/>
  <c r="H484" i="8"/>
  <c r="F484" i="8"/>
  <c r="E484" i="8"/>
  <c r="D484" i="8"/>
  <c r="J483" i="8"/>
  <c r="I483" i="8"/>
  <c r="K483" i="8" s="1"/>
  <c r="H483" i="8"/>
  <c r="F483" i="8"/>
  <c r="E483" i="8"/>
  <c r="D483" i="8"/>
  <c r="J482" i="8"/>
  <c r="I482" i="8"/>
  <c r="H482" i="8"/>
  <c r="F482" i="8"/>
  <c r="E482" i="8"/>
  <c r="D482" i="8"/>
  <c r="J481" i="8"/>
  <c r="I481" i="8"/>
  <c r="H481" i="8"/>
  <c r="F481" i="8"/>
  <c r="E481" i="8"/>
  <c r="D481" i="8"/>
  <c r="J480" i="8"/>
  <c r="I480" i="8"/>
  <c r="H480" i="8"/>
  <c r="F480" i="8"/>
  <c r="E480" i="8"/>
  <c r="D480" i="8"/>
  <c r="J479" i="8"/>
  <c r="I479" i="8"/>
  <c r="K479" i="8" s="1"/>
  <c r="H479" i="8"/>
  <c r="F479" i="8"/>
  <c r="E479" i="8"/>
  <c r="D479" i="8"/>
  <c r="J478" i="8"/>
  <c r="I478" i="8"/>
  <c r="H478" i="8"/>
  <c r="K478" i="8" s="1"/>
  <c r="F478" i="8"/>
  <c r="E478" i="8"/>
  <c r="D478" i="8"/>
  <c r="J477" i="8"/>
  <c r="I477" i="8"/>
  <c r="H477" i="8"/>
  <c r="K477" i="8" s="1"/>
  <c r="F477" i="8"/>
  <c r="E477" i="8"/>
  <c r="D477" i="8"/>
  <c r="J476" i="8"/>
  <c r="I476" i="8"/>
  <c r="H476" i="8"/>
  <c r="F476" i="8"/>
  <c r="E476" i="8"/>
  <c r="D476" i="8"/>
  <c r="J475" i="8"/>
  <c r="I475" i="8"/>
  <c r="H475" i="8"/>
  <c r="K475" i="8" s="1"/>
  <c r="F475" i="8"/>
  <c r="E475" i="8"/>
  <c r="D475" i="8"/>
  <c r="J474" i="8"/>
  <c r="I474" i="8"/>
  <c r="H474" i="8"/>
  <c r="F474" i="8"/>
  <c r="E474" i="8"/>
  <c r="D474" i="8"/>
  <c r="J473" i="8"/>
  <c r="I473" i="8"/>
  <c r="H473" i="8"/>
  <c r="K473" i="8" s="1"/>
  <c r="F473" i="8"/>
  <c r="E473" i="8"/>
  <c r="D473" i="8"/>
  <c r="J472" i="8"/>
  <c r="I472" i="8"/>
  <c r="H472" i="8"/>
  <c r="F472" i="8"/>
  <c r="E472" i="8"/>
  <c r="D472" i="8"/>
  <c r="J471" i="8"/>
  <c r="I471" i="8"/>
  <c r="H471" i="8"/>
  <c r="F471" i="8"/>
  <c r="E471" i="8"/>
  <c r="D471" i="8"/>
  <c r="J470" i="8"/>
  <c r="I470" i="8"/>
  <c r="H470" i="8"/>
  <c r="F470" i="8"/>
  <c r="E470" i="8"/>
  <c r="D470" i="8"/>
  <c r="J469" i="8"/>
  <c r="I469" i="8"/>
  <c r="H469" i="8"/>
  <c r="F469" i="8"/>
  <c r="E469" i="8"/>
  <c r="D469" i="8"/>
  <c r="J468" i="8"/>
  <c r="I468" i="8"/>
  <c r="H468" i="8"/>
  <c r="K468" i="8" s="1"/>
  <c r="F468" i="8"/>
  <c r="E468" i="8"/>
  <c r="D468" i="8"/>
  <c r="J467" i="8"/>
  <c r="I467" i="8"/>
  <c r="H467" i="8"/>
  <c r="F467" i="8"/>
  <c r="E467" i="8"/>
  <c r="D467" i="8"/>
  <c r="J466" i="8"/>
  <c r="I466" i="8"/>
  <c r="H466" i="8"/>
  <c r="F466" i="8"/>
  <c r="E466" i="8"/>
  <c r="D466" i="8"/>
  <c r="J465" i="8"/>
  <c r="I465" i="8"/>
  <c r="H465" i="8"/>
  <c r="F465" i="8"/>
  <c r="E465" i="8"/>
  <c r="D465" i="8"/>
  <c r="J464" i="8"/>
  <c r="I464" i="8"/>
  <c r="H464" i="8"/>
  <c r="F464" i="8"/>
  <c r="E464" i="8"/>
  <c r="D464" i="8"/>
  <c r="J463" i="8"/>
  <c r="I463" i="8"/>
  <c r="H463" i="8"/>
  <c r="F463" i="8"/>
  <c r="E463" i="8"/>
  <c r="D463" i="8"/>
  <c r="J462" i="8"/>
  <c r="I462" i="8"/>
  <c r="H462" i="8"/>
  <c r="K462" i="8" s="1"/>
  <c r="F462" i="8"/>
  <c r="E462" i="8"/>
  <c r="D462" i="8"/>
  <c r="J461" i="8"/>
  <c r="I461" i="8"/>
  <c r="H461" i="8"/>
  <c r="F461" i="8"/>
  <c r="E461" i="8"/>
  <c r="D461" i="8"/>
  <c r="J460" i="8"/>
  <c r="I460" i="8"/>
  <c r="H460" i="8"/>
  <c r="F460" i="8"/>
  <c r="E460" i="8"/>
  <c r="D460" i="8"/>
  <c r="J459" i="8"/>
  <c r="I459" i="8"/>
  <c r="H459" i="8"/>
  <c r="F459" i="8"/>
  <c r="E459" i="8"/>
  <c r="D459" i="8"/>
  <c r="J458" i="8"/>
  <c r="I458" i="8"/>
  <c r="H458" i="8"/>
  <c r="K458" i="8" s="1"/>
  <c r="F458" i="8"/>
  <c r="E458" i="8"/>
  <c r="D458" i="8"/>
  <c r="J457" i="8"/>
  <c r="I457" i="8"/>
  <c r="H457" i="8"/>
  <c r="F457" i="8"/>
  <c r="E457" i="8"/>
  <c r="D457" i="8"/>
  <c r="J456" i="8"/>
  <c r="I456" i="8"/>
  <c r="H456" i="8"/>
  <c r="F456" i="8"/>
  <c r="E456" i="8"/>
  <c r="D456" i="8"/>
  <c r="J455" i="8"/>
  <c r="I455" i="8"/>
  <c r="H455" i="8"/>
  <c r="F455" i="8"/>
  <c r="E455" i="8"/>
  <c r="D455" i="8"/>
  <c r="J454" i="8"/>
  <c r="I454" i="8"/>
  <c r="H454" i="8"/>
  <c r="K454" i="8" s="1"/>
  <c r="F454" i="8"/>
  <c r="E454" i="8"/>
  <c r="D454" i="8"/>
  <c r="J453" i="8"/>
  <c r="I453" i="8"/>
  <c r="H453" i="8"/>
  <c r="K453" i="8" s="1"/>
  <c r="F453" i="8"/>
  <c r="E453" i="8"/>
  <c r="D453" i="8"/>
  <c r="J452" i="8"/>
  <c r="I452" i="8"/>
  <c r="H452" i="8"/>
  <c r="F452" i="8"/>
  <c r="E452" i="8"/>
  <c r="D452" i="8"/>
  <c r="J451" i="8"/>
  <c r="I451" i="8"/>
  <c r="H451" i="8"/>
  <c r="F451" i="8"/>
  <c r="E451" i="8"/>
  <c r="D451" i="8"/>
  <c r="J450" i="8"/>
  <c r="I450" i="8"/>
  <c r="K450" i="8" s="1"/>
  <c r="H450" i="8"/>
  <c r="F450" i="8"/>
  <c r="E450" i="8"/>
  <c r="D450" i="8"/>
  <c r="J449" i="8"/>
  <c r="I449" i="8"/>
  <c r="H449" i="8"/>
  <c r="F449" i="8"/>
  <c r="E449" i="8"/>
  <c r="D449" i="8"/>
  <c r="J448" i="8"/>
  <c r="I448" i="8"/>
  <c r="H448" i="8"/>
  <c r="F448" i="8"/>
  <c r="E448" i="8"/>
  <c r="D448" i="8"/>
  <c r="J447" i="8"/>
  <c r="I447" i="8"/>
  <c r="H447" i="8"/>
  <c r="F447" i="8"/>
  <c r="E447" i="8"/>
  <c r="D447" i="8"/>
  <c r="J446" i="8"/>
  <c r="I446" i="8"/>
  <c r="H446" i="8"/>
  <c r="F446" i="8"/>
  <c r="E446" i="8"/>
  <c r="D446" i="8"/>
  <c r="J445" i="8"/>
  <c r="I445" i="8"/>
  <c r="H445" i="8"/>
  <c r="F445" i="8"/>
  <c r="E445" i="8"/>
  <c r="D445" i="8"/>
  <c r="J444" i="8"/>
  <c r="I444" i="8"/>
  <c r="H444" i="8"/>
  <c r="F444" i="8"/>
  <c r="E444" i="8"/>
  <c r="D444" i="8"/>
  <c r="J443" i="8"/>
  <c r="I443" i="8"/>
  <c r="H443" i="8"/>
  <c r="F443" i="8"/>
  <c r="E443" i="8"/>
  <c r="D443" i="8"/>
  <c r="J442" i="8"/>
  <c r="I442" i="8"/>
  <c r="K442" i="8" s="1"/>
  <c r="H442" i="8"/>
  <c r="F442" i="8"/>
  <c r="E442" i="8"/>
  <c r="D442" i="8"/>
  <c r="J441" i="8"/>
  <c r="I441" i="8"/>
  <c r="H441" i="8"/>
  <c r="F441" i="8"/>
  <c r="E441" i="8"/>
  <c r="D441" i="8"/>
  <c r="J440" i="8"/>
  <c r="I440" i="8"/>
  <c r="H440" i="8"/>
  <c r="F440" i="8"/>
  <c r="E440" i="8"/>
  <c r="D440" i="8"/>
  <c r="J439" i="8"/>
  <c r="I439" i="8"/>
  <c r="H439" i="8"/>
  <c r="F439" i="8"/>
  <c r="E439" i="8"/>
  <c r="D439" i="8"/>
  <c r="J438" i="8"/>
  <c r="I438" i="8"/>
  <c r="H438" i="8"/>
  <c r="F438" i="8"/>
  <c r="E438" i="8"/>
  <c r="D438" i="8"/>
  <c r="J437" i="8"/>
  <c r="I437" i="8"/>
  <c r="H437" i="8"/>
  <c r="F437" i="8"/>
  <c r="E437" i="8"/>
  <c r="D437" i="8"/>
  <c r="J436" i="8"/>
  <c r="I436" i="8"/>
  <c r="H436" i="8"/>
  <c r="F436" i="8"/>
  <c r="E436" i="8"/>
  <c r="D436" i="8"/>
  <c r="J435" i="8"/>
  <c r="I435" i="8"/>
  <c r="H435" i="8"/>
  <c r="F435" i="8"/>
  <c r="E435" i="8"/>
  <c r="D435" i="8"/>
  <c r="J434" i="8"/>
  <c r="I434" i="8"/>
  <c r="H434" i="8"/>
  <c r="F434" i="8"/>
  <c r="E434" i="8"/>
  <c r="D434" i="8"/>
  <c r="J433" i="8"/>
  <c r="I433" i="8"/>
  <c r="H433" i="8"/>
  <c r="F433" i="8"/>
  <c r="E433" i="8"/>
  <c r="D433" i="8"/>
  <c r="J432" i="8"/>
  <c r="I432" i="8"/>
  <c r="H432" i="8"/>
  <c r="F432" i="8"/>
  <c r="E432" i="8"/>
  <c r="D432" i="8"/>
  <c r="J431" i="8"/>
  <c r="I431" i="8"/>
  <c r="H431" i="8"/>
  <c r="F431" i="8"/>
  <c r="E431" i="8"/>
  <c r="D431" i="8"/>
  <c r="J430" i="8"/>
  <c r="I430" i="8"/>
  <c r="H430" i="8"/>
  <c r="F430" i="8"/>
  <c r="E430" i="8"/>
  <c r="D430" i="8"/>
  <c r="J429" i="8"/>
  <c r="I429" i="8"/>
  <c r="H429" i="8"/>
  <c r="F429" i="8"/>
  <c r="E429" i="8"/>
  <c r="D429" i="8"/>
  <c r="J428" i="8"/>
  <c r="I428" i="8"/>
  <c r="H428" i="8"/>
  <c r="F428" i="8"/>
  <c r="E428" i="8"/>
  <c r="D428" i="8"/>
  <c r="J427" i="8"/>
  <c r="I427" i="8"/>
  <c r="H427" i="8"/>
  <c r="F427" i="8"/>
  <c r="E427" i="8"/>
  <c r="D427" i="8"/>
  <c r="J426" i="8"/>
  <c r="I426" i="8"/>
  <c r="K426" i="8" s="1"/>
  <c r="H426" i="8"/>
  <c r="F426" i="8"/>
  <c r="E426" i="8"/>
  <c r="D426" i="8"/>
  <c r="J425" i="8"/>
  <c r="I425" i="8"/>
  <c r="H425" i="8"/>
  <c r="F425" i="8"/>
  <c r="E425" i="8"/>
  <c r="D425" i="8"/>
  <c r="J424" i="8"/>
  <c r="I424" i="8"/>
  <c r="H424" i="8"/>
  <c r="F424" i="8"/>
  <c r="E424" i="8"/>
  <c r="D424" i="8"/>
  <c r="J423" i="8"/>
  <c r="I423" i="8"/>
  <c r="H423" i="8"/>
  <c r="F423" i="8"/>
  <c r="E423" i="8"/>
  <c r="D423" i="8"/>
  <c r="J422" i="8"/>
  <c r="I422" i="8"/>
  <c r="H422" i="8"/>
  <c r="F422" i="8"/>
  <c r="E422" i="8"/>
  <c r="D422" i="8"/>
  <c r="J421" i="8"/>
  <c r="I421" i="8"/>
  <c r="H421" i="8"/>
  <c r="F421" i="8"/>
  <c r="E421" i="8"/>
  <c r="D421" i="8"/>
  <c r="J420" i="8"/>
  <c r="I420" i="8"/>
  <c r="H420" i="8"/>
  <c r="F420" i="8"/>
  <c r="E420" i="8"/>
  <c r="D420" i="8"/>
  <c r="J419" i="8"/>
  <c r="I419" i="8"/>
  <c r="H419" i="8"/>
  <c r="F419" i="8"/>
  <c r="E419" i="8"/>
  <c r="D419" i="8"/>
  <c r="J418" i="8"/>
  <c r="I418" i="8"/>
  <c r="H418" i="8"/>
  <c r="F418" i="8"/>
  <c r="E418" i="8"/>
  <c r="D418" i="8"/>
  <c r="J417" i="8"/>
  <c r="I417" i="8"/>
  <c r="H417" i="8"/>
  <c r="F417" i="8"/>
  <c r="E417" i="8"/>
  <c r="D417" i="8"/>
  <c r="J416" i="8"/>
  <c r="I416" i="8"/>
  <c r="H416" i="8"/>
  <c r="F416" i="8"/>
  <c r="E416" i="8"/>
  <c r="D416" i="8"/>
  <c r="J415" i="8"/>
  <c r="I415" i="8"/>
  <c r="H415" i="8"/>
  <c r="F415" i="8"/>
  <c r="E415" i="8"/>
  <c r="D415" i="8"/>
  <c r="J414" i="8"/>
  <c r="I414" i="8"/>
  <c r="H414" i="8"/>
  <c r="F414" i="8"/>
  <c r="E414" i="8"/>
  <c r="D414" i="8"/>
  <c r="J413" i="8"/>
  <c r="I413" i="8"/>
  <c r="H413" i="8"/>
  <c r="F413" i="8"/>
  <c r="E413" i="8"/>
  <c r="D413" i="8"/>
  <c r="J412" i="8"/>
  <c r="I412" i="8"/>
  <c r="H412" i="8"/>
  <c r="F412" i="8"/>
  <c r="E412" i="8"/>
  <c r="D412" i="8"/>
  <c r="J411" i="8"/>
  <c r="I411" i="8"/>
  <c r="H411" i="8"/>
  <c r="F411" i="8"/>
  <c r="E411" i="8"/>
  <c r="D411" i="8"/>
  <c r="J410" i="8"/>
  <c r="I410" i="8"/>
  <c r="H410" i="8"/>
  <c r="F410" i="8"/>
  <c r="E410" i="8"/>
  <c r="D410" i="8"/>
  <c r="J409" i="8"/>
  <c r="I409" i="8"/>
  <c r="H409" i="8"/>
  <c r="F409" i="8"/>
  <c r="E409" i="8"/>
  <c r="D409" i="8"/>
  <c r="J408" i="8"/>
  <c r="I408" i="8"/>
  <c r="H408" i="8"/>
  <c r="F408" i="8"/>
  <c r="E408" i="8"/>
  <c r="D408" i="8"/>
  <c r="J407" i="8"/>
  <c r="I407" i="8"/>
  <c r="H407" i="8"/>
  <c r="F407" i="8"/>
  <c r="E407" i="8"/>
  <c r="D407" i="8"/>
  <c r="J406" i="8"/>
  <c r="I406" i="8"/>
  <c r="H406" i="8"/>
  <c r="F406" i="8"/>
  <c r="E406" i="8"/>
  <c r="D406" i="8"/>
  <c r="J405" i="8"/>
  <c r="I405" i="8"/>
  <c r="H405" i="8"/>
  <c r="F405" i="8"/>
  <c r="E405" i="8"/>
  <c r="D405" i="8"/>
  <c r="J404" i="8"/>
  <c r="I404" i="8"/>
  <c r="H404" i="8"/>
  <c r="F404" i="8"/>
  <c r="E404" i="8"/>
  <c r="D404" i="8"/>
  <c r="J403" i="8"/>
  <c r="I403" i="8"/>
  <c r="H403" i="8"/>
  <c r="F403" i="8"/>
  <c r="E403" i="8"/>
  <c r="D403" i="8"/>
  <c r="J402" i="8"/>
  <c r="K402" i="8"/>
  <c r="I402" i="8"/>
  <c r="H402" i="8"/>
  <c r="F402" i="8"/>
  <c r="E402" i="8"/>
  <c r="D402" i="8"/>
  <c r="J401" i="8"/>
  <c r="I401" i="8"/>
  <c r="H401" i="8"/>
  <c r="F401" i="8"/>
  <c r="E401" i="8"/>
  <c r="D401" i="8"/>
  <c r="J400" i="8"/>
  <c r="I400" i="8"/>
  <c r="H400" i="8"/>
  <c r="F400" i="8"/>
  <c r="E400" i="8"/>
  <c r="D400" i="8"/>
  <c r="J399" i="8"/>
  <c r="I399" i="8"/>
  <c r="H399" i="8"/>
  <c r="F399" i="8"/>
  <c r="E399" i="8"/>
  <c r="D399" i="8"/>
  <c r="J398" i="8"/>
  <c r="I398" i="8"/>
  <c r="H398" i="8"/>
  <c r="F398" i="8"/>
  <c r="E398" i="8"/>
  <c r="D398" i="8"/>
  <c r="J397" i="8"/>
  <c r="I397" i="8"/>
  <c r="H397" i="8"/>
  <c r="F397" i="8"/>
  <c r="E397" i="8"/>
  <c r="D397" i="8"/>
  <c r="J396" i="8"/>
  <c r="I396" i="8"/>
  <c r="H396" i="8"/>
  <c r="F396" i="8"/>
  <c r="E396" i="8"/>
  <c r="D396" i="8"/>
  <c r="J395" i="8"/>
  <c r="I395" i="8"/>
  <c r="H395" i="8"/>
  <c r="F395" i="8"/>
  <c r="E395" i="8"/>
  <c r="D395" i="8"/>
  <c r="J394" i="8"/>
  <c r="I394" i="8"/>
  <c r="H394" i="8"/>
  <c r="F394" i="8"/>
  <c r="E394" i="8"/>
  <c r="D394" i="8"/>
  <c r="J393" i="8"/>
  <c r="I393" i="8"/>
  <c r="H393" i="8"/>
  <c r="F393" i="8"/>
  <c r="E393" i="8"/>
  <c r="D393" i="8"/>
  <c r="J392" i="8"/>
  <c r="I392" i="8"/>
  <c r="H392" i="8"/>
  <c r="F392" i="8"/>
  <c r="E392" i="8"/>
  <c r="D392" i="8"/>
  <c r="J391" i="8"/>
  <c r="I391" i="8"/>
  <c r="H391" i="8"/>
  <c r="F391" i="8"/>
  <c r="E391" i="8"/>
  <c r="D391" i="8"/>
  <c r="J390" i="8"/>
  <c r="I390" i="8"/>
  <c r="H390" i="8"/>
  <c r="F390" i="8"/>
  <c r="E390" i="8"/>
  <c r="D390" i="8"/>
  <c r="J389" i="8"/>
  <c r="I389" i="8"/>
  <c r="H389" i="8"/>
  <c r="F389" i="8"/>
  <c r="E389" i="8"/>
  <c r="D389" i="8"/>
  <c r="J388" i="8"/>
  <c r="I388" i="8"/>
  <c r="H388" i="8"/>
  <c r="F388" i="8"/>
  <c r="E388" i="8"/>
  <c r="D388" i="8"/>
  <c r="J387" i="8"/>
  <c r="I387" i="8"/>
  <c r="H387" i="8"/>
  <c r="F387" i="8"/>
  <c r="E387" i="8"/>
  <c r="D387" i="8"/>
  <c r="J386" i="8"/>
  <c r="I386" i="8"/>
  <c r="H386" i="8"/>
  <c r="F386" i="8"/>
  <c r="E386" i="8"/>
  <c r="D386" i="8"/>
  <c r="J385" i="8"/>
  <c r="I385" i="8"/>
  <c r="H385" i="8"/>
  <c r="F385" i="8"/>
  <c r="E385" i="8"/>
  <c r="D385" i="8"/>
  <c r="J384" i="8"/>
  <c r="I384" i="8"/>
  <c r="H384" i="8"/>
  <c r="F384" i="8"/>
  <c r="E384" i="8"/>
  <c r="D384" i="8"/>
  <c r="J383" i="8"/>
  <c r="I383" i="8"/>
  <c r="H383" i="8"/>
  <c r="F383" i="8"/>
  <c r="E383" i="8"/>
  <c r="D383" i="8"/>
  <c r="J382" i="8"/>
  <c r="K382" i="8" s="1"/>
  <c r="I382" i="8"/>
  <c r="H382" i="8"/>
  <c r="F382" i="8"/>
  <c r="E382" i="8"/>
  <c r="D382" i="8"/>
  <c r="J381" i="8"/>
  <c r="I381" i="8"/>
  <c r="H381" i="8"/>
  <c r="F381" i="8"/>
  <c r="E381" i="8"/>
  <c r="D381" i="8"/>
  <c r="J380" i="8"/>
  <c r="I380" i="8"/>
  <c r="H380" i="8"/>
  <c r="K380" i="8" s="1"/>
  <c r="F380" i="8"/>
  <c r="E380" i="8"/>
  <c r="D380" i="8"/>
  <c r="J379" i="8"/>
  <c r="I379" i="8"/>
  <c r="H379" i="8"/>
  <c r="F379" i="8"/>
  <c r="E379" i="8"/>
  <c r="D379" i="8"/>
  <c r="J378" i="8"/>
  <c r="I378" i="8"/>
  <c r="H378" i="8"/>
  <c r="F378" i="8"/>
  <c r="E378" i="8"/>
  <c r="D378" i="8"/>
  <c r="J377" i="8"/>
  <c r="I377" i="8"/>
  <c r="H377" i="8"/>
  <c r="F377" i="8"/>
  <c r="E377" i="8"/>
  <c r="D377" i="8"/>
  <c r="J376" i="8"/>
  <c r="I376" i="8"/>
  <c r="H376" i="8"/>
  <c r="F376" i="8"/>
  <c r="E376" i="8"/>
  <c r="D376" i="8"/>
  <c r="J375" i="8"/>
  <c r="I375" i="8"/>
  <c r="H375" i="8"/>
  <c r="F375" i="8"/>
  <c r="E375" i="8"/>
  <c r="D375" i="8"/>
  <c r="J374" i="8"/>
  <c r="I374" i="8"/>
  <c r="H374" i="8"/>
  <c r="K374" i="8" s="1"/>
  <c r="F374" i="8"/>
  <c r="E374" i="8"/>
  <c r="D374" i="8"/>
  <c r="J373" i="8"/>
  <c r="I373" i="8"/>
  <c r="H373" i="8"/>
  <c r="F373" i="8"/>
  <c r="E373" i="8"/>
  <c r="D373" i="8"/>
  <c r="J372" i="8"/>
  <c r="I372" i="8"/>
  <c r="H372" i="8"/>
  <c r="K372" i="8" s="1"/>
  <c r="F372" i="8"/>
  <c r="E372" i="8"/>
  <c r="D372" i="8"/>
  <c r="J371" i="8"/>
  <c r="I371" i="8"/>
  <c r="H371" i="8"/>
  <c r="F371" i="8"/>
  <c r="E371" i="8"/>
  <c r="D371" i="8"/>
  <c r="J370" i="8"/>
  <c r="I370" i="8"/>
  <c r="H370" i="8"/>
  <c r="F370" i="8"/>
  <c r="E370" i="8"/>
  <c r="D370" i="8"/>
  <c r="J369" i="8"/>
  <c r="I369" i="8"/>
  <c r="H369" i="8"/>
  <c r="F369" i="8"/>
  <c r="E369" i="8"/>
  <c r="D369" i="8"/>
  <c r="J368" i="8"/>
  <c r="I368" i="8"/>
  <c r="H368" i="8"/>
  <c r="F368" i="8"/>
  <c r="E368" i="8"/>
  <c r="D368" i="8"/>
  <c r="J367" i="8"/>
  <c r="I367" i="8"/>
  <c r="H367" i="8"/>
  <c r="F367" i="8"/>
  <c r="E367" i="8"/>
  <c r="D367" i="8"/>
  <c r="J366" i="8"/>
  <c r="I366" i="8"/>
  <c r="H366" i="8"/>
  <c r="K366" i="8" s="1"/>
  <c r="F366" i="8"/>
  <c r="E366" i="8"/>
  <c r="D366" i="8"/>
  <c r="J365" i="8"/>
  <c r="I365" i="8"/>
  <c r="H365" i="8"/>
  <c r="F365" i="8"/>
  <c r="E365" i="8"/>
  <c r="D365" i="8"/>
  <c r="J364" i="8"/>
  <c r="I364" i="8"/>
  <c r="H364" i="8"/>
  <c r="K364" i="8" s="1"/>
  <c r="F364" i="8"/>
  <c r="E364" i="8"/>
  <c r="D364" i="8"/>
  <c r="J363" i="8"/>
  <c r="I363" i="8"/>
  <c r="H363" i="8"/>
  <c r="F363" i="8"/>
  <c r="E363" i="8"/>
  <c r="D363" i="8"/>
  <c r="J362" i="8"/>
  <c r="I362" i="8"/>
  <c r="H362" i="8"/>
  <c r="F362" i="8"/>
  <c r="E362" i="8"/>
  <c r="D362" i="8"/>
  <c r="J361" i="8"/>
  <c r="I361" i="8"/>
  <c r="H361" i="8"/>
  <c r="F361" i="8"/>
  <c r="E361" i="8"/>
  <c r="D361" i="8"/>
  <c r="J360" i="8"/>
  <c r="I360" i="8"/>
  <c r="H360" i="8"/>
  <c r="F360" i="8"/>
  <c r="E360" i="8"/>
  <c r="D360" i="8"/>
  <c r="J359" i="8"/>
  <c r="I359" i="8"/>
  <c r="H359" i="8"/>
  <c r="F359" i="8"/>
  <c r="E359" i="8"/>
  <c r="D359" i="8"/>
  <c r="J358" i="8"/>
  <c r="I358" i="8"/>
  <c r="H358" i="8"/>
  <c r="F358" i="8"/>
  <c r="E358" i="8"/>
  <c r="D358" i="8"/>
  <c r="J357" i="8"/>
  <c r="I357" i="8"/>
  <c r="H357" i="8"/>
  <c r="F357" i="8"/>
  <c r="E357" i="8"/>
  <c r="D357" i="8"/>
  <c r="J356" i="8"/>
  <c r="I356" i="8"/>
  <c r="H356" i="8"/>
  <c r="F356" i="8"/>
  <c r="E356" i="8"/>
  <c r="D356" i="8"/>
  <c r="G356" i="8" s="1"/>
  <c r="J355" i="8"/>
  <c r="I355" i="8"/>
  <c r="H355" i="8"/>
  <c r="F355" i="8"/>
  <c r="E355" i="8"/>
  <c r="D355" i="8"/>
  <c r="J354" i="8"/>
  <c r="I354" i="8"/>
  <c r="H354" i="8"/>
  <c r="K354" i="8" s="1"/>
  <c r="F354" i="8"/>
  <c r="E354" i="8"/>
  <c r="D354" i="8"/>
  <c r="J353" i="8"/>
  <c r="I353" i="8"/>
  <c r="H353" i="8"/>
  <c r="F353" i="8"/>
  <c r="E353" i="8"/>
  <c r="D353" i="8"/>
  <c r="J352" i="8"/>
  <c r="I352" i="8"/>
  <c r="H352" i="8"/>
  <c r="F352" i="8"/>
  <c r="E352" i="8"/>
  <c r="D352" i="8"/>
  <c r="J351" i="8"/>
  <c r="I351" i="8"/>
  <c r="H351" i="8"/>
  <c r="F351" i="8"/>
  <c r="E351" i="8"/>
  <c r="D351" i="8"/>
  <c r="J350" i="8"/>
  <c r="I350" i="8"/>
  <c r="H350" i="8"/>
  <c r="K350" i="8" s="1"/>
  <c r="F350" i="8"/>
  <c r="E350" i="8"/>
  <c r="D350" i="8"/>
  <c r="J349" i="8"/>
  <c r="I349" i="8"/>
  <c r="H349" i="8"/>
  <c r="F349" i="8"/>
  <c r="E349" i="8"/>
  <c r="D349" i="8"/>
  <c r="J348" i="8"/>
  <c r="I348" i="8"/>
  <c r="H348" i="8"/>
  <c r="F348" i="8"/>
  <c r="E348" i="8"/>
  <c r="D348" i="8"/>
  <c r="J347" i="8"/>
  <c r="I347" i="8"/>
  <c r="H347" i="8"/>
  <c r="F347" i="8"/>
  <c r="E347" i="8"/>
  <c r="D347" i="8"/>
  <c r="J346" i="8"/>
  <c r="I346" i="8"/>
  <c r="H346" i="8"/>
  <c r="F346" i="8"/>
  <c r="E346" i="8"/>
  <c r="D346" i="8"/>
  <c r="J345" i="8"/>
  <c r="I345" i="8"/>
  <c r="H345" i="8"/>
  <c r="F345" i="8"/>
  <c r="E345" i="8"/>
  <c r="D345" i="8"/>
  <c r="J344" i="8"/>
  <c r="I344" i="8"/>
  <c r="H344" i="8"/>
  <c r="F344" i="8"/>
  <c r="E344" i="8"/>
  <c r="D344" i="8"/>
  <c r="J343" i="8"/>
  <c r="I343" i="8"/>
  <c r="H343" i="8"/>
  <c r="F343" i="8"/>
  <c r="E343" i="8"/>
  <c r="D343" i="8"/>
  <c r="J342" i="8"/>
  <c r="I342" i="8"/>
  <c r="H342" i="8"/>
  <c r="F342" i="8"/>
  <c r="E342" i="8"/>
  <c r="D342" i="8"/>
  <c r="J341" i="8"/>
  <c r="I341" i="8"/>
  <c r="H341" i="8"/>
  <c r="F341" i="8"/>
  <c r="E341" i="8"/>
  <c r="D341" i="8"/>
  <c r="J340" i="8"/>
  <c r="I340" i="8"/>
  <c r="H340" i="8"/>
  <c r="F340" i="8"/>
  <c r="E340" i="8"/>
  <c r="D340" i="8"/>
  <c r="J339" i="8"/>
  <c r="K339" i="8" s="1"/>
  <c r="I339" i="8"/>
  <c r="H339" i="8"/>
  <c r="F339" i="8"/>
  <c r="E339" i="8"/>
  <c r="D339" i="8"/>
  <c r="J338" i="8"/>
  <c r="I338" i="8"/>
  <c r="H338" i="8"/>
  <c r="F338" i="8"/>
  <c r="E338" i="8"/>
  <c r="D338" i="8"/>
  <c r="G338" i="8" s="1"/>
  <c r="J337" i="8"/>
  <c r="I337" i="8"/>
  <c r="H337" i="8"/>
  <c r="F337" i="8"/>
  <c r="E337" i="8"/>
  <c r="D337" i="8"/>
  <c r="J336" i="8"/>
  <c r="I336" i="8"/>
  <c r="H336" i="8"/>
  <c r="F336" i="8"/>
  <c r="E336" i="8"/>
  <c r="D336" i="8"/>
  <c r="J335" i="8"/>
  <c r="I335" i="8"/>
  <c r="H335" i="8"/>
  <c r="K335" i="8" s="1"/>
  <c r="F335" i="8"/>
  <c r="E335" i="8"/>
  <c r="D335" i="8"/>
  <c r="J334" i="8"/>
  <c r="I334" i="8"/>
  <c r="H334" i="8"/>
  <c r="F334" i="8"/>
  <c r="E334" i="8"/>
  <c r="D334" i="8"/>
  <c r="J333" i="8"/>
  <c r="I333" i="8"/>
  <c r="H333" i="8"/>
  <c r="F333" i="8"/>
  <c r="E333" i="8"/>
  <c r="D333" i="8"/>
  <c r="J332" i="8"/>
  <c r="I332" i="8"/>
  <c r="H332" i="8"/>
  <c r="F332" i="8"/>
  <c r="E332" i="8"/>
  <c r="D332" i="8"/>
  <c r="J331" i="8"/>
  <c r="I331" i="8"/>
  <c r="H331" i="8"/>
  <c r="K331" i="8" s="1"/>
  <c r="F331" i="8"/>
  <c r="E331" i="8"/>
  <c r="D331" i="8"/>
  <c r="J330" i="8"/>
  <c r="I330" i="8"/>
  <c r="H330" i="8"/>
  <c r="F330" i="8"/>
  <c r="E330" i="8"/>
  <c r="D330" i="8"/>
  <c r="J329" i="8"/>
  <c r="I329" i="8"/>
  <c r="H329" i="8"/>
  <c r="F329" i="8"/>
  <c r="E329" i="8"/>
  <c r="D329" i="8"/>
  <c r="J328" i="8"/>
  <c r="I328" i="8"/>
  <c r="H328" i="8"/>
  <c r="F328" i="8"/>
  <c r="E328" i="8"/>
  <c r="D328" i="8"/>
  <c r="J327" i="8"/>
  <c r="I327" i="8"/>
  <c r="H327" i="8"/>
  <c r="F327" i="8"/>
  <c r="E327" i="8"/>
  <c r="D327" i="8"/>
  <c r="J326" i="8"/>
  <c r="I326" i="8"/>
  <c r="H326" i="8"/>
  <c r="F326" i="8"/>
  <c r="E326" i="8"/>
  <c r="D326" i="8"/>
  <c r="J325" i="8"/>
  <c r="I325" i="8"/>
  <c r="H325" i="8"/>
  <c r="F325" i="8"/>
  <c r="E325" i="8"/>
  <c r="D325" i="8"/>
  <c r="J324" i="8"/>
  <c r="I324" i="8"/>
  <c r="H324" i="8"/>
  <c r="F324" i="8"/>
  <c r="E324" i="8"/>
  <c r="D324" i="8"/>
  <c r="J323" i="8"/>
  <c r="I323" i="8"/>
  <c r="H323" i="8"/>
  <c r="F323" i="8"/>
  <c r="E323" i="8"/>
  <c r="D323" i="8"/>
  <c r="J322" i="8"/>
  <c r="I322" i="8"/>
  <c r="H322" i="8"/>
  <c r="K322" i="8"/>
  <c r="F322" i="8"/>
  <c r="E322" i="8"/>
  <c r="D322" i="8"/>
  <c r="J321" i="8"/>
  <c r="I321" i="8"/>
  <c r="H321" i="8"/>
  <c r="F321" i="8"/>
  <c r="E321" i="8"/>
  <c r="D321" i="8"/>
  <c r="J320" i="8"/>
  <c r="I320" i="8"/>
  <c r="H320" i="8"/>
  <c r="F320" i="8"/>
  <c r="E320" i="8"/>
  <c r="D320" i="8"/>
  <c r="J319" i="8"/>
  <c r="I319" i="8"/>
  <c r="H319" i="8"/>
  <c r="F319" i="8"/>
  <c r="E319" i="8"/>
  <c r="D319" i="8"/>
  <c r="J318" i="8"/>
  <c r="I318" i="8"/>
  <c r="H318" i="8"/>
  <c r="F318" i="8"/>
  <c r="E318" i="8"/>
  <c r="D318" i="8"/>
  <c r="J317" i="8"/>
  <c r="I317" i="8"/>
  <c r="H317" i="8"/>
  <c r="F317" i="8"/>
  <c r="E317" i="8"/>
  <c r="D317" i="8"/>
  <c r="J316" i="8"/>
  <c r="I316" i="8"/>
  <c r="H316" i="8"/>
  <c r="F316" i="8"/>
  <c r="E316" i="8"/>
  <c r="D316" i="8"/>
  <c r="J315" i="8"/>
  <c r="I315" i="8"/>
  <c r="H315" i="8"/>
  <c r="F315" i="8"/>
  <c r="E315" i="8"/>
  <c r="D315" i="8"/>
  <c r="J314" i="8"/>
  <c r="I314" i="8"/>
  <c r="H314" i="8"/>
  <c r="K314" i="8" s="1"/>
  <c r="F314" i="8"/>
  <c r="E314" i="8"/>
  <c r="D314" i="8"/>
  <c r="J313" i="8"/>
  <c r="I313" i="8"/>
  <c r="H313" i="8"/>
  <c r="K313" i="8" s="1"/>
  <c r="F313" i="8"/>
  <c r="E313" i="8"/>
  <c r="D313" i="8"/>
  <c r="J312" i="8"/>
  <c r="I312" i="8"/>
  <c r="H312" i="8"/>
  <c r="F312" i="8"/>
  <c r="E312" i="8"/>
  <c r="D312" i="8"/>
  <c r="J311" i="8"/>
  <c r="I311" i="8"/>
  <c r="H311" i="8"/>
  <c r="F311" i="8"/>
  <c r="E311" i="8"/>
  <c r="D311" i="8"/>
  <c r="J310" i="8"/>
  <c r="I310" i="8"/>
  <c r="H310" i="8"/>
  <c r="K310" i="8" s="1"/>
  <c r="F310" i="8"/>
  <c r="E310" i="8"/>
  <c r="D310" i="8"/>
  <c r="J309" i="8"/>
  <c r="I309" i="8"/>
  <c r="H309" i="8"/>
  <c r="F309" i="8"/>
  <c r="E309" i="8"/>
  <c r="D309" i="8"/>
  <c r="J308" i="8"/>
  <c r="I308" i="8"/>
  <c r="H308" i="8"/>
  <c r="F308" i="8"/>
  <c r="E308" i="8"/>
  <c r="D308" i="8"/>
  <c r="J307" i="8"/>
  <c r="I307" i="8"/>
  <c r="H307" i="8"/>
  <c r="K307" i="8" s="1"/>
  <c r="F307" i="8"/>
  <c r="E307" i="8"/>
  <c r="D307" i="8"/>
  <c r="J306" i="8"/>
  <c r="I306" i="8"/>
  <c r="H306" i="8"/>
  <c r="K306" i="8" s="1"/>
  <c r="F306" i="8"/>
  <c r="E306" i="8"/>
  <c r="D306" i="8"/>
  <c r="J305" i="8"/>
  <c r="I305" i="8"/>
  <c r="H305" i="8"/>
  <c r="K305" i="8" s="1"/>
  <c r="F305" i="8"/>
  <c r="E305" i="8"/>
  <c r="D305" i="8"/>
  <c r="J304" i="8"/>
  <c r="I304" i="8"/>
  <c r="H304" i="8"/>
  <c r="F304" i="8"/>
  <c r="E304" i="8"/>
  <c r="D304" i="8"/>
  <c r="J303" i="8"/>
  <c r="I303" i="8"/>
  <c r="H303" i="8"/>
  <c r="K303" i="8" s="1"/>
  <c r="F303" i="8"/>
  <c r="E303" i="8"/>
  <c r="D303" i="8"/>
  <c r="J302" i="8"/>
  <c r="I302" i="8"/>
  <c r="H302" i="8"/>
  <c r="F302" i="8"/>
  <c r="E302" i="8"/>
  <c r="D302" i="8"/>
  <c r="J301" i="8"/>
  <c r="I301" i="8"/>
  <c r="H301" i="8"/>
  <c r="F301" i="8"/>
  <c r="E301" i="8"/>
  <c r="D301" i="8"/>
  <c r="J300" i="8"/>
  <c r="I300" i="8"/>
  <c r="H300" i="8"/>
  <c r="F300" i="8"/>
  <c r="E300" i="8"/>
  <c r="D300" i="8"/>
  <c r="J299" i="8"/>
  <c r="I299" i="8"/>
  <c r="H299" i="8"/>
  <c r="F299" i="8"/>
  <c r="E299" i="8"/>
  <c r="D299" i="8"/>
  <c r="J298" i="8"/>
  <c r="I298" i="8"/>
  <c r="H298" i="8"/>
  <c r="K298" i="8"/>
  <c r="F298" i="8"/>
  <c r="E298" i="8"/>
  <c r="D298" i="8"/>
  <c r="J297" i="8"/>
  <c r="I297" i="8"/>
  <c r="H297" i="8"/>
  <c r="F297" i="8"/>
  <c r="E297" i="8"/>
  <c r="D297" i="8"/>
  <c r="J296" i="8"/>
  <c r="I296" i="8"/>
  <c r="H296" i="8"/>
  <c r="F296" i="8"/>
  <c r="E296" i="8"/>
  <c r="D296" i="8"/>
  <c r="J295" i="8"/>
  <c r="I295" i="8"/>
  <c r="H295" i="8"/>
  <c r="F295" i="8"/>
  <c r="E295" i="8"/>
  <c r="D295" i="8"/>
  <c r="J294" i="8"/>
  <c r="I294" i="8"/>
  <c r="H294" i="8"/>
  <c r="F294" i="8"/>
  <c r="E294" i="8"/>
  <c r="D294" i="8"/>
  <c r="J293" i="8"/>
  <c r="I293" i="8"/>
  <c r="H293" i="8"/>
  <c r="F293" i="8"/>
  <c r="E293" i="8"/>
  <c r="D293" i="8"/>
  <c r="J292" i="8"/>
  <c r="I292" i="8"/>
  <c r="H292" i="8"/>
  <c r="F292" i="8"/>
  <c r="E292" i="8"/>
  <c r="D292" i="8"/>
  <c r="J291" i="8"/>
  <c r="I291" i="8"/>
  <c r="H291" i="8"/>
  <c r="F291" i="8"/>
  <c r="E291" i="8"/>
  <c r="D291" i="8"/>
  <c r="J290" i="8"/>
  <c r="I290" i="8"/>
  <c r="H290" i="8"/>
  <c r="F290" i="8"/>
  <c r="E290" i="8"/>
  <c r="D290" i="8"/>
  <c r="J289" i="8"/>
  <c r="I289" i="8"/>
  <c r="H289" i="8"/>
  <c r="F289" i="8"/>
  <c r="E289" i="8"/>
  <c r="D289" i="8"/>
  <c r="J288" i="8"/>
  <c r="I288" i="8"/>
  <c r="H288" i="8"/>
  <c r="F288" i="8"/>
  <c r="E288" i="8"/>
  <c r="D288" i="8"/>
  <c r="J287" i="8"/>
  <c r="I287" i="8"/>
  <c r="H287" i="8"/>
  <c r="F287" i="8"/>
  <c r="E287" i="8"/>
  <c r="D287" i="8"/>
  <c r="J286" i="8"/>
  <c r="I286" i="8"/>
  <c r="H286" i="8"/>
  <c r="F286" i="8"/>
  <c r="E286" i="8"/>
  <c r="D286" i="8"/>
  <c r="J285" i="8"/>
  <c r="I285" i="8"/>
  <c r="H285" i="8"/>
  <c r="F285" i="8"/>
  <c r="E285" i="8"/>
  <c r="D285" i="8"/>
  <c r="J284" i="8"/>
  <c r="I284" i="8"/>
  <c r="H284" i="8"/>
  <c r="K284" i="8" s="1"/>
  <c r="F284" i="8"/>
  <c r="E284" i="8"/>
  <c r="D284" i="8"/>
  <c r="J283" i="8"/>
  <c r="K283" i="8" s="1"/>
  <c r="I283" i="8"/>
  <c r="H283" i="8"/>
  <c r="F283" i="8"/>
  <c r="E283" i="8"/>
  <c r="D283" i="8"/>
  <c r="J282" i="8"/>
  <c r="I282" i="8"/>
  <c r="H282" i="8"/>
  <c r="F282" i="8"/>
  <c r="E282" i="8"/>
  <c r="D282" i="8"/>
  <c r="J281" i="8"/>
  <c r="I281" i="8"/>
  <c r="H281" i="8"/>
  <c r="F281" i="8"/>
  <c r="E281" i="8"/>
  <c r="D281" i="8"/>
  <c r="J280" i="8"/>
  <c r="I280" i="8"/>
  <c r="H280" i="8"/>
  <c r="F280" i="8"/>
  <c r="E280" i="8"/>
  <c r="D280" i="8"/>
  <c r="J279" i="8"/>
  <c r="I279" i="8"/>
  <c r="H279" i="8"/>
  <c r="F279" i="8"/>
  <c r="E279" i="8"/>
  <c r="D279" i="8"/>
  <c r="J278" i="8"/>
  <c r="I278" i="8"/>
  <c r="H278" i="8"/>
  <c r="F278" i="8"/>
  <c r="E278" i="8"/>
  <c r="D278" i="8"/>
  <c r="J277" i="8"/>
  <c r="I277" i="8"/>
  <c r="H277" i="8"/>
  <c r="F277" i="8"/>
  <c r="E277" i="8"/>
  <c r="D277" i="8"/>
  <c r="J276" i="8"/>
  <c r="I276" i="8"/>
  <c r="H276" i="8"/>
  <c r="F276" i="8"/>
  <c r="E276" i="8"/>
  <c r="D276" i="8"/>
  <c r="J275" i="8"/>
  <c r="I275" i="8"/>
  <c r="H275" i="8"/>
  <c r="F275" i="8"/>
  <c r="E275" i="8"/>
  <c r="D275" i="8"/>
  <c r="J274" i="8"/>
  <c r="I274" i="8"/>
  <c r="H274" i="8"/>
  <c r="F274" i="8"/>
  <c r="E274" i="8"/>
  <c r="D274" i="8"/>
  <c r="J273" i="8"/>
  <c r="I273" i="8"/>
  <c r="H273" i="8"/>
  <c r="F273" i="8"/>
  <c r="E273" i="8"/>
  <c r="D273" i="8"/>
  <c r="J272" i="8"/>
  <c r="I272" i="8"/>
  <c r="H272" i="8"/>
  <c r="F272" i="8"/>
  <c r="E272" i="8"/>
  <c r="D272" i="8"/>
  <c r="J271" i="8"/>
  <c r="I271" i="8"/>
  <c r="H271" i="8"/>
  <c r="F271" i="8"/>
  <c r="E271" i="8"/>
  <c r="D271" i="8"/>
  <c r="J270" i="8"/>
  <c r="I270" i="8"/>
  <c r="H270" i="8"/>
  <c r="F270" i="8"/>
  <c r="E270" i="8"/>
  <c r="D270" i="8"/>
  <c r="J269" i="8"/>
  <c r="I269" i="8"/>
  <c r="H269" i="8"/>
  <c r="K269" i="8" s="1"/>
  <c r="F269" i="8"/>
  <c r="E269" i="8"/>
  <c r="D269" i="8"/>
  <c r="J268" i="8"/>
  <c r="I268" i="8"/>
  <c r="H268" i="8"/>
  <c r="F268" i="8"/>
  <c r="E268" i="8"/>
  <c r="D268" i="8"/>
  <c r="G268" i="8" s="1"/>
  <c r="J267" i="8"/>
  <c r="I267" i="8"/>
  <c r="H267" i="8"/>
  <c r="F267" i="8"/>
  <c r="E267" i="8"/>
  <c r="D267" i="8"/>
  <c r="G267" i="8" s="1"/>
  <c r="J266" i="8"/>
  <c r="I266" i="8"/>
  <c r="H266" i="8"/>
  <c r="F266" i="8"/>
  <c r="E266" i="8"/>
  <c r="D266" i="8"/>
  <c r="J265" i="8"/>
  <c r="I265" i="8"/>
  <c r="H265" i="8"/>
  <c r="F265" i="8"/>
  <c r="E265" i="8"/>
  <c r="D265" i="8"/>
  <c r="J264" i="8"/>
  <c r="I264" i="8"/>
  <c r="H264" i="8"/>
  <c r="F264" i="8"/>
  <c r="E264" i="8"/>
  <c r="D264" i="8"/>
  <c r="J263" i="8"/>
  <c r="I263" i="8"/>
  <c r="K263" i="8"/>
  <c r="H263" i="8"/>
  <c r="F263" i="8"/>
  <c r="E263" i="8"/>
  <c r="D263" i="8"/>
  <c r="J262" i="8"/>
  <c r="I262" i="8"/>
  <c r="H262" i="8"/>
  <c r="F262" i="8"/>
  <c r="E262" i="8"/>
  <c r="D262" i="8"/>
  <c r="J261" i="8"/>
  <c r="I261" i="8"/>
  <c r="H261" i="8"/>
  <c r="F261" i="8"/>
  <c r="E261" i="8"/>
  <c r="D261" i="8"/>
  <c r="J260" i="8"/>
  <c r="I260" i="8"/>
  <c r="H260" i="8"/>
  <c r="K260" i="8" s="1"/>
  <c r="F260" i="8"/>
  <c r="E260" i="8"/>
  <c r="D260" i="8"/>
  <c r="J259" i="8"/>
  <c r="I259" i="8"/>
  <c r="H259" i="8"/>
  <c r="F259" i="8"/>
  <c r="E259" i="8"/>
  <c r="D259" i="8"/>
  <c r="J258" i="8"/>
  <c r="I258" i="8"/>
  <c r="H258" i="8"/>
  <c r="F258" i="8"/>
  <c r="E258" i="8"/>
  <c r="D258" i="8"/>
  <c r="J257" i="8"/>
  <c r="I257" i="8"/>
  <c r="H257" i="8"/>
  <c r="F257" i="8"/>
  <c r="E257" i="8"/>
  <c r="D257" i="8"/>
  <c r="J256" i="8"/>
  <c r="I256" i="8"/>
  <c r="H256" i="8"/>
  <c r="F256" i="8"/>
  <c r="E256" i="8"/>
  <c r="D256" i="8"/>
  <c r="J255" i="8"/>
  <c r="I255" i="8"/>
  <c r="H255" i="8"/>
  <c r="K255" i="8"/>
  <c r="F255" i="8"/>
  <c r="E255" i="8"/>
  <c r="D255" i="8"/>
  <c r="J254" i="8"/>
  <c r="I254" i="8"/>
  <c r="H254" i="8"/>
  <c r="F254" i="8"/>
  <c r="E254" i="8"/>
  <c r="D254" i="8"/>
  <c r="J253" i="8"/>
  <c r="I253" i="8"/>
  <c r="H253" i="8"/>
  <c r="K253" i="8" s="1"/>
  <c r="F253" i="8"/>
  <c r="E253" i="8"/>
  <c r="D253" i="8"/>
  <c r="J252" i="8"/>
  <c r="I252" i="8"/>
  <c r="H252" i="8"/>
  <c r="F252" i="8"/>
  <c r="E252" i="8"/>
  <c r="D252" i="8"/>
  <c r="J251" i="8"/>
  <c r="I251" i="8"/>
  <c r="H251" i="8"/>
  <c r="K251" i="8"/>
  <c r="F251" i="8"/>
  <c r="E251" i="8"/>
  <c r="D251" i="8"/>
  <c r="G251" i="8" s="1"/>
  <c r="J250" i="8"/>
  <c r="I250" i="8"/>
  <c r="H250" i="8"/>
  <c r="F250" i="8"/>
  <c r="E250" i="8"/>
  <c r="D250" i="8"/>
  <c r="J249" i="8"/>
  <c r="I249" i="8"/>
  <c r="H249" i="8"/>
  <c r="F249" i="8"/>
  <c r="E249" i="8"/>
  <c r="D249" i="8"/>
  <c r="J248" i="8"/>
  <c r="I248" i="8"/>
  <c r="K248" i="8" s="1"/>
  <c r="H248" i="8"/>
  <c r="F248" i="8"/>
  <c r="E248" i="8"/>
  <c r="D248" i="8"/>
  <c r="J247" i="8"/>
  <c r="I247" i="8"/>
  <c r="H247" i="8"/>
  <c r="F247" i="8"/>
  <c r="E247" i="8"/>
  <c r="D247" i="8"/>
  <c r="J246" i="8"/>
  <c r="I246" i="8"/>
  <c r="H246" i="8"/>
  <c r="F246" i="8"/>
  <c r="E246" i="8"/>
  <c r="D246" i="8"/>
  <c r="J245" i="8"/>
  <c r="I245" i="8"/>
  <c r="H245" i="8"/>
  <c r="F245" i="8"/>
  <c r="E245" i="8"/>
  <c r="D245" i="8"/>
  <c r="J244" i="8"/>
  <c r="I244" i="8"/>
  <c r="H244" i="8"/>
  <c r="F244" i="8"/>
  <c r="E244" i="8"/>
  <c r="D244" i="8"/>
  <c r="J243" i="8"/>
  <c r="I243" i="8"/>
  <c r="H243" i="8"/>
  <c r="F243" i="8"/>
  <c r="E243" i="8"/>
  <c r="D243" i="8"/>
  <c r="J242" i="8"/>
  <c r="I242" i="8"/>
  <c r="H242" i="8"/>
  <c r="F242" i="8"/>
  <c r="E242" i="8"/>
  <c r="D242" i="8"/>
  <c r="J241" i="8"/>
  <c r="I241" i="8"/>
  <c r="H241" i="8"/>
  <c r="F241" i="8"/>
  <c r="E241" i="8"/>
  <c r="D241" i="8"/>
  <c r="J240" i="8"/>
  <c r="I240" i="8"/>
  <c r="H240" i="8"/>
  <c r="F240" i="8"/>
  <c r="E240" i="8"/>
  <c r="D240" i="8"/>
  <c r="J239" i="8"/>
  <c r="I239" i="8"/>
  <c r="H239" i="8"/>
  <c r="F239" i="8"/>
  <c r="E239" i="8"/>
  <c r="D239" i="8"/>
  <c r="J238" i="8"/>
  <c r="I238" i="8"/>
  <c r="H238" i="8"/>
  <c r="F238" i="8"/>
  <c r="E238" i="8"/>
  <c r="D238" i="8"/>
  <c r="J237" i="8"/>
  <c r="I237" i="8"/>
  <c r="H237" i="8"/>
  <c r="F237" i="8"/>
  <c r="E237" i="8"/>
  <c r="D237" i="8"/>
  <c r="J236" i="8"/>
  <c r="I236" i="8"/>
  <c r="H236" i="8"/>
  <c r="F236" i="8"/>
  <c r="E236" i="8"/>
  <c r="D236" i="8"/>
  <c r="J235" i="8"/>
  <c r="I235" i="8"/>
  <c r="H235" i="8"/>
  <c r="K235" i="8" s="1"/>
  <c r="F235" i="8"/>
  <c r="E235" i="8"/>
  <c r="D235" i="8"/>
  <c r="J234" i="8"/>
  <c r="I234" i="8"/>
  <c r="H234" i="8"/>
  <c r="F234" i="8"/>
  <c r="E234" i="8"/>
  <c r="D234" i="8"/>
  <c r="J233" i="8"/>
  <c r="I233" i="8"/>
  <c r="H233" i="8"/>
  <c r="F233" i="8"/>
  <c r="E233" i="8"/>
  <c r="D233" i="8"/>
  <c r="J232" i="8"/>
  <c r="I232" i="8"/>
  <c r="H232" i="8"/>
  <c r="K232" i="8" s="1"/>
  <c r="F232" i="8"/>
  <c r="E232" i="8"/>
  <c r="D232" i="8"/>
  <c r="J231" i="8"/>
  <c r="I231" i="8"/>
  <c r="H231" i="8"/>
  <c r="F231" i="8"/>
  <c r="E231" i="8"/>
  <c r="D231" i="8"/>
  <c r="J230" i="8"/>
  <c r="I230" i="8"/>
  <c r="H230" i="8"/>
  <c r="K230" i="8" s="1"/>
  <c r="F230" i="8"/>
  <c r="E230" i="8"/>
  <c r="D230" i="8"/>
  <c r="J229" i="8"/>
  <c r="I229" i="8"/>
  <c r="H229" i="8"/>
  <c r="F229" i="8"/>
  <c r="E229" i="8"/>
  <c r="D229" i="8"/>
  <c r="J228" i="8"/>
  <c r="I228" i="8"/>
  <c r="H228" i="8"/>
  <c r="K228" i="8" s="1"/>
  <c r="F228" i="8"/>
  <c r="E228" i="8"/>
  <c r="D228" i="8"/>
  <c r="J227" i="8"/>
  <c r="I227" i="8"/>
  <c r="H227" i="8"/>
  <c r="F227" i="8"/>
  <c r="E227" i="8"/>
  <c r="D227" i="8"/>
  <c r="J226" i="8"/>
  <c r="I226" i="8"/>
  <c r="H226" i="8"/>
  <c r="K226" i="8" s="1"/>
  <c r="F226" i="8"/>
  <c r="E226" i="8"/>
  <c r="D226" i="8"/>
  <c r="J225" i="8"/>
  <c r="I225" i="8"/>
  <c r="H225" i="8"/>
  <c r="F225" i="8"/>
  <c r="E225" i="8"/>
  <c r="D225" i="8"/>
  <c r="J224" i="8"/>
  <c r="I224" i="8"/>
  <c r="H224" i="8"/>
  <c r="K224" i="8" s="1"/>
  <c r="F224" i="8"/>
  <c r="E224" i="8"/>
  <c r="D224" i="8"/>
  <c r="J223" i="8"/>
  <c r="I223" i="8"/>
  <c r="H223" i="8"/>
  <c r="F223" i="8"/>
  <c r="E223" i="8"/>
  <c r="D223" i="8"/>
  <c r="J222" i="8"/>
  <c r="I222" i="8"/>
  <c r="H222" i="8"/>
  <c r="F222" i="8"/>
  <c r="E222" i="8"/>
  <c r="D222" i="8"/>
  <c r="J221" i="8"/>
  <c r="I221" i="8"/>
  <c r="H221" i="8"/>
  <c r="K221" i="8" s="1"/>
  <c r="F221" i="8"/>
  <c r="E221" i="8"/>
  <c r="D221" i="8"/>
  <c r="J220" i="8"/>
  <c r="I220" i="8"/>
  <c r="H220" i="8"/>
  <c r="F220" i="8"/>
  <c r="E220" i="8"/>
  <c r="D220" i="8"/>
  <c r="J219" i="8"/>
  <c r="I219" i="8"/>
  <c r="H219" i="8"/>
  <c r="F219" i="8"/>
  <c r="E219" i="8"/>
  <c r="D219" i="8"/>
  <c r="J218" i="8"/>
  <c r="I218" i="8"/>
  <c r="H218" i="8"/>
  <c r="F218" i="8"/>
  <c r="E218" i="8"/>
  <c r="D218" i="8"/>
  <c r="J217" i="8"/>
  <c r="I217" i="8"/>
  <c r="H217" i="8"/>
  <c r="F217" i="8"/>
  <c r="E217" i="8"/>
  <c r="D217" i="8"/>
  <c r="J216" i="8"/>
  <c r="I216" i="8"/>
  <c r="H216" i="8"/>
  <c r="F216" i="8"/>
  <c r="E216" i="8"/>
  <c r="D216" i="8"/>
  <c r="J215" i="8"/>
  <c r="I215" i="8"/>
  <c r="H215" i="8"/>
  <c r="F215" i="8"/>
  <c r="E215" i="8"/>
  <c r="D215" i="8"/>
  <c r="J214" i="8"/>
  <c r="I214" i="8"/>
  <c r="H214" i="8"/>
  <c r="K214" i="8"/>
  <c r="F214" i="8"/>
  <c r="E214" i="8"/>
  <c r="D214" i="8"/>
  <c r="J213" i="8"/>
  <c r="I213" i="8"/>
  <c r="H213" i="8"/>
  <c r="K213" i="8" s="1"/>
  <c r="F213" i="8"/>
  <c r="E213" i="8"/>
  <c r="D213" i="8"/>
  <c r="J212" i="8"/>
  <c r="I212" i="8"/>
  <c r="H212" i="8"/>
  <c r="K212" i="8"/>
  <c r="F212" i="8"/>
  <c r="E212" i="8"/>
  <c r="D212" i="8"/>
  <c r="J211" i="8"/>
  <c r="I211" i="8"/>
  <c r="K211" i="8" s="1"/>
  <c r="H211" i="8"/>
  <c r="F211" i="8"/>
  <c r="E211" i="8"/>
  <c r="D211" i="8"/>
  <c r="J210" i="8"/>
  <c r="I210" i="8"/>
  <c r="H210" i="8"/>
  <c r="K210" i="8" s="1"/>
  <c r="F210" i="8"/>
  <c r="E210" i="8"/>
  <c r="D210" i="8"/>
  <c r="J209" i="8"/>
  <c r="I209" i="8"/>
  <c r="H209" i="8"/>
  <c r="F209" i="8"/>
  <c r="E209" i="8"/>
  <c r="D209" i="8"/>
  <c r="J208" i="8"/>
  <c r="I208" i="8"/>
  <c r="K208" i="8"/>
  <c r="H208" i="8"/>
  <c r="F208" i="8"/>
  <c r="E208" i="8"/>
  <c r="D208" i="8"/>
  <c r="J207" i="8"/>
  <c r="I207" i="8"/>
  <c r="H207" i="8"/>
  <c r="F207" i="8"/>
  <c r="E207" i="8"/>
  <c r="D207" i="8"/>
  <c r="J206" i="8"/>
  <c r="I206" i="8"/>
  <c r="H206" i="8"/>
  <c r="F206" i="8"/>
  <c r="E206" i="8"/>
  <c r="D206" i="8"/>
  <c r="J205" i="8"/>
  <c r="I205" i="8"/>
  <c r="H205" i="8"/>
  <c r="F205" i="8"/>
  <c r="E205" i="8"/>
  <c r="D205" i="8"/>
  <c r="J204" i="8"/>
  <c r="I204" i="8"/>
  <c r="H204" i="8"/>
  <c r="K204" i="8" s="1"/>
  <c r="F204" i="8"/>
  <c r="E204" i="8"/>
  <c r="D204" i="8"/>
  <c r="J203" i="8"/>
  <c r="I203" i="8"/>
  <c r="H203" i="8"/>
  <c r="F203" i="8"/>
  <c r="E203" i="8"/>
  <c r="D203" i="8"/>
  <c r="J202" i="8"/>
  <c r="I202" i="8"/>
  <c r="H202" i="8"/>
  <c r="F202" i="8"/>
  <c r="E202" i="8"/>
  <c r="D202" i="8"/>
  <c r="J201" i="8"/>
  <c r="I201" i="8"/>
  <c r="H201" i="8"/>
  <c r="F201" i="8"/>
  <c r="E201" i="8"/>
  <c r="D201" i="8"/>
  <c r="J200" i="8"/>
  <c r="I200" i="8"/>
  <c r="H200" i="8"/>
  <c r="F200" i="8"/>
  <c r="E200" i="8"/>
  <c r="D200" i="8"/>
  <c r="J199" i="8"/>
  <c r="I199" i="8"/>
  <c r="H199" i="8"/>
  <c r="F199" i="8"/>
  <c r="E199" i="8"/>
  <c r="D199" i="8"/>
  <c r="J198" i="8"/>
  <c r="I198" i="8"/>
  <c r="H198" i="8"/>
  <c r="F198" i="8"/>
  <c r="E198" i="8"/>
  <c r="D198" i="8"/>
  <c r="J197" i="8"/>
  <c r="I197" i="8"/>
  <c r="H197" i="8"/>
  <c r="F197" i="8"/>
  <c r="E197" i="8"/>
  <c r="D197" i="8"/>
  <c r="J196" i="8"/>
  <c r="I196" i="8"/>
  <c r="H196" i="8"/>
  <c r="F196" i="8"/>
  <c r="E196" i="8"/>
  <c r="D196" i="8"/>
  <c r="J195" i="8"/>
  <c r="I195" i="8"/>
  <c r="H195" i="8"/>
  <c r="F195" i="8"/>
  <c r="E195" i="8"/>
  <c r="D195" i="8"/>
  <c r="J194" i="8"/>
  <c r="I194" i="8"/>
  <c r="H194" i="8"/>
  <c r="F194" i="8"/>
  <c r="E194" i="8"/>
  <c r="D194" i="8"/>
  <c r="J193" i="8"/>
  <c r="I193" i="8"/>
  <c r="H193" i="8"/>
  <c r="F193" i="8"/>
  <c r="E193" i="8"/>
  <c r="D193" i="8"/>
  <c r="J192" i="8"/>
  <c r="I192" i="8"/>
  <c r="H192" i="8"/>
  <c r="F192" i="8"/>
  <c r="E192" i="8"/>
  <c r="D192" i="8"/>
  <c r="J191" i="8"/>
  <c r="I191" i="8"/>
  <c r="H191" i="8"/>
  <c r="F191" i="8"/>
  <c r="E191" i="8"/>
  <c r="D191" i="8"/>
  <c r="J190" i="8"/>
  <c r="I190" i="8"/>
  <c r="H190" i="8"/>
  <c r="F190" i="8"/>
  <c r="E190" i="8"/>
  <c r="D190" i="8"/>
  <c r="J189" i="8"/>
  <c r="I189" i="8"/>
  <c r="H189" i="8"/>
  <c r="F189" i="8"/>
  <c r="E189" i="8"/>
  <c r="D189" i="8"/>
  <c r="J188" i="8"/>
  <c r="I188" i="8"/>
  <c r="H188" i="8"/>
  <c r="F188" i="8"/>
  <c r="E188" i="8"/>
  <c r="D188" i="8"/>
  <c r="J187" i="8"/>
  <c r="I187" i="8"/>
  <c r="H187" i="8"/>
  <c r="F187" i="8"/>
  <c r="E187" i="8"/>
  <c r="D187" i="8"/>
  <c r="J186" i="8"/>
  <c r="I186" i="8"/>
  <c r="H186" i="8"/>
  <c r="F186" i="8"/>
  <c r="E186" i="8"/>
  <c r="D186" i="8"/>
  <c r="J185" i="8"/>
  <c r="I185" i="8"/>
  <c r="H185" i="8"/>
  <c r="F185" i="8"/>
  <c r="E185" i="8"/>
  <c r="D185" i="8"/>
  <c r="J184" i="8"/>
  <c r="I184" i="8"/>
  <c r="H184" i="8"/>
  <c r="F184" i="8"/>
  <c r="E184" i="8"/>
  <c r="D184" i="8"/>
  <c r="J183" i="8"/>
  <c r="I183" i="8"/>
  <c r="H183" i="8"/>
  <c r="F183" i="8"/>
  <c r="E183" i="8"/>
  <c r="D183" i="8"/>
  <c r="J182" i="8"/>
  <c r="I182" i="8"/>
  <c r="H182" i="8"/>
  <c r="F182" i="8"/>
  <c r="E182" i="8"/>
  <c r="D182" i="8"/>
  <c r="J181" i="8"/>
  <c r="I181" i="8"/>
  <c r="H181" i="8"/>
  <c r="F181" i="8"/>
  <c r="E181" i="8"/>
  <c r="D181" i="8"/>
  <c r="J180" i="8"/>
  <c r="I180" i="8"/>
  <c r="H180" i="8"/>
  <c r="F180" i="8"/>
  <c r="E180" i="8"/>
  <c r="D180" i="8"/>
  <c r="J179" i="8"/>
  <c r="I179" i="8"/>
  <c r="H179" i="8"/>
  <c r="F179" i="8"/>
  <c r="E179" i="8"/>
  <c r="D179" i="8"/>
  <c r="J178" i="8"/>
  <c r="I178" i="8"/>
  <c r="H178" i="8"/>
  <c r="F178" i="8"/>
  <c r="E178" i="8"/>
  <c r="D178" i="8"/>
  <c r="J177" i="8"/>
  <c r="I177" i="8"/>
  <c r="H177" i="8"/>
  <c r="F177" i="8"/>
  <c r="E177" i="8"/>
  <c r="D177" i="8"/>
  <c r="J176" i="8"/>
  <c r="I176" i="8"/>
  <c r="H176" i="8"/>
  <c r="F176" i="8"/>
  <c r="E176" i="8"/>
  <c r="D176" i="8"/>
  <c r="J175" i="8"/>
  <c r="I175" i="8"/>
  <c r="H175" i="8"/>
  <c r="F175" i="8"/>
  <c r="E175" i="8"/>
  <c r="D175" i="8"/>
  <c r="J174" i="8"/>
  <c r="I174" i="8"/>
  <c r="H174" i="8"/>
  <c r="F174" i="8"/>
  <c r="E174" i="8"/>
  <c r="D174" i="8"/>
  <c r="J173" i="8"/>
  <c r="I173" i="8"/>
  <c r="H173" i="8"/>
  <c r="F173" i="8"/>
  <c r="E173" i="8"/>
  <c r="D173" i="8"/>
  <c r="J172" i="8"/>
  <c r="I172" i="8"/>
  <c r="H172" i="8"/>
  <c r="F172" i="8"/>
  <c r="E172" i="8"/>
  <c r="D172" i="8"/>
  <c r="J171" i="8"/>
  <c r="I171" i="8"/>
  <c r="H171" i="8"/>
  <c r="F171" i="8"/>
  <c r="E171" i="8"/>
  <c r="D171" i="8"/>
  <c r="J170" i="8"/>
  <c r="I170" i="8"/>
  <c r="H170" i="8"/>
  <c r="F170" i="8"/>
  <c r="E170" i="8"/>
  <c r="D170" i="8"/>
  <c r="J169" i="8"/>
  <c r="I169" i="8"/>
  <c r="H169" i="8"/>
  <c r="F169" i="8"/>
  <c r="E169" i="8"/>
  <c r="D169" i="8"/>
  <c r="J168" i="8"/>
  <c r="I168" i="8"/>
  <c r="H168" i="8"/>
  <c r="F168" i="8"/>
  <c r="E168" i="8"/>
  <c r="D168" i="8"/>
  <c r="J167" i="8"/>
  <c r="I167" i="8"/>
  <c r="H167" i="8"/>
  <c r="K167" i="8" s="1"/>
  <c r="F167" i="8"/>
  <c r="E167" i="8"/>
  <c r="D167" i="8"/>
  <c r="J166" i="8"/>
  <c r="I166" i="8"/>
  <c r="H166" i="8"/>
  <c r="F166" i="8"/>
  <c r="E166" i="8"/>
  <c r="D166" i="8"/>
  <c r="J165" i="8"/>
  <c r="I165" i="8"/>
  <c r="H165" i="8"/>
  <c r="K165" i="8" s="1"/>
  <c r="F165" i="8"/>
  <c r="E165" i="8"/>
  <c r="D165" i="8"/>
  <c r="J164" i="8"/>
  <c r="I164" i="8"/>
  <c r="H164" i="8"/>
  <c r="F164" i="8"/>
  <c r="E164" i="8"/>
  <c r="D164" i="8"/>
  <c r="J163" i="8"/>
  <c r="I163" i="8"/>
  <c r="H163" i="8"/>
  <c r="K163" i="8" s="1"/>
  <c r="F163" i="8"/>
  <c r="E163" i="8"/>
  <c r="D163" i="8"/>
  <c r="J162" i="8"/>
  <c r="I162" i="8"/>
  <c r="H162" i="8"/>
  <c r="F162" i="8"/>
  <c r="E162" i="8"/>
  <c r="D162" i="8"/>
  <c r="J161" i="8"/>
  <c r="I161" i="8"/>
  <c r="H161" i="8"/>
  <c r="K161" i="8" s="1"/>
  <c r="F161" i="8"/>
  <c r="E161" i="8"/>
  <c r="D161" i="8"/>
  <c r="J160" i="8"/>
  <c r="I160" i="8"/>
  <c r="H160" i="8"/>
  <c r="F160" i="8"/>
  <c r="E160" i="8"/>
  <c r="D160" i="8"/>
  <c r="J159" i="8"/>
  <c r="I159" i="8"/>
  <c r="H159" i="8"/>
  <c r="F159" i="8"/>
  <c r="E159" i="8"/>
  <c r="D159" i="8"/>
  <c r="J158" i="8"/>
  <c r="I158" i="8"/>
  <c r="H158" i="8"/>
  <c r="F158" i="8"/>
  <c r="E158" i="8"/>
  <c r="D158" i="8"/>
  <c r="J157" i="8"/>
  <c r="I157" i="8"/>
  <c r="H157" i="8"/>
  <c r="F157" i="8"/>
  <c r="E157" i="8"/>
  <c r="D157" i="8"/>
  <c r="J156" i="8"/>
  <c r="I156" i="8"/>
  <c r="H156" i="8"/>
  <c r="F156" i="8"/>
  <c r="E156" i="8"/>
  <c r="D156" i="8"/>
  <c r="J155" i="8"/>
  <c r="I155" i="8"/>
  <c r="H155" i="8"/>
  <c r="F155" i="8"/>
  <c r="E155" i="8"/>
  <c r="D155" i="8"/>
  <c r="J154" i="8"/>
  <c r="K154" i="8" s="1"/>
  <c r="I154" i="8"/>
  <c r="H154" i="8"/>
  <c r="F154" i="8"/>
  <c r="E154" i="8"/>
  <c r="D154" i="8"/>
  <c r="J153" i="8"/>
  <c r="I153" i="8"/>
  <c r="H153" i="8"/>
  <c r="F153" i="8"/>
  <c r="E153" i="8"/>
  <c r="D153" i="8"/>
  <c r="J152" i="8"/>
  <c r="I152" i="8"/>
  <c r="H152" i="8"/>
  <c r="F152" i="8"/>
  <c r="E152" i="8"/>
  <c r="G152" i="8" s="1"/>
  <c r="D152" i="8"/>
  <c r="J151" i="8"/>
  <c r="I151" i="8"/>
  <c r="H151" i="8"/>
  <c r="F151" i="8"/>
  <c r="E151" i="8"/>
  <c r="D151" i="8"/>
  <c r="J150" i="8"/>
  <c r="I150" i="8"/>
  <c r="H150" i="8"/>
  <c r="K150" i="8" s="1"/>
  <c r="F150" i="8"/>
  <c r="E150" i="8"/>
  <c r="D150" i="8"/>
  <c r="J149" i="8"/>
  <c r="I149" i="8"/>
  <c r="K149" i="8" s="1"/>
  <c r="H149" i="8"/>
  <c r="F149" i="8"/>
  <c r="E149" i="8"/>
  <c r="D149" i="8"/>
  <c r="J148" i="8"/>
  <c r="I148" i="8"/>
  <c r="H148" i="8"/>
  <c r="F148" i="8"/>
  <c r="E148" i="8"/>
  <c r="D148" i="8"/>
  <c r="J147" i="8"/>
  <c r="I147" i="8"/>
  <c r="H147" i="8"/>
  <c r="F147" i="8"/>
  <c r="E147" i="8"/>
  <c r="D147" i="8"/>
  <c r="J146" i="8"/>
  <c r="I146" i="8"/>
  <c r="H146" i="8"/>
  <c r="F146" i="8"/>
  <c r="E146" i="8"/>
  <c r="D146" i="8"/>
  <c r="J145" i="8"/>
  <c r="I145" i="8"/>
  <c r="H145" i="8"/>
  <c r="F145" i="8"/>
  <c r="E145" i="8"/>
  <c r="D145" i="8"/>
  <c r="J144" i="8"/>
  <c r="I144" i="8"/>
  <c r="H144" i="8"/>
  <c r="F144" i="8"/>
  <c r="E144" i="8"/>
  <c r="D144" i="8"/>
  <c r="J143" i="8"/>
  <c r="I143" i="8"/>
  <c r="H143" i="8"/>
  <c r="F143" i="8"/>
  <c r="E143" i="8"/>
  <c r="D143" i="8"/>
  <c r="J142" i="8"/>
  <c r="I142" i="8"/>
  <c r="H142" i="8"/>
  <c r="K142" i="8" s="1"/>
  <c r="F142" i="8"/>
  <c r="E142" i="8"/>
  <c r="D142" i="8"/>
  <c r="J141" i="8"/>
  <c r="I141" i="8"/>
  <c r="H141" i="8"/>
  <c r="F141" i="8"/>
  <c r="E141" i="8"/>
  <c r="D141" i="8"/>
  <c r="J140" i="8"/>
  <c r="I140" i="8"/>
  <c r="H140" i="8"/>
  <c r="F140" i="8"/>
  <c r="E140" i="8"/>
  <c r="D140" i="8"/>
  <c r="J139" i="8"/>
  <c r="I139" i="8"/>
  <c r="H139" i="8"/>
  <c r="F139" i="8"/>
  <c r="E139" i="8"/>
  <c r="D139" i="8"/>
  <c r="J138" i="8"/>
  <c r="I138" i="8"/>
  <c r="H138" i="8"/>
  <c r="K138" i="8" s="1"/>
  <c r="F138" i="8"/>
  <c r="E138" i="8"/>
  <c r="D138" i="8"/>
  <c r="J137" i="8"/>
  <c r="I137" i="8"/>
  <c r="H137" i="8"/>
  <c r="F137" i="8"/>
  <c r="E137" i="8"/>
  <c r="D137" i="8"/>
  <c r="J136" i="8"/>
  <c r="I136" i="8"/>
  <c r="H136" i="8"/>
  <c r="F136" i="8"/>
  <c r="E136" i="8"/>
  <c r="D136" i="8"/>
  <c r="J135" i="8"/>
  <c r="I135" i="8"/>
  <c r="H135" i="8"/>
  <c r="F135" i="8"/>
  <c r="E135" i="8"/>
  <c r="D135" i="8"/>
  <c r="J134" i="8"/>
  <c r="I134" i="8"/>
  <c r="H134" i="8"/>
  <c r="K134" i="8" s="1"/>
  <c r="F134" i="8"/>
  <c r="E134" i="8"/>
  <c r="D134" i="8"/>
  <c r="J133" i="8"/>
  <c r="I133" i="8"/>
  <c r="H133" i="8"/>
  <c r="F133" i="8"/>
  <c r="E133" i="8"/>
  <c r="D133" i="8"/>
  <c r="J132" i="8"/>
  <c r="I132" i="8"/>
  <c r="H132" i="8"/>
  <c r="F132" i="8"/>
  <c r="E132" i="8"/>
  <c r="D132" i="8"/>
  <c r="J131" i="8"/>
  <c r="I131" i="8"/>
  <c r="H131" i="8"/>
  <c r="F131" i="8"/>
  <c r="E131" i="8"/>
  <c r="D131" i="8"/>
  <c r="J130" i="8"/>
  <c r="I130" i="8"/>
  <c r="H130" i="8"/>
  <c r="F130" i="8"/>
  <c r="E130" i="8"/>
  <c r="D130" i="8"/>
  <c r="J129" i="8"/>
  <c r="I129" i="8"/>
  <c r="H129" i="8"/>
  <c r="F129" i="8"/>
  <c r="E129" i="8"/>
  <c r="D129" i="8"/>
  <c r="J128" i="8"/>
  <c r="I128" i="8"/>
  <c r="H128" i="8"/>
  <c r="F128" i="8"/>
  <c r="E128" i="8"/>
  <c r="D128" i="8"/>
  <c r="J127" i="8"/>
  <c r="I127" i="8"/>
  <c r="H127" i="8"/>
  <c r="K127" i="8"/>
  <c r="F127" i="8"/>
  <c r="E127" i="8"/>
  <c r="D127" i="8"/>
  <c r="J126" i="8"/>
  <c r="I126" i="8"/>
  <c r="H126" i="8"/>
  <c r="K126" i="8" s="1"/>
  <c r="F126" i="8"/>
  <c r="E126" i="8"/>
  <c r="D126" i="8"/>
  <c r="J125" i="8"/>
  <c r="I125" i="8"/>
  <c r="H125" i="8"/>
  <c r="K125" i="8" s="1"/>
  <c r="F125" i="8"/>
  <c r="E125" i="8"/>
  <c r="D125" i="8"/>
  <c r="J124" i="8"/>
  <c r="I124" i="8"/>
  <c r="H124" i="8"/>
  <c r="K124" i="8" s="1"/>
  <c r="F124" i="8"/>
  <c r="E124" i="8"/>
  <c r="D124" i="8"/>
  <c r="J123" i="8"/>
  <c r="I123" i="8"/>
  <c r="H123" i="8"/>
  <c r="F123" i="8"/>
  <c r="E123" i="8"/>
  <c r="D123" i="8"/>
  <c r="J122" i="8"/>
  <c r="I122" i="8"/>
  <c r="H122" i="8"/>
  <c r="K122" i="8" s="1"/>
  <c r="F122" i="8"/>
  <c r="E122" i="8"/>
  <c r="D122" i="8"/>
  <c r="J121" i="8"/>
  <c r="I121" i="8"/>
  <c r="H121" i="8"/>
  <c r="F121" i="8"/>
  <c r="E121" i="8"/>
  <c r="D121" i="8"/>
  <c r="J120" i="8"/>
  <c r="I120" i="8"/>
  <c r="H120" i="8"/>
  <c r="F120" i="8"/>
  <c r="E120" i="8"/>
  <c r="D120" i="8"/>
  <c r="J119" i="8"/>
  <c r="I119" i="8"/>
  <c r="H119" i="8"/>
  <c r="K119" i="8" s="1"/>
  <c r="F119" i="8"/>
  <c r="E119" i="8"/>
  <c r="D119" i="8"/>
  <c r="J118" i="8"/>
  <c r="I118" i="8"/>
  <c r="H118" i="8"/>
  <c r="K118" i="8" s="1"/>
  <c r="F118" i="8"/>
  <c r="E118" i="8"/>
  <c r="D118" i="8"/>
  <c r="J117" i="8"/>
  <c r="I117" i="8"/>
  <c r="H117" i="8"/>
  <c r="F117" i="8"/>
  <c r="E117" i="8"/>
  <c r="D117" i="8"/>
  <c r="J116" i="8"/>
  <c r="I116" i="8"/>
  <c r="H116" i="8"/>
  <c r="K116" i="8" s="1"/>
  <c r="F116" i="8"/>
  <c r="E116" i="8"/>
  <c r="D116" i="8"/>
  <c r="J115" i="8"/>
  <c r="I115" i="8"/>
  <c r="H115" i="8"/>
  <c r="F115" i="8"/>
  <c r="E115" i="8"/>
  <c r="D115" i="8"/>
  <c r="J114" i="8"/>
  <c r="I114" i="8"/>
  <c r="H114" i="8"/>
  <c r="K114" i="8" s="1"/>
  <c r="F114" i="8"/>
  <c r="E114" i="8"/>
  <c r="D114" i="8"/>
  <c r="J113" i="8"/>
  <c r="I113" i="8"/>
  <c r="H113" i="8"/>
  <c r="K113" i="8" s="1"/>
  <c r="F113" i="8"/>
  <c r="E113" i="8"/>
  <c r="D113" i="8"/>
  <c r="J112" i="8"/>
  <c r="I112" i="8"/>
  <c r="H112" i="8"/>
  <c r="F112" i="8"/>
  <c r="E112" i="8"/>
  <c r="D112" i="8"/>
  <c r="J111" i="8"/>
  <c r="I111" i="8"/>
  <c r="H111" i="8"/>
  <c r="F111" i="8"/>
  <c r="E111" i="8"/>
  <c r="D111" i="8"/>
  <c r="J110" i="8"/>
  <c r="I110" i="8"/>
  <c r="H110" i="8"/>
  <c r="F110" i="8"/>
  <c r="E110" i="8"/>
  <c r="D110" i="8"/>
  <c r="J109" i="8"/>
  <c r="I109" i="8"/>
  <c r="H109" i="8"/>
  <c r="F109" i="8"/>
  <c r="E109" i="8"/>
  <c r="D109" i="8"/>
  <c r="J108" i="8"/>
  <c r="I108" i="8"/>
  <c r="H108" i="8"/>
  <c r="F108" i="8"/>
  <c r="E108" i="8"/>
  <c r="D108" i="8"/>
  <c r="J107" i="8"/>
  <c r="I107" i="8"/>
  <c r="H107" i="8"/>
  <c r="F107" i="8"/>
  <c r="E107" i="8"/>
  <c r="D107" i="8"/>
  <c r="J106" i="8"/>
  <c r="I106" i="8"/>
  <c r="H106" i="8"/>
  <c r="F106" i="8"/>
  <c r="E106" i="8"/>
  <c r="D106" i="8"/>
  <c r="J105" i="8"/>
  <c r="I105" i="8"/>
  <c r="H105" i="8"/>
  <c r="F105" i="8"/>
  <c r="E105" i="8"/>
  <c r="D105" i="8"/>
  <c r="J104" i="8"/>
  <c r="I104" i="8"/>
  <c r="H104" i="8"/>
  <c r="F104" i="8"/>
  <c r="E104" i="8"/>
  <c r="D104" i="8"/>
  <c r="J103" i="8"/>
  <c r="I103" i="8"/>
  <c r="H103" i="8"/>
  <c r="K103" i="8" s="1"/>
  <c r="F103" i="8"/>
  <c r="E103" i="8"/>
  <c r="D103" i="8"/>
  <c r="J102" i="8"/>
  <c r="I102" i="8"/>
  <c r="H102" i="8"/>
  <c r="F102" i="8"/>
  <c r="E102" i="8"/>
  <c r="D102" i="8"/>
  <c r="J101" i="8"/>
  <c r="I101" i="8"/>
  <c r="H101" i="8"/>
  <c r="K101" i="8" s="1"/>
  <c r="F101" i="8"/>
  <c r="E101" i="8"/>
  <c r="D101" i="8"/>
  <c r="J100" i="8"/>
  <c r="I100" i="8"/>
  <c r="H100" i="8"/>
  <c r="F100" i="8"/>
  <c r="E100" i="8"/>
  <c r="D100" i="8"/>
  <c r="J99" i="8"/>
  <c r="I99" i="8"/>
  <c r="H99" i="8"/>
  <c r="F99" i="8"/>
  <c r="E99" i="8"/>
  <c r="D99" i="8"/>
  <c r="J98" i="8"/>
  <c r="I98" i="8"/>
  <c r="H98" i="8"/>
  <c r="F98" i="8"/>
  <c r="E98" i="8"/>
  <c r="D98" i="8"/>
  <c r="J97" i="8"/>
  <c r="I97" i="8"/>
  <c r="H97" i="8"/>
  <c r="F97" i="8"/>
  <c r="E97" i="8"/>
  <c r="D97" i="8"/>
  <c r="J96" i="8"/>
  <c r="I96" i="8"/>
  <c r="H96" i="8"/>
  <c r="F96" i="8"/>
  <c r="E96" i="8"/>
  <c r="D96" i="8"/>
  <c r="J95" i="8"/>
  <c r="I95" i="8"/>
  <c r="H95" i="8"/>
  <c r="F95" i="8"/>
  <c r="E95" i="8"/>
  <c r="D95" i="8"/>
  <c r="J94" i="8"/>
  <c r="I94" i="8"/>
  <c r="H94" i="8"/>
  <c r="F94" i="8"/>
  <c r="E94" i="8"/>
  <c r="D94" i="8"/>
  <c r="J93" i="8"/>
  <c r="I93" i="8"/>
  <c r="H93" i="8"/>
  <c r="F93" i="8"/>
  <c r="E93" i="8"/>
  <c r="D93" i="8"/>
  <c r="J92" i="8"/>
  <c r="I92" i="8"/>
  <c r="H92" i="8"/>
  <c r="F92" i="8"/>
  <c r="E92" i="8"/>
  <c r="D92" i="8"/>
  <c r="J91" i="8"/>
  <c r="I91" i="8"/>
  <c r="H91" i="8"/>
  <c r="K91" i="8" s="1"/>
  <c r="F91" i="8"/>
  <c r="E91" i="8"/>
  <c r="D91" i="8"/>
  <c r="J90" i="8"/>
  <c r="I90" i="8"/>
  <c r="H90" i="8"/>
  <c r="F90" i="8"/>
  <c r="E90" i="8"/>
  <c r="D90" i="8"/>
  <c r="J89" i="8"/>
  <c r="I89" i="8"/>
  <c r="H89" i="8"/>
  <c r="K89" i="8" s="1"/>
  <c r="F89" i="8"/>
  <c r="E89" i="8"/>
  <c r="D89" i="8"/>
  <c r="J88" i="8"/>
  <c r="I88" i="8"/>
  <c r="H88" i="8"/>
  <c r="F88" i="8"/>
  <c r="E88" i="8"/>
  <c r="D88" i="8"/>
  <c r="J87" i="8"/>
  <c r="I87" i="8"/>
  <c r="H87" i="8"/>
  <c r="F87" i="8"/>
  <c r="E87" i="8"/>
  <c r="D87" i="8"/>
  <c r="J86" i="8"/>
  <c r="I86" i="8"/>
  <c r="H86" i="8"/>
  <c r="F86" i="8"/>
  <c r="E86" i="8"/>
  <c r="D86" i="8"/>
  <c r="J85" i="8"/>
  <c r="I85" i="8"/>
  <c r="H85" i="8"/>
  <c r="F85" i="8"/>
  <c r="E85" i="8"/>
  <c r="D85" i="8"/>
  <c r="J84" i="8"/>
  <c r="I84" i="8"/>
  <c r="H84" i="8"/>
  <c r="F84" i="8"/>
  <c r="E84" i="8"/>
  <c r="D84" i="8"/>
  <c r="J83" i="8"/>
  <c r="I83" i="8"/>
  <c r="H83" i="8"/>
  <c r="F83" i="8"/>
  <c r="E83" i="8"/>
  <c r="D83" i="8"/>
  <c r="J82" i="8"/>
  <c r="I82" i="8"/>
  <c r="H82" i="8"/>
  <c r="F82" i="8"/>
  <c r="E82" i="8"/>
  <c r="D82" i="8"/>
  <c r="J81" i="8"/>
  <c r="I81" i="8"/>
  <c r="H81" i="8"/>
  <c r="F81" i="8"/>
  <c r="E81" i="8"/>
  <c r="D81" i="8"/>
  <c r="J80" i="8"/>
  <c r="I80" i="8"/>
  <c r="H80" i="8"/>
  <c r="F80" i="8"/>
  <c r="E80" i="8"/>
  <c r="D80" i="8"/>
  <c r="J79" i="8"/>
  <c r="I79" i="8"/>
  <c r="H79" i="8"/>
  <c r="F79" i="8"/>
  <c r="E79" i="8"/>
  <c r="D79" i="8"/>
  <c r="J78" i="8"/>
  <c r="I78" i="8"/>
  <c r="H78" i="8"/>
  <c r="F78" i="8"/>
  <c r="E78" i="8"/>
  <c r="D78" i="8"/>
  <c r="J77" i="8"/>
  <c r="I77" i="8"/>
  <c r="H77" i="8"/>
  <c r="K77" i="8" s="1"/>
  <c r="F77" i="8"/>
  <c r="E77" i="8"/>
  <c r="D77" i="8"/>
  <c r="J76" i="8"/>
  <c r="I76" i="8"/>
  <c r="H76" i="8"/>
  <c r="F76" i="8"/>
  <c r="E76" i="8"/>
  <c r="D76" i="8"/>
  <c r="J75" i="8"/>
  <c r="I75" i="8"/>
  <c r="H75" i="8"/>
  <c r="F75" i="8"/>
  <c r="E75" i="8"/>
  <c r="D75" i="8"/>
  <c r="J74" i="8"/>
  <c r="I74" i="8"/>
  <c r="H74" i="8"/>
  <c r="F74" i="8"/>
  <c r="E74" i="8"/>
  <c r="D74" i="8"/>
  <c r="J73" i="8"/>
  <c r="I73" i="8"/>
  <c r="H73" i="8"/>
  <c r="F73" i="8"/>
  <c r="E73" i="8"/>
  <c r="D73" i="8"/>
  <c r="J72" i="8"/>
  <c r="I72" i="8"/>
  <c r="H72" i="8"/>
  <c r="F72" i="8"/>
  <c r="E72" i="8"/>
  <c r="D72" i="8"/>
  <c r="J71" i="8"/>
  <c r="I71" i="8"/>
  <c r="H71" i="8"/>
  <c r="F71" i="8"/>
  <c r="E71" i="8"/>
  <c r="D71" i="8"/>
  <c r="J70" i="8"/>
  <c r="I70" i="8"/>
  <c r="H70" i="8"/>
  <c r="F70" i="8"/>
  <c r="E70" i="8"/>
  <c r="D70" i="8"/>
  <c r="J69" i="8"/>
  <c r="I69" i="8"/>
  <c r="H69" i="8"/>
  <c r="F69" i="8"/>
  <c r="E69" i="8"/>
  <c r="D69" i="8"/>
  <c r="J68" i="8"/>
  <c r="I68" i="8"/>
  <c r="H68" i="8"/>
  <c r="F68" i="8"/>
  <c r="E68" i="8"/>
  <c r="D68" i="8"/>
  <c r="J67" i="8"/>
  <c r="I67" i="8"/>
  <c r="H67" i="8"/>
  <c r="F67" i="8"/>
  <c r="E67" i="8"/>
  <c r="D67" i="8"/>
  <c r="J66" i="8"/>
  <c r="I66" i="8"/>
  <c r="H66" i="8"/>
  <c r="F66" i="8"/>
  <c r="E66" i="8"/>
  <c r="D66" i="8"/>
  <c r="J65" i="8"/>
  <c r="I65" i="8"/>
  <c r="H65" i="8"/>
  <c r="K65" i="8" s="1"/>
  <c r="F65" i="8"/>
  <c r="E65" i="8"/>
  <c r="D65" i="8"/>
  <c r="G65" i="8" s="1"/>
  <c r="J64" i="8"/>
  <c r="I64" i="8"/>
  <c r="H64" i="8"/>
  <c r="F64" i="8"/>
  <c r="E64" i="8"/>
  <c r="D64" i="8"/>
  <c r="J63" i="8"/>
  <c r="I63" i="8"/>
  <c r="H63" i="8"/>
  <c r="F63" i="8"/>
  <c r="E63" i="8"/>
  <c r="D63" i="8"/>
  <c r="J62" i="8"/>
  <c r="I62" i="8"/>
  <c r="H62" i="8"/>
  <c r="F62" i="8"/>
  <c r="E62" i="8"/>
  <c r="D62" i="8"/>
  <c r="J61" i="8"/>
  <c r="I61" i="8"/>
  <c r="H61" i="8"/>
  <c r="F61" i="8"/>
  <c r="E61" i="8"/>
  <c r="D61" i="8"/>
  <c r="J60" i="8"/>
  <c r="I60" i="8"/>
  <c r="H60" i="8"/>
  <c r="F60" i="8"/>
  <c r="E60" i="8"/>
  <c r="D60" i="8"/>
  <c r="J59" i="8"/>
  <c r="I59" i="8"/>
  <c r="H59" i="8"/>
  <c r="F59" i="8"/>
  <c r="E59" i="8"/>
  <c r="D59" i="8"/>
  <c r="J58" i="8"/>
  <c r="I58" i="8"/>
  <c r="H58" i="8"/>
  <c r="F58" i="8"/>
  <c r="E58" i="8"/>
  <c r="D58" i="8"/>
  <c r="J57" i="8"/>
  <c r="I57" i="8"/>
  <c r="H57" i="8"/>
  <c r="F57" i="8"/>
  <c r="E57" i="8"/>
  <c r="D57" i="8"/>
  <c r="J56" i="8"/>
  <c r="I56" i="8"/>
  <c r="H56" i="8"/>
  <c r="F56" i="8"/>
  <c r="E56" i="8"/>
  <c r="D56" i="8"/>
  <c r="J55" i="8"/>
  <c r="I55" i="8"/>
  <c r="H55" i="8"/>
  <c r="F55" i="8"/>
  <c r="E55" i="8"/>
  <c r="D55" i="8"/>
  <c r="J54" i="8"/>
  <c r="I54" i="8"/>
  <c r="H54" i="8"/>
  <c r="F54" i="8"/>
  <c r="E54" i="8"/>
  <c r="D54" i="8"/>
  <c r="J53" i="8"/>
  <c r="I53" i="8"/>
  <c r="H53" i="8"/>
  <c r="F53" i="8"/>
  <c r="E53" i="8"/>
  <c r="D53" i="8"/>
  <c r="J52" i="8"/>
  <c r="I52" i="8"/>
  <c r="H52" i="8"/>
  <c r="F52" i="8"/>
  <c r="E52" i="8"/>
  <c r="D52" i="8"/>
  <c r="J51" i="8"/>
  <c r="I51" i="8"/>
  <c r="H51" i="8"/>
  <c r="F51" i="8"/>
  <c r="E51" i="8"/>
  <c r="D51" i="8"/>
  <c r="J50" i="8"/>
  <c r="I50" i="8"/>
  <c r="H50" i="8"/>
  <c r="F50" i="8"/>
  <c r="E50" i="8"/>
  <c r="D50" i="8"/>
  <c r="J49" i="8"/>
  <c r="I49" i="8"/>
  <c r="H49" i="8"/>
  <c r="K49" i="8" s="1"/>
  <c r="F49" i="8"/>
  <c r="E49" i="8"/>
  <c r="D49" i="8"/>
  <c r="J48" i="8"/>
  <c r="I48" i="8"/>
  <c r="H48" i="8"/>
  <c r="F48" i="8"/>
  <c r="E48" i="8"/>
  <c r="D48" i="8"/>
  <c r="J47" i="8"/>
  <c r="I47" i="8"/>
  <c r="H47" i="8"/>
  <c r="F47" i="8"/>
  <c r="E47" i="8"/>
  <c r="D47" i="8"/>
  <c r="J46" i="8"/>
  <c r="I46" i="8"/>
  <c r="H46" i="8"/>
  <c r="F46" i="8"/>
  <c r="E46" i="8"/>
  <c r="D46" i="8"/>
  <c r="J45" i="8"/>
  <c r="I45" i="8"/>
  <c r="H45" i="8"/>
  <c r="F45" i="8"/>
  <c r="E45" i="8"/>
  <c r="D45" i="8"/>
  <c r="J44" i="8"/>
  <c r="I44" i="8"/>
  <c r="H44" i="8"/>
  <c r="F44" i="8"/>
  <c r="E44" i="8"/>
  <c r="D44" i="8"/>
  <c r="J43" i="8"/>
  <c r="I43" i="8"/>
  <c r="H43" i="8"/>
  <c r="F43" i="8"/>
  <c r="E43" i="8"/>
  <c r="D43" i="8"/>
  <c r="J42" i="8"/>
  <c r="I42" i="8"/>
  <c r="H42" i="8"/>
  <c r="F42" i="8"/>
  <c r="E42" i="8"/>
  <c r="D42" i="8"/>
  <c r="J41" i="8"/>
  <c r="I41" i="8"/>
  <c r="H41" i="8"/>
  <c r="F41" i="8"/>
  <c r="E41" i="8"/>
  <c r="D41" i="8"/>
  <c r="J40" i="8"/>
  <c r="I40" i="8"/>
  <c r="H40" i="8"/>
  <c r="F40" i="8"/>
  <c r="E40" i="8"/>
  <c r="D40" i="8"/>
  <c r="J39" i="8"/>
  <c r="I39" i="8"/>
  <c r="H39" i="8"/>
  <c r="F39" i="8"/>
  <c r="E39" i="8"/>
  <c r="D39" i="8"/>
  <c r="J38" i="8"/>
  <c r="I38" i="8"/>
  <c r="H38" i="8"/>
  <c r="F38" i="8"/>
  <c r="E38" i="8"/>
  <c r="D38" i="8"/>
  <c r="J37" i="8"/>
  <c r="I37" i="8"/>
  <c r="H37" i="8"/>
  <c r="F37" i="8"/>
  <c r="E37" i="8"/>
  <c r="D37" i="8"/>
  <c r="J36" i="8"/>
  <c r="I36" i="8"/>
  <c r="H36" i="8"/>
  <c r="F36" i="8"/>
  <c r="E36" i="8"/>
  <c r="D36" i="8"/>
  <c r="J35" i="8"/>
  <c r="I35" i="8"/>
  <c r="H35" i="8"/>
  <c r="F35" i="8"/>
  <c r="E35" i="8"/>
  <c r="D35" i="8"/>
  <c r="J34" i="8"/>
  <c r="I34" i="8"/>
  <c r="H34" i="8"/>
  <c r="F34" i="8"/>
  <c r="E34" i="8"/>
  <c r="D34" i="8"/>
  <c r="J33" i="8"/>
  <c r="I33" i="8"/>
  <c r="H33" i="8"/>
  <c r="F33" i="8"/>
  <c r="E33" i="8"/>
  <c r="D33" i="8"/>
  <c r="J32" i="8"/>
  <c r="I32" i="8"/>
  <c r="H32" i="8"/>
  <c r="F32" i="8"/>
  <c r="E32" i="8"/>
  <c r="D32" i="8"/>
  <c r="J31" i="8"/>
  <c r="I31" i="8"/>
  <c r="H31" i="8"/>
  <c r="K31" i="8" s="1"/>
  <c r="F31" i="8"/>
  <c r="E31" i="8"/>
  <c r="D31" i="8"/>
  <c r="J30" i="8"/>
  <c r="I30" i="8"/>
  <c r="H30" i="8"/>
  <c r="F30" i="8"/>
  <c r="E30" i="8"/>
  <c r="D30" i="8"/>
  <c r="J29" i="8"/>
  <c r="I29" i="8"/>
  <c r="H29" i="8"/>
  <c r="F29" i="8"/>
  <c r="E29" i="8"/>
  <c r="D29" i="8"/>
  <c r="J28" i="8"/>
  <c r="I28" i="8"/>
  <c r="H28" i="8"/>
  <c r="F28" i="8"/>
  <c r="E28" i="8"/>
  <c r="D28" i="8"/>
  <c r="J27" i="8"/>
  <c r="I27" i="8"/>
  <c r="H27" i="8"/>
  <c r="F27" i="8"/>
  <c r="E27" i="8"/>
  <c r="D27" i="8"/>
  <c r="J26" i="8"/>
  <c r="I26" i="8"/>
  <c r="H26" i="8"/>
  <c r="F26" i="8"/>
  <c r="E26" i="8"/>
  <c r="D26" i="8"/>
  <c r="J25" i="8"/>
  <c r="I25" i="8"/>
  <c r="H25" i="8"/>
  <c r="F25" i="8"/>
  <c r="E25" i="8"/>
  <c r="D25" i="8"/>
  <c r="J24" i="8"/>
  <c r="I24" i="8"/>
  <c r="H24" i="8"/>
  <c r="F24" i="8"/>
  <c r="E24" i="8"/>
  <c r="D24" i="8"/>
  <c r="J23" i="8"/>
  <c r="I23" i="8"/>
  <c r="H23" i="8"/>
  <c r="F23" i="8"/>
  <c r="E23" i="8"/>
  <c r="D23" i="8"/>
  <c r="J22" i="8"/>
  <c r="I22" i="8"/>
  <c r="H22" i="8"/>
  <c r="F22" i="8"/>
  <c r="E22" i="8"/>
  <c r="D22" i="8"/>
  <c r="J21" i="8"/>
  <c r="I21" i="8"/>
  <c r="H21" i="8"/>
  <c r="F21" i="8"/>
  <c r="E21" i="8"/>
  <c r="D21" i="8"/>
  <c r="J20" i="8"/>
  <c r="I20" i="8"/>
  <c r="H20" i="8"/>
  <c r="F20" i="8"/>
  <c r="E20" i="8"/>
  <c r="D20" i="8"/>
  <c r="J19" i="8"/>
  <c r="I19" i="8"/>
  <c r="H19" i="8"/>
  <c r="F19" i="8"/>
  <c r="E19" i="8"/>
  <c r="D19" i="8"/>
  <c r="J18" i="8"/>
  <c r="I18" i="8"/>
  <c r="H18" i="8"/>
  <c r="F18" i="8"/>
  <c r="E18" i="8"/>
  <c r="D18" i="8"/>
  <c r="J17" i="8"/>
  <c r="I17" i="8"/>
  <c r="H17" i="8"/>
  <c r="F17" i="8"/>
  <c r="E17" i="8"/>
  <c r="D17" i="8"/>
  <c r="J16" i="8"/>
  <c r="I16" i="8"/>
  <c r="H16" i="8"/>
  <c r="F16" i="8"/>
  <c r="E16" i="8"/>
  <c r="D16" i="8"/>
  <c r="J15" i="8"/>
  <c r="I15" i="8"/>
  <c r="K15" i="8" s="1"/>
  <c r="H15" i="8"/>
  <c r="F15" i="8"/>
  <c r="E15" i="8"/>
  <c r="D15" i="8"/>
  <c r="J14" i="8"/>
  <c r="I14" i="8"/>
  <c r="H14" i="8"/>
  <c r="F14" i="8"/>
  <c r="E14" i="8"/>
  <c r="D14" i="8"/>
  <c r="J13" i="8"/>
  <c r="I13" i="8"/>
  <c r="H13" i="8"/>
  <c r="F13" i="8"/>
  <c r="E13" i="8"/>
  <c r="D13" i="8"/>
  <c r="J12" i="8"/>
  <c r="I12" i="8"/>
  <c r="H12" i="8"/>
  <c r="K12" i="8" s="1"/>
  <c r="F12" i="8"/>
  <c r="E12" i="8"/>
  <c r="D12" i="8"/>
  <c r="J11" i="8"/>
  <c r="I11" i="8"/>
  <c r="H11" i="8"/>
  <c r="F11" i="8"/>
  <c r="E11" i="8"/>
  <c r="D11" i="8"/>
  <c r="J10" i="8"/>
  <c r="I10" i="8"/>
  <c r="H10" i="8"/>
  <c r="K10" i="8" s="1"/>
  <c r="F10" i="8"/>
  <c r="E10" i="8"/>
  <c r="D10" i="8"/>
  <c r="J9" i="8"/>
  <c r="I9" i="8"/>
  <c r="H9" i="8"/>
  <c r="F9" i="8"/>
  <c r="E9" i="8"/>
  <c r="D9" i="8"/>
  <c r="J8" i="8"/>
  <c r="I8" i="8"/>
  <c r="H8" i="8"/>
  <c r="F8" i="8"/>
  <c r="E8" i="8"/>
  <c r="D8" i="8"/>
  <c r="J7" i="8"/>
  <c r="I7" i="8"/>
  <c r="H7" i="8"/>
  <c r="F7" i="8"/>
  <c r="E7" i="8"/>
  <c r="D7" i="8"/>
  <c r="J6" i="8"/>
  <c r="I6" i="8"/>
  <c r="H6" i="8"/>
  <c r="F6" i="8"/>
  <c r="E6" i="8"/>
  <c r="D6" i="8"/>
  <c r="J5" i="8"/>
  <c r="I5" i="8"/>
  <c r="H5" i="8"/>
  <c r="F5" i="8"/>
  <c r="E5" i="8"/>
  <c r="D5" i="8"/>
  <c r="J4" i="8"/>
  <c r="I4" i="8"/>
  <c r="H4" i="8"/>
  <c r="F4" i="8"/>
  <c r="E4" i="8"/>
  <c r="D4" i="8"/>
  <c r="J3" i="8"/>
  <c r="I3" i="8"/>
  <c r="H3" i="8"/>
  <c r="F3" i="8"/>
  <c r="E3" i="8"/>
  <c r="D3" i="8"/>
  <c r="J2" i="8"/>
  <c r="I2" i="8"/>
  <c r="H2" i="8"/>
  <c r="F2" i="8"/>
  <c r="E2" i="8"/>
  <c r="D2" i="8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2" i="7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2" i="6"/>
  <c r="M892" i="7"/>
  <c r="L892" i="7"/>
  <c r="K892" i="7"/>
  <c r="J892" i="7"/>
  <c r="H892" i="7"/>
  <c r="G892" i="7"/>
  <c r="F892" i="7"/>
  <c r="E892" i="7"/>
  <c r="M891" i="7"/>
  <c r="L891" i="7"/>
  <c r="K891" i="7"/>
  <c r="J891" i="7"/>
  <c r="H891" i="7"/>
  <c r="G891" i="7"/>
  <c r="F891" i="7"/>
  <c r="E891" i="7"/>
  <c r="M890" i="7"/>
  <c r="L890" i="7"/>
  <c r="K890" i="7"/>
  <c r="J890" i="7"/>
  <c r="H890" i="7"/>
  <c r="G890" i="7"/>
  <c r="F890" i="7"/>
  <c r="E890" i="7"/>
  <c r="M889" i="7"/>
  <c r="L889" i="7"/>
  <c r="K889" i="7"/>
  <c r="J889" i="7"/>
  <c r="H889" i="7"/>
  <c r="G889" i="7"/>
  <c r="F889" i="7"/>
  <c r="E889" i="7"/>
  <c r="M888" i="7"/>
  <c r="L888" i="7"/>
  <c r="K888" i="7"/>
  <c r="J888" i="7"/>
  <c r="H888" i="7"/>
  <c r="G888" i="7"/>
  <c r="F888" i="7"/>
  <c r="E888" i="7"/>
  <c r="M887" i="7"/>
  <c r="L887" i="7"/>
  <c r="K887" i="7"/>
  <c r="J887" i="7"/>
  <c r="H887" i="7"/>
  <c r="G887" i="7"/>
  <c r="F887" i="7"/>
  <c r="E887" i="7"/>
  <c r="M886" i="7"/>
  <c r="L886" i="7"/>
  <c r="K886" i="7"/>
  <c r="J886" i="7"/>
  <c r="H886" i="7"/>
  <c r="G886" i="7"/>
  <c r="F886" i="7"/>
  <c r="E886" i="7"/>
  <c r="M885" i="7"/>
  <c r="L885" i="7"/>
  <c r="K885" i="7"/>
  <c r="J885" i="7"/>
  <c r="H885" i="7"/>
  <c r="G885" i="7"/>
  <c r="F885" i="7"/>
  <c r="E885" i="7"/>
  <c r="M884" i="7"/>
  <c r="L884" i="7"/>
  <c r="K884" i="7"/>
  <c r="J884" i="7"/>
  <c r="H884" i="7"/>
  <c r="G884" i="7"/>
  <c r="F884" i="7"/>
  <c r="E884" i="7"/>
  <c r="M883" i="7"/>
  <c r="L883" i="7"/>
  <c r="K883" i="7"/>
  <c r="J883" i="7"/>
  <c r="H883" i="7"/>
  <c r="G883" i="7"/>
  <c r="F883" i="7"/>
  <c r="E883" i="7"/>
  <c r="M882" i="7"/>
  <c r="L882" i="7"/>
  <c r="K882" i="7"/>
  <c r="J882" i="7"/>
  <c r="H882" i="7"/>
  <c r="G882" i="7"/>
  <c r="F882" i="7"/>
  <c r="E882" i="7"/>
  <c r="M881" i="7"/>
  <c r="L881" i="7"/>
  <c r="K881" i="7"/>
  <c r="J881" i="7"/>
  <c r="H881" i="7"/>
  <c r="G881" i="7"/>
  <c r="F881" i="7"/>
  <c r="E881" i="7"/>
  <c r="M880" i="7"/>
  <c r="L880" i="7"/>
  <c r="K880" i="7"/>
  <c r="J880" i="7"/>
  <c r="H880" i="7"/>
  <c r="G880" i="7"/>
  <c r="F880" i="7"/>
  <c r="E880" i="7"/>
  <c r="M879" i="7"/>
  <c r="L879" i="7"/>
  <c r="K879" i="7"/>
  <c r="J879" i="7"/>
  <c r="H879" i="7"/>
  <c r="G879" i="7"/>
  <c r="F879" i="7"/>
  <c r="E879" i="7"/>
  <c r="M878" i="7"/>
  <c r="L878" i="7"/>
  <c r="K878" i="7"/>
  <c r="J878" i="7"/>
  <c r="H878" i="7"/>
  <c r="G878" i="7"/>
  <c r="F878" i="7"/>
  <c r="E878" i="7"/>
  <c r="M877" i="7"/>
  <c r="L877" i="7"/>
  <c r="K877" i="7"/>
  <c r="J877" i="7"/>
  <c r="H877" i="7"/>
  <c r="G877" i="7"/>
  <c r="F877" i="7"/>
  <c r="E877" i="7"/>
  <c r="M876" i="7"/>
  <c r="L876" i="7"/>
  <c r="K876" i="7"/>
  <c r="J876" i="7"/>
  <c r="H876" i="7"/>
  <c r="G876" i="7"/>
  <c r="F876" i="7"/>
  <c r="E876" i="7"/>
  <c r="M875" i="7"/>
  <c r="L875" i="7"/>
  <c r="K875" i="7"/>
  <c r="J875" i="7"/>
  <c r="H875" i="7"/>
  <c r="G875" i="7"/>
  <c r="F875" i="7"/>
  <c r="E875" i="7"/>
  <c r="M874" i="7"/>
  <c r="L874" i="7"/>
  <c r="K874" i="7"/>
  <c r="J874" i="7"/>
  <c r="H874" i="7"/>
  <c r="G874" i="7"/>
  <c r="F874" i="7"/>
  <c r="E874" i="7"/>
  <c r="M873" i="7"/>
  <c r="L873" i="7"/>
  <c r="K873" i="7"/>
  <c r="J873" i="7"/>
  <c r="H873" i="7"/>
  <c r="G873" i="7"/>
  <c r="F873" i="7"/>
  <c r="E873" i="7"/>
  <c r="M872" i="7"/>
  <c r="L872" i="7"/>
  <c r="K872" i="7"/>
  <c r="J872" i="7"/>
  <c r="H872" i="7"/>
  <c r="G872" i="7"/>
  <c r="F872" i="7"/>
  <c r="E872" i="7"/>
  <c r="M871" i="7"/>
  <c r="L871" i="7"/>
  <c r="K871" i="7"/>
  <c r="J871" i="7"/>
  <c r="H871" i="7"/>
  <c r="G871" i="7"/>
  <c r="F871" i="7"/>
  <c r="E871" i="7"/>
  <c r="M870" i="7"/>
  <c r="L870" i="7"/>
  <c r="K870" i="7"/>
  <c r="J870" i="7"/>
  <c r="H870" i="7"/>
  <c r="G870" i="7"/>
  <c r="F870" i="7"/>
  <c r="E870" i="7"/>
  <c r="M869" i="7"/>
  <c r="L869" i="7"/>
  <c r="K869" i="7"/>
  <c r="J869" i="7"/>
  <c r="H869" i="7"/>
  <c r="G869" i="7"/>
  <c r="F869" i="7"/>
  <c r="E869" i="7"/>
  <c r="M868" i="7"/>
  <c r="L868" i="7"/>
  <c r="K868" i="7"/>
  <c r="J868" i="7"/>
  <c r="H868" i="7"/>
  <c r="G868" i="7"/>
  <c r="F868" i="7"/>
  <c r="E868" i="7"/>
  <c r="M867" i="7"/>
  <c r="L867" i="7"/>
  <c r="K867" i="7"/>
  <c r="J867" i="7"/>
  <c r="H867" i="7"/>
  <c r="G867" i="7"/>
  <c r="F867" i="7"/>
  <c r="E867" i="7"/>
  <c r="M866" i="7"/>
  <c r="L866" i="7"/>
  <c r="K866" i="7"/>
  <c r="J866" i="7"/>
  <c r="H866" i="7"/>
  <c r="G866" i="7"/>
  <c r="F866" i="7"/>
  <c r="E866" i="7"/>
  <c r="M865" i="7"/>
  <c r="L865" i="7"/>
  <c r="K865" i="7"/>
  <c r="J865" i="7"/>
  <c r="H865" i="7"/>
  <c r="G865" i="7"/>
  <c r="F865" i="7"/>
  <c r="E865" i="7"/>
  <c r="M864" i="7"/>
  <c r="L864" i="7"/>
  <c r="K864" i="7"/>
  <c r="J864" i="7"/>
  <c r="H864" i="7"/>
  <c r="G864" i="7"/>
  <c r="F864" i="7"/>
  <c r="E864" i="7"/>
  <c r="M863" i="7"/>
  <c r="L863" i="7"/>
  <c r="K863" i="7"/>
  <c r="J863" i="7"/>
  <c r="H863" i="7"/>
  <c r="G863" i="7"/>
  <c r="F863" i="7"/>
  <c r="E863" i="7"/>
  <c r="M862" i="7"/>
  <c r="L862" i="7"/>
  <c r="K862" i="7"/>
  <c r="J862" i="7"/>
  <c r="H862" i="7"/>
  <c r="G862" i="7"/>
  <c r="F862" i="7"/>
  <c r="E862" i="7"/>
  <c r="M861" i="7"/>
  <c r="L861" i="7"/>
  <c r="K861" i="7"/>
  <c r="J861" i="7"/>
  <c r="H861" i="7"/>
  <c r="G861" i="7"/>
  <c r="F861" i="7"/>
  <c r="E861" i="7"/>
  <c r="M860" i="7"/>
  <c r="L860" i="7"/>
  <c r="K860" i="7"/>
  <c r="J860" i="7"/>
  <c r="H860" i="7"/>
  <c r="G860" i="7"/>
  <c r="F860" i="7"/>
  <c r="E860" i="7"/>
  <c r="M859" i="7"/>
  <c r="L859" i="7"/>
  <c r="K859" i="7"/>
  <c r="J859" i="7"/>
  <c r="H859" i="7"/>
  <c r="G859" i="7"/>
  <c r="F859" i="7"/>
  <c r="E859" i="7"/>
  <c r="M858" i="7"/>
  <c r="L858" i="7"/>
  <c r="K858" i="7"/>
  <c r="J858" i="7"/>
  <c r="H858" i="7"/>
  <c r="G858" i="7"/>
  <c r="F858" i="7"/>
  <c r="E858" i="7"/>
  <c r="M857" i="7"/>
  <c r="L857" i="7"/>
  <c r="K857" i="7"/>
  <c r="J857" i="7"/>
  <c r="H857" i="7"/>
  <c r="G857" i="7"/>
  <c r="F857" i="7"/>
  <c r="E857" i="7"/>
  <c r="M856" i="7"/>
  <c r="L856" i="7"/>
  <c r="K856" i="7"/>
  <c r="J856" i="7"/>
  <c r="H856" i="7"/>
  <c r="G856" i="7"/>
  <c r="F856" i="7"/>
  <c r="E856" i="7"/>
  <c r="M855" i="7"/>
  <c r="L855" i="7"/>
  <c r="K855" i="7"/>
  <c r="J855" i="7"/>
  <c r="H855" i="7"/>
  <c r="G855" i="7"/>
  <c r="F855" i="7"/>
  <c r="E855" i="7"/>
  <c r="M854" i="7"/>
  <c r="L854" i="7"/>
  <c r="K854" i="7"/>
  <c r="J854" i="7"/>
  <c r="H854" i="7"/>
  <c r="G854" i="7"/>
  <c r="F854" i="7"/>
  <c r="E854" i="7"/>
  <c r="M853" i="7"/>
  <c r="L853" i="7"/>
  <c r="K853" i="7"/>
  <c r="J853" i="7"/>
  <c r="H853" i="7"/>
  <c r="G853" i="7"/>
  <c r="F853" i="7"/>
  <c r="E853" i="7"/>
  <c r="M852" i="7"/>
  <c r="L852" i="7"/>
  <c r="K852" i="7"/>
  <c r="J852" i="7"/>
  <c r="H852" i="7"/>
  <c r="G852" i="7"/>
  <c r="F852" i="7"/>
  <c r="E852" i="7"/>
  <c r="M851" i="7"/>
  <c r="L851" i="7"/>
  <c r="K851" i="7"/>
  <c r="J851" i="7"/>
  <c r="H851" i="7"/>
  <c r="G851" i="7"/>
  <c r="F851" i="7"/>
  <c r="E851" i="7"/>
  <c r="M850" i="7"/>
  <c r="L850" i="7"/>
  <c r="K850" i="7"/>
  <c r="J850" i="7"/>
  <c r="H850" i="7"/>
  <c r="G850" i="7"/>
  <c r="F850" i="7"/>
  <c r="E850" i="7"/>
  <c r="M849" i="7"/>
  <c r="L849" i="7"/>
  <c r="K849" i="7"/>
  <c r="J849" i="7"/>
  <c r="H849" i="7"/>
  <c r="G849" i="7"/>
  <c r="F849" i="7"/>
  <c r="E849" i="7"/>
  <c r="M848" i="7"/>
  <c r="L848" i="7"/>
  <c r="K848" i="7"/>
  <c r="J848" i="7"/>
  <c r="H848" i="7"/>
  <c r="G848" i="7"/>
  <c r="F848" i="7"/>
  <c r="E848" i="7"/>
  <c r="M847" i="7"/>
  <c r="L847" i="7"/>
  <c r="K847" i="7"/>
  <c r="J847" i="7"/>
  <c r="H847" i="7"/>
  <c r="G847" i="7"/>
  <c r="F847" i="7"/>
  <c r="E847" i="7"/>
  <c r="M846" i="7"/>
  <c r="L846" i="7"/>
  <c r="K846" i="7"/>
  <c r="J846" i="7"/>
  <c r="H846" i="7"/>
  <c r="G846" i="7"/>
  <c r="F846" i="7"/>
  <c r="E846" i="7"/>
  <c r="M845" i="7"/>
  <c r="L845" i="7"/>
  <c r="K845" i="7"/>
  <c r="J845" i="7"/>
  <c r="H845" i="7"/>
  <c r="G845" i="7"/>
  <c r="F845" i="7"/>
  <c r="E845" i="7"/>
  <c r="M844" i="7"/>
  <c r="L844" i="7"/>
  <c r="K844" i="7"/>
  <c r="J844" i="7"/>
  <c r="H844" i="7"/>
  <c r="G844" i="7"/>
  <c r="F844" i="7"/>
  <c r="E844" i="7"/>
  <c r="M843" i="7"/>
  <c r="L843" i="7"/>
  <c r="K843" i="7"/>
  <c r="J843" i="7"/>
  <c r="H843" i="7"/>
  <c r="G843" i="7"/>
  <c r="F843" i="7"/>
  <c r="E843" i="7"/>
  <c r="M842" i="7"/>
  <c r="L842" i="7"/>
  <c r="K842" i="7"/>
  <c r="J842" i="7"/>
  <c r="H842" i="7"/>
  <c r="G842" i="7"/>
  <c r="F842" i="7"/>
  <c r="E842" i="7"/>
  <c r="M841" i="7"/>
  <c r="L841" i="7"/>
  <c r="K841" i="7"/>
  <c r="J841" i="7"/>
  <c r="H841" i="7"/>
  <c r="G841" i="7"/>
  <c r="F841" i="7"/>
  <c r="E841" i="7"/>
  <c r="M840" i="7"/>
  <c r="L840" i="7"/>
  <c r="K840" i="7"/>
  <c r="J840" i="7"/>
  <c r="H840" i="7"/>
  <c r="G840" i="7"/>
  <c r="F840" i="7"/>
  <c r="E840" i="7"/>
  <c r="M839" i="7"/>
  <c r="L839" i="7"/>
  <c r="K839" i="7"/>
  <c r="J839" i="7"/>
  <c r="H839" i="7"/>
  <c r="G839" i="7"/>
  <c r="F839" i="7"/>
  <c r="E839" i="7"/>
  <c r="M838" i="7"/>
  <c r="L838" i="7"/>
  <c r="K838" i="7"/>
  <c r="J838" i="7"/>
  <c r="H838" i="7"/>
  <c r="G838" i="7"/>
  <c r="F838" i="7"/>
  <c r="E838" i="7"/>
  <c r="M837" i="7"/>
  <c r="L837" i="7"/>
  <c r="K837" i="7"/>
  <c r="J837" i="7"/>
  <c r="H837" i="7"/>
  <c r="G837" i="7"/>
  <c r="F837" i="7"/>
  <c r="E837" i="7"/>
  <c r="M836" i="7"/>
  <c r="L836" i="7"/>
  <c r="K836" i="7"/>
  <c r="J836" i="7"/>
  <c r="H836" i="7"/>
  <c r="G836" i="7"/>
  <c r="F836" i="7"/>
  <c r="E836" i="7"/>
  <c r="M835" i="7"/>
  <c r="L835" i="7"/>
  <c r="K835" i="7"/>
  <c r="J835" i="7"/>
  <c r="H835" i="7"/>
  <c r="G835" i="7"/>
  <c r="F835" i="7"/>
  <c r="E835" i="7"/>
  <c r="M834" i="7"/>
  <c r="L834" i="7"/>
  <c r="K834" i="7"/>
  <c r="J834" i="7"/>
  <c r="H834" i="7"/>
  <c r="G834" i="7"/>
  <c r="F834" i="7"/>
  <c r="E834" i="7"/>
  <c r="M833" i="7"/>
  <c r="L833" i="7"/>
  <c r="K833" i="7"/>
  <c r="J833" i="7"/>
  <c r="H833" i="7"/>
  <c r="G833" i="7"/>
  <c r="F833" i="7"/>
  <c r="E833" i="7"/>
  <c r="M832" i="7"/>
  <c r="L832" i="7"/>
  <c r="K832" i="7"/>
  <c r="J832" i="7"/>
  <c r="H832" i="7"/>
  <c r="G832" i="7"/>
  <c r="F832" i="7"/>
  <c r="E832" i="7"/>
  <c r="M831" i="7"/>
  <c r="L831" i="7"/>
  <c r="K831" i="7"/>
  <c r="J831" i="7"/>
  <c r="H831" i="7"/>
  <c r="G831" i="7"/>
  <c r="F831" i="7"/>
  <c r="E831" i="7"/>
  <c r="M830" i="7"/>
  <c r="L830" i="7"/>
  <c r="K830" i="7"/>
  <c r="J830" i="7"/>
  <c r="H830" i="7"/>
  <c r="G830" i="7"/>
  <c r="F830" i="7"/>
  <c r="E830" i="7"/>
  <c r="M829" i="7"/>
  <c r="L829" i="7"/>
  <c r="K829" i="7"/>
  <c r="J829" i="7"/>
  <c r="H829" i="7"/>
  <c r="G829" i="7"/>
  <c r="F829" i="7"/>
  <c r="E829" i="7"/>
  <c r="M828" i="7"/>
  <c r="L828" i="7"/>
  <c r="K828" i="7"/>
  <c r="J828" i="7"/>
  <c r="H828" i="7"/>
  <c r="G828" i="7"/>
  <c r="F828" i="7"/>
  <c r="E828" i="7"/>
  <c r="M827" i="7"/>
  <c r="L827" i="7"/>
  <c r="K827" i="7"/>
  <c r="J827" i="7"/>
  <c r="H827" i="7"/>
  <c r="G827" i="7"/>
  <c r="F827" i="7"/>
  <c r="E827" i="7"/>
  <c r="M826" i="7"/>
  <c r="L826" i="7"/>
  <c r="K826" i="7"/>
  <c r="J826" i="7"/>
  <c r="H826" i="7"/>
  <c r="G826" i="7"/>
  <c r="F826" i="7"/>
  <c r="E826" i="7"/>
  <c r="M825" i="7"/>
  <c r="L825" i="7"/>
  <c r="K825" i="7"/>
  <c r="J825" i="7"/>
  <c r="H825" i="7"/>
  <c r="G825" i="7"/>
  <c r="F825" i="7"/>
  <c r="E825" i="7"/>
  <c r="M824" i="7"/>
  <c r="L824" i="7"/>
  <c r="K824" i="7"/>
  <c r="J824" i="7"/>
  <c r="H824" i="7"/>
  <c r="G824" i="7"/>
  <c r="F824" i="7"/>
  <c r="E824" i="7"/>
  <c r="M823" i="7"/>
  <c r="L823" i="7"/>
  <c r="K823" i="7"/>
  <c r="J823" i="7"/>
  <c r="H823" i="7"/>
  <c r="G823" i="7"/>
  <c r="F823" i="7"/>
  <c r="E823" i="7"/>
  <c r="M822" i="7"/>
  <c r="L822" i="7"/>
  <c r="K822" i="7"/>
  <c r="J822" i="7"/>
  <c r="H822" i="7"/>
  <c r="G822" i="7"/>
  <c r="F822" i="7"/>
  <c r="E822" i="7"/>
  <c r="M821" i="7"/>
  <c r="L821" i="7"/>
  <c r="K821" i="7"/>
  <c r="J821" i="7"/>
  <c r="H821" i="7"/>
  <c r="G821" i="7"/>
  <c r="F821" i="7"/>
  <c r="E821" i="7"/>
  <c r="M820" i="7"/>
  <c r="L820" i="7"/>
  <c r="K820" i="7"/>
  <c r="J820" i="7"/>
  <c r="H820" i="7"/>
  <c r="G820" i="7"/>
  <c r="F820" i="7"/>
  <c r="E820" i="7"/>
  <c r="M819" i="7"/>
  <c r="L819" i="7"/>
  <c r="K819" i="7"/>
  <c r="J819" i="7"/>
  <c r="H819" i="7"/>
  <c r="G819" i="7"/>
  <c r="F819" i="7"/>
  <c r="E819" i="7"/>
  <c r="M818" i="7"/>
  <c r="L818" i="7"/>
  <c r="K818" i="7"/>
  <c r="J818" i="7"/>
  <c r="H818" i="7"/>
  <c r="G818" i="7"/>
  <c r="F818" i="7"/>
  <c r="E818" i="7"/>
  <c r="M817" i="7"/>
  <c r="L817" i="7"/>
  <c r="K817" i="7"/>
  <c r="J817" i="7"/>
  <c r="H817" i="7"/>
  <c r="G817" i="7"/>
  <c r="F817" i="7"/>
  <c r="E817" i="7"/>
  <c r="M816" i="7"/>
  <c r="L816" i="7"/>
  <c r="K816" i="7"/>
  <c r="J816" i="7"/>
  <c r="H816" i="7"/>
  <c r="G816" i="7"/>
  <c r="F816" i="7"/>
  <c r="E816" i="7"/>
  <c r="M815" i="7"/>
  <c r="L815" i="7"/>
  <c r="K815" i="7"/>
  <c r="J815" i="7"/>
  <c r="H815" i="7"/>
  <c r="G815" i="7"/>
  <c r="F815" i="7"/>
  <c r="E815" i="7"/>
  <c r="M814" i="7"/>
  <c r="L814" i="7"/>
  <c r="K814" i="7"/>
  <c r="J814" i="7"/>
  <c r="H814" i="7"/>
  <c r="G814" i="7"/>
  <c r="F814" i="7"/>
  <c r="E814" i="7"/>
  <c r="M813" i="7"/>
  <c r="L813" i="7"/>
  <c r="K813" i="7"/>
  <c r="J813" i="7"/>
  <c r="H813" i="7"/>
  <c r="G813" i="7"/>
  <c r="F813" i="7"/>
  <c r="E813" i="7"/>
  <c r="M812" i="7"/>
  <c r="L812" i="7"/>
  <c r="K812" i="7"/>
  <c r="J812" i="7"/>
  <c r="H812" i="7"/>
  <c r="G812" i="7"/>
  <c r="F812" i="7"/>
  <c r="E812" i="7"/>
  <c r="M811" i="7"/>
  <c r="L811" i="7"/>
  <c r="K811" i="7"/>
  <c r="J811" i="7"/>
  <c r="H811" i="7"/>
  <c r="G811" i="7"/>
  <c r="F811" i="7"/>
  <c r="E811" i="7"/>
  <c r="M810" i="7"/>
  <c r="L810" i="7"/>
  <c r="K810" i="7"/>
  <c r="J810" i="7"/>
  <c r="H810" i="7"/>
  <c r="G810" i="7"/>
  <c r="F810" i="7"/>
  <c r="E810" i="7"/>
  <c r="M809" i="7"/>
  <c r="L809" i="7"/>
  <c r="K809" i="7"/>
  <c r="J809" i="7"/>
  <c r="H809" i="7"/>
  <c r="G809" i="7"/>
  <c r="F809" i="7"/>
  <c r="E809" i="7"/>
  <c r="M808" i="7"/>
  <c r="L808" i="7"/>
  <c r="K808" i="7"/>
  <c r="J808" i="7"/>
  <c r="H808" i="7"/>
  <c r="G808" i="7"/>
  <c r="F808" i="7"/>
  <c r="E808" i="7"/>
  <c r="M807" i="7"/>
  <c r="L807" i="7"/>
  <c r="K807" i="7"/>
  <c r="J807" i="7"/>
  <c r="H807" i="7"/>
  <c r="G807" i="7"/>
  <c r="F807" i="7"/>
  <c r="E807" i="7"/>
  <c r="M806" i="7"/>
  <c r="L806" i="7"/>
  <c r="K806" i="7"/>
  <c r="J806" i="7"/>
  <c r="H806" i="7"/>
  <c r="G806" i="7"/>
  <c r="F806" i="7"/>
  <c r="E806" i="7"/>
  <c r="M805" i="7"/>
  <c r="L805" i="7"/>
  <c r="K805" i="7"/>
  <c r="J805" i="7"/>
  <c r="H805" i="7"/>
  <c r="G805" i="7"/>
  <c r="F805" i="7"/>
  <c r="E805" i="7"/>
  <c r="M804" i="7"/>
  <c r="L804" i="7"/>
  <c r="K804" i="7"/>
  <c r="J804" i="7"/>
  <c r="H804" i="7"/>
  <c r="G804" i="7"/>
  <c r="F804" i="7"/>
  <c r="E804" i="7"/>
  <c r="M803" i="7"/>
  <c r="L803" i="7"/>
  <c r="K803" i="7"/>
  <c r="J803" i="7"/>
  <c r="H803" i="7"/>
  <c r="G803" i="7"/>
  <c r="F803" i="7"/>
  <c r="E803" i="7"/>
  <c r="M802" i="7"/>
  <c r="L802" i="7"/>
  <c r="K802" i="7"/>
  <c r="J802" i="7"/>
  <c r="H802" i="7"/>
  <c r="G802" i="7"/>
  <c r="F802" i="7"/>
  <c r="E802" i="7"/>
  <c r="M801" i="7"/>
  <c r="L801" i="7"/>
  <c r="K801" i="7"/>
  <c r="J801" i="7"/>
  <c r="H801" i="7"/>
  <c r="G801" i="7"/>
  <c r="F801" i="7"/>
  <c r="E801" i="7"/>
  <c r="M800" i="7"/>
  <c r="L800" i="7"/>
  <c r="K800" i="7"/>
  <c r="J800" i="7"/>
  <c r="H800" i="7"/>
  <c r="G800" i="7"/>
  <c r="F800" i="7"/>
  <c r="E800" i="7"/>
  <c r="M799" i="7"/>
  <c r="L799" i="7"/>
  <c r="K799" i="7"/>
  <c r="J799" i="7"/>
  <c r="H799" i="7"/>
  <c r="G799" i="7"/>
  <c r="F799" i="7"/>
  <c r="E799" i="7"/>
  <c r="M798" i="7"/>
  <c r="L798" i="7"/>
  <c r="K798" i="7"/>
  <c r="J798" i="7"/>
  <c r="H798" i="7"/>
  <c r="G798" i="7"/>
  <c r="F798" i="7"/>
  <c r="E798" i="7"/>
  <c r="M797" i="7"/>
  <c r="L797" i="7"/>
  <c r="K797" i="7"/>
  <c r="J797" i="7"/>
  <c r="H797" i="7"/>
  <c r="G797" i="7"/>
  <c r="F797" i="7"/>
  <c r="E797" i="7"/>
  <c r="M796" i="7"/>
  <c r="L796" i="7"/>
  <c r="K796" i="7"/>
  <c r="J796" i="7"/>
  <c r="H796" i="7"/>
  <c r="G796" i="7"/>
  <c r="F796" i="7"/>
  <c r="E796" i="7"/>
  <c r="M795" i="7"/>
  <c r="L795" i="7"/>
  <c r="K795" i="7"/>
  <c r="J795" i="7"/>
  <c r="H795" i="7"/>
  <c r="G795" i="7"/>
  <c r="F795" i="7"/>
  <c r="E795" i="7"/>
  <c r="M794" i="7"/>
  <c r="L794" i="7"/>
  <c r="K794" i="7"/>
  <c r="J794" i="7"/>
  <c r="H794" i="7"/>
  <c r="G794" i="7"/>
  <c r="F794" i="7"/>
  <c r="E794" i="7"/>
  <c r="M793" i="7"/>
  <c r="L793" i="7"/>
  <c r="K793" i="7"/>
  <c r="J793" i="7"/>
  <c r="H793" i="7"/>
  <c r="G793" i="7"/>
  <c r="F793" i="7"/>
  <c r="E793" i="7"/>
  <c r="M792" i="7"/>
  <c r="L792" i="7"/>
  <c r="K792" i="7"/>
  <c r="J792" i="7"/>
  <c r="H792" i="7"/>
  <c r="G792" i="7"/>
  <c r="F792" i="7"/>
  <c r="E792" i="7"/>
  <c r="M791" i="7"/>
  <c r="L791" i="7"/>
  <c r="K791" i="7"/>
  <c r="J791" i="7"/>
  <c r="H791" i="7"/>
  <c r="G791" i="7"/>
  <c r="F791" i="7"/>
  <c r="E791" i="7"/>
  <c r="M790" i="7"/>
  <c r="L790" i="7"/>
  <c r="K790" i="7"/>
  <c r="J790" i="7"/>
  <c r="H790" i="7"/>
  <c r="G790" i="7"/>
  <c r="F790" i="7"/>
  <c r="E790" i="7"/>
  <c r="M789" i="7"/>
  <c r="L789" i="7"/>
  <c r="K789" i="7"/>
  <c r="J789" i="7"/>
  <c r="H789" i="7"/>
  <c r="G789" i="7"/>
  <c r="F789" i="7"/>
  <c r="E789" i="7"/>
  <c r="M788" i="7"/>
  <c r="L788" i="7"/>
  <c r="K788" i="7"/>
  <c r="J788" i="7"/>
  <c r="H788" i="7"/>
  <c r="G788" i="7"/>
  <c r="F788" i="7"/>
  <c r="E788" i="7"/>
  <c r="M787" i="7"/>
  <c r="L787" i="7"/>
  <c r="K787" i="7"/>
  <c r="J787" i="7"/>
  <c r="H787" i="7"/>
  <c r="G787" i="7"/>
  <c r="F787" i="7"/>
  <c r="E787" i="7"/>
  <c r="M786" i="7"/>
  <c r="L786" i="7"/>
  <c r="K786" i="7"/>
  <c r="J786" i="7"/>
  <c r="H786" i="7"/>
  <c r="G786" i="7"/>
  <c r="F786" i="7"/>
  <c r="E786" i="7"/>
  <c r="M785" i="7"/>
  <c r="L785" i="7"/>
  <c r="K785" i="7"/>
  <c r="J785" i="7"/>
  <c r="H785" i="7"/>
  <c r="G785" i="7"/>
  <c r="F785" i="7"/>
  <c r="E785" i="7"/>
  <c r="M784" i="7"/>
  <c r="L784" i="7"/>
  <c r="K784" i="7"/>
  <c r="J784" i="7"/>
  <c r="H784" i="7"/>
  <c r="G784" i="7"/>
  <c r="F784" i="7"/>
  <c r="E784" i="7"/>
  <c r="M783" i="7"/>
  <c r="L783" i="7"/>
  <c r="K783" i="7"/>
  <c r="J783" i="7"/>
  <c r="H783" i="7"/>
  <c r="G783" i="7"/>
  <c r="F783" i="7"/>
  <c r="E783" i="7"/>
  <c r="M782" i="7"/>
  <c r="L782" i="7"/>
  <c r="K782" i="7"/>
  <c r="J782" i="7"/>
  <c r="H782" i="7"/>
  <c r="G782" i="7"/>
  <c r="F782" i="7"/>
  <c r="E782" i="7"/>
  <c r="M781" i="7"/>
  <c r="L781" i="7"/>
  <c r="K781" i="7"/>
  <c r="J781" i="7"/>
  <c r="H781" i="7"/>
  <c r="G781" i="7"/>
  <c r="F781" i="7"/>
  <c r="E781" i="7"/>
  <c r="M780" i="7"/>
  <c r="L780" i="7"/>
  <c r="K780" i="7"/>
  <c r="J780" i="7"/>
  <c r="H780" i="7"/>
  <c r="G780" i="7"/>
  <c r="F780" i="7"/>
  <c r="E780" i="7"/>
  <c r="M779" i="7"/>
  <c r="L779" i="7"/>
  <c r="K779" i="7"/>
  <c r="J779" i="7"/>
  <c r="H779" i="7"/>
  <c r="G779" i="7"/>
  <c r="F779" i="7"/>
  <c r="E779" i="7"/>
  <c r="M778" i="7"/>
  <c r="L778" i="7"/>
  <c r="K778" i="7"/>
  <c r="J778" i="7"/>
  <c r="H778" i="7"/>
  <c r="G778" i="7"/>
  <c r="F778" i="7"/>
  <c r="E778" i="7"/>
  <c r="M777" i="7"/>
  <c r="L777" i="7"/>
  <c r="K777" i="7"/>
  <c r="J777" i="7"/>
  <c r="H777" i="7"/>
  <c r="G777" i="7"/>
  <c r="F777" i="7"/>
  <c r="E777" i="7"/>
  <c r="M776" i="7"/>
  <c r="L776" i="7"/>
  <c r="K776" i="7"/>
  <c r="J776" i="7"/>
  <c r="H776" i="7"/>
  <c r="G776" i="7"/>
  <c r="F776" i="7"/>
  <c r="E776" i="7"/>
  <c r="M775" i="7"/>
  <c r="L775" i="7"/>
  <c r="K775" i="7"/>
  <c r="J775" i="7"/>
  <c r="H775" i="7"/>
  <c r="G775" i="7"/>
  <c r="F775" i="7"/>
  <c r="E775" i="7"/>
  <c r="M774" i="7"/>
  <c r="L774" i="7"/>
  <c r="K774" i="7"/>
  <c r="J774" i="7"/>
  <c r="H774" i="7"/>
  <c r="G774" i="7"/>
  <c r="F774" i="7"/>
  <c r="E774" i="7"/>
  <c r="M773" i="7"/>
  <c r="L773" i="7"/>
  <c r="K773" i="7"/>
  <c r="J773" i="7"/>
  <c r="H773" i="7"/>
  <c r="G773" i="7"/>
  <c r="F773" i="7"/>
  <c r="E773" i="7"/>
  <c r="M772" i="7"/>
  <c r="L772" i="7"/>
  <c r="K772" i="7"/>
  <c r="J772" i="7"/>
  <c r="H772" i="7"/>
  <c r="G772" i="7"/>
  <c r="F772" i="7"/>
  <c r="E772" i="7"/>
  <c r="M771" i="7"/>
  <c r="L771" i="7"/>
  <c r="K771" i="7"/>
  <c r="J771" i="7"/>
  <c r="H771" i="7"/>
  <c r="G771" i="7"/>
  <c r="F771" i="7"/>
  <c r="E771" i="7"/>
  <c r="M770" i="7"/>
  <c r="L770" i="7"/>
  <c r="K770" i="7"/>
  <c r="J770" i="7"/>
  <c r="H770" i="7"/>
  <c r="G770" i="7"/>
  <c r="F770" i="7"/>
  <c r="E770" i="7"/>
  <c r="M769" i="7"/>
  <c r="L769" i="7"/>
  <c r="K769" i="7"/>
  <c r="J769" i="7"/>
  <c r="H769" i="7"/>
  <c r="G769" i="7"/>
  <c r="F769" i="7"/>
  <c r="E769" i="7"/>
  <c r="M768" i="7"/>
  <c r="L768" i="7"/>
  <c r="K768" i="7"/>
  <c r="J768" i="7"/>
  <c r="H768" i="7"/>
  <c r="G768" i="7"/>
  <c r="F768" i="7"/>
  <c r="E768" i="7"/>
  <c r="M767" i="7"/>
  <c r="L767" i="7"/>
  <c r="K767" i="7"/>
  <c r="J767" i="7"/>
  <c r="H767" i="7"/>
  <c r="G767" i="7"/>
  <c r="F767" i="7"/>
  <c r="E767" i="7"/>
  <c r="M766" i="7"/>
  <c r="L766" i="7"/>
  <c r="K766" i="7"/>
  <c r="J766" i="7"/>
  <c r="H766" i="7"/>
  <c r="G766" i="7"/>
  <c r="F766" i="7"/>
  <c r="E766" i="7"/>
  <c r="M765" i="7"/>
  <c r="L765" i="7"/>
  <c r="K765" i="7"/>
  <c r="J765" i="7"/>
  <c r="H765" i="7"/>
  <c r="G765" i="7"/>
  <c r="F765" i="7"/>
  <c r="E765" i="7"/>
  <c r="M764" i="7"/>
  <c r="L764" i="7"/>
  <c r="K764" i="7"/>
  <c r="J764" i="7"/>
  <c r="H764" i="7"/>
  <c r="G764" i="7"/>
  <c r="F764" i="7"/>
  <c r="E764" i="7"/>
  <c r="M763" i="7"/>
  <c r="L763" i="7"/>
  <c r="K763" i="7"/>
  <c r="J763" i="7"/>
  <c r="H763" i="7"/>
  <c r="G763" i="7"/>
  <c r="F763" i="7"/>
  <c r="E763" i="7"/>
  <c r="M762" i="7"/>
  <c r="L762" i="7"/>
  <c r="K762" i="7"/>
  <c r="J762" i="7"/>
  <c r="H762" i="7"/>
  <c r="G762" i="7"/>
  <c r="F762" i="7"/>
  <c r="E762" i="7"/>
  <c r="M761" i="7"/>
  <c r="L761" i="7"/>
  <c r="K761" i="7"/>
  <c r="J761" i="7"/>
  <c r="H761" i="7"/>
  <c r="G761" i="7"/>
  <c r="F761" i="7"/>
  <c r="E761" i="7"/>
  <c r="M760" i="7"/>
  <c r="L760" i="7"/>
  <c r="K760" i="7"/>
  <c r="J760" i="7"/>
  <c r="H760" i="7"/>
  <c r="G760" i="7"/>
  <c r="F760" i="7"/>
  <c r="E760" i="7"/>
  <c r="M759" i="7"/>
  <c r="L759" i="7"/>
  <c r="K759" i="7"/>
  <c r="J759" i="7"/>
  <c r="H759" i="7"/>
  <c r="G759" i="7"/>
  <c r="F759" i="7"/>
  <c r="E759" i="7"/>
  <c r="M758" i="7"/>
  <c r="L758" i="7"/>
  <c r="K758" i="7"/>
  <c r="J758" i="7"/>
  <c r="H758" i="7"/>
  <c r="G758" i="7"/>
  <c r="F758" i="7"/>
  <c r="E758" i="7"/>
  <c r="M757" i="7"/>
  <c r="L757" i="7"/>
  <c r="K757" i="7"/>
  <c r="J757" i="7"/>
  <c r="H757" i="7"/>
  <c r="G757" i="7"/>
  <c r="F757" i="7"/>
  <c r="E757" i="7"/>
  <c r="M756" i="7"/>
  <c r="L756" i="7"/>
  <c r="K756" i="7"/>
  <c r="J756" i="7"/>
  <c r="H756" i="7"/>
  <c r="G756" i="7"/>
  <c r="F756" i="7"/>
  <c r="E756" i="7"/>
  <c r="M755" i="7"/>
  <c r="L755" i="7"/>
  <c r="K755" i="7"/>
  <c r="J755" i="7"/>
  <c r="H755" i="7"/>
  <c r="G755" i="7"/>
  <c r="F755" i="7"/>
  <c r="E755" i="7"/>
  <c r="M754" i="7"/>
  <c r="L754" i="7"/>
  <c r="K754" i="7"/>
  <c r="J754" i="7"/>
  <c r="H754" i="7"/>
  <c r="G754" i="7"/>
  <c r="F754" i="7"/>
  <c r="E754" i="7"/>
  <c r="M753" i="7"/>
  <c r="L753" i="7"/>
  <c r="K753" i="7"/>
  <c r="J753" i="7"/>
  <c r="H753" i="7"/>
  <c r="G753" i="7"/>
  <c r="F753" i="7"/>
  <c r="E753" i="7"/>
  <c r="M752" i="7"/>
  <c r="L752" i="7"/>
  <c r="K752" i="7"/>
  <c r="J752" i="7"/>
  <c r="H752" i="7"/>
  <c r="G752" i="7"/>
  <c r="F752" i="7"/>
  <c r="E752" i="7"/>
  <c r="M751" i="7"/>
  <c r="L751" i="7"/>
  <c r="K751" i="7"/>
  <c r="J751" i="7"/>
  <c r="H751" i="7"/>
  <c r="G751" i="7"/>
  <c r="F751" i="7"/>
  <c r="E751" i="7"/>
  <c r="M750" i="7"/>
  <c r="L750" i="7"/>
  <c r="K750" i="7"/>
  <c r="J750" i="7"/>
  <c r="H750" i="7"/>
  <c r="G750" i="7"/>
  <c r="F750" i="7"/>
  <c r="E750" i="7"/>
  <c r="M749" i="7"/>
  <c r="L749" i="7"/>
  <c r="K749" i="7"/>
  <c r="J749" i="7"/>
  <c r="H749" i="7"/>
  <c r="G749" i="7"/>
  <c r="F749" i="7"/>
  <c r="E749" i="7"/>
  <c r="M748" i="7"/>
  <c r="L748" i="7"/>
  <c r="K748" i="7"/>
  <c r="J748" i="7"/>
  <c r="H748" i="7"/>
  <c r="G748" i="7"/>
  <c r="F748" i="7"/>
  <c r="E748" i="7"/>
  <c r="M747" i="7"/>
  <c r="L747" i="7"/>
  <c r="K747" i="7"/>
  <c r="J747" i="7"/>
  <c r="H747" i="7"/>
  <c r="G747" i="7"/>
  <c r="F747" i="7"/>
  <c r="E747" i="7"/>
  <c r="M746" i="7"/>
  <c r="L746" i="7"/>
  <c r="K746" i="7"/>
  <c r="J746" i="7"/>
  <c r="H746" i="7"/>
  <c r="G746" i="7"/>
  <c r="F746" i="7"/>
  <c r="E746" i="7"/>
  <c r="M745" i="7"/>
  <c r="L745" i="7"/>
  <c r="K745" i="7"/>
  <c r="J745" i="7"/>
  <c r="H745" i="7"/>
  <c r="G745" i="7"/>
  <c r="F745" i="7"/>
  <c r="E745" i="7"/>
  <c r="M744" i="7"/>
  <c r="L744" i="7"/>
  <c r="K744" i="7"/>
  <c r="J744" i="7"/>
  <c r="H744" i="7"/>
  <c r="G744" i="7"/>
  <c r="F744" i="7"/>
  <c r="E744" i="7"/>
  <c r="M743" i="7"/>
  <c r="L743" i="7"/>
  <c r="K743" i="7"/>
  <c r="J743" i="7"/>
  <c r="H743" i="7"/>
  <c r="G743" i="7"/>
  <c r="F743" i="7"/>
  <c r="E743" i="7"/>
  <c r="M742" i="7"/>
  <c r="L742" i="7"/>
  <c r="K742" i="7"/>
  <c r="J742" i="7"/>
  <c r="H742" i="7"/>
  <c r="G742" i="7"/>
  <c r="F742" i="7"/>
  <c r="E742" i="7"/>
  <c r="M741" i="7"/>
  <c r="L741" i="7"/>
  <c r="K741" i="7"/>
  <c r="J741" i="7"/>
  <c r="H741" i="7"/>
  <c r="G741" i="7"/>
  <c r="F741" i="7"/>
  <c r="E741" i="7"/>
  <c r="M740" i="7"/>
  <c r="L740" i="7"/>
  <c r="K740" i="7"/>
  <c r="J740" i="7"/>
  <c r="H740" i="7"/>
  <c r="G740" i="7"/>
  <c r="F740" i="7"/>
  <c r="E740" i="7"/>
  <c r="M739" i="7"/>
  <c r="L739" i="7"/>
  <c r="K739" i="7"/>
  <c r="J739" i="7"/>
  <c r="H739" i="7"/>
  <c r="G739" i="7"/>
  <c r="F739" i="7"/>
  <c r="E739" i="7"/>
  <c r="M738" i="7"/>
  <c r="L738" i="7"/>
  <c r="K738" i="7"/>
  <c r="J738" i="7"/>
  <c r="H738" i="7"/>
  <c r="G738" i="7"/>
  <c r="F738" i="7"/>
  <c r="E738" i="7"/>
  <c r="M737" i="7"/>
  <c r="L737" i="7"/>
  <c r="K737" i="7"/>
  <c r="J737" i="7"/>
  <c r="H737" i="7"/>
  <c r="G737" i="7"/>
  <c r="F737" i="7"/>
  <c r="E737" i="7"/>
  <c r="M736" i="7"/>
  <c r="L736" i="7"/>
  <c r="K736" i="7"/>
  <c r="J736" i="7"/>
  <c r="H736" i="7"/>
  <c r="G736" i="7"/>
  <c r="F736" i="7"/>
  <c r="E736" i="7"/>
  <c r="M735" i="7"/>
  <c r="L735" i="7"/>
  <c r="K735" i="7"/>
  <c r="J735" i="7"/>
  <c r="H735" i="7"/>
  <c r="G735" i="7"/>
  <c r="F735" i="7"/>
  <c r="E735" i="7"/>
  <c r="M734" i="7"/>
  <c r="L734" i="7"/>
  <c r="K734" i="7"/>
  <c r="J734" i="7"/>
  <c r="H734" i="7"/>
  <c r="G734" i="7"/>
  <c r="F734" i="7"/>
  <c r="E734" i="7"/>
  <c r="M733" i="7"/>
  <c r="L733" i="7"/>
  <c r="K733" i="7"/>
  <c r="J733" i="7"/>
  <c r="H733" i="7"/>
  <c r="G733" i="7"/>
  <c r="F733" i="7"/>
  <c r="E733" i="7"/>
  <c r="M732" i="7"/>
  <c r="L732" i="7"/>
  <c r="K732" i="7"/>
  <c r="J732" i="7"/>
  <c r="H732" i="7"/>
  <c r="G732" i="7"/>
  <c r="F732" i="7"/>
  <c r="E732" i="7"/>
  <c r="M731" i="7"/>
  <c r="L731" i="7"/>
  <c r="K731" i="7"/>
  <c r="J731" i="7"/>
  <c r="H731" i="7"/>
  <c r="G731" i="7"/>
  <c r="F731" i="7"/>
  <c r="E731" i="7"/>
  <c r="M730" i="7"/>
  <c r="L730" i="7"/>
  <c r="K730" i="7"/>
  <c r="J730" i="7"/>
  <c r="H730" i="7"/>
  <c r="G730" i="7"/>
  <c r="F730" i="7"/>
  <c r="E730" i="7"/>
  <c r="M729" i="7"/>
  <c r="L729" i="7"/>
  <c r="K729" i="7"/>
  <c r="J729" i="7"/>
  <c r="H729" i="7"/>
  <c r="G729" i="7"/>
  <c r="F729" i="7"/>
  <c r="E729" i="7"/>
  <c r="M728" i="7"/>
  <c r="L728" i="7"/>
  <c r="K728" i="7"/>
  <c r="J728" i="7"/>
  <c r="H728" i="7"/>
  <c r="G728" i="7"/>
  <c r="F728" i="7"/>
  <c r="E728" i="7"/>
  <c r="M727" i="7"/>
  <c r="L727" i="7"/>
  <c r="K727" i="7"/>
  <c r="J727" i="7"/>
  <c r="H727" i="7"/>
  <c r="G727" i="7"/>
  <c r="F727" i="7"/>
  <c r="E727" i="7"/>
  <c r="M726" i="7"/>
  <c r="L726" i="7"/>
  <c r="K726" i="7"/>
  <c r="J726" i="7"/>
  <c r="H726" i="7"/>
  <c r="G726" i="7"/>
  <c r="F726" i="7"/>
  <c r="E726" i="7"/>
  <c r="M725" i="7"/>
  <c r="L725" i="7"/>
  <c r="K725" i="7"/>
  <c r="J725" i="7"/>
  <c r="H725" i="7"/>
  <c r="G725" i="7"/>
  <c r="F725" i="7"/>
  <c r="E725" i="7"/>
  <c r="M724" i="7"/>
  <c r="L724" i="7"/>
  <c r="K724" i="7"/>
  <c r="J724" i="7"/>
  <c r="H724" i="7"/>
  <c r="G724" i="7"/>
  <c r="F724" i="7"/>
  <c r="E724" i="7"/>
  <c r="M723" i="7"/>
  <c r="L723" i="7"/>
  <c r="K723" i="7"/>
  <c r="J723" i="7"/>
  <c r="H723" i="7"/>
  <c r="G723" i="7"/>
  <c r="F723" i="7"/>
  <c r="E723" i="7"/>
  <c r="M722" i="7"/>
  <c r="L722" i="7"/>
  <c r="K722" i="7"/>
  <c r="J722" i="7"/>
  <c r="H722" i="7"/>
  <c r="G722" i="7"/>
  <c r="F722" i="7"/>
  <c r="E722" i="7"/>
  <c r="M721" i="7"/>
  <c r="L721" i="7"/>
  <c r="K721" i="7"/>
  <c r="J721" i="7"/>
  <c r="H721" i="7"/>
  <c r="G721" i="7"/>
  <c r="F721" i="7"/>
  <c r="E721" i="7"/>
  <c r="M720" i="7"/>
  <c r="L720" i="7"/>
  <c r="K720" i="7"/>
  <c r="J720" i="7"/>
  <c r="H720" i="7"/>
  <c r="G720" i="7"/>
  <c r="F720" i="7"/>
  <c r="E720" i="7"/>
  <c r="M719" i="7"/>
  <c r="L719" i="7"/>
  <c r="K719" i="7"/>
  <c r="J719" i="7"/>
  <c r="H719" i="7"/>
  <c r="G719" i="7"/>
  <c r="F719" i="7"/>
  <c r="E719" i="7"/>
  <c r="M718" i="7"/>
  <c r="L718" i="7"/>
  <c r="K718" i="7"/>
  <c r="J718" i="7"/>
  <c r="H718" i="7"/>
  <c r="G718" i="7"/>
  <c r="F718" i="7"/>
  <c r="E718" i="7"/>
  <c r="M717" i="7"/>
  <c r="L717" i="7"/>
  <c r="K717" i="7"/>
  <c r="J717" i="7"/>
  <c r="H717" i="7"/>
  <c r="G717" i="7"/>
  <c r="F717" i="7"/>
  <c r="E717" i="7"/>
  <c r="M716" i="7"/>
  <c r="L716" i="7"/>
  <c r="K716" i="7"/>
  <c r="J716" i="7"/>
  <c r="H716" i="7"/>
  <c r="G716" i="7"/>
  <c r="F716" i="7"/>
  <c r="E716" i="7"/>
  <c r="M715" i="7"/>
  <c r="L715" i="7"/>
  <c r="K715" i="7"/>
  <c r="J715" i="7"/>
  <c r="H715" i="7"/>
  <c r="G715" i="7"/>
  <c r="F715" i="7"/>
  <c r="E715" i="7"/>
  <c r="M714" i="7"/>
  <c r="L714" i="7"/>
  <c r="K714" i="7"/>
  <c r="J714" i="7"/>
  <c r="H714" i="7"/>
  <c r="G714" i="7"/>
  <c r="F714" i="7"/>
  <c r="E714" i="7"/>
  <c r="M713" i="7"/>
  <c r="L713" i="7"/>
  <c r="K713" i="7"/>
  <c r="J713" i="7"/>
  <c r="H713" i="7"/>
  <c r="G713" i="7"/>
  <c r="F713" i="7"/>
  <c r="E713" i="7"/>
  <c r="M712" i="7"/>
  <c r="L712" i="7"/>
  <c r="K712" i="7"/>
  <c r="J712" i="7"/>
  <c r="H712" i="7"/>
  <c r="G712" i="7"/>
  <c r="F712" i="7"/>
  <c r="E712" i="7"/>
  <c r="M711" i="7"/>
  <c r="L711" i="7"/>
  <c r="K711" i="7"/>
  <c r="J711" i="7"/>
  <c r="H711" i="7"/>
  <c r="G711" i="7"/>
  <c r="F711" i="7"/>
  <c r="E711" i="7"/>
  <c r="M710" i="7"/>
  <c r="L710" i="7"/>
  <c r="K710" i="7"/>
  <c r="J710" i="7"/>
  <c r="H710" i="7"/>
  <c r="G710" i="7"/>
  <c r="F710" i="7"/>
  <c r="E710" i="7"/>
  <c r="M709" i="7"/>
  <c r="L709" i="7"/>
  <c r="K709" i="7"/>
  <c r="J709" i="7"/>
  <c r="H709" i="7"/>
  <c r="G709" i="7"/>
  <c r="F709" i="7"/>
  <c r="E709" i="7"/>
  <c r="M708" i="7"/>
  <c r="L708" i="7"/>
  <c r="K708" i="7"/>
  <c r="J708" i="7"/>
  <c r="H708" i="7"/>
  <c r="G708" i="7"/>
  <c r="F708" i="7"/>
  <c r="E708" i="7"/>
  <c r="M707" i="7"/>
  <c r="L707" i="7"/>
  <c r="K707" i="7"/>
  <c r="J707" i="7"/>
  <c r="H707" i="7"/>
  <c r="G707" i="7"/>
  <c r="F707" i="7"/>
  <c r="E707" i="7"/>
  <c r="M706" i="7"/>
  <c r="L706" i="7"/>
  <c r="K706" i="7"/>
  <c r="J706" i="7"/>
  <c r="H706" i="7"/>
  <c r="G706" i="7"/>
  <c r="F706" i="7"/>
  <c r="E706" i="7"/>
  <c r="M705" i="7"/>
  <c r="L705" i="7"/>
  <c r="K705" i="7"/>
  <c r="J705" i="7"/>
  <c r="H705" i="7"/>
  <c r="G705" i="7"/>
  <c r="F705" i="7"/>
  <c r="E705" i="7"/>
  <c r="M704" i="7"/>
  <c r="L704" i="7"/>
  <c r="K704" i="7"/>
  <c r="J704" i="7"/>
  <c r="H704" i="7"/>
  <c r="G704" i="7"/>
  <c r="F704" i="7"/>
  <c r="E704" i="7"/>
  <c r="M703" i="7"/>
  <c r="L703" i="7"/>
  <c r="K703" i="7"/>
  <c r="J703" i="7"/>
  <c r="H703" i="7"/>
  <c r="G703" i="7"/>
  <c r="F703" i="7"/>
  <c r="E703" i="7"/>
  <c r="M702" i="7"/>
  <c r="L702" i="7"/>
  <c r="K702" i="7"/>
  <c r="J702" i="7"/>
  <c r="H702" i="7"/>
  <c r="G702" i="7"/>
  <c r="F702" i="7"/>
  <c r="E702" i="7"/>
  <c r="M701" i="7"/>
  <c r="L701" i="7"/>
  <c r="K701" i="7"/>
  <c r="J701" i="7"/>
  <c r="H701" i="7"/>
  <c r="G701" i="7"/>
  <c r="F701" i="7"/>
  <c r="E701" i="7"/>
  <c r="M700" i="7"/>
  <c r="L700" i="7"/>
  <c r="K700" i="7"/>
  <c r="J700" i="7"/>
  <c r="H700" i="7"/>
  <c r="G700" i="7"/>
  <c r="F700" i="7"/>
  <c r="E700" i="7"/>
  <c r="M699" i="7"/>
  <c r="L699" i="7"/>
  <c r="K699" i="7"/>
  <c r="J699" i="7"/>
  <c r="H699" i="7"/>
  <c r="G699" i="7"/>
  <c r="F699" i="7"/>
  <c r="E699" i="7"/>
  <c r="M698" i="7"/>
  <c r="L698" i="7"/>
  <c r="K698" i="7"/>
  <c r="J698" i="7"/>
  <c r="H698" i="7"/>
  <c r="G698" i="7"/>
  <c r="F698" i="7"/>
  <c r="E698" i="7"/>
  <c r="M697" i="7"/>
  <c r="L697" i="7"/>
  <c r="K697" i="7"/>
  <c r="J697" i="7"/>
  <c r="H697" i="7"/>
  <c r="G697" i="7"/>
  <c r="F697" i="7"/>
  <c r="E697" i="7"/>
  <c r="M696" i="7"/>
  <c r="L696" i="7"/>
  <c r="K696" i="7"/>
  <c r="J696" i="7"/>
  <c r="H696" i="7"/>
  <c r="G696" i="7"/>
  <c r="F696" i="7"/>
  <c r="E696" i="7"/>
  <c r="M695" i="7"/>
  <c r="L695" i="7"/>
  <c r="K695" i="7"/>
  <c r="J695" i="7"/>
  <c r="H695" i="7"/>
  <c r="G695" i="7"/>
  <c r="F695" i="7"/>
  <c r="E695" i="7"/>
  <c r="M694" i="7"/>
  <c r="L694" i="7"/>
  <c r="K694" i="7"/>
  <c r="J694" i="7"/>
  <c r="H694" i="7"/>
  <c r="G694" i="7"/>
  <c r="F694" i="7"/>
  <c r="E694" i="7"/>
  <c r="M693" i="7"/>
  <c r="L693" i="7"/>
  <c r="K693" i="7"/>
  <c r="J693" i="7"/>
  <c r="H693" i="7"/>
  <c r="G693" i="7"/>
  <c r="F693" i="7"/>
  <c r="E693" i="7"/>
  <c r="M692" i="7"/>
  <c r="L692" i="7"/>
  <c r="K692" i="7"/>
  <c r="J692" i="7"/>
  <c r="H692" i="7"/>
  <c r="G692" i="7"/>
  <c r="F692" i="7"/>
  <c r="E692" i="7"/>
  <c r="M691" i="7"/>
  <c r="L691" i="7"/>
  <c r="K691" i="7"/>
  <c r="J691" i="7"/>
  <c r="H691" i="7"/>
  <c r="G691" i="7"/>
  <c r="F691" i="7"/>
  <c r="E691" i="7"/>
  <c r="M690" i="7"/>
  <c r="L690" i="7"/>
  <c r="K690" i="7"/>
  <c r="J690" i="7"/>
  <c r="H690" i="7"/>
  <c r="G690" i="7"/>
  <c r="F690" i="7"/>
  <c r="E690" i="7"/>
  <c r="M689" i="7"/>
  <c r="L689" i="7"/>
  <c r="K689" i="7"/>
  <c r="J689" i="7"/>
  <c r="H689" i="7"/>
  <c r="G689" i="7"/>
  <c r="F689" i="7"/>
  <c r="E689" i="7"/>
  <c r="M688" i="7"/>
  <c r="L688" i="7"/>
  <c r="K688" i="7"/>
  <c r="J688" i="7"/>
  <c r="H688" i="7"/>
  <c r="G688" i="7"/>
  <c r="F688" i="7"/>
  <c r="E688" i="7"/>
  <c r="M687" i="7"/>
  <c r="L687" i="7"/>
  <c r="K687" i="7"/>
  <c r="J687" i="7"/>
  <c r="H687" i="7"/>
  <c r="G687" i="7"/>
  <c r="F687" i="7"/>
  <c r="E687" i="7"/>
  <c r="M686" i="7"/>
  <c r="L686" i="7"/>
  <c r="K686" i="7"/>
  <c r="J686" i="7"/>
  <c r="H686" i="7"/>
  <c r="G686" i="7"/>
  <c r="F686" i="7"/>
  <c r="E686" i="7"/>
  <c r="M685" i="7"/>
  <c r="L685" i="7"/>
  <c r="K685" i="7"/>
  <c r="J685" i="7"/>
  <c r="H685" i="7"/>
  <c r="G685" i="7"/>
  <c r="F685" i="7"/>
  <c r="E685" i="7"/>
  <c r="M684" i="7"/>
  <c r="L684" i="7"/>
  <c r="K684" i="7"/>
  <c r="J684" i="7"/>
  <c r="H684" i="7"/>
  <c r="G684" i="7"/>
  <c r="F684" i="7"/>
  <c r="E684" i="7"/>
  <c r="M683" i="7"/>
  <c r="L683" i="7"/>
  <c r="K683" i="7"/>
  <c r="J683" i="7"/>
  <c r="H683" i="7"/>
  <c r="G683" i="7"/>
  <c r="F683" i="7"/>
  <c r="E683" i="7"/>
  <c r="M682" i="7"/>
  <c r="L682" i="7"/>
  <c r="K682" i="7"/>
  <c r="J682" i="7"/>
  <c r="H682" i="7"/>
  <c r="G682" i="7"/>
  <c r="F682" i="7"/>
  <c r="E682" i="7"/>
  <c r="M681" i="7"/>
  <c r="L681" i="7"/>
  <c r="K681" i="7"/>
  <c r="J681" i="7"/>
  <c r="H681" i="7"/>
  <c r="G681" i="7"/>
  <c r="F681" i="7"/>
  <c r="E681" i="7"/>
  <c r="M680" i="7"/>
  <c r="L680" i="7"/>
  <c r="K680" i="7"/>
  <c r="J680" i="7"/>
  <c r="H680" i="7"/>
  <c r="G680" i="7"/>
  <c r="F680" i="7"/>
  <c r="E680" i="7"/>
  <c r="M679" i="7"/>
  <c r="L679" i="7"/>
  <c r="K679" i="7"/>
  <c r="J679" i="7"/>
  <c r="H679" i="7"/>
  <c r="G679" i="7"/>
  <c r="F679" i="7"/>
  <c r="E679" i="7"/>
  <c r="M678" i="7"/>
  <c r="L678" i="7"/>
  <c r="K678" i="7"/>
  <c r="J678" i="7"/>
  <c r="H678" i="7"/>
  <c r="G678" i="7"/>
  <c r="F678" i="7"/>
  <c r="E678" i="7"/>
  <c r="M677" i="7"/>
  <c r="L677" i="7"/>
  <c r="K677" i="7"/>
  <c r="J677" i="7"/>
  <c r="H677" i="7"/>
  <c r="G677" i="7"/>
  <c r="F677" i="7"/>
  <c r="E677" i="7"/>
  <c r="M676" i="7"/>
  <c r="L676" i="7"/>
  <c r="K676" i="7"/>
  <c r="J676" i="7"/>
  <c r="H676" i="7"/>
  <c r="G676" i="7"/>
  <c r="F676" i="7"/>
  <c r="E676" i="7"/>
  <c r="M675" i="7"/>
  <c r="L675" i="7"/>
  <c r="K675" i="7"/>
  <c r="J675" i="7"/>
  <c r="H675" i="7"/>
  <c r="G675" i="7"/>
  <c r="F675" i="7"/>
  <c r="E675" i="7"/>
  <c r="M674" i="7"/>
  <c r="L674" i="7"/>
  <c r="K674" i="7"/>
  <c r="J674" i="7"/>
  <c r="H674" i="7"/>
  <c r="G674" i="7"/>
  <c r="F674" i="7"/>
  <c r="E674" i="7"/>
  <c r="M673" i="7"/>
  <c r="L673" i="7"/>
  <c r="K673" i="7"/>
  <c r="J673" i="7"/>
  <c r="H673" i="7"/>
  <c r="G673" i="7"/>
  <c r="F673" i="7"/>
  <c r="E673" i="7"/>
  <c r="M672" i="7"/>
  <c r="L672" i="7"/>
  <c r="K672" i="7"/>
  <c r="J672" i="7"/>
  <c r="H672" i="7"/>
  <c r="G672" i="7"/>
  <c r="F672" i="7"/>
  <c r="E672" i="7"/>
  <c r="M671" i="7"/>
  <c r="L671" i="7"/>
  <c r="K671" i="7"/>
  <c r="J671" i="7"/>
  <c r="H671" i="7"/>
  <c r="G671" i="7"/>
  <c r="F671" i="7"/>
  <c r="E671" i="7"/>
  <c r="M670" i="7"/>
  <c r="L670" i="7"/>
  <c r="K670" i="7"/>
  <c r="J670" i="7"/>
  <c r="H670" i="7"/>
  <c r="G670" i="7"/>
  <c r="F670" i="7"/>
  <c r="E670" i="7"/>
  <c r="M669" i="7"/>
  <c r="L669" i="7"/>
  <c r="K669" i="7"/>
  <c r="J669" i="7"/>
  <c r="H669" i="7"/>
  <c r="G669" i="7"/>
  <c r="F669" i="7"/>
  <c r="E669" i="7"/>
  <c r="M668" i="7"/>
  <c r="L668" i="7"/>
  <c r="K668" i="7"/>
  <c r="J668" i="7"/>
  <c r="H668" i="7"/>
  <c r="G668" i="7"/>
  <c r="F668" i="7"/>
  <c r="E668" i="7"/>
  <c r="M667" i="7"/>
  <c r="L667" i="7"/>
  <c r="K667" i="7"/>
  <c r="J667" i="7"/>
  <c r="H667" i="7"/>
  <c r="G667" i="7"/>
  <c r="F667" i="7"/>
  <c r="E667" i="7"/>
  <c r="M666" i="7"/>
  <c r="L666" i="7"/>
  <c r="K666" i="7"/>
  <c r="J666" i="7"/>
  <c r="H666" i="7"/>
  <c r="G666" i="7"/>
  <c r="F666" i="7"/>
  <c r="E666" i="7"/>
  <c r="M665" i="7"/>
  <c r="L665" i="7"/>
  <c r="K665" i="7"/>
  <c r="J665" i="7"/>
  <c r="H665" i="7"/>
  <c r="G665" i="7"/>
  <c r="F665" i="7"/>
  <c r="E665" i="7"/>
  <c r="M664" i="7"/>
  <c r="L664" i="7"/>
  <c r="K664" i="7"/>
  <c r="J664" i="7"/>
  <c r="H664" i="7"/>
  <c r="G664" i="7"/>
  <c r="F664" i="7"/>
  <c r="E664" i="7"/>
  <c r="M663" i="7"/>
  <c r="L663" i="7"/>
  <c r="K663" i="7"/>
  <c r="J663" i="7"/>
  <c r="H663" i="7"/>
  <c r="G663" i="7"/>
  <c r="F663" i="7"/>
  <c r="E663" i="7"/>
  <c r="M662" i="7"/>
  <c r="L662" i="7"/>
  <c r="K662" i="7"/>
  <c r="J662" i="7"/>
  <c r="H662" i="7"/>
  <c r="G662" i="7"/>
  <c r="F662" i="7"/>
  <c r="E662" i="7"/>
  <c r="M661" i="7"/>
  <c r="L661" i="7"/>
  <c r="K661" i="7"/>
  <c r="J661" i="7"/>
  <c r="H661" i="7"/>
  <c r="G661" i="7"/>
  <c r="F661" i="7"/>
  <c r="E661" i="7"/>
  <c r="M660" i="7"/>
  <c r="L660" i="7"/>
  <c r="K660" i="7"/>
  <c r="J660" i="7"/>
  <c r="H660" i="7"/>
  <c r="G660" i="7"/>
  <c r="F660" i="7"/>
  <c r="E660" i="7"/>
  <c r="M659" i="7"/>
  <c r="L659" i="7"/>
  <c r="K659" i="7"/>
  <c r="J659" i="7"/>
  <c r="H659" i="7"/>
  <c r="G659" i="7"/>
  <c r="F659" i="7"/>
  <c r="E659" i="7"/>
  <c r="M658" i="7"/>
  <c r="L658" i="7"/>
  <c r="K658" i="7"/>
  <c r="J658" i="7"/>
  <c r="H658" i="7"/>
  <c r="G658" i="7"/>
  <c r="F658" i="7"/>
  <c r="E658" i="7"/>
  <c r="M657" i="7"/>
  <c r="L657" i="7"/>
  <c r="K657" i="7"/>
  <c r="J657" i="7"/>
  <c r="H657" i="7"/>
  <c r="G657" i="7"/>
  <c r="F657" i="7"/>
  <c r="E657" i="7"/>
  <c r="M656" i="7"/>
  <c r="L656" i="7"/>
  <c r="K656" i="7"/>
  <c r="J656" i="7"/>
  <c r="H656" i="7"/>
  <c r="G656" i="7"/>
  <c r="F656" i="7"/>
  <c r="E656" i="7"/>
  <c r="M655" i="7"/>
  <c r="L655" i="7"/>
  <c r="K655" i="7"/>
  <c r="J655" i="7"/>
  <c r="H655" i="7"/>
  <c r="G655" i="7"/>
  <c r="F655" i="7"/>
  <c r="E655" i="7"/>
  <c r="M654" i="7"/>
  <c r="L654" i="7"/>
  <c r="K654" i="7"/>
  <c r="J654" i="7"/>
  <c r="H654" i="7"/>
  <c r="G654" i="7"/>
  <c r="F654" i="7"/>
  <c r="E654" i="7"/>
  <c r="M653" i="7"/>
  <c r="L653" i="7"/>
  <c r="K653" i="7"/>
  <c r="J653" i="7"/>
  <c r="H653" i="7"/>
  <c r="G653" i="7"/>
  <c r="F653" i="7"/>
  <c r="E653" i="7"/>
  <c r="M652" i="7"/>
  <c r="L652" i="7"/>
  <c r="K652" i="7"/>
  <c r="J652" i="7"/>
  <c r="H652" i="7"/>
  <c r="G652" i="7"/>
  <c r="F652" i="7"/>
  <c r="E652" i="7"/>
  <c r="M651" i="7"/>
  <c r="L651" i="7"/>
  <c r="K651" i="7"/>
  <c r="J651" i="7"/>
  <c r="H651" i="7"/>
  <c r="G651" i="7"/>
  <c r="F651" i="7"/>
  <c r="E651" i="7"/>
  <c r="M650" i="7"/>
  <c r="L650" i="7"/>
  <c r="K650" i="7"/>
  <c r="J650" i="7"/>
  <c r="H650" i="7"/>
  <c r="G650" i="7"/>
  <c r="F650" i="7"/>
  <c r="E650" i="7"/>
  <c r="M649" i="7"/>
  <c r="L649" i="7"/>
  <c r="K649" i="7"/>
  <c r="J649" i="7"/>
  <c r="H649" i="7"/>
  <c r="G649" i="7"/>
  <c r="F649" i="7"/>
  <c r="E649" i="7"/>
  <c r="M648" i="7"/>
  <c r="L648" i="7"/>
  <c r="K648" i="7"/>
  <c r="J648" i="7"/>
  <c r="H648" i="7"/>
  <c r="G648" i="7"/>
  <c r="F648" i="7"/>
  <c r="E648" i="7"/>
  <c r="M647" i="7"/>
  <c r="L647" i="7"/>
  <c r="K647" i="7"/>
  <c r="J647" i="7"/>
  <c r="H647" i="7"/>
  <c r="G647" i="7"/>
  <c r="F647" i="7"/>
  <c r="E647" i="7"/>
  <c r="M646" i="7"/>
  <c r="L646" i="7"/>
  <c r="K646" i="7"/>
  <c r="J646" i="7"/>
  <c r="H646" i="7"/>
  <c r="G646" i="7"/>
  <c r="F646" i="7"/>
  <c r="E646" i="7"/>
  <c r="M645" i="7"/>
  <c r="L645" i="7"/>
  <c r="K645" i="7"/>
  <c r="J645" i="7"/>
  <c r="H645" i="7"/>
  <c r="G645" i="7"/>
  <c r="F645" i="7"/>
  <c r="E645" i="7"/>
  <c r="M644" i="7"/>
  <c r="L644" i="7"/>
  <c r="K644" i="7"/>
  <c r="J644" i="7"/>
  <c r="H644" i="7"/>
  <c r="G644" i="7"/>
  <c r="F644" i="7"/>
  <c r="E644" i="7"/>
  <c r="M643" i="7"/>
  <c r="L643" i="7"/>
  <c r="K643" i="7"/>
  <c r="J643" i="7"/>
  <c r="H643" i="7"/>
  <c r="G643" i="7"/>
  <c r="F643" i="7"/>
  <c r="E643" i="7"/>
  <c r="M642" i="7"/>
  <c r="L642" i="7"/>
  <c r="K642" i="7"/>
  <c r="J642" i="7"/>
  <c r="H642" i="7"/>
  <c r="G642" i="7"/>
  <c r="F642" i="7"/>
  <c r="E642" i="7"/>
  <c r="M641" i="7"/>
  <c r="L641" i="7"/>
  <c r="K641" i="7"/>
  <c r="J641" i="7"/>
  <c r="H641" i="7"/>
  <c r="G641" i="7"/>
  <c r="F641" i="7"/>
  <c r="E641" i="7"/>
  <c r="M640" i="7"/>
  <c r="L640" i="7"/>
  <c r="K640" i="7"/>
  <c r="J640" i="7"/>
  <c r="H640" i="7"/>
  <c r="G640" i="7"/>
  <c r="F640" i="7"/>
  <c r="E640" i="7"/>
  <c r="M639" i="7"/>
  <c r="L639" i="7"/>
  <c r="K639" i="7"/>
  <c r="J639" i="7"/>
  <c r="H639" i="7"/>
  <c r="G639" i="7"/>
  <c r="F639" i="7"/>
  <c r="E639" i="7"/>
  <c r="M638" i="7"/>
  <c r="L638" i="7"/>
  <c r="K638" i="7"/>
  <c r="J638" i="7"/>
  <c r="H638" i="7"/>
  <c r="G638" i="7"/>
  <c r="F638" i="7"/>
  <c r="E638" i="7"/>
  <c r="M637" i="7"/>
  <c r="L637" i="7"/>
  <c r="K637" i="7"/>
  <c r="J637" i="7"/>
  <c r="H637" i="7"/>
  <c r="G637" i="7"/>
  <c r="F637" i="7"/>
  <c r="E637" i="7"/>
  <c r="M636" i="7"/>
  <c r="L636" i="7"/>
  <c r="K636" i="7"/>
  <c r="J636" i="7"/>
  <c r="H636" i="7"/>
  <c r="G636" i="7"/>
  <c r="F636" i="7"/>
  <c r="E636" i="7"/>
  <c r="M635" i="7"/>
  <c r="L635" i="7"/>
  <c r="K635" i="7"/>
  <c r="J635" i="7"/>
  <c r="H635" i="7"/>
  <c r="G635" i="7"/>
  <c r="F635" i="7"/>
  <c r="E635" i="7"/>
  <c r="M634" i="7"/>
  <c r="L634" i="7"/>
  <c r="K634" i="7"/>
  <c r="J634" i="7"/>
  <c r="H634" i="7"/>
  <c r="G634" i="7"/>
  <c r="F634" i="7"/>
  <c r="E634" i="7"/>
  <c r="M633" i="7"/>
  <c r="L633" i="7"/>
  <c r="K633" i="7"/>
  <c r="J633" i="7"/>
  <c r="H633" i="7"/>
  <c r="G633" i="7"/>
  <c r="F633" i="7"/>
  <c r="E633" i="7"/>
  <c r="M632" i="7"/>
  <c r="L632" i="7"/>
  <c r="K632" i="7"/>
  <c r="J632" i="7"/>
  <c r="H632" i="7"/>
  <c r="G632" i="7"/>
  <c r="F632" i="7"/>
  <c r="E632" i="7"/>
  <c r="M631" i="7"/>
  <c r="L631" i="7"/>
  <c r="K631" i="7"/>
  <c r="J631" i="7"/>
  <c r="H631" i="7"/>
  <c r="G631" i="7"/>
  <c r="F631" i="7"/>
  <c r="E631" i="7"/>
  <c r="M630" i="7"/>
  <c r="L630" i="7"/>
  <c r="K630" i="7"/>
  <c r="J630" i="7"/>
  <c r="H630" i="7"/>
  <c r="G630" i="7"/>
  <c r="F630" i="7"/>
  <c r="E630" i="7"/>
  <c r="M629" i="7"/>
  <c r="L629" i="7"/>
  <c r="K629" i="7"/>
  <c r="J629" i="7"/>
  <c r="H629" i="7"/>
  <c r="G629" i="7"/>
  <c r="F629" i="7"/>
  <c r="E629" i="7"/>
  <c r="M628" i="7"/>
  <c r="L628" i="7"/>
  <c r="K628" i="7"/>
  <c r="J628" i="7"/>
  <c r="H628" i="7"/>
  <c r="G628" i="7"/>
  <c r="F628" i="7"/>
  <c r="E628" i="7"/>
  <c r="M627" i="7"/>
  <c r="L627" i="7"/>
  <c r="K627" i="7"/>
  <c r="J627" i="7"/>
  <c r="H627" i="7"/>
  <c r="G627" i="7"/>
  <c r="F627" i="7"/>
  <c r="E627" i="7"/>
  <c r="M626" i="7"/>
  <c r="L626" i="7"/>
  <c r="K626" i="7"/>
  <c r="J626" i="7"/>
  <c r="H626" i="7"/>
  <c r="G626" i="7"/>
  <c r="F626" i="7"/>
  <c r="E626" i="7"/>
  <c r="M625" i="7"/>
  <c r="L625" i="7"/>
  <c r="K625" i="7"/>
  <c r="J625" i="7"/>
  <c r="H625" i="7"/>
  <c r="G625" i="7"/>
  <c r="F625" i="7"/>
  <c r="E625" i="7"/>
  <c r="M624" i="7"/>
  <c r="L624" i="7"/>
  <c r="K624" i="7"/>
  <c r="J624" i="7"/>
  <c r="H624" i="7"/>
  <c r="G624" i="7"/>
  <c r="F624" i="7"/>
  <c r="E624" i="7"/>
  <c r="M623" i="7"/>
  <c r="L623" i="7"/>
  <c r="K623" i="7"/>
  <c r="J623" i="7"/>
  <c r="H623" i="7"/>
  <c r="G623" i="7"/>
  <c r="F623" i="7"/>
  <c r="E623" i="7"/>
  <c r="M622" i="7"/>
  <c r="L622" i="7"/>
  <c r="K622" i="7"/>
  <c r="J622" i="7"/>
  <c r="H622" i="7"/>
  <c r="G622" i="7"/>
  <c r="F622" i="7"/>
  <c r="E622" i="7"/>
  <c r="M621" i="7"/>
  <c r="L621" i="7"/>
  <c r="K621" i="7"/>
  <c r="J621" i="7"/>
  <c r="H621" i="7"/>
  <c r="G621" i="7"/>
  <c r="F621" i="7"/>
  <c r="E621" i="7"/>
  <c r="M620" i="7"/>
  <c r="L620" i="7"/>
  <c r="K620" i="7"/>
  <c r="J620" i="7"/>
  <c r="H620" i="7"/>
  <c r="G620" i="7"/>
  <c r="F620" i="7"/>
  <c r="E620" i="7"/>
  <c r="M619" i="7"/>
  <c r="L619" i="7"/>
  <c r="K619" i="7"/>
  <c r="J619" i="7"/>
  <c r="H619" i="7"/>
  <c r="G619" i="7"/>
  <c r="F619" i="7"/>
  <c r="E619" i="7"/>
  <c r="M618" i="7"/>
  <c r="L618" i="7"/>
  <c r="K618" i="7"/>
  <c r="J618" i="7"/>
  <c r="H618" i="7"/>
  <c r="G618" i="7"/>
  <c r="F618" i="7"/>
  <c r="E618" i="7"/>
  <c r="M617" i="7"/>
  <c r="L617" i="7"/>
  <c r="K617" i="7"/>
  <c r="J617" i="7"/>
  <c r="H617" i="7"/>
  <c r="G617" i="7"/>
  <c r="F617" i="7"/>
  <c r="E617" i="7"/>
  <c r="M616" i="7"/>
  <c r="L616" i="7"/>
  <c r="K616" i="7"/>
  <c r="J616" i="7"/>
  <c r="H616" i="7"/>
  <c r="G616" i="7"/>
  <c r="F616" i="7"/>
  <c r="E616" i="7"/>
  <c r="M615" i="7"/>
  <c r="L615" i="7"/>
  <c r="K615" i="7"/>
  <c r="J615" i="7"/>
  <c r="H615" i="7"/>
  <c r="G615" i="7"/>
  <c r="F615" i="7"/>
  <c r="E615" i="7"/>
  <c r="M614" i="7"/>
  <c r="L614" i="7"/>
  <c r="K614" i="7"/>
  <c r="J614" i="7"/>
  <c r="H614" i="7"/>
  <c r="G614" i="7"/>
  <c r="F614" i="7"/>
  <c r="E614" i="7"/>
  <c r="M613" i="7"/>
  <c r="L613" i="7"/>
  <c r="K613" i="7"/>
  <c r="J613" i="7"/>
  <c r="H613" i="7"/>
  <c r="G613" i="7"/>
  <c r="F613" i="7"/>
  <c r="E613" i="7"/>
  <c r="M612" i="7"/>
  <c r="L612" i="7"/>
  <c r="K612" i="7"/>
  <c r="J612" i="7"/>
  <c r="H612" i="7"/>
  <c r="G612" i="7"/>
  <c r="F612" i="7"/>
  <c r="E612" i="7"/>
  <c r="M611" i="7"/>
  <c r="L611" i="7"/>
  <c r="K611" i="7"/>
  <c r="J611" i="7"/>
  <c r="H611" i="7"/>
  <c r="G611" i="7"/>
  <c r="F611" i="7"/>
  <c r="E611" i="7"/>
  <c r="M610" i="7"/>
  <c r="L610" i="7"/>
  <c r="K610" i="7"/>
  <c r="J610" i="7"/>
  <c r="H610" i="7"/>
  <c r="G610" i="7"/>
  <c r="F610" i="7"/>
  <c r="E610" i="7"/>
  <c r="M609" i="7"/>
  <c r="L609" i="7"/>
  <c r="K609" i="7"/>
  <c r="J609" i="7"/>
  <c r="H609" i="7"/>
  <c r="G609" i="7"/>
  <c r="F609" i="7"/>
  <c r="E609" i="7"/>
  <c r="M608" i="7"/>
  <c r="L608" i="7"/>
  <c r="K608" i="7"/>
  <c r="J608" i="7"/>
  <c r="H608" i="7"/>
  <c r="G608" i="7"/>
  <c r="F608" i="7"/>
  <c r="E608" i="7"/>
  <c r="M607" i="7"/>
  <c r="L607" i="7"/>
  <c r="K607" i="7"/>
  <c r="J607" i="7"/>
  <c r="H607" i="7"/>
  <c r="G607" i="7"/>
  <c r="F607" i="7"/>
  <c r="E607" i="7"/>
  <c r="M606" i="7"/>
  <c r="L606" i="7"/>
  <c r="K606" i="7"/>
  <c r="J606" i="7"/>
  <c r="H606" i="7"/>
  <c r="G606" i="7"/>
  <c r="F606" i="7"/>
  <c r="E606" i="7"/>
  <c r="M605" i="7"/>
  <c r="L605" i="7"/>
  <c r="K605" i="7"/>
  <c r="J605" i="7"/>
  <c r="H605" i="7"/>
  <c r="G605" i="7"/>
  <c r="F605" i="7"/>
  <c r="E605" i="7"/>
  <c r="M604" i="7"/>
  <c r="L604" i="7"/>
  <c r="K604" i="7"/>
  <c r="J604" i="7"/>
  <c r="H604" i="7"/>
  <c r="G604" i="7"/>
  <c r="F604" i="7"/>
  <c r="E604" i="7"/>
  <c r="M603" i="7"/>
  <c r="L603" i="7"/>
  <c r="K603" i="7"/>
  <c r="J603" i="7"/>
  <c r="H603" i="7"/>
  <c r="G603" i="7"/>
  <c r="F603" i="7"/>
  <c r="E603" i="7"/>
  <c r="M602" i="7"/>
  <c r="L602" i="7"/>
  <c r="K602" i="7"/>
  <c r="J602" i="7"/>
  <c r="H602" i="7"/>
  <c r="G602" i="7"/>
  <c r="F602" i="7"/>
  <c r="E602" i="7"/>
  <c r="M601" i="7"/>
  <c r="L601" i="7"/>
  <c r="K601" i="7"/>
  <c r="J601" i="7"/>
  <c r="H601" i="7"/>
  <c r="G601" i="7"/>
  <c r="F601" i="7"/>
  <c r="E601" i="7"/>
  <c r="M600" i="7"/>
  <c r="L600" i="7"/>
  <c r="K600" i="7"/>
  <c r="J600" i="7"/>
  <c r="H600" i="7"/>
  <c r="G600" i="7"/>
  <c r="F600" i="7"/>
  <c r="E600" i="7"/>
  <c r="M599" i="7"/>
  <c r="L599" i="7"/>
  <c r="K599" i="7"/>
  <c r="J599" i="7"/>
  <c r="H599" i="7"/>
  <c r="G599" i="7"/>
  <c r="F599" i="7"/>
  <c r="E599" i="7"/>
  <c r="M598" i="7"/>
  <c r="L598" i="7"/>
  <c r="K598" i="7"/>
  <c r="J598" i="7"/>
  <c r="H598" i="7"/>
  <c r="G598" i="7"/>
  <c r="F598" i="7"/>
  <c r="E598" i="7"/>
  <c r="M597" i="7"/>
  <c r="L597" i="7"/>
  <c r="K597" i="7"/>
  <c r="J597" i="7"/>
  <c r="H597" i="7"/>
  <c r="G597" i="7"/>
  <c r="F597" i="7"/>
  <c r="E597" i="7"/>
  <c r="M596" i="7"/>
  <c r="L596" i="7"/>
  <c r="K596" i="7"/>
  <c r="J596" i="7"/>
  <c r="H596" i="7"/>
  <c r="G596" i="7"/>
  <c r="F596" i="7"/>
  <c r="E596" i="7"/>
  <c r="M595" i="7"/>
  <c r="L595" i="7"/>
  <c r="K595" i="7"/>
  <c r="J595" i="7"/>
  <c r="H595" i="7"/>
  <c r="G595" i="7"/>
  <c r="F595" i="7"/>
  <c r="E595" i="7"/>
  <c r="M594" i="7"/>
  <c r="L594" i="7"/>
  <c r="K594" i="7"/>
  <c r="J594" i="7"/>
  <c r="H594" i="7"/>
  <c r="G594" i="7"/>
  <c r="F594" i="7"/>
  <c r="E594" i="7"/>
  <c r="M593" i="7"/>
  <c r="L593" i="7"/>
  <c r="K593" i="7"/>
  <c r="J593" i="7"/>
  <c r="H593" i="7"/>
  <c r="G593" i="7"/>
  <c r="F593" i="7"/>
  <c r="E593" i="7"/>
  <c r="M592" i="7"/>
  <c r="L592" i="7"/>
  <c r="K592" i="7"/>
  <c r="J592" i="7"/>
  <c r="H592" i="7"/>
  <c r="G592" i="7"/>
  <c r="F592" i="7"/>
  <c r="E592" i="7"/>
  <c r="M591" i="7"/>
  <c r="L591" i="7"/>
  <c r="K591" i="7"/>
  <c r="J591" i="7"/>
  <c r="H591" i="7"/>
  <c r="G591" i="7"/>
  <c r="F591" i="7"/>
  <c r="E591" i="7"/>
  <c r="M590" i="7"/>
  <c r="L590" i="7"/>
  <c r="K590" i="7"/>
  <c r="J590" i="7"/>
  <c r="H590" i="7"/>
  <c r="G590" i="7"/>
  <c r="F590" i="7"/>
  <c r="E590" i="7"/>
  <c r="M589" i="7"/>
  <c r="L589" i="7"/>
  <c r="K589" i="7"/>
  <c r="J589" i="7"/>
  <c r="H589" i="7"/>
  <c r="G589" i="7"/>
  <c r="F589" i="7"/>
  <c r="E589" i="7"/>
  <c r="M588" i="7"/>
  <c r="L588" i="7"/>
  <c r="K588" i="7"/>
  <c r="J588" i="7"/>
  <c r="H588" i="7"/>
  <c r="G588" i="7"/>
  <c r="F588" i="7"/>
  <c r="E588" i="7"/>
  <c r="M587" i="7"/>
  <c r="L587" i="7"/>
  <c r="K587" i="7"/>
  <c r="J587" i="7"/>
  <c r="H587" i="7"/>
  <c r="G587" i="7"/>
  <c r="F587" i="7"/>
  <c r="E587" i="7"/>
  <c r="M586" i="7"/>
  <c r="L586" i="7"/>
  <c r="K586" i="7"/>
  <c r="J586" i="7"/>
  <c r="H586" i="7"/>
  <c r="G586" i="7"/>
  <c r="F586" i="7"/>
  <c r="E586" i="7"/>
  <c r="M585" i="7"/>
  <c r="L585" i="7"/>
  <c r="K585" i="7"/>
  <c r="J585" i="7"/>
  <c r="H585" i="7"/>
  <c r="G585" i="7"/>
  <c r="F585" i="7"/>
  <c r="E585" i="7"/>
  <c r="M584" i="7"/>
  <c r="L584" i="7"/>
  <c r="K584" i="7"/>
  <c r="J584" i="7"/>
  <c r="H584" i="7"/>
  <c r="G584" i="7"/>
  <c r="F584" i="7"/>
  <c r="E584" i="7"/>
  <c r="M583" i="7"/>
  <c r="L583" i="7"/>
  <c r="K583" i="7"/>
  <c r="J583" i="7"/>
  <c r="H583" i="7"/>
  <c r="G583" i="7"/>
  <c r="F583" i="7"/>
  <c r="E583" i="7"/>
  <c r="M582" i="7"/>
  <c r="L582" i="7"/>
  <c r="K582" i="7"/>
  <c r="J582" i="7"/>
  <c r="H582" i="7"/>
  <c r="G582" i="7"/>
  <c r="F582" i="7"/>
  <c r="E582" i="7"/>
  <c r="M581" i="7"/>
  <c r="L581" i="7"/>
  <c r="K581" i="7"/>
  <c r="J581" i="7"/>
  <c r="H581" i="7"/>
  <c r="G581" i="7"/>
  <c r="F581" i="7"/>
  <c r="E581" i="7"/>
  <c r="M580" i="7"/>
  <c r="L580" i="7"/>
  <c r="K580" i="7"/>
  <c r="J580" i="7"/>
  <c r="H580" i="7"/>
  <c r="G580" i="7"/>
  <c r="F580" i="7"/>
  <c r="E580" i="7"/>
  <c r="M579" i="7"/>
  <c r="L579" i="7"/>
  <c r="K579" i="7"/>
  <c r="J579" i="7"/>
  <c r="H579" i="7"/>
  <c r="G579" i="7"/>
  <c r="F579" i="7"/>
  <c r="E579" i="7"/>
  <c r="M578" i="7"/>
  <c r="L578" i="7"/>
  <c r="K578" i="7"/>
  <c r="J578" i="7"/>
  <c r="H578" i="7"/>
  <c r="G578" i="7"/>
  <c r="F578" i="7"/>
  <c r="E578" i="7"/>
  <c r="M577" i="7"/>
  <c r="L577" i="7"/>
  <c r="K577" i="7"/>
  <c r="J577" i="7"/>
  <c r="H577" i="7"/>
  <c r="G577" i="7"/>
  <c r="F577" i="7"/>
  <c r="E577" i="7"/>
  <c r="M576" i="7"/>
  <c r="L576" i="7"/>
  <c r="K576" i="7"/>
  <c r="J576" i="7"/>
  <c r="H576" i="7"/>
  <c r="G576" i="7"/>
  <c r="F576" i="7"/>
  <c r="E576" i="7"/>
  <c r="M575" i="7"/>
  <c r="L575" i="7"/>
  <c r="K575" i="7"/>
  <c r="J575" i="7"/>
  <c r="H575" i="7"/>
  <c r="G575" i="7"/>
  <c r="F575" i="7"/>
  <c r="E575" i="7"/>
  <c r="M574" i="7"/>
  <c r="L574" i="7"/>
  <c r="K574" i="7"/>
  <c r="J574" i="7"/>
  <c r="H574" i="7"/>
  <c r="G574" i="7"/>
  <c r="F574" i="7"/>
  <c r="E574" i="7"/>
  <c r="M573" i="7"/>
  <c r="L573" i="7"/>
  <c r="K573" i="7"/>
  <c r="J573" i="7"/>
  <c r="H573" i="7"/>
  <c r="G573" i="7"/>
  <c r="F573" i="7"/>
  <c r="E573" i="7"/>
  <c r="M572" i="7"/>
  <c r="L572" i="7"/>
  <c r="K572" i="7"/>
  <c r="J572" i="7"/>
  <c r="H572" i="7"/>
  <c r="G572" i="7"/>
  <c r="F572" i="7"/>
  <c r="E572" i="7"/>
  <c r="M571" i="7"/>
  <c r="L571" i="7"/>
  <c r="K571" i="7"/>
  <c r="J571" i="7"/>
  <c r="H571" i="7"/>
  <c r="G571" i="7"/>
  <c r="F571" i="7"/>
  <c r="E571" i="7"/>
  <c r="M570" i="7"/>
  <c r="L570" i="7"/>
  <c r="K570" i="7"/>
  <c r="J570" i="7"/>
  <c r="H570" i="7"/>
  <c r="G570" i="7"/>
  <c r="F570" i="7"/>
  <c r="E570" i="7"/>
  <c r="M569" i="7"/>
  <c r="L569" i="7"/>
  <c r="K569" i="7"/>
  <c r="J569" i="7"/>
  <c r="H569" i="7"/>
  <c r="G569" i="7"/>
  <c r="F569" i="7"/>
  <c r="E569" i="7"/>
  <c r="M568" i="7"/>
  <c r="L568" i="7"/>
  <c r="K568" i="7"/>
  <c r="J568" i="7"/>
  <c r="H568" i="7"/>
  <c r="G568" i="7"/>
  <c r="F568" i="7"/>
  <c r="E568" i="7"/>
  <c r="M567" i="7"/>
  <c r="L567" i="7"/>
  <c r="K567" i="7"/>
  <c r="J567" i="7"/>
  <c r="H567" i="7"/>
  <c r="G567" i="7"/>
  <c r="F567" i="7"/>
  <c r="E567" i="7"/>
  <c r="M566" i="7"/>
  <c r="L566" i="7"/>
  <c r="K566" i="7"/>
  <c r="J566" i="7"/>
  <c r="H566" i="7"/>
  <c r="G566" i="7"/>
  <c r="F566" i="7"/>
  <c r="E566" i="7"/>
  <c r="M565" i="7"/>
  <c r="L565" i="7"/>
  <c r="K565" i="7"/>
  <c r="J565" i="7"/>
  <c r="H565" i="7"/>
  <c r="G565" i="7"/>
  <c r="F565" i="7"/>
  <c r="E565" i="7"/>
  <c r="M564" i="7"/>
  <c r="L564" i="7"/>
  <c r="K564" i="7"/>
  <c r="J564" i="7"/>
  <c r="H564" i="7"/>
  <c r="G564" i="7"/>
  <c r="F564" i="7"/>
  <c r="E564" i="7"/>
  <c r="M563" i="7"/>
  <c r="L563" i="7"/>
  <c r="K563" i="7"/>
  <c r="J563" i="7"/>
  <c r="H563" i="7"/>
  <c r="G563" i="7"/>
  <c r="F563" i="7"/>
  <c r="E563" i="7"/>
  <c r="M562" i="7"/>
  <c r="L562" i="7"/>
  <c r="K562" i="7"/>
  <c r="J562" i="7"/>
  <c r="H562" i="7"/>
  <c r="G562" i="7"/>
  <c r="F562" i="7"/>
  <c r="E562" i="7"/>
  <c r="M561" i="7"/>
  <c r="L561" i="7"/>
  <c r="K561" i="7"/>
  <c r="J561" i="7"/>
  <c r="H561" i="7"/>
  <c r="G561" i="7"/>
  <c r="F561" i="7"/>
  <c r="E561" i="7"/>
  <c r="M560" i="7"/>
  <c r="L560" i="7"/>
  <c r="K560" i="7"/>
  <c r="J560" i="7"/>
  <c r="H560" i="7"/>
  <c r="G560" i="7"/>
  <c r="F560" i="7"/>
  <c r="E560" i="7"/>
  <c r="M559" i="7"/>
  <c r="L559" i="7"/>
  <c r="K559" i="7"/>
  <c r="J559" i="7"/>
  <c r="H559" i="7"/>
  <c r="G559" i="7"/>
  <c r="F559" i="7"/>
  <c r="E559" i="7"/>
  <c r="M558" i="7"/>
  <c r="L558" i="7"/>
  <c r="K558" i="7"/>
  <c r="J558" i="7"/>
  <c r="H558" i="7"/>
  <c r="G558" i="7"/>
  <c r="F558" i="7"/>
  <c r="E558" i="7"/>
  <c r="M557" i="7"/>
  <c r="L557" i="7"/>
  <c r="K557" i="7"/>
  <c r="J557" i="7"/>
  <c r="H557" i="7"/>
  <c r="G557" i="7"/>
  <c r="F557" i="7"/>
  <c r="E557" i="7"/>
  <c r="M556" i="7"/>
  <c r="L556" i="7"/>
  <c r="K556" i="7"/>
  <c r="J556" i="7"/>
  <c r="H556" i="7"/>
  <c r="G556" i="7"/>
  <c r="F556" i="7"/>
  <c r="E556" i="7"/>
  <c r="M555" i="7"/>
  <c r="L555" i="7"/>
  <c r="K555" i="7"/>
  <c r="J555" i="7"/>
  <c r="H555" i="7"/>
  <c r="G555" i="7"/>
  <c r="F555" i="7"/>
  <c r="E555" i="7"/>
  <c r="M554" i="7"/>
  <c r="L554" i="7"/>
  <c r="K554" i="7"/>
  <c r="J554" i="7"/>
  <c r="H554" i="7"/>
  <c r="G554" i="7"/>
  <c r="F554" i="7"/>
  <c r="E554" i="7"/>
  <c r="M553" i="7"/>
  <c r="L553" i="7"/>
  <c r="K553" i="7"/>
  <c r="J553" i="7"/>
  <c r="H553" i="7"/>
  <c r="G553" i="7"/>
  <c r="F553" i="7"/>
  <c r="E553" i="7"/>
  <c r="M552" i="7"/>
  <c r="L552" i="7"/>
  <c r="K552" i="7"/>
  <c r="J552" i="7"/>
  <c r="H552" i="7"/>
  <c r="G552" i="7"/>
  <c r="F552" i="7"/>
  <c r="E552" i="7"/>
  <c r="M551" i="7"/>
  <c r="L551" i="7"/>
  <c r="K551" i="7"/>
  <c r="J551" i="7"/>
  <c r="H551" i="7"/>
  <c r="G551" i="7"/>
  <c r="F551" i="7"/>
  <c r="E551" i="7"/>
  <c r="M550" i="7"/>
  <c r="L550" i="7"/>
  <c r="K550" i="7"/>
  <c r="J550" i="7"/>
  <c r="H550" i="7"/>
  <c r="G550" i="7"/>
  <c r="F550" i="7"/>
  <c r="E550" i="7"/>
  <c r="M549" i="7"/>
  <c r="L549" i="7"/>
  <c r="K549" i="7"/>
  <c r="J549" i="7"/>
  <c r="H549" i="7"/>
  <c r="G549" i="7"/>
  <c r="F549" i="7"/>
  <c r="E549" i="7"/>
  <c r="M548" i="7"/>
  <c r="L548" i="7"/>
  <c r="K548" i="7"/>
  <c r="J548" i="7"/>
  <c r="H548" i="7"/>
  <c r="G548" i="7"/>
  <c r="F548" i="7"/>
  <c r="E548" i="7"/>
  <c r="M547" i="7"/>
  <c r="L547" i="7"/>
  <c r="K547" i="7"/>
  <c r="J547" i="7"/>
  <c r="H547" i="7"/>
  <c r="G547" i="7"/>
  <c r="F547" i="7"/>
  <c r="E547" i="7"/>
  <c r="M546" i="7"/>
  <c r="L546" i="7"/>
  <c r="K546" i="7"/>
  <c r="J546" i="7"/>
  <c r="H546" i="7"/>
  <c r="G546" i="7"/>
  <c r="F546" i="7"/>
  <c r="E546" i="7"/>
  <c r="M545" i="7"/>
  <c r="L545" i="7"/>
  <c r="K545" i="7"/>
  <c r="J545" i="7"/>
  <c r="H545" i="7"/>
  <c r="G545" i="7"/>
  <c r="F545" i="7"/>
  <c r="E545" i="7"/>
  <c r="M544" i="7"/>
  <c r="L544" i="7"/>
  <c r="K544" i="7"/>
  <c r="J544" i="7"/>
  <c r="H544" i="7"/>
  <c r="G544" i="7"/>
  <c r="F544" i="7"/>
  <c r="E544" i="7"/>
  <c r="M543" i="7"/>
  <c r="L543" i="7"/>
  <c r="K543" i="7"/>
  <c r="J543" i="7"/>
  <c r="H543" i="7"/>
  <c r="G543" i="7"/>
  <c r="F543" i="7"/>
  <c r="E543" i="7"/>
  <c r="M542" i="7"/>
  <c r="L542" i="7"/>
  <c r="K542" i="7"/>
  <c r="J542" i="7"/>
  <c r="H542" i="7"/>
  <c r="G542" i="7"/>
  <c r="F542" i="7"/>
  <c r="E542" i="7"/>
  <c r="M541" i="7"/>
  <c r="L541" i="7"/>
  <c r="K541" i="7"/>
  <c r="J541" i="7"/>
  <c r="H541" i="7"/>
  <c r="G541" i="7"/>
  <c r="F541" i="7"/>
  <c r="E541" i="7"/>
  <c r="M540" i="7"/>
  <c r="L540" i="7"/>
  <c r="K540" i="7"/>
  <c r="J540" i="7"/>
  <c r="H540" i="7"/>
  <c r="G540" i="7"/>
  <c r="F540" i="7"/>
  <c r="E540" i="7"/>
  <c r="M539" i="7"/>
  <c r="L539" i="7"/>
  <c r="K539" i="7"/>
  <c r="J539" i="7"/>
  <c r="H539" i="7"/>
  <c r="G539" i="7"/>
  <c r="F539" i="7"/>
  <c r="E539" i="7"/>
  <c r="M538" i="7"/>
  <c r="L538" i="7"/>
  <c r="K538" i="7"/>
  <c r="J538" i="7"/>
  <c r="H538" i="7"/>
  <c r="G538" i="7"/>
  <c r="F538" i="7"/>
  <c r="E538" i="7"/>
  <c r="M537" i="7"/>
  <c r="L537" i="7"/>
  <c r="K537" i="7"/>
  <c r="J537" i="7"/>
  <c r="H537" i="7"/>
  <c r="G537" i="7"/>
  <c r="F537" i="7"/>
  <c r="E537" i="7"/>
  <c r="M536" i="7"/>
  <c r="L536" i="7"/>
  <c r="K536" i="7"/>
  <c r="J536" i="7"/>
  <c r="H536" i="7"/>
  <c r="G536" i="7"/>
  <c r="F536" i="7"/>
  <c r="E536" i="7"/>
  <c r="M535" i="7"/>
  <c r="L535" i="7"/>
  <c r="K535" i="7"/>
  <c r="J535" i="7"/>
  <c r="H535" i="7"/>
  <c r="G535" i="7"/>
  <c r="F535" i="7"/>
  <c r="E535" i="7"/>
  <c r="M534" i="7"/>
  <c r="L534" i="7"/>
  <c r="K534" i="7"/>
  <c r="J534" i="7"/>
  <c r="H534" i="7"/>
  <c r="G534" i="7"/>
  <c r="F534" i="7"/>
  <c r="E534" i="7"/>
  <c r="M533" i="7"/>
  <c r="L533" i="7"/>
  <c r="K533" i="7"/>
  <c r="J533" i="7"/>
  <c r="H533" i="7"/>
  <c r="G533" i="7"/>
  <c r="F533" i="7"/>
  <c r="E533" i="7"/>
  <c r="M532" i="7"/>
  <c r="L532" i="7"/>
  <c r="K532" i="7"/>
  <c r="J532" i="7"/>
  <c r="H532" i="7"/>
  <c r="G532" i="7"/>
  <c r="F532" i="7"/>
  <c r="E532" i="7"/>
  <c r="M531" i="7"/>
  <c r="L531" i="7"/>
  <c r="K531" i="7"/>
  <c r="J531" i="7"/>
  <c r="H531" i="7"/>
  <c r="G531" i="7"/>
  <c r="F531" i="7"/>
  <c r="E531" i="7"/>
  <c r="M530" i="7"/>
  <c r="L530" i="7"/>
  <c r="K530" i="7"/>
  <c r="J530" i="7"/>
  <c r="H530" i="7"/>
  <c r="G530" i="7"/>
  <c r="F530" i="7"/>
  <c r="E530" i="7"/>
  <c r="M529" i="7"/>
  <c r="L529" i="7"/>
  <c r="K529" i="7"/>
  <c r="J529" i="7"/>
  <c r="H529" i="7"/>
  <c r="G529" i="7"/>
  <c r="F529" i="7"/>
  <c r="E529" i="7"/>
  <c r="M528" i="7"/>
  <c r="L528" i="7"/>
  <c r="K528" i="7"/>
  <c r="J528" i="7"/>
  <c r="H528" i="7"/>
  <c r="G528" i="7"/>
  <c r="F528" i="7"/>
  <c r="E528" i="7"/>
  <c r="M527" i="7"/>
  <c r="L527" i="7"/>
  <c r="K527" i="7"/>
  <c r="J527" i="7"/>
  <c r="H527" i="7"/>
  <c r="G527" i="7"/>
  <c r="F527" i="7"/>
  <c r="E527" i="7"/>
  <c r="M526" i="7"/>
  <c r="L526" i="7"/>
  <c r="K526" i="7"/>
  <c r="J526" i="7"/>
  <c r="H526" i="7"/>
  <c r="G526" i="7"/>
  <c r="F526" i="7"/>
  <c r="E526" i="7"/>
  <c r="M525" i="7"/>
  <c r="L525" i="7"/>
  <c r="K525" i="7"/>
  <c r="J525" i="7"/>
  <c r="H525" i="7"/>
  <c r="G525" i="7"/>
  <c r="F525" i="7"/>
  <c r="E525" i="7"/>
  <c r="M524" i="7"/>
  <c r="L524" i="7"/>
  <c r="K524" i="7"/>
  <c r="J524" i="7"/>
  <c r="H524" i="7"/>
  <c r="G524" i="7"/>
  <c r="F524" i="7"/>
  <c r="E524" i="7"/>
  <c r="M523" i="7"/>
  <c r="L523" i="7"/>
  <c r="K523" i="7"/>
  <c r="J523" i="7"/>
  <c r="H523" i="7"/>
  <c r="G523" i="7"/>
  <c r="F523" i="7"/>
  <c r="E523" i="7"/>
  <c r="M522" i="7"/>
  <c r="L522" i="7"/>
  <c r="K522" i="7"/>
  <c r="J522" i="7"/>
  <c r="H522" i="7"/>
  <c r="G522" i="7"/>
  <c r="F522" i="7"/>
  <c r="E522" i="7"/>
  <c r="M521" i="7"/>
  <c r="L521" i="7"/>
  <c r="K521" i="7"/>
  <c r="J521" i="7"/>
  <c r="H521" i="7"/>
  <c r="G521" i="7"/>
  <c r="F521" i="7"/>
  <c r="E521" i="7"/>
  <c r="M520" i="7"/>
  <c r="L520" i="7"/>
  <c r="K520" i="7"/>
  <c r="J520" i="7"/>
  <c r="H520" i="7"/>
  <c r="G520" i="7"/>
  <c r="F520" i="7"/>
  <c r="E520" i="7"/>
  <c r="M519" i="7"/>
  <c r="L519" i="7"/>
  <c r="K519" i="7"/>
  <c r="J519" i="7"/>
  <c r="H519" i="7"/>
  <c r="G519" i="7"/>
  <c r="F519" i="7"/>
  <c r="E519" i="7"/>
  <c r="M518" i="7"/>
  <c r="L518" i="7"/>
  <c r="K518" i="7"/>
  <c r="J518" i="7"/>
  <c r="H518" i="7"/>
  <c r="G518" i="7"/>
  <c r="F518" i="7"/>
  <c r="E518" i="7"/>
  <c r="M517" i="7"/>
  <c r="L517" i="7"/>
  <c r="K517" i="7"/>
  <c r="J517" i="7"/>
  <c r="H517" i="7"/>
  <c r="G517" i="7"/>
  <c r="F517" i="7"/>
  <c r="E517" i="7"/>
  <c r="M516" i="7"/>
  <c r="L516" i="7"/>
  <c r="K516" i="7"/>
  <c r="J516" i="7"/>
  <c r="H516" i="7"/>
  <c r="G516" i="7"/>
  <c r="F516" i="7"/>
  <c r="E516" i="7"/>
  <c r="M515" i="7"/>
  <c r="L515" i="7"/>
  <c r="K515" i="7"/>
  <c r="J515" i="7"/>
  <c r="H515" i="7"/>
  <c r="G515" i="7"/>
  <c r="F515" i="7"/>
  <c r="E515" i="7"/>
  <c r="M514" i="7"/>
  <c r="L514" i="7"/>
  <c r="K514" i="7"/>
  <c r="J514" i="7"/>
  <c r="H514" i="7"/>
  <c r="G514" i="7"/>
  <c r="F514" i="7"/>
  <c r="E514" i="7"/>
  <c r="M513" i="7"/>
  <c r="L513" i="7"/>
  <c r="K513" i="7"/>
  <c r="J513" i="7"/>
  <c r="H513" i="7"/>
  <c r="G513" i="7"/>
  <c r="F513" i="7"/>
  <c r="E513" i="7"/>
  <c r="M512" i="7"/>
  <c r="L512" i="7"/>
  <c r="K512" i="7"/>
  <c r="J512" i="7"/>
  <c r="H512" i="7"/>
  <c r="G512" i="7"/>
  <c r="F512" i="7"/>
  <c r="E512" i="7"/>
  <c r="M511" i="7"/>
  <c r="L511" i="7"/>
  <c r="K511" i="7"/>
  <c r="J511" i="7"/>
  <c r="H511" i="7"/>
  <c r="G511" i="7"/>
  <c r="F511" i="7"/>
  <c r="E511" i="7"/>
  <c r="M510" i="7"/>
  <c r="L510" i="7"/>
  <c r="K510" i="7"/>
  <c r="J510" i="7"/>
  <c r="H510" i="7"/>
  <c r="G510" i="7"/>
  <c r="F510" i="7"/>
  <c r="E510" i="7"/>
  <c r="M509" i="7"/>
  <c r="L509" i="7"/>
  <c r="K509" i="7"/>
  <c r="J509" i="7"/>
  <c r="H509" i="7"/>
  <c r="G509" i="7"/>
  <c r="F509" i="7"/>
  <c r="E509" i="7"/>
  <c r="M508" i="7"/>
  <c r="L508" i="7"/>
  <c r="K508" i="7"/>
  <c r="J508" i="7"/>
  <c r="H508" i="7"/>
  <c r="G508" i="7"/>
  <c r="F508" i="7"/>
  <c r="E508" i="7"/>
  <c r="M507" i="7"/>
  <c r="L507" i="7"/>
  <c r="K507" i="7"/>
  <c r="J507" i="7"/>
  <c r="H507" i="7"/>
  <c r="G507" i="7"/>
  <c r="F507" i="7"/>
  <c r="E507" i="7"/>
  <c r="M506" i="7"/>
  <c r="L506" i="7"/>
  <c r="K506" i="7"/>
  <c r="J506" i="7"/>
  <c r="H506" i="7"/>
  <c r="G506" i="7"/>
  <c r="F506" i="7"/>
  <c r="E506" i="7"/>
  <c r="M505" i="7"/>
  <c r="L505" i="7"/>
  <c r="K505" i="7"/>
  <c r="J505" i="7"/>
  <c r="H505" i="7"/>
  <c r="G505" i="7"/>
  <c r="F505" i="7"/>
  <c r="E505" i="7"/>
  <c r="M504" i="7"/>
  <c r="L504" i="7"/>
  <c r="K504" i="7"/>
  <c r="J504" i="7"/>
  <c r="H504" i="7"/>
  <c r="G504" i="7"/>
  <c r="F504" i="7"/>
  <c r="E504" i="7"/>
  <c r="M503" i="7"/>
  <c r="L503" i="7"/>
  <c r="K503" i="7"/>
  <c r="J503" i="7"/>
  <c r="H503" i="7"/>
  <c r="G503" i="7"/>
  <c r="F503" i="7"/>
  <c r="E503" i="7"/>
  <c r="M502" i="7"/>
  <c r="L502" i="7"/>
  <c r="K502" i="7"/>
  <c r="J502" i="7"/>
  <c r="H502" i="7"/>
  <c r="G502" i="7"/>
  <c r="F502" i="7"/>
  <c r="E502" i="7"/>
  <c r="M501" i="7"/>
  <c r="L501" i="7"/>
  <c r="K501" i="7"/>
  <c r="J501" i="7"/>
  <c r="H501" i="7"/>
  <c r="G501" i="7"/>
  <c r="F501" i="7"/>
  <c r="E501" i="7"/>
  <c r="M500" i="7"/>
  <c r="L500" i="7"/>
  <c r="K500" i="7"/>
  <c r="J500" i="7"/>
  <c r="H500" i="7"/>
  <c r="G500" i="7"/>
  <c r="F500" i="7"/>
  <c r="E500" i="7"/>
  <c r="M499" i="7"/>
  <c r="L499" i="7"/>
  <c r="K499" i="7"/>
  <c r="J499" i="7"/>
  <c r="H499" i="7"/>
  <c r="G499" i="7"/>
  <c r="F499" i="7"/>
  <c r="E499" i="7"/>
  <c r="M498" i="7"/>
  <c r="L498" i="7"/>
  <c r="K498" i="7"/>
  <c r="J498" i="7"/>
  <c r="H498" i="7"/>
  <c r="G498" i="7"/>
  <c r="F498" i="7"/>
  <c r="E498" i="7"/>
  <c r="M497" i="7"/>
  <c r="L497" i="7"/>
  <c r="K497" i="7"/>
  <c r="J497" i="7"/>
  <c r="H497" i="7"/>
  <c r="G497" i="7"/>
  <c r="F497" i="7"/>
  <c r="E497" i="7"/>
  <c r="M496" i="7"/>
  <c r="L496" i="7"/>
  <c r="K496" i="7"/>
  <c r="J496" i="7"/>
  <c r="H496" i="7"/>
  <c r="G496" i="7"/>
  <c r="F496" i="7"/>
  <c r="E496" i="7"/>
  <c r="M495" i="7"/>
  <c r="L495" i="7"/>
  <c r="K495" i="7"/>
  <c r="J495" i="7"/>
  <c r="H495" i="7"/>
  <c r="G495" i="7"/>
  <c r="F495" i="7"/>
  <c r="E495" i="7"/>
  <c r="M494" i="7"/>
  <c r="L494" i="7"/>
  <c r="K494" i="7"/>
  <c r="J494" i="7"/>
  <c r="H494" i="7"/>
  <c r="G494" i="7"/>
  <c r="F494" i="7"/>
  <c r="E494" i="7"/>
  <c r="M493" i="7"/>
  <c r="L493" i="7"/>
  <c r="K493" i="7"/>
  <c r="J493" i="7"/>
  <c r="H493" i="7"/>
  <c r="G493" i="7"/>
  <c r="F493" i="7"/>
  <c r="E493" i="7"/>
  <c r="M492" i="7"/>
  <c r="L492" i="7"/>
  <c r="K492" i="7"/>
  <c r="J492" i="7"/>
  <c r="H492" i="7"/>
  <c r="G492" i="7"/>
  <c r="F492" i="7"/>
  <c r="E492" i="7"/>
  <c r="M491" i="7"/>
  <c r="L491" i="7"/>
  <c r="K491" i="7"/>
  <c r="J491" i="7"/>
  <c r="H491" i="7"/>
  <c r="G491" i="7"/>
  <c r="F491" i="7"/>
  <c r="E491" i="7"/>
  <c r="M490" i="7"/>
  <c r="L490" i="7"/>
  <c r="K490" i="7"/>
  <c r="J490" i="7"/>
  <c r="H490" i="7"/>
  <c r="G490" i="7"/>
  <c r="F490" i="7"/>
  <c r="E490" i="7"/>
  <c r="M489" i="7"/>
  <c r="L489" i="7"/>
  <c r="K489" i="7"/>
  <c r="J489" i="7"/>
  <c r="H489" i="7"/>
  <c r="G489" i="7"/>
  <c r="F489" i="7"/>
  <c r="E489" i="7"/>
  <c r="M488" i="7"/>
  <c r="L488" i="7"/>
  <c r="K488" i="7"/>
  <c r="J488" i="7"/>
  <c r="H488" i="7"/>
  <c r="G488" i="7"/>
  <c r="F488" i="7"/>
  <c r="E488" i="7"/>
  <c r="M487" i="7"/>
  <c r="L487" i="7"/>
  <c r="K487" i="7"/>
  <c r="J487" i="7"/>
  <c r="H487" i="7"/>
  <c r="G487" i="7"/>
  <c r="F487" i="7"/>
  <c r="E487" i="7"/>
  <c r="M486" i="7"/>
  <c r="L486" i="7"/>
  <c r="K486" i="7"/>
  <c r="J486" i="7"/>
  <c r="H486" i="7"/>
  <c r="G486" i="7"/>
  <c r="F486" i="7"/>
  <c r="E486" i="7"/>
  <c r="M485" i="7"/>
  <c r="L485" i="7"/>
  <c r="K485" i="7"/>
  <c r="J485" i="7"/>
  <c r="H485" i="7"/>
  <c r="G485" i="7"/>
  <c r="F485" i="7"/>
  <c r="E485" i="7"/>
  <c r="M484" i="7"/>
  <c r="L484" i="7"/>
  <c r="K484" i="7"/>
  <c r="J484" i="7"/>
  <c r="H484" i="7"/>
  <c r="G484" i="7"/>
  <c r="F484" i="7"/>
  <c r="E484" i="7"/>
  <c r="M483" i="7"/>
  <c r="L483" i="7"/>
  <c r="K483" i="7"/>
  <c r="J483" i="7"/>
  <c r="H483" i="7"/>
  <c r="G483" i="7"/>
  <c r="F483" i="7"/>
  <c r="E483" i="7"/>
  <c r="M482" i="7"/>
  <c r="L482" i="7"/>
  <c r="K482" i="7"/>
  <c r="J482" i="7"/>
  <c r="H482" i="7"/>
  <c r="G482" i="7"/>
  <c r="F482" i="7"/>
  <c r="E482" i="7"/>
  <c r="M481" i="7"/>
  <c r="L481" i="7"/>
  <c r="K481" i="7"/>
  <c r="J481" i="7"/>
  <c r="H481" i="7"/>
  <c r="G481" i="7"/>
  <c r="F481" i="7"/>
  <c r="E481" i="7"/>
  <c r="M480" i="7"/>
  <c r="L480" i="7"/>
  <c r="K480" i="7"/>
  <c r="J480" i="7"/>
  <c r="H480" i="7"/>
  <c r="G480" i="7"/>
  <c r="F480" i="7"/>
  <c r="E480" i="7"/>
  <c r="M479" i="7"/>
  <c r="L479" i="7"/>
  <c r="K479" i="7"/>
  <c r="J479" i="7"/>
  <c r="H479" i="7"/>
  <c r="G479" i="7"/>
  <c r="F479" i="7"/>
  <c r="E479" i="7"/>
  <c r="M478" i="7"/>
  <c r="L478" i="7"/>
  <c r="K478" i="7"/>
  <c r="J478" i="7"/>
  <c r="H478" i="7"/>
  <c r="G478" i="7"/>
  <c r="F478" i="7"/>
  <c r="E478" i="7"/>
  <c r="M477" i="7"/>
  <c r="L477" i="7"/>
  <c r="K477" i="7"/>
  <c r="J477" i="7"/>
  <c r="H477" i="7"/>
  <c r="G477" i="7"/>
  <c r="F477" i="7"/>
  <c r="E477" i="7"/>
  <c r="M476" i="7"/>
  <c r="L476" i="7"/>
  <c r="K476" i="7"/>
  <c r="J476" i="7"/>
  <c r="H476" i="7"/>
  <c r="G476" i="7"/>
  <c r="F476" i="7"/>
  <c r="E476" i="7"/>
  <c r="M475" i="7"/>
  <c r="L475" i="7"/>
  <c r="K475" i="7"/>
  <c r="J475" i="7"/>
  <c r="H475" i="7"/>
  <c r="G475" i="7"/>
  <c r="F475" i="7"/>
  <c r="E475" i="7"/>
  <c r="M474" i="7"/>
  <c r="L474" i="7"/>
  <c r="K474" i="7"/>
  <c r="J474" i="7"/>
  <c r="H474" i="7"/>
  <c r="G474" i="7"/>
  <c r="F474" i="7"/>
  <c r="I474" i="7" s="1"/>
  <c r="E474" i="7"/>
  <c r="M473" i="7"/>
  <c r="L473" i="7"/>
  <c r="K473" i="7"/>
  <c r="J473" i="7"/>
  <c r="H473" i="7"/>
  <c r="G473" i="7"/>
  <c r="F473" i="7"/>
  <c r="E473" i="7"/>
  <c r="M472" i="7"/>
  <c r="L472" i="7"/>
  <c r="K472" i="7"/>
  <c r="J472" i="7"/>
  <c r="H472" i="7"/>
  <c r="G472" i="7"/>
  <c r="F472" i="7"/>
  <c r="E472" i="7"/>
  <c r="M471" i="7"/>
  <c r="L471" i="7"/>
  <c r="K471" i="7"/>
  <c r="J471" i="7"/>
  <c r="H471" i="7"/>
  <c r="G471" i="7"/>
  <c r="F471" i="7"/>
  <c r="E471" i="7"/>
  <c r="M470" i="7"/>
  <c r="L470" i="7"/>
  <c r="K470" i="7"/>
  <c r="J470" i="7"/>
  <c r="H470" i="7"/>
  <c r="G470" i="7"/>
  <c r="F470" i="7"/>
  <c r="E470" i="7"/>
  <c r="M469" i="7"/>
  <c r="L469" i="7"/>
  <c r="K469" i="7"/>
  <c r="J469" i="7"/>
  <c r="H469" i="7"/>
  <c r="G469" i="7"/>
  <c r="F469" i="7"/>
  <c r="E469" i="7"/>
  <c r="M468" i="7"/>
  <c r="L468" i="7"/>
  <c r="K468" i="7"/>
  <c r="J468" i="7"/>
  <c r="H468" i="7"/>
  <c r="G468" i="7"/>
  <c r="F468" i="7"/>
  <c r="E468" i="7"/>
  <c r="M467" i="7"/>
  <c r="L467" i="7"/>
  <c r="K467" i="7"/>
  <c r="J467" i="7"/>
  <c r="H467" i="7"/>
  <c r="G467" i="7"/>
  <c r="F467" i="7"/>
  <c r="E467" i="7"/>
  <c r="M466" i="7"/>
  <c r="L466" i="7"/>
  <c r="K466" i="7"/>
  <c r="J466" i="7"/>
  <c r="H466" i="7"/>
  <c r="G466" i="7"/>
  <c r="F466" i="7"/>
  <c r="E466" i="7"/>
  <c r="M465" i="7"/>
  <c r="L465" i="7"/>
  <c r="K465" i="7"/>
  <c r="J465" i="7"/>
  <c r="H465" i="7"/>
  <c r="G465" i="7"/>
  <c r="F465" i="7"/>
  <c r="E465" i="7"/>
  <c r="M464" i="7"/>
  <c r="L464" i="7"/>
  <c r="K464" i="7"/>
  <c r="J464" i="7"/>
  <c r="H464" i="7"/>
  <c r="G464" i="7"/>
  <c r="F464" i="7"/>
  <c r="E464" i="7"/>
  <c r="M463" i="7"/>
  <c r="L463" i="7"/>
  <c r="K463" i="7"/>
  <c r="J463" i="7"/>
  <c r="H463" i="7"/>
  <c r="G463" i="7"/>
  <c r="F463" i="7"/>
  <c r="E463" i="7"/>
  <c r="M462" i="7"/>
  <c r="L462" i="7"/>
  <c r="K462" i="7"/>
  <c r="J462" i="7"/>
  <c r="H462" i="7"/>
  <c r="G462" i="7"/>
  <c r="F462" i="7"/>
  <c r="E462" i="7"/>
  <c r="M461" i="7"/>
  <c r="L461" i="7"/>
  <c r="K461" i="7"/>
  <c r="J461" i="7"/>
  <c r="H461" i="7"/>
  <c r="G461" i="7"/>
  <c r="F461" i="7"/>
  <c r="E461" i="7"/>
  <c r="M460" i="7"/>
  <c r="L460" i="7"/>
  <c r="K460" i="7"/>
  <c r="J460" i="7"/>
  <c r="H460" i="7"/>
  <c r="G460" i="7"/>
  <c r="F460" i="7"/>
  <c r="E460" i="7"/>
  <c r="M459" i="7"/>
  <c r="L459" i="7"/>
  <c r="K459" i="7"/>
  <c r="J459" i="7"/>
  <c r="H459" i="7"/>
  <c r="G459" i="7"/>
  <c r="F459" i="7"/>
  <c r="E459" i="7"/>
  <c r="M458" i="7"/>
  <c r="L458" i="7"/>
  <c r="K458" i="7"/>
  <c r="J458" i="7"/>
  <c r="H458" i="7"/>
  <c r="G458" i="7"/>
  <c r="F458" i="7"/>
  <c r="E458" i="7"/>
  <c r="M457" i="7"/>
  <c r="L457" i="7"/>
  <c r="K457" i="7"/>
  <c r="J457" i="7"/>
  <c r="H457" i="7"/>
  <c r="G457" i="7"/>
  <c r="F457" i="7"/>
  <c r="E457" i="7"/>
  <c r="M456" i="7"/>
  <c r="L456" i="7"/>
  <c r="K456" i="7"/>
  <c r="J456" i="7"/>
  <c r="H456" i="7"/>
  <c r="G456" i="7"/>
  <c r="F456" i="7"/>
  <c r="E456" i="7"/>
  <c r="M455" i="7"/>
  <c r="L455" i="7"/>
  <c r="K455" i="7"/>
  <c r="J455" i="7"/>
  <c r="H455" i="7"/>
  <c r="G455" i="7"/>
  <c r="F455" i="7"/>
  <c r="E455" i="7"/>
  <c r="M454" i="7"/>
  <c r="L454" i="7"/>
  <c r="K454" i="7"/>
  <c r="J454" i="7"/>
  <c r="H454" i="7"/>
  <c r="G454" i="7"/>
  <c r="F454" i="7"/>
  <c r="E454" i="7"/>
  <c r="M453" i="7"/>
  <c r="L453" i="7"/>
  <c r="K453" i="7"/>
  <c r="J453" i="7"/>
  <c r="H453" i="7"/>
  <c r="G453" i="7"/>
  <c r="F453" i="7"/>
  <c r="E453" i="7"/>
  <c r="M452" i="7"/>
  <c r="L452" i="7"/>
  <c r="K452" i="7"/>
  <c r="J452" i="7"/>
  <c r="H452" i="7"/>
  <c r="G452" i="7"/>
  <c r="F452" i="7"/>
  <c r="E452" i="7"/>
  <c r="M451" i="7"/>
  <c r="L451" i="7"/>
  <c r="K451" i="7"/>
  <c r="J451" i="7"/>
  <c r="H451" i="7"/>
  <c r="G451" i="7"/>
  <c r="F451" i="7"/>
  <c r="E451" i="7"/>
  <c r="M450" i="7"/>
  <c r="L450" i="7"/>
  <c r="K450" i="7"/>
  <c r="J450" i="7"/>
  <c r="H450" i="7"/>
  <c r="G450" i="7"/>
  <c r="F450" i="7"/>
  <c r="E450" i="7"/>
  <c r="M449" i="7"/>
  <c r="L449" i="7"/>
  <c r="K449" i="7"/>
  <c r="J449" i="7"/>
  <c r="H449" i="7"/>
  <c r="G449" i="7"/>
  <c r="F449" i="7"/>
  <c r="E449" i="7"/>
  <c r="M448" i="7"/>
  <c r="L448" i="7"/>
  <c r="K448" i="7"/>
  <c r="J448" i="7"/>
  <c r="H448" i="7"/>
  <c r="G448" i="7"/>
  <c r="F448" i="7"/>
  <c r="E448" i="7"/>
  <c r="M447" i="7"/>
  <c r="L447" i="7"/>
  <c r="K447" i="7"/>
  <c r="J447" i="7"/>
  <c r="H447" i="7"/>
  <c r="G447" i="7"/>
  <c r="F447" i="7"/>
  <c r="E447" i="7"/>
  <c r="M446" i="7"/>
  <c r="L446" i="7"/>
  <c r="K446" i="7"/>
  <c r="J446" i="7"/>
  <c r="H446" i="7"/>
  <c r="G446" i="7"/>
  <c r="F446" i="7"/>
  <c r="E446" i="7"/>
  <c r="M445" i="7"/>
  <c r="L445" i="7"/>
  <c r="K445" i="7"/>
  <c r="J445" i="7"/>
  <c r="H445" i="7"/>
  <c r="G445" i="7"/>
  <c r="F445" i="7"/>
  <c r="E445" i="7"/>
  <c r="M444" i="7"/>
  <c r="L444" i="7"/>
  <c r="K444" i="7"/>
  <c r="J444" i="7"/>
  <c r="H444" i="7"/>
  <c r="G444" i="7"/>
  <c r="F444" i="7"/>
  <c r="E444" i="7"/>
  <c r="M443" i="7"/>
  <c r="L443" i="7"/>
  <c r="K443" i="7"/>
  <c r="J443" i="7"/>
  <c r="H443" i="7"/>
  <c r="G443" i="7"/>
  <c r="F443" i="7"/>
  <c r="E443" i="7"/>
  <c r="M442" i="7"/>
  <c r="L442" i="7"/>
  <c r="K442" i="7"/>
  <c r="J442" i="7"/>
  <c r="H442" i="7"/>
  <c r="G442" i="7"/>
  <c r="F442" i="7"/>
  <c r="E442" i="7"/>
  <c r="M441" i="7"/>
  <c r="L441" i="7"/>
  <c r="K441" i="7"/>
  <c r="J441" i="7"/>
  <c r="H441" i="7"/>
  <c r="G441" i="7"/>
  <c r="F441" i="7"/>
  <c r="E441" i="7"/>
  <c r="M440" i="7"/>
  <c r="L440" i="7"/>
  <c r="K440" i="7"/>
  <c r="J440" i="7"/>
  <c r="H440" i="7"/>
  <c r="G440" i="7"/>
  <c r="F440" i="7"/>
  <c r="E440" i="7"/>
  <c r="M439" i="7"/>
  <c r="L439" i="7"/>
  <c r="K439" i="7"/>
  <c r="J439" i="7"/>
  <c r="H439" i="7"/>
  <c r="G439" i="7"/>
  <c r="F439" i="7"/>
  <c r="E439" i="7"/>
  <c r="M438" i="7"/>
  <c r="L438" i="7"/>
  <c r="K438" i="7"/>
  <c r="J438" i="7"/>
  <c r="H438" i="7"/>
  <c r="G438" i="7"/>
  <c r="F438" i="7"/>
  <c r="E438" i="7"/>
  <c r="M437" i="7"/>
  <c r="L437" i="7"/>
  <c r="K437" i="7"/>
  <c r="J437" i="7"/>
  <c r="H437" i="7"/>
  <c r="G437" i="7"/>
  <c r="F437" i="7"/>
  <c r="E437" i="7"/>
  <c r="M436" i="7"/>
  <c r="L436" i="7"/>
  <c r="K436" i="7"/>
  <c r="J436" i="7"/>
  <c r="H436" i="7"/>
  <c r="G436" i="7"/>
  <c r="F436" i="7"/>
  <c r="E436" i="7"/>
  <c r="M435" i="7"/>
  <c r="L435" i="7"/>
  <c r="K435" i="7"/>
  <c r="J435" i="7"/>
  <c r="H435" i="7"/>
  <c r="G435" i="7"/>
  <c r="F435" i="7"/>
  <c r="E435" i="7"/>
  <c r="M434" i="7"/>
  <c r="L434" i="7"/>
  <c r="K434" i="7"/>
  <c r="J434" i="7"/>
  <c r="H434" i="7"/>
  <c r="G434" i="7"/>
  <c r="F434" i="7"/>
  <c r="E434" i="7"/>
  <c r="M433" i="7"/>
  <c r="L433" i="7"/>
  <c r="K433" i="7"/>
  <c r="J433" i="7"/>
  <c r="H433" i="7"/>
  <c r="G433" i="7"/>
  <c r="F433" i="7"/>
  <c r="E433" i="7"/>
  <c r="M432" i="7"/>
  <c r="L432" i="7"/>
  <c r="K432" i="7"/>
  <c r="J432" i="7"/>
  <c r="H432" i="7"/>
  <c r="G432" i="7"/>
  <c r="F432" i="7"/>
  <c r="E432" i="7"/>
  <c r="M431" i="7"/>
  <c r="L431" i="7"/>
  <c r="K431" i="7"/>
  <c r="J431" i="7"/>
  <c r="H431" i="7"/>
  <c r="G431" i="7"/>
  <c r="F431" i="7"/>
  <c r="E431" i="7"/>
  <c r="M430" i="7"/>
  <c r="L430" i="7"/>
  <c r="K430" i="7"/>
  <c r="J430" i="7"/>
  <c r="H430" i="7"/>
  <c r="G430" i="7"/>
  <c r="F430" i="7"/>
  <c r="E430" i="7"/>
  <c r="M429" i="7"/>
  <c r="L429" i="7"/>
  <c r="K429" i="7"/>
  <c r="J429" i="7"/>
  <c r="H429" i="7"/>
  <c r="G429" i="7"/>
  <c r="F429" i="7"/>
  <c r="E429" i="7"/>
  <c r="M428" i="7"/>
  <c r="L428" i="7"/>
  <c r="K428" i="7"/>
  <c r="J428" i="7"/>
  <c r="H428" i="7"/>
  <c r="G428" i="7"/>
  <c r="F428" i="7"/>
  <c r="E428" i="7"/>
  <c r="M427" i="7"/>
  <c r="L427" i="7"/>
  <c r="K427" i="7"/>
  <c r="J427" i="7"/>
  <c r="H427" i="7"/>
  <c r="G427" i="7"/>
  <c r="F427" i="7"/>
  <c r="E427" i="7"/>
  <c r="M426" i="7"/>
  <c r="L426" i="7"/>
  <c r="K426" i="7"/>
  <c r="J426" i="7"/>
  <c r="H426" i="7"/>
  <c r="G426" i="7"/>
  <c r="F426" i="7"/>
  <c r="E426" i="7"/>
  <c r="M425" i="7"/>
  <c r="L425" i="7"/>
  <c r="K425" i="7"/>
  <c r="J425" i="7"/>
  <c r="H425" i="7"/>
  <c r="G425" i="7"/>
  <c r="F425" i="7"/>
  <c r="E425" i="7"/>
  <c r="M424" i="7"/>
  <c r="L424" i="7"/>
  <c r="K424" i="7"/>
  <c r="J424" i="7"/>
  <c r="H424" i="7"/>
  <c r="G424" i="7"/>
  <c r="F424" i="7"/>
  <c r="E424" i="7"/>
  <c r="M423" i="7"/>
  <c r="L423" i="7"/>
  <c r="K423" i="7"/>
  <c r="J423" i="7"/>
  <c r="H423" i="7"/>
  <c r="G423" i="7"/>
  <c r="F423" i="7"/>
  <c r="E423" i="7"/>
  <c r="M422" i="7"/>
  <c r="L422" i="7"/>
  <c r="K422" i="7"/>
  <c r="J422" i="7"/>
  <c r="H422" i="7"/>
  <c r="G422" i="7"/>
  <c r="F422" i="7"/>
  <c r="E422" i="7"/>
  <c r="M421" i="7"/>
  <c r="L421" i="7"/>
  <c r="K421" i="7"/>
  <c r="J421" i="7"/>
  <c r="H421" i="7"/>
  <c r="G421" i="7"/>
  <c r="F421" i="7"/>
  <c r="E421" i="7"/>
  <c r="M420" i="7"/>
  <c r="L420" i="7"/>
  <c r="K420" i="7"/>
  <c r="J420" i="7"/>
  <c r="H420" i="7"/>
  <c r="G420" i="7"/>
  <c r="F420" i="7"/>
  <c r="E420" i="7"/>
  <c r="M419" i="7"/>
  <c r="L419" i="7"/>
  <c r="K419" i="7"/>
  <c r="J419" i="7"/>
  <c r="H419" i="7"/>
  <c r="G419" i="7"/>
  <c r="F419" i="7"/>
  <c r="E419" i="7"/>
  <c r="M418" i="7"/>
  <c r="L418" i="7"/>
  <c r="K418" i="7"/>
  <c r="J418" i="7"/>
  <c r="H418" i="7"/>
  <c r="G418" i="7"/>
  <c r="F418" i="7"/>
  <c r="E418" i="7"/>
  <c r="M417" i="7"/>
  <c r="L417" i="7"/>
  <c r="K417" i="7"/>
  <c r="J417" i="7"/>
  <c r="H417" i="7"/>
  <c r="G417" i="7"/>
  <c r="F417" i="7"/>
  <c r="E417" i="7"/>
  <c r="M416" i="7"/>
  <c r="L416" i="7"/>
  <c r="K416" i="7"/>
  <c r="J416" i="7"/>
  <c r="H416" i="7"/>
  <c r="G416" i="7"/>
  <c r="F416" i="7"/>
  <c r="E416" i="7"/>
  <c r="M415" i="7"/>
  <c r="L415" i="7"/>
  <c r="K415" i="7"/>
  <c r="J415" i="7"/>
  <c r="H415" i="7"/>
  <c r="G415" i="7"/>
  <c r="F415" i="7"/>
  <c r="E415" i="7"/>
  <c r="M414" i="7"/>
  <c r="L414" i="7"/>
  <c r="K414" i="7"/>
  <c r="J414" i="7"/>
  <c r="H414" i="7"/>
  <c r="G414" i="7"/>
  <c r="F414" i="7"/>
  <c r="E414" i="7"/>
  <c r="M413" i="7"/>
  <c r="L413" i="7"/>
  <c r="K413" i="7"/>
  <c r="J413" i="7"/>
  <c r="H413" i="7"/>
  <c r="G413" i="7"/>
  <c r="F413" i="7"/>
  <c r="E413" i="7"/>
  <c r="M412" i="7"/>
  <c r="L412" i="7"/>
  <c r="K412" i="7"/>
  <c r="J412" i="7"/>
  <c r="H412" i="7"/>
  <c r="G412" i="7"/>
  <c r="F412" i="7"/>
  <c r="E412" i="7"/>
  <c r="M411" i="7"/>
  <c r="L411" i="7"/>
  <c r="K411" i="7"/>
  <c r="J411" i="7"/>
  <c r="H411" i="7"/>
  <c r="G411" i="7"/>
  <c r="F411" i="7"/>
  <c r="E411" i="7"/>
  <c r="M410" i="7"/>
  <c r="L410" i="7"/>
  <c r="K410" i="7"/>
  <c r="J410" i="7"/>
  <c r="H410" i="7"/>
  <c r="G410" i="7"/>
  <c r="F410" i="7"/>
  <c r="E410" i="7"/>
  <c r="M409" i="7"/>
  <c r="L409" i="7"/>
  <c r="K409" i="7"/>
  <c r="J409" i="7"/>
  <c r="H409" i="7"/>
  <c r="G409" i="7"/>
  <c r="F409" i="7"/>
  <c r="E409" i="7"/>
  <c r="M408" i="7"/>
  <c r="L408" i="7"/>
  <c r="K408" i="7"/>
  <c r="J408" i="7"/>
  <c r="H408" i="7"/>
  <c r="G408" i="7"/>
  <c r="F408" i="7"/>
  <c r="E408" i="7"/>
  <c r="M407" i="7"/>
  <c r="L407" i="7"/>
  <c r="K407" i="7"/>
  <c r="J407" i="7"/>
  <c r="H407" i="7"/>
  <c r="G407" i="7"/>
  <c r="F407" i="7"/>
  <c r="E407" i="7"/>
  <c r="M406" i="7"/>
  <c r="L406" i="7"/>
  <c r="K406" i="7"/>
  <c r="J406" i="7"/>
  <c r="H406" i="7"/>
  <c r="G406" i="7"/>
  <c r="F406" i="7"/>
  <c r="E406" i="7"/>
  <c r="M405" i="7"/>
  <c r="L405" i="7"/>
  <c r="K405" i="7"/>
  <c r="J405" i="7"/>
  <c r="H405" i="7"/>
  <c r="G405" i="7"/>
  <c r="F405" i="7"/>
  <c r="E405" i="7"/>
  <c r="M404" i="7"/>
  <c r="L404" i="7"/>
  <c r="K404" i="7"/>
  <c r="J404" i="7"/>
  <c r="H404" i="7"/>
  <c r="G404" i="7"/>
  <c r="F404" i="7"/>
  <c r="E404" i="7"/>
  <c r="M403" i="7"/>
  <c r="L403" i="7"/>
  <c r="K403" i="7"/>
  <c r="J403" i="7"/>
  <c r="H403" i="7"/>
  <c r="G403" i="7"/>
  <c r="F403" i="7"/>
  <c r="E403" i="7"/>
  <c r="M402" i="7"/>
  <c r="L402" i="7"/>
  <c r="K402" i="7"/>
  <c r="J402" i="7"/>
  <c r="H402" i="7"/>
  <c r="G402" i="7"/>
  <c r="F402" i="7"/>
  <c r="E402" i="7"/>
  <c r="M401" i="7"/>
  <c r="L401" i="7"/>
  <c r="K401" i="7"/>
  <c r="J401" i="7"/>
  <c r="H401" i="7"/>
  <c r="G401" i="7"/>
  <c r="F401" i="7"/>
  <c r="E401" i="7"/>
  <c r="M400" i="7"/>
  <c r="L400" i="7"/>
  <c r="K400" i="7"/>
  <c r="J400" i="7"/>
  <c r="H400" i="7"/>
  <c r="G400" i="7"/>
  <c r="F400" i="7"/>
  <c r="E400" i="7"/>
  <c r="M399" i="7"/>
  <c r="L399" i="7"/>
  <c r="K399" i="7"/>
  <c r="J399" i="7"/>
  <c r="H399" i="7"/>
  <c r="G399" i="7"/>
  <c r="F399" i="7"/>
  <c r="E399" i="7"/>
  <c r="M398" i="7"/>
  <c r="L398" i="7"/>
  <c r="K398" i="7"/>
  <c r="J398" i="7"/>
  <c r="H398" i="7"/>
  <c r="G398" i="7"/>
  <c r="F398" i="7"/>
  <c r="E398" i="7"/>
  <c r="M397" i="7"/>
  <c r="L397" i="7"/>
  <c r="K397" i="7"/>
  <c r="J397" i="7"/>
  <c r="H397" i="7"/>
  <c r="G397" i="7"/>
  <c r="F397" i="7"/>
  <c r="E397" i="7"/>
  <c r="M396" i="7"/>
  <c r="L396" i="7"/>
  <c r="K396" i="7"/>
  <c r="J396" i="7"/>
  <c r="H396" i="7"/>
  <c r="G396" i="7"/>
  <c r="F396" i="7"/>
  <c r="E396" i="7"/>
  <c r="M395" i="7"/>
  <c r="L395" i="7"/>
  <c r="K395" i="7"/>
  <c r="J395" i="7"/>
  <c r="H395" i="7"/>
  <c r="G395" i="7"/>
  <c r="F395" i="7"/>
  <c r="E395" i="7"/>
  <c r="M394" i="7"/>
  <c r="L394" i="7"/>
  <c r="K394" i="7"/>
  <c r="J394" i="7"/>
  <c r="H394" i="7"/>
  <c r="G394" i="7"/>
  <c r="F394" i="7"/>
  <c r="E394" i="7"/>
  <c r="M393" i="7"/>
  <c r="L393" i="7"/>
  <c r="K393" i="7"/>
  <c r="J393" i="7"/>
  <c r="H393" i="7"/>
  <c r="G393" i="7"/>
  <c r="F393" i="7"/>
  <c r="E393" i="7"/>
  <c r="M392" i="7"/>
  <c r="L392" i="7"/>
  <c r="K392" i="7"/>
  <c r="J392" i="7"/>
  <c r="H392" i="7"/>
  <c r="G392" i="7"/>
  <c r="F392" i="7"/>
  <c r="E392" i="7"/>
  <c r="M391" i="7"/>
  <c r="L391" i="7"/>
  <c r="K391" i="7"/>
  <c r="J391" i="7"/>
  <c r="H391" i="7"/>
  <c r="G391" i="7"/>
  <c r="F391" i="7"/>
  <c r="E391" i="7"/>
  <c r="M390" i="7"/>
  <c r="L390" i="7"/>
  <c r="K390" i="7"/>
  <c r="J390" i="7"/>
  <c r="H390" i="7"/>
  <c r="G390" i="7"/>
  <c r="F390" i="7"/>
  <c r="E390" i="7"/>
  <c r="M389" i="7"/>
  <c r="L389" i="7"/>
  <c r="K389" i="7"/>
  <c r="J389" i="7"/>
  <c r="H389" i="7"/>
  <c r="G389" i="7"/>
  <c r="F389" i="7"/>
  <c r="E389" i="7"/>
  <c r="M388" i="7"/>
  <c r="L388" i="7"/>
  <c r="K388" i="7"/>
  <c r="J388" i="7"/>
  <c r="H388" i="7"/>
  <c r="G388" i="7"/>
  <c r="F388" i="7"/>
  <c r="E388" i="7"/>
  <c r="M387" i="7"/>
  <c r="L387" i="7"/>
  <c r="K387" i="7"/>
  <c r="J387" i="7"/>
  <c r="H387" i="7"/>
  <c r="G387" i="7"/>
  <c r="F387" i="7"/>
  <c r="E387" i="7"/>
  <c r="M386" i="7"/>
  <c r="L386" i="7"/>
  <c r="K386" i="7"/>
  <c r="J386" i="7"/>
  <c r="H386" i="7"/>
  <c r="G386" i="7"/>
  <c r="F386" i="7"/>
  <c r="E386" i="7"/>
  <c r="M385" i="7"/>
  <c r="L385" i="7"/>
  <c r="K385" i="7"/>
  <c r="J385" i="7"/>
  <c r="H385" i="7"/>
  <c r="G385" i="7"/>
  <c r="F385" i="7"/>
  <c r="E385" i="7"/>
  <c r="M384" i="7"/>
  <c r="L384" i="7"/>
  <c r="K384" i="7"/>
  <c r="J384" i="7"/>
  <c r="H384" i="7"/>
  <c r="G384" i="7"/>
  <c r="F384" i="7"/>
  <c r="E384" i="7"/>
  <c r="M383" i="7"/>
  <c r="L383" i="7"/>
  <c r="K383" i="7"/>
  <c r="J383" i="7"/>
  <c r="H383" i="7"/>
  <c r="G383" i="7"/>
  <c r="F383" i="7"/>
  <c r="E383" i="7"/>
  <c r="M382" i="7"/>
  <c r="L382" i="7"/>
  <c r="K382" i="7"/>
  <c r="J382" i="7"/>
  <c r="H382" i="7"/>
  <c r="G382" i="7"/>
  <c r="F382" i="7"/>
  <c r="E382" i="7"/>
  <c r="M381" i="7"/>
  <c r="L381" i="7"/>
  <c r="K381" i="7"/>
  <c r="J381" i="7"/>
  <c r="H381" i="7"/>
  <c r="G381" i="7"/>
  <c r="F381" i="7"/>
  <c r="E381" i="7"/>
  <c r="M380" i="7"/>
  <c r="L380" i="7"/>
  <c r="K380" i="7"/>
  <c r="J380" i="7"/>
  <c r="H380" i="7"/>
  <c r="G380" i="7"/>
  <c r="F380" i="7"/>
  <c r="E380" i="7"/>
  <c r="M379" i="7"/>
  <c r="L379" i="7"/>
  <c r="K379" i="7"/>
  <c r="J379" i="7"/>
  <c r="H379" i="7"/>
  <c r="G379" i="7"/>
  <c r="F379" i="7"/>
  <c r="E379" i="7"/>
  <c r="M378" i="7"/>
  <c r="L378" i="7"/>
  <c r="K378" i="7"/>
  <c r="J378" i="7"/>
  <c r="H378" i="7"/>
  <c r="G378" i="7"/>
  <c r="F378" i="7"/>
  <c r="E378" i="7"/>
  <c r="M377" i="7"/>
  <c r="L377" i="7"/>
  <c r="K377" i="7"/>
  <c r="J377" i="7"/>
  <c r="H377" i="7"/>
  <c r="G377" i="7"/>
  <c r="F377" i="7"/>
  <c r="E377" i="7"/>
  <c r="M376" i="7"/>
  <c r="L376" i="7"/>
  <c r="K376" i="7"/>
  <c r="J376" i="7"/>
  <c r="H376" i="7"/>
  <c r="G376" i="7"/>
  <c r="F376" i="7"/>
  <c r="E376" i="7"/>
  <c r="M375" i="7"/>
  <c r="L375" i="7"/>
  <c r="K375" i="7"/>
  <c r="J375" i="7"/>
  <c r="H375" i="7"/>
  <c r="G375" i="7"/>
  <c r="F375" i="7"/>
  <c r="E375" i="7"/>
  <c r="M374" i="7"/>
  <c r="L374" i="7"/>
  <c r="K374" i="7"/>
  <c r="J374" i="7"/>
  <c r="H374" i="7"/>
  <c r="G374" i="7"/>
  <c r="F374" i="7"/>
  <c r="E374" i="7"/>
  <c r="M373" i="7"/>
  <c r="L373" i="7"/>
  <c r="K373" i="7"/>
  <c r="J373" i="7"/>
  <c r="H373" i="7"/>
  <c r="G373" i="7"/>
  <c r="F373" i="7"/>
  <c r="E373" i="7"/>
  <c r="M372" i="7"/>
  <c r="L372" i="7"/>
  <c r="K372" i="7"/>
  <c r="J372" i="7"/>
  <c r="H372" i="7"/>
  <c r="G372" i="7"/>
  <c r="F372" i="7"/>
  <c r="E372" i="7"/>
  <c r="M371" i="7"/>
  <c r="L371" i="7"/>
  <c r="K371" i="7"/>
  <c r="J371" i="7"/>
  <c r="H371" i="7"/>
  <c r="G371" i="7"/>
  <c r="F371" i="7"/>
  <c r="E371" i="7"/>
  <c r="M370" i="7"/>
  <c r="L370" i="7"/>
  <c r="K370" i="7"/>
  <c r="J370" i="7"/>
  <c r="H370" i="7"/>
  <c r="G370" i="7"/>
  <c r="F370" i="7"/>
  <c r="E370" i="7"/>
  <c r="M369" i="7"/>
  <c r="L369" i="7"/>
  <c r="K369" i="7"/>
  <c r="J369" i="7"/>
  <c r="H369" i="7"/>
  <c r="G369" i="7"/>
  <c r="F369" i="7"/>
  <c r="E369" i="7"/>
  <c r="M368" i="7"/>
  <c r="L368" i="7"/>
  <c r="K368" i="7"/>
  <c r="J368" i="7"/>
  <c r="H368" i="7"/>
  <c r="G368" i="7"/>
  <c r="F368" i="7"/>
  <c r="E368" i="7"/>
  <c r="M367" i="7"/>
  <c r="L367" i="7"/>
  <c r="K367" i="7"/>
  <c r="J367" i="7"/>
  <c r="H367" i="7"/>
  <c r="G367" i="7"/>
  <c r="F367" i="7"/>
  <c r="E367" i="7"/>
  <c r="M366" i="7"/>
  <c r="L366" i="7"/>
  <c r="K366" i="7"/>
  <c r="J366" i="7"/>
  <c r="H366" i="7"/>
  <c r="G366" i="7"/>
  <c r="F366" i="7"/>
  <c r="E366" i="7"/>
  <c r="M365" i="7"/>
  <c r="L365" i="7"/>
  <c r="K365" i="7"/>
  <c r="J365" i="7"/>
  <c r="H365" i="7"/>
  <c r="G365" i="7"/>
  <c r="F365" i="7"/>
  <c r="E365" i="7"/>
  <c r="M364" i="7"/>
  <c r="L364" i="7"/>
  <c r="K364" i="7"/>
  <c r="J364" i="7"/>
  <c r="H364" i="7"/>
  <c r="G364" i="7"/>
  <c r="F364" i="7"/>
  <c r="E364" i="7"/>
  <c r="M363" i="7"/>
  <c r="L363" i="7"/>
  <c r="K363" i="7"/>
  <c r="J363" i="7"/>
  <c r="H363" i="7"/>
  <c r="G363" i="7"/>
  <c r="F363" i="7"/>
  <c r="E363" i="7"/>
  <c r="M362" i="7"/>
  <c r="L362" i="7"/>
  <c r="K362" i="7"/>
  <c r="J362" i="7"/>
  <c r="H362" i="7"/>
  <c r="G362" i="7"/>
  <c r="F362" i="7"/>
  <c r="E362" i="7"/>
  <c r="M361" i="7"/>
  <c r="L361" i="7"/>
  <c r="K361" i="7"/>
  <c r="J361" i="7"/>
  <c r="H361" i="7"/>
  <c r="G361" i="7"/>
  <c r="F361" i="7"/>
  <c r="E361" i="7"/>
  <c r="M360" i="7"/>
  <c r="L360" i="7"/>
  <c r="K360" i="7"/>
  <c r="J360" i="7"/>
  <c r="H360" i="7"/>
  <c r="G360" i="7"/>
  <c r="F360" i="7"/>
  <c r="E360" i="7"/>
  <c r="M359" i="7"/>
  <c r="L359" i="7"/>
  <c r="K359" i="7"/>
  <c r="J359" i="7"/>
  <c r="H359" i="7"/>
  <c r="G359" i="7"/>
  <c r="F359" i="7"/>
  <c r="E359" i="7"/>
  <c r="M358" i="7"/>
  <c r="L358" i="7"/>
  <c r="K358" i="7"/>
  <c r="J358" i="7"/>
  <c r="H358" i="7"/>
  <c r="G358" i="7"/>
  <c r="F358" i="7"/>
  <c r="E358" i="7"/>
  <c r="M357" i="7"/>
  <c r="L357" i="7"/>
  <c r="K357" i="7"/>
  <c r="J357" i="7"/>
  <c r="H357" i="7"/>
  <c r="G357" i="7"/>
  <c r="F357" i="7"/>
  <c r="E357" i="7"/>
  <c r="M356" i="7"/>
  <c r="L356" i="7"/>
  <c r="K356" i="7"/>
  <c r="J356" i="7"/>
  <c r="H356" i="7"/>
  <c r="G356" i="7"/>
  <c r="F356" i="7"/>
  <c r="E356" i="7"/>
  <c r="M355" i="7"/>
  <c r="L355" i="7"/>
  <c r="K355" i="7"/>
  <c r="J355" i="7"/>
  <c r="H355" i="7"/>
  <c r="G355" i="7"/>
  <c r="F355" i="7"/>
  <c r="E355" i="7"/>
  <c r="M354" i="7"/>
  <c r="L354" i="7"/>
  <c r="K354" i="7"/>
  <c r="J354" i="7"/>
  <c r="H354" i="7"/>
  <c r="G354" i="7"/>
  <c r="F354" i="7"/>
  <c r="E354" i="7"/>
  <c r="M353" i="7"/>
  <c r="L353" i="7"/>
  <c r="K353" i="7"/>
  <c r="J353" i="7"/>
  <c r="H353" i="7"/>
  <c r="G353" i="7"/>
  <c r="F353" i="7"/>
  <c r="E353" i="7"/>
  <c r="M352" i="7"/>
  <c r="L352" i="7"/>
  <c r="K352" i="7"/>
  <c r="J352" i="7"/>
  <c r="H352" i="7"/>
  <c r="G352" i="7"/>
  <c r="F352" i="7"/>
  <c r="E352" i="7"/>
  <c r="M351" i="7"/>
  <c r="L351" i="7"/>
  <c r="K351" i="7"/>
  <c r="J351" i="7"/>
  <c r="H351" i="7"/>
  <c r="G351" i="7"/>
  <c r="F351" i="7"/>
  <c r="E351" i="7"/>
  <c r="M350" i="7"/>
  <c r="L350" i="7"/>
  <c r="K350" i="7"/>
  <c r="J350" i="7"/>
  <c r="H350" i="7"/>
  <c r="G350" i="7"/>
  <c r="F350" i="7"/>
  <c r="E350" i="7"/>
  <c r="M349" i="7"/>
  <c r="L349" i="7"/>
  <c r="K349" i="7"/>
  <c r="J349" i="7"/>
  <c r="H349" i="7"/>
  <c r="G349" i="7"/>
  <c r="F349" i="7"/>
  <c r="E349" i="7"/>
  <c r="M348" i="7"/>
  <c r="L348" i="7"/>
  <c r="K348" i="7"/>
  <c r="J348" i="7"/>
  <c r="H348" i="7"/>
  <c r="G348" i="7"/>
  <c r="F348" i="7"/>
  <c r="E348" i="7"/>
  <c r="M347" i="7"/>
  <c r="L347" i="7"/>
  <c r="K347" i="7"/>
  <c r="J347" i="7"/>
  <c r="H347" i="7"/>
  <c r="G347" i="7"/>
  <c r="F347" i="7"/>
  <c r="E347" i="7"/>
  <c r="M346" i="7"/>
  <c r="L346" i="7"/>
  <c r="K346" i="7"/>
  <c r="J346" i="7"/>
  <c r="H346" i="7"/>
  <c r="G346" i="7"/>
  <c r="F346" i="7"/>
  <c r="E346" i="7"/>
  <c r="M345" i="7"/>
  <c r="L345" i="7"/>
  <c r="K345" i="7"/>
  <c r="J345" i="7"/>
  <c r="H345" i="7"/>
  <c r="G345" i="7"/>
  <c r="F345" i="7"/>
  <c r="E345" i="7"/>
  <c r="M344" i="7"/>
  <c r="L344" i="7"/>
  <c r="K344" i="7"/>
  <c r="J344" i="7"/>
  <c r="H344" i="7"/>
  <c r="G344" i="7"/>
  <c r="F344" i="7"/>
  <c r="E344" i="7"/>
  <c r="M343" i="7"/>
  <c r="L343" i="7"/>
  <c r="K343" i="7"/>
  <c r="J343" i="7"/>
  <c r="H343" i="7"/>
  <c r="G343" i="7"/>
  <c r="F343" i="7"/>
  <c r="E343" i="7"/>
  <c r="M342" i="7"/>
  <c r="L342" i="7"/>
  <c r="K342" i="7"/>
  <c r="J342" i="7"/>
  <c r="H342" i="7"/>
  <c r="G342" i="7"/>
  <c r="F342" i="7"/>
  <c r="E342" i="7"/>
  <c r="M341" i="7"/>
  <c r="L341" i="7"/>
  <c r="K341" i="7"/>
  <c r="J341" i="7"/>
  <c r="H341" i="7"/>
  <c r="G341" i="7"/>
  <c r="F341" i="7"/>
  <c r="E341" i="7"/>
  <c r="M340" i="7"/>
  <c r="L340" i="7"/>
  <c r="K340" i="7"/>
  <c r="J340" i="7"/>
  <c r="H340" i="7"/>
  <c r="G340" i="7"/>
  <c r="F340" i="7"/>
  <c r="E340" i="7"/>
  <c r="M339" i="7"/>
  <c r="L339" i="7"/>
  <c r="K339" i="7"/>
  <c r="J339" i="7"/>
  <c r="H339" i="7"/>
  <c r="G339" i="7"/>
  <c r="F339" i="7"/>
  <c r="E339" i="7"/>
  <c r="M338" i="7"/>
  <c r="L338" i="7"/>
  <c r="K338" i="7"/>
  <c r="J338" i="7"/>
  <c r="H338" i="7"/>
  <c r="G338" i="7"/>
  <c r="F338" i="7"/>
  <c r="E338" i="7"/>
  <c r="M337" i="7"/>
  <c r="L337" i="7"/>
  <c r="K337" i="7"/>
  <c r="J337" i="7"/>
  <c r="H337" i="7"/>
  <c r="G337" i="7"/>
  <c r="F337" i="7"/>
  <c r="E337" i="7"/>
  <c r="M336" i="7"/>
  <c r="L336" i="7"/>
  <c r="K336" i="7"/>
  <c r="J336" i="7"/>
  <c r="H336" i="7"/>
  <c r="G336" i="7"/>
  <c r="F336" i="7"/>
  <c r="E336" i="7"/>
  <c r="M335" i="7"/>
  <c r="L335" i="7"/>
  <c r="K335" i="7"/>
  <c r="J335" i="7"/>
  <c r="H335" i="7"/>
  <c r="G335" i="7"/>
  <c r="F335" i="7"/>
  <c r="E335" i="7"/>
  <c r="M334" i="7"/>
  <c r="L334" i="7"/>
  <c r="K334" i="7"/>
  <c r="J334" i="7"/>
  <c r="H334" i="7"/>
  <c r="G334" i="7"/>
  <c r="F334" i="7"/>
  <c r="E334" i="7"/>
  <c r="M333" i="7"/>
  <c r="L333" i="7"/>
  <c r="K333" i="7"/>
  <c r="J333" i="7"/>
  <c r="H333" i="7"/>
  <c r="G333" i="7"/>
  <c r="F333" i="7"/>
  <c r="E333" i="7"/>
  <c r="M332" i="7"/>
  <c r="L332" i="7"/>
  <c r="K332" i="7"/>
  <c r="J332" i="7"/>
  <c r="H332" i="7"/>
  <c r="G332" i="7"/>
  <c r="F332" i="7"/>
  <c r="E332" i="7"/>
  <c r="M331" i="7"/>
  <c r="L331" i="7"/>
  <c r="K331" i="7"/>
  <c r="J331" i="7"/>
  <c r="H331" i="7"/>
  <c r="G331" i="7"/>
  <c r="F331" i="7"/>
  <c r="E331" i="7"/>
  <c r="M330" i="7"/>
  <c r="L330" i="7"/>
  <c r="K330" i="7"/>
  <c r="J330" i="7"/>
  <c r="H330" i="7"/>
  <c r="G330" i="7"/>
  <c r="F330" i="7"/>
  <c r="E330" i="7"/>
  <c r="M329" i="7"/>
  <c r="L329" i="7"/>
  <c r="K329" i="7"/>
  <c r="J329" i="7"/>
  <c r="H329" i="7"/>
  <c r="G329" i="7"/>
  <c r="F329" i="7"/>
  <c r="E329" i="7"/>
  <c r="M328" i="7"/>
  <c r="L328" i="7"/>
  <c r="K328" i="7"/>
  <c r="J328" i="7"/>
  <c r="H328" i="7"/>
  <c r="G328" i="7"/>
  <c r="F328" i="7"/>
  <c r="E328" i="7"/>
  <c r="M327" i="7"/>
  <c r="L327" i="7"/>
  <c r="K327" i="7"/>
  <c r="J327" i="7"/>
  <c r="H327" i="7"/>
  <c r="G327" i="7"/>
  <c r="F327" i="7"/>
  <c r="E327" i="7"/>
  <c r="M326" i="7"/>
  <c r="L326" i="7"/>
  <c r="K326" i="7"/>
  <c r="J326" i="7"/>
  <c r="H326" i="7"/>
  <c r="G326" i="7"/>
  <c r="F326" i="7"/>
  <c r="E326" i="7"/>
  <c r="M325" i="7"/>
  <c r="L325" i="7"/>
  <c r="K325" i="7"/>
  <c r="J325" i="7"/>
  <c r="H325" i="7"/>
  <c r="G325" i="7"/>
  <c r="F325" i="7"/>
  <c r="E325" i="7"/>
  <c r="M324" i="7"/>
  <c r="L324" i="7"/>
  <c r="K324" i="7"/>
  <c r="J324" i="7"/>
  <c r="H324" i="7"/>
  <c r="G324" i="7"/>
  <c r="F324" i="7"/>
  <c r="E324" i="7"/>
  <c r="M323" i="7"/>
  <c r="L323" i="7"/>
  <c r="K323" i="7"/>
  <c r="J323" i="7"/>
  <c r="H323" i="7"/>
  <c r="G323" i="7"/>
  <c r="F323" i="7"/>
  <c r="E323" i="7"/>
  <c r="M322" i="7"/>
  <c r="L322" i="7"/>
  <c r="K322" i="7"/>
  <c r="J322" i="7"/>
  <c r="H322" i="7"/>
  <c r="G322" i="7"/>
  <c r="F322" i="7"/>
  <c r="E322" i="7"/>
  <c r="M321" i="7"/>
  <c r="L321" i="7"/>
  <c r="K321" i="7"/>
  <c r="J321" i="7"/>
  <c r="H321" i="7"/>
  <c r="G321" i="7"/>
  <c r="F321" i="7"/>
  <c r="E321" i="7"/>
  <c r="M320" i="7"/>
  <c r="L320" i="7"/>
  <c r="K320" i="7"/>
  <c r="J320" i="7"/>
  <c r="H320" i="7"/>
  <c r="G320" i="7"/>
  <c r="F320" i="7"/>
  <c r="E320" i="7"/>
  <c r="M319" i="7"/>
  <c r="L319" i="7"/>
  <c r="K319" i="7"/>
  <c r="J319" i="7"/>
  <c r="H319" i="7"/>
  <c r="G319" i="7"/>
  <c r="F319" i="7"/>
  <c r="E319" i="7"/>
  <c r="M318" i="7"/>
  <c r="L318" i="7"/>
  <c r="K318" i="7"/>
  <c r="J318" i="7"/>
  <c r="H318" i="7"/>
  <c r="G318" i="7"/>
  <c r="F318" i="7"/>
  <c r="E318" i="7"/>
  <c r="M317" i="7"/>
  <c r="L317" i="7"/>
  <c r="K317" i="7"/>
  <c r="J317" i="7"/>
  <c r="H317" i="7"/>
  <c r="G317" i="7"/>
  <c r="F317" i="7"/>
  <c r="E317" i="7"/>
  <c r="M316" i="7"/>
  <c r="L316" i="7"/>
  <c r="K316" i="7"/>
  <c r="J316" i="7"/>
  <c r="H316" i="7"/>
  <c r="G316" i="7"/>
  <c r="F316" i="7"/>
  <c r="E316" i="7"/>
  <c r="M315" i="7"/>
  <c r="L315" i="7"/>
  <c r="K315" i="7"/>
  <c r="J315" i="7"/>
  <c r="H315" i="7"/>
  <c r="G315" i="7"/>
  <c r="F315" i="7"/>
  <c r="E315" i="7"/>
  <c r="M314" i="7"/>
  <c r="L314" i="7"/>
  <c r="K314" i="7"/>
  <c r="J314" i="7"/>
  <c r="H314" i="7"/>
  <c r="G314" i="7"/>
  <c r="F314" i="7"/>
  <c r="E314" i="7"/>
  <c r="M313" i="7"/>
  <c r="L313" i="7"/>
  <c r="K313" i="7"/>
  <c r="J313" i="7"/>
  <c r="H313" i="7"/>
  <c r="G313" i="7"/>
  <c r="F313" i="7"/>
  <c r="E313" i="7"/>
  <c r="M312" i="7"/>
  <c r="L312" i="7"/>
  <c r="K312" i="7"/>
  <c r="J312" i="7"/>
  <c r="H312" i="7"/>
  <c r="G312" i="7"/>
  <c r="F312" i="7"/>
  <c r="E312" i="7"/>
  <c r="M311" i="7"/>
  <c r="L311" i="7"/>
  <c r="K311" i="7"/>
  <c r="J311" i="7"/>
  <c r="H311" i="7"/>
  <c r="G311" i="7"/>
  <c r="F311" i="7"/>
  <c r="E311" i="7"/>
  <c r="M310" i="7"/>
  <c r="L310" i="7"/>
  <c r="K310" i="7"/>
  <c r="J310" i="7"/>
  <c r="H310" i="7"/>
  <c r="G310" i="7"/>
  <c r="F310" i="7"/>
  <c r="E310" i="7"/>
  <c r="M309" i="7"/>
  <c r="L309" i="7"/>
  <c r="K309" i="7"/>
  <c r="J309" i="7"/>
  <c r="H309" i="7"/>
  <c r="G309" i="7"/>
  <c r="F309" i="7"/>
  <c r="E309" i="7"/>
  <c r="M308" i="7"/>
  <c r="L308" i="7"/>
  <c r="K308" i="7"/>
  <c r="J308" i="7"/>
  <c r="H308" i="7"/>
  <c r="G308" i="7"/>
  <c r="F308" i="7"/>
  <c r="E308" i="7"/>
  <c r="M307" i="7"/>
  <c r="L307" i="7"/>
  <c r="K307" i="7"/>
  <c r="J307" i="7"/>
  <c r="H307" i="7"/>
  <c r="G307" i="7"/>
  <c r="F307" i="7"/>
  <c r="E307" i="7"/>
  <c r="M306" i="7"/>
  <c r="L306" i="7"/>
  <c r="K306" i="7"/>
  <c r="J306" i="7"/>
  <c r="H306" i="7"/>
  <c r="G306" i="7"/>
  <c r="F306" i="7"/>
  <c r="E306" i="7"/>
  <c r="M305" i="7"/>
  <c r="L305" i="7"/>
  <c r="K305" i="7"/>
  <c r="J305" i="7"/>
  <c r="H305" i="7"/>
  <c r="G305" i="7"/>
  <c r="F305" i="7"/>
  <c r="E305" i="7"/>
  <c r="M304" i="7"/>
  <c r="L304" i="7"/>
  <c r="K304" i="7"/>
  <c r="J304" i="7"/>
  <c r="H304" i="7"/>
  <c r="G304" i="7"/>
  <c r="F304" i="7"/>
  <c r="E304" i="7"/>
  <c r="M303" i="7"/>
  <c r="L303" i="7"/>
  <c r="K303" i="7"/>
  <c r="J303" i="7"/>
  <c r="H303" i="7"/>
  <c r="G303" i="7"/>
  <c r="F303" i="7"/>
  <c r="E303" i="7"/>
  <c r="M302" i="7"/>
  <c r="L302" i="7"/>
  <c r="K302" i="7"/>
  <c r="J302" i="7"/>
  <c r="H302" i="7"/>
  <c r="G302" i="7"/>
  <c r="F302" i="7"/>
  <c r="E302" i="7"/>
  <c r="M301" i="7"/>
  <c r="L301" i="7"/>
  <c r="K301" i="7"/>
  <c r="J301" i="7"/>
  <c r="H301" i="7"/>
  <c r="G301" i="7"/>
  <c r="F301" i="7"/>
  <c r="E301" i="7"/>
  <c r="M300" i="7"/>
  <c r="L300" i="7"/>
  <c r="K300" i="7"/>
  <c r="J300" i="7"/>
  <c r="H300" i="7"/>
  <c r="G300" i="7"/>
  <c r="F300" i="7"/>
  <c r="E300" i="7"/>
  <c r="M299" i="7"/>
  <c r="L299" i="7"/>
  <c r="K299" i="7"/>
  <c r="J299" i="7"/>
  <c r="H299" i="7"/>
  <c r="G299" i="7"/>
  <c r="F299" i="7"/>
  <c r="E299" i="7"/>
  <c r="M298" i="7"/>
  <c r="L298" i="7"/>
  <c r="K298" i="7"/>
  <c r="J298" i="7"/>
  <c r="H298" i="7"/>
  <c r="G298" i="7"/>
  <c r="F298" i="7"/>
  <c r="E298" i="7"/>
  <c r="M297" i="7"/>
  <c r="L297" i="7"/>
  <c r="K297" i="7"/>
  <c r="J297" i="7"/>
  <c r="H297" i="7"/>
  <c r="G297" i="7"/>
  <c r="F297" i="7"/>
  <c r="E297" i="7"/>
  <c r="M296" i="7"/>
  <c r="L296" i="7"/>
  <c r="K296" i="7"/>
  <c r="J296" i="7"/>
  <c r="H296" i="7"/>
  <c r="G296" i="7"/>
  <c r="F296" i="7"/>
  <c r="E296" i="7"/>
  <c r="M295" i="7"/>
  <c r="L295" i="7"/>
  <c r="K295" i="7"/>
  <c r="J295" i="7"/>
  <c r="H295" i="7"/>
  <c r="G295" i="7"/>
  <c r="F295" i="7"/>
  <c r="E295" i="7"/>
  <c r="M294" i="7"/>
  <c r="L294" i="7"/>
  <c r="K294" i="7"/>
  <c r="J294" i="7"/>
  <c r="H294" i="7"/>
  <c r="G294" i="7"/>
  <c r="F294" i="7"/>
  <c r="E294" i="7"/>
  <c r="M293" i="7"/>
  <c r="L293" i="7"/>
  <c r="K293" i="7"/>
  <c r="J293" i="7"/>
  <c r="H293" i="7"/>
  <c r="G293" i="7"/>
  <c r="F293" i="7"/>
  <c r="E293" i="7"/>
  <c r="M292" i="7"/>
  <c r="L292" i="7"/>
  <c r="K292" i="7"/>
  <c r="J292" i="7"/>
  <c r="H292" i="7"/>
  <c r="G292" i="7"/>
  <c r="F292" i="7"/>
  <c r="E292" i="7"/>
  <c r="M291" i="7"/>
  <c r="L291" i="7"/>
  <c r="K291" i="7"/>
  <c r="J291" i="7"/>
  <c r="H291" i="7"/>
  <c r="G291" i="7"/>
  <c r="F291" i="7"/>
  <c r="E291" i="7"/>
  <c r="M290" i="7"/>
  <c r="L290" i="7"/>
  <c r="K290" i="7"/>
  <c r="J290" i="7"/>
  <c r="H290" i="7"/>
  <c r="G290" i="7"/>
  <c r="F290" i="7"/>
  <c r="E290" i="7"/>
  <c r="M289" i="7"/>
  <c r="L289" i="7"/>
  <c r="K289" i="7"/>
  <c r="J289" i="7"/>
  <c r="H289" i="7"/>
  <c r="G289" i="7"/>
  <c r="F289" i="7"/>
  <c r="E289" i="7"/>
  <c r="M288" i="7"/>
  <c r="L288" i="7"/>
  <c r="K288" i="7"/>
  <c r="J288" i="7"/>
  <c r="H288" i="7"/>
  <c r="G288" i="7"/>
  <c r="F288" i="7"/>
  <c r="E288" i="7"/>
  <c r="M287" i="7"/>
  <c r="L287" i="7"/>
  <c r="K287" i="7"/>
  <c r="J287" i="7"/>
  <c r="H287" i="7"/>
  <c r="G287" i="7"/>
  <c r="F287" i="7"/>
  <c r="E287" i="7"/>
  <c r="M286" i="7"/>
  <c r="L286" i="7"/>
  <c r="K286" i="7"/>
  <c r="J286" i="7"/>
  <c r="H286" i="7"/>
  <c r="G286" i="7"/>
  <c r="F286" i="7"/>
  <c r="E286" i="7"/>
  <c r="M285" i="7"/>
  <c r="L285" i="7"/>
  <c r="K285" i="7"/>
  <c r="J285" i="7"/>
  <c r="H285" i="7"/>
  <c r="G285" i="7"/>
  <c r="F285" i="7"/>
  <c r="E285" i="7"/>
  <c r="M284" i="7"/>
  <c r="L284" i="7"/>
  <c r="K284" i="7"/>
  <c r="J284" i="7"/>
  <c r="H284" i="7"/>
  <c r="G284" i="7"/>
  <c r="F284" i="7"/>
  <c r="E284" i="7"/>
  <c r="M283" i="7"/>
  <c r="L283" i="7"/>
  <c r="K283" i="7"/>
  <c r="J283" i="7"/>
  <c r="H283" i="7"/>
  <c r="G283" i="7"/>
  <c r="F283" i="7"/>
  <c r="E283" i="7"/>
  <c r="M282" i="7"/>
  <c r="L282" i="7"/>
  <c r="K282" i="7"/>
  <c r="J282" i="7"/>
  <c r="H282" i="7"/>
  <c r="G282" i="7"/>
  <c r="F282" i="7"/>
  <c r="E282" i="7"/>
  <c r="M281" i="7"/>
  <c r="L281" i="7"/>
  <c r="K281" i="7"/>
  <c r="J281" i="7"/>
  <c r="H281" i="7"/>
  <c r="G281" i="7"/>
  <c r="F281" i="7"/>
  <c r="E281" i="7"/>
  <c r="M280" i="7"/>
  <c r="L280" i="7"/>
  <c r="K280" i="7"/>
  <c r="J280" i="7"/>
  <c r="H280" i="7"/>
  <c r="G280" i="7"/>
  <c r="F280" i="7"/>
  <c r="E280" i="7"/>
  <c r="M279" i="7"/>
  <c r="L279" i="7"/>
  <c r="K279" i="7"/>
  <c r="J279" i="7"/>
  <c r="H279" i="7"/>
  <c r="G279" i="7"/>
  <c r="F279" i="7"/>
  <c r="E279" i="7"/>
  <c r="M278" i="7"/>
  <c r="L278" i="7"/>
  <c r="K278" i="7"/>
  <c r="J278" i="7"/>
  <c r="H278" i="7"/>
  <c r="G278" i="7"/>
  <c r="F278" i="7"/>
  <c r="E278" i="7"/>
  <c r="M277" i="7"/>
  <c r="L277" i="7"/>
  <c r="K277" i="7"/>
  <c r="J277" i="7"/>
  <c r="H277" i="7"/>
  <c r="G277" i="7"/>
  <c r="F277" i="7"/>
  <c r="E277" i="7"/>
  <c r="M276" i="7"/>
  <c r="L276" i="7"/>
  <c r="K276" i="7"/>
  <c r="J276" i="7"/>
  <c r="H276" i="7"/>
  <c r="G276" i="7"/>
  <c r="F276" i="7"/>
  <c r="E276" i="7"/>
  <c r="M275" i="7"/>
  <c r="L275" i="7"/>
  <c r="K275" i="7"/>
  <c r="J275" i="7"/>
  <c r="H275" i="7"/>
  <c r="G275" i="7"/>
  <c r="F275" i="7"/>
  <c r="E275" i="7"/>
  <c r="M274" i="7"/>
  <c r="L274" i="7"/>
  <c r="K274" i="7"/>
  <c r="J274" i="7"/>
  <c r="H274" i="7"/>
  <c r="G274" i="7"/>
  <c r="F274" i="7"/>
  <c r="E274" i="7"/>
  <c r="M273" i="7"/>
  <c r="L273" i="7"/>
  <c r="K273" i="7"/>
  <c r="J273" i="7"/>
  <c r="H273" i="7"/>
  <c r="G273" i="7"/>
  <c r="F273" i="7"/>
  <c r="E273" i="7"/>
  <c r="M272" i="7"/>
  <c r="L272" i="7"/>
  <c r="K272" i="7"/>
  <c r="J272" i="7"/>
  <c r="H272" i="7"/>
  <c r="G272" i="7"/>
  <c r="F272" i="7"/>
  <c r="E272" i="7"/>
  <c r="M271" i="7"/>
  <c r="L271" i="7"/>
  <c r="K271" i="7"/>
  <c r="J271" i="7"/>
  <c r="H271" i="7"/>
  <c r="G271" i="7"/>
  <c r="F271" i="7"/>
  <c r="E271" i="7"/>
  <c r="M270" i="7"/>
  <c r="L270" i="7"/>
  <c r="K270" i="7"/>
  <c r="J270" i="7"/>
  <c r="H270" i="7"/>
  <c r="G270" i="7"/>
  <c r="F270" i="7"/>
  <c r="E270" i="7"/>
  <c r="M269" i="7"/>
  <c r="L269" i="7"/>
  <c r="K269" i="7"/>
  <c r="J269" i="7"/>
  <c r="H269" i="7"/>
  <c r="G269" i="7"/>
  <c r="F269" i="7"/>
  <c r="E269" i="7"/>
  <c r="M268" i="7"/>
  <c r="L268" i="7"/>
  <c r="K268" i="7"/>
  <c r="J268" i="7"/>
  <c r="H268" i="7"/>
  <c r="G268" i="7"/>
  <c r="F268" i="7"/>
  <c r="E268" i="7"/>
  <c r="M267" i="7"/>
  <c r="L267" i="7"/>
  <c r="K267" i="7"/>
  <c r="J267" i="7"/>
  <c r="H267" i="7"/>
  <c r="G267" i="7"/>
  <c r="F267" i="7"/>
  <c r="E267" i="7"/>
  <c r="M266" i="7"/>
  <c r="L266" i="7"/>
  <c r="K266" i="7"/>
  <c r="J266" i="7"/>
  <c r="H266" i="7"/>
  <c r="G266" i="7"/>
  <c r="F266" i="7"/>
  <c r="E266" i="7"/>
  <c r="M265" i="7"/>
  <c r="L265" i="7"/>
  <c r="K265" i="7"/>
  <c r="J265" i="7"/>
  <c r="H265" i="7"/>
  <c r="G265" i="7"/>
  <c r="F265" i="7"/>
  <c r="E265" i="7"/>
  <c r="M264" i="7"/>
  <c r="L264" i="7"/>
  <c r="K264" i="7"/>
  <c r="J264" i="7"/>
  <c r="H264" i="7"/>
  <c r="G264" i="7"/>
  <c r="F264" i="7"/>
  <c r="E264" i="7"/>
  <c r="M263" i="7"/>
  <c r="L263" i="7"/>
  <c r="K263" i="7"/>
  <c r="J263" i="7"/>
  <c r="H263" i="7"/>
  <c r="G263" i="7"/>
  <c r="F263" i="7"/>
  <c r="E263" i="7"/>
  <c r="M262" i="7"/>
  <c r="L262" i="7"/>
  <c r="K262" i="7"/>
  <c r="J262" i="7"/>
  <c r="H262" i="7"/>
  <c r="G262" i="7"/>
  <c r="F262" i="7"/>
  <c r="E262" i="7"/>
  <c r="M261" i="7"/>
  <c r="L261" i="7"/>
  <c r="K261" i="7"/>
  <c r="J261" i="7"/>
  <c r="H261" i="7"/>
  <c r="G261" i="7"/>
  <c r="F261" i="7"/>
  <c r="E261" i="7"/>
  <c r="M260" i="7"/>
  <c r="L260" i="7"/>
  <c r="K260" i="7"/>
  <c r="J260" i="7"/>
  <c r="H260" i="7"/>
  <c r="G260" i="7"/>
  <c r="F260" i="7"/>
  <c r="E260" i="7"/>
  <c r="M259" i="7"/>
  <c r="L259" i="7"/>
  <c r="K259" i="7"/>
  <c r="J259" i="7"/>
  <c r="H259" i="7"/>
  <c r="G259" i="7"/>
  <c r="F259" i="7"/>
  <c r="E259" i="7"/>
  <c r="M258" i="7"/>
  <c r="L258" i="7"/>
  <c r="K258" i="7"/>
  <c r="J258" i="7"/>
  <c r="H258" i="7"/>
  <c r="G258" i="7"/>
  <c r="F258" i="7"/>
  <c r="E258" i="7"/>
  <c r="M257" i="7"/>
  <c r="L257" i="7"/>
  <c r="K257" i="7"/>
  <c r="J257" i="7"/>
  <c r="H257" i="7"/>
  <c r="G257" i="7"/>
  <c r="F257" i="7"/>
  <c r="E257" i="7"/>
  <c r="M256" i="7"/>
  <c r="L256" i="7"/>
  <c r="K256" i="7"/>
  <c r="J256" i="7"/>
  <c r="H256" i="7"/>
  <c r="G256" i="7"/>
  <c r="F256" i="7"/>
  <c r="E256" i="7"/>
  <c r="M255" i="7"/>
  <c r="L255" i="7"/>
  <c r="K255" i="7"/>
  <c r="J255" i="7"/>
  <c r="H255" i="7"/>
  <c r="G255" i="7"/>
  <c r="F255" i="7"/>
  <c r="E255" i="7"/>
  <c r="M254" i="7"/>
  <c r="L254" i="7"/>
  <c r="K254" i="7"/>
  <c r="J254" i="7"/>
  <c r="H254" i="7"/>
  <c r="G254" i="7"/>
  <c r="F254" i="7"/>
  <c r="E254" i="7"/>
  <c r="M253" i="7"/>
  <c r="L253" i="7"/>
  <c r="K253" i="7"/>
  <c r="J253" i="7"/>
  <c r="H253" i="7"/>
  <c r="G253" i="7"/>
  <c r="F253" i="7"/>
  <c r="E253" i="7"/>
  <c r="M252" i="7"/>
  <c r="L252" i="7"/>
  <c r="K252" i="7"/>
  <c r="J252" i="7"/>
  <c r="H252" i="7"/>
  <c r="G252" i="7"/>
  <c r="F252" i="7"/>
  <c r="E252" i="7"/>
  <c r="M251" i="7"/>
  <c r="L251" i="7"/>
  <c r="K251" i="7"/>
  <c r="J251" i="7"/>
  <c r="H251" i="7"/>
  <c r="G251" i="7"/>
  <c r="F251" i="7"/>
  <c r="E251" i="7"/>
  <c r="M250" i="7"/>
  <c r="L250" i="7"/>
  <c r="K250" i="7"/>
  <c r="J250" i="7"/>
  <c r="H250" i="7"/>
  <c r="G250" i="7"/>
  <c r="F250" i="7"/>
  <c r="E250" i="7"/>
  <c r="M249" i="7"/>
  <c r="L249" i="7"/>
  <c r="K249" i="7"/>
  <c r="J249" i="7"/>
  <c r="H249" i="7"/>
  <c r="G249" i="7"/>
  <c r="F249" i="7"/>
  <c r="E249" i="7"/>
  <c r="M248" i="7"/>
  <c r="L248" i="7"/>
  <c r="K248" i="7"/>
  <c r="J248" i="7"/>
  <c r="H248" i="7"/>
  <c r="G248" i="7"/>
  <c r="F248" i="7"/>
  <c r="E248" i="7"/>
  <c r="M247" i="7"/>
  <c r="L247" i="7"/>
  <c r="K247" i="7"/>
  <c r="J247" i="7"/>
  <c r="H247" i="7"/>
  <c r="G247" i="7"/>
  <c r="F247" i="7"/>
  <c r="E247" i="7"/>
  <c r="M246" i="7"/>
  <c r="L246" i="7"/>
  <c r="K246" i="7"/>
  <c r="J246" i="7"/>
  <c r="H246" i="7"/>
  <c r="G246" i="7"/>
  <c r="F246" i="7"/>
  <c r="E246" i="7"/>
  <c r="M245" i="7"/>
  <c r="L245" i="7"/>
  <c r="K245" i="7"/>
  <c r="J245" i="7"/>
  <c r="H245" i="7"/>
  <c r="G245" i="7"/>
  <c r="F245" i="7"/>
  <c r="E245" i="7"/>
  <c r="M244" i="7"/>
  <c r="L244" i="7"/>
  <c r="K244" i="7"/>
  <c r="J244" i="7"/>
  <c r="H244" i="7"/>
  <c r="G244" i="7"/>
  <c r="F244" i="7"/>
  <c r="E244" i="7"/>
  <c r="M243" i="7"/>
  <c r="L243" i="7"/>
  <c r="K243" i="7"/>
  <c r="J243" i="7"/>
  <c r="H243" i="7"/>
  <c r="G243" i="7"/>
  <c r="F243" i="7"/>
  <c r="E243" i="7"/>
  <c r="M242" i="7"/>
  <c r="L242" i="7"/>
  <c r="K242" i="7"/>
  <c r="J242" i="7"/>
  <c r="H242" i="7"/>
  <c r="G242" i="7"/>
  <c r="F242" i="7"/>
  <c r="E242" i="7"/>
  <c r="M241" i="7"/>
  <c r="L241" i="7"/>
  <c r="K241" i="7"/>
  <c r="J241" i="7"/>
  <c r="H241" i="7"/>
  <c r="G241" i="7"/>
  <c r="F241" i="7"/>
  <c r="E241" i="7"/>
  <c r="M240" i="7"/>
  <c r="L240" i="7"/>
  <c r="K240" i="7"/>
  <c r="J240" i="7"/>
  <c r="H240" i="7"/>
  <c r="G240" i="7"/>
  <c r="F240" i="7"/>
  <c r="E240" i="7"/>
  <c r="M239" i="7"/>
  <c r="L239" i="7"/>
  <c r="K239" i="7"/>
  <c r="J239" i="7"/>
  <c r="H239" i="7"/>
  <c r="G239" i="7"/>
  <c r="F239" i="7"/>
  <c r="E239" i="7"/>
  <c r="M238" i="7"/>
  <c r="L238" i="7"/>
  <c r="K238" i="7"/>
  <c r="J238" i="7"/>
  <c r="H238" i="7"/>
  <c r="G238" i="7"/>
  <c r="F238" i="7"/>
  <c r="E238" i="7"/>
  <c r="M237" i="7"/>
  <c r="L237" i="7"/>
  <c r="K237" i="7"/>
  <c r="J237" i="7"/>
  <c r="H237" i="7"/>
  <c r="G237" i="7"/>
  <c r="F237" i="7"/>
  <c r="E237" i="7"/>
  <c r="M236" i="7"/>
  <c r="L236" i="7"/>
  <c r="K236" i="7"/>
  <c r="J236" i="7"/>
  <c r="H236" i="7"/>
  <c r="G236" i="7"/>
  <c r="F236" i="7"/>
  <c r="E236" i="7"/>
  <c r="M235" i="7"/>
  <c r="L235" i="7"/>
  <c r="K235" i="7"/>
  <c r="J235" i="7"/>
  <c r="H235" i="7"/>
  <c r="G235" i="7"/>
  <c r="F235" i="7"/>
  <c r="E235" i="7"/>
  <c r="M234" i="7"/>
  <c r="L234" i="7"/>
  <c r="K234" i="7"/>
  <c r="J234" i="7"/>
  <c r="H234" i="7"/>
  <c r="G234" i="7"/>
  <c r="F234" i="7"/>
  <c r="E234" i="7"/>
  <c r="M233" i="7"/>
  <c r="L233" i="7"/>
  <c r="K233" i="7"/>
  <c r="J233" i="7"/>
  <c r="H233" i="7"/>
  <c r="G233" i="7"/>
  <c r="F233" i="7"/>
  <c r="E233" i="7"/>
  <c r="M232" i="7"/>
  <c r="L232" i="7"/>
  <c r="K232" i="7"/>
  <c r="J232" i="7"/>
  <c r="H232" i="7"/>
  <c r="G232" i="7"/>
  <c r="F232" i="7"/>
  <c r="E232" i="7"/>
  <c r="M231" i="7"/>
  <c r="L231" i="7"/>
  <c r="K231" i="7"/>
  <c r="J231" i="7"/>
  <c r="H231" i="7"/>
  <c r="G231" i="7"/>
  <c r="F231" i="7"/>
  <c r="E231" i="7"/>
  <c r="M230" i="7"/>
  <c r="L230" i="7"/>
  <c r="K230" i="7"/>
  <c r="J230" i="7"/>
  <c r="H230" i="7"/>
  <c r="G230" i="7"/>
  <c r="F230" i="7"/>
  <c r="E230" i="7"/>
  <c r="M229" i="7"/>
  <c r="L229" i="7"/>
  <c r="K229" i="7"/>
  <c r="J229" i="7"/>
  <c r="H229" i="7"/>
  <c r="G229" i="7"/>
  <c r="F229" i="7"/>
  <c r="E229" i="7"/>
  <c r="M228" i="7"/>
  <c r="L228" i="7"/>
  <c r="K228" i="7"/>
  <c r="J228" i="7"/>
  <c r="H228" i="7"/>
  <c r="G228" i="7"/>
  <c r="F228" i="7"/>
  <c r="E228" i="7"/>
  <c r="M227" i="7"/>
  <c r="L227" i="7"/>
  <c r="K227" i="7"/>
  <c r="J227" i="7"/>
  <c r="H227" i="7"/>
  <c r="G227" i="7"/>
  <c r="F227" i="7"/>
  <c r="E227" i="7"/>
  <c r="M226" i="7"/>
  <c r="L226" i="7"/>
  <c r="K226" i="7"/>
  <c r="J226" i="7"/>
  <c r="H226" i="7"/>
  <c r="G226" i="7"/>
  <c r="F226" i="7"/>
  <c r="E226" i="7"/>
  <c r="M225" i="7"/>
  <c r="L225" i="7"/>
  <c r="K225" i="7"/>
  <c r="J225" i="7"/>
  <c r="H225" i="7"/>
  <c r="G225" i="7"/>
  <c r="F225" i="7"/>
  <c r="E225" i="7"/>
  <c r="M224" i="7"/>
  <c r="L224" i="7"/>
  <c r="K224" i="7"/>
  <c r="J224" i="7"/>
  <c r="H224" i="7"/>
  <c r="G224" i="7"/>
  <c r="F224" i="7"/>
  <c r="E224" i="7"/>
  <c r="M223" i="7"/>
  <c r="L223" i="7"/>
  <c r="K223" i="7"/>
  <c r="J223" i="7"/>
  <c r="H223" i="7"/>
  <c r="G223" i="7"/>
  <c r="F223" i="7"/>
  <c r="E223" i="7"/>
  <c r="M222" i="7"/>
  <c r="L222" i="7"/>
  <c r="K222" i="7"/>
  <c r="J222" i="7"/>
  <c r="H222" i="7"/>
  <c r="G222" i="7"/>
  <c r="F222" i="7"/>
  <c r="E222" i="7"/>
  <c r="M221" i="7"/>
  <c r="L221" i="7"/>
  <c r="K221" i="7"/>
  <c r="J221" i="7"/>
  <c r="H221" i="7"/>
  <c r="G221" i="7"/>
  <c r="F221" i="7"/>
  <c r="E221" i="7"/>
  <c r="M220" i="7"/>
  <c r="L220" i="7"/>
  <c r="K220" i="7"/>
  <c r="J220" i="7"/>
  <c r="H220" i="7"/>
  <c r="G220" i="7"/>
  <c r="F220" i="7"/>
  <c r="E220" i="7"/>
  <c r="M219" i="7"/>
  <c r="L219" i="7"/>
  <c r="K219" i="7"/>
  <c r="J219" i="7"/>
  <c r="H219" i="7"/>
  <c r="G219" i="7"/>
  <c r="F219" i="7"/>
  <c r="E219" i="7"/>
  <c r="M218" i="7"/>
  <c r="L218" i="7"/>
  <c r="K218" i="7"/>
  <c r="J218" i="7"/>
  <c r="H218" i="7"/>
  <c r="G218" i="7"/>
  <c r="F218" i="7"/>
  <c r="E218" i="7"/>
  <c r="M217" i="7"/>
  <c r="L217" i="7"/>
  <c r="K217" i="7"/>
  <c r="J217" i="7"/>
  <c r="H217" i="7"/>
  <c r="G217" i="7"/>
  <c r="F217" i="7"/>
  <c r="E217" i="7"/>
  <c r="M216" i="7"/>
  <c r="L216" i="7"/>
  <c r="K216" i="7"/>
  <c r="J216" i="7"/>
  <c r="H216" i="7"/>
  <c r="G216" i="7"/>
  <c r="F216" i="7"/>
  <c r="E216" i="7"/>
  <c r="M215" i="7"/>
  <c r="L215" i="7"/>
  <c r="K215" i="7"/>
  <c r="J215" i="7"/>
  <c r="H215" i="7"/>
  <c r="G215" i="7"/>
  <c r="F215" i="7"/>
  <c r="E215" i="7"/>
  <c r="M214" i="7"/>
  <c r="L214" i="7"/>
  <c r="K214" i="7"/>
  <c r="J214" i="7"/>
  <c r="H214" i="7"/>
  <c r="G214" i="7"/>
  <c r="F214" i="7"/>
  <c r="E214" i="7"/>
  <c r="M213" i="7"/>
  <c r="L213" i="7"/>
  <c r="K213" i="7"/>
  <c r="J213" i="7"/>
  <c r="H213" i="7"/>
  <c r="G213" i="7"/>
  <c r="F213" i="7"/>
  <c r="E213" i="7"/>
  <c r="M212" i="7"/>
  <c r="L212" i="7"/>
  <c r="K212" i="7"/>
  <c r="J212" i="7"/>
  <c r="H212" i="7"/>
  <c r="G212" i="7"/>
  <c r="F212" i="7"/>
  <c r="E212" i="7"/>
  <c r="M211" i="7"/>
  <c r="L211" i="7"/>
  <c r="K211" i="7"/>
  <c r="J211" i="7"/>
  <c r="H211" i="7"/>
  <c r="G211" i="7"/>
  <c r="F211" i="7"/>
  <c r="E211" i="7"/>
  <c r="M210" i="7"/>
  <c r="L210" i="7"/>
  <c r="K210" i="7"/>
  <c r="J210" i="7"/>
  <c r="H210" i="7"/>
  <c r="G210" i="7"/>
  <c r="F210" i="7"/>
  <c r="E210" i="7"/>
  <c r="M209" i="7"/>
  <c r="L209" i="7"/>
  <c r="K209" i="7"/>
  <c r="J209" i="7"/>
  <c r="H209" i="7"/>
  <c r="G209" i="7"/>
  <c r="F209" i="7"/>
  <c r="E209" i="7"/>
  <c r="M208" i="7"/>
  <c r="L208" i="7"/>
  <c r="K208" i="7"/>
  <c r="J208" i="7"/>
  <c r="H208" i="7"/>
  <c r="G208" i="7"/>
  <c r="F208" i="7"/>
  <c r="E208" i="7"/>
  <c r="M207" i="7"/>
  <c r="L207" i="7"/>
  <c r="K207" i="7"/>
  <c r="J207" i="7"/>
  <c r="H207" i="7"/>
  <c r="G207" i="7"/>
  <c r="F207" i="7"/>
  <c r="E207" i="7"/>
  <c r="M206" i="7"/>
  <c r="L206" i="7"/>
  <c r="K206" i="7"/>
  <c r="J206" i="7"/>
  <c r="H206" i="7"/>
  <c r="G206" i="7"/>
  <c r="F206" i="7"/>
  <c r="E206" i="7"/>
  <c r="M205" i="7"/>
  <c r="L205" i="7"/>
  <c r="K205" i="7"/>
  <c r="N205" i="7" s="1"/>
  <c r="J205" i="7"/>
  <c r="H205" i="7"/>
  <c r="G205" i="7"/>
  <c r="F205" i="7"/>
  <c r="E205" i="7"/>
  <c r="M204" i="7"/>
  <c r="L204" i="7"/>
  <c r="K204" i="7"/>
  <c r="J204" i="7"/>
  <c r="H204" i="7"/>
  <c r="G204" i="7"/>
  <c r="F204" i="7"/>
  <c r="E204" i="7"/>
  <c r="M203" i="7"/>
  <c r="L203" i="7"/>
  <c r="K203" i="7"/>
  <c r="J203" i="7"/>
  <c r="H203" i="7"/>
  <c r="G203" i="7"/>
  <c r="F203" i="7"/>
  <c r="E203" i="7"/>
  <c r="M202" i="7"/>
  <c r="L202" i="7"/>
  <c r="K202" i="7"/>
  <c r="J202" i="7"/>
  <c r="H202" i="7"/>
  <c r="G202" i="7"/>
  <c r="F202" i="7"/>
  <c r="E202" i="7"/>
  <c r="M201" i="7"/>
  <c r="L201" i="7"/>
  <c r="K201" i="7"/>
  <c r="J201" i="7"/>
  <c r="H201" i="7"/>
  <c r="G201" i="7"/>
  <c r="F201" i="7"/>
  <c r="E201" i="7"/>
  <c r="M200" i="7"/>
  <c r="L200" i="7"/>
  <c r="K200" i="7"/>
  <c r="J200" i="7"/>
  <c r="H200" i="7"/>
  <c r="G200" i="7"/>
  <c r="F200" i="7"/>
  <c r="E200" i="7"/>
  <c r="M199" i="7"/>
  <c r="L199" i="7"/>
  <c r="K199" i="7"/>
  <c r="J199" i="7"/>
  <c r="H199" i="7"/>
  <c r="G199" i="7"/>
  <c r="F199" i="7"/>
  <c r="E199" i="7"/>
  <c r="M198" i="7"/>
  <c r="L198" i="7"/>
  <c r="K198" i="7"/>
  <c r="J198" i="7"/>
  <c r="H198" i="7"/>
  <c r="G198" i="7"/>
  <c r="F198" i="7"/>
  <c r="E198" i="7"/>
  <c r="M197" i="7"/>
  <c r="L197" i="7"/>
  <c r="K197" i="7"/>
  <c r="J197" i="7"/>
  <c r="H197" i="7"/>
  <c r="G197" i="7"/>
  <c r="F197" i="7"/>
  <c r="E197" i="7"/>
  <c r="M196" i="7"/>
  <c r="L196" i="7"/>
  <c r="K196" i="7"/>
  <c r="J196" i="7"/>
  <c r="H196" i="7"/>
  <c r="G196" i="7"/>
  <c r="F196" i="7"/>
  <c r="E196" i="7"/>
  <c r="M195" i="7"/>
  <c r="L195" i="7"/>
  <c r="K195" i="7"/>
  <c r="J195" i="7"/>
  <c r="H195" i="7"/>
  <c r="G195" i="7"/>
  <c r="F195" i="7"/>
  <c r="E195" i="7"/>
  <c r="M194" i="7"/>
  <c r="L194" i="7"/>
  <c r="K194" i="7"/>
  <c r="J194" i="7"/>
  <c r="H194" i="7"/>
  <c r="G194" i="7"/>
  <c r="F194" i="7"/>
  <c r="E194" i="7"/>
  <c r="M193" i="7"/>
  <c r="L193" i="7"/>
  <c r="K193" i="7"/>
  <c r="J193" i="7"/>
  <c r="H193" i="7"/>
  <c r="G193" i="7"/>
  <c r="F193" i="7"/>
  <c r="E193" i="7"/>
  <c r="M192" i="7"/>
  <c r="L192" i="7"/>
  <c r="K192" i="7"/>
  <c r="N192" i="7" s="1"/>
  <c r="J192" i="7"/>
  <c r="H192" i="7"/>
  <c r="G192" i="7"/>
  <c r="F192" i="7"/>
  <c r="E192" i="7"/>
  <c r="M191" i="7"/>
  <c r="L191" i="7"/>
  <c r="K191" i="7"/>
  <c r="J191" i="7"/>
  <c r="H191" i="7"/>
  <c r="G191" i="7"/>
  <c r="F191" i="7"/>
  <c r="E191" i="7"/>
  <c r="M190" i="7"/>
  <c r="L190" i="7"/>
  <c r="K190" i="7"/>
  <c r="J190" i="7"/>
  <c r="H190" i="7"/>
  <c r="G190" i="7"/>
  <c r="F190" i="7"/>
  <c r="E190" i="7"/>
  <c r="M189" i="7"/>
  <c r="L189" i="7"/>
  <c r="K189" i="7"/>
  <c r="J189" i="7"/>
  <c r="H189" i="7"/>
  <c r="G189" i="7"/>
  <c r="F189" i="7"/>
  <c r="E189" i="7"/>
  <c r="M188" i="7"/>
  <c r="L188" i="7"/>
  <c r="K188" i="7"/>
  <c r="J188" i="7"/>
  <c r="H188" i="7"/>
  <c r="G188" i="7"/>
  <c r="F188" i="7"/>
  <c r="E188" i="7"/>
  <c r="M187" i="7"/>
  <c r="L187" i="7"/>
  <c r="K187" i="7"/>
  <c r="J187" i="7"/>
  <c r="H187" i="7"/>
  <c r="G187" i="7"/>
  <c r="F187" i="7"/>
  <c r="E187" i="7"/>
  <c r="M186" i="7"/>
  <c r="L186" i="7"/>
  <c r="K186" i="7"/>
  <c r="J186" i="7"/>
  <c r="H186" i="7"/>
  <c r="G186" i="7"/>
  <c r="F186" i="7"/>
  <c r="E186" i="7"/>
  <c r="M185" i="7"/>
  <c r="L185" i="7"/>
  <c r="K185" i="7"/>
  <c r="J185" i="7"/>
  <c r="H185" i="7"/>
  <c r="G185" i="7"/>
  <c r="F185" i="7"/>
  <c r="E185" i="7"/>
  <c r="M184" i="7"/>
  <c r="L184" i="7"/>
  <c r="K184" i="7"/>
  <c r="J184" i="7"/>
  <c r="H184" i="7"/>
  <c r="G184" i="7"/>
  <c r="F184" i="7"/>
  <c r="E184" i="7"/>
  <c r="M183" i="7"/>
  <c r="L183" i="7"/>
  <c r="K183" i="7"/>
  <c r="J183" i="7"/>
  <c r="H183" i="7"/>
  <c r="G183" i="7"/>
  <c r="F183" i="7"/>
  <c r="E183" i="7"/>
  <c r="M182" i="7"/>
  <c r="L182" i="7"/>
  <c r="K182" i="7"/>
  <c r="J182" i="7"/>
  <c r="H182" i="7"/>
  <c r="G182" i="7"/>
  <c r="F182" i="7"/>
  <c r="E182" i="7"/>
  <c r="M181" i="7"/>
  <c r="L181" i="7"/>
  <c r="K181" i="7"/>
  <c r="J181" i="7"/>
  <c r="H181" i="7"/>
  <c r="G181" i="7"/>
  <c r="F181" i="7"/>
  <c r="E181" i="7"/>
  <c r="M180" i="7"/>
  <c r="L180" i="7"/>
  <c r="K180" i="7"/>
  <c r="J180" i="7"/>
  <c r="H180" i="7"/>
  <c r="G180" i="7"/>
  <c r="F180" i="7"/>
  <c r="E180" i="7"/>
  <c r="M179" i="7"/>
  <c r="L179" i="7"/>
  <c r="K179" i="7"/>
  <c r="J179" i="7"/>
  <c r="H179" i="7"/>
  <c r="G179" i="7"/>
  <c r="F179" i="7"/>
  <c r="E179" i="7"/>
  <c r="M178" i="7"/>
  <c r="L178" i="7"/>
  <c r="K178" i="7"/>
  <c r="J178" i="7"/>
  <c r="H178" i="7"/>
  <c r="G178" i="7"/>
  <c r="F178" i="7"/>
  <c r="E178" i="7"/>
  <c r="M177" i="7"/>
  <c r="L177" i="7"/>
  <c r="K177" i="7"/>
  <c r="J177" i="7"/>
  <c r="H177" i="7"/>
  <c r="G177" i="7"/>
  <c r="F177" i="7"/>
  <c r="E177" i="7"/>
  <c r="M176" i="7"/>
  <c r="L176" i="7"/>
  <c r="K176" i="7"/>
  <c r="J176" i="7"/>
  <c r="H176" i="7"/>
  <c r="G176" i="7"/>
  <c r="F176" i="7"/>
  <c r="E176" i="7"/>
  <c r="M175" i="7"/>
  <c r="L175" i="7"/>
  <c r="K175" i="7"/>
  <c r="J175" i="7"/>
  <c r="H175" i="7"/>
  <c r="G175" i="7"/>
  <c r="F175" i="7"/>
  <c r="E175" i="7"/>
  <c r="M174" i="7"/>
  <c r="L174" i="7"/>
  <c r="K174" i="7"/>
  <c r="J174" i="7"/>
  <c r="H174" i="7"/>
  <c r="G174" i="7"/>
  <c r="F174" i="7"/>
  <c r="E174" i="7"/>
  <c r="M173" i="7"/>
  <c r="L173" i="7"/>
  <c r="K173" i="7"/>
  <c r="J173" i="7"/>
  <c r="H173" i="7"/>
  <c r="G173" i="7"/>
  <c r="F173" i="7"/>
  <c r="E173" i="7"/>
  <c r="M172" i="7"/>
  <c r="L172" i="7"/>
  <c r="K172" i="7"/>
  <c r="J172" i="7"/>
  <c r="H172" i="7"/>
  <c r="G172" i="7"/>
  <c r="F172" i="7"/>
  <c r="E172" i="7"/>
  <c r="M171" i="7"/>
  <c r="L171" i="7"/>
  <c r="K171" i="7"/>
  <c r="J171" i="7"/>
  <c r="H171" i="7"/>
  <c r="G171" i="7"/>
  <c r="F171" i="7"/>
  <c r="E171" i="7"/>
  <c r="M170" i="7"/>
  <c r="L170" i="7"/>
  <c r="K170" i="7"/>
  <c r="J170" i="7"/>
  <c r="H170" i="7"/>
  <c r="G170" i="7"/>
  <c r="F170" i="7"/>
  <c r="E170" i="7"/>
  <c r="M169" i="7"/>
  <c r="L169" i="7"/>
  <c r="K169" i="7"/>
  <c r="J169" i="7"/>
  <c r="H169" i="7"/>
  <c r="G169" i="7"/>
  <c r="F169" i="7"/>
  <c r="E169" i="7"/>
  <c r="M168" i="7"/>
  <c r="L168" i="7"/>
  <c r="K168" i="7"/>
  <c r="J168" i="7"/>
  <c r="H168" i="7"/>
  <c r="G168" i="7"/>
  <c r="F168" i="7"/>
  <c r="E168" i="7"/>
  <c r="M167" i="7"/>
  <c r="L167" i="7"/>
  <c r="K167" i="7"/>
  <c r="J167" i="7"/>
  <c r="H167" i="7"/>
  <c r="G167" i="7"/>
  <c r="F167" i="7"/>
  <c r="E167" i="7"/>
  <c r="M166" i="7"/>
  <c r="L166" i="7"/>
  <c r="K166" i="7"/>
  <c r="J166" i="7"/>
  <c r="H166" i="7"/>
  <c r="G166" i="7"/>
  <c r="F166" i="7"/>
  <c r="E166" i="7"/>
  <c r="M165" i="7"/>
  <c r="L165" i="7"/>
  <c r="K165" i="7"/>
  <c r="J165" i="7"/>
  <c r="H165" i="7"/>
  <c r="G165" i="7"/>
  <c r="F165" i="7"/>
  <c r="E165" i="7"/>
  <c r="M164" i="7"/>
  <c r="L164" i="7"/>
  <c r="K164" i="7"/>
  <c r="J164" i="7"/>
  <c r="H164" i="7"/>
  <c r="G164" i="7"/>
  <c r="F164" i="7"/>
  <c r="E164" i="7"/>
  <c r="M163" i="7"/>
  <c r="L163" i="7"/>
  <c r="K163" i="7"/>
  <c r="N163" i="7" s="1"/>
  <c r="J163" i="7"/>
  <c r="H163" i="7"/>
  <c r="G163" i="7"/>
  <c r="F163" i="7"/>
  <c r="E163" i="7"/>
  <c r="M162" i="7"/>
  <c r="L162" i="7"/>
  <c r="K162" i="7"/>
  <c r="J162" i="7"/>
  <c r="H162" i="7"/>
  <c r="G162" i="7"/>
  <c r="F162" i="7"/>
  <c r="E162" i="7"/>
  <c r="M161" i="7"/>
  <c r="L161" i="7"/>
  <c r="K161" i="7"/>
  <c r="J161" i="7"/>
  <c r="H161" i="7"/>
  <c r="G161" i="7"/>
  <c r="F161" i="7"/>
  <c r="E161" i="7"/>
  <c r="M160" i="7"/>
  <c r="L160" i="7"/>
  <c r="K160" i="7"/>
  <c r="J160" i="7"/>
  <c r="H160" i="7"/>
  <c r="G160" i="7"/>
  <c r="F160" i="7"/>
  <c r="E160" i="7"/>
  <c r="M159" i="7"/>
  <c r="L159" i="7"/>
  <c r="K159" i="7"/>
  <c r="J159" i="7"/>
  <c r="H159" i="7"/>
  <c r="G159" i="7"/>
  <c r="F159" i="7"/>
  <c r="E159" i="7"/>
  <c r="M158" i="7"/>
  <c r="L158" i="7"/>
  <c r="K158" i="7"/>
  <c r="J158" i="7"/>
  <c r="H158" i="7"/>
  <c r="G158" i="7"/>
  <c r="F158" i="7"/>
  <c r="E158" i="7"/>
  <c r="M157" i="7"/>
  <c r="L157" i="7"/>
  <c r="K157" i="7"/>
  <c r="J157" i="7"/>
  <c r="H157" i="7"/>
  <c r="G157" i="7"/>
  <c r="F157" i="7"/>
  <c r="E157" i="7"/>
  <c r="M156" i="7"/>
  <c r="L156" i="7"/>
  <c r="K156" i="7"/>
  <c r="J156" i="7"/>
  <c r="H156" i="7"/>
  <c r="G156" i="7"/>
  <c r="F156" i="7"/>
  <c r="E156" i="7"/>
  <c r="M155" i="7"/>
  <c r="L155" i="7"/>
  <c r="K155" i="7"/>
  <c r="J155" i="7"/>
  <c r="H155" i="7"/>
  <c r="G155" i="7"/>
  <c r="F155" i="7"/>
  <c r="E155" i="7"/>
  <c r="M154" i="7"/>
  <c r="L154" i="7"/>
  <c r="K154" i="7"/>
  <c r="J154" i="7"/>
  <c r="H154" i="7"/>
  <c r="G154" i="7"/>
  <c r="F154" i="7"/>
  <c r="E154" i="7"/>
  <c r="M153" i="7"/>
  <c r="L153" i="7"/>
  <c r="K153" i="7"/>
  <c r="J153" i="7"/>
  <c r="H153" i="7"/>
  <c r="G153" i="7"/>
  <c r="F153" i="7"/>
  <c r="E153" i="7"/>
  <c r="M152" i="7"/>
  <c r="L152" i="7"/>
  <c r="K152" i="7"/>
  <c r="J152" i="7"/>
  <c r="H152" i="7"/>
  <c r="G152" i="7"/>
  <c r="F152" i="7"/>
  <c r="E152" i="7"/>
  <c r="M151" i="7"/>
  <c r="L151" i="7"/>
  <c r="K151" i="7"/>
  <c r="J151" i="7"/>
  <c r="H151" i="7"/>
  <c r="G151" i="7"/>
  <c r="F151" i="7"/>
  <c r="E151" i="7"/>
  <c r="M150" i="7"/>
  <c r="L150" i="7"/>
  <c r="K150" i="7"/>
  <c r="J150" i="7"/>
  <c r="H150" i="7"/>
  <c r="G150" i="7"/>
  <c r="F150" i="7"/>
  <c r="E150" i="7"/>
  <c r="M149" i="7"/>
  <c r="L149" i="7"/>
  <c r="K149" i="7"/>
  <c r="J149" i="7"/>
  <c r="H149" i="7"/>
  <c r="G149" i="7"/>
  <c r="F149" i="7"/>
  <c r="E149" i="7"/>
  <c r="M148" i="7"/>
  <c r="L148" i="7"/>
  <c r="K148" i="7"/>
  <c r="J148" i="7"/>
  <c r="H148" i="7"/>
  <c r="G148" i="7"/>
  <c r="F148" i="7"/>
  <c r="E148" i="7"/>
  <c r="M147" i="7"/>
  <c r="L147" i="7"/>
  <c r="K147" i="7"/>
  <c r="J147" i="7"/>
  <c r="H147" i="7"/>
  <c r="G147" i="7"/>
  <c r="F147" i="7"/>
  <c r="E147" i="7"/>
  <c r="M146" i="7"/>
  <c r="L146" i="7"/>
  <c r="K146" i="7"/>
  <c r="J146" i="7"/>
  <c r="H146" i="7"/>
  <c r="G146" i="7"/>
  <c r="F146" i="7"/>
  <c r="E146" i="7"/>
  <c r="M145" i="7"/>
  <c r="L145" i="7"/>
  <c r="K145" i="7"/>
  <c r="J145" i="7"/>
  <c r="H145" i="7"/>
  <c r="G145" i="7"/>
  <c r="F145" i="7"/>
  <c r="E145" i="7"/>
  <c r="M144" i="7"/>
  <c r="L144" i="7"/>
  <c r="K144" i="7"/>
  <c r="J144" i="7"/>
  <c r="H144" i="7"/>
  <c r="G144" i="7"/>
  <c r="F144" i="7"/>
  <c r="E144" i="7"/>
  <c r="M143" i="7"/>
  <c r="L143" i="7"/>
  <c r="K143" i="7"/>
  <c r="J143" i="7"/>
  <c r="H143" i="7"/>
  <c r="G143" i="7"/>
  <c r="F143" i="7"/>
  <c r="E143" i="7"/>
  <c r="M142" i="7"/>
  <c r="L142" i="7"/>
  <c r="K142" i="7"/>
  <c r="J142" i="7"/>
  <c r="H142" i="7"/>
  <c r="G142" i="7"/>
  <c r="F142" i="7"/>
  <c r="E142" i="7"/>
  <c r="M141" i="7"/>
  <c r="L141" i="7"/>
  <c r="K141" i="7"/>
  <c r="J141" i="7"/>
  <c r="H141" i="7"/>
  <c r="G141" i="7"/>
  <c r="F141" i="7"/>
  <c r="E141" i="7"/>
  <c r="M140" i="7"/>
  <c r="L140" i="7"/>
  <c r="K140" i="7"/>
  <c r="J140" i="7"/>
  <c r="H140" i="7"/>
  <c r="G140" i="7"/>
  <c r="F140" i="7"/>
  <c r="E140" i="7"/>
  <c r="M139" i="7"/>
  <c r="L139" i="7"/>
  <c r="K139" i="7"/>
  <c r="N139" i="7" s="1"/>
  <c r="J139" i="7"/>
  <c r="H139" i="7"/>
  <c r="G139" i="7"/>
  <c r="F139" i="7"/>
  <c r="E139" i="7"/>
  <c r="M138" i="7"/>
  <c r="L138" i="7"/>
  <c r="K138" i="7"/>
  <c r="J138" i="7"/>
  <c r="H138" i="7"/>
  <c r="G138" i="7"/>
  <c r="F138" i="7"/>
  <c r="E138" i="7"/>
  <c r="M137" i="7"/>
  <c r="L137" i="7"/>
  <c r="K137" i="7"/>
  <c r="J137" i="7"/>
  <c r="H137" i="7"/>
  <c r="G137" i="7"/>
  <c r="F137" i="7"/>
  <c r="E137" i="7"/>
  <c r="M136" i="7"/>
  <c r="L136" i="7"/>
  <c r="K136" i="7"/>
  <c r="J136" i="7"/>
  <c r="H136" i="7"/>
  <c r="G136" i="7"/>
  <c r="F136" i="7"/>
  <c r="E136" i="7"/>
  <c r="M135" i="7"/>
  <c r="L135" i="7"/>
  <c r="K135" i="7"/>
  <c r="J135" i="7"/>
  <c r="H135" i="7"/>
  <c r="G135" i="7"/>
  <c r="F135" i="7"/>
  <c r="E135" i="7"/>
  <c r="M134" i="7"/>
  <c r="L134" i="7"/>
  <c r="K134" i="7"/>
  <c r="J134" i="7"/>
  <c r="H134" i="7"/>
  <c r="G134" i="7"/>
  <c r="F134" i="7"/>
  <c r="E134" i="7"/>
  <c r="M133" i="7"/>
  <c r="L133" i="7"/>
  <c r="K133" i="7"/>
  <c r="J133" i="7"/>
  <c r="H133" i="7"/>
  <c r="G133" i="7"/>
  <c r="F133" i="7"/>
  <c r="E133" i="7"/>
  <c r="M132" i="7"/>
  <c r="L132" i="7"/>
  <c r="K132" i="7"/>
  <c r="J132" i="7"/>
  <c r="H132" i="7"/>
  <c r="G132" i="7"/>
  <c r="F132" i="7"/>
  <c r="E132" i="7"/>
  <c r="M131" i="7"/>
  <c r="L131" i="7"/>
  <c r="K131" i="7"/>
  <c r="J131" i="7"/>
  <c r="H131" i="7"/>
  <c r="G131" i="7"/>
  <c r="F131" i="7"/>
  <c r="E131" i="7"/>
  <c r="M130" i="7"/>
  <c r="L130" i="7"/>
  <c r="K130" i="7"/>
  <c r="J130" i="7"/>
  <c r="H130" i="7"/>
  <c r="G130" i="7"/>
  <c r="F130" i="7"/>
  <c r="E130" i="7"/>
  <c r="M129" i="7"/>
  <c r="L129" i="7"/>
  <c r="K129" i="7"/>
  <c r="J129" i="7"/>
  <c r="H129" i="7"/>
  <c r="G129" i="7"/>
  <c r="F129" i="7"/>
  <c r="E129" i="7"/>
  <c r="M128" i="7"/>
  <c r="L128" i="7"/>
  <c r="K128" i="7"/>
  <c r="J128" i="7"/>
  <c r="H128" i="7"/>
  <c r="G128" i="7"/>
  <c r="F128" i="7"/>
  <c r="E128" i="7"/>
  <c r="M127" i="7"/>
  <c r="L127" i="7"/>
  <c r="K127" i="7"/>
  <c r="J127" i="7"/>
  <c r="H127" i="7"/>
  <c r="G127" i="7"/>
  <c r="F127" i="7"/>
  <c r="E127" i="7"/>
  <c r="M126" i="7"/>
  <c r="L126" i="7"/>
  <c r="K126" i="7"/>
  <c r="J126" i="7"/>
  <c r="H126" i="7"/>
  <c r="G126" i="7"/>
  <c r="F126" i="7"/>
  <c r="E126" i="7"/>
  <c r="M125" i="7"/>
  <c r="L125" i="7"/>
  <c r="K125" i="7"/>
  <c r="J125" i="7"/>
  <c r="H125" i="7"/>
  <c r="G125" i="7"/>
  <c r="F125" i="7"/>
  <c r="E125" i="7"/>
  <c r="M124" i="7"/>
  <c r="L124" i="7"/>
  <c r="K124" i="7"/>
  <c r="J124" i="7"/>
  <c r="H124" i="7"/>
  <c r="G124" i="7"/>
  <c r="F124" i="7"/>
  <c r="E124" i="7"/>
  <c r="M123" i="7"/>
  <c r="L123" i="7"/>
  <c r="K123" i="7"/>
  <c r="J123" i="7"/>
  <c r="H123" i="7"/>
  <c r="G123" i="7"/>
  <c r="F123" i="7"/>
  <c r="E123" i="7"/>
  <c r="M122" i="7"/>
  <c r="L122" i="7"/>
  <c r="K122" i="7"/>
  <c r="J122" i="7"/>
  <c r="H122" i="7"/>
  <c r="G122" i="7"/>
  <c r="F122" i="7"/>
  <c r="E122" i="7"/>
  <c r="M121" i="7"/>
  <c r="L121" i="7"/>
  <c r="K121" i="7"/>
  <c r="J121" i="7"/>
  <c r="H121" i="7"/>
  <c r="G121" i="7"/>
  <c r="F121" i="7"/>
  <c r="E121" i="7"/>
  <c r="M120" i="7"/>
  <c r="L120" i="7"/>
  <c r="K120" i="7"/>
  <c r="J120" i="7"/>
  <c r="H120" i="7"/>
  <c r="G120" i="7"/>
  <c r="F120" i="7"/>
  <c r="E120" i="7"/>
  <c r="M119" i="7"/>
  <c r="L119" i="7"/>
  <c r="K119" i="7"/>
  <c r="J119" i="7"/>
  <c r="H119" i="7"/>
  <c r="G119" i="7"/>
  <c r="F119" i="7"/>
  <c r="E119" i="7"/>
  <c r="M118" i="7"/>
  <c r="L118" i="7"/>
  <c r="K118" i="7"/>
  <c r="J118" i="7"/>
  <c r="H118" i="7"/>
  <c r="G118" i="7"/>
  <c r="F118" i="7"/>
  <c r="E118" i="7"/>
  <c r="M117" i="7"/>
  <c r="L117" i="7"/>
  <c r="K117" i="7"/>
  <c r="J117" i="7"/>
  <c r="H117" i="7"/>
  <c r="G117" i="7"/>
  <c r="F117" i="7"/>
  <c r="E117" i="7"/>
  <c r="M116" i="7"/>
  <c r="L116" i="7"/>
  <c r="K116" i="7"/>
  <c r="J116" i="7"/>
  <c r="H116" i="7"/>
  <c r="G116" i="7"/>
  <c r="F116" i="7"/>
  <c r="E116" i="7"/>
  <c r="M115" i="7"/>
  <c r="L115" i="7"/>
  <c r="K115" i="7"/>
  <c r="J115" i="7"/>
  <c r="H115" i="7"/>
  <c r="G115" i="7"/>
  <c r="F115" i="7"/>
  <c r="E115" i="7"/>
  <c r="M114" i="7"/>
  <c r="L114" i="7"/>
  <c r="K114" i="7"/>
  <c r="J114" i="7"/>
  <c r="H114" i="7"/>
  <c r="G114" i="7"/>
  <c r="F114" i="7"/>
  <c r="E114" i="7"/>
  <c r="M113" i="7"/>
  <c r="L113" i="7"/>
  <c r="K113" i="7"/>
  <c r="J113" i="7"/>
  <c r="H113" i="7"/>
  <c r="G113" i="7"/>
  <c r="F113" i="7"/>
  <c r="E113" i="7"/>
  <c r="M112" i="7"/>
  <c r="L112" i="7"/>
  <c r="K112" i="7"/>
  <c r="J112" i="7"/>
  <c r="H112" i="7"/>
  <c r="G112" i="7"/>
  <c r="F112" i="7"/>
  <c r="E112" i="7"/>
  <c r="M111" i="7"/>
  <c r="L111" i="7"/>
  <c r="K111" i="7"/>
  <c r="J111" i="7"/>
  <c r="H111" i="7"/>
  <c r="G111" i="7"/>
  <c r="F111" i="7"/>
  <c r="E111" i="7"/>
  <c r="M110" i="7"/>
  <c r="L110" i="7"/>
  <c r="K110" i="7"/>
  <c r="J110" i="7"/>
  <c r="H110" i="7"/>
  <c r="G110" i="7"/>
  <c r="F110" i="7"/>
  <c r="E110" i="7"/>
  <c r="M109" i="7"/>
  <c r="L109" i="7"/>
  <c r="K109" i="7"/>
  <c r="J109" i="7"/>
  <c r="H109" i="7"/>
  <c r="G109" i="7"/>
  <c r="F109" i="7"/>
  <c r="E109" i="7"/>
  <c r="M108" i="7"/>
  <c r="L108" i="7"/>
  <c r="K108" i="7"/>
  <c r="J108" i="7"/>
  <c r="H108" i="7"/>
  <c r="G108" i="7"/>
  <c r="F108" i="7"/>
  <c r="E108" i="7"/>
  <c r="M107" i="7"/>
  <c r="L107" i="7"/>
  <c r="K107" i="7"/>
  <c r="J107" i="7"/>
  <c r="H107" i="7"/>
  <c r="G107" i="7"/>
  <c r="F107" i="7"/>
  <c r="E107" i="7"/>
  <c r="M106" i="7"/>
  <c r="L106" i="7"/>
  <c r="K106" i="7"/>
  <c r="J106" i="7"/>
  <c r="H106" i="7"/>
  <c r="G106" i="7"/>
  <c r="F106" i="7"/>
  <c r="E106" i="7"/>
  <c r="M105" i="7"/>
  <c r="L105" i="7"/>
  <c r="K105" i="7"/>
  <c r="J105" i="7"/>
  <c r="H105" i="7"/>
  <c r="G105" i="7"/>
  <c r="F105" i="7"/>
  <c r="E105" i="7"/>
  <c r="M104" i="7"/>
  <c r="L104" i="7"/>
  <c r="K104" i="7"/>
  <c r="J104" i="7"/>
  <c r="H104" i="7"/>
  <c r="G104" i="7"/>
  <c r="F104" i="7"/>
  <c r="E104" i="7"/>
  <c r="M103" i="7"/>
  <c r="L103" i="7"/>
  <c r="K103" i="7"/>
  <c r="J103" i="7"/>
  <c r="H103" i="7"/>
  <c r="G103" i="7"/>
  <c r="F103" i="7"/>
  <c r="E103" i="7"/>
  <c r="M102" i="7"/>
  <c r="L102" i="7"/>
  <c r="K102" i="7"/>
  <c r="J102" i="7"/>
  <c r="H102" i="7"/>
  <c r="G102" i="7"/>
  <c r="F102" i="7"/>
  <c r="E102" i="7"/>
  <c r="M101" i="7"/>
  <c r="L101" i="7"/>
  <c r="K101" i="7"/>
  <c r="J101" i="7"/>
  <c r="H101" i="7"/>
  <c r="G101" i="7"/>
  <c r="F101" i="7"/>
  <c r="E101" i="7"/>
  <c r="M100" i="7"/>
  <c r="L100" i="7"/>
  <c r="K100" i="7"/>
  <c r="J100" i="7"/>
  <c r="H100" i="7"/>
  <c r="G100" i="7"/>
  <c r="F100" i="7"/>
  <c r="E100" i="7"/>
  <c r="M99" i="7"/>
  <c r="L99" i="7"/>
  <c r="K99" i="7"/>
  <c r="J99" i="7"/>
  <c r="H99" i="7"/>
  <c r="G99" i="7"/>
  <c r="F99" i="7"/>
  <c r="E99" i="7"/>
  <c r="M98" i="7"/>
  <c r="L98" i="7"/>
  <c r="K98" i="7"/>
  <c r="J98" i="7"/>
  <c r="H98" i="7"/>
  <c r="G98" i="7"/>
  <c r="F98" i="7"/>
  <c r="E98" i="7"/>
  <c r="M97" i="7"/>
  <c r="L97" i="7"/>
  <c r="K97" i="7"/>
  <c r="J97" i="7"/>
  <c r="H97" i="7"/>
  <c r="G97" i="7"/>
  <c r="F97" i="7"/>
  <c r="E97" i="7"/>
  <c r="M96" i="7"/>
  <c r="L96" i="7"/>
  <c r="K96" i="7"/>
  <c r="J96" i="7"/>
  <c r="H96" i="7"/>
  <c r="G96" i="7"/>
  <c r="F96" i="7"/>
  <c r="E96" i="7"/>
  <c r="M95" i="7"/>
  <c r="L95" i="7"/>
  <c r="K95" i="7"/>
  <c r="J95" i="7"/>
  <c r="H95" i="7"/>
  <c r="G95" i="7"/>
  <c r="F95" i="7"/>
  <c r="E95" i="7"/>
  <c r="M94" i="7"/>
  <c r="L94" i="7"/>
  <c r="K94" i="7"/>
  <c r="J94" i="7"/>
  <c r="H94" i="7"/>
  <c r="G94" i="7"/>
  <c r="F94" i="7"/>
  <c r="E94" i="7"/>
  <c r="M93" i="7"/>
  <c r="L93" i="7"/>
  <c r="K93" i="7"/>
  <c r="J93" i="7"/>
  <c r="H93" i="7"/>
  <c r="G93" i="7"/>
  <c r="F93" i="7"/>
  <c r="E93" i="7"/>
  <c r="M92" i="7"/>
  <c r="L92" i="7"/>
  <c r="K92" i="7"/>
  <c r="J92" i="7"/>
  <c r="H92" i="7"/>
  <c r="G92" i="7"/>
  <c r="F92" i="7"/>
  <c r="E92" i="7"/>
  <c r="M91" i="7"/>
  <c r="L91" i="7"/>
  <c r="K91" i="7"/>
  <c r="J91" i="7"/>
  <c r="H91" i="7"/>
  <c r="G91" i="7"/>
  <c r="F91" i="7"/>
  <c r="E91" i="7"/>
  <c r="M90" i="7"/>
  <c r="L90" i="7"/>
  <c r="K90" i="7"/>
  <c r="J90" i="7"/>
  <c r="H90" i="7"/>
  <c r="G90" i="7"/>
  <c r="F90" i="7"/>
  <c r="E90" i="7"/>
  <c r="M89" i="7"/>
  <c r="L89" i="7"/>
  <c r="K89" i="7"/>
  <c r="J89" i="7"/>
  <c r="H89" i="7"/>
  <c r="G89" i="7"/>
  <c r="F89" i="7"/>
  <c r="E89" i="7"/>
  <c r="M88" i="7"/>
  <c r="L88" i="7"/>
  <c r="K88" i="7"/>
  <c r="J88" i="7"/>
  <c r="H88" i="7"/>
  <c r="G88" i="7"/>
  <c r="F88" i="7"/>
  <c r="E88" i="7"/>
  <c r="M87" i="7"/>
  <c r="L87" i="7"/>
  <c r="K87" i="7"/>
  <c r="J87" i="7"/>
  <c r="H87" i="7"/>
  <c r="G87" i="7"/>
  <c r="F87" i="7"/>
  <c r="E87" i="7"/>
  <c r="M86" i="7"/>
  <c r="L86" i="7"/>
  <c r="K86" i="7"/>
  <c r="J86" i="7"/>
  <c r="H86" i="7"/>
  <c r="G86" i="7"/>
  <c r="F86" i="7"/>
  <c r="E86" i="7"/>
  <c r="M85" i="7"/>
  <c r="L85" i="7"/>
  <c r="K85" i="7"/>
  <c r="J85" i="7"/>
  <c r="H85" i="7"/>
  <c r="G85" i="7"/>
  <c r="F85" i="7"/>
  <c r="E85" i="7"/>
  <c r="M84" i="7"/>
  <c r="L84" i="7"/>
  <c r="K84" i="7"/>
  <c r="J84" i="7"/>
  <c r="H84" i="7"/>
  <c r="G84" i="7"/>
  <c r="F84" i="7"/>
  <c r="E84" i="7"/>
  <c r="M83" i="7"/>
  <c r="L83" i="7"/>
  <c r="K83" i="7"/>
  <c r="J83" i="7"/>
  <c r="H83" i="7"/>
  <c r="G83" i="7"/>
  <c r="F83" i="7"/>
  <c r="E83" i="7"/>
  <c r="M82" i="7"/>
  <c r="L82" i="7"/>
  <c r="K82" i="7"/>
  <c r="J82" i="7"/>
  <c r="H82" i="7"/>
  <c r="G82" i="7"/>
  <c r="F82" i="7"/>
  <c r="E82" i="7"/>
  <c r="M81" i="7"/>
  <c r="L81" i="7"/>
  <c r="K81" i="7"/>
  <c r="J81" i="7"/>
  <c r="H81" i="7"/>
  <c r="G81" i="7"/>
  <c r="F81" i="7"/>
  <c r="E81" i="7"/>
  <c r="M80" i="7"/>
  <c r="L80" i="7"/>
  <c r="K80" i="7"/>
  <c r="J80" i="7"/>
  <c r="H80" i="7"/>
  <c r="G80" i="7"/>
  <c r="F80" i="7"/>
  <c r="E80" i="7"/>
  <c r="M79" i="7"/>
  <c r="L79" i="7"/>
  <c r="K79" i="7"/>
  <c r="J79" i="7"/>
  <c r="H79" i="7"/>
  <c r="G79" i="7"/>
  <c r="F79" i="7"/>
  <c r="E79" i="7"/>
  <c r="M78" i="7"/>
  <c r="L78" i="7"/>
  <c r="K78" i="7"/>
  <c r="J78" i="7"/>
  <c r="H78" i="7"/>
  <c r="G78" i="7"/>
  <c r="F78" i="7"/>
  <c r="E78" i="7"/>
  <c r="M77" i="7"/>
  <c r="L77" i="7"/>
  <c r="K77" i="7"/>
  <c r="J77" i="7"/>
  <c r="H77" i="7"/>
  <c r="G77" i="7"/>
  <c r="F77" i="7"/>
  <c r="E77" i="7"/>
  <c r="M76" i="7"/>
  <c r="L76" i="7"/>
  <c r="K76" i="7"/>
  <c r="J76" i="7"/>
  <c r="H76" i="7"/>
  <c r="G76" i="7"/>
  <c r="F76" i="7"/>
  <c r="E76" i="7"/>
  <c r="M75" i="7"/>
  <c r="L75" i="7"/>
  <c r="K75" i="7"/>
  <c r="J75" i="7"/>
  <c r="H75" i="7"/>
  <c r="G75" i="7"/>
  <c r="F75" i="7"/>
  <c r="E75" i="7"/>
  <c r="M74" i="7"/>
  <c r="L74" i="7"/>
  <c r="K74" i="7"/>
  <c r="J74" i="7"/>
  <c r="H74" i="7"/>
  <c r="G74" i="7"/>
  <c r="F74" i="7"/>
  <c r="E74" i="7"/>
  <c r="M73" i="7"/>
  <c r="L73" i="7"/>
  <c r="K73" i="7"/>
  <c r="J73" i="7"/>
  <c r="H73" i="7"/>
  <c r="G73" i="7"/>
  <c r="F73" i="7"/>
  <c r="E73" i="7"/>
  <c r="M72" i="7"/>
  <c r="L72" i="7"/>
  <c r="K72" i="7"/>
  <c r="J72" i="7"/>
  <c r="H72" i="7"/>
  <c r="G72" i="7"/>
  <c r="F72" i="7"/>
  <c r="E72" i="7"/>
  <c r="M71" i="7"/>
  <c r="L71" i="7"/>
  <c r="K71" i="7"/>
  <c r="J71" i="7"/>
  <c r="H71" i="7"/>
  <c r="G71" i="7"/>
  <c r="F71" i="7"/>
  <c r="E71" i="7"/>
  <c r="M70" i="7"/>
  <c r="L70" i="7"/>
  <c r="K70" i="7"/>
  <c r="J70" i="7"/>
  <c r="H70" i="7"/>
  <c r="G70" i="7"/>
  <c r="F70" i="7"/>
  <c r="E70" i="7"/>
  <c r="M69" i="7"/>
  <c r="L69" i="7"/>
  <c r="K69" i="7"/>
  <c r="J69" i="7"/>
  <c r="H69" i="7"/>
  <c r="G69" i="7"/>
  <c r="F69" i="7"/>
  <c r="E69" i="7"/>
  <c r="M68" i="7"/>
  <c r="L68" i="7"/>
  <c r="K68" i="7"/>
  <c r="J68" i="7"/>
  <c r="H68" i="7"/>
  <c r="G68" i="7"/>
  <c r="F68" i="7"/>
  <c r="E68" i="7"/>
  <c r="M67" i="7"/>
  <c r="L67" i="7"/>
  <c r="K67" i="7"/>
  <c r="J67" i="7"/>
  <c r="H67" i="7"/>
  <c r="G67" i="7"/>
  <c r="F67" i="7"/>
  <c r="E67" i="7"/>
  <c r="M66" i="7"/>
  <c r="L66" i="7"/>
  <c r="K66" i="7"/>
  <c r="J66" i="7"/>
  <c r="H66" i="7"/>
  <c r="G66" i="7"/>
  <c r="F66" i="7"/>
  <c r="E66" i="7"/>
  <c r="M65" i="7"/>
  <c r="L65" i="7"/>
  <c r="K65" i="7"/>
  <c r="J65" i="7"/>
  <c r="H65" i="7"/>
  <c r="G65" i="7"/>
  <c r="F65" i="7"/>
  <c r="E65" i="7"/>
  <c r="M64" i="7"/>
  <c r="L64" i="7"/>
  <c r="K64" i="7"/>
  <c r="J64" i="7"/>
  <c r="H64" i="7"/>
  <c r="G64" i="7"/>
  <c r="F64" i="7"/>
  <c r="E64" i="7"/>
  <c r="M63" i="7"/>
  <c r="L63" i="7"/>
  <c r="K63" i="7"/>
  <c r="J63" i="7"/>
  <c r="H63" i="7"/>
  <c r="G63" i="7"/>
  <c r="F63" i="7"/>
  <c r="E63" i="7"/>
  <c r="M62" i="7"/>
  <c r="L62" i="7"/>
  <c r="K62" i="7"/>
  <c r="J62" i="7"/>
  <c r="H62" i="7"/>
  <c r="G62" i="7"/>
  <c r="F62" i="7"/>
  <c r="E62" i="7"/>
  <c r="M61" i="7"/>
  <c r="L61" i="7"/>
  <c r="K61" i="7"/>
  <c r="J61" i="7"/>
  <c r="H61" i="7"/>
  <c r="G61" i="7"/>
  <c r="F61" i="7"/>
  <c r="E61" i="7"/>
  <c r="M60" i="7"/>
  <c r="L60" i="7"/>
  <c r="K60" i="7"/>
  <c r="J60" i="7"/>
  <c r="H60" i="7"/>
  <c r="G60" i="7"/>
  <c r="F60" i="7"/>
  <c r="E60" i="7"/>
  <c r="M59" i="7"/>
  <c r="L59" i="7"/>
  <c r="K59" i="7"/>
  <c r="J59" i="7"/>
  <c r="H59" i="7"/>
  <c r="G59" i="7"/>
  <c r="F59" i="7"/>
  <c r="E59" i="7"/>
  <c r="M58" i="7"/>
  <c r="L58" i="7"/>
  <c r="K58" i="7"/>
  <c r="J58" i="7"/>
  <c r="H58" i="7"/>
  <c r="G58" i="7"/>
  <c r="F58" i="7"/>
  <c r="E58" i="7"/>
  <c r="M57" i="7"/>
  <c r="L57" i="7"/>
  <c r="K57" i="7"/>
  <c r="J57" i="7"/>
  <c r="H57" i="7"/>
  <c r="G57" i="7"/>
  <c r="F57" i="7"/>
  <c r="E57" i="7"/>
  <c r="M56" i="7"/>
  <c r="L56" i="7"/>
  <c r="K56" i="7"/>
  <c r="J56" i="7"/>
  <c r="H56" i="7"/>
  <c r="G56" i="7"/>
  <c r="F56" i="7"/>
  <c r="E56" i="7"/>
  <c r="M55" i="7"/>
  <c r="L55" i="7"/>
  <c r="K55" i="7"/>
  <c r="J55" i="7"/>
  <c r="H55" i="7"/>
  <c r="G55" i="7"/>
  <c r="F55" i="7"/>
  <c r="E55" i="7"/>
  <c r="M54" i="7"/>
  <c r="L54" i="7"/>
  <c r="K54" i="7"/>
  <c r="J54" i="7"/>
  <c r="H54" i="7"/>
  <c r="G54" i="7"/>
  <c r="F54" i="7"/>
  <c r="E54" i="7"/>
  <c r="M53" i="7"/>
  <c r="L53" i="7"/>
  <c r="K53" i="7"/>
  <c r="J53" i="7"/>
  <c r="H53" i="7"/>
  <c r="G53" i="7"/>
  <c r="F53" i="7"/>
  <c r="E53" i="7"/>
  <c r="M52" i="7"/>
  <c r="L52" i="7"/>
  <c r="K52" i="7"/>
  <c r="J52" i="7"/>
  <c r="H52" i="7"/>
  <c r="G52" i="7"/>
  <c r="F52" i="7"/>
  <c r="E52" i="7"/>
  <c r="M51" i="7"/>
  <c r="L51" i="7"/>
  <c r="K51" i="7"/>
  <c r="J51" i="7"/>
  <c r="H51" i="7"/>
  <c r="G51" i="7"/>
  <c r="F51" i="7"/>
  <c r="E51" i="7"/>
  <c r="M50" i="7"/>
  <c r="L50" i="7"/>
  <c r="K50" i="7"/>
  <c r="J50" i="7"/>
  <c r="H50" i="7"/>
  <c r="G50" i="7"/>
  <c r="F50" i="7"/>
  <c r="E50" i="7"/>
  <c r="M49" i="7"/>
  <c r="L49" i="7"/>
  <c r="K49" i="7"/>
  <c r="J49" i="7"/>
  <c r="H49" i="7"/>
  <c r="G49" i="7"/>
  <c r="F49" i="7"/>
  <c r="E49" i="7"/>
  <c r="M48" i="7"/>
  <c r="L48" i="7"/>
  <c r="K48" i="7"/>
  <c r="J48" i="7"/>
  <c r="H48" i="7"/>
  <c r="G48" i="7"/>
  <c r="F48" i="7"/>
  <c r="E48" i="7"/>
  <c r="M47" i="7"/>
  <c r="L47" i="7"/>
  <c r="K47" i="7"/>
  <c r="J47" i="7"/>
  <c r="H47" i="7"/>
  <c r="G47" i="7"/>
  <c r="F47" i="7"/>
  <c r="E47" i="7"/>
  <c r="M46" i="7"/>
  <c r="L46" i="7"/>
  <c r="K46" i="7"/>
  <c r="J46" i="7"/>
  <c r="H46" i="7"/>
  <c r="G46" i="7"/>
  <c r="F46" i="7"/>
  <c r="E46" i="7"/>
  <c r="M45" i="7"/>
  <c r="L45" i="7"/>
  <c r="K45" i="7"/>
  <c r="J45" i="7"/>
  <c r="H45" i="7"/>
  <c r="G45" i="7"/>
  <c r="F45" i="7"/>
  <c r="E45" i="7"/>
  <c r="M44" i="7"/>
  <c r="L44" i="7"/>
  <c r="K44" i="7"/>
  <c r="J44" i="7"/>
  <c r="H44" i="7"/>
  <c r="G44" i="7"/>
  <c r="F44" i="7"/>
  <c r="E44" i="7"/>
  <c r="M43" i="7"/>
  <c r="L43" i="7"/>
  <c r="K43" i="7"/>
  <c r="J43" i="7"/>
  <c r="H43" i="7"/>
  <c r="G43" i="7"/>
  <c r="F43" i="7"/>
  <c r="E43" i="7"/>
  <c r="M42" i="7"/>
  <c r="L42" i="7"/>
  <c r="K42" i="7"/>
  <c r="J42" i="7"/>
  <c r="H42" i="7"/>
  <c r="G42" i="7"/>
  <c r="F42" i="7"/>
  <c r="E42" i="7"/>
  <c r="M41" i="7"/>
  <c r="L41" i="7"/>
  <c r="K41" i="7"/>
  <c r="J41" i="7"/>
  <c r="H41" i="7"/>
  <c r="G41" i="7"/>
  <c r="F41" i="7"/>
  <c r="E41" i="7"/>
  <c r="M40" i="7"/>
  <c r="L40" i="7"/>
  <c r="K40" i="7"/>
  <c r="J40" i="7"/>
  <c r="H40" i="7"/>
  <c r="G40" i="7"/>
  <c r="F40" i="7"/>
  <c r="E40" i="7"/>
  <c r="M39" i="7"/>
  <c r="L39" i="7"/>
  <c r="K39" i="7"/>
  <c r="J39" i="7"/>
  <c r="H39" i="7"/>
  <c r="G39" i="7"/>
  <c r="F39" i="7"/>
  <c r="E39" i="7"/>
  <c r="M38" i="7"/>
  <c r="L38" i="7"/>
  <c r="K38" i="7"/>
  <c r="J38" i="7"/>
  <c r="H38" i="7"/>
  <c r="G38" i="7"/>
  <c r="F38" i="7"/>
  <c r="E38" i="7"/>
  <c r="M37" i="7"/>
  <c r="L37" i="7"/>
  <c r="K37" i="7"/>
  <c r="J37" i="7"/>
  <c r="H37" i="7"/>
  <c r="G37" i="7"/>
  <c r="F37" i="7"/>
  <c r="E37" i="7"/>
  <c r="M36" i="7"/>
  <c r="L36" i="7"/>
  <c r="K36" i="7"/>
  <c r="J36" i="7"/>
  <c r="H36" i="7"/>
  <c r="G36" i="7"/>
  <c r="F36" i="7"/>
  <c r="E36" i="7"/>
  <c r="M35" i="7"/>
  <c r="L35" i="7"/>
  <c r="K35" i="7"/>
  <c r="J35" i="7"/>
  <c r="H35" i="7"/>
  <c r="G35" i="7"/>
  <c r="F35" i="7"/>
  <c r="E35" i="7"/>
  <c r="M34" i="7"/>
  <c r="L34" i="7"/>
  <c r="K34" i="7"/>
  <c r="J34" i="7"/>
  <c r="H34" i="7"/>
  <c r="G34" i="7"/>
  <c r="F34" i="7"/>
  <c r="E34" i="7"/>
  <c r="M33" i="7"/>
  <c r="L33" i="7"/>
  <c r="K33" i="7"/>
  <c r="J33" i="7"/>
  <c r="H33" i="7"/>
  <c r="G33" i="7"/>
  <c r="F33" i="7"/>
  <c r="E33" i="7"/>
  <c r="M32" i="7"/>
  <c r="L32" i="7"/>
  <c r="K32" i="7"/>
  <c r="J32" i="7"/>
  <c r="H32" i="7"/>
  <c r="G32" i="7"/>
  <c r="F32" i="7"/>
  <c r="E32" i="7"/>
  <c r="M31" i="7"/>
  <c r="L31" i="7"/>
  <c r="K31" i="7"/>
  <c r="J31" i="7"/>
  <c r="H31" i="7"/>
  <c r="G31" i="7"/>
  <c r="F31" i="7"/>
  <c r="E31" i="7"/>
  <c r="M30" i="7"/>
  <c r="L30" i="7"/>
  <c r="K30" i="7"/>
  <c r="J30" i="7"/>
  <c r="H30" i="7"/>
  <c r="G30" i="7"/>
  <c r="F30" i="7"/>
  <c r="E30" i="7"/>
  <c r="M29" i="7"/>
  <c r="L29" i="7"/>
  <c r="K29" i="7"/>
  <c r="J29" i="7"/>
  <c r="H29" i="7"/>
  <c r="G29" i="7"/>
  <c r="F29" i="7"/>
  <c r="E29" i="7"/>
  <c r="M28" i="7"/>
  <c r="L28" i="7"/>
  <c r="K28" i="7"/>
  <c r="J28" i="7"/>
  <c r="H28" i="7"/>
  <c r="G28" i="7"/>
  <c r="F28" i="7"/>
  <c r="E28" i="7"/>
  <c r="M27" i="7"/>
  <c r="L27" i="7"/>
  <c r="K27" i="7"/>
  <c r="J27" i="7"/>
  <c r="H27" i="7"/>
  <c r="G27" i="7"/>
  <c r="F27" i="7"/>
  <c r="E27" i="7"/>
  <c r="M26" i="7"/>
  <c r="L26" i="7"/>
  <c r="K26" i="7"/>
  <c r="J26" i="7"/>
  <c r="H26" i="7"/>
  <c r="G26" i="7"/>
  <c r="F26" i="7"/>
  <c r="E26" i="7"/>
  <c r="M25" i="7"/>
  <c r="L25" i="7"/>
  <c r="K25" i="7"/>
  <c r="J25" i="7"/>
  <c r="H25" i="7"/>
  <c r="G25" i="7"/>
  <c r="F25" i="7"/>
  <c r="E25" i="7"/>
  <c r="M24" i="7"/>
  <c r="L24" i="7"/>
  <c r="K24" i="7"/>
  <c r="J24" i="7"/>
  <c r="H24" i="7"/>
  <c r="G24" i="7"/>
  <c r="F24" i="7"/>
  <c r="E24" i="7"/>
  <c r="M23" i="7"/>
  <c r="L23" i="7"/>
  <c r="K23" i="7"/>
  <c r="J23" i="7"/>
  <c r="H23" i="7"/>
  <c r="G23" i="7"/>
  <c r="F23" i="7"/>
  <c r="E23" i="7"/>
  <c r="M22" i="7"/>
  <c r="L22" i="7"/>
  <c r="K22" i="7"/>
  <c r="J22" i="7"/>
  <c r="H22" i="7"/>
  <c r="G22" i="7"/>
  <c r="F22" i="7"/>
  <c r="E22" i="7"/>
  <c r="M21" i="7"/>
  <c r="L21" i="7"/>
  <c r="K21" i="7"/>
  <c r="J21" i="7"/>
  <c r="H21" i="7"/>
  <c r="G21" i="7"/>
  <c r="F21" i="7"/>
  <c r="E21" i="7"/>
  <c r="M20" i="7"/>
  <c r="L20" i="7"/>
  <c r="K20" i="7"/>
  <c r="J20" i="7"/>
  <c r="H20" i="7"/>
  <c r="G20" i="7"/>
  <c r="F20" i="7"/>
  <c r="E20" i="7"/>
  <c r="M19" i="7"/>
  <c r="L19" i="7"/>
  <c r="K19" i="7"/>
  <c r="J19" i="7"/>
  <c r="H19" i="7"/>
  <c r="G19" i="7"/>
  <c r="F19" i="7"/>
  <c r="E19" i="7"/>
  <c r="M18" i="7"/>
  <c r="L18" i="7"/>
  <c r="K18" i="7"/>
  <c r="J18" i="7"/>
  <c r="H18" i="7"/>
  <c r="G18" i="7"/>
  <c r="F18" i="7"/>
  <c r="E18" i="7"/>
  <c r="M17" i="7"/>
  <c r="L17" i="7"/>
  <c r="K17" i="7"/>
  <c r="J17" i="7"/>
  <c r="H17" i="7"/>
  <c r="G17" i="7"/>
  <c r="F17" i="7"/>
  <c r="E17" i="7"/>
  <c r="M16" i="7"/>
  <c r="L16" i="7"/>
  <c r="K16" i="7"/>
  <c r="J16" i="7"/>
  <c r="H16" i="7"/>
  <c r="G16" i="7"/>
  <c r="F16" i="7"/>
  <c r="E16" i="7"/>
  <c r="M15" i="7"/>
  <c r="L15" i="7"/>
  <c r="K15" i="7"/>
  <c r="J15" i="7"/>
  <c r="H15" i="7"/>
  <c r="G15" i="7"/>
  <c r="F15" i="7"/>
  <c r="E15" i="7"/>
  <c r="M14" i="7"/>
  <c r="L14" i="7"/>
  <c r="K14" i="7"/>
  <c r="J14" i="7"/>
  <c r="H14" i="7"/>
  <c r="G14" i="7"/>
  <c r="F14" i="7"/>
  <c r="E14" i="7"/>
  <c r="M13" i="7"/>
  <c r="L13" i="7"/>
  <c r="K13" i="7"/>
  <c r="J13" i="7"/>
  <c r="H13" i="7"/>
  <c r="G13" i="7"/>
  <c r="F13" i="7"/>
  <c r="E13" i="7"/>
  <c r="M12" i="7"/>
  <c r="L12" i="7"/>
  <c r="K12" i="7"/>
  <c r="J12" i="7"/>
  <c r="H12" i="7"/>
  <c r="G12" i="7"/>
  <c r="F12" i="7"/>
  <c r="E12" i="7"/>
  <c r="M11" i="7"/>
  <c r="L11" i="7"/>
  <c r="K11" i="7"/>
  <c r="J11" i="7"/>
  <c r="H11" i="7"/>
  <c r="G11" i="7"/>
  <c r="F11" i="7"/>
  <c r="E11" i="7"/>
  <c r="M10" i="7"/>
  <c r="L10" i="7"/>
  <c r="K10" i="7"/>
  <c r="J10" i="7"/>
  <c r="H10" i="7"/>
  <c r="G10" i="7"/>
  <c r="F10" i="7"/>
  <c r="E10" i="7"/>
  <c r="M9" i="7"/>
  <c r="L9" i="7"/>
  <c r="K9" i="7"/>
  <c r="J9" i="7"/>
  <c r="H9" i="7"/>
  <c r="G9" i="7"/>
  <c r="F9" i="7"/>
  <c r="E9" i="7"/>
  <c r="M8" i="7"/>
  <c r="L8" i="7"/>
  <c r="K8" i="7"/>
  <c r="J8" i="7"/>
  <c r="H8" i="7"/>
  <c r="G8" i="7"/>
  <c r="F8" i="7"/>
  <c r="E8" i="7"/>
  <c r="M7" i="7"/>
  <c r="L7" i="7"/>
  <c r="K7" i="7"/>
  <c r="J7" i="7"/>
  <c r="H7" i="7"/>
  <c r="G7" i="7"/>
  <c r="F7" i="7"/>
  <c r="E7" i="7"/>
  <c r="M6" i="7"/>
  <c r="L6" i="7"/>
  <c r="K6" i="7"/>
  <c r="J6" i="7"/>
  <c r="H6" i="7"/>
  <c r="G6" i="7"/>
  <c r="F6" i="7"/>
  <c r="E6" i="7"/>
  <c r="M5" i="7"/>
  <c r="L5" i="7"/>
  <c r="K5" i="7"/>
  <c r="J5" i="7"/>
  <c r="H5" i="7"/>
  <c r="G5" i="7"/>
  <c r="F5" i="7"/>
  <c r="E5" i="7"/>
  <c r="M4" i="7"/>
  <c r="L4" i="7"/>
  <c r="K4" i="7"/>
  <c r="J4" i="7"/>
  <c r="H4" i="7"/>
  <c r="G4" i="7"/>
  <c r="F4" i="7"/>
  <c r="E4" i="7"/>
  <c r="M3" i="7"/>
  <c r="L3" i="7"/>
  <c r="K3" i="7"/>
  <c r="J3" i="7"/>
  <c r="H3" i="7"/>
  <c r="G3" i="7"/>
  <c r="F3" i="7"/>
  <c r="E3" i="7"/>
  <c r="M2" i="7"/>
  <c r="L2" i="7"/>
  <c r="K2" i="7"/>
  <c r="J2" i="7"/>
  <c r="H2" i="7"/>
  <c r="G2" i="7"/>
  <c r="F2" i="7"/>
  <c r="E2" i="7"/>
  <c r="N124" i="11" l="1"/>
  <c r="N130" i="11"/>
  <c r="I785" i="11"/>
  <c r="N298" i="11"/>
  <c r="I477" i="11"/>
  <c r="N3" i="11"/>
  <c r="N9" i="11"/>
  <c r="N887" i="11"/>
  <c r="N890" i="11"/>
  <c r="I284" i="11"/>
  <c r="N639" i="11"/>
  <c r="N675" i="11"/>
  <c r="N687" i="11"/>
  <c r="N705" i="11"/>
  <c r="N717" i="11"/>
  <c r="N11" i="11"/>
  <c r="N26" i="11"/>
  <c r="N35" i="11"/>
  <c r="N47" i="11"/>
  <c r="I473" i="11"/>
  <c r="N110" i="11"/>
  <c r="I139" i="11"/>
  <c r="I148" i="11"/>
  <c r="I151" i="11"/>
  <c r="I160" i="11"/>
  <c r="I163" i="11"/>
  <c r="I172" i="11"/>
  <c r="I175" i="11"/>
  <c r="I286" i="11"/>
  <c r="I289" i="11"/>
  <c r="I292" i="11"/>
  <c r="I313" i="11"/>
  <c r="N383" i="11"/>
  <c r="I652" i="11"/>
  <c r="N216" i="11"/>
  <c r="N219" i="11"/>
  <c r="N308" i="11"/>
  <c r="N375" i="11"/>
  <c r="N391" i="11"/>
  <c r="N435" i="11"/>
  <c r="N443" i="11"/>
  <c r="O680" i="11"/>
  <c r="I789" i="11"/>
  <c r="I792" i="11"/>
  <c r="I868" i="11"/>
  <c r="P868" i="11" s="1"/>
  <c r="I870" i="11"/>
  <c r="I880" i="11"/>
  <c r="O880" i="11" s="1"/>
  <c r="I889" i="11"/>
  <c r="I892" i="11"/>
  <c r="N456" i="11"/>
  <c r="N468" i="11"/>
  <c r="N592" i="11"/>
  <c r="N596" i="11"/>
  <c r="N600" i="11"/>
  <c r="N612" i="11"/>
  <c r="N633" i="11"/>
  <c r="N643" i="11"/>
  <c r="N645" i="11"/>
  <c r="N661" i="11"/>
  <c r="P661" i="11" s="1"/>
  <c r="N692" i="11"/>
  <c r="I5" i="11"/>
  <c r="I8" i="11"/>
  <c r="I28" i="11"/>
  <c r="I31" i="11"/>
  <c r="I34" i="11"/>
  <c r="I37" i="11"/>
  <c r="I40" i="11"/>
  <c r="I112" i="11"/>
  <c r="I115" i="11"/>
  <c r="O115" i="11" s="1"/>
  <c r="I124" i="11"/>
  <c r="P124" i="11" s="1"/>
  <c r="I127" i="11"/>
  <c r="N134" i="11"/>
  <c r="N637" i="11"/>
  <c r="N641" i="11"/>
  <c r="N653" i="11"/>
  <c r="N702" i="11"/>
  <c r="N719" i="11"/>
  <c r="N742" i="11"/>
  <c r="N750" i="11"/>
  <c r="N758" i="11"/>
  <c r="N766" i="11"/>
  <c r="N771" i="11"/>
  <c r="N774" i="11"/>
  <c r="O774" i="11" s="1"/>
  <c r="N779" i="11"/>
  <c r="N780" i="11"/>
  <c r="N782" i="11"/>
  <c r="I22" i="11"/>
  <c r="I48" i="11"/>
  <c r="N787" i="11"/>
  <c r="N868" i="11"/>
  <c r="N869" i="11"/>
  <c r="N872" i="11"/>
  <c r="N875" i="11"/>
  <c r="I140" i="11"/>
  <c r="N162" i="11"/>
  <c r="N699" i="11"/>
  <c r="N182" i="11"/>
  <c r="N194" i="11"/>
  <c r="N210" i="11"/>
  <c r="N6" i="11"/>
  <c r="N44" i="11"/>
  <c r="I143" i="11"/>
  <c r="I157" i="11"/>
  <c r="I330" i="11"/>
  <c r="I334" i="11"/>
  <c r="I337" i="11"/>
  <c r="I340" i="11"/>
  <c r="I342" i="11"/>
  <c r="I343" i="11"/>
  <c r="I346" i="11"/>
  <c r="I355" i="11"/>
  <c r="I358" i="11"/>
  <c r="I367" i="11"/>
  <c r="I370" i="11"/>
  <c r="I377" i="11"/>
  <c r="I438" i="11"/>
  <c r="I447" i="11"/>
  <c r="I459" i="11"/>
  <c r="I469" i="11"/>
  <c r="N23" i="11"/>
  <c r="N138" i="11"/>
  <c r="I432" i="11"/>
  <c r="I436" i="11"/>
  <c r="I448" i="11"/>
  <c r="N118" i="11"/>
  <c r="I155" i="11"/>
  <c r="I545" i="11"/>
  <c r="I546" i="11"/>
  <c r="I548" i="11"/>
  <c r="I552" i="11"/>
  <c r="I555" i="11"/>
  <c r="I600" i="11"/>
  <c r="I604" i="11"/>
  <c r="I606" i="11"/>
  <c r="I610" i="11"/>
  <c r="I612" i="11"/>
  <c r="P612" i="11" s="1"/>
  <c r="Q612" i="11" s="1"/>
  <c r="I622" i="11"/>
  <c r="I625" i="11"/>
  <c r="I633" i="11"/>
  <c r="O633" i="11" s="1"/>
  <c r="I634" i="11"/>
  <c r="I676" i="11"/>
  <c r="I677" i="11"/>
  <c r="I688" i="11"/>
  <c r="N147" i="11"/>
  <c r="O147" i="11" s="1"/>
  <c r="N159" i="11"/>
  <c r="N170" i="11"/>
  <c r="N171" i="11"/>
  <c r="I187" i="11"/>
  <c r="O187" i="11" s="1"/>
  <c r="I199" i="11"/>
  <c r="I203" i="11"/>
  <c r="I215" i="11"/>
  <c r="I597" i="11"/>
  <c r="I605" i="11"/>
  <c r="I626" i="11"/>
  <c r="I629" i="11"/>
  <c r="I632" i="11"/>
  <c r="I642" i="11"/>
  <c r="I648" i="11"/>
  <c r="I650" i="11"/>
  <c r="I654" i="11"/>
  <c r="I666" i="11"/>
  <c r="I694" i="11"/>
  <c r="I700" i="11"/>
  <c r="I703" i="11"/>
  <c r="O703" i="11" s="1"/>
  <c r="I706" i="11"/>
  <c r="I708" i="11"/>
  <c r="N158" i="11"/>
  <c r="N282" i="11"/>
  <c r="N285" i="11"/>
  <c r="N287" i="11"/>
  <c r="N290" i="11"/>
  <c r="N291" i="11"/>
  <c r="N295" i="11"/>
  <c r="N311" i="11"/>
  <c r="N316" i="11"/>
  <c r="N331" i="11"/>
  <c r="N343" i="11"/>
  <c r="P343" i="11" s="1"/>
  <c r="N344" i="11"/>
  <c r="N350" i="11"/>
  <c r="N353" i="11"/>
  <c r="N359" i="11"/>
  <c r="N362" i="11"/>
  <c r="N365" i="11"/>
  <c r="O365" i="11" s="1"/>
  <c r="N436" i="11"/>
  <c r="P436" i="11" s="1"/>
  <c r="N441" i="11"/>
  <c r="N445" i="11"/>
  <c r="N448" i="11"/>
  <c r="N450" i="11"/>
  <c r="N453" i="11"/>
  <c r="N454" i="11"/>
  <c r="N457" i="11"/>
  <c r="N460" i="11"/>
  <c r="N461" i="11"/>
  <c r="I712" i="11"/>
  <c r="I728" i="11"/>
  <c r="I731" i="11"/>
  <c r="I732" i="11"/>
  <c r="I735" i="11"/>
  <c r="I739" i="11"/>
  <c r="I743" i="11"/>
  <c r="I744" i="11"/>
  <c r="I747" i="11"/>
  <c r="P747" i="11" s="1"/>
  <c r="I751" i="11"/>
  <c r="I755" i="11"/>
  <c r="I759" i="11"/>
  <c r="I763" i="11"/>
  <c r="I767" i="11"/>
  <c r="I771" i="11"/>
  <c r="I774" i="11"/>
  <c r="I775" i="11"/>
  <c r="I779" i="11"/>
  <c r="O779" i="11" s="1"/>
  <c r="N50" i="11"/>
  <c r="I52" i="11"/>
  <c r="I55" i="11"/>
  <c r="N56" i="11"/>
  <c r="I58" i="11"/>
  <c r="N59" i="11"/>
  <c r="N62" i="11"/>
  <c r="I67" i="11"/>
  <c r="N74" i="11"/>
  <c r="P74" i="11" s="1"/>
  <c r="I76" i="11"/>
  <c r="I79" i="11"/>
  <c r="N80" i="11"/>
  <c r="I82" i="11"/>
  <c r="N83" i="11"/>
  <c r="P83" i="11" s="1"/>
  <c r="I85" i="11"/>
  <c r="O85" i="11" s="1"/>
  <c r="N86" i="11"/>
  <c r="I88" i="11"/>
  <c r="N89" i="11"/>
  <c r="I91" i="11"/>
  <c r="N92" i="11"/>
  <c r="I94" i="11"/>
  <c r="N95" i="11"/>
  <c r="N101" i="11"/>
  <c r="I103" i="11"/>
  <c r="N104" i="11"/>
  <c r="N107" i="11"/>
  <c r="I109" i="11"/>
  <c r="N115" i="11"/>
  <c r="I132" i="11"/>
  <c r="N155" i="11"/>
  <c r="I165" i="11"/>
  <c r="I171" i="11"/>
  <c r="N172" i="11"/>
  <c r="P172" i="11" s="1"/>
  <c r="N175" i="11"/>
  <c r="I180" i="11"/>
  <c r="N181" i="11"/>
  <c r="N106" i="11"/>
  <c r="I2" i="11"/>
  <c r="N12" i="11"/>
  <c r="P12" i="11" s="1"/>
  <c r="I14" i="11"/>
  <c r="I17" i="11"/>
  <c r="I20" i="11"/>
  <c r="N21" i="11"/>
  <c r="N98" i="11"/>
  <c r="I121" i="11"/>
  <c r="N139" i="11"/>
  <c r="I167" i="11"/>
  <c r="N174" i="11"/>
  <c r="N15" i="11"/>
  <c r="N24" i="11"/>
  <c r="N27" i="11"/>
  <c r="I32" i="11"/>
  <c r="I38" i="11"/>
  <c r="N39" i="11"/>
  <c r="N42" i="11"/>
  <c r="I44" i="11"/>
  <c r="O44" i="11" s="1"/>
  <c r="I47" i="11"/>
  <c r="O47" i="11" s="1"/>
  <c r="I179" i="11"/>
  <c r="N186" i="11"/>
  <c r="I191" i="11"/>
  <c r="N198" i="11"/>
  <c r="N51" i="11"/>
  <c r="N54" i="11"/>
  <c r="N57" i="11"/>
  <c r="I59" i="11"/>
  <c r="N66" i="11"/>
  <c r="O66" i="11" s="1"/>
  <c r="I68" i="11"/>
  <c r="O68" i="11" s="1"/>
  <c r="N69" i="11"/>
  <c r="I71" i="11"/>
  <c r="I74" i="11"/>
  <c r="N75" i="11"/>
  <c r="I77" i="11"/>
  <c r="N78" i="11"/>
  <c r="I80" i="11"/>
  <c r="N81" i="11"/>
  <c r="I83" i="11"/>
  <c r="N84" i="11"/>
  <c r="I86" i="11"/>
  <c r="N87" i="11"/>
  <c r="P87" i="11" s="1"/>
  <c r="N90" i="11"/>
  <c r="I92" i="11"/>
  <c r="N93" i="11"/>
  <c r="I95" i="11"/>
  <c r="N105" i="11"/>
  <c r="N108" i="11"/>
  <c r="P108" i="11" s="1"/>
  <c r="N122" i="11"/>
  <c r="N128" i="11"/>
  <c r="N131" i="11"/>
  <c r="P131" i="11" s="1"/>
  <c r="I136" i="11"/>
  <c r="I152" i="11"/>
  <c r="I169" i="11"/>
  <c r="I178" i="11"/>
  <c r="O178" i="11" s="1"/>
  <c r="N179" i="11"/>
  <c r="I184" i="11"/>
  <c r="I190" i="11"/>
  <c r="N191" i="11"/>
  <c r="P191" i="11" s="1"/>
  <c r="I3" i="11"/>
  <c r="P3" i="11" s="1"/>
  <c r="N4" i="11"/>
  <c r="P4" i="11" s="1"/>
  <c r="N7" i="11"/>
  <c r="N111" i="11"/>
  <c r="N114" i="11"/>
  <c r="N120" i="11"/>
  <c r="N146" i="11"/>
  <c r="N156" i="11"/>
  <c r="O156" i="11" s="1"/>
  <c r="N671" i="11"/>
  <c r="N778" i="11"/>
  <c r="I6" i="11"/>
  <c r="I9" i="11"/>
  <c r="O9" i="11" s="1"/>
  <c r="N13" i="11"/>
  <c r="N16" i="11"/>
  <c r="O16" i="11" s="1"/>
  <c r="I18" i="11"/>
  <c r="N19" i="11"/>
  <c r="I21" i="11"/>
  <c r="N166" i="11"/>
  <c r="I12" i="11"/>
  <c r="N31" i="11"/>
  <c r="P31" i="11" s="1"/>
  <c r="I36" i="11"/>
  <c r="I39" i="11"/>
  <c r="N43" i="11"/>
  <c r="I45" i="11"/>
  <c r="I125" i="11"/>
  <c r="N129" i="11"/>
  <c r="I135" i="11"/>
  <c r="N178" i="11"/>
  <c r="I183" i="11"/>
  <c r="N190" i="11"/>
  <c r="I195" i="11"/>
  <c r="N49" i="11"/>
  <c r="N61" i="11"/>
  <c r="I63" i="11"/>
  <c r="I66" i="11"/>
  <c r="N70" i="11"/>
  <c r="I72" i="11"/>
  <c r="I75" i="11"/>
  <c r="P75" i="11" s="1"/>
  <c r="N76" i="11"/>
  <c r="N79" i="11"/>
  <c r="N82" i="11"/>
  <c r="I84" i="11"/>
  <c r="O84" i="11" s="1"/>
  <c r="I87" i="11"/>
  <c r="N91" i="11"/>
  <c r="I93" i="11"/>
  <c r="O93" i="11" s="1"/>
  <c r="N94" i="11"/>
  <c r="I96" i="11"/>
  <c r="I99" i="11"/>
  <c r="N100" i="11"/>
  <c r="N103" i="11"/>
  <c r="I105" i="11"/>
  <c r="I108" i="11"/>
  <c r="I113" i="11"/>
  <c r="I116" i="11"/>
  <c r="I119" i="11"/>
  <c r="N135" i="11"/>
  <c r="O135" i="11" s="1"/>
  <c r="N148" i="11"/>
  <c r="N151" i="11"/>
  <c r="P151" i="11" s="1"/>
  <c r="I156" i="11"/>
  <c r="N168" i="11"/>
  <c r="I176" i="11"/>
  <c r="N183" i="11"/>
  <c r="O183" i="11" s="1"/>
  <c r="I188" i="11"/>
  <c r="N189" i="11"/>
  <c r="N2" i="11"/>
  <c r="P2" i="11" s="1"/>
  <c r="I4" i="11"/>
  <c r="I10" i="11"/>
  <c r="I111" i="11"/>
  <c r="O111" i="11" s="1"/>
  <c r="I117" i="11"/>
  <c r="I123" i="11"/>
  <c r="N143" i="11"/>
  <c r="P143" i="11" s="1"/>
  <c r="I153" i="11"/>
  <c r="N5" i="11"/>
  <c r="O5" i="11" s="1"/>
  <c r="N8" i="11"/>
  <c r="O8" i="11" s="1"/>
  <c r="I13" i="11"/>
  <c r="I16" i="11"/>
  <c r="N17" i="11"/>
  <c r="N20" i="11"/>
  <c r="P20" i="11" s="1"/>
  <c r="I24" i="11"/>
  <c r="O24" i="11" s="1"/>
  <c r="N112" i="11"/>
  <c r="P112" i="11" s="1"/>
  <c r="N150" i="11"/>
  <c r="I305" i="11"/>
  <c r="I282" i="11"/>
  <c r="N286" i="11"/>
  <c r="N292" i="11"/>
  <c r="P292" i="11" s="1"/>
  <c r="I308" i="11"/>
  <c r="O308" i="11" s="1"/>
  <c r="N312" i="11"/>
  <c r="I317" i="11"/>
  <c r="N324" i="11"/>
  <c r="N333" i="11"/>
  <c r="I335" i="11"/>
  <c r="N342" i="11"/>
  <c r="O342" i="11" s="1"/>
  <c r="N345" i="11"/>
  <c r="I347" i="11"/>
  <c r="N348" i="11"/>
  <c r="I350" i="11"/>
  <c r="N354" i="11"/>
  <c r="O354" i="11" s="1"/>
  <c r="N357" i="11"/>
  <c r="P357" i="11" s="1"/>
  <c r="I359" i="11"/>
  <c r="N360" i="11"/>
  <c r="I362" i="11"/>
  <c r="N366" i="11"/>
  <c r="I368" i="11"/>
  <c r="N369" i="11"/>
  <c r="I371" i="11"/>
  <c r="N437" i="11"/>
  <c r="N440" i="11"/>
  <c r="N446" i="11"/>
  <c r="N449" i="11"/>
  <c r="N455" i="11"/>
  <c r="O455" i="11" s="1"/>
  <c r="N458" i="11"/>
  <c r="I531" i="11"/>
  <c r="N544" i="11"/>
  <c r="I593" i="11"/>
  <c r="I602" i="11"/>
  <c r="N603" i="11"/>
  <c r="N606" i="11"/>
  <c r="I608" i="11"/>
  <c r="I611" i="11"/>
  <c r="I614" i="11"/>
  <c r="N615" i="11"/>
  <c r="I617" i="11"/>
  <c r="O617" i="11" s="1"/>
  <c r="N621" i="11"/>
  <c r="N624" i="11"/>
  <c r="N627" i="11"/>
  <c r="I658" i="11"/>
  <c r="N665" i="11"/>
  <c r="I670" i="11"/>
  <c r="I673" i="11"/>
  <c r="N685" i="11"/>
  <c r="I701" i="11"/>
  <c r="I726" i="11"/>
  <c r="I729" i="11"/>
  <c r="I740" i="11"/>
  <c r="O740" i="11" s="1"/>
  <c r="I748" i="11"/>
  <c r="I756" i="11"/>
  <c r="I764" i="11"/>
  <c r="N765" i="11"/>
  <c r="I772" i="11"/>
  <c r="I780" i="11"/>
  <c r="P780" i="11" s="1"/>
  <c r="N791" i="11"/>
  <c r="I872" i="11"/>
  <c r="N873" i="11"/>
  <c r="I875" i="11"/>
  <c r="N879" i="11"/>
  <c r="N882" i="11"/>
  <c r="P882" i="11" s="1"/>
  <c r="I884" i="11"/>
  <c r="N885" i="11"/>
  <c r="I887" i="11"/>
  <c r="O887" i="11" s="1"/>
  <c r="I890" i="11"/>
  <c r="P890" i="11" s="1"/>
  <c r="N891" i="11"/>
  <c r="I164" i="11"/>
  <c r="I181" i="11"/>
  <c r="N188" i="11"/>
  <c r="P188" i="11" s="1"/>
  <c r="I193" i="11"/>
  <c r="N199" i="11"/>
  <c r="P199" i="11" s="1"/>
  <c r="I202" i="11"/>
  <c r="I214" i="11"/>
  <c r="I300" i="11"/>
  <c r="N304" i="11"/>
  <c r="N384" i="11"/>
  <c r="N387" i="11"/>
  <c r="N452" i="11"/>
  <c r="N464" i="11"/>
  <c r="I475" i="11"/>
  <c r="N476" i="11"/>
  <c r="I481" i="11"/>
  <c r="N485" i="11"/>
  <c r="I487" i="11"/>
  <c r="I576" i="11"/>
  <c r="N577" i="11"/>
  <c r="N583" i="11"/>
  <c r="I588" i="11"/>
  <c r="I591" i="11"/>
  <c r="I635" i="11"/>
  <c r="N667" i="11"/>
  <c r="P680" i="11"/>
  <c r="I693" i="11"/>
  <c r="I704" i="11"/>
  <c r="I723" i="11"/>
  <c r="N726" i="11"/>
  <c r="I798" i="11"/>
  <c r="I807" i="11"/>
  <c r="I810" i="11"/>
  <c r="N811" i="11"/>
  <c r="I813" i="11"/>
  <c r="N814" i="11"/>
  <c r="N823" i="11"/>
  <c r="N826" i="11"/>
  <c r="I828" i="11"/>
  <c r="N829" i="11"/>
  <c r="I831" i="11"/>
  <c r="N832" i="11"/>
  <c r="I834" i="11"/>
  <c r="N835" i="11"/>
  <c r="I840" i="11"/>
  <c r="N847" i="11"/>
  <c r="N200" i="11"/>
  <c r="I204" i="11"/>
  <c r="O204" i="11" s="1"/>
  <c r="I205" i="11"/>
  <c r="O205" i="11" s="1"/>
  <c r="N211" i="11"/>
  <c r="N212" i="11"/>
  <c r="I220" i="11"/>
  <c r="I226" i="11"/>
  <c r="I232" i="11"/>
  <c r="I238" i="11"/>
  <c r="I244" i="11"/>
  <c r="N251" i="11"/>
  <c r="N257" i="11"/>
  <c r="I262" i="11"/>
  <c r="N263" i="11"/>
  <c r="I265" i="11"/>
  <c r="N269" i="11"/>
  <c r="I271" i="11"/>
  <c r="I274" i="11"/>
  <c r="I277" i="11"/>
  <c r="N281" i="11"/>
  <c r="N307" i="11"/>
  <c r="I365" i="11"/>
  <c r="I392" i="11"/>
  <c r="N399" i="11"/>
  <c r="I416" i="11"/>
  <c r="N417" i="11"/>
  <c r="I419" i="11"/>
  <c r="N420" i="11"/>
  <c r="I422" i="11"/>
  <c r="N423" i="11"/>
  <c r="I425" i="11"/>
  <c r="I428" i="11"/>
  <c r="I431" i="11"/>
  <c r="O431" i="11" s="1"/>
  <c r="N432" i="11"/>
  <c r="I434" i="11"/>
  <c r="I496" i="11"/>
  <c r="N500" i="11"/>
  <c r="N503" i="11"/>
  <c r="I505" i="11"/>
  <c r="I508" i="11"/>
  <c r="N512" i="11"/>
  <c r="I514" i="11"/>
  <c r="N514" i="11"/>
  <c r="N515" i="11"/>
  <c r="I517" i="11"/>
  <c r="I519" i="11"/>
  <c r="I520" i="11"/>
  <c r="N524" i="11"/>
  <c r="N527" i="11"/>
  <c r="I529" i="11"/>
  <c r="N580" i="11"/>
  <c r="P580" i="11" s="1"/>
  <c r="I585" i="11"/>
  <c r="N595" i="11"/>
  <c r="N598" i="11"/>
  <c r="I647" i="11"/>
  <c r="I659" i="11"/>
  <c r="N659" i="11"/>
  <c r="P659" i="11" s="1"/>
  <c r="N660" i="11"/>
  <c r="I664" i="11"/>
  <c r="I665" i="11"/>
  <c r="I672" i="11"/>
  <c r="I682" i="11"/>
  <c r="I685" i="11"/>
  <c r="O685" i="11" s="1"/>
  <c r="N697" i="11"/>
  <c r="N730" i="11"/>
  <c r="I849" i="11"/>
  <c r="I852" i="11"/>
  <c r="N856" i="11"/>
  <c r="I858" i="11"/>
  <c r="O858" i="11" s="1"/>
  <c r="N859" i="11"/>
  <c r="N862" i="11"/>
  <c r="I864" i="11"/>
  <c r="I867" i="11"/>
  <c r="I216" i="11"/>
  <c r="O286" i="11"/>
  <c r="I345" i="11"/>
  <c r="O345" i="11" s="1"/>
  <c r="N346" i="11"/>
  <c r="N349" i="11"/>
  <c r="I351" i="11"/>
  <c r="N352" i="11"/>
  <c r="I354" i="11"/>
  <c r="N358" i="11"/>
  <c r="I360" i="11"/>
  <c r="N361" i="11"/>
  <c r="I363" i="11"/>
  <c r="O363" i="11" s="1"/>
  <c r="I366" i="11"/>
  <c r="N370" i="11"/>
  <c r="I455" i="11"/>
  <c r="I458" i="11"/>
  <c r="O458" i="11" s="1"/>
  <c r="I463" i="11"/>
  <c r="I466" i="11"/>
  <c r="N470" i="11"/>
  <c r="I526" i="11"/>
  <c r="I532" i="11"/>
  <c r="I535" i="11"/>
  <c r="I538" i="11"/>
  <c r="O606" i="11"/>
  <c r="O612" i="11"/>
  <c r="N657" i="11"/>
  <c r="I662" i="11"/>
  <c r="N672" i="11"/>
  <c r="O692" i="11"/>
  <c r="I707" i="11"/>
  <c r="I710" i="11"/>
  <c r="I730" i="11"/>
  <c r="N739" i="11"/>
  <c r="N747" i="11"/>
  <c r="N755" i="11"/>
  <c r="O755" i="11" s="1"/>
  <c r="N763" i="11"/>
  <c r="P763" i="11" s="1"/>
  <c r="P771" i="11"/>
  <c r="N784" i="11"/>
  <c r="N871" i="11"/>
  <c r="N874" i="11"/>
  <c r="I876" i="11"/>
  <c r="N877" i="11"/>
  <c r="I879" i="11"/>
  <c r="P879" i="11" s="1"/>
  <c r="N880" i="11"/>
  <c r="I882" i="11"/>
  <c r="N883" i="11"/>
  <c r="I888" i="11"/>
  <c r="N202" i="11"/>
  <c r="O202" i="11" s="1"/>
  <c r="I207" i="11"/>
  <c r="N214" i="11"/>
  <c r="I295" i="11"/>
  <c r="O295" i="11" s="1"/>
  <c r="N376" i="11"/>
  <c r="N379" i="11"/>
  <c r="I389" i="11"/>
  <c r="I440" i="11"/>
  <c r="P440" i="11" s="1"/>
  <c r="N447" i="11"/>
  <c r="I461" i="11"/>
  <c r="I467" i="11"/>
  <c r="I470" i="11"/>
  <c r="I541" i="11"/>
  <c r="I550" i="11"/>
  <c r="N551" i="11"/>
  <c r="N560" i="11"/>
  <c r="N563" i="11"/>
  <c r="I565" i="11"/>
  <c r="P565" i="11" s="1"/>
  <c r="N566" i="11"/>
  <c r="N569" i="11"/>
  <c r="I571" i="11"/>
  <c r="P571" i="11" s="1"/>
  <c r="N604" i="11"/>
  <c r="I609" i="11"/>
  <c r="I618" i="11"/>
  <c r="I624" i="11"/>
  <c r="N625" i="11"/>
  <c r="P625" i="11" s="1"/>
  <c r="N628" i="11"/>
  <c r="I644" i="11"/>
  <c r="N651" i="11"/>
  <c r="I656" i="11"/>
  <c r="N679" i="11"/>
  <c r="I713" i="11"/>
  <c r="O713" i="11" s="1"/>
  <c r="N714" i="11"/>
  <c r="I715" i="11"/>
  <c r="N731" i="11"/>
  <c r="I784" i="11"/>
  <c r="N785" i="11"/>
  <c r="O785" i="11" s="1"/>
  <c r="N160" i="11"/>
  <c r="P160" i="11" s="1"/>
  <c r="N163" i="11"/>
  <c r="P163" i="11" s="1"/>
  <c r="I168" i="11"/>
  <c r="N180" i="11"/>
  <c r="I185" i="11"/>
  <c r="N192" i="11"/>
  <c r="I196" i="11"/>
  <c r="I197" i="11"/>
  <c r="N201" i="11"/>
  <c r="N296" i="11"/>
  <c r="O296" i="11" s="1"/>
  <c r="N302" i="11"/>
  <c r="I304" i="11"/>
  <c r="I309" i="11"/>
  <c r="I384" i="11"/>
  <c r="I479" i="11"/>
  <c r="I482" i="11"/>
  <c r="N482" i="11"/>
  <c r="N483" i="11"/>
  <c r="I485" i="11"/>
  <c r="P485" i="11" s="1"/>
  <c r="I488" i="11"/>
  <c r="I491" i="11"/>
  <c r="N495" i="11"/>
  <c r="P495" i="11" s="1"/>
  <c r="I574" i="11"/>
  <c r="N575" i="11"/>
  <c r="N578" i="11"/>
  <c r="I580" i="11"/>
  <c r="N581" i="11"/>
  <c r="I583" i="11"/>
  <c r="O583" i="11" s="1"/>
  <c r="N587" i="11"/>
  <c r="N590" i="11"/>
  <c r="I636" i="11"/>
  <c r="I684" i="11"/>
  <c r="I736" i="11"/>
  <c r="I752" i="11"/>
  <c r="I760" i="11"/>
  <c r="I768" i="11"/>
  <c r="I776" i="11"/>
  <c r="O776" i="11" s="1"/>
  <c r="Q776" i="11" s="1"/>
  <c r="N777" i="11"/>
  <c r="I793" i="11"/>
  <c r="N800" i="11"/>
  <c r="I808" i="11"/>
  <c r="I817" i="11"/>
  <c r="N818" i="11"/>
  <c r="P818" i="11" s="1"/>
  <c r="I820" i="11"/>
  <c r="I823" i="11"/>
  <c r="N824" i="11"/>
  <c r="N827" i="11"/>
  <c r="I832" i="11"/>
  <c r="O832" i="11" s="1"/>
  <c r="N839" i="11"/>
  <c r="I841" i="11"/>
  <c r="N842" i="11"/>
  <c r="I844" i="11"/>
  <c r="I847" i="11"/>
  <c r="N203" i="11"/>
  <c r="N204" i="11"/>
  <c r="I208" i="11"/>
  <c r="I209" i="11"/>
  <c r="N215" i="11"/>
  <c r="P215" i="11" s="1"/>
  <c r="I224" i="11"/>
  <c r="I230" i="11"/>
  <c r="I236" i="11"/>
  <c r="I242" i="11"/>
  <c r="N249" i="11"/>
  <c r="I266" i="11"/>
  <c r="N267" i="11"/>
  <c r="O267" i="11" s="1"/>
  <c r="N270" i="11"/>
  <c r="I272" i="11"/>
  <c r="O272" i="11" s="1"/>
  <c r="N273" i="11"/>
  <c r="N276" i="11"/>
  <c r="I278" i="11"/>
  <c r="I281" i="11"/>
  <c r="N394" i="11"/>
  <c r="N403" i="11"/>
  <c r="I411" i="11"/>
  <c r="N412" i="11"/>
  <c r="N418" i="11"/>
  <c r="N424" i="11"/>
  <c r="I426" i="11"/>
  <c r="N427" i="11"/>
  <c r="N430" i="11"/>
  <c r="I435" i="11"/>
  <c r="I497" i="11"/>
  <c r="N498" i="11"/>
  <c r="I500" i="11"/>
  <c r="N501" i="11"/>
  <c r="N504" i="11"/>
  <c r="N507" i="11"/>
  <c r="I509" i="11"/>
  <c r="N510" i="11"/>
  <c r="I512" i="11"/>
  <c r="N516" i="11"/>
  <c r="O516" i="11" s="1"/>
  <c r="I518" i="11"/>
  <c r="N519" i="11"/>
  <c r="I521" i="11"/>
  <c r="I523" i="11"/>
  <c r="I524" i="11"/>
  <c r="O524" i="11" s="1"/>
  <c r="N528" i="11"/>
  <c r="N584" i="11"/>
  <c r="I589" i="11"/>
  <c r="I592" i="11"/>
  <c r="N599" i="11"/>
  <c r="N640" i="11"/>
  <c r="I657" i="11"/>
  <c r="O657" i="11" s="1"/>
  <c r="N663" i="11"/>
  <c r="N664" i="11"/>
  <c r="P664" i="11" s="1"/>
  <c r="I669" i="11"/>
  <c r="N684" i="11"/>
  <c r="I697" i="11"/>
  <c r="I716" i="11"/>
  <c r="N720" i="11"/>
  <c r="N723" i="11"/>
  <c r="N848" i="11"/>
  <c r="N851" i="11"/>
  <c r="I853" i="11"/>
  <c r="N854" i="11"/>
  <c r="O854" i="11" s="1"/>
  <c r="I856" i="11"/>
  <c r="N857" i="11"/>
  <c r="I859" i="11"/>
  <c r="O859" i="11" s="1"/>
  <c r="N860" i="11"/>
  <c r="I862" i="11"/>
  <c r="O862" i="11" s="1"/>
  <c r="N863" i="11"/>
  <c r="I865" i="11"/>
  <c r="N866" i="11"/>
  <c r="P282" i="11"/>
  <c r="P362" i="11"/>
  <c r="P365" i="11"/>
  <c r="O370" i="11"/>
  <c r="Q370" i="11" s="1"/>
  <c r="N462" i="11"/>
  <c r="N465" i="11"/>
  <c r="N531" i="11"/>
  <c r="N534" i="11"/>
  <c r="N536" i="11"/>
  <c r="N540" i="11"/>
  <c r="P611" i="11"/>
  <c r="P629" i="11"/>
  <c r="P632" i="11"/>
  <c r="N691" i="11"/>
  <c r="P706" i="11"/>
  <c r="N734" i="11"/>
  <c r="I186" i="11"/>
  <c r="N187" i="11"/>
  <c r="P187" i="11" s="1"/>
  <c r="I192" i="11"/>
  <c r="O192" i="11" s="1"/>
  <c r="N193" i="11"/>
  <c r="P193" i="11" s="1"/>
  <c r="N206" i="11"/>
  <c r="I211" i="11"/>
  <c r="O211" i="11" s="1"/>
  <c r="I293" i="11"/>
  <c r="I312" i="11"/>
  <c r="I376" i="11"/>
  <c r="N388" i="11"/>
  <c r="N439" i="11"/>
  <c r="I444" i="11"/>
  <c r="N451" i="11"/>
  <c r="I462" i="11"/>
  <c r="I465" i="11"/>
  <c r="O465" i="11" s="1"/>
  <c r="N466" i="11"/>
  <c r="N469" i="11"/>
  <c r="O469" i="11" s="1"/>
  <c r="N549" i="11"/>
  <c r="N555" i="11"/>
  <c r="P555" i="11" s="1"/>
  <c r="I557" i="11"/>
  <c r="N558" i="11"/>
  <c r="I560" i="11"/>
  <c r="O560" i="11" s="1"/>
  <c r="N561" i="11"/>
  <c r="N567" i="11"/>
  <c r="N570" i="11"/>
  <c r="I601" i="11"/>
  <c r="N608" i="11"/>
  <c r="I613" i="11"/>
  <c r="O613" i="11" s="1"/>
  <c r="I616" i="11"/>
  <c r="N620" i="11"/>
  <c r="I628" i="11"/>
  <c r="N655" i="11"/>
  <c r="N673" i="11"/>
  <c r="P673" i="11" s="1"/>
  <c r="I696" i="11"/>
  <c r="N712" i="11"/>
  <c r="I714" i="11"/>
  <c r="N732" i="11"/>
  <c r="N154" i="11"/>
  <c r="N167" i="11"/>
  <c r="I177" i="11"/>
  <c r="N184" i="11"/>
  <c r="P184" i="11" s="1"/>
  <c r="I189" i="11"/>
  <c r="O189" i="11" s="1"/>
  <c r="N195" i="11"/>
  <c r="N196" i="11"/>
  <c r="N205" i="11"/>
  <c r="I210" i="11"/>
  <c r="P210" i="11" s="1"/>
  <c r="I296" i="11"/>
  <c r="I299" i="11"/>
  <c r="I385" i="11"/>
  <c r="I396" i="11"/>
  <c r="I471" i="11"/>
  <c r="I474" i="11"/>
  <c r="O474" i="11" s="1"/>
  <c r="Q474" i="11" s="1"/>
  <c r="N478" i="11"/>
  <c r="N481" i="11"/>
  <c r="I483" i="11"/>
  <c r="I486" i="11"/>
  <c r="N486" i="11"/>
  <c r="P486" i="11" s="1"/>
  <c r="N487" i="11"/>
  <c r="P487" i="11" s="1"/>
  <c r="N490" i="11"/>
  <c r="I495" i="11"/>
  <c r="I572" i="11"/>
  <c r="I575" i="11"/>
  <c r="N579" i="11"/>
  <c r="N582" i="11"/>
  <c r="I584" i="11"/>
  <c r="O584" i="11" s="1"/>
  <c r="N585" i="11"/>
  <c r="P585" i="11" s="1"/>
  <c r="N591" i="11"/>
  <c r="N635" i="11"/>
  <c r="I668" i="11"/>
  <c r="N676" i="11"/>
  <c r="O676" i="11" s="1"/>
  <c r="I681" i="11"/>
  <c r="I689" i="11"/>
  <c r="N735" i="11"/>
  <c r="N743" i="11"/>
  <c r="O743" i="11" s="1"/>
  <c r="N751" i="11"/>
  <c r="P751" i="11" s="1"/>
  <c r="N759" i="11"/>
  <c r="P759" i="11" s="1"/>
  <c r="N767" i="11"/>
  <c r="N775" i="11"/>
  <c r="I788" i="11"/>
  <c r="N792" i="11"/>
  <c r="O792" i="11" s="1"/>
  <c r="I800" i="11"/>
  <c r="I812" i="11"/>
  <c r="I818" i="11"/>
  <c r="N819" i="11"/>
  <c r="I821" i="11"/>
  <c r="I824" i="11"/>
  <c r="I827" i="11"/>
  <c r="N831" i="11"/>
  <c r="N834" i="11"/>
  <c r="I836" i="11"/>
  <c r="N837" i="11"/>
  <c r="I839" i="11"/>
  <c r="I842" i="11"/>
  <c r="N843" i="11"/>
  <c r="N846" i="11"/>
  <c r="I200" i="11"/>
  <c r="I201" i="11"/>
  <c r="P201" i="11" s="1"/>
  <c r="N207" i="11"/>
  <c r="N208" i="11"/>
  <c r="P208" i="11" s="1"/>
  <c r="I212" i="11"/>
  <c r="I213" i="11"/>
  <c r="N217" i="11"/>
  <c r="P217" i="11" s="1"/>
  <c r="N220" i="11"/>
  <c r="P220" i="11" s="1"/>
  <c r="I222" i="11"/>
  <c r="I228" i="11"/>
  <c r="I234" i="11"/>
  <c r="I240" i="11"/>
  <c r="I246" i="11"/>
  <c r="N253" i="11"/>
  <c r="I258" i="11"/>
  <c r="N259" i="11"/>
  <c r="I261" i="11"/>
  <c r="N262" i="11"/>
  <c r="N265" i="11"/>
  <c r="I267" i="11"/>
  <c r="N268" i="11"/>
  <c r="I270" i="11"/>
  <c r="O270" i="11" s="1"/>
  <c r="N274" i="11"/>
  <c r="P274" i="11" s="1"/>
  <c r="I276" i="11"/>
  <c r="O276" i="11" s="1"/>
  <c r="N277" i="11"/>
  <c r="I279" i="11"/>
  <c r="N280" i="11"/>
  <c r="I373" i="11"/>
  <c r="N392" i="11"/>
  <c r="P392" i="11" s="1"/>
  <c r="N395" i="11"/>
  <c r="N401" i="11"/>
  <c r="I409" i="11"/>
  <c r="I412" i="11"/>
  <c r="O412" i="11" s="1"/>
  <c r="I421" i="11"/>
  <c r="I424" i="11"/>
  <c r="O424" i="11" s="1"/>
  <c r="N428" i="11"/>
  <c r="I430" i="11"/>
  <c r="N431" i="11"/>
  <c r="I433" i="11"/>
  <c r="N434" i="11"/>
  <c r="P434" i="11" s="1"/>
  <c r="N499" i="11"/>
  <c r="P499" i="11" s="1"/>
  <c r="I501" i="11"/>
  <c r="N502" i="11"/>
  <c r="I504" i="11"/>
  <c r="N508" i="11"/>
  <c r="P508" i="11" s="1"/>
  <c r="I510" i="11"/>
  <c r="O510" i="11" s="1"/>
  <c r="N511" i="11"/>
  <c r="I513" i="11"/>
  <c r="I516" i="11"/>
  <c r="N520" i="11"/>
  <c r="N523" i="11"/>
  <c r="I525" i="11"/>
  <c r="I528" i="11"/>
  <c r="O528" i="11" s="1"/>
  <c r="N576" i="11"/>
  <c r="I581" i="11"/>
  <c r="N588" i="11"/>
  <c r="I596" i="11"/>
  <c r="O596" i="11" s="1"/>
  <c r="I599" i="11"/>
  <c r="I640" i="11"/>
  <c r="O640" i="11" s="1"/>
  <c r="I643" i="11"/>
  <c r="N644" i="11"/>
  <c r="I660" i="11"/>
  <c r="O660" i="11" s="1"/>
  <c r="N668" i="11"/>
  <c r="N696" i="11"/>
  <c r="N711" i="11"/>
  <c r="N715" i="11"/>
  <c r="I720" i="11"/>
  <c r="I797" i="11"/>
  <c r="I848" i="11"/>
  <c r="O848" i="11" s="1"/>
  <c r="N849" i="11"/>
  <c r="P849" i="11" s="1"/>
  <c r="I851" i="11"/>
  <c r="O851" i="11" s="1"/>
  <c r="I854" i="11"/>
  <c r="N855" i="11"/>
  <c r="I857" i="11"/>
  <c r="I860" i="11"/>
  <c r="N864" i="11"/>
  <c r="P864" i="11" s="1"/>
  <c r="N867" i="11"/>
  <c r="P867" i="11" s="1"/>
  <c r="O39" i="11"/>
  <c r="P5" i="11"/>
  <c r="O13" i="11"/>
  <c r="P21" i="11"/>
  <c r="I19" i="11"/>
  <c r="O19" i="11" s="1"/>
  <c r="I29" i="11"/>
  <c r="I35" i="11"/>
  <c r="O35" i="11" s="1"/>
  <c r="I41" i="11"/>
  <c r="N46" i="11"/>
  <c r="N48" i="11"/>
  <c r="I64" i="11"/>
  <c r="N65" i="11"/>
  <c r="N73" i="11"/>
  <c r="I89" i="11"/>
  <c r="O89" i="11" s="1"/>
  <c r="N126" i="11"/>
  <c r="O171" i="11"/>
  <c r="P171" i="11"/>
  <c r="N18" i="11"/>
  <c r="P18" i="11" s="1"/>
  <c r="N28" i="11"/>
  <c r="P28" i="11" s="1"/>
  <c r="N30" i="11"/>
  <c r="I33" i="11"/>
  <c r="I54" i="11"/>
  <c r="O54" i="11" s="1"/>
  <c r="N60" i="11"/>
  <c r="P76" i="11"/>
  <c r="I78" i="11"/>
  <c r="P93" i="11"/>
  <c r="Q93" i="11" s="1"/>
  <c r="O94" i="11"/>
  <c r="N34" i="11"/>
  <c r="P34" i="11" s="1"/>
  <c r="N38" i="11"/>
  <c r="P38" i="11" s="1"/>
  <c r="N40" i="11"/>
  <c r="P40" i="11" s="1"/>
  <c r="N55" i="11"/>
  <c r="N68" i="11"/>
  <c r="I81" i="11"/>
  <c r="O81" i="11" s="1"/>
  <c r="P82" i="11"/>
  <c r="O95" i="11"/>
  <c r="N96" i="11"/>
  <c r="P96" i="11" s="1"/>
  <c r="N99" i="11"/>
  <c r="I101" i="11"/>
  <c r="N116" i="11"/>
  <c r="P116" i="11" s="1"/>
  <c r="O131" i="11"/>
  <c r="Q131" i="11" s="1"/>
  <c r="I26" i="11"/>
  <c r="N32" i="11"/>
  <c r="N36" i="11"/>
  <c r="P36" i="11" s="1"/>
  <c r="I50" i="11"/>
  <c r="O50" i="11" s="1"/>
  <c r="I57" i="11"/>
  <c r="O57" i="11" s="1"/>
  <c r="I62" i="11"/>
  <c r="I70" i="11"/>
  <c r="N85" i="11"/>
  <c r="I104" i="11"/>
  <c r="O104" i="11" s="1"/>
  <c r="O155" i="11"/>
  <c r="P155" i="11"/>
  <c r="I15" i="11"/>
  <c r="O15" i="11" s="1"/>
  <c r="I46" i="11"/>
  <c r="N53" i="11"/>
  <c r="N58" i="11"/>
  <c r="P58" i="11" s="1"/>
  <c r="N63" i="11"/>
  <c r="P63" i="11" s="1"/>
  <c r="I65" i="11"/>
  <c r="N71" i="11"/>
  <c r="I73" i="11"/>
  <c r="N88" i="11"/>
  <c r="P88" i="11" s="1"/>
  <c r="I90" i="11"/>
  <c r="O90" i="11" s="1"/>
  <c r="P105" i="11"/>
  <c r="I107" i="11"/>
  <c r="O107" i="11" s="1"/>
  <c r="N14" i="11"/>
  <c r="P14" i="11" s="1"/>
  <c r="I30" i="11"/>
  <c r="O30" i="11" s="1"/>
  <c r="I42" i="11"/>
  <c r="O42" i="11" s="1"/>
  <c r="I60" i="11"/>
  <c r="N77" i="11"/>
  <c r="N25" i="11"/>
  <c r="I11" i="11"/>
  <c r="O11" i="11" s="1"/>
  <c r="I23" i="11"/>
  <c r="O23" i="11" s="1"/>
  <c r="N45" i="11"/>
  <c r="P86" i="11"/>
  <c r="P147" i="11"/>
  <c r="N10" i="11"/>
  <c r="P10" i="11" s="1"/>
  <c r="N29" i="11"/>
  <c r="N41" i="11"/>
  <c r="I51" i="11"/>
  <c r="I53" i="11"/>
  <c r="O53" i="11" s="1"/>
  <c r="N64" i="11"/>
  <c r="N72" i="11"/>
  <c r="P89" i="11"/>
  <c r="N22" i="11"/>
  <c r="I27" i="11"/>
  <c r="N33" i="11"/>
  <c r="N37" i="11"/>
  <c r="P59" i="11"/>
  <c r="O77" i="11"/>
  <c r="O108" i="11"/>
  <c r="Q108" i="11" s="1"/>
  <c r="O116" i="11"/>
  <c r="Q116" i="11" s="1"/>
  <c r="O159" i="11"/>
  <c r="P159" i="11"/>
  <c r="I7" i="11"/>
  <c r="O7" i="11" s="1"/>
  <c r="I25" i="11"/>
  <c r="I43" i="11"/>
  <c r="O43" i="11" s="1"/>
  <c r="I49" i="11"/>
  <c r="N52" i="11"/>
  <c r="P52" i="11" s="1"/>
  <c r="I56" i="11"/>
  <c r="O56" i="11" s="1"/>
  <c r="I61" i="11"/>
  <c r="O61" i="11" s="1"/>
  <c r="N67" i="11"/>
  <c r="I69" i="11"/>
  <c r="O69" i="11" s="1"/>
  <c r="I97" i="11"/>
  <c r="I100" i="11"/>
  <c r="O100" i="11" s="1"/>
  <c r="I106" i="11"/>
  <c r="O106" i="11" s="1"/>
  <c r="N125" i="11"/>
  <c r="I128" i="11"/>
  <c r="O128" i="11" s="1"/>
  <c r="N133" i="11"/>
  <c r="N144" i="11"/>
  <c r="P144" i="11" s="1"/>
  <c r="O148" i="11"/>
  <c r="N149" i="11"/>
  <c r="I158" i="11"/>
  <c r="O158" i="11" s="1"/>
  <c r="N161" i="11"/>
  <c r="I170" i="11"/>
  <c r="O170" i="11" s="1"/>
  <c r="O172" i="11"/>
  <c r="Q172" i="11" s="1"/>
  <c r="N173" i="11"/>
  <c r="I194" i="11"/>
  <c r="O194" i="11" s="1"/>
  <c r="N209" i="11"/>
  <c r="N127" i="11"/>
  <c r="I137" i="11"/>
  <c r="I142" i="11"/>
  <c r="O142" i="11" s="1"/>
  <c r="I102" i="11"/>
  <c r="O102" i="11" s="1"/>
  <c r="I118" i="11"/>
  <c r="O118" i="11" s="1"/>
  <c r="N140" i="11"/>
  <c r="P140" i="11" s="1"/>
  <c r="O144" i="11"/>
  <c r="Q144" i="11" s="1"/>
  <c r="N145" i="11"/>
  <c r="I206" i="11"/>
  <c r="N117" i="11"/>
  <c r="P117" i="11" s="1"/>
  <c r="I154" i="11"/>
  <c r="N157" i="11"/>
  <c r="P157" i="11" s="1"/>
  <c r="I166" i="11"/>
  <c r="O166" i="11" s="1"/>
  <c r="N169" i="11"/>
  <c r="O199" i="11"/>
  <c r="Q199" i="11" s="1"/>
  <c r="I133" i="11"/>
  <c r="I138" i="11"/>
  <c r="O138" i="11" s="1"/>
  <c r="I149" i="11"/>
  <c r="O149" i="11" s="1"/>
  <c r="N152" i="11"/>
  <c r="I161" i="11"/>
  <c r="N164" i="11"/>
  <c r="I173" i="11"/>
  <c r="N176" i="11"/>
  <c r="I198" i="11"/>
  <c r="O198" i="11" s="1"/>
  <c r="N213" i="11"/>
  <c r="I98" i="11"/>
  <c r="O98" i="11" s="1"/>
  <c r="I114" i="11"/>
  <c r="O114" i="11" s="1"/>
  <c r="I120" i="11"/>
  <c r="O120" i="11" s="1"/>
  <c r="I129" i="11"/>
  <c r="N136" i="11"/>
  <c r="P136" i="11" s="1"/>
  <c r="N141" i="11"/>
  <c r="P142" i="11"/>
  <c r="N185" i="11"/>
  <c r="P185" i="11" s="1"/>
  <c r="O191" i="11"/>
  <c r="Q191" i="11" s="1"/>
  <c r="I218" i="11"/>
  <c r="N97" i="11"/>
  <c r="N113" i="11"/>
  <c r="P113" i="11" s="1"/>
  <c r="N119" i="11"/>
  <c r="P119" i="11" s="1"/>
  <c r="I122" i="11"/>
  <c r="N132" i="11"/>
  <c r="P132" i="11" s="1"/>
  <c r="I134" i="11"/>
  <c r="O134" i="11" s="1"/>
  <c r="I145" i="11"/>
  <c r="I150" i="11"/>
  <c r="O150" i="11" s="1"/>
  <c r="N153" i="11"/>
  <c r="I162" i="11"/>
  <c r="N165" i="11"/>
  <c r="I174" i="11"/>
  <c r="O174" i="11" s="1"/>
  <c r="N177" i="11"/>
  <c r="P195" i="11"/>
  <c r="P198" i="11"/>
  <c r="I110" i="11"/>
  <c r="O110" i="11" s="1"/>
  <c r="N121" i="11"/>
  <c r="I130" i="11"/>
  <c r="O130" i="11" s="1"/>
  <c r="O136" i="11"/>
  <c r="Q136" i="11" s="1"/>
  <c r="N137" i="11"/>
  <c r="O169" i="11"/>
  <c r="I182" i="11"/>
  <c r="O182" i="11" s="1"/>
  <c r="N197" i="11"/>
  <c r="P197" i="11" s="1"/>
  <c r="N109" i="11"/>
  <c r="I126" i="11"/>
  <c r="O126" i="11" s="1"/>
  <c r="P180" i="11"/>
  <c r="P190" i="11"/>
  <c r="N123" i="11"/>
  <c r="P123" i="11" s="1"/>
  <c r="I141" i="11"/>
  <c r="I146" i="11"/>
  <c r="O146" i="11" s="1"/>
  <c r="P200" i="11"/>
  <c r="I248" i="11"/>
  <c r="I250" i="11"/>
  <c r="N255" i="11"/>
  <c r="I259" i="11"/>
  <c r="N260" i="11"/>
  <c r="N271" i="11"/>
  <c r="I273" i="11"/>
  <c r="O273" i="11" s="1"/>
  <c r="I287" i="11"/>
  <c r="O287" i="11" s="1"/>
  <c r="N288" i="11"/>
  <c r="N299" i="11"/>
  <c r="P299" i="11" s="1"/>
  <c r="I301" i="11"/>
  <c r="O304" i="11"/>
  <c r="O293" i="11"/>
  <c r="Q293" i="11" s="1"/>
  <c r="N245" i="11"/>
  <c r="N247" i="11"/>
  <c r="I257" i="11"/>
  <c r="N266" i="11"/>
  <c r="P266" i="11" s="1"/>
  <c r="I268" i="11"/>
  <c r="P268" i="11" s="1"/>
  <c r="O282" i="11"/>
  <c r="Q282" i="11" s="1"/>
  <c r="N283" i="11"/>
  <c r="I285" i="11"/>
  <c r="I219" i="11"/>
  <c r="O219" i="11" s="1"/>
  <c r="N221" i="11"/>
  <c r="N223" i="11"/>
  <c r="N225" i="11"/>
  <c r="N227" i="11"/>
  <c r="N229" i="11"/>
  <c r="N231" i="11"/>
  <c r="N233" i="11"/>
  <c r="N235" i="11"/>
  <c r="N237" i="11"/>
  <c r="N239" i="11"/>
  <c r="N241" i="11"/>
  <c r="N243" i="11"/>
  <c r="I255" i="11"/>
  <c r="N258" i="11"/>
  <c r="I260" i="11"/>
  <c r="N272" i="11"/>
  <c r="P286" i="11"/>
  <c r="I288" i="11"/>
  <c r="N300" i="11"/>
  <c r="P300" i="11" s="1"/>
  <c r="I253" i="11"/>
  <c r="O253" i="11" s="1"/>
  <c r="N256" i="11"/>
  <c r="N261" i="11"/>
  <c r="N275" i="11"/>
  <c r="O277" i="11"/>
  <c r="I291" i="11"/>
  <c r="N294" i="11"/>
  <c r="O312" i="11"/>
  <c r="N218" i="11"/>
  <c r="I249" i="11"/>
  <c r="O249" i="11" s="1"/>
  <c r="I251" i="11"/>
  <c r="O251" i="11" s="1"/>
  <c r="I263" i="11"/>
  <c r="N264" i="11"/>
  <c r="N278" i="11"/>
  <c r="I280" i="11"/>
  <c r="O280" i="11" s="1"/>
  <c r="I245" i="11"/>
  <c r="I247" i="11"/>
  <c r="N252" i="11"/>
  <c r="N254" i="11"/>
  <c r="I269" i="11"/>
  <c r="I283" i="11"/>
  <c r="N284" i="11"/>
  <c r="P284" i="11" s="1"/>
  <c r="I297" i="11"/>
  <c r="N303" i="11"/>
  <c r="I221" i="11"/>
  <c r="I223" i="11"/>
  <c r="I225" i="11"/>
  <c r="O225" i="11" s="1"/>
  <c r="I227" i="11"/>
  <c r="O227" i="11" s="1"/>
  <c r="I229" i="11"/>
  <c r="I231" i="11"/>
  <c r="I233" i="11"/>
  <c r="I235" i="11"/>
  <c r="I237" i="11"/>
  <c r="I239" i="11"/>
  <c r="I241" i="11"/>
  <c r="I243" i="11"/>
  <c r="N248" i="11"/>
  <c r="N250" i="11"/>
  <c r="P287" i="11"/>
  <c r="N244" i="11"/>
  <c r="P244" i="11" s="1"/>
  <c r="N246" i="11"/>
  <c r="P246" i="11" s="1"/>
  <c r="I256" i="11"/>
  <c r="I275" i="11"/>
  <c r="P276" i="11"/>
  <c r="Q276" i="11" s="1"/>
  <c r="N222" i="11"/>
  <c r="P222" i="11" s="1"/>
  <c r="N224" i="11"/>
  <c r="N226" i="11"/>
  <c r="P226" i="11" s="1"/>
  <c r="N228" i="11"/>
  <c r="N230" i="11"/>
  <c r="N232" i="11"/>
  <c r="P232" i="11" s="1"/>
  <c r="N234" i="11"/>
  <c r="N236" i="11"/>
  <c r="N238" i="11"/>
  <c r="N240" i="11"/>
  <c r="P240" i="11" s="1"/>
  <c r="N242" i="11"/>
  <c r="P242" i="11" s="1"/>
  <c r="I264" i="11"/>
  <c r="N279" i="11"/>
  <c r="P279" i="11" s="1"/>
  <c r="I252" i="11"/>
  <c r="I254" i="11"/>
  <c r="O254" i="11" s="1"/>
  <c r="I290" i="11"/>
  <c r="O290" i="11" s="1"/>
  <c r="I315" i="11"/>
  <c r="I319" i="11"/>
  <c r="N322" i="11"/>
  <c r="I328" i="11"/>
  <c r="N338" i="11"/>
  <c r="P346" i="11"/>
  <c r="I348" i="11"/>
  <c r="O348" i="11" s="1"/>
  <c r="O362" i="11"/>
  <c r="Q362" i="11" s="1"/>
  <c r="N363" i="11"/>
  <c r="N368" i="11"/>
  <c r="O376" i="11"/>
  <c r="I381" i="11"/>
  <c r="N289" i="11"/>
  <c r="P289" i="11" s="1"/>
  <c r="I310" i="11"/>
  <c r="N320" i="11"/>
  <c r="N329" i="11"/>
  <c r="N336" i="11"/>
  <c r="N341" i="11"/>
  <c r="O368" i="11"/>
  <c r="I307" i="11"/>
  <c r="N309" i="11"/>
  <c r="N314" i="11"/>
  <c r="N318" i="11"/>
  <c r="I326" i="11"/>
  <c r="I333" i="11"/>
  <c r="O333" i="11" s="1"/>
  <c r="N355" i="11"/>
  <c r="I357" i="11"/>
  <c r="I302" i="11"/>
  <c r="I324" i="11"/>
  <c r="O324" i="11" s="1"/>
  <c r="O343" i="11"/>
  <c r="P358" i="11"/>
  <c r="O360" i="11"/>
  <c r="N301" i="11"/>
  <c r="P301" i="11" s="1"/>
  <c r="N306" i="11"/>
  <c r="I322" i="11"/>
  <c r="N325" i="11"/>
  <c r="N327" i="11"/>
  <c r="N334" i="11"/>
  <c r="P334" i="11" s="1"/>
  <c r="I338" i="11"/>
  <c r="O338" i="11" s="1"/>
  <c r="N347" i="11"/>
  <c r="I349" i="11"/>
  <c r="O349" i="11" s="1"/>
  <c r="N364" i="11"/>
  <c r="N380" i="11"/>
  <c r="P447" i="11"/>
  <c r="I316" i="11"/>
  <c r="I320" i="11"/>
  <c r="I329" i="11"/>
  <c r="I331" i="11"/>
  <c r="O331" i="11" s="1"/>
  <c r="N332" i="11"/>
  <c r="I336" i="11"/>
  <c r="O336" i="11" s="1"/>
  <c r="N339" i="11"/>
  <c r="I341" i="11"/>
  <c r="I352" i="11"/>
  <c r="N367" i="11"/>
  <c r="P367" i="11" s="1"/>
  <c r="N372" i="11"/>
  <c r="I380" i="11"/>
  <c r="I388" i="11"/>
  <c r="O388" i="11" s="1"/>
  <c r="I298" i="11"/>
  <c r="I314" i="11"/>
  <c r="I318" i="11"/>
  <c r="O318" i="11" s="1"/>
  <c r="N321" i="11"/>
  <c r="N323" i="11"/>
  <c r="N337" i="11"/>
  <c r="N356" i="11"/>
  <c r="P370" i="11"/>
  <c r="I372" i="11"/>
  <c r="N297" i="11"/>
  <c r="P297" i="11" s="1"/>
  <c r="I311" i="11"/>
  <c r="O311" i="11" s="1"/>
  <c r="N313" i="11"/>
  <c r="P313" i="11" s="1"/>
  <c r="N330" i="11"/>
  <c r="P330" i="11" s="1"/>
  <c r="I344" i="11"/>
  <c r="P345" i="11"/>
  <c r="Q345" i="11" s="1"/>
  <c r="P359" i="11"/>
  <c r="I361" i="11"/>
  <c r="P384" i="11"/>
  <c r="I306" i="11"/>
  <c r="N315" i="11"/>
  <c r="N317" i="11"/>
  <c r="P317" i="11" s="1"/>
  <c r="N319" i="11"/>
  <c r="I325" i="11"/>
  <c r="I327" i="11"/>
  <c r="N328" i="11"/>
  <c r="I364" i="11"/>
  <c r="O364" i="11" s="1"/>
  <c r="I369" i="11"/>
  <c r="I294" i="11"/>
  <c r="I303" i="11"/>
  <c r="N305" i="11"/>
  <c r="N310" i="11"/>
  <c r="I332" i="11"/>
  <c r="N335" i="11"/>
  <c r="P335" i="11" s="1"/>
  <c r="I339" i="11"/>
  <c r="N340" i="11"/>
  <c r="P340" i="11" s="1"/>
  <c r="O350" i="11"/>
  <c r="N351" i="11"/>
  <c r="P351" i="11" s="1"/>
  <c r="I353" i="11"/>
  <c r="O353" i="11" s="1"/>
  <c r="I400" i="11"/>
  <c r="N293" i="11"/>
  <c r="P293" i="11" s="1"/>
  <c r="I321" i="11"/>
  <c r="I323" i="11"/>
  <c r="N326" i="11"/>
  <c r="I356" i="11"/>
  <c r="N371" i="11"/>
  <c r="P371" i="11" s="1"/>
  <c r="I393" i="11"/>
  <c r="I395" i="11"/>
  <c r="N405" i="11"/>
  <c r="N407" i="11"/>
  <c r="N425" i="11"/>
  <c r="P425" i="11" s="1"/>
  <c r="I427" i="11"/>
  <c r="I441" i="11"/>
  <c r="O441" i="11" s="1"/>
  <c r="N442" i="11"/>
  <c r="I450" i="11"/>
  <c r="O450" i="11" s="1"/>
  <c r="I374" i="11"/>
  <c r="I379" i="11"/>
  <c r="O379" i="11" s="1"/>
  <c r="I382" i="11"/>
  <c r="I387" i="11"/>
  <c r="O387" i="11" s="1"/>
  <c r="I390" i="11"/>
  <c r="I397" i="11"/>
  <c r="I399" i="11"/>
  <c r="O399" i="11" s="1"/>
  <c r="N410" i="11"/>
  <c r="I414" i="11"/>
  <c r="I439" i="11"/>
  <c r="N373" i="11"/>
  <c r="N381" i="11"/>
  <c r="P381" i="11" s="1"/>
  <c r="N389" i="11"/>
  <c r="P389" i="11" s="1"/>
  <c r="N396" i="11"/>
  <c r="I405" i="11"/>
  <c r="I407" i="11"/>
  <c r="N415" i="11"/>
  <c r="N426" i="11"/>
  <c r="P426" i="11" s="1"/>
  <c r="O436" i="11"/>
  <c r="I442" i="11"/>
  <c r="O442" i="11" s="1"/>
  <c r="I453" i="11"/>
  <c r="O453" i="11" s="1"/>
  <c r="N378" i="11"/>
  <c r="N386" i="11"/>
  <c r="N398" i="11"/>
  <c r="I401" i="11"/>
  <c r="I403" i="11"/>
  <c r="N408" i="11"/>
  <c r="I417" i="11"/>
  <c r="O417" i="11" s="1"/>
  <c r="O428" i="11"/>
  <c r="N429" i="11"/>
  <c r="I445" i="11"/>
  <c r="O445" i="11" s="1"/>
  <c r="P462" i="11"/>
  <c r="P465" i="11"/>
  <c r="Q465" i="11" s="1"/>
  <c r="N474" i="11"/>
  <c r="P474" i="11" s="1"/>
  <c r="I394" i="11"/>
  <c r="N406" i="11"/>
  <c r="N413" i="11"/>
  <c r="I451" i="11"/>
  <c r="O451" i="11" s="1"/>
  <c r="P466" i="11"/>
  <c r="N400" i="11"/>
  <c r="N402" i="11"/>
  <c r="N404" i="11"/>
  <c r="I410" i="11"/>
  <c r="I420" i="11"/>
  <c r="O420" i="11" s="1"/>
  <c r="N421" i="11"/>
  <c r="P421" i="11" s="1"/>
  <c r="I423" i="11"/>
  <c r="I437" i="11"/>
  <c r="N438" i="11"/>
  <c r="P438" i="11" s="1"/>
  <c r="I454" i="11"/>
  <c r="P469" i="11"/>
  <c r="N393" i="11"/>
  <c r="I415" i="11"/>
  <c r="O415" i="11" s="1"/>
  <c r="P441" i="11"/>
  <c r="I443" i="11"/>
  <c r="O443" i="11" s="1"/>
  <c r="I457" i="11"/>
  <c r="O457" i="11" s="1"/>
  <c r="N472" i="11"/>
  <c r="I375" i="11"/>
  <c r="O375" i="11" s="1"/>
  <c r="I378" i="11"/>
  <c r="I383" i="11"/>
  <c r="O383" i="11" s="1"/>
  <c r="I386" i="11"/>
  <c r="I391" i="11"/>
  <c r="O391" i="11" s="1"/>
  <c r="I398" i="11"/>
  <c r="O398" i="11" s="1"/>
  <c r="I408" i="11"/>
  <c r="O408" i="11" s="1"/>
  <c r="N411" i="11"/>
  <c r="P411" i="11" s="1"/>
  <c r="N416" i="11"/>
  <c r="P416" i="11" s="1"/>
  <c r="I418" i="11"/>
  <c r="I429" i="11"/>
  <c r="P430" i="11"/>
  <c r="N444" i="11"/>
  <c r="P444" i="11" s="1"/>
  <c r="I446" i="11"/>
  <c r="O446" i="11" s="1"/>
  <c r="P458" i="11"/>
  <c r="Q458" i="11" s="1"/>
  <c r="N377" i="11"/>
  <c r="P377" i="11" s="1"/>
  <c r="N385" i="11"/>
  <c r="P385" i="11" s="1"/>
  <c r="I406" i="11"/>
  <c r="N409" i="11"/>
  <c r="P409" i="11" s="1"/>
  <c r="I413" i="11"/>
  <c r="N419" i="11"/>
  <c r="N433" i="11"/>
  <c r="I449" i="11"/>
  <c r="O449" i="11" s="1"/>
  <c r="P461" i="11"/>
  <c r="N374" i="11"/>
  <c r="P374" i="11" s="1"/>
  <c r="N382" i="11"/>
  <c r="N390" i="11"/>
  <c r="N397" i="11"/>
  <c r="I402" i="11"/>
  <c r="O402" i="11" s="1"/>
  <c r="I404" i="11"/>
  <c r="O404" i="11" s="1"/>
  <c r="N414" i="11"/>
  <c r="N422" i="11"/>
  <c r="O432" i="11"/>
  <c r="I468" i="11"/>
  <c r="O468" i="11" s="1"/>
  <c r="N473" i="11"/>
  <c r="P473" i="11" s="1"/>
  <c r="N492" i="11"/>
  <c r="N497" i="11"/>
  <c r="P497" i="11" s="1"/>
  <c r="I499" i="11"/>
  <c r="I515" i="11"/>
  <c r="O515" i="11" s="1"/>
  <c r="N525" i="11"/>
  <c r="P525" i="11" s="1"/>
  <c r="P528" i="11"/>
  <c r="Q528" i="11" s="1"/>
  <c r="I452" i="11"/>
  <c r="O452" i="11" s="1"/>
  <c r="N467" i="11"/>
  <c r="I476" i="11"/>
  <c r="N480" i="11"/>
  <c r="N484" i="11"/>
  <c r="N488" i="11"/>
  <c r="P488" i="11" s="1"/>
  <c r="P500" i="11"/>
  <c r="I502" i="11"/>
  <c r="P502" i="11" s="1"/>
  <c r="N517" i="11"/>
  <c r="P531" i="11"/>
  <c r="N475" i="11"/>
  <c r="P475" i="11" s="1"/>
  <c r="I494" i="11"/>
  <c r="N506" i="11"/>
  <c r="P520" i="11"/>
  <c r="I522" i="11"/>
  <c r="I533" i="11"/>
  <c r="I536" i="11"/>
  <c r="O536" i="11" s="1"/>
  <c r="P575" i="11"/>
  <c r="I478" i="11"/>
  <c r="I490" i="11"/>
  <c r="O490" i="11" s="1"/>
  <c r="O508" i="11"/>
  <c r="Q508" i="11" s="1"/>
  <c r="N509" i="11"/>
  <c r="P509" i="11" s="1"/>
  <c r="I511" i="11"/>
  <c r="I527" i="11"/>
  <c r="O527" i="11" s="1"/>
  <c r="I539" i="11"/>
  <c r="I464" i="11"/>
  <c r="I492" i="11"/>
  <c r="P514" i="11"/>
  <c r="P515" i="11"/>
  <c r="N463" i="11"/>
  <c r="P463" i="11" s="1"/>
  <c r="N477" i="11"/>
  <c r="P477" i="11" s="1"/>
  <c r="I480" i="11"/>
  <c r="O480" i="11" s="1"/>
  <c r="I484" i="11"/>
  <c r="O488" i="11"/>
  <c r="Q488" i="11" s="1"/>
  <c r="N493" i="11"/>
  <c r="I503" i="11"/>
  <c r="O503" i="11" s="1"/>
  <c r="N479" i="11"/>
  <c r="P479" i="11" s="1"/>
  <c r="N489" i="11"/>
  <c r="N491" i="11"/>
  <c r="P491" i="11" s="1"/>
  <c r="P504" i="11"/>
  <c r="I506" i="11"/>
  <c r="N521" i="11"/>
  <c r="N532" i="11"/>
  <c r="P532" i="11" s="1"/>
  <c r="N535" i="11"/>
  <c r="P535" i="11" s="1"/>
  <c r="N538" i="11"/>
  <c r="I460" i="11"/>
  <c r="O460" i="11" s="1"/>
  <c r="P483" i="11"/>
  <c r="N526" i="11"/>
  <c r="P526" i="11" s="1"/>
  <c r="P527" i="11"/>
  <c r="N459" i="11"/>
  <c r="I472" i="11"/>
  <c r="N496" i="11"/>
  <c r="P496" i="11" s="1"/>
  <c r="I498" i="11"/>
  <c r="N513" i="11"/>
  <c r="P513" i="11" s="1"/>
  <c r="N471" i="11"/>
  <c r="P471" i="11" s="1"/>
  <c r="I493" i="11"/>
  <c r="N518" i="11"/>
  <c r="P518" i="11" s="1"/>
  <c r="P519" i="11"/>
  <c r="I537" i="11"/>
  <c r="I456" i="11"/>
  <c r="O456" i="11" s="1"/>
  <c r="I489" i="11"/>
  <c r="O489" i="11" s="1"/>
  <c r="N494" i="11"/>
  <c r="N505" i="11"/>
  <c r="I507" i="11"/>
  <c r="O507" i="11" s="1"/>
  <c r="N522" i="11"/>
  <c r="P522" i="11" s="1"/>
  <c r="O538" i="11"/>
  <c r="N545" i="11"/>
  <c r="I562" i="11"/>
  <c r="I567" i="11"/>
  <c r="N573" i="11"/>
  <c r="I586" i="11"/>
  <c r="O600" i="11"/>
  <c r="N601" i="11"/>
  <c r="P601" i="11" s="1"/>
  <c r="I603" i="11"/>
  <c r="I620" i="11"/>
  <c r="O628" i="11"/>
  <c r="O664" i="11"/>
  <c r="Q664" i="11" s="1"/>
  <c r="O672" i="11"/>
  <c r="P672" i="11"/>
  <c r="I543" i="11"/>
  <c r="N568" i="11"/>
  <c r="I570" i="11"/>
  <c r="O570" i="11" s="1"/>
  <c r="I578" i="11"/>
  <c r="O578" i="11" s="1"/>
  <c r="O592" i="11"/>
  <c r="N593" i="11"/>
  <c r="P593" i="11" s="1"/>
  <c r="I595" i="11"/>
  <c r="N610" i="11"/>
  <c r="P610" i="11" s="1"/>
  <c r="N649" i="11"/>
  <c r="O555" i="11"/>
  <c r="Q555" i="11" s="1"/>
  <c r="O565" i="11"/>
  <c r="I598" i="11"/>
  <c r="O598" i="11" s="1"/>
  <c r="N613" i="11"/>
  <c r="N616" i="11"/>
  <c r="O684" i="11"/>
  <c r="P692" i="11"/>
  <c r="Q692" i="11" s="1"/>
  <c r="N537" i="11"/>
  <c r="N542" i="11"/>
  <c r="N574" i="11"/>
  <c r="I587" i="11"/>
  <c r="P596" i="11"/>
  <c r="Q596" i="11" s="1"/>
  <c r="N602" i="11"/>
  <c r="P602" i="11" s="1"/>
  <c r="N619" i="11"/>
  <c r="O629" i="11"/>
  <c r="Q629" i="11" s="1"/>
  <c r="O632" i="11"/>
  <c r="I540" i="11"/>
  <c r="O540" i="11" s="1"/>
  <c r="I547" i="11"/>
  <c r="O547" i="11" s="1"/>
  <c r="I549" i="11"/>
  <c r="I551" i="11"/>
  <c r="O551" i="11" s="1"/>
  <c r="I553" i="11"/>
  <c r="O553" i="11" s="1"/>
  <c r="I558" i="11"/>
  <c r="I563" i="11"/>
  <c r="O563" i="11" s="1"/>
  <c r="I568" i="11"/>
  <c r="I573" i="11"/>
  <c r="I590" i="11"/>
  <c r="O590" i="11" s="1"/>
  <c r="O604" i="11"/>
  <c r="N605" i="11"/>
  <c r="P605" i="11" s="1"/>
  <c r="I607" i="11"/>
  <c r="O607" i="11" s="1"/>
  <c r="I621" i="11"/>
  <c r="O635" i="11"/>
  <c r="I646" i="11"/>
  <c r="N647" i="11"/>
  <c r="P647" i="11" s="1"/>
  <c r="I534" i="11"/>
  <c r="O534" i="11" s="1"/>
  <c r="N554" i="11"/>
  <c r="N564" i="11"/>
  <c r="I579" i="11"/>
  <c r="P588" i="11"/>
  <c r="N594" i="11"/>
  <c r="O624" i="11"/>
  <c r="P676" i="11"/>
  <c r="N533" i="11"/>
  <c r="N539" i="11"/>
  <c r="N546" i="11"/>
  <c r="P546" i="11" s="1"/>
  <c r="N548" i="11"/>
  <c r="P548" i="11" s="1"/>
  <c r="N550" i="11"/>
  <c r="P550" i="11" s="1"/>
  <c r="N552" i="11"/>
  <c r="I566" i="11"/>
  <c r="O566" i="11" s="1"/>
  <c r="O571" i="11"/>
  <c r="I582" i="11"/>
  <c r="N597" i="11"/>
  <c r="P597" i="11" s="1"/>
  <c r="O599" i="11"/>
  <c r="P617" i="11"/>
  <c r="Q617" i="11" s="1"/>
  <c r="I630" i="11"/>
  <c r="I638" i="11"/>
  <c r="I542" i="11"/>
  <c r="I544" i="11"/>
  <c r="O544" i="11" s="1"/>
  <c r="I556" i="11"/>
  <c r="O556" i="11" s="1"/>
  <c r="I561" i="11"/>
  <c r="O561" i="11" s="1"/>
  <c r="N562" i="11"/>
  <c r="N586" i="11"/>
  <c r="O616" i="11"/>
  <c r="P668" i="11"/>
  <c r="P696" i="11"/>
  <c r="I530" i="11"/>
  <c r="O530" i="11" s="1"/>
  <c r="N541" i="11"/>
  <c r="N557" i="11"/>
  <c r="P557" i="11" s="1"/>
  <c r="N572" i="11"/>
  <c r="P572" i="11" s="1"/>
  <c r="N589" i="11"/>
  <c r="P589" i="11" s="1"/>
  <c r="P606" i="11"/>
  <c r="O622" i="11"/>
  <c r="Q622" i="11" s="1"/>
  <c r="O688" i="11"/>
  <c r="P688" i="11"/>
  <c r="N529" i="11"/>
  <c r="P529" i="11" s="1"/>
  <c r="N543" i="11"/>
  <c r="I554" i="11"/>
  <c r="O554" i="11" s="1"/>
  <c r="I559" i="11"/>
  <c r="O559" i="11" s="1"/>
  <c r="I564" i="11"/>
  <c r="I594" i="11"/>
  <c r="N609" i="11"/>
  <c r="O611" i="11"/>
  <c r="Q611" i="11" s="1"/>
  <c r="O625" i="11"/>
  <c r="Q625" i="11" s="1"/>
  <c r="O644" i="11"/>
  <c r="Q680" i="11"/>
  <c r="I569" i="11"/>
  <c r="I577" i="11"/>
  <c r="O577" i="11" s="1"/>
  <c r="P598" i="11"/>
  <c r="N622" i="11"/>
  <c r="P622" i="11" s="1"/>
  <c r="N642" i="11"/>
  <c r="P642" i="11" s="1"/>
  <c r="N666" i="11"/>
  <c r="P666" i="11" s="1"/>
  <c r="I675" i="11"/>
  <c r="O675" i="11" s="1"/>
  <c r="N678" i="11"/>
  <c r="I687" i="11"/>
  <c r="O687" i="11" s="1"/>
  <c r="N690" i="11"/>
  <c r="I699" i="11"/>
  <c r="O699" i="11" s="1"/>
  <c r="N707" i="11"/>
  <c r="P707" i="11" s="1"/>
  <c r="N710" i="11"/>
  <c r="I719" i="11"/>
  <c r="O719" i="11" s="1"/>
  <c r="I619" i="11"/>
  <c r="N634" i="11"/>
  <c r="P634" i="11" s="1"/>
  <c r="I649" i="11"/>
  <c r="I651" i="11"/>
  <c r="O651" i="11" s="1"/>
  <c r="I661" i="11"/>
  <c r="N713" i="11"/>
  <c r="P715" i="11"/>
  <c r="N618" i="11"/>
  <c r="I637" i="11"/>
  <c r="O637" i="11" s="1"/>
  <c r="N646" i="11"/>
  <c r="P646" i="11" s="1"/>
  <c r="I653" i="11"/>
  <c r="O653" i="11" s="1"/>
  <c r="I655" i="11"/>
  <c r="O655" i="11" s="1"/>
  <c r="N662" i="11"/>
  <c r="P662" i="11" s="1"/>
  <c r="I702" i="11"/>
  <c r="O702" i="11" s="1"/>
  <c r="N648" i="11"/>
  <c r="P648" i="11" s="1"/>
  <c r="I671" i="11"/>
  <c r="O671" i="11" s="1"/>
  <c r="O673" i="11"/>
  <c r="Q673" i="11" s="1"/>
  <c r="N674" i="11"/>
  <c r="I683" i="11"/>
  <c r="O683" i="11" s="1"/>
  <c r="N686" i="11"/>
  <c r="I695" i="11"/>
  <c r="O695" i="11" s="1"/>
  <c r="N698" i="11"/>
  <c r="I615" i="11"/>
  <c r="O615" i="11" s="1"/>
  <c r="I631" i="11"/>
  <c r="O631" i="11" s="1"/>
  <c r="N636" i="11"/>
  <c r="N650" i="11"/>
  <c r="P650" i="11" s="1"/>
  <c r="N652" i="11"/>
  <c r="P652" i="11" s="1"/>
  <c r="N658" i="11"/>
  <c r="P658" i="11" s="1"/>
  <c r="N669" i="11"/>
  <c r="I678" i="11"/>
  <c r="N681" i="11"/>
  <c r="P681" i="11" s="1"/>
  <c r="I690" i="11"/>
  <c r="N693" i="11"/>
  <c r="O697" i="11"/>
  <c r="P703" i="11"/>
  <c r="Q703" i="11" s="1"/>
  <c r="N614" i="11"/>
  <c r="P614" i="11" s="1"/>
  <c r="N630" i="11"/>
  <c r="I639" i="11"/>
  <c r="N654" i="11"/>
  <c r="P654" i="11" s="1"/>
  <c r="N656" i="11"/>
  <c r="P656" i="11" s="1"/>
  <c r="P714" i="11"/>
  <c r="I718" i="11"/>
  <c r="O718" i="11" s="1"/>
  <c r="P726" i="11"/>
  <c r="N638" i="11"/>
  <c r="N701" i="11"/>
  <c r="P701" i="11" s="1"/>
  <c r="O706" i="11"/>
  <c r="Q706" i="11" s="1"/>
  <c r="I627" i="11"/>
  <c r="O627" i="11" s="1"/>
  <c r="I641" i="11"/>
  <c r="O641" i="11" s="1"/>
  <c r="O662" i="11"/>
  <c r="Q662" i="11" s="1"/>
  <c r="I667" i="11"/>
  <c r="N670" i="11"/>
  <c r="I679" i="11"/>
  <c r="O679" i="11" s="1"/>
  <c r="N682" i="11"/>
  <c r="P682" i="11" s="1"/>
  <c r="P683" i="11"/>
  <c r="I691" i="11"/>
  <c r="O691" i="11" s="1"/>
  <c r="N694" i="11"/>
  <c r="P694" i="11" s="1"/>
  <c r="I711" i="11"/>
  <c r="O711" i="11" s="1"/>
  <c r="N626" i="11"/>
  <c r="P626" i="11" s="1"/>
  <c r="I674" i="11"/>
  <c r="N677" i="11"/>
  <c r="I686" i="11"/>
  <c r="N689" i="11"/>
  <c r="P689" i="11" s="1"/>
  <c r="I698" i="11"/>
  <c r="O698" i="11" s="1"/>
  <c r="O712" i="11"/>
  <c r="I623" i="11"/>
  <c r="O623" i="11" s="1"/>
  <c r="I645" i="11"/>
  <c r="O645" i="11" s="1"/>
  <c r="I663" i="11"/>
  <c r="O663" i="11" s="1"/>
  <c r="O665" i="11"/>
  <c r="O701" i="11"/>
  <c r="Q701" i="11" s="1"/>
  <c r="I727" i="11"/>
  <c r="N724" i="11"/>
  <c r="N733" i="11"/>
  <c r="I737" i="11"/>
  <c r="N740" i="11"/>
  <c r="I742" i="11"/>
  <c r="O742" i="11" s="1"/>
  <c r="N745" i="11"/>
  <c r="I749" i="11"/>
  <c r="N752" i="11"/>
  <c r="I754" i="11"/>
  <c r="O754" i="11" s="1"/>
  <c r="N757" i="11"/>
  <c r="I761" i="11"/>
  <c r="N764" i="11"/>
  <c r="P764" i="11" s="1"/>
  <c r="I766" i="11"/>
  <c r="N769" i="11"/>
  <c r="I773" i="11"/>
  <c r="N776" i="11"/>
  <c r="P776" i="11" s="1"/>
  <c r="I778" i="11"/>
  <c r="O778" i="11" s="1"/>
  <c r="P792" i="11"/>
  <c r="N700" i="11"/>
  <c r="I722" i="11"/>
  <c r="O722" i="11" s="1"/>
  <c r="N729" i="11"/>
  <c r="P729" i="11" s="1"/>
  <c r="P743" i="11"/>
  <c r="P755" i="11"/>
  <c r="I781" i="11"/>
  <c r="N795" i="11"/>
  <c r="I724" i="11"/>
  <c r="O724" i="11" s="1"/>
  <c r="N727" i="11"/>
  <c r="I733" i="11"/>
  <c r="N736" i="11"/>
  <c r="P736" i="11" s="1"/>
  <c r="I738" i="11"/>
  <c r="O738" i="11" s="1"/>
  <c r="N741" i="11"/>
  <c r="I745" i="11"/>
  <c r="N748" i="11"/>
  <c r="P748" i="11" s="1"/>
  <c r="I750" i="11"/>
  <c r="O750" i="11" s="1"/>
  <c r="N753" i="11"/>
  <c r="I757" i="11"/>
  <c r="N760" i="11"/>
  <c r="P760" i="11" s="1"/>
  <c r="I762" i="11"/>
  <c r="O762" i="11" s="1"/>
  <c r="I769" i="11"/>
  <c r="N772" i="11"/>
  <c r="P772" i="11" s="1"/>
  <c r="N725" i="11"/>
  <c r="P785" i="11"/>
  <c r="N788" i="11"/>
  <c r="P788" i="11" s="1"/>
  <c r="O800" i="11"/>
  <c r="I709" i="11"/>
  <c r="O709" i="11" s="1"/>
  <c r="P723" i="11"/>
  <c r="O751" i="11"/>
  <c r="Q751" i="11" s="1"/>
  <c r="N708" i="11"/>
  <c r="I717" i="11"/>
  <c r="O717" i="11" s="1"/>
  <c r="N721" i="11"/>
  <c r="N783" i="11"/>
  <c r="N716" i="11"/>
  <c r="I734" i="11"/>
  <c r="O734" i="11" s="1"/>
  <c r="O736" i="11"/>
  <c r="Q736" i="11" s="1"/>
  <c r="N737" i="11"/>
  <c r="P737" i="11" s="1"/>
  <c r="I741" i="11"/>
  <c r="O741" i="11" s="1"/>
  <c r="N744" i="11"/>
  <c r="P744" i="11" s="1"/>
  <c r="I746" i="11"/>
  <c r="O746" i="11" s="1"/>
  <c r="N749" i="11"/>
  <c r="I753" i="11"/>
  <c r="N756" i="11"/>
  <c r="P756" i="11" s="1"/>
  <c r="I758" i="11"/>
  <c r="O758" i="11" s="1"/>
  <c r="N761" i="11"/>
  <c r="I765" i="11"/>
  <c r="O765" i="11" s="1"/>
  <c r="N768" i="11"/>
  <c r="P768" i="11" s="1"/>
  <c r="I770" i="11"/>
  <c r="O770" i="11" s="1"/>
  <c r="O772" i="11"/>
  <c r="Q772" i="11" s="1"/>
  <c r="N773" i="11"/>
  <c r="I777" i="11"/>
  <c r="O777" i="11" s="1"/>
  <c r="N796" i="11"/>
  <c r="I725" i="11"/>
  <c r="I801" i="11"/>
  <c r="I705" i="11"/>
  <c r="O705" i="11" s="1"/>
  <c r="N728" i="11"/>
  <c r="P728" i="11" s="1"/>
  <c r="O771" i="11"/>
  <c r="Q771" i="11" s="1"/>
  <c r="P831" i="11"/>
  <c r="I845" i="11"/>
  <c r="N704" i="11"/>
  <c r="P704" i="11" s="1"/>
  <c r="I721" i="11"/>
  <c r="P735" i="11"/>
  <c r="I796" i="11"/>
  <c r="I795" i="11"/>
  <c r="I806" i="11"/>
  <c r="N809" i="11"/>
  <c r="I826" i="11"/>
  <c r="O826" i="11" s="1"/>
  <c r="I837" i="11"/>
  <c r="O837" i="11" s="1"/>
  <c r="N838" i="11"/>
  <c r="P839" i="11"/>
  <c r="N852" i="11"/>
  <c r="P852" i="11" s="1"/>
  <c r="I871" i="11"/>
  <c r="O871" i="11" s="1"/>
  <c r="I885" i="11"/>
  <c r="O885" i="11" s="1"/>
  <c r="N886" i="11"/>
  <c r="P887" i="11"/>
  <c r="Q887" i="11" s="1"/>
  <c r="I790" i="11"/>
  <c r="N797" i="11"/>
  <c r="P797" i="11" s="1"/>
  <c r="N799" i="11"/>
  <c r="I802" i="11"/>
  <c r="I804" i="11"/>
  <c r="I811" i="11"/>
  <c r="I816" i="11"/>
  <c r="N822" i="11"/>
  <c r="N841" i="11"/>
  <c r="P841" i="11" s="1"/>
  <c r="I843" i="11"/>
  <c r="O857" i="11"/>
  <c r="N858" i="11"/>
  <c r="I874" i="11"/>
  <c r="O874" i="11" s="1"/>
  <c r="N889" i="11"/>
  <c r="P889" i="11" s="1"/>
  <c r="I891" i="11"/>
  <c r="I787" i="11"/>
  <c r="O787" i="11" s="1"/>
  <c r="N794" i="11"/>
  <c r="N807" i="11"/>
  <c r="P807" i="11" s="1"/>
  <c r="N812" i="11"/>
  <c r="N817" i="11"/>
  <c r="P817" i="11" s="1"/>
  <c r="I829" i="11"/>
  <c r="O829" i="11" s="1"/>
  <c r="N830" i="11"/>
  <c r="N844" i="11"/>
  <c r="P844" i="11" s="1"/>
  <c r="I846" i="11"/>
  <c r="O846" i="11" s="1"/>
  <c r="O860" i="11"/>
  <c r="N861" i="11"/>
  <c r="I863" i="11"/>
  <c r="I877" i="11"/>
  <c r="O877" i="11" s="1"/>
  <c r="N878" i="11"/>
  <c r="N892" i="11"/>
  <c r="P892" i="11" s="1"/>
  <c r="I782" i="11"/>
  <c r="O782" i="11" s="1"/>
  <c r="N789" i="11"/>
  <c r="P789" i="11" s="1"/>
  <c r="N801" i="11"/>
  <c r="N803" i="11"/>
  <c r="N805" i="11"/>
  <c r="I814" i="11"/>
  <c r="O814" i="11" s="1"/>
  <c r="I819" i="11"/>
  <c r="O819" i="11" s="1"/>
  <c r="N833" i="11"/>
  <c r="I835" i="11"/>
  <c r="O835" i="11" s="1"/>
  <c r="O849" i="11"/>
  <c r="Q849" i="11" s="1"/>
  <c r="N850" i="11"/>
  <c r="I866" i="11"/>
  <c r="O866" i="11" s="1"/>
  <c r="N881" i="11"/>
  <c r="I883" i="11"/>
  <c r="N781" i="11"/>
  <c r="N786" i="11"/>
  <c r="I809" i="11"/>
  <c r="O809" i="11" s="1"/>
  <c r="N810" i="11"/>
  <c r="P810" i="11" s="1"/>
  <c r="N815" i="11"/>
  <c r="N820" i="11"/>
  <c r="P820" i="11" s="1"/>
  <c r="N825" i="11"/>
  <c r="N836" i="11"/>
  <c r="I838" i="11"/>
  <c r="O852" i="11"/>
  <c r="Q852" i="11" s="1"/>
  <c r="N853" i="11"/>
  <c r="P853" i="11" s="1"/>
  <c r="I855" i="11"/>
  <c r="I869" i="11"/>
  <c r="O869" i="11" s="1"/>
  <c r="N870" i="11"/>
  <c r="P870" i="11" s="1"/>
  <c r="N884" i="11"/>
  <c r="P884" i="11" s="1"/>
  <c r="I886" i="11"/>
  <c r="I799" i="11"/>
  <c r="I822" i="11"/>
  <c r="O841" i="11"/>
  <c r="Q841" i="11" s="1"/>
  <c r="I794" i="11"/>
  <c r="N828" i="11"/>
  <c r="I830" i="11"/>
  <c r="O830" i="11" s="1"/>
  <c r="N845" i="11"/>
  <c r="I861" i="11"/>
  <c r="P862" i="11"/>
  <c r="Q862" i="11" s="1"/>
  <c r="N876" i="11"/>
  <c r="P876" i="11" s="1"/>
  <c r="I878" i="11"/>
  <c r="O878" i="11" s="1"/>
  <c r="I791" i="11"/>
  <c r="O791" i="11" s="1"/>
  <c r="N798" i="11"/>
  <c r="I803" i="11"/>
  <c r="O803" i="11" s="1"/>
  <c r="I805" i="11"/>
  <c r="O805" i="11" s="1"/>
  <c r="N808" i="11"/>
  <c r="P808" i="11" s="1"/>
  <c r="N813" i="11"/>
  <c r="P813" i="11" s="1"/>
  <c r="I833" i="11"/>
  <c r="O833" i="11" s="1"/>
  <c r="P848" i="11"/>
  <c r="Q848" i="11" s="1"/>
  <c r="I850" i="11"/>
  <c r="N865" i="11"/>
  <c r="P865" i="11" s="1"/>
  <c r="I881" i="11"/>
  <c r="O881" i="11" s="1"/>
  <c r="I786" i="11"/>
  <c r="N793" i="11"/>
  <c r="P793" i="11" s="1"/>
  <c r="N806" i="11"/>
  <c r="I815" i="11"/>
  <c r="O815" i="11" s="1"/>
  <c r="I825" i="11"/>
  <c r="P837" i="11"/>
  <c r="I783" i="11"/>
  <c r="O783" i="11" s="1"/>
  <c r="N790" i="11"/>
  <c r="P790" i="11" s="1"/>
  <c r="N802" i="11"/>
  <c r="N804" i="11"/>
  <c r="N816" i="11"/>
  <c r="P816" i="11" s="1"/>
  <c r="N821" i="11"/>
  <c r="P821" i="11" s="1"/>
  <c r="N840" i="11"/>
  <c r="P840" i="11" s="1"/>
  <c r="O842" i="11"/>
  <c r="O856" i="11"/>
  <c r="I873" i="11"/>
  <c r="O873" i="11" s="1"/>
  <c r="N888" i="11"/>
  <c r="O888" i="11" s="1"/>
  <c r="O890" i="11"/>
  <c r="K695" i="10"/>
  <c r="G439" i="10"/>
  <c r="K570" i="10"/>
  <c r="G668" i="10"/>
  <c r="L668" i="10" s="1"/>
  <c r="K767" i="10"/>
  <c r="G551" i="10"/>
  <c r="K594" i="10"/>
  <c r="G612" i="10"/>
  <c r="G642" i="10"/>
  <c r="G650" i="10"/>
  <c r="G684" i="10"/>
  <c r="G692" i="10"/>
  <c r="K125" i="10"/>
  <c r="K137" i="10"/>
  <c r="K145" i="10"/>
  <c r="K149" i="10"/>
  <c r="K157" i="10"/>
  <c r="K161" i="10"/>
  <c r="L161" i="10" s="1"/>
  <c r="N161" i="10" s="1"/>
  <c r="K169" i="10"/>
  <c r="K173" i="10"/>
  <c r="K181" i="10"/>
  <c r="K185" i="10"/>
  <c r="K193" i="10"/>
  <c r="K197" i="10"/>
  <c r="L197" i="10" s="1"/>
  <c r="K205" i="10"/>
  <c r="K209" i="10"/>
  <c r="K217" i="10"/>
  <c r="M217" i="10" s="1"/>
  <c r="K221" i="10"/>
  <c r="L221" i="10" s="1"/>
  <c r="K229" i="10"/>
  <c r="K233" i="10"/>
  <c r="K257" i="10"/>
  <c r="K269" i="10"/>
  <c r="K281" i="10"/>
  <c r="K293" i="10"/>
  <c r="K301" i="10"/>
  <c r="K305" i="10"/>
  <c r="M305" i="10" s="1"/>
  <c r="N305" i="10" s="1"/>
  <c r="K313" i="10"/>
  <c r="K317" i="10"/>
  <c r="K325" i="10"/>
  <c r="M325" i="10" s="1"/>
  <c r="K329" i="10"/>
  <c r="K341" i="10"/>
  <c r="K365" i="10"/>
  <c r="K373" i="10"/>
  <c r="K377" i="10"/>
  <c r="K385" i="10"/>
  <c r="K389" i="10"/>
  <c r="K401" i="10"/>
  <c r="K413" i="10"/>
  <c r="M413" i="10" s="1"/>
  <c r="K421" i="10"/>
  <c r="K535" i="10"/>
  <c r="G575" i="10"/>
  <c r="G563" i="10"/>
  <c r="G571" i="10"/>
  <c r="G585" i="10"/>
  <c r="G587" i="10"/>
  <c r="G593" i="10"/>
  <c r="G595" i="10"/>
  <c r="K602" i="10"/>
  <c r="K616" i="10"/>
  <c r="K632" i="10"/>
  <c r="K644" i="10"/>
  <c r="G734" i="10"/>
  <c r="G762" i="10"/>
  <c r="G792" i="10"/>
  <c r="K682" i="10"/>
  <c r="G122" i="10"/>
  <c r="G146" i="10"/>
  <c r="G166" i="10"/>
  <c r="G178" i="10"/>
  <c r="G182" i="10"/>
  <c r="G194" i="10"/>
  <c r="G286" i="10"/>
  <c r="L286" i="10" s="1"/>
  <c r="N286" i="10" s="1"/>
  <c r="G290" i="10"/>
  <c r="G310" i="10"/>
  <c r="G326" i="10"/>
  <c r="K573" i="10"/>
  <c r="G609" i="10"/>
  <c r="K754" i="10"/>
  <c r="G436" i="10"/>
  <c r="G625" i="10"/>
  <c r="G643" i="10"/>
  <c r="G649" i="10"/>
  <c r="G661" i="10"/>
  <c r="K730" i="10"/>
  <c r="M730" i="10" s="1"/>
  <c r="N730" i="10" s="1"/>
  <c r="K762" i="10"/>
  <c r="K768" i="10"/>
  <c r="K774" i="10"/>
  <c r="K194" i="10"/>
  <c r="L194" i="10" s="1"/>
  <c r="K236" i="10"/>
  <c r="K244" i="10"/>
  <c r="K308" i="10"/>
  <c r="K344" i="10"/>
  <c r="K380" i="10"/>
  <c r="K386" i="10"/>
  <c r="K392" i="10"/>
  <c r="K398" i="10"/>
  <c r="L398" i="10" s="1"/>
  <c r="K404" i="10"/>
  <c r="K410" i="10"/>
  <c r="K416" i="10"/>
  <c r="K446" i="10"/>
  <c r="G568" i="10"/>
  <c r="K601" i="10"/>
  <c r="M601" i="10" s="1"/>
  <c r="K613" i="10"/>
  <c r="G751" i="10"/>
  <c r="G755" i="10"/>
  <c r="K798" i="10"/>
  <c r="K800" i="10"/>
  <c r="K806" i="10"/>
  <c r="K812" i="10"/>
  <c r="K822" i="10"/>
  <c r="K824" i="10"/>
  <c r="K834" i="10"/>
  <c r="K836" i="10"/>
  <c r="K846" i="10"/>
  <c r="K848" i="10"/>
  <c r="K854" i="10"/>
  <c r="K872" i="10"/>
  <c r="K884" i="10"/>
  <c r="K890" i="10"/>
  <c r="G584" i="10"/>
  <c r="G588" i="10"/>
  <c r="G592" i="10"/>
  <c r="G596" i="10"/>
  <c r="L596" i="10" s="1"/>
  <c r="K615" i="10"/>
  <c r="G689" i="10"/>
  <c r="G731" i="10"/>
  <c r="G78" i="10"/>
  <c r="K117" i="10"/>
  <c r="K129" i="10"/>
  <c r="K141" i="10"/>
  <c r="G150" i="10"/>
  <c r="K153" i="10"/>
  <c r="M153" i="10" s="1"/>
  <c r="G162" i="10"/>
  <c r="K165" i="10"/>
  <c r="G174" i="10"/>
  <c r="K177" i="10"/>
  <c r="G186" i="10"/>
  <c r="K189" i="10"/>
  <c r="G198" i="10"/>
  <c r="K201" i="10"/>
  <c r="G210" i="10"/>
  <c r="K213" i="10"/>
  <c r="G222" i="10"/>
  <c r="K225" i="10"/>
  <c r="M225" i="10" s="1"/>
  <c r="G234" i="10"/>
  <c r="K237" i="10"/>
  <c r="K249" i="10"/>
  <c r="M249" i="10" s="1"/>
  <c r="G270" i="10"/>
  <c r="K273" i="10"/>
  <c r="G282" i="10"/>
  <c r="K285" i="10"/>
  <c r="G294" i="10"/>
  <c r="K297" i="10"/>
  <c r="G306" i="10"/>
  <c r="K309" i="10"/>
  <c r="G318" i="10"/>
  <c r="M318" i="10" s="1"/>
  <c r="K321" i="10"/>
  <c r="G330" i="10"/>
  <c r="K333" i="10"/>
  <c r="G342" i="10"/>
  <c r="K345" i="10"/>
  <c r="K357" i="10"/>
  <c r="G366" i="10"/>
  <c r="K369" i="10"/>
  <c r="G378" i="10"/>
  <c r="K381" i="10"/>
  <c r="K393" i="10"/>
  <c r="K405" i="10"/>
  <c r="M405" i="10" s="1"/>
  <c r="K430" i="10"/>
  <c r="K442" i="10"/>
  <c r="G451" i="10"/>
  <c r="M451" i="10" s="1"/>
  <c r="G564" i="10"/>
  <c r="G580" i="10"/>
  <c r="K588" i="10"/>
  <c r="G600" i="10"/>
  <c r="K635" i="10"/>
  <c r="K647" i="10"/>
  <c r="G656" i="10"/>
  <c r="K659" i="10"/>
  <c r="G695" i="10"/>
  <c r="M695" i="10" s="1"/>
  <c r="N695" i="10" s="1"/>
  <c r="K700" i="10"/>
  <c r="G759" i="10"/>
  <c r="G772" i="10"/>
  <c r="G124" i="10"/>
  <c r="G136" i="10"/>
  <c r="K139" i="10"/>
  <c r="M139" i="10" s="1"/>
  <c r="G148" i="10"/>
  <c r="K151" i="10"/>
  <c r="G160" i="10"/>
  <c r="K163" i="10"/>
  <c r="G172" i="10"/>
  <c r="K175" i="10"/>
  <c r="L175" i="10" s="1"/>
  <c r="G256" i="10"/>
  <c r="L256" i="10" s="1"/>
  <c r="K259" i="10"/>
  <c r="G268" i="10"/>
  <c r="L268" i="10" s="1"/>
  <c r="G280" i="10"/>
  <c r="M280" i="10" s="1"/>
  <c r="K283" i="10"/>
  <c r="G292" i="10"/>
  <c r="M292" i="10" s="1"/>
  <c r="K295" i="10"/>
  <c r="G304" i="10"/>
  <c r="K307" i="10"/>
  <c r="G316" i="10"/>
  <c r="K319" i="10"/>
  <c r="G328" i="10"/>
  <c r="L328" i="10" s="1"/>
  <c r="K331" i="10"/>
  <c r="G352" i="10"/>
  <c r="K355" i="10"/>
  <c r="K367" i="10"/>
  <c r="G376" i="10"/>
  <c r="K379" i="10"/>
  <c r="G388" i="10"/>
  <c r="G400" i="10"/>
  <c r="G412" i="10"/>
  <c r="K432" i="10"/>
  <c r="K441" i="10"/>
  <c r="G560" i="10"/>
  <c r="M560" i="10" s="1"/>
  <c r="K565" i="10"/>
  <c r="G576" i="10"/>
  <c r="K581" i="10"/>
  <c r="K605" i="10"/>
  <c r="L605" i="10" s="1"/>
  <c r="G618" i="10"/>
  <c r="K621" i="10"/>
  <c r="G667" i="10"/>
  <c r="G693" i="10"/>
  <c r="K78" i="10"/>
  <c r="L78" i="10" s="1"/>
  <c r="K114" i="10"/>
  <c r="K126" i="10"/>
  <c r="K138" i="10"/>
  <c r="G147" i="10"/>
  <c r="K150" i="10"/>
  <c r="G159" i="10"/>
  <c r="M159" i="10" s="1"/>
  <c r="K162" i="10"/>
  <c r="M162" i="10" s="1"/>
  <c r="G171" i="10"/>
  <c r="M171" i="10" s="1"/>
  <c r="K174" i="10"/>
  <c r="G183" i="10"/>
  <c r="K186" i="10"/>
  <c r="G195" i="10"/>
  <c r="K198" i="10"/>
  <c r="M198" i="10" s="1"/>
  <c r="G207" i="10"/>
  <c r="K210" i="10"/>
  <c r="M210" i="10" s="1"/>
  <c r="G219" i="10"/>
  <c r="K222" i="10"/>
  <c r="G231" i="10"/>
  <c r="K234" i="10"/>
  <c r="M234" i="10" s="1"/>
  <c r="K246" i="10"/>
  <c r="G279" i="10"/>
  <c r="K282" i="10"/>
  <c r="G291" i="10"/>
  <c r="K294" i="10"/>
  <c r="G303" i="10"/>
  <c r="K306" i="10"/>
  <c r="G315" i="10"/>
  <c r="M315" i="10" s="1"/>
  <c r="K318" i="10"/>
  <c r="G327" i="10"/>
  <c r="K330" i="10"/>
  <c r="M330" i="10" s="1"/>
  <c r="G375" i="10"/>
  <c r="K378" i="10"/>
  <c r="K390" i="10"/>
  <c r="K402" i="10"/>
  <c r="G423" i="10"/>
  <c r="K427" i="10"/>
  <c r="K529" i="10"/>
  <c r="K566" i="10"/>
  <c r="K582" i="10"/>
  <c r="K606" i="10"/>
  <c r="M269" i="10"/>
  <c r="K538" i="10"/>
  <c r="K604" i="10"/>
  <c r="K722" i="10"/>
  <c r="G325" i="10"/>
  <c r="K328" i="10"/>
  <c r="G337" i="10"/>
  <c r="K340" i="10"/>
  <c r="G361" i="10"/>
  <c r="G373" i="10"/>
  <c r="K376" i="10"/>
  <c r="G385" i="10"/>
  <c r="M385" i="10" s="1"/>
  <c r="G397" i="10"/>
  <c r="G409" i="10"/>
  <c r="K438" i="10"/>
  <c r="K450" i="10"/>
  <c r="G530" i="10"/>
  <c r="K550" i="10"/>
  <c r="G557" i="10"/>
  <c r="G591" i="10"/>
  <c r="G615" i="10"/>
  <c r="M615" i="10" s="1"/>
  <c r="K654" i="10"/>
  <c r="K681" i="10"/>
  <c r="K684" i="10"/>
  <c r="L684" i="10" s="1"/>
  <c r="K718" i="10"/>
  <c r="G728" i="10"/>
  <c r="G767" i="10"/>
  <c r="L767" i="10" s="1"/>
  <c r="K795" i="10"/>
  <c r="G828" i="10"/>
  <c r="G840" i="10"/>
  <c r="L840" i="10" s="1"/>
  <c r="G841" i="10"/>
  <c r="G852" i="10"/>
  <c r="G853" i="10"/>
  <c r="L853" i="10" s="1"/>
  <c r="G864" i="10"/>
  <c r="K868" i="10"/>
  <c r="G877" i="10"/>
  <c r="K880" i="10"/>
  <c r="G889" i="10"/>
  <c r="K892" i="10"/>
  <c r="K135" i="10"/>
  <c r="G144" i="10"/>
  <c r="K147" i="10"/>
  <c r="M147" i="10" s="1"/>
  <c r="G156" i="10"/>
  <c r="K159" i="10"/>
  <c r="G168" i="10"/>
  <c r="L168" i="10" s="1"/>
  <c r="K171" i="10"/>
  <c r="G180" i="10"/>
  <c r="K183" i="10"/>
  <c r="M183" i="10" s="1"/>
  <c r="G276" i="10"/>
  <c r="K279" i="10"/>
  <c r="G288" i="10"/>
  <c r="K291" i="10"/>
  <c r="G300" i="10"/>
  <c r="K303" i="10"/>
  <c r="G312" i="10"/>
  <c r="K315" i="10"/>
  <c r="G324" i="10"/>
  <c r="M324" i="10" s="1"/>
  <c r="K327" i="10"/>
  <c r="G336" i="10"/>
  <c r="G360" i="10"/>
  <c r="G384" i="10"/>
  <c r="K387" i="10"/>
  <c r="K399" i="10"/>
  <c r="K411" i="10"/>
  <c r="G445" i="10"/>
  <c r="G572" i="10"/>
  <c r="K597" i="10"/>
  <c r="L597" i="10" s="1"/>
  <c r="K629" i="10"/>
  <c r="G675" i="10"/>
  <c r="L675" i="10" s="1"/>
  <c r="K706" i="10"/>
  <c r="G713" i="10"/>
  <c r="K717" i="10"/>
  <c r="G727" i="10"/>
  <c r="K743" i="10"/>
  <c r="L743" i="10" s="1"/>
  <c r="M122" i="10"/>
  <c r="K314" i="10"/>
  <c r="L314" i="10" s="1"/>
  <c r="K656" i="10"/>
  <c r="G238" i="10"/>
  <c r="K277" i="10"/>
  <c r="K289" i="10"/>
  <c r="G334" i="10"/>
  <c r="L334" i="10" s="1"/>
  <c r="N334" i="10" s="1"/>
  <c r="K337" i="10"/>
  <c r="K435" i="10"/>
  <c r="G555" i="10"/>
  <c r="K596" i="10"/>
  <c r="M668" i="10"/>
  <c r="K132" i="10"/>
  <c r="G141" i="10"/>
  <c r="K144" i="10"/>
  <c r="G153" i="10"/>
  <c r="K156" i="10"/>
  <c r="G165" i="10"/>
  <c r="K168" i="10"/>
  <c r="M168" i="10" s="1"/>
  <c r="G177" i="10"/>
  <c r="K180" i="10"/>
  <c r="M180" i="10" s="1"/>
  <c r="G189" i="10"/>
  <c r="M189" i="10" s="1"/>
  <c r="K192" i="10"/>
  <c r="G201" i="10"/>
  <c r="K204" i="10"/>
  <c r="G213" i="10"/>
  <c r="K216" i="10"/>
  <c r="G225" i="10"/>
  <c r="K228" i="10"/>
  <c r="G237" i="10"/>
  <c r="K240" i="10"/>
  <c r="L240" i="10" s="1"/>
  <c r="G249" i="10"/>
  <c r="K252" i="10"/>
  <c r="G261" i="10"/>
  <c r="K264" i="10"/>
  <c r="G273" i="10"/>
  <c r="K276" i="10"/>
  <c r="G285" i="10"/>
  <c r="L285" i="10" s="1"/>
  <c r="K288" i="10"/>
  <c r="G297" i="10"/>
  <c r="L297" i="10" s="1"/>
  <c r="K300" i="10"/>
  <c r="G309" i="10"/>
  <c r="L309" i="10" s="1"/>
  <c r="K312" i="10"/>
  <c r="M312" i="10" s="1"/>
  <c r="G321" i="10"/>
  <c r="L321" i="10" s="1"/>
  <c r="K324" i="10"/>
  <c r="G333" i="10"/>
  <c r="K336" i="10"/>
  <c r="G345" i="10"/>
  <c r="L345" i="10" s="1"/>
  <c r="K360" i="10"/>
  <c r="G369" i="10"/>
  <c r="M369" i="10" s="1"/>
  <c r="K372" i="10"/>
  <c r="G381" i="10"/>
  <c r="L381" i="10" s="1"/>
  <c r="K384" i="10"/>
  <c r="K396" i="10"/>
  <c r="K408" i="10"/>
  <c r="M408" i="10" s="1"/>
  <c r="K433" i="10"/>
  <c r="K434" i="10"/>
  <c r="K445" i="10"/>
  <c r="M445" i="10" s="1"/>
  <c r="K536" i="10"/>
  <c r="K542" i="10"/>
  <c r="G567" i="10"/>
  <c r="K574" i="10"/>
  <c r="G583" i="10"/>
  <c r="G607" i="10"/>
  <c r="K612" i="10"/>
  <c r="M612" i="10" s="1"/>
  <c r="K663" i="10"/>
  <c r="G686" i="10"/>
  <c r="K727" i="10"/>
  <c r="G749" i="10"/>
  <c r="K752" i="10"/>
  <c r="K770" i="10"/>
  <c r="G801" i="10"/>
  <c r="K804" i="10"/>
  <c r="K828" i="10"/>
  <c r="K840" i="10"/>
  <c r="K852" i="10"/>
  <c r="G873" i="10"/>
  <c r="G885" i="10"/>
  <c r="K888" i="10"/>
  <c r="M888" i="10" s="1"/>
  <c r="G128" i="10"/>
  <c r="K131" i="10"/>
  <c r="L131" i="10" s="1"/>
  <c r="G140" i="10"/>
  <c r="L140" i="10" s="1"/>
  <c r="N140" i="10" s="1"/>
  <c r="K143" i="10"/>
  <c r="L143" i="10" s="1"/>
  <c r="G152" i="10"/>
  <c r="L152" i="10" s="1"/>
  <c r="K155" i="10"/>
  <c r="G164" i="10"/>
  <c r="L164" i="10" s="1"/>
  <c r="K167" i="10"/>
  <c r="G176" i="10"/>
  <c r="K179" i="10"/>
  <c r="G260" i="10"/>
  <c r="G284" i="10"/>
  <c r="L284" i="10" s="1"/>
  <c r="K287" i="10"/>
  <c r="G296" i="10"/>
  <c r="M296" i="10" s="1"/>
  <c r="K299" i="10"/>
  <c r="L299" i="10" s="1"/>
  <c r="G308" i="10"/>
  <c r="L308" i="10" s="1"/>
  <c r="K311" i="10"/>
  <c r="L311" i="10" s="1"/>
  <c r="N311" i="10" s="1"/>
  <c r="G320" i="10"/>
  <c r="K323" i="10"/>
  <c r="L323" i="10" s="1"/>
  <c r="G332" i="10"/>
  <c r="K335" i="10"/>
  <c r="L335" i="10" s="1"/>
  <c r="K371" i="10"/>
  <c r="G380" i="10"/>
  <c r="K383" i="10"/>
  <c r="M383" i="10" s="1"/>
  <c r="N383" i="10" s="1"/>
  <c r="G392" i="10"/>
  <c r="K395" i="10"/>
  <c r="L395" i="10" s="1"/>
  <c r="G404" i="10"/>
  <c r="K407" i="10"/>
  <c r="L407" i="10" s="1"/>
  <c r="K528" i="10"/>
  <c r="G538" i="10"/>
  <c r="M538" i="10" s="1"/>
  <c r="K555" i="10"/>
  <c r="K652" i="10"/>
  <c r="M652" i="10" s="1"/>
  <c r="G115" i="10"/>
  <c r="G127" i="10"/>
  <c r="G139" i="10"/>
  <c r="L139" i="10" s="1"/>
  <c r="K142" i="10"/>
  <c r="M142" i="10" s="1"/>
  <c r="G151" i="10"/>
  <c r="L151" i="10" s="1"/>
  <c r="K154" i="10"/>
  <c r="G163" i="10"/>
  <c r="K166" i="10"/>
  <c r="M166" i="10" s="1"/>
  <c r="G175" i="10"/>
  <c r="K178" i="10"/>
  <c r="M178" i="10" s="1"/>
  <c r="G187" i="10"/>
  <c r="K190" i="10"/>
  <c r="M190" i="10" s="1"/>
  <c r="G199" i="10"/>
  <c r="K202" i="10"/>
  <c r="G211" i="10"/>
  <c r="L211" i="10" s="1"/>
  <c r="K214" i="10"/>
  <c r="G223" i="10"/>
  <c r="K226" i="10"/>
  <c r="M226" i="10" s="1"/>
  <c r="G235" i="10"/>
  <c r="K238" i="10"/>
  <c r="G247" i="10"/>
  <c r="G271" i="10"/>
  <c r="K286" i="10"/>
  <c r="G295" i="10"/>
  <c r="M295" i="10" s="1"/>
  <c r="K298" i="10"/>
  <c r="G307" i="10"/>
  <c r="K310" i="10"/>
  <c r="M310" i="10" s="1"/>
  <c r="G319" i="10"/>
  <c r="K322" i="10"/>
  <c r="M322" i="10" s="1"/>
  <c r="G331" i="10"/>
  <c r="M331" i="10" s="1"/>
  <c r="K334" i="10"/>
  <c r="M334" i="10" s="1"/>
  <c r="G379" i="10"/>
  <c r="K382" i="10"/>
  <c r="M382" i="10" s="1"/>
  <c r="G391" i="10"/>
  <c r="G403" i="10"/>
  <c r="G415" i="10"/>
  <c r="G537" i="10"/>
  <c r="K590" i="10"/>
  <c r="G604" i="10"/>
  <c r="L604" i="10" s="1"/>
  <c r="K609" i="10"/>
  <c r="K637" i="10"/>
  <c r="G696" i="10"/>
  <c r="G735" i="10"/>
  <c r="K742" i="10"/>
  <c r="G760" i="10"/>
  <c r="K765" i="10"/>
  <c r="G834" i="10"/>
  <c r="G847" i="10"/>
  <c r="L847" i="10" s="1"/>
  <c r="G858" i="10"/>
  <c r="G859" i="10"/>
  <c r="G871" i="10"/>
  <c r="L871" i="10" s="1"/>
  <c r="K874" i="10"/>
  <c r="G76" i="10"/>
  <c r="L76" i="10" s="1"/>
  <c r="G184" i="10"/>
  <c r="M184" i="10" s="1"/>
  <c r="K191" i="10"/>
  <c r="L191" i="10" s="1"/>
  <c r="G196" i="10"/>
  <c r="M196" i="10" s="1"/>
  <c r="K203" i="10"/>
  <c r="L203" i="10" s="1"/>
  <c r="G208" i="10"/>
  <c r="M208" i="10" s="1"/>
  <c r="K215" i="10"/>
  <c r="G220" i="10"/>
  <c r="M220" i="10" s="1"/>
  <c r="G2" i="10"/>
  <c r="K3" i="10"/>
  <c r="G5" i="10"/>
  <c r="K6" i="10"/>
  <c r="G8" i="10"/>
  <c r="K75" i="10"/>
  <c r="L128" i="10"/>
  <c r="L134" i="10"/>
  <c r="L137" i="10"/>
  <c r="M144" i="10"/>
  <c r="L146" i="10"/>
  <c r="L149" i="10"/>
  <c r="N149" i="10" s="1"/>
  <c r="M150" i="10"/>
  <c r="L155" i="10"/>
  <c r="M156" i="10"/>
  <c r="L158" i="10"/>
  <c r="M165" i="10"/>
  <c r="L167" i="10"/>
  <c r="G114" i="10"/>
  <c r="L114" i="10" s="1"/>
  <c r="K118" i="10"/>
  <c r="M118" i="10" s="1"/>
  <c r="K121" i="10"/>
  <c r="G123" i="10"/>
  <c r="G126" i="10"/>
  <c r="M126" i="10" s="1"/>
  <c r="K127" i="10"/>
  <c r="M127" i="10" s="1"/>
  <c r="G129" i="10"/>
  <c r="L129" i="10" s="1"/>
  <c r="K130" i="10"/>
  <c r="M130" i="10" s="1"/>
  <c r="G132" i="10"/>
  <c r="K133" i="10"/>
  <c r="M133" i="10" s="1"/>
  <c r="G135" i="10"/>
  <c r="K136" i="10"/>
  <c r="G138" i="10"/>
  <c r="M138" i="10" s="1"/>
  <c r="M145" i="10"/>
  <c r="M148" i="10"/>
  <c r="M154" i="10"/>
  <c r="M157" i="10"/>
  <c r="M160" i="10"/>
  <c r="M169" i="10"/>
  <c r="M172" i="10"/>
  <c r="M181" i="10"/>
  <c r="M193" i="10"/>
  <c r="M202" i="10"/>
  <c r="M205" i="10"/>
  <c r="L207" i="10"/>
  <c r="M214" i="10"/>
  <c r="M229" i="10"/>
  <c r="G97" i="10"/>
  <c r="G100" i="10"/>
  <c r="K101" i="10"/>
  <c r="G106" i="10"/>
  <c r="K107" i="10"/>
  <c r="G112" i="10"/>
  <c r="K113" i="10"/>
  <c r="K227" i="10"/>
  <c r="M227" i="10" s="1"/>
  <c r="G232" i="10"/>
  <c r="M232" i="10" s="1"/>
  <c r="K239" i="10"/>
  <c r="L239" i="10" s="1"/>
  <c r="K242" i="10"/>
  <c r="K338" i="10"/>
  <c r="G3" i="10"/>
  <c r="L3" i="10" s="1"/>
  <c r="K4" i="10"/>
  <c r="G6" i="10"/>
  <c r="K7" i="10"/>
  <c r="G9" i="10"/>
  <c r="K10" i="10"/>
  <c r="G12" i="10"/>
  <c r="K13" i="10"/>
  <c r="G15" i="10"/>
  <c r="K16" i="10"/>
  <c r="G18" i="10"/>
  <c r="K19" i="10"/>
  <c r="G21" i="10"/>
  <c r="M21" i="10" s="1"/>
  <c r="K22" i="10"/>
  <c r="G24" i="10"/>
  <c r="K25" i="10"/>
  <c r="G27" i="10"/>
  <c r="K28" i="10"/>
  <c r="G30" i="10"/>
  <c r="K31" i="10"/>
  <c r="G33" i="10"/>
  <c r="K34" i="10"/>
  <c r="L34" i="10" s="1"/>
  <c r="G36" i="10"/>
  <c r="K37" i="10"/>
  <c r="G39" i="10"/>
  <c r="K40" i="10"/>
  <c r="G42" i="10"/>
  <c r="K43" i="10"/>
  <c r="G45" i="10"/>
  <c r="K46" i="10"/>
  <c r="G48" i="10"/>
  <c r="K49" i="10"/>
  <c r="G51" i="10"/>
  <c r="K52" i="10"/>
  <c r="L52" i="10" s="1"/>
  <c r="G54" i="10"/>
  <c r="K55" i="10"/>
  <c r="G57" i="10"/>
  <c r="K58" i="10"/>
  <c r="G60" i="10"/>
  <c r="K61" i="10"/>
  <c r="G63" i="10"/>
  <c r="K64" i="10"/>
  <c r="G66" i="10"/>
  <c r="K67" i="10"/>
  <c r="G69" i="10"/>
  <c r="K70" i="10"/>
  <c r="L70" i="10" s="1"/>
  <c r="G72" i="10"/>
  <c r="G75" i="10"/>
  <c r="K84" i="10"/>
  <c r="G89" i="10"/>
  <c r="K93" i="10"/>
  <c r="K96" i="10"/>
  <c r="G101" i="10"/>
  <c r="L101" i="10" s="1"/>
  <c r="K105" i="10"/>
  <c r="G107" i="10"/>
  <c r="K108" i="10"/>
  <c r="G110" i="10"/>
  <c r="K111" i="10"/>
  <c r="G113" i="10"/>
  <c r="L170" i="10"/>
  <c r="L173" i="10"/>
  <c r="L176" i="10"/>
  <c r="M177" i="10"/>
  <c r="L179" i="10"/>
  <c r="L182" i="10"/>
  <c r="L185" i="10"/>
  <c r="M201" i="10"/>
  <c r="L206" i="10"/>
  <c r="L209" i="10"/>
  <c r="M213" i="10"/>
  <c r="L215" i="10"/>
  <c r="L218" i="10"/>
  <c r="M222" i="10"/>
  <c r="L230" i="10"/>
  <c r="L233" i="10"/>
  <c r="M237" i="10"/>
  <c r="M273" i="10"/>
  <c r="M276" i="10"/>
  <c r="L281" i="10"/>
  <c r="L287" i="10"/>
  <c r="L290" i="10"/>
  <c r="L293" i="10"/>
  <c r="L302" i="10"/>
  <c r="L305" i="10"/>
  <c r="L317" i="10"/>
  <c r="L320" i="10"/>
  <c r="L326" i="10"/>
  <c r="L329" i="10"/>
  <c r="L332" i="10"/>
  <c r="L338" i="10"/>
  <c r="L341" i="10"/>
  <c r="L377" i="10"/>
  <c r="L380" i="10"/>
  <c r="L383" i="10"/>
  <c r="L386" i="10"/>
  <c r="L389" i="10"/>
  <c r="L392" i="10"/>
  <c r="L401" i="10"/>
  <c r="L404" i="10"/>
  <c r="L410" i="10"/>
  <c r="K414" i="10"/>
  <c r="G188" i="10"/>
  <c r="M188" i="10" s="1"/>
  <c r="K195" i="10"/>
  <c r="L195" i="10" s="1"/>
  <c r="G200" i="10"/>
  <c r="M200" i="10" s="1"/>
  <c r="K207" i="10"/>
  <c r="G212" i="10"/>
  <c r="M212" i="10" s="1"/>
  <c r="K219" i="10"/>
  <c r="L219" i="10" s="1"/>
  <c r="G224" i="10"/>
  <c r="M224" i="10" s="1"/>
  <c r="K231" i="10"/>
  <c r="G236" i="10"/>
  <c r="L236" i="10" s="1"/>
  <c r="K339" i="10"/>
  <c r="K342" i="10"/>
  <c r="L342" i="10" s="1"/>
  <c r="G452" i="10"/>
  <c r="K453" i="10"/>
  <c r="L730" i="10"/>
  <c r="K2" i="10"/>
  <c r="G4" i="10"/>
  <c r="K5" i="10"/>
  <c r="M5" i="10" s="1"/>
  <c r="G7" i="10"/>
  <c r="L7" i="10" s="1"/>
  <c r="K8" i="10"/>
  <c r="G10" i="10"/>
  <c r="K11" i="10"/>
  <c r="M11" i="10" s="1"/>
  <c r="G13" i="10"/>
  <c r="K14" i="10"/>
  <c r="G16" i="10"/>
  <c r="K17" i="10"/>
  <c r="G19" i="10"/>
  <c r="L19" i="10" s="1"/>
  <c r="K20" i="10"/>
  <c r="G22" i="10"/>
  <c r="K23" i="10"/>
  <c r="G25" i="10"/>
  <c r="L25" i="10" s="1"/>
  <c r="K26" i="10"/>
  <c r="G28" i="10"/>
  <c r="K29" i="10"/>
  <c r="M29" i="10" s="1"/>
  <c r="G31" i="10"/>
  <c r="K32" i="10"/>
  <c r="G34" i="10"/>
  <c r="K35" i="10"/>
  <c r="G37" i="10"/>
  <c r="K38" i="10"/>
  <c r="G40" i="10"/>
  <c r="K41" i="10"/>
  <c r="G43" i="10"/>
  <c r="K44" i="10"/>
  <c r="G46" i="10"/>
  <c r="K47" i="10"/>
  <c r="M47" i="10" s="1"/>
  <c r="G49" i="10"/>
  <c r="K50" i="10"/>
  <c r="G52" i="10"/>
  <c r="K53" i="10"/>
  <c r="G55" i="10"/>
  <c r="L55" i="10" s="1"/>
  <c r="K56" i="10"/>
  <c r="G58" i="10"/>
  <c r="K59" i="10"/>
  <c r="M59" i="10" s="1"/>
  <c r="G61" i="10"/>
  <c r="K62" i="10"/>
  <c r="G64" i="10"/>
  <c r="K65" i="10"/>
  <c r="M65" i="10" s="1"/>
  <c r="G67" i="10"/>
  <c r="K68" i="10"/>
  <c r="G70" i="10"/>
  <c r="K71" i="10"/>
  <c r="K74" i="10"/>
  <c r="K85" i="10"/>
  <c r="M85" i="10" s="1"/>
  <c r="G93" i="10"/>
  <c r="K97" i="10"/>
  <c r="M97" i="10" s="1"/>
  <c r="G105" i="10"/>
  <c r="L105" i="10" s="1"/>
  <c r="K106" i="10"/>
  <c r="K109" i="10"/>
  <c r="K112" i="10"/>
  <c r="G344" i="10"/>
  <c r="L344" i="10" s="1"/>
  <c r="M277" i="10"/>
  <c r="M286" i="10"/>
  <c r="M289" i="10"/>
  <c r="M298" i="10"/>
  <c r="M301" i="10"/>
  <c r="M304" i="10"/>
  <c r="M307" i="10"/>
  <c r="M313" i="10"/>
  <c r="M316" i="10"/>
  <c r="M319" i="10"/>
  <c r="M328" i="10"/>
  <c r="M337" i="10"/>
  <c r="M373" i="10"/>
  <c r="M379" i="10"/>
  <c r="G387" i="10"/>
  <c r="L387" i="10" s="1"/>
  <c r="K388" i="10"/>
  <c r="M388" i="10" s="1"/>
  <c r="G390" i="10"/>
  <c r="K391" i="10"/>
  <c r="M391" i="10" s="1"/>
  <c r="G393" i="10"/>
  <c r="L393" i="10" s="1"/>
  <c r="K394" i="10"/>
  <c r="M394" i="10" s="1"/>
  <c r="G396" i="10"/>
  <c r="L396" i="10" s="1"/>
  <c r="K397" i="10"/>
  <c r="M397" i="10" s="1"/>
  <c r="G399" i="10"/>
  <c r="L399" i="10" s="1"/>
  <c r="K400" i="10"/>
  <c r="M400" i="10" s="1"/>
  <c r="G402" i="10"/>
  <c r="L402" i="10" s="1"/>
  <c r="K403" i="10"/>
  <c r="M403" i="10" s="1"/>
  <c r="G405" i="10"/>
  <c r="K406" i="10"/>
  <c r="M406" i="10" s="1"/>
  <c r="G408" i="10"/>
  <c r="K409" i="10"/>
  <c r="M409" i="10" s="1"/>
  <c r="G411" i="10"/>
  <c r="K412" i="10"/>
  <c r="M412" i="10" s="1"/>
  <c r="G414" i="10"/>
  <c r="M414" i="10" s="1"/>
  <c r="K415" i="10"/>
  <c r="G417" i="10"/>
  <c r="K418" i="10"/>
  <c r="M418" i="10" s="1"/>
  <c r="G420" i="10"/>
  <c r="K187" i="10"/>
  <c r="L187" i="10" s="1"/>
  <c r="G192" i="10"/>
  <c r="K199" i="10"/>
  <c r="M199" i="10" s="1"/>
  <c r="G204" i="10"/>
  <c r="K211" i="10"/>
  <c r="G216" i="10"/>
  <c r="M216" i="10" s="1"/>
  <c r="K223" i="10"/>
  <c r="G228" i="10"/>
  <c r="M228" i="10" s="1"/>
  <c r="K235" i="10"/>
  <c r="M235" i="10" s="1"/>
  <c r="G240" i="10"/>
  <c r="G243" i="10"/>
  <c r="G432" i="10"/>
  <c r="L432" i="10" s="1"/>
  <c r="G435" i="10"/>
  <c r="G438" i="10"/>
  <c r="L447" i="10"/>
  <c r="N447" i="10" s="1"/>
  <c r="K9" i="10"/>
  <c r="G11" i="10"/>
  <c r="K12" i="10"/>
  <c r="G14" i="10"/>
  <c r="L14" i="10" s="1"/>
  <c r="K15" i="10"/>
  <c r="M15" i="10" s="1"/>
  <c r="G17" i="10"/>
  <c r="K18" i="10"/>
  <c r="M18" i="10" s="1"/>
  <c r="G20" i="10"/>
  <c r="K21" i="10"/>
  <c r="G23" i="10"/>
  <c r="K24" i="10"/>
  <c r="G26" i="10"/>
  <c r="M26" i="10" s="1"/>
  <c r="K27" i="10"/>
  <c r="G29" i="10"/>
  <c r="K30" i="10"/>
  <c r="G32" i="10"/>
  <c r="L32" i="10" s="1"/>
  <c r="K33" i="10"/>
  <c r="M33" i="10" s="1"/>
  <c r="G35" i="10"/>
  <c r="M35" i="10" s="1"/>
  <c r="K36" i="10"/>
  <c r="G38" i="10"/>
  <c r="K39" i="10"/>
  <c r="G41" i="10"/>
  <c r="K42" i="10"/>
  <c r="G44" i="10"/>
  <c r="M44" i="10" s="1"/>
  <c r="K45" i="10"/>
  <c r="G47" i="10"/>
  <c r="K48" i="10"/>
  <c r="G50" i="10"/>
  <c r="L50" i="10" s="1"/>
  <c r="K51" i="10"/>
  <c r="M51" i="10" s="1"/>
  <c r="G53" i="10"/>
  <c r="K54" i="10"/>
  <c r="M54" i="10" s="1"/>
  <c r="G56" i="10"/>
  <c r="K57" i="10"/>
  <c r="G59" i="10"/>
  <c r="K60" i="10"/>
  <c r="G62" i="10"/>
  <c r="M62" i="10" s="1"/>
  <c r="K63" i="10"/>
  <c r="G65" i="10"/>
  <c r="K66" i="10"/>
  <c r="G68" i="10"/>
  <c r="L68" i="10" s="1"/>
  <c r="K69" i="10"/>
  <c r="M69" i="10" s="1"/>
  <c r="G71" i="10"/>
  <c r="G79" i="10"/>
  <c r="G85" i="10"/>
  <c r="G88" i="10"/>
  <c r="K89" i="10"/>
  <c r="K419" i="10"/>
  <c r="G421" i="10"/>
  <c r="L421" i="10" s="1"/>
  <c r="K422" i="10"/>
  <c r="G424" i="10"/>
  <c r="K425" i="10"/>
  <c r="L425" i="10" s="1"/>
  <c r="N425" i="10" s="1"/>
  <c r="G427" i="10"/>
  <c r="M427" i="10" s="1"/>
  <c r="G429" i="10"/>
  <c r="L429" i="10" s="1"/>
  <c r="G430" i="10"/>
  <c r="M430" i="10" s="1"/>
  <c r="K431" i="10"/>
  <c r="K436" i="10"/>
  <c r="L436" i="10" s="1"/>
  <c r="K437" i="10"/>
  <c r="K451" i="10"/>
  <c r="G459" i="10"/>
  <c r="G465" i="10"/>
  <c r="K466" i="10"/>
  <c r="G468" i="10"/>
  <c r="K472" i="10"/>
  <c r="K475" i="10"/>
  <c r="G477" i="10"/>
  <c r="G480" i="10"/>
  <c r="K484" i="10"/>
  <c r="G486" i="10"/>
  <c r="K487" i="10"/>
  <c r="G489" i="10"/>
  <c r="K490" i="10"/>
  <c r="G492" i="10"/>
  <c r="L492" i="10" s="1"/>
  <c r="K493" i="10"/>
  <c r="G495" i="10"/>
  <c r="K496" i="10"/>
  <c r="G498" i="10"/>
  <c r="K499" i="10"/>
  <c r="G501" i="10"/>
  <c r="K502" i="10"/>
  <c r="G504" i="10"/>
  <c r="K505" i="10"/>
  <c r="G507" i="10"/>
  <c r="K508" i="10"/>
  <c r="G510" i="10"/>
  <c r="L510" i="10" s="1"/>
  <c r="K511" i="10"/>
  <c r="G513" i="10"/>
  <c r="K514" i="10"/>
  <c r="G516" i="10"/>
  <c r="K517" i="10"/>
  <c r="G519" i="10"/>
  <c r="K520" i="10"/>
  <c r="G522" i="10"/>
  <c r="G529" i="10"/>
  <c r="M529" i="10" s="1"/>
  <c r="G559" i="10"/>
  <c r="K617" i="10"/>
  <c r="K620" i="10"/>
  <c r="G654" i="10"/>
  <c r="L654" i="10" s="1"/>
  <c r="K661" i="10"/>
  <c r="M661" i="10" s="1"/>
  <c r="G666" i="10"/>
  <c r="G672" i="10"/>
  <c r="K672" i="10"/>
  <c r="K693" i="10"/>
  <c r="M693" i="10" s="1"/>
  <c r="K702" i="10"/>
  <c r="K705" i="10"/>
  <c r="K708" i="10"/>
  <c r="G710" i="10"/>
  <c r="K769" i="10"/>
  <c r="G774" i="10"/>
  <c r="L774" i="10" s="1"/>
  <c r="G780" i="10"/>
  <c r="G783" i="10"/>
  <c r="K784" i="10"/>
  <c r="G789" i="10"/>
  <c r="G869" i="10"/>
  <c r="K876" i="10"/>
  <c r="G881" i="10"/>
  <c r="K882" i="10"/>
  <c r="G887" i="10"/>
  <c r="L887" i="10" s="1"/>
  <c r="K891" i="10"/>
  <c r="G525" i="10"/>
  <c r="K641" i="10"/>
  <c r="G646" i="10"/>
  <c r="L652" i="10"/>
  <c r="K673" i="10"/>
  <c r="G678" i="10"/>
  <c r="K685" i="10"/>
  <c r="G690" i="10"/>
  <c r="G701" i="10"/>
  <c r="K725" i="10"/>
  <c r="K738" i="10"/>
  <c r="G752" i="10"/>
  <c r="G795" i="10"/>
  <c r="K802" i="10"/>
  <c r="M847" i="10"/>
  <c r="M859" i="10"/>
  <c r="G340" i="10"/>
  <c r="M340" i="10" s="1"/>
  <c r="G343" i="10"/>
  <c r="K449" i="10"/>
  <c r="K541" i="10"/>
  <c r="G546" i="10"/>
  <c r="K547" i="10"/>
  <c r="K564" i="10"/>
  <c r="L564" i="10" s="1"/>
  <c r="G566" i="10"/>
  <c r="M566" i="10" s="1"/>
  <c r="G574" i="10"/>
  <c r="M574" i="10" s="1"/>
  <c r="G582" i="10"/>
  <c r="M582" i="10" s="1"/>
  <c r="G590" i="10"/>
  <c r="L590" i="10" s="1"/>
  <c r="G598" i="10"/>
  <c r="L598" i="10" s="1"/>
  <c r="G606" i="10"/>
  <c r="G657" i="10"/>
  <c r="K664" i="10"/>
  <c r="G707" i="10"/>
  <c r="G738" i="10"/>
  <c r="K758" i="10"/>
  <c r="G766" i="10"/>
  <c r="M766" i="10" s="1"/>
  <c r="G771" i="10"/>
  <c r="K814" i="10"/>
  <c r="G825" i="10"/>
  <c r="K826" i="10"/>
  <c r="G831" i="10"/>
  <c r="K832" i="10"/>
  <c r="G837" i="10"/>
  <c r="K838" i="10"/>
  <c r="K844" i="10"/>
  <c r="G849" i="10"/>
  <c r="K856" i="10"/>
  <c r="G861" i="10"/>
  <c r="K862" i="10"/>
  <c r="G867" i="10"/>
  <c r="K871" i="10"/>
  <c r="G876" i="10"/>
  <c r="G882" i="10"/>
  <c r="L882" i="10" s="1"/>
  <c r="K883" i="10"/>
  <c r="G416" i="10"/>
  <c r="L416" i="10" s="1"/>
  <c r="K417" i="10"/>
  <c r="G419" i="10"/>
  <c r="K420" i="10"/>
  <c r="G422" i="10"/>
  <c r="L422" i="10" s="1"/>
  <c r="K423" i="10"/>
  <c r="L423" i="10" s="1"/>
  <c r="K426" i="10"/>
  <c r="L426" i="10" s="1"/>
  <c r="G428" i="10"/>
  <c r="M428" i="10" s="1"/>
  <c r="K428" i="10"/>
  <c r="K429" i="10"/>
  <c r="G431" i="10"/>
  <c r="L431" i="10" s="1"/>
  <c r="G433" i="10"/>
  <c r="M433" i="10" s="1"/>
  <c r="G434" i="10"/>
  <c r="K455" i="10"/>
  <c r="G463" i="10"/>
  <c r="K464" i="10"/>
  <c r="G472" i="10"/>
  <c r="K479" i="10"/>
  <c r="G481" i="10"/>
  <c r="G484" i="10"/>
  <c r="M484" i="10" s="1"/>
  <c r="K485" i="10"/>
  <c r="G487" i="10"/>
  <c r="K488" i="10"/>
  <c r="G490" i="10"/>
  <c r="K491" i="10"/>
  <c r="G493" i="10"/>
  <c r="L493" i="10" s="1"/>
  <c r="K494" i="10"/>
  <c r="G496" i="10"/>
  <c r="K497" i="10"/>
  <c r="G499" i="10"/>
  <c r="K500" i="10"/>
  <c r="G502" i="10"/>
  <c r="M502" i="10" s="1"/>
  <c r="K503" i="10"/>
  <c r="G505" i="10"/>
  <c r="K506" i="10"/>
  <c r="G508" i="10"/>
  <c r="K509" i="10"/>
  <c r="G511" i="10"/>
  <c r="L511" i="10" s="1"/>
  <c r="K512" i="10"/>
  <c r="G514" i="10"/>
  <c r="K515" i="10"/>
  <c r="G517" i="10"/>
  <c r="K518" i="10"/>
  <c r="G520" i="10"/>
  <c r="M520" i="10" s="1"/>
  <c r="K521" i="10"/>
  <c r="G523" i="10"/>
  <c r="K524" i="10"/>
  <c r="G526" i="10"/>
  <c r="L526" i="10" s="1"/>
  <c r="G531" i="10"/>
  <c r="G534" i="10"/>
  <c r="G552" i="10"/>
  <c r="K558" i="10"/>
  <c r="G617" i="10"/>
  <c r="K618" i="10"/>
  <c r="M618" i="10" s="1"/>
  <c r="G620" i="10"/>
  <c r="K653" i="10"/>
  <c r="L653" i="10" s="1"/>
  <c r="G658" i="10"/>
  <c r="K665" i="10"/>
  <c r="G669" i="10"/>
  <c r="K671" i="10"/>
  <c r="K697" i="10"/>
  <c r="M697" i="10" s="1"/>
  <c r="K703" i="10"/>
  <c r="G705" i="10"/>
  <c r="G722" i="10"/>
  <c r="L722" i="10" s="1"/>
  <c r="G744" i="10"/>
  <c r="K759" i="10"/>
  <c r="L759" i="10" s="1"/>
  <c r="K778" i="10"/>
  <c r="K779" i="10"/>
  <c r="K782" i="10"/>
  <c r="G787" i="10"/>
  <c r="K788" i="10"/>
  <c r="K791" i="10"/>
  <c r="M880" i="10"/>
  <c r="K886" i="10"/>
  <c r="G888" i="10"/>
  <c r="G443" i="10"/>
  <c r="G446" i="10"/>
  <c r="L446" i="10" s="1"/>
  <c r="G539" i="10"/>
  <c r="K546" i="10"/>
  <c r="K556" i="10"/>
  <c r="K567" i="10"/>
  <c r="L567" i="10" s="1"/>
  <c r="G569" i="10"/>
  <c r="K575" i="10"/>
  <c r="M575" i="10" s="1"/>
  <c r="G577" i="10"/>
  <c r="K583" i="10"/>
  <c r="M583" i="10" s="1"/>
  <c r="M588" i="10"/>
  <c r="K591" i="10"/>
  <c r="M591" i="10" s="1"/>
  <c r="K599" i="10"/>
  <c r="M599" i="10" s="1"/>
  <c r="K607" i="10"/>
  <c r="M607" i="10" s="1"/>
  <c r="K624" i="10"/>
  <c r="G626" i="10"/>
  <c r="G629" i="10"/>
  <c r="L629" i="10" s="1"/>
  <c r="K630" i="10"/>
  <c r="G632" i="10"/>
  <c r="G635" i="10"/>
  <c r="L635" i="10" s="1"/>
  <c r="K636" i="10"/>
  <c r="G641" i="10"/>
  <c r="K642" i="10"/>
  <c r="L642" i="10" s="1"/>
  <c r="G644" i="10"/>
  <c r="M644" i="10" s="1"/>
  <c r="K648" i="10"/>
  <c r="G670" i="10"/>
  <c r="K676" i="10"/>
  <c r="G681" i="10"/>
  <c r="K683" i="10"/>
  <c r="K688" i="10"/>
  <c r="G691" i="10"/>
  <c r="G699" i="10"/>
  <c r="L699" i="10" s="1"/>
  <c r="K714" i="10"/>
  <c r="G733" i="10"/>
  <c r="L733" i="10" s="1"/>
  <c r="K750" i="10"/>
  <c r="G778" i="10"/>
  <c r="G793" i="10"/>
  <c r="G442" i="10"/>
  <c r="L442" i="10" s="1"/>
  <c r="K530" i="10"/>
  <c r="L530" i="10" s="1"/>
  <c r="K645" i="10"/>
  <c r="L645" i="10" s="1"/>
  <c r="K651" i="10"/>
  <c r="K677" i="10"/>
  <c r="M677" i="10" s="1"/>
  <c r="G682" i="10"/>
  <c r="M682" i="10" s="1"/>
  <c r="K689" i="10"/>
  <c r="M689" i="10" s="1"/>
  <c r="K692" i="10"/>
  <c r="G714" i="10"/>
  <c r="K733" i="10"/>
  <c r="G736" i="10"/>
  <c r="G750" i="10"/>
  <c r="G763" i="10"/>
  <c r="G796" i="10"/>
  <c r="G799" i="10"/>
  <c r="K821" i="10"/>
  <c r="M821" i="10" s="1"/>
  <c r="G826" i="10"/>
  <c r="L826" i="10" s="1"/>
  <c r="G832" i="10"/>
  <c r="K839" i="10"/>
  <c r="L839" i="10" s="1"/>
  <c r="G844" i="10"/>
  <c r="K845" i="10"/>
  <c r="L845" i="10" s="1"/>
  <c r="K851" i="10"/>
  <c r="M851" i="10" s="1"/>
  <c r="G856" i="10"/>
  <c r="K863" i="10"/>
  <c r="K447" i="10"/>
  <c r="M447" i="10" s="1"/>
  <c r="M656" i="10"/>
  <c r="K860" i="10"/>
  <c r="G865" i="10"/>
  <c r="K866" i="10"/>
  <c r="G868" i="10"/>
  <c r="K869" i="10"/>
  <c r="K875" i="10"/>
  <c r="G880" i="10"/>
  <c r="K887" i="10"/>
  <c r="G461" i="10"/>
  <c r="K471" i="10"/>
  <c r="G479" i="10"/>
  <c r="K480" i="10"/>
  <c r="M480" i="10" s="1"/>
  <c r="K483" i="10"/>
  <c r="G485" i="10"/>
  <c r="K486" i="10"/>
  <c r="M486" i="10" s="1"/>
  <c r="G488" i="10"/>
  <c r="K489" i="10"/>
  <c r="M489" i="10" s="1"/>
  <c r="G491" i="10"/>
  <c r="L491" i="10" s="1"/>
  <c r="K492" i="10"/>
  <c r="G494" i="10"/>
  <c r="K495" i="10"/>
  <c r="M495" i="10" s="1"/>
  <c r="G497" i="10"/>
  <c r="K498" i="10"/>
  <c r="G500" i="10"/>
  <c r="L500" i="10" s="1"/>
  <c r="K501" i="10"/>
  <c r="G503" i="10"/>
  <c r="K504" i="10"/>
  <c r="M504" i="10" s="1"/>
  <c r="G506" i="10"/>
  <c r="K507" i="10"/>
  <c r="M507" i="10" s="1"/>
  <c r="G509" i="10"/>
  <c r="L509" i="10" s="1"/>
  <c r="K510" i="10"/>
  <c r="G512" i="10"/>
  <c r="K513" i="10"/>
  <c r="M513" i="10" s="1"/>
  <c r="G515" i="10"/>
  <c r="K516" i="10"/>
  <c r="G518" i="10"/>
  <c r="L518" i="10" s="1"/>
  <c r="K519" i="10"/>
  <c r="G521" i="10"/>
  <c r="K522" i="10"/>
  <c r="M522" i="10" s="1"/>
  <c r="K525" i="10"/>
  <c r="G553" i="10"/>
  <c r="G621" i="10"/>
  <c r="L621" i="10" s="1"/>
  <c r="K657" i="10"/>
  <c r="G662" i="10"/>
  <c r="G694" i="10"/>
  <c r="G700" i="10"/>
  <c r="M700" i="10" s="1"/>
  <c r="G703" i="10"/>
  <c r="K704" i="10"/>
  <c r="G706" i="10"/>
  <c r="L706" i="10" s="1"/>
  <c r="K721" i="10"/>
  <c r="K729" i="10"/>
  <c r="G775" i="10"/>
  <c r="K780" i="10"/>
  <c r="M780" i="10" s="1"/>
  <c r="K783" i="10"/>
  <c r="L783" i="10" s="1"/>
  <c r="K789" i="10"/>
  <c r="G791" i="10"/>
  <c r="G805" i="10"/>
  <c r="G892" i="10"/>
  <c r="L892" i="10" s="1"/>
  <c r="G535" i="10"/>
  <c r="L535" i="10" s="1"/>
  <c r="G556" i="10"/>
  <c r="K560" i="10"/>
  <c r="G562" i="10"/>
  <c r="M562" i="10" s="1"/>
  <c r="K576" i="10"/>
  <c r="L576" i="10" s="1"/>
  <c r="G578" i="10"/>
  <c r="M578" i="10" s="1"/>
  <c r="G602" i="10"/>
  <c r="L602" i="10" s="1"/>
  <c r="G610" i="10"/>
  <c r="G613" i="10"/>
  <c r="L613" i="10" s="1"/>
  <c r="K622" i="10"/>
  <c r="L622" i="10" s="1"/>
  <c r="G639" i="10"/>
  <c r="K640" i="10"/>
  <c r="G645" i="10"/>
  <c r="G648" i="10"/>
  <c r="L648" i="10" s="1"/>
  <c r="K669" i="10"/>
  <c r="G673" i="10"/>
  <c r="L673" i="10" s="1"/>
  <c r="K675" i="10"/>
  <c r="K678" i="10"/>
  <c r="G680" i="10"/>
  <c r="K680" i="10"/>
  <c r="G685" i="10"/>
  <c r="K687" i="10"/>
  <c r="L687" i="10" s="1"/>
  <c r="K690" i="10"/>
  <c r="K698" i="10"/>
  <c r="M698" i="10" s="1"/>
  <c r="K713" i="10"/>
  <c r="K734" i="10"/>
  <c r="K737" i="10"/>
  <c r="G747" i="10"/>
  <c r="G748" i="10"/>
  <c r="K777" i="10"/>
  <c r="K792" i="10"/>
  <c r="M792" i="10" s="1"/>
  <c r="K533" i="10"/>
  <c r="G541" i="10"/>
  <c r="G547" i="10"/>
  <c r="L547" i="10" s="1"/>
  <c r="L695" i="10"/>
  <c r="L734" i="10"/>
  <c r="G739" i="10"/>
  <c r="L762" i="10"/>
  <c r="M795" i="10"/>
  <c r="G797" i="10"/>
  <c r="G800" i="10"/>
  <c r="L800" i="10" s="1"/>
  <c r="G818" i="10"/>
  <c r="K819" i="10"/>
  <c r="G830" i="10"/>
  <c r="G836" i="10"/>
  <c r="M836" i="10" s="1"/>
  <c r="G842" i="10"/>
  <c r="K843" i="10"/>
  <c r="G848" i="10"/>
  <c r="L848" i="10" s="1"/>
  <c r="K849" i="10"/>
  <c r="G854" i="10"/>
  <c r="L854" i="10" s="1"/>
  <c r="K855" i="10"/>
  <c r="G860" i="10"/>
  <c r="K867" i="10"/>
  <c r="G339" i="10"/>
  <c r="K343" i="10"/>
  <c r="K424" i="10"/>
  <c r="M424" i="10" s="1"/>
  <c r="G533" i="10"/>
  <c r="K534" i="10"/>
  <c r="K537" i="10"/>
  <c r="L537" i="10" s="1"/>
  <c r="K554" i="10"/>
  <c r="K563" i="10"/>
  <c r="L563" i="10" s="1"/>
  <c r="G565" i="10"/>
  <c r="M565" i="10" s="1"/>
  <c r="K571" i="10"/>
  <c r="L571" i="10" s="1"/>
  <c r="K579" i="10"/>
  <c r="M579" i="10" s="1"/>
  <c r="G581" i="10"/>
  <c r="K587" i="10"/>
  <c r="M587" i="10" s="1"/>
  <c r="K592" i="10"/>
  <c r="M592" i="10" s="1"/>
  <c r="K595" i="10"/>
  <c r="M595" i="10" s="1"/>
  <c r="K600" i="10"/>
  <c r="L600" i="10" s="1"/>
  <c r="K603" i="10"/>
  <c r="M603" i="10" s="1"/>
  <c r="K608" i="10"/>
  <c r="L608" i="10" s="1"/>
  <c r="K649" i="10"/>
  <c r="L649" i="10" s="1"/>
  <c r="G653" i="10"/>
  <c r="K658" i="10"/>
  <c r="M658" i="10" s="1"/>
  <c r="G660" i="10"/>
  <c r="K660" i="10"/>
  <c r="G663" i="10"/>
  <c r="L663" i="10" s="1"/>
  <c r="G665" i="10"/>
  <c r="L665" i="10" s="1"/>
  <c r="K667" i="10"/>
  <c r="L667" i="10" s="1"/>
  <c r="K696" i="10"/>
  <c r="M696" i="10" s="1"/>
  <c r="G698" i="10"/>
  <c r="K710" i="10"/>
  <c r="M710" i="10" s="1"/>
  <c r="K719" i="10"/>
  <c r="M719" i="10" s="1"/>
  <c r="M852" i="10"/>
  <c r="K864" i="10"/>
  <c r="L864" i="10" s="1"/>
  <c r="G872" i="10"/>
  <c r="L872" i="10" s="1"/>
  <c r="K873" i="10"/>
  <c r="M873" i="10" s="1"/>
  <c r="G878" i="10"/>
  <c r="K879" i="10"/>
  <c r="L879" i="10" s="1"/>
  <c r="G884" i="10"/>
  <c r="M884" i="10" s="1"/>
  <c r="M2" i="10"/>
  <c r="L4" i="10"/>
  <c r="L10" i="10"/>
  <c r="L16" i="10"/>
  <c r="M17" i="10"/>
  <c r="M20" i="10"/>
  <c r="L22" i="10"/>
  <c r="M23" i="10"/>
  <c r="L28" i="10"/>
  <c r="L37" i="10"/>
  <c r="M38" i="10"/>
  <c r="L40" i="10"/>
  <c r="M41" i="10"/>
  <c r="L43" i="10"/>
  <c r="L46" i="10"/>
  <c r="M50" i="10"/>
  <c r="N50" i="10" s="1"/>
  <c r="M53" i="10"/>
  <c r="M56" i="10"/>
  <c r="L58" i="10"/>
  <c r="L61" i="10"/>
  <c r="L64" i="10"/>
  <c r="M71" i="10"/>
  <c r="M75" i="10"/>
  <c r="M6" i="10"/>
  <c r="M12" i="10"/>
  <c r="M24" i="10"/>
  <c r="M30" i="10"/>
  <c r="M36" i="10"/>
  <c r="M42" i="10"/>
  <c r="M48" i="10"/>
  <c r="M60" i="10"/>
  <c r="M63" i="10"/>
  <c r="M66" i="10"/>
  <c r="M89" i="10"/>
  <c r="M101" i="10"/>
  <c r="N101" i="10" s="1"/>
  <c r="M106" i="10"/>
  <c r="M128" i="10"/>
  <c r="N128" i="10" s="1"/>
  <c r="L130" i="10"/>
  <c r="N130" i="10" s="1"/>
  <c r="L133" i="10"/>
  <c r="N133" i="10" s="1"/>
  <c r="M134" i="10"/>
  <c r="N134" i="10" s="1"/>
  <c r="L136" i="10"/>
  <c r="M137" i="10"/>
  <c r="N137" i="10" s="1"/>
  <c r="M140" i="10"/>
  <c r="L142" i="10"/>
  <c r="M143" i="10"/>
  <c r="L145" i="10"/>
  <c r="N145" i="10" s="1"/>
  <c r="M146" i="10"/>
  <c r="N146" i="10" s="1"/>
  <c r="L148" i="10"/>
  <c r="N148" i="10" s="1"/>
  <c r="M149" i="10"/>
  <c r="M152" i="10"/>
  <c r="L154" i="10"/>
  <c r="N154" i="10" s="1"/>
  <c r="M155" i="10"/>
  <c r="N155" i="10" s="1"/>
  <c r="L157" i="10"/>
  <c r="N157" i="10" s="1"/>
  <c r="M158" i="10"/>
  <c r="N158" i="10" s="1"/>
  <c r="L160" i="10"/>
  <c r="N160" i="10" s="1"/>
  <c r="M161" i="10"/>
  <c r="L163" i="10"/>
  <c r="M164" i="10"/>
  <c r="L166" i="10"/>
  <c r="M167" i="10"/>
  <c r="N167" i="10" s="1"/>
  <c r="L169" i="10"/>
  <c r="N169" i="10" s="1"/>
  <c r="M170" i="10"/>
  <c r="L172" i="10"/>
  <c r="N172" i="10" s="1"/>
  <c r="M173" i="10"/>
  <c r="N173" i="10" s="1"/>
  <c r="M176" i="10"/>
  <c r="L178" i="10"/>
  <c r="M179" i="10"/>
  <c r="N179" i="10" s="1"/>
  <c r="L181" i="10"/>
  <c r="M182" i="10"/>
  <c r="N182" i="10" s="1"/>
  <c r="M185" i="10"/>
  <c r="N185" i="10" s="1"/>
  <c r="L190" i="10"/>
  <c r="L193" i="10"/>
  <c r="M194" i="10"/>
  <c r="L202" i="10"/>
  <c r="N202" i="10" s="1"/>
  <c r="L205" i="10"/>
  <c r="N205" i="10" s="1"/>
  <c r="M206" i="10"/>
  <c r="M209" i="10"/>
  <c r="N209" i="10" s="1"/>
  <c r="L214" i="10"/>
  <c r="N214" i="10" s="1"/>
  <c r="L217" i="10"/>
  <c r="M218" i="10"/>
  <c r="N218" i="10" s="1"/>
  <c r="M221" i="10"/>
  <c r="L226" i="10"/>
  <c r="L229" i="10"/>
  <c r="N229" i="10" s="1"/>
  <c r="M230" i="10"/>
  <c r="N230" i="10" s="1"/>
  <c r="M233" i="10"/>
  <c r="N233" i="10" s="1"/>
  <c r="L235" i="10"/>
  <c r="N235" i="10" s="1"/>
  <c r="L238" i="10"/>
  <c r="K73" i="10"/>
  <c r="M73" i="10" s="1"/>
  <c r="K82" i="10"/>
  <c r="G86" i="10"/>
  <c r="K94" i="10"/>
  <c r="G98" i="10"/>
  <c r="G103" i="10"/>
  <c r="G108" i="10"/>
  <c r="G116" i="10"/>
  <c r="L116" i="10" s="1"/>
  <c r="L184" i="10"/>
  <c r="L196" i="10"/>
  <c r="M203" i="10"/>
  <c r="L208" i="10"/>
  <c r="M215" i="10"/>
  <c r="N215" i="10" s="1"/>
  <c r="L220" i="10"/>
  <c r="L232" i="10"/>
  <c r="M239" i="10"/>
  <c r="K80" i="10"/>
  <c r="K87" i="10"/>
  <c r="G91" i="10"/>
  <c r="K99" i="10"/>
  <c r="K104" i="10"/>
  <c r="K120" i="10"/>
  <c r="G84" i="10"/>
  <c r="K92" i="10"/>
  <c r="G96" i="10"/>
  <c r="L96" i="10" s="1"/>
  <c r="G111" i="10"/>
  <c r="L122" i="10"/>
  <c r="N122" i="10" s="1"/>
  <c r="K123" i="10"/>
  <c r="M123" i="10" s="1"/>
  <c r="G125" i="10"/>
  <c r="L125" i="10" s="1"/>
  <c r="N176" i="10"/>
  <c r="N206" i="10"/>
  <c r="G73" i="10"/>
  <c r="G82" i="10"/>
  <c r="K90" i="10"/>
  <c r="G94" i="10"/>
  <c r="K102" i="10"/>
  <c r="K115" i="10"/>
  <c r="M115" i="10" s="1"/>
  <c r="G117" i="10"/>
  <c r="L117" i="10" s="1"/>
  <c r="L188" i="10"/>
  <c r="L200" i="10"/>
  <c r="M207" i="10"/>
  <c r="N207" i="10" s="1"/>
  <c r="L212" i="10"/>
  <c r="M219" i="10"/>
  <c r="L224" i="10"/>
  <c r="K77" i="10"/>
  <c r="M77" i="10" s="1"/>
  <c r="G80" i="10"/>
  <c r="K83" i="10"/>
  <c r="G87" i="10"/>
  <c r="K95" i="10"/>
  <c r="G99" i="10"/>
  <c r="L99" i="10" s="1"/>
  <c r="G104" i="10"/>
  <c r="G109" i="10"/>
  <c r="L109" i="10" s="1"/>
  <c r="G120" i="10"/>
  <c r="K72" i="10"/>
  <c r="M72" i="10" s="1"/>
  <c r="K79" i="10"/>
  <c r="M79" i="10" s="1"/>
  <c r="K81" i="10"/>
  <c r="K88" i="10"/>
  <c r="M88" i="10" s="1"/>
  <c r="G92" i="10"/>
  <c r="K100" i="10"/>
  <c r="M105" i="10"/>
  <c r="N105" i="10" s="1"/>
  <c r="K110" i="10"/>
  <c r="M110" i="10" s="1"/>
  <c r="K124" i="10"/>
  <c r="M124" i="10" s="1"/>
  <c r="M78" i="10"/>
  <c r="L112" i="10"/>
  <c r="L126" i="10"/>
  <c r="L132" i="10"/>
  <c r="L135" i="10"/>
  <c r="L141" i="10"/>
  <c r="L144" i="10"/>
  <c r="N144" i="10" s="1"/>
  <c r="L147" i="10"/>
  <c r="L150" i="10"/>
  <c r="N150" i="10" s="1"/>
  <c r="L156" i="10"/>
  <c r="N156" i="10" s="1"/>
  <c r="L162" i="10"/>
  <c r="L165" i="10"/>
  <c r="N165" i="10" s="1"/>
  <c r="L171" i="10"/>
  <c r="L177" i="10"/>
  <c r="N177" i="10" s="1"/>
  <c r="L183" i="10"/>
  <c r="L186" i="10"/>
  <c r="L189" i="10"/>
  <c r="L198" i="10"/>
  <c r="L201" i="10"/>
  <c r="L213" i="10"/>
  <c r="L222" i="10"/>
  <c r="N222" i="10" s="1"/>
  <c r="L225" i="10"/>
  <c r="L234" i="10"/>
  <c r="L237" i="10"/>
  <c r="N237" i="10" s="1"/>
  <c r="K86" i="10"/>
  <c r="G90" i="10"/>
  <c r="K98" i="10"/>
  <c r="G102" i="10"/>
  <c r="K103" i="10"/>
  <c r="M116" i="10"/>
  <c r="M187" i="10"/>
  <c r="L192" i="10"/>
  <c r="L204" i="10"/>
  <c r="L228" i="10"/>
  <c r="G77" i="10"/>
  <c r="G83" i="10"/>
  <c r="L83" i="10" s="1"/>
  <c r="K91" i="10"/>
  <c r="M91" i="10" s="1"/>
  <c r="G95" i="10"/>
  <c r="L118" i="10"/>
  <c r="N118" i="10" s="1"/>
  <c r="K119" i="10"/>
  <c r="M119" i="10" s="1"/>
  <c r="G121" i="10"/>
  <c r="L121" i="10" s="1"/>
  <c r="G74" i="10"/>
  <c r="G81" i="10"/>
  <c r="L124" i="10"/>
  <c r="N124" i="10" s="1"/>
  <c r="G244" i="10"/>
  <c r="L244" i="10" s="1"/>
  <c r="G246" i="10"/>
  <c r="L246" i="10" s="1"/>
  <c r="G252" i="10"/>
  <c r="K260" i="10"/>
  <c r="G264" i="10"/>
  <c r="L264" i="10" s="1"/>
  <c r="M281" i="10"/>
  <c r="N281" i="10" s="1"/>
  <c r="G283" i="10"/>
  <c r="L283" i="10" s="1"/>
  <c r="M287" i="10"/>
  <c r="N287" i="10" s="1"/>
  <c r="L289" i="10"/>
  <c r="N289" i="10" s="1"/>
  <c r="M290" i="10"/>
  <c r="N290" i="10" s="1"/>
  <c r="L292" i="10"/>
  <c r="M293" i="10"/>
  <c r="N293" i="10" s="1"/>
  <c r="L295" i="10"/>
  <c r="L298" i="10"/>
  <c r="N298" i="10" s="1"/>
  <c r="M299" i="10"/>
  <c r="L301" i="10"/>
  <c r="N301" i="10" s="1"/>
  <c r="M302" i="10"/>
  <c r="N302" i="10" s="1"/>
  <c r="L304" i="10"/>
  <c r="L307" i="10"/>
  <c r="N307" i="10" s="1"/>
  <c r="M308" i="10"/>
  <c r="M311" i="10"/>
  <c r="L313" i="10"/>
  <c r="N313" i="10" s="1"/>
  <c r="M314" i="10"/>
  <c r="L316" i="10"/>
  <c r="N316" i="10" s="1"/>
  <c r="M317" i="10"/>
  <c r="N317" i="10" s="1"/>
  <c r="L319" i="10"/>
  <c r="N319" i="10" s="1"/>
  <c r="M320" i="10"/>
  <c r="M323" i="10"/>
  <c r="L325" i="10"/>
  <c r="M326" i="10"/>
  <c r="N326" i="10" s="1"/>
  <c r="M329" i="10"/>
  <c r="N329" i="10" s="1"/>
  <c r="L331" i="10"/>
  <c r="M332" i="10"/>
  <c r="M335" i="10"/>
  <c r="L337" i="10"/>
  <c r="N337" i="10" s="1"/>
  <c r="M341" i="10"/>
  <c r="N341" i="10" s="1"/>
  <c r="M344" i="10"/>
  <c r="N344" i="10" s="1"/>
  <c r="K253" i="10"/>
  <c r="G257" i="10"/>
  <c r="L257" i="10" s="1"/>
  <c r="K265" i="10"/>
  <c r="L269" i="10"/>
  <c r="N269" i="10" s="1"/>
  <c r="K270" i="10"/>
  <c r="M270" i="10" s="1"/>
  <c r="G272" i="10"/>
  <c r="L272" i="10" s="1"/>
  <c r="M338" i="10"/>
  <c r="N338" i="10" s="1"/>
  <c r="K243" i="10"/>
  <c r="M243" i="10" s="1"/>
  <c r="K245" i="10"/>
  <c r="G248" i="10"/>
  <c r="G250" i="10"/>
  <c r="L250" i="10" s="1"/>
  <c r="K258" i="10"/>
  <c r="G262" i="10"/>
  <c r="K251" i="10"/>
  <c r="G255" i="10"/>
  <c r="K263" i="10"/>
  <c r="M263" i="10" s="1"/>
  <c r="G267" i="10"/>
  <c r="M279" i="10"/>
  <c r="L280" i="10"/>
  <c r="L340" i="10"/>
  <c r="K247" i="10"/>
  <c r="M247" i="10" s="1"/>
  <c r="M256" i="10"/>
  <c r="N256" i="10" s="1"/>
  <c r="M282" i="10"/>
  <c r="M285" i="10"/>
  <c r="N285" i="10" s="1"/>
  <c r="M288" i="10"/>
  <c r="M291" i="10"/>
  <c r="M294" i="10"/>
  <c r="M297" i="10"/>
  <c r="N297" i="10" s="1"/>
  <c r="M300" i="10"/>
  <c r="M303" i="10"/>
  <c r="M306" i="10"/>
  <c r="M309" i="10"/>
  <c r="N309" i="10" s="1"/>
  <c r="M321" i="10"/>
  <c r="M327" i="10"/>
  <c r="N332" i="10"/>
  <c r="M345" i="10"/>
  <c r="N345" i="10" s="1"/>
  <c r="G253" i="10"/>
  <c r="K261" i="10"/>
  <c r="M261" i="10" s="1"/>
  <c r="G265" i="10"/>
  <c r="K271" i="10"/>
  <c r="M271" i="10" s="1"/>
  <c r="M342" i="10"/>
  <c r="G245" i="10"/>
  <c r="L245" i="10" s="1"/>
  <c r="K254" i="10"/>
  <c r="G258" i="10"/>
  <c r="K266" i="10"/>
  <c r="L273" i="10"/>
  <c r="K274" i="10"/>
  <c r="M274" i="10" s="1"/>
  <c r="G251" i="10"/>
  <c r="L251" i="10" s="1"/>
  <c r="N321" i="10"/>
  <c r="G242" i="10"/>
  <c r="L242" i="10" s="1"/>
  <c r="K248" i="10"/>
  <c r="K250" i="10"/>
  <c r="G254" i="10"/>
  <c r="K262" i="10"/>
  <c r="G266" i="10"/>
  <c r="K275" i="10"/>
  <c r="M275" i="10" s="1"/>
  <c r="L276" i="10"/>
  <c r="N276" i="10" s="1"/>
  <c r="K241" i="10"/>
  <c r="M241" i="10" s="1"/>
  <c r="K255" i="10"/>
  <c r="G259" i="10"/>
  <c r="L259" i="10" s="1"/>
  <c r="K267" i="10"/>
  <c r="L277" i="10"/>
  <c r="N277" i="10" s="1"/>
  <c r="K278" i="10"/>
  <c r="M278" i="10" s="1"/>
  <c r="M343" i="10"/>
  <c r="K347" i="10"/>
  <c r="K349" i="10"/>
  <c r="K351" i="10"/>
  <c r="G355" i="10"/>
  <c r="K363" i="10"/>
  <c r="L373" i="10"/>
  <c r="N373" i="10" s="1"/>
  <c r="K374" i="10"/>
  <c r="M374" i="10" s="1"/>
  <c r="M377" i="10"/>
  <c r="L379" i="10"/>
  <c r="N379" i="10" s="1"/>
  <c r="M380" i="10"/>
  <c r="N380" i="10" s="1"/>
  <c r="L382" i="10"/>
  <c r="L385" i="10"/>
  <c r="M386" i="10"/>
  <c r="L388" i="10"/>
  <c r="N388" i="10" s="1"/>
  <c r="M389" i="10"/>
  <c r="N389" i="10" s="1"/>
  <c r="M392" i="10"/>
  <c r="N392" i="10" s="1"/>
  <c r="L394" i="10"/>
  <c r="N394" i="10" s="1"/>
  <c r="L397" i="10"/>
  <c r="N397" i="10" s="1"/>
  <c r="L400" i="10"/>
  <c r="N400" i="10" s="1"/>
  <c r="M401" i="10"/>
  <c r="N401" i="10" s="1"/>
  <c r="L403" i="10"/>
  <c r="N403" i="10" s="1"/>
  <c r="M404" i="10"/>
  <c r="N404" i="10" s="1"/>
  <c r="L406" i="10"/>
  <c r="N406" i="10" s="1"/>
  <c r="M407" i="10"/>
  <c r="L409" i="10"/>
  <c r="N409" i="10" s="1"/>
  <c r="M410" i="10"/>
  <c r="N410" i="10" s="1"/>
  <c r="L412" i="10"/>
  <c r="N412" i="10" s="1"/>
  <c r="L415" i="10"/>
  <c r="M416" i="10"/>
  <c r="N416" i="10" s="1"/>
  <c r="L418" i="10"/>
  <c r="N418" i="10" s="1"/>
  <c r="M422" i="10"/>
  <c r="L424" i="10"/>
  <c r="N424" i="10" s="1"/>
  <c r="M425" i="10"/>
  <c r="L427" i="10"/>
  <c r="L430" i="10"/>
  <c r="M436" i="10"/>
  <c r="L445" i="10"/>
  <c r="G353" i="10"/>
  <c r="K361" i="10"/>
  <c r="G365" i="10"/>
  <c r="L365" i="10" s="1"/>
  <c r="K366" i="10"/>
  <c r="M366" i="10" s="1"/>
  <c r="G368" i="10"/>
  <c r="L368" i="10" s="1"/>
  <c r="K354" i="10"/>
  <c r="G358" i="10"/>
  <c r="G371" i="10"/>
  <c r="L371" i="10" s="1"/>
  <c r="G347" i="10"/>
  <c r="G349" i="10"/>
  <c r="G351" i="10"/>
  <c r="K359" i="10"/>
  <c r="M359" i="10" s="1"/>
  <c r="G363" i="10"/>
  <c r="K375" i="10"/>
  <c r="M375" i="10" s="1"/>
  <c r="M378" i="10"/>
  <c r="M381" i="10"/>
  <c r="N381" i="10" s="1"/>
  <c r="M384" i="10"/>
  <c r="M387" i="10"/>
  <c r="N387" i="10" s="1"/>
  <c r="M390" i="10"/>
  <c r="M393" i="10"/>
  <c r="N393" i="10" s="1"/>
  <c r="M399" i="10"/>
  <c r="N399" i="10" s="1"/>
  <c r="M402" i="10"/>
  <c r="N402" i="10" s="1"/>
  <c r="M411" i="10"/>
  <c r="M417" i="10"/>
  <c r="M420" i="10"/>
  <c r="N422" i="10"/>
  <c r="M426" i="10"/>
  <c r="M429" i="10"/>
  <c r="N429" i="10" s="1"/>
  <c r="L433" i="10"/>
  <c r="K346" i="10"/>
  <c r="M346" i="10" s="1"/>
  <c r="K352" i="10"/>
  <c r="G356" i="10"/>
  <c r="L356" i="10" s="1"/>
  <c r="K364" i="10"/>
  <c r="M435" i="10"/>
  <c r="M438" i="10"/>
  <c r="K348" i="10"/>
  <c r="L366" i="10"/>
  <c r="N366" i="10" s="1"/>
  <c r="G354" i="10"/>
  <c r="K362" i="10"/>
  <c r="L369" i="10"/>
  <c r="K370" i="10"/>
  <c r="M370" i="10" s="1"/>
  <c r="G372" i="10"/>
  <c r="L372" i="10" s="1"/>
  <c r="M432" i="10"/>
  <c r="N432" i="10" s="1"/>
  <c r="M450" i="10"/>
  <c r="M360" i="10"/>
  <c r="G364" i="10"/>
  <c r="M442" i="10"/>
  <c r="N442" i="10" s="1"/>
  <c r="G348" i="10"/>
  <c r="G350" i="10"/>
  <c r="L350" i="10" s="1"/>
  <c r="K353" i="10"/>
  <c r="G357" i="10"/>
  <c r="L357" i="10" s="1"/>
  <c r="G367" i="10"/>
  <c r="L367" i="10" s="1"/>
  <c r="K358" i="10"/>
  <c r="M358" i="10" s="1"/>
  <c r="G362" i="10"/>
  <c r="M371" i="10"/>
  <c r="G449" i="10"/>
  <c r="L449" i="10" s="1"/>
  <c r="G455" i="10"/>
  <c r="G466" i="10"/>
  <c r="L466" i="10" s="1"/>
  <c r="K469" i="10"/>
  <c r="M469" i="10" s="1"/>
  <c r="K476" i="10"/>
  <c r="L486" i="10"/>
  <c r="N486" i="10" s="1"/>
  <c r="M487" i="10"/>
  <c r="L489" i="10"/>
  <c r="N489" i="10" s="1"/>
  <c r="M490" i="10"/>
  <c r="L495" i="10"/>
  <c r="N495" i="10" s="1"/>
  <c r="M496" i="10"/>
  <c r="L498" i="10"/>
  <c r="L501" i="10"/>
  <c r="L504" i="10"/>
  <c r="N504" i="10" s="1"/>
  <c r="M505" i="10"/>
  <c r="L507" i="10"/>
  <c r="N507" i="10" s="1"/>
  <c r="M508" i="10"/>
  <c r="L513" i="10"/>
  <c r="N513" i="10" s="1"/>
  <c r="M514" i="10"/>
  <c r="L516" i="10"/>
  <c r="L519" i="10"/>
  <c r="L522" i="10"/>
  <c r="N522" i="10" s="1"/>
  <c r="L529" i="10"/>
  <c r="G453" i="10"/>
  <c r="L453" i="10" s="1"/>
  <c r="K456" i="10"/>
  <c r="K458" i="10"/>
  <c r="G464" i="10"/>
  <c r="L464" i="10" s="1"/>
  <c r="K467" i="10"/>
  <c r="G473" i="10"/>
  <c r="G478" i="10"/>
  <c r="G444" i="10"/>
  <c r="K448" i="10"/>
  <c r="G471" i="10"/>
  <c r="L471" i="10" s="1"/>
  <c r="K474" i="10"/>
  <c r="G441" i="10"/>
  <c r="L441" i="10" s="1"/>
  <c r="K452" i="10"/>
  <c r="M452" i="10" s="1"/>
  <c r="K454" i="10"/>
  <c r="G460" i="10"/>
  <c r="G462" i="10"/>
  <c r="K465" i="10"/>
  <c r="K482" i="10"/>
  <c r="K443" i="10"/>
  <c r="M443" i="10" s="1"/>
  <c r="K463" i="10"/>
  <c r="M463" i="10" s="1"/>
  <c r="G469" i="10"/>
  <c r="G476" i="10"/>
  <c r="L476" i="10" s="1"/>
  <c r="K477" i="10"/>
  <c r="M477" i="10" s="1"/>
  <c r="M485" i="10"/>
  <c r="M488" i="10"/>
  <c r="M494" i="10"/>
  <c r="M497" i="10"/>
  <c r="M503" i="10"/>
  <c r="M506" i="10"/>
  <c r="M512" i="10"/>
  <c r="M515" i="10"/>
  <c r="M521" i="10"/>
  <c r="K440" i="10"/>
  <c r="G456" i="10"/>
  <c r="G458" i="10"/>
  <c r="L458" i="10" s="1"/>
  <c r="K461" i="10"/>
  <c r="M461" i="10" s="1"/>
  <c r="G467" i="10"/>
  <c r="K470" i="10"/>
  <c r="G448" i="10"/>
  <c r="G450" i="10"/>
  <c r="L450" i="10" s="1"/>
  <c r="K459" i="10"/>
  <c r="K468" i="10"/>
  <c r="M468" i="10" s="1"/>
  <c r="G474" i="10"/>
  <c r="G454" i="10"/>
  <c r="K457" i="10"/>
  <c r="G482" i="10"/>
  <c r="L538" i="10"/>
  <c r="M446" i="10"/>
  <c r="N446" i="10" s="1"/>
  <c r="M466" i="10"/>
  <c r="G440" i="10"/>
  <c r="G470" i="10"/>
  <c r="K473" i="10"/>
  <c r="K478" i="10"/>
  <c r="G437" i="10"/>
  <c r="L437" i="10" s="1"/>
  <c r="K444" i="10"/>
  <c r="M471" i="10"/>
  <c r="K439" i="10"/>
  <c r="M439" i="10" s="1"/>
  <c r="G457" i="10"/>
  <c r="K460" i="10"/>
  <c r="K462" i="10"/>
  <c r="G475" i="10"/>
  <c r="L475" i="10" s="1"/>
  <c r="K481" i="10"/>
  <c r="M481" i="10" s="1"/>
  <c r="G483" i="10"/>
  <c r="L483" i="10" s="1"/>
  <c r="L533" i="10"/>
  <c r="K527" i="10"/>
  <c r="M527" i="10" s="1"/>
  <c r="G540" i="10"/>
  <c r="L540" i="10" s="1"/>
  <c r="K553" i="10"/>
  <c r="M553" i="10" s="1"/>
  <c r="L562" i="10"/>
  <c r="L592" i="10"/>
  <c r="N592" i="10" s="1"/>
  <c r="K593" i="10"/>
  <c r="M593" i="10" s="1"/>
  <c r="G524" i="10"/>
  <c r="L524" i="10" s="1"/>
  <c r="K539" i="10"/>
  <c r="G542" i="10"/>
  <c r="L542" i="10" s="1"/>
  <c r="G548" i="10"/>
  <c r="K551" i="10"/>
  <c r="M551" i="10" s="1"/>
  <c r="M563" i="10"/>
  <c r="K568" i="10"/>
  <c r="M568" i="10" s="1"/>
  <c r="G570" i="10"/>
  <c r="L570" i="10" s="1"/>
  <c r="L591" i="10"/>
  <c r="N591" i="10" s="1"/>
  <c r="G544" i="10"/>
  <c r="K549" i="10"/>
  <c r="L565" i="10"/>
  <c r="K523" i="10"/>
  <c r="M523" i="10" s="1"/>
  <c r="G532" i="10"/>
  <c r="L532" i="10" s="1"/>
  <c r="M541" i="10"/>
  <c r="L553" i="10"/>
  <c r="N553" i="10" s="1"/>
  <c r="M576" i="10"/>
  <c r="K543" i="10"/>
  <c r="M543" i="10" s="1"/>
  <c r="K545" i="10"/>
  <c r="G558" i="10"/>
  <c r="L558" i="10" s="1"/>
  <c r="G573" i="10"/>
  <c r="L573" i="10" s="1"/>
  <c r="L579" i="10"/>
  <c r="N579" i="10" s="1"/>
  <c r="L588" i="10"/>
  <c r="N588" i="10" s="1"/>
  <c r="K589" i="10"/>
  <c r="M589" i="10" s="1"/>
  <c r="M590" i="10"/>
  <c r="N590" i="10" s="1"/>
  <c r="M596" i="10"/>
  <c r="K531" i="10"/>
  <c r="M531" i="10" s="1"/>
  <c r="K569" i="10"/>
  <c r="M569" i="10" s="1"/>
  <c r="K584" i="10"/>
  <c r="G586" i="10"/>
  <c r="L586" i="10" s="1"/>
  <c r="G549" i="10"/>
  <c r="K552" i="10"/>
  <c r="M552" i="10" s="1"/>
  <c r="K559" i="10"/>
  <c r="M559" i="10" s="1"/>
  <c r="M564" i="10"/>
  <c r="L566" i="10"/>
  <c r="L587" i="10"/>
  <c r="N587" i="10" s="1"/>
  <c r="M597" i="10"/>
  <c r="M598" i="10"/>
  <c r="N598" i="10" s="1"/>
  <c r="L601" i="10"/>
  <c r="M605" i="10"/>
  <c r="L609" i="10"/>
  <c r="L612" i="10"/>
  <c r="N612" i="10" s="1"/>
  <c r="G554" i="10"/>
  <c r="L554" i="10" s="1"/>
  <c r="G561" i="10"/>
  <c r="L561" i="10" s="1"/>
  <c r="K577" i="10"/>
  <c r="M577" i="10" s="1"/>
  <c r="G594" i="10"/>
  <c r="L594" i="10" s="1"/>
  <c r="G536" i="10"/>
  <c r="L536" i="10" s="1"/>
  <c r="G545" i="10"/>
  <c r="K557" i="10"/>
  <c r="M557" i="10" s="1"/>
  <c r="M567" i="10"/>
  <c r="K572" i="10"/>
  <c r="M572" i="10" s="1"/>
  <c r="L595" i="10"/>
  <c r="N595" i="10" s="1"/>
  <c r="M622" i="10"/>
  <c r="G528" i="10"/>
  <c r="L528" i="10" s="1"/>
  <c r="K548" i="10"/>
  <c r="L555" i="10"/>
  <c r="K585" i="10"/>
  <c r="M585" i="10" s="1"/>
  <c r="L603" i="10"/>
  <c r="N603" i="10" s="1"/>
  <c r="M535" i="10"/>
  <c r="N535" i="10" s="1"/>
  <c r="K544" i="10"/>
  <c r="G550" i="10"/>
  <c r="L550" i="10" s="1"/>
  <c r="K580" i="10"/>
  <c r="M580" i="10" s="1"/>
  <c r="L589" i="10"/>
  <c r="N589" i="10" s="1"/>
  <c r="M600" i="10"/>
  <c r="G623" i="10"/>
  <c r="G631" i="10"/>
  <c r="G636" i="10"/>
  <c r="L636" i="10" s="1"/>
  <c r="G647" i="10"/>
  <c r="L647" i="10" s="1"/>
  <c r="L658" i="10"/>
  <c r="N658" i="10" s="1"/>
  <c r="K662" i="10"/>
  <c r="M662" i="10" s="1"/>
  <c r="G664" i="10"/>
  <c r="M673" i="10"/>
  <c r="N673" i="10" s="1"/>
  <c r="L677" i="10"/>
  <c r="N677" i="10" s="1"/>
  <c r="K679" i="10"/>
  <c r="L700" i="10"/>
  <c r="K701" i="10"/>
  <c r="M701" i="10" s="1"/>
  <c r="M706" i="10"/>
  <c r="N706" i="10" s="1"/>
  <c r="L714" i="10"/>
  <c r="M738" i="10"/>
  <c r="L780" i="10"/>
  <c r="N780" i="10" s="1"/>
  <c r="K614" i="10"/>
  <c r="M614" i="10" s="1"/>
  <c r="G627" i="10"/>
  <c r="M654" i="10"/>
  <c r="N654" i="10" s="1"/>
  <c r="L669" i="10"/>
  <c r="K619" i="10"/>
  <c r="K643" i="10"/>
  <c r="M643" i="10" s="1"/>
  <c r="G659" i="10"/>
  <c r="L659" i="10" s="1"/>
  <c r="K674" i="10"/>
  <c r="M674" i="10" s="1"/>
  <c r="G676" i="10"/>
  <c r="M685" i="10"/>
  <c r="L689" i="10"/>
  <c r="N689" i="10" s="1"/>
  <c r="K691" i="10"/>
  <c r="M691" i="10" s="1"/>
  <c r="G611" i="10"/>
  <c r="L611" i="10" s="1"/>
  <c r="K626" i="10"/>
  <c r="M626" i="10" s="1"/>
  <c r="K628" i="10"/>
  <c r="M635" i="10"/>
  <c r="K646" i="10"/>
  <c r="M646" i="10" s="1"/>
  <c r="L661" i="10"/>
  <c r="N661" i="10" s="1"/>
  <c r="M663" i="10"/>
  <c r="N663" i="10" s="1"/>
  <c r="G679" i="10"/>
  <c r="K610" i="10"/>
  <c r="M610" i="10" s="1"/>
  <c r="L632" i="10"/>
  <c r="G637" i="10"/>
  <c r="K638" i="10"/>
  <c r="G651" i="10"/>
  <c r="L651" i="10" s="1"/>
  <c r="K666" i="10"/>
  <c r="M666" i="10" s="1"/>
  <c r="N668" i="10"/>
  <c r="L693" i="10"/>
  <c r="N693" i="10" s="1"/>
  <c r="K694" i="10"/>
  <c r="M694" i="10" s="1"/>
  <c r="M705" i="10"/>
  <c r="K726" i="10"/>
  <c r="G624" i="10"/>
  <c r="G630" i="10"/>
  <c r="L630" i="10" s="1"/>
  <c r="K633" i="10"/>
  <c r="G640" i="10"/>
  <c r="M649" i="10"/>
  <c r="K655" i="10"/>
  <c r="G671" i="10"/>
  <c r="L671" i="10" s="1"/>
  <c r="L682" i="10"/>
  <c r="K686" i="10"/>
  <c r="G688" i="10"/>
  <c r="L696" i="10"/>
  <c r="N696" i="10" s="1"/>
  <c r="L710" i="10"/>
  <c r="N710" i="10" s="1"/>
  <c r="G718" i="10"/>
  <c r="L718" i="10" s="1"/>
  <c r="G726" i="10"/>
  <c r="M734" i="10"/>
  <c r="G619" i="10"/>
  <c r="L643" i="10"/>
  <c r="N643" i="10" s="1"/>
  <c r="N734" i="10"/>
  <c r="G616" i="10"/>
  <c r="L616" i="10" s="1"/>
  <c r="K623" i="10"/>
  <c r="G628" i="10"/>
  <c r="K631" i="10"/>
  <c r="N635" i="10"/>
  <c r="M678" i="10"/>
  <c r="G702" i="10"/>
  <c r="L702" i="10" s="1"/>
  <c r="K650" i="10"/>
  <c r="M650" i="10" s="1"/>
  <c r="N652" i="10"/>
  <c r="M667" i="10"/>
  <c r="G683" i="10"/>
  <c r="M703" i="10"/>
  <c r="K625" i="10"/>
  <c r="M625" i="10" s="1"/>
  <c r="K627" i="10"/>
  <c r="G633" i="10"/>
  <c r="K634" i="10"/>
  <c r="M634" i="10" s="1"/>
  <c r="G638" i="10"/>
  <c r="K639" i="10"/>
  <c r="G655" i="10"/>
  <c r="L666" i="10"/>
  <c r="N666" i="10" s="1"/>
  <c r="K670" i="10"/>
  <c r="M670" i="10" s="1"/>
  <c r="M687" i="10"/>
  <c r="L697" i="10"/>
  <c r="N697" i="10" s="1"/>
  <c r="K709" i="10"/>
  <c r="M642" i="10"/>
  <c r="L644" i="10"/>
  <c r="L657" i="10"/>
  <c r="M690" i="10"/>
  <c r="G704" i="10"/>
  <c r="G724" i="10"/>
  <c r="K740" i="10"/>
  <c r="K747" i="10"/>
  <c r="M747" i="10" s="1"/>
  <c r="K749" i="10"/>
  <c r="G753" i="10"/>
  <c r="K756" i="10"/>
  <c r="K763" i="10"/>
  <c r="M763" i="10" s="1"/>
  <c r="K775" i="10"/>
  <c r="M775" i="10" s="1"/>
  <c r="M791" i="10"/>
  <c r="M722" i="10"/>
  <c r="N722" i="10" s="1"/>
  <c r="K723" i="10"/>
  <c r="M723" i="10" s="1"/>
  <c r="G732" i="10"/>
  <c r="G742" i="10"/>
  <c r="L742" i="10" s="1"/>
  <c r="G758" i="10"/>
  <c r="L758" i="10" s="1"/>
  <c r="M762" i="10"/>
  <c r="N762" i="10" s="1"/>
  <c r="G765" i="10"/>
  <c r="L765" i="10" s="1"/>
  <c r="G777" i="10"/>
  <c r="G785" i="10"/>
  <c r="K712" i="10"/>
  <c r="G717" i="10"/>
  <c r="L717" i="10" s="1"/>
  <c r="M727" i="10"/>
  <c r="M743" i="10"/>
  <c r="K745" i="10"/>
  <c r="K761" i="10"/>
  <c r="G770" i="10"/>
  <c r="L770" i="10" s="1"/>
  <c r="K773" i="10"/>
  <c r="K786" i="10"/>
  <c r="G788" i="10"/>
  <c r="L788" i="10" s="1"/>
  <c r="M800" i="10"/>
  <c r="N800" i="10" s="1"/>
  <c r="G721" i="10"/>
  <c r="L721" i="10" s="1"/>
  <c r="K731" i="10"/>
  <c r="M731" i="10" s="1"/>
  <c r="G740" i="10"/>
  <c r="G756" i="10"/>
  <c r="K771" i="10"/>
  <c r="M771" i="10" s="1"/>
  <c r="M789" i="10"/>
  <c r="G708" i="10"/>
  <c r="L708" i="10" s="1"/>
  <c r="K716" i="10"/>
  <c r="M716" i="10" s="1"/>
  <c r="G725" i="10"/>
  <c r="L725" i="10" s="1"/>
  <c r="K735" i="10"/>
  <c r="G754" i="10"/>
  <c r="L754" i="10" s="1"/>
  <c r="K764" i="10"/>
  <c r="G768" i="10"/>
  <c r="L768" i="10" s="1"/>
  <c r="K776" i="10"/>
  <c r="G729" i="10"/>
  <c r="L729" i="10" s="1"/>
  <c r="K739" i="10"/>
  <c r="M739" i="10" s="1"/>
  <c r="K741" i="10"/>
  <c r="G745" i="10"/>
  <c r="K748" i="10"/>
  <c r="M748" i="10" s="1"/>
  <c r="K755" i="10"/>
  <c r="M755" i="10" s="1"/>
  <c r="K757" i="10"/>
  <c r="G761" i="10"/>
  <c r="G773" i="10"/>
  <c r="K707" i="10"/>
  <c r="M707" i="10" s="1"/>
  <c r="G712" i="10"/>
  <c r="M717" i="10"/>
  <c r="L778" i="10"/>
  <c r="K787" i="10"/>
  <c r="M787" i="10" s="1"/>
  <c r="K724" i="10"/>
  <c r="G737" i="10"/>
  <c r="L737" i="10" s="1"/>
  <c r="M767" i="10"/>
  <c r="N767" i="10" s="1"/>
  <c r="K711" i="10"/>
  <c r="M711" i="10" s="1"/>
  <c r="G716" i="10"/>
  <c r="K728" i="10"/>
  <c r="M728" i="10" s="1"/>
  <c r="G741" i="10"/>
  <c r="K744" i="10"/>
  <c r="M744" i="10" s="1"/>
  <c r="K751" i="10"/>
  <c r="M751" i="10" s="1"/>
  <c r="K753" i="10"/>
  <c r="G757" i="10"/>
  <c r="K760" i="10"/>
  <c r="M760" i="10" s="1"/>
  <c r="G764" i="10"/>
  <c r="K772" i="10"/>
  <c r="M772" i="10" s="1"/>
  <c r="G776" i="10"/>
  <c r="K732" i="10"/>
  <c r="G769" i="10"/>
  <c r="G781" i="10"/>
  <c r="G784" i="10"/>
  <c r="L784" i="10" s="1"/>
  <c r="L795" i="10"/>
  <c r="K796" i="10"/>
  <c r="M796" i="10" s="1"/>
  <c r="K799" i="10"/>
  <c r="M799" i="10" s="1"/>
  <c r="M699" i="10"/>
  <c r="N699" i="10" s="1"/>
  <c r="G709" i="10"/>
  <c r="K715" i="10"/>
  <c r="M715" i="10" s="1"/>
  <c r="G720" i="10"/>
  <c r="L720" i="10" s="1"/>
  <c r="K736" i="10"/>
  <c r="M736" i="10" s="1"/>
  <c r="G746" i="10"/>
  <c r="L746" i="10" s="1"/>
  <c r="G779" i="10"/>
  <c r="K790" i="10"/>
  <c r="M879" i="10"/>
  <c r="G790" i="10"/>
  <c r="G813" i="10"/>
  <c r="G823" i="10"/>
  <c r="K829" i="10"/>
  <c r="M840" i="10"/>
  <c r="N840" i="10" s="1"/>
  <c r="L859" i="10"/>
  <c r="N859" i="10" s="1"/>
  <c r="G862" i="10"/>
  <c r="L862" i="10" s="1"/>
  <c r="L876" i="10"/>
  <c r="K877" i="10"/>
  <c r="M877" i="10" s="1"/>
  <c r="G802" i="10"/>
  <c r="G811" i="10"/>
  <c r="G816" i="10"/>
  <c r="K827" i="10"/>
  <c r="M839" i="10"/>
  <c r="M869" i="10"/>
  <c r="G786" i="10"/>
  <c r="K801" i="10"/>
  <c r="M801" i="10" s="1"/>
  <c r="K817" i="10"/>
  <c r="L821" i="10"/>
  <c r="N821" i="10" s="1"/>
  <c r="K841" i="10"/>
  <c r="M841" i="10" s="1"/>
  <c r="G874" i="10"/>
  <c r="L874" i="10" s="1"/>
  <c r="K889" i="10"/>
  <c r="M889" i="10" s="1"/>
  <c r="K785" i="10"/>
  <c r="G804" i="10"/>
  <c r="L804" i="10" s="1"/>
  <c r="K810" i="10"/>
  <c r="G814" i="10"/>
  <c r="G824" i="10"/>
  <c r="L824" i="10" s="1"/>
  <c r="G843" i="10"/>
  <c r="G846" i="10"/>
  <c r="L846" i="10" s="1"/>
  <c r="K858" i="10"/>
  <c r="M858" i="10" s="1"/>
  <c r="L860" i="10"/>
  <c r="K861" i="10"/>
  <c r="M872" i="10"/>
  <c r="N872" i="10" s="1"/>
  <c r="G891" i="10"/>
  <c r="K808" i="10"/>
  <c r="K815" i="10"/>
  <c r="M815" i="10" s="1"/>
  <c r="G819" i="10"/>
  <c r="K825" i="10"/>
  <c r="M825" i="10" s="1"/>
  <c r="G829" i="10"/>
  <c r="L829" i="10" s="1"/>
  <c r="K830" i="10"/>
  <c r="M830" i="10" s="1"/>
  <c r="L832" i="10"/>
  <c r="K833" i="10"/>
  <c r="M833" i="10" s="1"/>
  <c r="M844" i="10"/>
  <c r="G863" i="10"/>
  <c r="G866" i="10"/>
  <c r="L866" i="10" s="1"/>
  <c r="K878" i="10"/>
  <c r="M878" i="10" s="1"/>
  <c r="L880" i="10"/>
  <c r="K881" i="10"/>
  <c r="M881" i="10" s="1"/>
  <c r="G782" i="10"/>
  <c r="L782" i="10" s="1"/>
  <c r="G798" i="10"/>
  <c r="L798" i="10" s="1"/>
  <c r="K803" i="10"/>
  <c r="M803" i="10" s="1"/>
  <c r="G806" i="10"/>
  <c r="G812" i="10"/>
  <c r="L812" i="10" s="1"/>
  <c r="K820" i="10"/>
  <c r="G822" i="10"/>
  <c r="L822" i="10" s="1"/>
  <c r="G835" i="10"/>
  <c r="L835" i="10" s="1"/>
  <c r="G838" i="10"/>
  <c r="M838" i="10" s="1"/>
  <c r="L849" i="10"/>
  <c r="K850" i="10"/>
  <c r="L852" i="10"/>
  <c r="N852" i="10" s="1"/>
  <c r="K853" i="10"/>
  <c r="M864" i="10"/>
  <c r="G883" i="10"/>
  <c r="L883" i="10" s="1"/>
  <c r="G886" i="10"/>
  <c r="L886" i="10" s="1"/>
  <c r="K781" i="10"/>
  <c r="K797" i="10"/>
  <c r="M797" i="10" s="1"/>
  <c r="G810" i="10"/>
  <c r="K813" i="10"/>
  <c r="K823" i="10"/>
  <c r="G827" i="10"/>
  <c r="G855" i="10"/>
  <c r="K870" i="10"/>
  <c r="K805" i="10"/>
  <c r="M805" i="10" s="1"/>
  <c r="G808" i="10"/>
  <c r="G817" i="10"/>
  <c r="L817" i="10" s="1"/>
  <c r="K818" i="10"/>
  <c r="M828" i="10"/>
  <c r="K831" i="10"/>
  <c r="M831" i="10" s="1"/>
  <c r="K842" i="10"/>
  <c r="M842" i="10" s="1"/>
  <c r="M845" i="10"/>
  <c r="G875" i="10"/>
  <c r="G794" i="10"/>
  <c r="L794" i="10" s="1"/>
  <c r="K811" i="10"/>
  <c r="G820" i="10"/>
  <c r="N847" i="10"/>
  <c r="G850" i="10"/>
  <c r="M862" i="10"/>
  <c r="K865" i="10"/>
  <c r="M865" i="10" s="1"/>
  <c r="K793" i="10"/>
  <c r="M793" i="10" s="1"/>
  <c r="K807" i="10"/>
  <c r="M807" i="10" s="1"/>
  <c r="K809" i="10"/>
  <c r="M809" i="10" s="1"/>
  <c r="M826" i="10"/>
  <c r="N826" i="10" s="1"/>
  <c r="M834" i="10"/>
  <c r="L836" i="10"/>
  <c r="K837" i="10"/>
  <c r="M837" i="10" s="1"/>
  <c r="M848" i="10"/>
  <c r="N848" i="10" s="1"/>
  <c r="G870" i="10"/>
  <c r="M882" i="10"/>
  <c r="N882" i="10" s="1"/>
  <c r="L884" i="10"/>
  <c r="K885" i="10"/>
  <c r="M885" i="10" s="1"/>
  <c r="K816" i="10"/>
  <c r="M854" i="10"/>
  <c r="N854" i="10" s="1"/>
  <c r="L856" i="10"/>
  <c r="K857" i="10"/>
  <c r="M857" i="10" s="1"/>
  <c r="G890" i="10"/>
  <c r="L890" i="10" s="1"/>
  <c r="L6" i="9"/>
  <c r="K335" i="9"/>
  <c r="M335" i="9" s="1"/>
  <c r="K444" i="9"/>
  <c r="L76" i="9"/>
  <c r="K195" i="9"/>
  <c r="L297" i="9"/>
  <c r="K353" i="9"/>
  <c r="K470" i="9"/>
  <c r="L561" i="9"/>
  <c r="L581" i="9"/>
  <c r="K43" i="9"/>
  <c r="M43" i="9" s="1"/>
  <c r="G69" i="9"/>
  <c r="L69" i="9" s="1"/>
  <c r="L225" i="9"/>
  <c r="G334" i="9"/>
  <c r="M334" i="9" s="1"/>
  <c r="K95" i="9"/>
  <c r="L459" i="9"/>
  <c r="G270" i="9"/>
  <c r="L301" i="9"/>
  <c r="G350" i="9"/>
  <c r="L350" i="9" s="1"/>
  <c r="K437" i="9"/>
  <c r="L467" i="9"/>
  <c r="L235" i="9"/>
  <c r="L64" i="9"/>
  <c r="L693" i="9"/>
  <c r="L752" i="9"/>
  <c r="G11" i="9"/>
  <c r="G23" i="9"/>
  <c r="G47" i="9"/>
  <c r="G135" i="9"/>
  <c r="G166" i="9"/>
  <c r="G177" i="9"/>
  <c r="G215" i="9"/>
  <c r="L215" i="9" s="1"/>
  <c r="G313" i="9"/>
  <c r="G448" i="9"/>
  <c r="L448" i="9" s="1"/>
  <c r="G457" i="9"/>
  <c r="G464" i="9"/>
  <c r="L464" i="9" s="1"/>
  <c r="N464" i="9" s="1"/>
  <c r="G521" i="9"/>
  <c r="G532" i="9"/>
  <c r="G546" i="9"/>
  <c r="L546" i="9" s="1"/>
  <c r="G578" i="9"/>
  <c r="G632" i="9"/>
  <c r="G682" i="9"/>
  <c r="G741" i="9"/>
  <c r="G764" i="9"/>
  <c r="L764" i="9" s="1"/>
  <c r="G850" i="9"/>
  <c r="L850" i="9" s="1"/>
  <c r="G101" i="9"/>
  <c r="G159" i="9"/>
  <c r="M159" i="9" s="1"/>
  <c r="N159" i="9" s="1"/>
  <c r="G221" i="9"/>
  <c r="L221" i="9" s="1"/>
  <c r="G247" i="9"/>
  <c r="G258" i="9"/>
  <c r="K268" i="9"/>
  <c r="G279" i="9"/>
  <c r="G288" i="9"/>
  <c r="L370" i="9"/>
  <c r="G419" i="9"/>
  <c r="G534" i="9"/>
  <c r="G541" i="9"/>
  <c r="L541" i="9" s="1"/>
  <c r="G569" i="9"/>
  <c r="L569" i="9" s="1"/>
  <c r="L589" i="9"/>
  <c r="G594" i="9"/>
  <c r="G606" i="9"/>
  <c r="G768" i="9"/>
  <c r="M768" i="9" s="1"/>
  <c r="L548" i="9"/>
  <c r="G8" i="9"/>
  <c r="G20" i="9"/>
  <c r="M20" i="9" s="1"/>
  <c r="G44" i="9"/>
  <c r="G96" i="9"/>
  <c r="G137" i="9"/>
  <c r="L137" i="9" s="1"/>
  <c r="G249" i="9"/>
  <c r="L249" i="9" s="1"/>
  <c r="G292" i="9"/>
  <c r="G321" i="9"/>
  <c r="L321" i="9" s="1"/>
  <c r="G362" i="9"/>
  <c r="L362" i="9" s="1"/>
  <c r="G438" i="9"/>
  <c r="L438" i="9" s="1"/>
  <c r="N438" i="9" s="1"/>
  <c r="G445" i="9"/>
  <c r="G450" i="9"/>
  <c r="G478" i="9"/>
  <c r="G493" i="9"/>
  <c r="G512" i="9"/>
  <c r="G529" i="9"/>
  <c r="L529" i="9" s="1"/>
  <c r="G539" i="9"/>
  <c r="G550" i="9"/>
  <c r="M550" i="9" s="1"/>
  <c r="G557" i="9"/>
  <c r="L557" i="9" s="1"/>
  <c r="K630" i="9"/>
  <c r="G666" i="9"/>
  <c r="G677" i="9"/>
  <c r="M677" i="9" s="1"/>
  <c r="G703" i="9"/>
  <c r="G707" i="9"/>
  <c r="G754" i="9"/>
  <c r="M754" i="9" s="1"/>
  <c r="G761" i="9"/>
  <c r="G772" i="9"/>
  <c r="G789" i="9"/>
  <c r="G806" i="9"/>
  <c r="G810" i="9"/>
  <c r="L3" i="9"/>
  <c r="L143" i="9"/>
  <c r="G251" i="9"/>
  <c r="L251" i="9" s="1"/>
  <c r="L274" i="9"/>
  <c r="G290" i="9"/>
  <c r="L306" i="9"/>
  <c r="L354" i="9"/>
  <c r="G480" i="9"/>
  <c r="G489" i="9"/>
  <c r="L670" i="9"/>
  <c r="G841" i="9"/>
  <c r="L841" i="9" s="1"/>
  <c r="G860" i="9"/>
  <c r="L860" i="9" s="1"/>
  <c r="G880" i="9"/>
  <c r="G884" i="9"/>
  <c r="G10" i="9"/>
  <c r="L10" i="9" s="1"/>
  <c r="G22" i="9"/>
  <c r="G34" i="9"/>
  <c r="G46" i="9"/>
  <c r="K172" i="9"/>
  <c r="G220" i="9"/>
  <c r="L220" i="9" s="1"/>
  <c r="G255" i="9"/>
  <c r="G276" i="9"/>
  <c r="G346" i="9"/>
  <c r="L346" i="9" s="1"/>
  <c r="G427" i="9"/>
  <c r="G440" i="9"/>
  <c r="G447" i="9"/>
  <c r="L447" i="9" s="1"/>
  <c r="G452" i="9"/>
  <c r="G463" i="9"/>
  <c r="L463" i="9" s="1"/>
  <c r="G518" i="9"/>
  <c r="G531" i="9"/>
  <c r="G545" i="9"/>
  <c r="L545" i="9" s="1"/>
  <c r="G559" i="9"/>
  <c r="G642" i="9"/>
  <c r="G679" i="9"/>
  <c r="G698" i="9"/>
  <c r="G726" i="9"/>
  <c r="L726" i="9" s="1"/>
  <c r="G740" i="9"/>
  <c r="G801" i="9"/>
  <c r="G830" i="9"/>
  <c r="G849" i="9"/>
  <c r="G892" i="9"/>
  <c r="L892" i="9" s="1"/>
  <c r="G5" i="9"/>
  <c r="G17" i="9"/>
  <c r="L17" i="9" s="1"/>
  <c r="N17" i="9" s="1"/>
  <c r="G41" i="9"/>
  <c r="G53" i="9"/>
  <c r="G134" i="9"/>
  <c r="G145" i="9"/>
  <c r="L145" i="9" s="1"/>
  <c r="G154" i="9"/>
  <c r="G167" i="9"/>
  <c r="G200" i="9"/>
  <c r="G287" i="9"/>
  <c r="G314" i="9"/>
  <c r="G338" i="9"/>
  <c r="G367" i="9"/>
  <c r="L367" i="9" s="1"/>
  <c r="G387" i="9"/>
  <c r="G405" i="9"/>
  <c r="L405" i="9" s="1"/>
  <c r="G456" i="9"/>
  <c r="G520" i="9"/>
  <c r="G524" i="9"/>
  <c r="G536" i="9"/>
  <c r="L536" i="9" s="1"/>
  <c r="G554" i="9"/>
  <c r="L554" i="9" s="1"/>
  <c r="G577" i="9"/>
  <c r="G631" i="9"/>
  <c r="G742" i="9"/>
  <c r="G747" i="9"/>
  <c r="L747" i="9" s="1"/>
  <c r="G756" i="9"/>
  <c r="G803" i="9"/>
  <c r="M803" i="9" s="1"/>
  <c r="G864" i="9"/>
  <c r="G241" i="9"/>
  <c r="L241" i="9" s="1"/>
  <c r="G246" i="9"/>
  <c r="M357" i="9"/>
  <c r="G396" i="9"/>
  <c r="L396" i="9" s="1"/>
  <c r="G433" i="9"/>
  <c r="G465" i="9"/>
  <c r="L465" i="9" s="1"/>
  <c r="G475" i="9"/>
  <c r="M475" i="9" s="1"/>
  <c r="G730" i="9"/>
  <c r="L730" i="9" s="1"/>
  <c r="G758" i="9"/>
  <c r="G765" i="9"/>
  <c r="G767" i="9"/>
  <c r="L767" i="9" s="1"/>
  <c r="G823" i="9"/>
  <c r="G851" i="9"/>
  <c r="G7" i="9"/>
  <c r="G19" i="9"/>
  <c r="G31" i="9"/>
  <c r="M31" i="9" s="1"/>
  <c r="G43" i="9"/>
  <c r="G117" i="9"/>
  <c r="G149" i="9"/>
  <c r="L149" i="9" s="1"/>
  <c r="G158" i="9"/>
  <c r="G280" i="9"/>
  <c r="G316" i="9"/>
  <c r="G444" i="9"/>
  <c r="M444" i="9" s="1"/>
  <c r="G460" i="9"/>
  <c r="G492" i="9"/>
  <c r="G497" i="9"/>
  <c r="L497" i="9" s="1"/>
  <c r="G526" i="9"/>
  <c r="G538" i="9"/>
  <c r="M538" i="9" s="1"/>
  <c r="G549" i="9"/>
  <c r="L549" i="9" s="1"/>
  <c r="G556" i="9"/>
  <c r="M556" i="9" s="1"/>
  <c r="G588" i="9"/>
  <c r="G611" i="9"/>
  <c r="G683" i="9"/>
  <c r="G744" i="9"/>
  <c r="L744" i="9" s="1"/>
  <c r="G753" i="9"/>
  <c r="L753" i="9" s="1"/>
  <c r="L555" i="9"/>
  <c r="L780" i="9"/>
  <c r="G2" i="9"/>
  <c r="G14" i="9"/>
  <c r="G26" i="9"/>
  <c r="M26" i="9" s="1"/>
  <c r="G38" i="9"/>
  <c r="M38" i="9" s="1"/>
  <c r="G50" i="9"/>
  <c r="L50" i="9" s="1"/>
  <c r="G162" i="9"/>
  <c r="K176" i="9"/>
  <c r="G193" i="9"/>
  <c r="G273" i="9"/>
  <c r="G409" i="9"/>
  <c r="G446" i="9"/>
  <c r="G462" i="9"/>
  <c r="G488" i="9"/>
  <c r="G528" i="9"/>
  <c r="G535" i="9"/>
  <c r="L535" i="9" s="1"/>
  <c r="G542" i="9"/>
  <c r="L542" i="9" s="1"/>
  <c r="G590" i="9"/>
  <c r="G613" i="9"/>
  <c r="G657" i="9"/>
  <c r="G667" i="9"/>
  <c r="G706" i="9"/>
  <c r="G769" i="9"/>
  <c r="G125" i="9"/>
  <c r="G250" i="9"/>
  <c r="L322" i="9"/>
  <c r="L439" i="9"/>
  <c r="L451" i="9"/>
  <c r="L558" i="9"/>
  <c r="L678" i="9"/>
  <c r="L537" i="9"/>
  <c r="G4" i="9"/>
  <c r="G16" i="9"/>
  <c r="L16" i="9" s="1"/>
  <c r="N16" i="9" s="1"/>
  <c r="G28" i="9"/>
  <c r="G40" i="9"/>
  <c r="G52" i="9"/>
  <c r="G254" i="9"/>
  <c r="G275" i="9"/>
  <c r="G286" i="9"/>
  <c r="G311" i="9"/>
  <c r="G366" i="9"/>
  <c r="L366" i="9" s="1"/>
  <c r="G378" i="9"/>
  <c r="L378" i="9" s="1"/>
  <c r="G386" i="9"/>
  <c r="M386" i="9" s="1"/>
  <c r="G441" i="9"/>
  <c r="L441" i="9" s="1"/>
  <c r="G453" i="9"/>
  <c r="L453" i="9" s="1"/>
  <c r="G455" i="9"/>
  <c r="L455" i="9" s="1"/>
  <c r="G508" i="9"/>
  <c r="G553" i="9"/>
  <c r="M553" i="9" s="1"/>
  <c r="G624" i="9"/>
  <c r="G628" i="9"/>
  <c r="G650" i="9"/>
  <c r="G699" i="9"/>
  <c r="G802" i="9"/>
  <c r="L802" i="9" s="1"/>
  <c r="M4" i="9"/>
  <c r="M7" i="9"/>
  <c r="G35" i="9"/>
  <c r="M35" i="9" s="1"/>
  <c r="G701" i="9"/>
  <c r="G32" i="9"/>
  <c r="G510" i="9"/>
  <c r="M333" i="9"/>
  <c r="G30" i="9"/>
  <c r="G214" i="9"/>
  <c r="G649" i="9"/>
  <c r="G29" i="9"/>
  <c r="L29" i="9" s="1"/>
  <c r="G622" i="9"/>
  <c r="G648" i="9"/>
  <c r="L543" i="9"/>
  <c r="G27" i="9"/>
  <c r="G99" i="9"/>
  <c r="G671" i="9"/>
  <c r="M377" i="9"/>
  <c r="G745" i="9"/>
  <c r="M531" i="9"/>
  <c r="G213" i="9"/>
  <c r="K260" i="9"/>
  <c r="M438" i="9"/>
  <c r="K681" i="9"/>
  <c r="K765" i="9"/>
  <c r="M765" i="9" s="1"/>
  <c r="M195" i="9"/>
  <c r="M278" i="9"/>
  <c r="K309" i="9"/>
  <c r="M309" i="9" s="1"/>
  <c r="M381" i="9"/>
  <c r="K598" i="9"/>
  <c r="M598" i="9" s="1"/>
  <c r="M748" i="9"/>
  <c r="L157" i="9"/>
  <c r="G189" i="9"/>
  <c r="L189" i="9" s="1"/>
  <c r="K216" i="9"/>
  <c r="L216" i="9" s="1"/>
  <c r="G269" i="9"/>
  <c r="L269" i="9" s="1"/>
  <c r="K625" i="9"/>
  <c r="K673" i="9"/>
  <c r="K100" i="9"/>
  <c r="K182" i="9"/>
  <c r="K283" i="9"/>
  <c r="M417" i="9"/>
  <c r="K418" i="9"/>
  <c r="G502" i="9"/>
  <c r="G617" i="9"/>
  <c r="M644" i="9"/>
  <c r="K651" i="9"/>
  <c r="M667" i="9"/>
  <c r="M739" i="9"/>
  <c r="M742" i="9"/>
  <c r="G204" i="9"/>
  <c r="L204" i="9" s="1"/>
  <c r="G265" i="9"/>
  <c r="L265" i="9" s="1"/>
  <c r="M585" i="9"/>
  <c r="K649" i="9"/>
  <c r="K669" i="9"/>
  <c r="L669" i="9" s="1"/>
  <c r="L686" i="9"/>
  <c r="K701" i="9"/>
  <c r="M701" i="9" s="1"/>
  <c r="M736" i="9"/>
  <c r="K749" i="9"/>
  <c r="M749" i="9" s="1"/>
  <c r="K788" i="9"/>
  <c r="G797" i="9"/>
  <c r="L797" i="9" s="1"/>
  <c r="G169" i="9"/>
  <c r="M348" i="9"/>
  <c r="K434" i="9"/>
  <c r="M470" i="9"/>
  <c r="K891" i="9"/>
  <c r="K94" i="9"/>
  <c r="K179" i="9"/>
  <c r="G201" i="9"/>
  <c r="L201" i="9" s="1"/>
  <c r="M328" i="9"/>
  <c r="K412" i="9"/>
  <c r="M691" i="9"/>
  <c r="K271" i="9"/>
  <c r="G490" i="9"/>
  <c r="K499" i="9"/>
  <c r="M635" i="9"/>
  <c r="L283" i="9"/>
  <c r="N283" i="9" s="1"/>
  <c r="M534" i="9"/>
  <c r="M544" i="9"/>
  <c r="L597" i="9"/>
  <c r="L601" i="9"/>
  <c r="M83" i="9"/>
  <c r="M91" i="9"/>
  <c r="G180" i="9"/>
  <c r="L180" i="9" s="1"/>
  <c r="M200" i="9"/>
  <c r="M319" i="9"/>
  <c r="M450" i="9"/>
  <c r="G484" i="9"/>
  <c r="L484" i="9" s="1"/>
  <c r="K543" i="9"/>
  <c r="K551" i="9"/>
  <c r="L551" i="9" s="1"/>
  <c r="M71" i="9"/>
  <c r="M79" i="9"/>
  <c r="K539" i="9"/>
  <c r="L539" i="9" s="1"/>
  <c r="K634" i="9"/>
  <c r="M655" i="9"/>
  <c r="K685" i="9"/>
  <c r="M685" i="9" s="1"/>
  <c r="K709" i="9"/>
  <c r="M725" i="9"/>
  <c r="M760" i="9"/>
  <c r="K773" i="9"/>
  <c r="L773" i="9" s="1"/>
  <c r="M851" i="9"/>
  <c r="M493" i="9"/>
  <c r="L642" i="9"/>
  <c r="L72" i="9"/>
  <c r="L84" i="9"/>
  <c r="M2" i="9"/>
  <c r="M5" i="9"/>
  <c r="M8" i="9"/>
  <c r="M11" i="9"/>
  <c r="M14" i="9"/>
  <c r="M17" i="9"/>
  <c r="M23" i="9"/>
  <c r="M32" i="9"/>
  <c r="M41" i="9"/>
  <c r="M44" i="9"/>
  <c r="M47" i="9"/>
  <c r="M53" i="9"/>
  <c r="M56" i="9"/>
  <c r="M59" i="9"/>
  <c r="M62" i="9"/>
  <c r="M65" i="9"/>
  <c r="M74" i="9"/>
  <c r="M77" i="9"/>
  <c r="M80" i="9"/>
  <c r="M86" i="9"/>
  <c r="M89" i="9"/>
  <c r="L585" i="9"/>
  <c r="M504" i="9"/>
  <c r="L135" i="9"/>
  <c r="M145" i="9"/>
  <c r="N145" i="9" s="1"/>
  <c r="M177" i="9"/>
  <c r="L188" i="9"/>
  <c r="G192" i="9"/>
  <c r="L192" i="9" s="1"/>
  <c r="G211" i="9"/>
  <c r="L243" i="9"/>
  <c r="G257" i="9"/>
  <c r="L257" i="9" s="1"/>
  <c r="K275" i="9"/>
  <c r="L275" i="9" s="1"/>
  <c r="K280" i="9"/>
  <c r="L280" i="9" s="1"/>
  <c r="G285" i="9"/>
  <c r="L285" i="9" s="1"/>
  <c r="G309" i="9"/>
  <c r="G317" i="9"/>
  <c r="G411" i="9"/>
  <c r="L417" i="9"/>
  <c r="M524" i="9"/>
  <c r="G595" i="9"/>
  <c r="K600" i="9"/>
  <c r="M600" i="9" s="1"/>
  <c r="K641" i="9"/>
  <c r="G654" i="9"/>
  <c r="M683" i="9"/>
  <c r="G702" i="9"/>
  <c r="L702" i="9" s="1"/>
  <c r="M707" i="9"/>
  <c r="K741" i="9"/>
  <c r="M741" i="9" s="1"/>
  <c r="G746" i="9"/>
  <c r="L806" i="9"/>
  <c r="L812" i="9"/>
  <c r="L854" i="9"/>
  <c r="L159" i="9"/>
  <c r="L287" i="9"/>
  <c r="G298" i="9"/>
  <c r="K305" i="9"/>
  <c r="M305" i="9" s="1"/>
  <c r="K308" i="9"/>
  <c r="M308" i="9" s="1"/>
  <c r="G310" i="9"/>
  <c r="L316" i="9"/>
  <c r="L319" i="9"/>
  <c r="L327" i="9"/>
  <c r="L446" i="9"/>
  <c r="L462" i="9"/>
  <c r="K507" i="9"/>
  <c r="G540" i="9"/>
  <c r="L540" i="9" s="1"/>
  <c r="K547" i="9"/>
  <c r="M547" i="9" s="1"/>
  <c r="G552" i="9"/>
  <c r="L552" i="9" s="1"/>
  <c r="K562" i="9"/>
  <c r="M562" i="9" s="1"/>
  <c r="G587" i="9"/>
  <c r="K610" i="9"/>
  <c r="M610" i="9" s="1"/>
  <c r="G614" i="9"/>
  <c r="L756" i="9"/>
  <c r="L759" i="9"/>
  <c r="G100" i="9"/>
  <c r="L100" i="9" s="1"/>
  <c r="M169" i="9"/>
  <c r="M262" i="9"/>
  <c r="M265" i="9"/>
  <c r="N265" i="9" s="1"/>
  <c r="K272" i="9"/>
  <c r="G277" i="9"/>
  <c r="L277" i="9" s="1"/>
  <c r="G300" i="9"/>
  <c r="L300" i="9" s="1"/>
  <c r="M363" i="9"/>
  <c r="L365" i="9"/>
  <c r="K479" i="9"/>
  <c r="M482" i="9"/>
  <c r="K602" i="9"/>
  <c r="L602" i="9" s="1"/>
  <c r="L777" i="9"/>
  <c r="M137" i="9"/>
  <c r="N137" i="9" s="1"/>
  <c r="G161" i="9"/>
  <c r="M161" i="9" s="1"/>
  <c r="K191" i="9"/>
  <c r="K194" i="9"/>
  <c r="M213" i="9"/>
  <c r="L267" i="9"/>
  <c r="G272" i="9"/>
  <c r="L272" i="9" s="1"/>
  <c r="K284" i="9"/>
  <c r="G289" i="9"/>
  <c r="L289" i="9" s="1"/>
  <c r="K294" i="9"/>
  <c r="M294" i="9" s="1"/>
  <c r="K302" i="9"/>
  <c r="L302" i="9" s="1"/>
  <c r="N302" i="9" s="1"/>
  <c r="K485" i="9"/>
  <c r="L485" i="9" s="1"/>
  <c r="L527" i="9"/>
  <c r="G573" i="9"/>
  <c r="K594" i="9"/>
  <c r="G607" i="9"/>
  <c r="K612" i="9"/>
  <c r="M612" i="9" s="1"/>
  <c r="M628" i="9"/>
  <c r="M675" i="9"/>
  <c r="L694" i="9"/>
  <c r="M699" i="9"/>
  <c r="G738" i="9"/>
  <c r="K745" i="9"/>
  <c r="M745" i="9" s="1"/>
  <c r="K775" i="9"/>
  <c r="L775" i="9" s="1"/>
  <c r="M841" i="9"/>
  <c r="N841" i="9" s="1"/>
  <c r="G68" i="9"/>
  <c r="M68" i="9" s="1"/>
  <c r="K75" i="9"/>
  <c r="G80" i="9"/>
  <c r="L80" i="9" s="1"/>
  <c r="K87" i="9"/>
  <c r="L87" i="9" s="1"/>
  <c r="G92" i="9"/>
  <c r="M92" i="9" s="1"/>
  <c r="G95" i="9"/>
  <c r="L95" i="9" s="1"/>
  <c r="L151" i="9"/>
  <c r="K168" i="9"/>
  <c r="G173" i="9"/>
  <c r="L173" i="9" s="1"/>
  <c r="K203" i="9"/>
  <c r="K206" i="9"/>
  <c r="K264" i="9"/>
  <c r="L264" i="9" s="1"/>
  <c r="L270" i="9"/>
  <c r="K279" i="9"/>
  <c r="G284" i="9"/>
  <c r="M284" i="9" s="1"/>
  <c r="K317" i="9"/>
  <c r="M342" i="9"/>
  <c r="L360" i="9"/>
  <c r="M374" i="9"/>
  <c r="M382" i="9"/>
  <c r="G397" i="9"/>
  <c r="G403" i="9"/>
  <c r="K430" i="9"/>
  <c r="G435" i="9"/>
  <c r="K580" i="9"/>
  <c r="M597" i="9"/>
  <c r="N597" i="9" s="1"/>
  <c r="L725" i="9"/>
  <c r="M734" i="9"/>
  <c r="L739" i="9"/>
  <c r="M740" i="9"/>
  <c r="M746" i="9"/>
  <c r="G750" i="9"/>
  <c r="K757" i="9"/>
  <c r="M757" i="9" s="1"/>
  <c r="G762" i="9"/>
  <c r="M762" i="9" s="1"/>
  <c r="K769" i="9"/>
  <c r="G774" i="9"/>
  <c r="M774" i="9" s="1"/>
  <c r="L9" i="9"/>
  <c r="L12" i="9"/>
  <c r="M13" i="9"/>
  <c r="L15" i="9"/>
  <c r="M16" i="9"/>
  <c r="L18" i="9"/>
  <c r="M19" i="9"/>
  <c r="L21" i="9"/>
  <c r="M22" i="9"/>
  <c r="L24" i="9"/>
  <c r="M25" i="9"/>
  <c r="L27" i="9"/>
  <c r="M28" i="9"/>
  <c r="L30" i="9"/>
  <c r="L33" i="9"/>
  <c r="M34" i="9"/>
  <c r="L36" i="9"/>
  <c r="M37" i="9"/>
  <c r="L39" i="9"/>
  <c r="M40" i="9"/>
  <c r="L42" i="9"/>
  <c r="L45" i="9"/>
  <c r="M46" i="9"/>
  <c r="L48" i="9"/>
  <c r="M49" i="9"/>
  <c r="L51" i="9"/>
  <c r="M52" i="9"/>
  <c r="L54" i="9"/>
  <c r="M55" i="9"/>
  <c r="L57" i="9"/>
  <c r="M58" i="9"/>
  <c r="L60" i="9"/>
  <c r="M61" i="9"/>
  <c r="L63" i="9"/>
  <c r="L66" i="9"/>
  <c r="M70" i="9"/>
  <c r="M73" i="9"/>
  <c r="L75" i="9"/>
  <c r="L78" i="9"/>
  <c r="N78" i="9" s="1"/>
  <c r="L81" i="9"/>
  <c r="N81" i="9" s="1"/>
  <c r="M82" i="9"/>
  <c r="M85" i="9"/>
  <c r="L90" i="9"/>
  <c r="L96" i="9"/>
  <c r="L99" i="9"/>
  <c r="L259" i="9"/>
  <c r="M286" i="9"/>
  <c r="K320" i="9"/>
  <c r="M326" i="9"/>
  <c r="N326" i="9" s="1"/>
  <c r="G330" i="9"/>
  <c r="M405" i="9"/>
  <c r="N405" i="9" s="1"/>
  <c r="M461" i="9"/>
  <c r="L468" i="9"/>
  <c r="M505" i="9"/>
  <c r="M586" i="9"/>
  <c r="M589" i="9"/>
  <c r="K613" i="9"/>
  <c r="G888" i="9"/>
  <c r="M888" i="9" s="1"/>
  <c r="G153" i="9"/>
  <c r="L153" i="9" s="1"/>
  <c r="M211" i="9"/>
  <c r="K276" i="9"/>
  <c r="M276" i="9" s="1"/>
  <c r="K299" i="9"/>
  <c r="M299" i="9" s="1"/>
  <c r="K325" i="9"/>
  <c r="M325" i="9" s="1"/>
  <c r="G423" i="9"/>
  <c r="L423" i="9" s="1"/>
  <c r="L488" i="9"/>
  <c r="L533" i="9"/>
  <c r="M581" i="9"/>
  <c r="G591" i="9"/>
  <c r="M591" i="9" s="1"/>
  <c r="K614" i="9"/>
  <c r="M614" i="9" s="1"/>
  <c r="M634" i="9"/>
  <c r="L646" i="9"/>
  <c r="M776" i="9"/>
  <c r="G165" i="9"/>
  <c r="L165" i="9" s="1"/>
  <c r="K208" i="9"/>
  <c r="M208" i="9" s="1"/>
  <c r="G261" i="9"/>
  <c r="L261" i="9" s="1"/>
  <c r="M271" i="9"/>
  <c r="G281" i="9"/>
  <c r="M281" i="9" s="1"/>
  <c r="K288" i="9"/>
  <c r="M288" i="9" s="1"/>
  <c r="G291" i="9"/>
  <c r="M391" i="9"/>
  <c r="L450" i="9"/>
  <c r="K489" i="9"/>
  <c r="M489" i="9" s="1"/>
  <c r="M497" i="9"/>
  <c r="N497" i="9" s="1"/>
  <c r="K588" i="9"/>
  <c r="L609" i="9"/>
  <c r="L772" i="9"/>
  <c r="L337" i="9"/>
  <c r="M343" i="9"/>
  <c r="L345" i="9"/>
  <c r="L361" i="9"/>
  <c r="M383" i="9"/>
  <c r="L385" i="9"/>
  <c r="L531" i="9"/>
  <c r="N531" i="9" s="1"/>
  <c r="M443" i="9"/>
  <c r="M601" i="9"/>
  <c r="N601" i="9" s="1"/>
  <c r="L761" i="9"/>
  <c r="L167" i="9"/>
  <c r="N167" i="9" s="1"/>
  <c r="G199" i="9"/>
  <c r="M199" i="9" s="1"/>
  <c r="G268" i="9"/>
  <c r="L268" i="9" s="1"/>
  <c r="L273" i="9"/>
  <c r="M290" i="9"/>
  <c r="K298" i="9"/>
  <c r="M298" i="9" s="1"/>
  <c r="K313" i="9"/>
  <c r="M338" i="9"/>
  <c r="L364" i="9"/>
  <c r="K394" i="9"/>
  <c r="L492" i="9"/>
  <c r="G496" i="9"/>
  <c r="L496" i="9" s="1"/>
  <c r="M532" i="9"/>
  <c r="K590" i="9"/>
  <c r="K617" i="9"/>
  <c r="G630" i="9"/>
  <c r="K771" i="9"/>
  <c r="L779" i="9"/>
  <c r="G793" i="9"/>
  <c r="L793" i="9" s="1"/>
  <c r="L2" i="9"/>
  <c r="M3" i="9"/>
  <c r="N3" i="9" s="1"/>
  <c r="L5" i="9"/>
  <c r="M6" i="9"/>
  <c r="L8" i="9"/>
  <c r="M9" i="9"/>
  <c r="L11" i="9"/>
  <c r="M12" i="9"/>
  <c r="L14" i="9"/>
  <c r="N14" i="9" s="1"/>
  <c r="M15" i="9"/>
  <c r="M18" i="9"/>
  <c r="L20" i="9"/>
  <c r="M21" i="9"/>
  <c r="L23" i="9"/>
  <c r="M24" i="9"/>
  <c r="M27" i="9"/>
  <c r="M30" i="9"/>
  <c r="L32" i="9"/>
  <c r="N32" i="9" s="1"/>
  <c r="M33" i="9"/>
  <c r="M36" i="9"/>
  <c r="M39" i="9"/>
  <c r="L41" i="9"/>
  <c r="M42" i="9"/>
  <c r="L44" i="9"/>
  <c r="N44" i="9" s="1"/>
  <c r="M45" i="9"/>
  <c r="L47" i="9"/>
  <c r="M48" i="9"/>
  <c r="M51" i="9"/>
  <c r="L53" i="9"/>
  <c r="M54" i="9"/>
  <c r="L56" i="9"/>
  <c r="M57" i="9"/>
  <c r="L59" i="9"/>
  <c r="M60" i="9"/>
  <c r="L62" i="9"/>
  <c r="M63" i="9"/>
  <c r="L65" i="9"/>
  <c r="N65" i="9" s="1"/>
  <c r="M66" i="9"/>
  <c r="M69" i="9"/>
  <c r="L71" i="9"/>
  <c r="N71" i="9" s="1"/>
  <c r="M72" i="9"/>
  <c r="L74" i="9"/>
  <c r="N74" i="9" s="1"/>
  <c r="L77" i="9"/>
  <c r="M78" i="9"/>
  <c r="M81" i="9"/>
  <c r="L83" i="9"/>
  <c r="N83" i="9" s="1"/>
  <c r="M84" i="9"/>
  <c r="N84" i="9" s="1"/>
  <c r="L86" i="9"/>
  <c r="L89" i="9"/>
  <c r="M90" i="9"/>
  <c r="M96" i="9"/>
  <c r="M99" i="9"/>
  <c r="M75" i="9"/>
  <c r="M87" i="9"/>
  <c r="N6" i="9"/>
  <c r="N27" i="9"/>
  <c r="N30" i="9"/>
  <c r="N45" i="9"/>
  <c r="N48" i="9"/>
  <c r="M64" i="9"/>
  <c r="M76" i="9"/>
  <c r="N76" i="9" s="1"/>
  <c r="M88" i="9"/>
  <c r="N88" i="9" s="1"/>
  <c r="N90" i="9"/>
  <c r="M94" i="9"/>
  <c r="L4" i="9"/>
  <c r="N4" i="9" s="1"/>
  <c r="L7" i="9"/>
  <c r="N7" i="9" s="1"/>
  <c r="L13" i="9"/>
  <c r="N13" i="9" s="1"/>
  <c r="L19" i="9"/>
  <c r="L22" i="9"/>
  <c r="N22" i="9" s="1"/>
  <c r="L25" i="9"/>
  <c r="L28" i="9"/>
  <c r="L34" i="9"/>
  <c r="N34" i="9" s="1"/>
  <c r="L37" i="9"/>
  <c r="L40" i="9"/>
  <c r="N40" i="9" s="1"/>
  <c r="L43" i="9"/>
  <c r="L46" i="9"/>
  <c r="L49" i="9"/>
  <c r="N49" i="9" s="1"/>
  <c r="L52" i="9"/>
  <c r="L55" i="9"/>
  <c r="L58" i="9"/>
  <c r="N58" i="9" s="1"/>
  <c r="L61" i="9"/>
  <c r="L67" i="9"/>
  <c r="N67" i="9" s="1"/>
  <c r="L70" i="9"/>
  <c r="N70" i="9" s="1"/>
  <c r="L73" i="9"/>
  <c r="N73" i="9" s="1"/>
  <c r="L79" i="9"/>
  <c r="N79" i="9" s="1"/>
  <c r="L82" i="9"/>
  <c r="L85" i="9"/>
  <c r="N85" i="9" s="1"/>
  <c r="L91" i="9"/>
  <c r="K97" i="9"/>
  <c r="M97" i="9" s="1"/>
  <c r="K102" i="9"/>
  <c r="K106" i="9"/>
  <c r="K110" i="9"/>
  <c r="K114" i="9"/>
  <c r="K118" i="9"/>
  <c r="K122" i="9"/>
  <c r="K126" i="9"/>
  <c r="M149" i="9"/>
  <c r="N149" i="9" s="1"/>
  <c r="M157" i="9"/>
  <c r="M165" i="9"/>
  <c r="N165" i="9" s="1"/>
  <c r="K186" i="9"/>
  <c r="K196" i="9"/>
  <c r="M204" i="9"/>
  <c r="N204" i="9" s="1"/>
  <c r="K131" i="9"/>
  <c r="L169" i="9"/>
  <c r="G183" i="9"/>
  <c r="L211" i="9"/>
  <c r="N211" i="9" s="1"/>
  <c r="M220" i="9"/>
  <c r="N220" i="9" s="1"/>
  <c r="G94" i="9"/>
  <c r="L94" i="9" s="1"/>
  <c r="G104" i="9"/>
  <c r="L104" i="9" s="1"/>
  <c r="G108" i="9"/>
  <c r="L108" i="9" s="1"/>
  <c r="G112" i="9"/>
  <c r="L112" i="9" s="1"/>
  <c r="G116" i="9"/>
  <c r="L116" i="9" s="1"/>
  <c r="G120" i="9"/>
  <c r="L120" i="9" s="1"/>
  <c r="G124" i="9"/>
  <c r="L124" i="9" s="1"/>
  <c r="G128" i="9"/>
  <c r="K139" i="9"/>
  <c r="K147" i="9"/>
  <c r="K155" i="9"/>
  <c r="K163" i="9"/>
  <c r="K171" i="9"/>
  <c r="G191" i="9"/>
  <c r="G196" i="9"/>
  <c r="K202" i="9"/>
  <c r="M202" i="9" s="1"/>
  <c r="K254" i="9"/>
  <c r="M254" i="9" s="1"/>
  <c r="G256" i="9"/>
  <c r="K93" i="9"/>
  <c r="M93" i="9" s="1"/>
  <c r="G102" i="9"/>
  <c r="G106" i="9"/>
  <c r="G110" i="9"/>
  <c r="G114" i="9"/>
  <c r="L114" i="9" s="1"/>
  <c r="G118" i="9"/>
  <c r="L118" i="9" s="1"/>
  <c r="G122" i="9"/>
  <c r="G126" i="9"/>
  <c r="K129" i="9"/>
  <c r="M129" i="9" s="1"/>
  <c r="G133" i="9"/>
  <c r="L133" i="9" s="1"/>
  <c r="G141" i="9"/>
  <c r="L141" i="9" s="1"/>
  <c r="L177" i="9"/>
  <c r="N177" i="9" s="1"/>
  <c r="K184" i="9"/>
  <c r="M192" i="9"/>
  <c r="N192" i="9" s="1"/>
  <c r="L213" i="9"/>
  <c r="K134" i="9"/>
  <c r="M134" i="9" s="1"/>
  <c r="G136" i="9"/>
  <c r="L136" i="9" s="1"/>
  <c r="K142" i="9"/>
  <c r="M142" i="9" s="1"/>
  <c r="G144" i="9"/>
  <c r="L144" i="9" s="1"/>
  <c r="K150" i="9"/>
  <c r="M150" i="9" s="1"/>
  <c r="G152" i="9"/>
  <c r="K152" i="9"/>
  <c r="M152" i="9" s="1"/>
  <c r="K158" i="9"/>
  <c r="G160" i="9"/>
  <c r="K160" i="9"/>
  <c r="K166" i="9"/>
  <c r="M166" i="9" s="1"/>
  <c r="G168" i="9"/>
  <c r="K174" i="9"/>
  <c r="M174" i="9" s="1"/>
  <c r="G176" i="9"/>
  <c r="L176" i="9" s="1"/>
  <c r="G181" i="9"/>
  <c r="K187" i="9"/>
  <c r="M187" i="9" s="1"/>
  <c r="M188" i="9"/>
  <c r="N188" i="9" s="1"/>
  <c r="G212" i="9"/>
  <c r="L212" i="9" s="1"/>
  <c r="G217" i="9"/>
  <c r="K223" i="9"/>
  <c r="K246" i="9"/>
  <c r="M246" i="9" s="1"/>
  <c r="G248" i="9"/>
  <c r="K101" i="9"/>
  <c r="M101" i="9" s="1"/>
  <c r="K103" i="9"/>
  <c r="K105" i="9"/>
  <c r="M105" i="9" s="1"/>
  <c r="K107" i="9"/>
  <c r="K109" i="9"/>
  <c r="M109" i="9" s="1"/>
  <c r="K111" i="9"/>
  <c r="K113" i="9"/>
  <c r="M113" i="9" s="1"/>
  <c r="K115" i="9"/>
  <c r="K117" i="9"/>
  <c r="K119" i="9"/>
  <c r="K121" i="9"/>
  <c r="M121" i="9" s="1"/>
  <c r="K123" i="9"/>
  <c r="K125" i="9"/>
  <c r="M125" i="9" s="1"/>
  <c r="K127" i="9"/>
  <c r="G131" i="9"/>
  <c r="L199" i="9"/>
  <c r="G207" i="9"/>
  <c r="K132" i="9"/>
  <c r="M132" i="9" s="1"/>
  <c r="G139" i="9"/>
  <c r="K140" i="9"/>
  <c r="G147" i="9"/>
  <c r="K148" i="9"/>
  <c r="G155" i="9"/>
  <c r="G163" i="9"/>
  <c r="G171" i="9"/>
  <c r="G179" i="9"/>
  <c r="G184" i="9"/>
  <c r="K190" i="9"/>
  <c r="M190" i="9" s="1"/>
  <c r="G197" i="9"/>
  <c r="K238" i="9"/>
  <c r="M238" i="9" s="1"/>
  <c r="G240" i="9"/>
  <c r="M180" i="9"/>
  <c r="N180" i="9" s="1"/>
  <c r="K198" i="9"/>
  <c r="M130" i="9"/>
  <c r="N130" i="9" s="1"/>
  <c r="M135" i="9"/>
  <c r="M143" i="9"/>
  <c r="M151" i="9"/>
  <c r="N151" i="9" s="1"/>
  <c r="M167" i="9"/>
  <c r="M175" i="9"/>
  <c r="N175" i="9" s="1"/>
  <c r="M179" i="9"/>
  <c r="L200" i="9"/>
  <c r="M212" i="9"/>
  <c r="G103" i="9"/>
  <c r="G107" i="9"/>
  <c r="G111" i="9"/>
  <c r="G115" i="9"/>
  <c r="G119" i="9"/>
  <c r="G123" i="9"/>
  <c r="G127" i="9"/>
  <c r="L187" i="9"/>
  <c r="N187" i="9" s="1"/>
  <c r="L195" i="9"/>
  <c r="N195" i="9" s="1"/>
  <c r="M216" i="9"/>
  <c r="K219" i="9"/>
  <c r="G98" i="9"/>
  <c r="L98" i="9" s="1"/>
  <c r="K128" i="9"/>
  <c r="M128" i="9" s="1"/>
  <c r="G132" i="9"/>
  <c r="K138" i="9"/>
  <c r="M138" i="9" s="1"/>
  <c r="G140" i="9"/>
  <c r="K146" i="9"/>
  <c r="M146" i="9" s="1"/>
  <c r="G148" i="9"/>
  <c r="K154" i="9"/>
  <c r="M154" i="9" s="1"/>
  <c r="G156" i="9"/>
  <c r="K156" i="9"/>
  <c r="K162" i="9"/>
  <c r="M162" i="9" s="1"/>
  <c r="G164" i="9"/>
  <c r="K164" i="9"/>
  <c r="K170" i="9"/>
  <c r="M170" i="9" s="1"/>
  <c r="G172" i="9"/>
  <c r="L172" i="9" s="1"/>
  <c r="K178" i="9"/>
  <c r="G185" i="9"/>
  <c r="G203" i="9"/>
  <c r="L208" i="9"/>
  <c r="N208" i="9" s="1"/>
  <c r="K214" i="9"/>
  <c r="M214" i="9" s="1"/>
  <c r="M215" i="9"/>
  <c r="N215" i="9" s="1"/>
  <c r="K181" i="9"/>
  <c r="K193" i="9"/>
  <c r="M193" i="9" s="1"/>
  <c r="K205" i="9"/>
  <c r="M205" i="9" s="1"/>
  <c r="G222" i="9"/>
  <c r="K230" i="9"/>
  <c r="M230" i="9" s="1"/>
  <c r="G237" i="9"/>
  <c r="L237" i="9" s="1"/>
  <c r="G245" i="9"/>
  <c r="L245" i="9" s="1"/>
  <c r="G253" i="9"/>
  <c r="L253" i="9" s="1"/>
  <c r="M270" i="9"/>
  <c r="M273" i="9"/>
  <c r="M275" i="9"/>
  <c r="L286" i="9"/>
  <c r="N286" i="9" s="1"/>
  <c r="L299" i="9"/>
  <c r="N299" i="9" s="1"/>
  <c r="G219" i="9"/>
  <c r="M221" i="9"/>
  <c r="N221" i="9" s="1"/>
  <c r="M233" i="9"/>
  <c r="M241" i="9"/>
  <c r="N241" i="9" s="1"/>
  <c r="M267" i="9"/>
  <c r="N267" i="9" s="1"/>
  <c r="L278" i="9"/>
  <c r="N278" i="9" s="1"/>
  <c r="G295" i="9"/>
  <c r="M301" i="9"/>
  <c r="N301" i="9" s="1"/>
  <c r="G303" i="9"/>
  <c r="L303" i="9" s="1"/>
  <c r="G178" i="9"/>
  <c r="M287" i="9"/>
  <c r="K218" i="9"/>
  <c r="G223" i="9"/>
  <c r="K231" i="9"/>
  <c r="M231" i="9" s="1"/>
  <c r="K239" i="9"/>
  <c r="M239" i="9" s="1"/>
  <c r="K247" i="9"/>
  <c r="M247" i="9" s="1"/>
  <c r="K255" i="9"/>
  <c r="M255" i="9" s="1"/>
  <c r="L262" i="9"/>
  <c r="K263" i="9"/>
  <c r="M263" i="9" s="1"/>
  <c r="M274" i="9"/>
  <c r="N274" i="9" s="1"/>
  <c r="M277" i="9"/>
  <c r="N277" i="9" s="1"/>
  <c r="M279" i="9"/>
  <c r="L290" i="9"/>
  <c r="K291" i="9"/>
  <c r="M291" i="9" s="1"/>
  <c r="G293" i="9"/>
  <c r="L293" i="9" s="1"/>
  <c r="K224" i="9"/>
  <c r="G228" i="9"/>
  <c r="L228" i="9" s="1"/>
  <c r="L281" i="9"/>
  <c r="G296" i="9"/>
  <c r="L296" i="9" s="1"/>
  <c r="L298" i="9"/>
  <c r="N298" i="9" s="1"/>
  <c r="G304" i="9"/>
  <c r="M316" i="9"/>
  <c r="N316" i="9" s="1"/>
  <c r="G186" i="9"/>
  <c r="L186" i="9" s="1"/>
  <c r="G198" i="9"/>
  <c r="G210" i="9"/>
  <c r="L210" i="9" s="1"/>
  <c r="K229" i="9"/>
  <c r="K234" i="9"/>
  <c r="M234" i="9" s="1"/>
  <c r="G236" i="9"/>
  <c r="L236" i="9" s="1"/>
  <c r="K242" i="9"/>
  <c r="M242" i="9" s="1"/>
  <c r="G244" i="9"/>
  <c r="L244" i="9" s="1"/>
  <c r="K250" i="9"/>
  <c r="M250" i="9" s="1"/>
  <c r="G252" i="9"/>
  <c r="L252" i="9" s="1"/>
  <c r="K258" i="9"/>
  <c r="M258" i="9" s="1"/>
  <c r="G260" i="9"/>
  <c r="K266" i="9"/>
  <c r="M266" i="9" s="1"/>
  <c r="L282" i="9"/>
  <c r="N282" i="9" s="1"/>
  <c r="L309" i="9"/>
  <c r="K185" i="9"/>
  <c r="K197" i="9"/>
  <c r="K209" i="9"/>
  <c r="K222" i="9"/>
  <c r="G226" i="9"/>
  <c r="L226" i="9" s="1"/>
  <c r="M261" i="9"/>
  <c r="N261" i="9" s="1"/>
  <c r="L271" i="9"/>
  <c r="N271" i="9" s="1"/>
  <c r="L276" i="9"/>
  <c r="N276" i="9" s="1"/>
  <c r="M297" i="9"/>
  <c r="N297" i="9" s="1"/>
  <c r="G218" i="9"/>
  <c r="K227" i="9"/>
  <c r="M227" i="9" s="1"/>
  <c r="K232" i="9"/>
  <c r="M232" i="9" s="1"/>
  <c r="K240" i="9"/>
  <c r="K248" i="9"/>
  <c r="K256" i="9"/>
  <c r="M268" i="9"/>
  <c r="N268" i="9" s="1"/>
  <c r="K292" i="9"/>
  <c r="M292" i="9" s="1"/>
  <c r="M300" i="9"/>
  <c r="N300" i="9" s="1"/>
  <c r="M302" i="9"/>
  <c r="K217" i="9"/>
  <c r="G224" i="9"/>
  <c r="N233" i="9"/>
  <c r="M283" i="9"/>
  <c r="K295" i="9"/>
  <c r="M296" i="9"/>
  <c r="G182" i="9"/>
  <c r="L182" i="9" s="1"/>
  <c r="G194" i="9"/>
  <c r="L194" i="9" s="1"/>
  <c r="G206" i="9"/>
  <c r="M225" i="9"/>
  <c r="N225" i="9" s="1"/>
  <c r="M235" i="9"/>
  <c r="N235" i="9" s="1"/>
  <c r="M243" i="9"/>
  <c r="N243" i="9" s="1"/>
  <c r="M259" i="9"/>
  <c r="M306" i="9"/>
  <c r="N306" i="9" s="1"/>
  <c r="K318" i="9"/>
  <c r="M318" i="9" s="1"/>
  <c r="G323" i="9"/>
  <c r="K330" i="9"/>
  <c r="M350" i="9"/>
  <c r="N350" i="9" s="1"/>
  <c r="K355" i="9"/>
  <c r="M355" i="9" s="1"/>
  <c r="L357" i="9"/>
  <c r="N357" i="9" s="1"/>
  <c r="G372" i="9"/>
  <c r="M388" i="9"/>
  <c r="K410" i="9"/>
  <c r="M410" i="9" s="1"/>
  <c r="M322" i="9"/>
  <c r="N322" i="9" s="1"/>
  <c r="L338" i="9"/>
  <c r="M358" i="9"/>
  <c r="N358" i="9" s="1"/>
  <c r="L386" i="9"/>
  <c r="G320" i="9"/>
  <c r="G340" i="9"/>
  <c r="L340" i="9" s="1"/>
  <c r="K356" i="9"/>
  <c r="M366" i="9"/>
  <c r="N366" i="9" s="1"/>
  <c r="K371" i="9"/>
  <c r="M371" i="9" s="1"/>
  <c r="G373" i="9"/>
  <c r="L373" i="9" s="1"/>
  <c r="G388" i="9"/>
  <c r="L388" i="9" s="1"/>
  <c r="L410" i="9"/>
  <c r="K310" i="9"/>
  <c r="M310" i="9" s="1"/>
  <c r="G324" i="9"/>
  <c r="L324" i="9" s="1"/>
  <c r="K331" i="9"/>
  <c r="L335" i="9"/>
  <c r="K336" i="9"/>
  <c r="M336" i="9" s="1"/>
  <c r="M337" i="9"/>
  <c r="M346" i="9"/>
  <c r="N346" i="9" s="1"/>
  <c r="K351" i="9"/>
  <c r="M351" i="9" s="1"/>
  <c r="G353" i="9"/>
  <c r="L353" i="9" s="1"/>
  <c r="G368" i="9"/>
  <c r="L368" i="9" s="1"/>
  <c r="L374" i="9"/>
  <c r="L383" i="9"/>
  <c r="K384" i="9"/>
  <c r="M384" i="9" s="1"/>
  <c r="M385" i="9"/>
  <c r="N385" i="9" s="1"/>
  <c r="K392" i="9"/>
  <c r="L328" i="9"/>
  <c r="N328" i="9" s="1"/>
  <c r="L333" i="9"/>
  <c r="N333" i="9" s="1"/>
  <c r="L348" i="9"/>
  <c r="N348" i="9" s="1"/>
  <c r="L363" i="9"/>
  <c r="N363" i="9" s="1"/>
  <c r="M364" i="9"/>
  <c r="M365" i="9"/>
  <c r="N365" i="9" s="1"/>
  <c r="K379" i="9"/>
  <c r="M379" i="9" s="1"/>
  <c r="L381" i="9"/>
  <c r="N381" i="9" s="1"/>
  <c r="L391" i="9"/>
  <c r="K395" i="9"/>
  <c r="G315" i="9"/>
  <c r="L315" i="9" s="1"/>
  <c r="L334" i="9"/>
  <c r="L343" i="9"/>
  <c r="N343" i="9" s="1"/>
  <c r="M345" i="9"/>
  <c r="M354" i="9"/>
  <c r="N354" i="9" s="1"/>
  <c r="K359" i="9"/>
  <c r="M359" i="9" s="1"/>
  <c r="G376" i="9"/>
  <c r="L376" i="9" s="1"/>
  <c r="L382" i="9"/>
  <c r="G307" i="9"/>
  <c r="L307" i="9" s="1"/>
  <c r="K323" i="9"/>
  <c r="K339" i="9"/>
  <c r="M339" i="9" s="1"/>
  <c r="G341" i="9"/>
  <c r="L341" i="9" s="1"/>
  <c r="G356" i="9"/>
  <c r="L371" i="9"/>
  <c r="N371" i="9" s="1"/>
  <c r="K372" i="9"/>
  <c r="M373" i="9"/>
  <c r="K387" i="9"/>
  <c r="M387" i="9" s="1"/>
  <c r="G389" i="9"/>
  <c r="L389" i="9" s="1"/>
  <c r="G312" i="9"/>
  <c r="L312" i="9" s="1"/>
  <c r="K314" i="9"/>
  <c r="M314" i="9" s="1"/>
  <c r="M327" i="9"/>
  <c r="N327" i="9" s="1"/>
  <c r="G331" i="9"/>
  <c r="L342" i="9"/>
  <c r="N342" i="9" s="1"/>
  <c r="K352" i="9"/>
  <c r="M352" i="9" s="1"/>
  <c r="M353" i="9"/>
  <c r="M362" i="9"/>
  <c r="N362" i="9" s="1"/>
  <c r="M367" i="9"/>
  <c r="N367" i="9" s="1"/>
  <c r="G369" i="9"/>
  <c r="L369" i="9" s="1"/>
  <c r="G392" i="9"/>
  <c r="G329" i="9"/>
  <c r="L329" i="9" s="1"/>
  <c r="K332" i="9"/>
  <c r="M332" i="9" s="1"/>
  <c r="M347" i="9"/>
  <c r="N347" i="9" s="1"/>
  <c r="G349" i="9"/>
  <c r="L349" i="9" s="1"/>
  <c r="K380" i="9"/>
  <c r="M380" i="9" s="1"/>
  <c r="G395" i="9"/>
  <c r="L395" i="9" s="1"/>
  <c r="K311" i="9"/>
  <c r="G344" i="9"/>
  <c r="L344" i="9" s="1"/>
  <c r="M360" i="9"/>
  <c r="M361" i="9"/>
  <c r="M370" i="9"/>
  <c r="N370" i="9" s="1"/>
  <c r="K375" i="9"/>
  <c r="M375" i="9" s="1"/>
  <c r="L377" i="9"/>
  <c r="N377" i="9" s="1"/>
  <c r="G400" i="9"/>
  <c r="L400" i="9" s="1"/>
  <c r="K407" i="9"/>
  <c r="M407" i="9" s="1"/>
  <c r="G425" i="9"/>
  <c r="G434" i="9"/>
  <c r="L434" i="9" s="1"/>
  <c r="G436" i="9"/>
  <c r="L436" i="9" s="1"/>
  <c r="M439" i="9"/>
  <c r="N439" i="9" s="1"/>
  <c r="M451" i="9"/>
  <c r="K456" i="9"/>
  <c r="M456" i="9" s="1"/>
  <c r="G458" i="9"/>
  <c r="L458" i="9" s="1"/>
  <c r="G473" i="9"/>
  <c r="G481" i="9"/>
  <c r="L481" i="9" s="1"/>
  <c r="L493" i="9"/>
  <c r="M501" i="9"/>
  <c r="N501" i="9" s="1"/>
  <c r="L504" i="9"/>
  <c r="N504" i="9" s="1"/>
  <c r="G394" i="9"/>
  <c r="K399" i="9"/>
  <c r="M399" i="9" s="1"/>
  <c r="K409" i="9"/>
  <c r="M409" i="9" s="1"/>
  <c r="G421" i="9"/>
  <c r="G430" i="9"/>
  <c r="L430" i="9" s="1"/>
  <c r="M459" i="9"/>
  <c r="N459" i="9" s="1"/>
  <c r="M464" i="9"/>
  <c r="G466" i="9"/>
  <c r="L466" i="9" s="1"/>
  <c r="K393" i="9"/>
  <c r="M393" i="9" s="1"/>
  <c r="G402" i="9"/>
  <c r="L402" i="9" s="1"/>
  <c r="G412" i="9"/>
  <c r="L412" i="9" s="1"/>
  <c r="K416" i="9"/>
  <c r="K424" i="9"/>
  <c r="G432" i="9"/>
  <c r="K435" i="9"/>
  <c r="M435" i="9" s="1"/>
  <c r="L461" i="9"/>
  <c r="N461" i="9" s="1"/>
  <c r="K477" i="9"/>
  <c r="M492" i="9"/>
  <c r="K401" i="9"/>
  <c r="M401" i="9" s="1"/>
  <c r="K420" i="9"/>
  <c r="G426" i="9"/>
  <c r="L426" i="9" s="1"/>
  <c r="K433" i="9"/>
  <c r="M433" i="9" s="1"/>
  <c r="M447" i="9"/>
  <c r="N447" i="9" s="1"/>
  <c r="K457" i="9"/>
  <c r="M457" i="9" s="1"/>
  <c r="M458" i="9"/>
  <c r="M467" i="9"/>
  <c r="K472" i="9"/>
  <c r="M472" i="9" s="1"/>
  <c r="G474" i="9"/>
  <c r="L474" i="9" s="1"/>
  <c r="K480" i="9"/>
  <c r="M480" i="9" s="1"/>
  <c r="K491" i="9"/>
  <c r="M491" i="9" s="1"/>
  <c r="G390" i="9"/>
  <c r="L390" i="9" s="1"/>
  <c r="G404" i="9"/>
  <c r="L404" i="9" s="1"/>
  <c r="K411" i="9"/>
  <c r="G414" i="9"/>
  <c r="L414" i="9" s="1"/>
  <c r="G428" i="9"/>
  <c r="L428" i="9" s="1"/>
  <c r="K431" i="9"/>
  <c r="G437" i="9"/>
  <c r="L437" i="9" s="1"/>
  <c r="K440" i="9"/>
  <c r="M440" i="9" s="1"/>
  <c r="G442" i="9"/>
  <c r="L442" i="9" s="1"/>
  <c r="L444" i="9"/>
  <c r="K445" i="9"/>
  <c r="M445" i="9" s="1"/>
  <c r="M446" i="9"/>
  <c r="G449" i="9"/>
  <c r="L449" i="9" s="1"/>
  <c r="K452" i="9"/>
  <c r="G454" i="9"/>
  <c r="L454" i="9" s="1"/>
  <c r="G469" i="9"/>
  <c r="L469" i="9" s="1"/>
  <c r="L475" i="9"/>
  <c r="L482" i="9"/>
  <c r="K483" i="9"/>
  <c r="M488" i="9"/>
  <c r="N488" i="9" s="1"/>
  <c r="G418" i="9"/>
  <c r="G422" i="9"/>
  <c r="L422" i="9" s="1"/>
  <c r="K429" i="9"/>
  <c r="L510" i="9"/>
  <c r="N510" i="9" s="1"/>
  <c r="K403" i="9"/>
  <c r="K413" i="9"/>
  <c r="M413" i="9" s="1"/>
  <c r="G416" i="9"/>
  <c r="G424" i="9"/>
  <c r="K427" i="9"/>
  <c r="L443" i="9"/>
  <c r="N443" i="9" s="1"/>
  <c r="M455" i="9"/>
  <c r="N455" i="9" s="1"/>
  <c r="K460" i="9"/>
  <c r="M460" i="9" s="1"/>
  <c r="G477" i="9"/>
  <c r="G406" i="9"/>
  <c r="L406" i="9" s="1"/>
  <c r="G420" i="9"/>
  <c r="L420" i="9" s="1"/>
  <c r="K425" i="9"/>
  <c r="K473" i="9"/>
  <c r="M474" i="9"/>
  <c r="M500" i="9"/>
  <c r="N500" i="9" s="1"/>
  <c r="K415" i="9"/>
  <c r="M415" i="9" s="1"/>
  <c r="M423" i="9"/>
  <c r="N423" i="9" s="1"/>
  <c r="M441" i="9"/>
  <c r="N441" i="9" s="1"/>
  <c r="M448" i="9"/>
  <c r="M453" i="9"/>
  <c r="N453" i="9" s="1"/>
  <c r="M463" i="9"/>
  <c r="N463" i="9" s="1"/>
  <c r="M468" i="9"/>
  <c r="L470" i="9"/>
  <c r="N470" i="9" s="1"/>
  <c r="L505" i="9"/>
  <c r="N505" i="9" s="1"/>
  <c r="G398" i="9"/>
  <c r="L398" i="9" s="1"/>
  <c r="G408" i="9"/>
  <c r="L408" i="9" s="1"/>
  <c r="K419" i="9"/>
  <c r="M419" i="9" s="1"/>
  <c r="K421" i="9"/>
  <c r="G429" i="9"/>
  <c r="K397" i="9"/>
  <c r="K432" i="9"/>
  <c r="M462" i="9"/>
  <c r="N462" i="9" s="1"/>
  <c r="M471" i="9"/>
  <c r="N471" i="9" s="1"/>
  <c r="K476" i="9"/>
  <c r="M476" i="9" s="1"/>
  <c r="G483" i="9"/>
  <c r="K502" i="9"/>
  <c r="M502" i="9" s="1"/>
  <c r="N585" i="9"/>
  <c r="L605" i="9"/>
  <c r="M605" i="9"/>
  <c r="K490" i="9"/>
  <c r="M490" i="9" s="1"/>
  <c r="K521" i="9"/>
  <c r="M521" i="9" s="1"/>
  <c r="M533" i="9"/>
  <c r="N533" i="9" s="1"/>
  <c r="G479" i="9"/>
  <c r="L479" i="9" s="1"/>
  <c r="G499" i="9"/>
  <c r="L499" i="9" s="1"/>
  <c r="G507" i="9"/>
  <c r="K528" i="9"/>
  <c r="M528" i="9" s="1"/>
  <c r="L573" i="9"/>
  <c r="N573" i="9" s="1"/>
  <c r="M573" i="9"/>
  <c r="K478" i="9"/>
  <c r="M478" i="9" s="1"/>
  <c r="K498" i="9"/>
  <c r="M498" i="9" s="1"/>
  <c r="K506" i="9"/>
  <c r="M506" i="9" s="1"/>
  <c r="K517" i="9"/>
  <c r="G523" i="9"/>
  <c r="L523" i="9" s="1"/>
  <c r="G525" i="9"/>
  <c r="L525" i="9" s="1"/>
  <c r="K526" i="9"/>
  <c r="M526" i="9" s="1"/>
  <c r="G530" i="9"/>
  <c r="L530" i="9" s="1"/>
  <c r="M542" i="9"/>
  <c r="N542" i="9" s="1"/>
  <c r="M545" i="9"/>
  <c r="N545" i="9" s="1"/>
  <c r="M548" i="9"/>
  <c r="N548" i="9" s="1"/>
  <c r="L553" i="9"/>
  <c r="M554" i="9"/>
  <c r="N554" i="9" s="1"/>
  <c r="M557" i="9"/>
  <c r="M569" i="9"/>
  <c r="N569" i="9" s="1"/>
  <c r="G509" i="9"/>
  <c r="L509" i="9" s="1"/>
  <c r="M527" i="9"/>
  <c r="L544" i="9"/>
  <c r="N544" i="9" s="1"/>
  <c r="M551" i="9"/>
  <c r="L556" i="9"/>
  <c r="G487" i="9"/>
  <c r="L487" i="9" s="1"/>
  <c r="K508" i="9"/>
  <c r="M508" i="9" s="1"/>
  <c r="G519" i="9"/>
  <c r="L519" i="9" s="1"/>
  <c r="K522" i="9"/>
  <c r="L524" i="9"/>
  <c r="N524" i="9" s="1"/>
  <c r="K486" i="9"/>
  <c r="M486" i="9" s="1"/>
  <c r="G511" i="9"/>
  <c r="L511" i="9" s="1"/>
  <c r="G515" i="9"/>
  <c r="L515" i="9" s="1"/>
  <c r="G495" i="9"/>
  <c r="L495" i="9" s="1"/>
  <c r="K510" i="9"/>
  <c r="M510" i="9" s="1"/>
  <c r="G513" i="9"/>
  <c r="L513" i="9" s="1"/>
  <c r="G517" i="9"/>
  <c r="K518" i="9"/>
  <c r="M518" i="9" s="1"/>
  <c r="L526" i="9"/>
  <c r="M529" i="9"/>
  <c r="N529" i="9" s="1"/>
  <c r="M537" i="9"/>
  <c r="N537" i="9" s="1"/>
  <c r="M546" i="9"/>
  <c r="N546" i="9" s="1"/>
  <c r="M549" i="9"/>
  <c r="N549" i="9" s="1"/>
  <c r="M552" i="9"/>
  <c r="N552" i="9" s="1"/>
  <c r="N557" i="9"/>
  <c r="M558" i="9"/>
  <c r="N558" i="9" s="1"/>
  <c r="M561" i="9"/>
  <c r="K494" i="9"/>
  <c r="M494" i="9" s="1"/>
  <c r="K514" i="9"/>
  <c r="M514" i="9" s="1"/>
  <c r="K520" i="9"/>
  <c r="M520" i="9" s="1"/>
  <c r="L532" i="9"/>
  <c r="N532" i="9" s="1"/>
  <c r="M543" i="9"/>
  <c r="N543" i="9" s="1"/>
  <c r="M555" i="9"/>
  <c r="N555" i="9" s="1"/>
  <c r="L593" i="9"/>
  <c r="M593" i="9"/>
  <c r="G503" i="9"/>
  <c r="L503" i="9" s="1"/>
  <c r="K512" i="9"/>
  <c r="M512" i="9" s="1"/>
  <c r="K516" i="9"/>
  <c r="M516" i="9" s="1"/>
  <c r="G522" i="9"/>
  <c r="L534" i="9"/>
  <c r="L630" i="9"/>
  <c r="M630" i="9"/>
  <c r="K563" i="9"/>
  <c r="M563" i="9" s="1"/>
  <c r="K583" i="9"/>
  <c r="M583" i="9" s="1"/>
  <c r="G592" i="9"/>
  <c r="L592" i="9" s="1"/>
  <c r="K595" i="9"/>
  <c r="G604" i="9"/>
  <c r="L604" i="9" s="1"/>
  <c r="K607" i="9"/>
  <c r="M607" i="9" s="1"/>
  <c r="L610" i="9"/>
  <c r="N610" i="9" s="1"/>
  <c r="G616" i="9"/>
  <c r="L616" i="9" s="1"/>
  <c r="K619" i="9"/>
  <c r="M619" i="9" s="1"/>
  <c r="G576" i="9"/>
  <c r="L576" i="9" s="1"/>
  <c r="M590" i="9"/>
  <c r="M602" i="9"/>
  <c r="K622" i="9"/>
  <c r="M622" i="9" s="1"/>
  <c r="L634" i="9"/>
  <c r="N634" i="9" s="1"/>
  <c r="G566" i="9"/>
  <c r="G568" i="9"/>
  <c r="L568" i="9" s="1"/>
  <c r="G572" i="9"/>
  <c r="L572" i="9" s="1"/>
  <c r="G574" i="9"/>
  <c r="G560" i="9"/>
  <c r="L560" i="9" s="1"/>
  <c r="K565" i="9"/>
  <c r="M565" i="9" s="1"/>
  <c r="G570" i="9"/>
  <c r="K577" i="9"/>
  <c r="K579" i="9"/>
  <c r="G627" i="9"/>
  <c r="L627" i="9" s="1"/>
  <c r="M669" i="9"/>
  <c r="M693" i="9"/>
  <c r="N693" i="9" s="1"/>
  <c r="K559" i="9"/>
  <c r="M559" i="9" s="1"/>
  <c r="K567" i="9"/>
  <c r="K575" i="9"/>
  <c r="M575" i="9" s="1"/>
  <c r="L588" i="9"/>
  <c r="L600" i="9"/>
  <c r="N600" i="9" s="1"/>
  <c r="M604" i="9"/>
  <c r="L612" i="9"/>
  <c r="N612" i="9" s="1"/>
  <c r="L622" i="9"/>
  <c r="N622" i="9" s="1"/>
  <c r="M609" i="9"/>
  <c r="N609" i="9" s="1"/>
  <c r="G638" i="9"/>
  <c r="K626" i="9"/>
  <c r="M626" i="9" s="1"/>
  <c r="G567" i="9"/>
  <c r="L567" i="9" s="1"/>
  <c r="G579" i="9"/>
  <c r="K582" i="9"/>
  <c r="G584" i="9"/>
  <c r="L584" i="9" s="1"/>
  <c r="L586" i="9"/>
  <c r="N586" i="9" s="1"/>
  <c r="K587" i="9"/>
  <c r="M587" i="9" s="1"/>
  <c r="G596" i="9"/>
  <c r="L596" i="9" s="1"/>
  <c r="L598" i="9"/>
  <c r="K599" i="9"/>
  <c r="M599" i="9" s="1"/>
  <c r="G608" i="9"/>
  <c r="L608" i="9" s="1"/>
  <c r="K611" i="9"/>
  <c r="M611" i="9" s="1"/>
  <c r="G620" i="9"/>
  <c r="L620" i="9" s="1"/>
  <c r="L635" i="9"/>
  <c r="G652" i="9"/>
  <c r="G603" i="9"/>
  <c r="L603" i="9" s="1"/>
  <c r="K606" i="9"/>
  <c r="M606" i="9" s="1"/>
  <c r="G615" i="9"/>
  <c r="L615" i="9" s="1"/>
  <c r="K618" i="9"/>
  <c r="M618" i="9" s="1"/>
  <c r="G623" i="9"/>
  <c r="L623" i="9" s="1"/>
  <c r="L628" i="9"/>
  <c r="N628" i="9" s="1"/>
  <c r="K629" i="9"/>
  <c r="K631" i="9"/>
  <c r="M631" i="9" s="1"/>
  <c r="L644" i="9"/>
  <c r="N644" i="9" s="1"/>
  <c r="K566" i="9"/>
  <c r="G571" i="9"/>
  <c r="L571" i="9" s="1"/>
  <c r="K578" i="9"/>
  <c r="G564" i="9"/>
  <c r="L564" i="9" s="1"/>
  <c r="K570" i="9"/>
  <c r="K574" i="9"/>
  <c r="G580" i="9"/>
  <c r="L580" i="9" s="1"/>
  <c r="G582" i="9"/>
  <c r="L582" i="9" s="1"/>
  <c r="G647" i="9"/>
  <c r="L647" i="9" s="1"/>
  <c r="K657" i="9"/>
  <c r="M657" i="9" s="1"/>
  <c r="K662" i="9"/>
  <c r="K728" i="9"/>
  <c r="M646" i="9"/>
  <c r="G625" i="9"/>
  <c r="L625" i="9" s="1"/>
  <c r="G637" i="9"/>
  <c r="L637" i="9" s="1"/>
  <c r="G651" i="9"/>
  <c r="G653" i="9"/>
  <c r="L653" i="9" s="1"/>
  <c r="M670" i="9"/>
  <c r="N670" i="9" s="1"/>
  <c r="G672" i="9"/>
  <c r="L672" i="9" s="1"/>
  <c r="M678" i="9"/>
  <c r="N678" i="9" s="1"/>
  <c r="G680" i="9"/>
  <c r="L680" i="9" s="1"/>
  <c r="M686" i="9"/>
  <c r="N686" i="9" s="1"/>
  <c r="G688" i="9"/>
  <c r="L688" i="9" s="1"/>
  <c r="M694" i="9"/>
  <c r="G696" i="9"/>
  <c r="L696" i="9" s="1"/>
  <c r="G704" i="9"/>
  <c r="L704" i="9" s="1"/>
  <c r="K624" i="9"/>
  <c r="M624" i="9" s="1"/>
  <c r="K648" i="9"/>
  <c r="K658" i="9"/>
  <c r="K665" i="9"/>
  <c r="K636" i="9"/>
  <c r="K650" i="9"/>
  <c r="M650" i="9" s="1"/>
  <c r="L655" i="9"/>
  <c r="K663" i="9"/>
  <c r="L667" i="9"/>
  <c r="N667" i="9" s="1"/>
  <c r="K668" i="9"/>
  <c r="L675" i="9"/>
  <c r="N675" i="9" s="1"/>
  <c r="K676" i="9"/>
  <c r="L683" i="9"/>
  <c r="N683" i="9" s="1"/>
  <c r="K684" i="9"/>
  <c r="L691" i="9"/>
  <c r="N691" i="9" s="1"/>
  <c r="K692" i="9"/>
  <c r="L699" i="9"/>
  <c r="N699" i="9" s="1"/>
  <c r="K700" i="9"/>
  <c r="L707" i="9"/>
  <c r="N707" i="9" s="1"/>
  <c r="L745" i="9"/>
  <c r="N745" i="9" s="1"/>
  <c r="G621" i="9"/>
  <c r="L621" i="9" s="1"/>
  <c r="G639" i="9"/>
  <c r="L639" i="9" s="1"/>
  <c r="K652" i="9"/>
  <c r="K656" i="9"/>
  <c r="G660" i="9"/>
  <c r="L660" i="9" s="1"/>
  <c r="G662" i="9"/>
  <c r="G665" i="9"/>
  <c r="G710" i="9"/>
  <c r="L722" i="9"/>
  <c r="N722" i="9" s="1"/>
  <c r="K724" i="9"/>
  <c r="G633" i="9"/>
  <c r="K638" i="9"/>
  <c r="M638" i="9" s="1"/>
  <c r="G641" i="9"/>
  <c r="K654" i="9"/>
  <c r="M654" i="9" s="1"/>
  <c r="K671" i="9"/>
  <c r="M671" i="9" s="1"/>
  <c r="G673" i="9"/>
  <c r="L673" i="9" s="1"/>
  <c r="K679" i="9"/>
  <c r="M679" i="9" s="1"/>
  <c r="G681" i="9"/>
  <c r="K687" i="9"/>
  <c r="M687" i="9" s="1"/>
  <c r="G689" i="9"/>
  <c r="L689" i="9" s="1"/>
  <c r="K695" i="9"/>
  <c r="M695" i="9" s="1"/>
  <c r="G697" i="9"/>
  <c r="L697" i="9" s="1"/>
  <c r="K703" i="9"/>
  <c r="M703" i="9" s="1"/>
  <c r="G705" i="9"/>
  <c r="L705" i="9" s="1"/>
  <c r="K661" i="9"/>
  <c r="K666" i="9"/>
  <c r="M666" i="9" s="1"/>
  <c r="K632" i="9"/>
  <c r="M632" i="9" s="1"/>
  <c r="G643" i="9"/>
  <c r="L643" i="9" s="1"/>
  <c r="K659" i="9"/>
  <c r="M659" i="9" s="1"/>
  <c r="G663" i="9"/>
  <c r="G668" i="9"/>
  <c r="K674" i="9"/>
  <c r="M674" i="9" s="1"/>
  <c r="G676" i="9"/>
  <c r="K682" i="9"/>
  <c r="M682" i="9" s="1"/>
  <c r="G684" i="9"/>
  <c r="K690" i="9"/>
  <c r="M690" i="9" s="1"/>
  <c r="G692" i="9"/>
  <c r="K698" i="9"/>
  <c r="M698" i="9" s="1"/>
  <c r="G700" i="9"/>
  <c r="K706" i="9"/>
  <c r="M706" i="9" s="1"/>
  <c r="K640" i="9"/>
  <c r="M640" i="9" s="1"/>
  <c r="G645" i="9"/>
  <c r="L645" i="9" s="1"/>
  <c r="G656" i="9"/>
  <c r="G658" i="9"/>
  <c r="G661" i="9"/>
  <c r="K664" i="9"/>
  <c r="M664" i="9" s="1"/>
  <c r="G629" i="9"/>
  <c r="L629" i="9" s="1"/>
  <c r="M642" i="9"/>
  <c r="N642" i="9" s="1"/>
  <c r="L679" i="9"/>
  <c r="N679" i="9" s="1"/>
  <c r="K711" i="9"/>
  <c r="G716" i="9"/>
  <c r="G732" i="9"/>
  <c r="M737" i="9"/>
  <c r="N737" i="9" s="1"/>
  <c r="L748" i="9"/>
  <c r="N748" i="9" s="1"/>
  <c r="G751" i="9"/>
  <c r="L751" i="9" s="1"/>
  <c r="L765" i="9"/>
  <c r="N765" i="9" s="1"/>
  <c r="K766" i="9"/>
  <c r="M766" i="9" s="1"/>
  <c r="M780" i="9"/>
  <c r="N780" i="9" s="1"/>
  <c r="M797" i="9"/>
  <c r="G709" i="9"/>
  <c r="G720" i="9"/>
  <c r="K738" i="9"/>
  <c r="L742" i="9"/>
  <c r="N742" i="9" s="1"/>
  <c r="M752" i="9"/>
  <c r="N752" i="9" s="1"/>
  <c r="L768" i="9"/>
  <c r="G771" i="9"/>
  <c r="L776" i="9"/>
  <c r="K715" i="9"/>
  <c r="G724" i="9"/>
  <c r="G728" i="9"/>
  <c r="K731" i="9"/>
  <c r="L740" i="9"/>
  <c r="N740" i="9" s="1"/>
  <c r="G743" i="9"/>
  <c r="L743" i="9" s="1"/>
  <c r="K758" i="9"/>
  <c r="M758" i="9" s="1"/>
  <c r="L762" i="9"/>
  <c r="M772" i="9"/>
  <c r="N772" i="9" s="1"/>
  <c r="M777" i="9"/>
  <c r="K708" i="9"/>
  <c r="K719" i="9"/>
  <c r="M744" i="9"/>
  <c r="N744" i="9" s="1"/>
  <c r="M747" i="9"/>
  <c r="N747" i="9" s="1"/>
  <c r="L760" i="9"/>
  <c r="N760" i="9" s="1"/>
  <c r="G763" i="9"/>
  <c r="L763" i="9" s="1"/>
  <c r="K778" i="9"/>
  <c r="M778" i="9" s="1"/>
  <c r="G711" i="9"/>
  <c r="G713" i="9"/>
  <c r="K723" i="9"/>
  <c r="K727" i="9"/>
  <c r="G733" i="9"/>
  <c r="L733" i="9" s="1"/>
  <c r="G735" i="9"/>
  <c r="L735" i="9" s="1"/>
  <c r="L749" i="9"/>
  <c r="N749" i="9" s="1"/>
  <c r="K750" i="9"/>
  <c r="M750" i="9" s="1"/>
  <c r="L754" i="9"/>
  <c r="M764" i="9"/>
  <c r="N764" i="9" s="1"/>
  <c r="M767" i="9"/>
  <c r="N767" i="9" s="1"/>
  <c r="M769" i="9"/>
  <c r="M775" i="9"/>
  <c r="N775" i="9" s="1"/>
  <c r="K710" i="9"/>
  <c r="G717" i="9"/>
  <c r="L717" i="9" s="1"/>
  <c r="G755" i="9"/>
  <c r="L755" i="9" s="1"/>
  <c r="K770" i="9"/>
  <c r="M770" i="9" s="1"/>
  <c r="L774" i="9"/>
  <c r="K712" i="9"/>
  <c r="M712" i="9" s="1"/>
  <c r="G715" i="9"/>
  <c r="G721" i="9"/>
  <c r="L721" i="9" s="1"/>
  <c r="G729" i="9"/>
  <c r="L729" i="9" s="1"/>
  <c r="L734" i="9"/>
  <c r="N734" i="9" s="1"/>
  <c r="L741" i="9"/>
  <c r="N741" i="9" s="1"/>
  <c r="L746" i="9"/>
  <c r="M756" i="9"/>
  <c r="M759" i="9"/>
  <c r="N759" i="9" s="1"/>
  <c r="M761" i="9"/>
  <c r="G708" i="9"/>
  <c r="G719" i="9"/>
  <c r="L719" i="9" s="1"/>
  <c r="K714" i="9"/>
  <c r="M714" i="9" s="1"/>
  <c r="K716" i="9"/>
  <c r="G723" i="9"/>
  <c r="G727" i="9"/>
  <c r="K732" i="9"/>
  <c r="M732" i="9" s="1"/>
  <c r="L738" i="9"/>
  <c r="M753" i="9"/>
  <c r="M793" i="9"/>
  <c r="N793" i="9" s="1"/>
  <c r="K718" i="9"/>
  <c r="M718" i="9" s="1"/>
  <c r="K720" i="9"/>
  <c r="M720" i="9" s="1"/>
  <c r="M730" i="9"/>
  <c r="N730" i="9" s="1"/>
  <c r="L736" i="9"/>
  <c r="N736" i="9" s="1"/>
  <c r="L758" i="9"/>
  <c r="N758" i="9" s="1"/>
  <c r="M773" i="9"/>
  <c r="M779" i="9"/>
  <c r="N779" i="9" s="1"/>
  <c r="K789" i="9"/>
  <c r="M789" i="9" s="1"/>
  <c r="K795" i="9"/>
  <c r="K804" i="9"/>
  <c r="G811" i="9"/>
  <c r="L811" i="9" s="1"/>
  <c r="G821" i="9"/>
  <c r="L821" i="9" s="1"/>
  <c r="K842" i="9"/>
  <c r="K852" i="9"/>
  <c r="G859" i="9"/>
  <c r="G869" i="9"/>
  <c r="K870" i="9"/>
  <c r="G877" i="9"/>
  <c r="K878" i="9"/>
  <c r="G885" i="9"/>
  <c r="K886" i="9"/>
  <c r="G787" i="9"/>
  <c r="M802" i="9"/>
  <c r="N802" i="9" s="1"/>
  <c r="L803" i="9"/>
  <c r="M812" i="9"/>
  <c r="N812" i="9" s="1"/>
  <c r="G834" i="9"/>
  <c r="L834" i="9" s="1"/>
  <c r="K845" i="9"/>
  <c r="M845" i="9" s="1"/>
  <c r="L851" i="9"/>
  <c r="N851" i="9" s="1"/>
  <c r="M860" i="9"/>
  <c r="G867" i="9"/>
  <c r="K873" i="9"/>
  <c r="M873" i="9" s="1"/>
  <c r="G875" i="9"/>
  <c r="G883" i="9"/>
  <c r="G891" i="9"/>
  <c r="G791" i="9"/>
  <c r="G799" i="9"/>
  <c r="G809" i="9"/>
  <c r="G814" i="9"/>
  <c r="K815" i="9"/>
  <c r="G824" i="9"/>
  <c r="L824" i="9" s="1"/>
  <c r="K825" i="9"/>
  <c r="K830" i="9"/>
  <c r="M830" i="9" s="1"/>
  <c r="K840" i="9"/>
  <c r="M840" i="9" s="1"/>
  <c r="G847" i="9"/>
  <c r="G857" i="9"/>
  <c r="L857" i="9" s="1"/>
  <c r="G862" i="9"/>
  <c r="K863" i="9"/>
  <c r="K881" i="9"/>
  <c r="K889" i="9"/>
  <c r="K782" i="9"/>
  <c r="G795" i="9"/>
  <c r="G804" i="9"/>
  <c r="K805" i="9"/>
  <c r="K810" i="9"/>
  <c r="K820" i="9"/>
  <c r="M820" i="9" s="1"/>
  <c r="G827" i="9"/>
  <c r="L827" i="9" s="1"/>
  <c r="G837" i="9"/>
  <c r="L837" i="9" s="1"/>
  <c r="G842" i="9"/>
  <c r="K843" i="9"/>
  <c r="G852" i="9"/>
  <c r="K853" i="9"/>
  <c r="K858" i="9"/>
  <c r="K868" i="9"/>
  <c r="M868" i="9" s="1"/>
  <c r="G870" i="9"/>
  <c r="L870" i="9" s="1"/>
  <c r="K876" i="9"/>
  <c r="M876" i="9" s="1"/>
  <c r="G878" i="9"/>
  <c r="K884" i="9"/>
  <c r="M884" i="9" s="1"/>
  <c r="M892" i="9"/>
  <c r="N892" i="9" s="1"/>
  <c r="K786" i="9"/>
  <c r="K800" i="9"/>
  <c r="G807" i="9"/>
  <c r="L807" i="9" s="1"/>
  <c r="G817" i="9"/>
  <c r="L817" i="9" s="1"/>
  <c r="G822" i="9"/>
  <c r="L822" i="9" s="1"/>
  <c r="K823" i="9"/>
  <c r="G832" i="9"/>
  <c r="L832" i="9" s="1"/>
  <c r="K833" i="9"/>
  <c r="K838" i="9"/>
  <c r="K848" i="9"/>
  <c r="G855" i="9"/>
  <c r="L855" i="9" s="1"/>
  <c r="G865" i="9"/>
  <c r="L865" i="9" s="1"/>
  <c r="G886" i="9"/>
  <c r="K790" i="9"/>
  <c r="K818" i="9"/>
  <c r="G835" i="9"/>
  <c r="L835" i="9" s="1"/>
  <c r="K866" i="9"/>
  <c r="M866" i="9" s="1"/>
  <c r="K874" i="9"/>
  <c r="G881" i="9"/>
  <c r="K882" i="9"/>
  <c r="G889" i="9"/>
  <c r="L889" i="9" s="1"/>
  <c r="K890" i="9"/>
  <c r="G784" i="9"/>
  <c r="L784" i="9" s="1"/>
  <c r="K794" i="9"/>
  <c r="K798" i="9"/>
  <c r="K808" i="9"/>
  <c r="G815" i="9"/>
  <c r="G825" i="9"/>
  <c r="K846" i="9"/>
  <c r="K856" i="9"/>
  <c r="G863" i="9"/>
  <c r="L863" i="9" s="1"/>
  <c r="G782" i="9"/>
  <c r="G788" i="9"/>
  <c r="L788" i="9" s="1"/>
  <c r="G805" i="9"/>
  <c r="M821" i="9"/>
  <c r="K826" i="9"/>
  <c r="M826" i="9" s="1"/>
  <c r="K836" i="9"/>
  <c r="M836" i="9" s="1"/>
  <c r="G843" i="9"/>
  <c r="G853" i="9"/>
  <c r="G858" i="9"/>
  <c r="K859" i="9"/>
  <c r="L868" i="9"/>
  <c r="N868" i="9" s="1"/>
  <c r="K869" i="9"/>
  <c r="M869" i="9" s="1"/>
  <c r="G871" i="9"/>
  <c r="K877" i="9"/>
  <c r="G879" i="9"/>
  <c r="G887" i="9"/>
  <c r="K781" i="9"/>
  <c r="M781" i="9" s="1"/>
  <c r="K783" i="9"/>
  <c r="M783" i="9" s="1"/>
  <c r="G786" i="9"/>
  <c r="G792" i="9"/>
  <c r="L792" i="9" s="1"/>
  <c r="G800" i="9"/>
  <c r="K801" i="9"/>
  <c r="M806" i="9"/>
  <c r="N806" i="9" s="1"/>
  <c r="K816" i="9"/>
  <c r="M816" i="9" s="1"/>
  <c r="G833" i="9"/>
  <c r="G838" i="9"/>
  <c r="K839" i="9"/>
  <c r="M839" i="9" s="1"/>
  <c r="G848" i="9"/>
  <c r="K849" i="9"/>
  <c r="M849" i="9" s="1"/>
  <c r="M854" i="9"/>
  <c r="K864" i="9"/>
  <c r="M864" i="9" s="1"/>
  <c r="K885" i="9"/>
  <c r="K787" i="9"/>
  <c r="G790" i="9"/>
  <c r="G796" i="9"/>
  <c r="L796" i="9" s="1"/>
  <c r="G813" i="9"/>
  <c r="L813" i="9" s="1"/>
  <c r="G818" i="9"/>
  <c r="K819" i="9"/>
  <c r="G828" i="9"/>
  <c r="L828" i="9" s="1"/>
  <c r="K829" i="9"/>
  <c r="K844" i="9"/>
  <c r="M844" i="9" s="1"/>
  <c r="G861" i="9"/>
  <c r="L861" i="9" s="1"/>
  <c r="G866" i="9"/>
  <c r="K872" i="9"/>
  <c r="M872" i="9" s="1"/>
  <c r="G874" i="9"/>
  <c r="K880" i="9"/>
  <c r="M880" i="9" s="1"/>
  <c r="K785" i="9"/>
  <c r="M785" i="9" s="1"/>
  <c r="K791" i="9"/>
  <c r="G794" i="9"/>
  <c r="L794" i="9" s="1"/>
  <c r="G798" i="9"/>
  <c r="K799" i="9"/>
  <c r="G808" i="9"/>
  <c r="K809" i="9"/>
  <c r="M809" i="9" s="1"/>
  <c r="K814" i="9"/>
  <c r="G831" i="9"/>
  <c r="L831" i="9" s="1"/>
  <c r="G846" i="9"/>
  <c r="K847" i="9"/>
  <c r="G856" i="9"/>
  <c r="L856" i="9" s="1"/>
  <c r="K862" i="9"/>
  <c r="M862" i="9" s="1"/>
  <c r="G882" i="9"/>
  <c r="G890" i="9"/>
  <c r="K36" i="8"/>
  <c r="K40" i="8"/>
  <c r="K42" i="8"/>
  <c r="K44" i="8"/>
  <c r="K46" i="8"/>
  <c r="K56" i="8"/>
  <c r="K80" i="8"/>
  <c r="K92" i="8"/>
  <c r="K102" i="8"/>
  <c r="K110" i="8"/>
  <c r="K209" i="8"/>
  <c r="L209" i="8" s="1"/>
  <c r="G223" i="8"/>
  <c r="K236" i="8"/>
  <c r="K250" i="8"/>
  <c r="K289" i="8"/>
  <c r="K291" i="8"/>
  <c r="K394" i="8"/>
  <c r="K406" i="8"/>
  <c r="K410" i="8"/>
  <c r="K414" i="8"/>
  <c r="K416" i="8"/>
  <c r="K418" i="8"/>
  <c r="K420" i="8"/>
  <c r="K422" i="8"/>
  <c r="K424" i="8"/>
  <c r="K430" i="8"/>
  <c r="K434" i="8"/>
  <c r="K438" i="8"/>
  <c r="K444" i="8"/>
  <c r="K446" i="8"/>
  <c r="K551" i="8"/>
  <c r="K553" i="8"/>
  <c r="K619" i="8"/>
  <c r="K631" i="8"/>
  <c r="K674" i="8"/>
  <c r="L674" i="8" s="1"/>
  <c r="K678" i="8"/>
  <c r="K682" i="8"/>
  <c r="K735" i="8"/>
  <c r="K737" i="8"/>
  <c r="K781" i="8"/>
  <c r="K783" i="8"/>
  <c r="K785" i="8"/>
  <c r="G891" i="8"/>
  <c r="K256" i="8"/>
  <c r="G274" i="8"/>
  <c r="K315" i="8"/>
  <c r="K323" i="8"/>
  <c r="L323" i="8" s="1"/>
  <c r="K327" i="8"/>
  <c r="G540" i="8"/>
  <c r="K575" i="8"/>
  <c r="K577" i="8"/>
  <c r="K598" i="8"/>
  <c r="M598" i="8" s="1"/>
  <c r="K647" i="8"/>
  <c r="K690" i="8"/>
  <c r="K692" i="8"/>
  <c r="K696" i="8"/>
  <c r="K885" i="8"/>
  <c r="K146" i="8"/>
  <c r="K158" i="8"/>
  <c r="M158" i="8" s="1"/>
  <c r="K166" i="8"/>
  <c r="K174" i="8"/>
  <c r="K178" i="8"/>
  <c r="K180" i="8"/>
  <c r="K182" i="8"/>
  <c r="K190" i="8"/>
  <c r="K194" i="8"/>
  <c r="K200" i="8"/>
  <c r="K223" i="8"/>
  <c r="K229" i="8"/>
  <c r="K233" i="8"/>
  <c r="K272" i="8"/>
  <c r="K274" i="8"/>
  <c r="K276" i="8"/>
  <c r="K280" i="8"/>
  <c r="K345" i="8"/>
  <c r="K347" i="8"/>
  <c r="K349" i="8"/>
  <c r="K353" i="8"/>
  <c r="K355" i="8"/>
  <c r="K361" i="8"/>
  <c r="K369" i="8"/>
  <c r="K373" i="8"/>
  <c r="K377" i="8"/>
  <c r="L377" i="8" s="1"/>
  <c r="G421" i="8"/>
  <c r="K494" i="8"/>
  <c r="K498" i="8"/>
  <c r="K506" i="8"/>
  <c r="K510" i="8"/>
  <c r="K514" i="8"/>
  <c r="K610" i="8"/>
  <c r="K614" i="8"/>
  <c r="K653" i="8"/>
  <c r="K657" i="8"/>
  <c r="K811" i="8"/>
  <c r="K13" i="8"/>
  <c r="K23" i="8"/>
  <c r="K25" i="8"/>
  <c r="G35" i="8"/>
  <c r="K206" i="8"/>
  <c r="K239" i="8"/>
  <c r="M239" i="8" s="1"/>
  <c r="K241" i="8"/>
  <c r="L241" i="8" s="1"/>
  <c r="K243" i="8"/>
  <c r="K245" i="8"/>
  <c r="K247" i="8"/>
  <c r="K385" i="8"/>
  <c r="K389" i="8"/>
  <c r="K522" i="8"/>
  <c r="K526" i="8"/>
  <c r="K530" i="8"/>
  <c r="K532" i="8"/>
  <c r="K544" i="8"/>
  <c r="G595" i="8"/>
  <c r="K616" i="8"/>
  <c r="K618" i="8"/>
  <c r="K663" i="8"/>
  <c r="K665" i="8"/>
  <c r="K728" i="8"/>
  <c r="G884" i="8"/>
  <c r="M884" i="8" s="1"/>
  <c r="K673" i="8"/>
  <c r="K724" i="8"/>
  <c r="K738" i="8"/>
  <c r="K742" i="8"/>
  <c r="K754" i="8"/>
  <c r="K766" i="8"/>
  <c r="K784" i="8"/>
  <c r="K786" i="8"/>
  <c r="G806" i="8"/>
  <c r="G890" i="8"/>
  <c r="G892" i="8"/>
  <c r="G515" i="8"/>
  <c r="K550" i="8"/>
  <c r="K882" i="8"/>
  <c r="K141" i="8"/>
  <c r="K216" i="8"/>
  <c r="K218" i="8"/>
  <c r="K220" i="8"/>
  <c r="K259" i="8"/>
  <c r="K326" i="8"/>
  <c r="K330" i="8"/>
  <c r="G342" i="8"/>
  <c r="K465" i="8"/>
  <c r="K471" i="8"/>
  <c r="K481" i="8"/>
  <c r="M481" i="8" s="1"/>
  <c r="K638" i="8"/>
  <c r="K697" i="8"/>
  <c r="K699" i="8"/>
  <c r="K707" i="8"/>
  <c r="K713" i="8"/>
  <c r="K886" i="8"/>
  <c r="K888" i="8"/>
  <c r="K4" i="8"/>
  <c r="K8" i="8"/>
  <c r="G50" i="8"/>
  <c r="G98" i="8"/>
  <c r="G104" i="8"/>
  <c r="K222" i="8"/>
  <c r="K261" i="8"/>
  <c r="K338" i="8"/>
  <c r="G741" i="8"/>
  <c r="G751" i="8"/>
  <c r="K810" i="8"/>
  <c r="K824" i="8"/>
  <c r="G846" i="8"/>
  <c r="K857" i="8"/>
  <c r="K859" i="8"/>
  <c r="K205" i="8"/>
  <c r="G215" i="8"/>
  <c r="M215" i="8" s="1"/>
  <c r="K238" i="8"/>
  <c r="K240" i="8"/>
  <c r="K242" i="8"/>
  <c r="K246" i="8"/>
  <c r="L246" i="8" s="1"/>
  <c r="K342" i="8"/>
  <c r="L342" i="8" s="1"/>
  <c r="K386" i="8"/>
  <c r="K388" i="8"/>
  <c r="K390" i="8"/>
  <c r="K392" i="8"/>
  <c r="K396" i="8"/>
  <c r="K398" i="8"/>
  <c r="K400" i="8"/>
  <c r="L400" i="8" s="1"/>
  <c r="G476" i="8"/>
  <c r="K519" i="8"/>
  <c r="K527" i="8"/>
  <c r="K533" i="8"/>
  <c r="K586" i="8"/>
  <c r="M586" i="8" s="1"/>
  <c r="K662" i="8"/>
  <c r="K664" i="8"/>
  <c r="K725" i="8"/>
  <c r="K840" i="8"/>
  <c r="K865" i="8"/>
  <c r="K867" i="8"/>
  <c r="G885" i="8"/>
  <c r="L885" i="8" s="1"/>
  <c r="K108" i="8"/>
  <c r="K121" i="8"/>
  <c r="K139" i="8"/>
  <c r="G174" i="8"/>
  <c r="M174" i="8" s="1"/>
  <c r="G206" i="8"/>
  <c r="K215" i="8"/>
  <c r="K231" i="8"/>
  <c r="G252" i="8"/>
  <c r="K311" i="8"/>
  <c r="K321" i="8"/>
  <c r="K357" i="8"/>
  <c r="K362" i="8"/>
  <c r="K428" i="8"/>
  <c r="K507" i="8"/>
  <c r="K572" i="8"/>
  <c r="G618" i="8"/>
  <c r="K670" i="8"/>
  <c r="K685" i="8"/>
  <c r="K723" i="8"/>
  <c r="G782" i="8"/>
  <c r="K793" i="8"/>
  <c r="K851" i="8"/>
  <c r="K244" i="8"/>
  <c r="K677" i="8"/>
  <c r="L677" i="8" s="1"/>
  <c r="K687" i="8"/>
  <c r="K700" i="8"/>
  <c r="G740" i="8"/>
  <c r="K861" i="8"/>
  <c r="G163" i="8"/>
  <c r="K217" i="8"/>
  <c r="K225" i="8"/>
  <c r="K249" i="8"/>
  <c r="K252" i="8"/>
  <c r="L252" i="8" s="1"/>
  <c r="K440" i="8"/>
  <c r="G612" i="8"/>
  <c r="K656" i="8"/>
  <c r="K667" i="8"/>
  <c r="G15" i="8"/>
  <c r="K33" i="8"/>
  <c r="K68" i="8"/>
  <c r="K115" i="8"/>
  <c r="K133" i="8"/>
  <c r="K151" i="8"/>
  <c r="K257" i="8"/>
  <c r="K295" i="8"/>
  <c r="G312" i="8"/>
  <c r="K384" i="8"/>
  <c r="K412" i="8"/>
  <c r="K460" i="8"/>
  <c r="K491" i="8"/>
  <c r="G503" i="8"/>
  <c r="G508" i="8"/>
  <c r="K566" i="8"/>
  <c r="L892" i="8"/>
  <c r="K176" i="8"/>
  <c r="K203" i="8"/>
  <c r="G221" i="8"/>
  <c r="M221" i="8" s="1"/>
  <c r="K333" i="8"/>
  <c r="K432" i="8"/>
  <c r="K511" i="8"/>
  <c r="G599" i="8"/>
  <c r="G617" i="8"/>
  <c r="K669" i="8"/>
  <c r="K740" i="8"/>
  <c r="M740" i="8" s="1"/>
  <c r="K797" i="8"/>
  <c r="G873" i="8"/>
  <c r="K219" i="8"/>
  <c r="K227" i="8"/>
  <c r="G245" i="8"/>
  <c r="K254" i="8"/>
  <c r="K297" i="8"/>
  <c r="G355" i="8"/>
  <c r="L355" i="8" s="1"/>
  <c r="K381" i="8"/>
  <c r="K404" i="8"/>
  <c r="K452" i="8"/>
  <c r="G495" i="8"/>
  <c r="K531" i="8"/>
  <c r="K536" i="8"/>
  <c r="K589" i="8"/>
  <c r="K597" i="8"/>
  <c r="K635" i="8"/>
  <c r="K658" i="8"/>
  <c r="K681" i="8"/>
  <c r="M681" i="8" s="1"/>
  <c r="K694" i="8"/>
  <c r="M694" i="8" s="1"/>
  <c r="K842" i="8"/>
  <c r="K855" i="8"/>
  <c r="K884" i="8"/>
  <c r="G886" i="8"/>
  <c r="L886" i="8" s="1"/>
  <c r="K130" i="8"/>
  <c r="G642" i="8"/>
  <c r="K650" i="8"/>
  <c r="K817" i="8"/>
  <c r="G226" i="8"/>
  <c r="K264" i="8"/>
  <c r="K449" i="8"/>
  <c r="K485" i="8"/>
  <c r="L485" i="8" s="1"/>
  <c r="G487" i="8"/>
  <c r="K523" i="8"/>
  <c r="K711" i="8"/>
  <c r="G479" i="8"/>
  <c r="G507" i="8"/>
  <c r="L507" i="8" s="1"/>
  <c r="G775" i="8"/>
  <c r="K778" i="8"/>
  <c r="K829" i="8"/>
  <c r="K844" i="8"/>
  <c r="G880" i="8"/>
  <c r="K37" i="8"/>
  <c r="M37" i="8" s="1"/>
  <c r="K106" i="8"/>
  <c r="M106" i="8" s="1"/>
  <c r="K111" i="8"/>
  <c r="K170" i="8"/>
  <c r="G194" i="8"/>
  <c r="L194" i="8" s="1"/>
  <c r="K237" i="8"/>
  <c r="M237" i="8" s="1"/>
  <c r="G239" i="8"/>
  <c r="K319" i="8"/>
  <c r="K365" i="8"/>
  <c r="K436" i="8"/>
  <c r="K482" i="8"/>
  <c r="K515" i="8"/>
  <c r="K601" i="8"/>
  <c r="G118" i="8"/>
  <c r="L118" i="8" s="1"/>
  <c r="G131" i="8"/>
  <c r="K192" i="8"/>
  <c r="K207" i="8"/>
  <c r="G209" i="8"/>
  <c r="K234" i="8"/>
  <c r="G387" i="8"/>
  <c r="K408" i="8"/>
  <c r="K461" i="8"/>
  <c r="G468" i="8"/>
  <c r="K487" i="8"/>
  <c r="K555" i="8"/>
  <c r="K703" i="8"/>
  <c r="M703" i="8" s="1"/>
  <c r="K736" i="8"/>
  <c r="K821" i="8"/>
  <c r="K831" i="8"/>
  <c r="K836" i="8"/>
  <c r="K854" i="8"/>
  <c r="G17" i="8"/>
  <c r="G73" i="8"/>
  <c r="G86" i="8"/>
  <c r="G117" i="8"/>
  <c r="G224" i="8"/>
  <c r="M224" i="8" s="1"/>
  <c r="G236" i="8"/>
  <c r="L236" i="8" s="1"/>
  <c r="G315" i="8"/>
  <c r="L315" i="8" s="1"/>
  <c r="G323" i="8"/>
  <c r="G455" i="8"/>
  <c r="G463" i="8"/>
  <c r="G574" i="8"/>
  <c r="L574" i="8" s="1"/>
  <c r="G847" i="8"/>
  <c r="M847" i="8" s="1"/>
  <c r="G115" i="8"/>
  <c r="L115" i="8" s="1"/>
  <c r="G134" i="8"/>
  <c r="G211" i="8"/>
  <c r="G222" i="8"/>
  <c r="L222" i="8" s="1"/>
  <c r="G397" i="8"/>
  <c r="G405" i="8"/>
  <c r="G413" i="8"/>
  <c r="G469" i="8"/>
  <c r="G488" i="8"/>
  <c r="G763" i="8"/>
  <c r="G171" i="8"/>
  <c r="G178" i="8"/>
  <c r="L178" i="8" s="1"/>
  <c r="G232" i="8"/>
  <c r="M232" i="8" s="1"/>
  <c r="G233" i="8"/>
  <c r="G63" i="8"/>
  <c r="G124" i="8"/>
  <c r="M124" i="8" s="1"/>
  <c r="G231" i="8"/>
  <c r="L231" i="8" s="1"/>
  <c r="G256" i="8"/>
  <c r="L256" i="8" s="1"/>
  <c r="G257" i="8"/>
  <c r="L257" i="8" s="1"/>
  <c r="G281" i="8"/>
  <c r="G311" i="8"/>
  <c r="G419" i="8"/>
  <c r="G427" i="8"/>
  <c r="G435" i="8"/>
  <c r="G494" i="8"/>
  <c r="G605" i="8"/>
  <c r="G695" i="8"/>
  <c r="M695" i="8" s="1"/>
  <c r="G781" i="8"/>
  <c r="G242" i="8"/>
  <c r="M242" i="8" s="1"/>
  <c r="G265" i="8"/>
  <c r="G302" i="8"/>
  <c r="G611" i="8"/>
  <c r="G641" i="8"/>
  <c r="G103" i="8"/>
  <c r="L103" i="8" s="1"/>
  <c r="G184" i="8"/>
  <c r="G205" i="8"/>
  <c r="L205" i="8" s="1"/>
  <c r="G217" i="8"/>
  <c r="L217" i="8" s="1"/>
  <c r="G229" i="8"/>
  <c r="G241" i="8"/>
  <c r="G254" i="8"/>
  <c r="M254" i="8" s="1"/>
  <c r="G318" i="8"/>
  <c r="G351" i="8"/>
  <c r="G733" i="8"/>
  <c r="G89" i="8"/>
  <c r="L89" i="8" s="1"/>
  <c r="K162" i="8"/>
  <c r="G230" i="8"/>
  <c r="M230" i="8" s="1"/>
  <c r="G240" i="8"/>
  <c r="L240" i="8" s="1"/>
  <c r="G253" i="8"/>
  <c r="M253" i="8" s="1"/>
  <c r="G393" i="8"/>
  <c r="G401" i="8"/>
  <c r="G417" i="8"/>
  <c r="G457" i="8"/>
  <c r="G824" i="8"/>
  <c r="L824" i="8" s="1"/>
  <c r="G74" i="8"/>
  <c r="G159" i="8"/>
  <c r="G167" i="8"/>
  <c r="G182" i="8"/>
  <c r="G196" i="8"/>
  <c r="G250" i="8"/>
  <c r="L250" i="8" s="1"/>
  <c r="G262" i="8"/>
  <c r="G358" i="8"/>
  <c r="G545" i="8"/>
  <c r="G682" i="8"/>
  <c r="G67" i="8"/>
  <c r="G151" i="8"/>
  <c r="L151" i="8" s="1"/>
  <c r="G237" i="8"/>
  <c r="L237" i="8" s="1"/>
  <c r="G249" i="8"/>
  <c r="L249" i="8" s="1"/>
  <c r="G269" i="8"/>
  <c r="G307" i="8"/>
  <c r="L307" i="8" s="1"/>
  <c r="G316" i="8"/>
  <c r="G324" i="8"/>
  <c r="G340" i="8"/>
  <c r="G348" i="8"/>
  <c r="G391" i="8"/>
  <c r="G399" i="8"/>
  <c r="G407" i="8"/>
  <c r="G431" i="8"/>
  <c r="M431" i="8" s="1"/>
  <c r="G490" i="8"/>
  <c r="G538" i="8"/>
  <c r="G575" i="8"/>
  <c r="L575" i="8" s="1"/>
  <c r="G600" i="8"/>
  <c r="G739" i="8"/>
  <c r="G771" i="8"/>
  <c r="G786" i="8"/>
  <c r="G793" i="8"/>
  <c r="G831" i="8"/>
  <c r="G87" i="8"/>
  <c r="G101" i="8"/>
  <c r="L101" i="8" s="1"/>
  <c r="G112" i="8"/>
  <c r="G179" i="8"/>
  <c r="G218" i="8"/>
  <c r="G261" i="8"/>
  <c r="L261" i="8" s="1"/>
  <c r="G389" i="8"/>
  <c r="G415" i="8"/>
  <c r="G453" i="8"/>
  <c r="M453" i="8" s="1"/>
  <c r="G478" i="8"/>
  <c r="M478" i="8" s="1"/>
  <c r="G492" i="8"/>
  <c r="G504" i="8"/>
  <c r="G541" i="8"/>
  <c r="G602" i="8"/>
  <c r="L602" i="8" s="1"/>
  <c r="G626" i="8"/>
  <c r="G832" i="8"/>
  <c r="G844" i="8"/>
  <c r="G869" i="8"/>
  <c r="G881" i="8"/>
  <c r="G33" i="8"/>
  <c r="L33" i="8" s="1"/>
  <c r="G59" i="8"/>
  <c r="G126" i="8"/>
  <c r="M126" i="8" s="1"/>
  <c r="G336" i="8"/>
  <c r="G71" i="8"/>
  <c r="G123" i="8"/>
  <c r="G162" i="8"/>
  <c r="G214" i="8"/>
  <c r="L214" i="8" s="1"/>
  <c r="G462" i="8"/>
  <c r="M462" i="8" s="1"/>
  <c r="G474" i="8"/>
  <c r="G842" i="8"/>
  <c r="G109" i="8"/>
  <c r="G148" i="8"/>
  <c r="G227" i="8"/>
  <c r="L227" i="8" s="1"/>
  <c r="G244" i="8"/>
  <c r="G296" i="8"/>
  <c r="G385" i="8"/>
  <c r="G411" i="8"/>
  <c r="G500" i="8"/>
  <c r="G598" i="8"/>
  <c r="L598" i="8" s="1"/>
  <c r="G780" i="8"/>
  <c r="M780" i="8" s="1"/>
  <c r="G829" i="8"/>
  <c r="G877" i="8"/>
  <c r="G889" i="8"/>
  <c r="L889" i="8" s="1"/>
  <c r="G107" i="8"/>
  <c r="G121" i="8"/>
  <c r="G160" i="8"/>
  <c r="G186" i="8"/>
  <c r="G198" i="8"/>
  <c r="G320" i="8"/>
  <c r="G472" i="8"/>
  <c r="G486" i="8"/>
  <c r="M486" i="8" s="1"/>
  <c r="G499" i="8"/>
  <c r="L499" i="8" s="1"/>
  <c r="G573" i="8"/>
  <c r="G633" i="8"/>
  <c r="G681" i="8"/>
  <c r="G876" i="8"/>
  <c r="G888" i="8"/>
  <c r="M888" i="8" s="1"/>
  <c r="G106" i="8"/>
  <c r="L106" i="8" s="1"/>
  <c r="G212" i="8"/>
  <c r="M212" i="8" s="1"/>
  <c r="G255" i="8"/>
  <c r="L255" i="8" s="1"/>
  <c r="G395" i="8"/>
  <c r="G409" i="8"/>
  <c r="G459" i="8"/>
  <c r="G498" i="8"/>
  <c r="L498" i="8" s="1"/>
  <c r="G680" i="8"/>
  <c r="G864" i="8"/>
  <c r="G875" i="8"/>
  <c r="L875" i="8" s="1"/>
  <c r="G887" i="8"/>
  <c r="L887" i="8" s="1"/>
  <c r="G433" i="8"/>
  <c r="G484" i="8"/>
  <c r="G93" i="8"/>
  <c r="G208" i="8"/>
  <c r="G238" i="8"/>
  <c r="G292" i="8"/>
  <c r="G483" i="8"/>
  <c r="M483" i="8" s="1"/>
  <c r="G703" i="8"/>
  <c r="L703" i="8" s="1"/>
  <c r="G143" i="8"/>
  <c r="K159" i="8"/>
  <c r="G220" i="8"/>
  <c r="G628" i="8"/>
  <c r="G640" i="8"/>
  <c r="G652" i="8"/>
  <c r="M652" i="8" s="1"/>
  <c r="G676" i="8"/>
  <c r="G737" i="8"/>
  <c r="G799" i="8"/>
  <c r="G37" i="8"/>
  <c r="G48" i="8"/>
  <c r="G88" i="8"/>
  <c r="G204" i="8"/>
  <c r="L204" i="8" s="1"/>
  <c r="G219" i="8"/>
  <c r="L219" i="8" s="1"/>
  <c r="G235" i="8"/>
  <c r="L235" i="8" s="1"/>
  <c r="G248" i="8"/>
  <c r="M248" i="8" s="1"/>
  <c r="G403" i="8"/>
  <c r="G454" i="8"/>
  <c r="L454" i="8" s="1"/>
  <c r="G466" i="8"/>
  <c r="G480" i="8"/>
  <c r="G639" i="8"/>
  <c r="G663" i="8"/>
  <c r="L663" i="8" s="1"/>
  <c r="G785" i="8"/>
  <c r="M785" i="8" s="1"/>
  <c r="G833" i="8"/>
  <c r="L833" i="8" s="1"/>
  <c r="G845" i="8"/>
  <c r="G264" i="8"/>
  <c r="G343" i="8"/>
  <c r="G346" i="8"/>
  <c r="L346" i="8" s="1"/>
  <c r="G437" i="8"/>
  <c r="G439" i="8"/>
  <c r="G441" i="8"/>
  <c r="G443" i="8"/>
  <c r="G445" i="8"/>
  <c r="G447" i="8"/>
  <c r="G450" i="8"/>
  <c r="M450" i="8" s="1"/>
  <c r="G451" i="8"/>
  <c r="G452" i="8"/>
  <c r="M452" i="8" s="1"/>
  <c r="G548" i="8"/>
  <c r="G549" i="8"/>
  <c r="G550" i="8"/>
  <c r="G553" i="8"/>
  <c r="L553" i="8" s="1"/>
  <c r="G557" i="8"/>
  <c r="G559" i="8"/>
  <c r="G561" i="8"/>
  <c r="G563" i="8"/>
  <c r="G565" i="8"/>
  <c r="G579" i="8"/>
  <c r="G583" i="8"/>
  <c r="G586" i="8"/>
  <c r="G587" i="8"/>
  <c r="G588" i="8"/>
  <c r="G590" i="8"/>
  <c r="L590" i="8" s="1"/>
  <c r="G593" i="8"/>
  <c r="L593" i="8" s="1"/>
  <c r="G594" i="8"/>
  <c r="G798" i="8"/>
  <c r="G5" i="8"/>
  <c r="G9" i="8"/>
  <c r="G13" i="8"/>
  <c r="G75" i="8"/>
  <c r="G77" i="8"/>
  <c r="M77" i="8" s="1"/>
  <c r="G83" i="8"/>
  <c r="G85" i="8"/>
  <c r="G119" i="8"/>
  <c r="M119" i="8" s="1"/>
  <c r="L269" i="8"/>
  <c r="G801" i="8"/>
  <c r="L801" i="8" s="1"/>
  <c r="G805" i="8"/>
  <c r="G207" i="8"/>
  <c r="G225" i="8"/>
  <c r="G243" i="8"/>
  <c r="L243" i="8" s="1"/>
  <c r="G277" i="8"/>
  <c r="G654" i="8"/>
  <c r="M654" i="8" s="1"/>
  <c r="G655" i="8"/>
  <c r="G658" i="8"/>
  <c r="G659" i="8"/>
  <c r="G662" i="8"/>
  <c r="G808" i="8"/>
  <c r="G810" i="8"/>
  <c r="G816" i="8"/>
  <c r="M816" i="8" s="1"/>
  <c r="G820" i="8"/>
  <c r="G823" i="8"/>
  <c r="G22" i="8"/>
  <c r="G26" i="8"/>
  <c r="G29" i="8"/>
  <c r="G31" i="8"/>
  <c r="M31" i="8" s="1"/>
  <c r="G127" i="8"/>
  <c r="L127" i="8" s="1"/>
  <c r="G286" i="8"/>
  <c r="G287" i="8"/>
  <c r="G360" i="8"/>
  <c r="G369" i="8"/>
  <c r="L369" i="8" s="1"/>
  <c r="G371" i="8"/>
  <c r="G377" i="8"/>
  <c r="G379" i="8"/>
  <c r="G381" i="8"/>
  <c r="L381" i="8" s="1"/>
  <c r="G382" i="8"/>
  <c r="M382" i="8" s="1"/>
  <c r="G383" i="8"/>
  <c r="G666" i="8"/>
  <c r="M666" i="8" s="1"/>
  <c r="G667" i="8"/>
  <c r="G668" i="8"/>
  <c r="G670" i="8"/>
  <c r="G671" i="8"/>
  <c r="G672" i="8"/>
  <c r="G674" i="8"/>
  <c r="G675" i="8"/>
  <c r="G828" i="8"/>
  <c r="G95" i="8"/>
  <c r="G97" i="8"/>
  <c r="G210" i="8"/>
  <c r="L210" i="8" s="1"/>
  <c r="G228" i="8"/>
  <c r="L228" i="8" s="1"/>
  <c r="G246" i="8"/>
  <c r="G247" i="8"/>
  <c r="L247" i="8" s="1"/>
  <c r="G386" i="8"/>
  <c r="G482" i="8"/>
  <c r="M482" i="8" s="1"/>
  <c r="G677" i="8"/>
  <c r="G678" i="8"/>
  <c r="M678" i="8" s="1"/>
  <c r="K749" i="8"/>
  <c r="G99" i="8"/>
  <c r="G100" i="8"/>
  <c r="G135" i="8"/>
  <c r="G136" i="8"/>
  <c r="G139" i="8"/>
  <c r="L139" i="8" s="1"/>
  <c r="G836" i="8"/>
  <c r="G837" i="8"/>
  <c r="G838" i="8"/>
  <c r="G839" i="8"/>
  <c r="M839" i="8" s="1"/>
  <c r="G840" i="8"/>
  <c r="M840" i="8" s="1"/>
  <c r="G41" i="8"/>
  <c r="G43" i="8"/>
  <c r="G144" i="8"/>
  <c r="G146" i="8"/>
  <c r="G147" i="8"/>
  <c r="G213" i="8"/>
  <c r="L213" i="8" s="1"/>
  <c r="G308" i="8"/>
  <c r="G310" i="8"/>
  <c r="L310" i="8" s="1"/>
  <c r="G683" i="8"/>
  <c r="L683" i="8" s="1"/>
  <c r="G685" i="8"/>
  <c r="G686" i="8"/>
  <c r="L686" i="8" s="1"/>
  <c r="G687" i="8"/>
  <c r="M687" i="8" s="1"/>
  <c r="G689" i="8"/>
  <c r="L689" i="8" s="1"/>
  <c r="G690" i="8"/>
  <c r="G691" i="8"/>
  <c r="G694" i="8"/>
  <c r="G697" i="8"/>
  <c r="G698" i="8"/>
  <c r="G701" i="8"/>
  <c r="G51" i="8"/>
  <c r="G53" i="8"/>
  <c r="G55" i="8"/>
  <c r="G216" i="8"/>
  <c r="M216" i="8" s="1"/>
  <c r="G234" i="8"/>
  <c r="M234" i="8" s="1"/>
  <c r="G328" i="8"/>
  <c r="L328" i="8" s="1"/>
  <c r="G330" i="8"/>
  <c r="G332" i="8"/>
  <c r="G335" i="8"/>
  <c r="L335" i="8" s="1"/>
  <c r="G423" i="8"/>
  <c r="G425" i="8"/>
  <c r="L425" i="8" s="1"/>
  <c r="G511" i="8"/>
  <c r="M511" i="8" s="1"/>
  <c r="G512" i="8"/>
  <c r="K613" i="8"/>
  <c r="G707" i="8"/>
  <c r="G711" i="8"/>
  <c r="M711" i="8" s="1"/>
  <c r="G712" i="8"/>
  <c r="G716" i="8"/>
  <c r="M716" i="8" s="1"/>
  <c r="G717" i="8"/>
  <c r="G718" i="8"/>
  <c r="G720" i="8"/>
  <c r="L720" i="8" s="1"/>
  <c r="G722" i="8"/>
  <c r="G723" i="8"/>
  <c r="M723" i="8" s="1"/>
  <c r="G725" i="8"/>
  <c r="M725" i="8" s="1"/>
  <c r="G727" i="8"/>
  <c r="G729" i="8"/>
  <c r="G732" i="8"/>
  <c r="L732" i="8" s="1"/>
  <c r="G848" i="8"/>
  <c r="M848" i="8" s="1"/>
  <c r="G850" i="8"/>
  <c r="G852" i="8"/>
  <c r="G855" i="8"/>
  <c r="G856" i="8"/>
  <c r="G859" i="8"/>
  <c r="L859" i="8" s="1"/>
  <c r="G860" i="8"/>
  <c r="M860" i="8" s="1"/>
  <c r="G862" i="8"/>
  <c r="L862" i="8" s="1"/>
  <c r="G61" i="8"/>
  <c r="G62" i="8"/>
  <c r="G110" i="8"/>
  <c r="M110" i="8" s="1"/>
  <c r="G111" i="8"/>
  <c r="L111" i="8" s="1"/>
  <c r="G154" i="8"/>
  <c r="L154" i="8" s="1"/>
  <c r="G155" i="8"/>
  <c r="G158" i="8"/>
  <c r="L158" i="8" s="1"/>
  <c r="G258" i="8"/>
  <c r="G260" i="8"/>
  <c r="M260" i="8" s="1"/>
  <c r="G429" i="8"/>
  <c r="G516" i="8"/>
  <c r="G519" i="8"/>
  <c r="M519" i="8" s="1"/>
  <c r="G520" i="8"/>
  <c r="G523" i="8"/>
  <c r="G524" i="8"/>
  <c r="G527" i="8"/>
  <c r="G528" i="8"/>
  <c r="G529" i="8"/>
  <c r="G533" i="8"/>
  <c r="L533" i="8" s="1"/>
  <c r="G734" i="8"/>
  <c r="G868" i="8"/>
  <c r="G45" i="8"/>
  <c r="G21" i="8"/>
  <c r="K32" i="8"/>
  <c r="G525" i="8"/>
  <c r="K509" i="8"/>
  <c r="G25" i="8"/>
  <c r="L25" i="8" s="1"/>
  <c r="G606" i="8"/>
  <c r="M494" i="8"/>
  <c r="K500" i="8"/>
  <c r="G610" i="8"/>
  <c r="M610" i="8" s="1"/>
  <c r="K52" i="8"/>
  <c r="K524" i="8"/>
  <c r="K20" i="8"/>
  <c r="G506" i="8"/>
  <c r="M506" i="8" s="1"/>
  <c r="K488" i="8"/>
  <c r="G157" i="8"/>
  <c r="G259" i="8"/>
  <c r="L842" i="8"/>
  <c r="M846" i="8"/>
  <c r="M855" i="8"/>
  <c r="M891" i="8"/>
  <c r="K300" i="8"/>
  <c r="K312" i="8"/>
  <c r="G317" i="8"/>
  <c r="K324" i="8"/>
  <c r="G329" i="8"/>
  <c r="K336" i="8"/>
  <c r="M336" i="8" s="1"/>
  <c r="G344" i="8"/>
  <c r="G347" i="8"/>
  <c r="L347" i="8" s="1"/>
  <c r="G350" i="8"/>
  <c r="L350" i="8" s="1"/>
  <c r="K393" i="8"/>
  <c r="K405" i="8"/>
  <c r="K517" i="8"/>
  <c r="G398" i="8"/>
  <c r="G410" i="8"/>
  <c r="L410" i="8" s="1"/>
  <c r="K417" i="8"/>
  <c r="M417" i="8" s="1"/>
  <c r="G422" i="8"/>
  <c r="G458" i="8"/>
  <c r="L458" i="8" s="1"/>
  <c r="K512" i="8"/>
  <c r="L512" i="8" s="1"/>
  <c r="G517" i="8"/>
  <c r="G522" i="8"/>
  <c r="G620" i="8"/>
  <c r="L620" i="8" s="1"/>
  <c r="N620" i="8" s="1"/>
  <c r="G368" i="8"/>
  <c r="K375" i="8"/>
  <c r="G380" i="8"/>
  <c r="M380" i="8" s="1"/>
  <c r="K387" i="8"/>
  <c r="M387" i="8" s="1"/>
  <c r="G392" i="8"/>
  <c r="M392" i="8" s="1"/>
  <c r="K399" i="8"/>
  <c r="G404" i="8"/>
  <c r="M404" i="8" s="1"/>
  <c r="K411" i="8"/>
  <c r="G416" i="8"/>
  <c r="L416" i="8" s="1"/>
  <c r="K423" i="8"/>
  <c r="G428" i="8"/>
  <c r="M428" i="8" s="1"/>
  <c r="K435" i="8"/>
  <c r="G440" i="8"/>
  <c r="G461" i="8"/>
  <c r="M461" i="8" s="1"/>
  <c r="G467" i="8"/>
  <c r="K580" i="8"/>
  <c r="L618" i="8"/>
  <c r="M691" i="8"/>
  <c r="L225" i="8"/>
  <c r="L234" i="8"/>
  <c r="M274" i="8"/>
  <c r="K492" i="8"/>
  <c r="M492" i="8" s="1"/>
  <c r="G509" i="8"/>
  <c r="G514" i="8"/>
  <c r="M514" i="8" s="1"/>
  <c r="G105" i="8"/>
  <c r="K516" i="8"/>
  <c r="K792" i="8"/>
  <c r="M206" i="8"/>
  <c r="M233" i="8"/>
  <c r="M245" i="8"/>
  <c r="M251" i="8"/>
  <c r="K401" i="8"/>
  <c r="M401" i="8" s="1"/>
  <c r="K24" i="8"/>
  <c r="K128" i="8"/>
  <c r="G133" i="8"/>
  <c r="L133" i="8" s="1"/>
  <c r="L134" i="8"/>
  <c r="K140" i="8"/>
  <c r="G145" i="8"/>
  <c r="K152" i="8"/>
  <c r="L152" i="8" s="1"/>
  <c r="K359" i="8"/>
  <c r="G394" i="8"/>
  <c r="L394" i="8" s="1"/>
  <c r="G406" i="8"/>
  <c r="L406" i="8" s="1"/>
  <c r="K413" i="8"/>
  <c r="G418" i="8"/>
  <c r="L418" i="8" s="1"/>
  <c r="K425" i="8"/>
  <c r="G430" i="8"/>
  <c r="L430" i="8" s="1"/>
  <c r="K437" i="8"/>
  <c r="G442" i="8"/>
  <c r="L442" i="8" s="1"/>
  <c r="K584" i="8"/>
  <c r="G589" i="8"/>
  <c r="L589" i="8" s="1"/>
  <c r="G69" i="8"/>
  <c r="K76" i="8"/>
  <c r="K96" i="8"/>
  <c r="M115" i="8"/>
  <c r="K429" i="8"/>
  <c r="G434" i="8"/>
  <c r="K441" i="8"/>
  <c r="L441" i="8" s="1"/>
  <c r="G446" i="8"/>
  <c r="L446" i="8" s="1"/>
  <c r="G449" i="8"/>
  <c r="K496" i="8"/>
  <c r="K501" i="8"/>
  <c r="K612" i="8"/>
  <c r="K743" i="8"/>
  <c r="K744" i="8"/>
  <c r="G748" i="8"/>
  <c r="G749" i="8"/>
  <c r="M749" i="8" s="1"/>
  <c r="K756" i="8"/>
  <c r="G761" i="8"/>
  <c r="K768" i="8"/>
  <c r="G168" i="8"/>
  <c r="K745" i="8"/>
  <c r="G750" i="8"/>
  <c r="K757" i="8"/>
  <c r="G762" i="8"/>
  <c r="K769" i="8"/>
  <c r="L15" i="8"/>
  <c r="L65" i="8"/>
  <c r="G273" i="8"/>
  <c r="K316" i="8"/>
  <c r="G321" i="8"/>
  <c r="K328" i="8"/>
  <c r="G333" i="8"/>
  <c r="K343" i="8"/>
  <c r="K346" i="8"/>
  <c r="K397" i="8"/>
  <c r="K409" i="8"/>
  <c r="K448" i="8"/>
  <c r="K464" i="8"/>
  <c r="G473" i="8"/>
  <c r="L473" i="8" s="1"/>
  <c r="K474" i="8"/>
  <c r="K508" i="8"/>
  <c r="K540" i="8"/>
  <c r="L540" i="8" s="1"/>
  <c r="G577" i="8"/>
  <c r="L577" i="8" s="1"/>
  <c r="G597" i="8"/>
  <c r="L597" i="8" s="1"/>
  <c r="G789" i="8"/>
  <c r="G390" i="8"/>
  <c r="M390" i="8" s="1"/>
  <c r="G402" i="8"/>
  <c r="M402" i="8" s="1"/>
  <c r="G414" i="8"/>
  <c r="M414" i="8" s="1"/>
  <c r="K421" i="8"/>
  <c r="L421" i="8" s="1"/>
  <c r="G426" i="8"/>
  <c r="M426" i="8" s="1"/>
  <c r="K433" i="8"/>
  <c r="G438" i="8"/>
  <c r="K445" i="8"/>
  <c r="K480" i="8"/>
  <c r="M503" i="8"/>
  <c r="K528" i="8"/>
  <c r="K747" i="8"/>
  <c r="G752" i="8"/>
  <c r="K759" i="8"/>
  <c r="G764" i="8"/>
  <c r="K771" i="8"/>
  <c r="G776" i="8"/>
  <c r="G777" i="8"/>
  <c r="K262" i="8"/>
  <c r="K268" i="8"/>
  <c r="M268" i="8" s="1"/>
  <c r="G372" i="8"/>
  <c r="M372" i="8" s="1"/>
  <c r="K379" i="8"/>
  <c r="L379" i="8" s="1"/>
  <c r="G384" i="8"/>
  <c r="K391" i="8"/>
  <c r="M391" i="8" s="1"/>
  <c r="G396" i="8"/>
  <c r="L396" i="8" s="1"/>
  <c r="K457" i="8"/>
  <c r="L208" i="8"/>
  <c r="L211" i="8"/>
  <c r="L223" i="8"/>
  <c r="L226" i="8"/>
  <c r="L229" i="8"/>
  <c r="L232" i="8"/>
  <c r="L238" i="8"/>
  <c r="M495" i="8"/>
  <c r="M498" i="8"/>
  <c r="K520" i="8"/>
  <c r="K525" i="8"/>
  <c r="G754" i="8"/>
  <c r="K761" i="8"/>
  <c r="G766" i="8"/>
  <c r="L766" i="8" s="1"/>
  <c r="K773" i="8"/>
  <c r="G778" i="8"/>
  <c r="K596" i="8"/>
  <c r="G601" i="8"/>
  <c r="G744" i="8"/>
  <c r="G745" i="8"/>
  <c r="L745" i="8" s="1"/>
  <c r="M875" i="8"/>
  <c r="K28" i="8"/>
  <c r="K504" i="8"/>
  <c r="L504" i="8" s="1"/>
  <c r="G746" i="8"/>
  <c r="K753" i="8"/>
  <c r="G758" i="8"/>
  <c r="K765" i="8"/>
  <c r="G770" i="8"/>
  <c r="K777" i="8"/>
  <c r="M491" i="8"/>
  <c r="M324" i="8"/>
  <c r="L690" i="8"/>
  <c r="G797" i="8"/>
  <c r="M15" i="8"/>
  <c r="K72" i="8"/>
  <c r="L121" i="8"/>
  <c r="G129" i="8"/>
  <c r="K136" i="8"/>
  <c r="G141" i="8"/>
  <c r="L141" i="8" s="1"/>
  <c r="K148" i="8"/>
  <c r="G153" i="8"/>
  <c r="K258" i="8"/>
  <c r="M258" i="8" s="1"/>
  <c r="G263" i="8"/>
  <c r="M263" i="8" s="1"/>
  <c r="K341" i="8"/>
  <c r="K351" i="8"/>
  <c r="K371" i="8"/>
  <c r="G376" i="8"/>
  <c r="K383" i="8"/>
  <c r="G388" i="8"/>
  <c r="M388" i="8" s="1"/>
  <c r="K395" i="8"/>
  <c r="G400" i="8"/>
  <c r="K407" i="8"/>
  <c r="G412" i="8"/>
  <c r="K419" i="8"/>
  <c r="M419" i="8" s="1"/>
  <c r="G424" i="8"/>
  <c r="M424" i="8" s="1"/>
  <c r="K431" i="8"/>
  <c r="G436" i="8"/>
  <c r="L436" i="8" s="1"/>
  <c r="K443" i="8"/>
  <c r="G465" i="8"/>
  <c r="M465" i="8" s="1"/>
  <c r="K466" i="8"/>
  <c r="L466" i="8" s="1"/>
  <c r="G493" i="8"/>
  <c r="M493" i="8" s="1"/>
  <c r="L496" i="8"/>
  <c r="G501" i="8"/>
  <c r="K502" i="8"/>
  <c r="L522" i="8"/>
  <c r="G537" i="8"/>
  <c r="G700" i="8"/>
  <c r="L700" i="8" s="1"/>
  <c r="K751" i="8"/>
  <c r="M751" i="8" s="1"/>
  <c r="K752" i="8"/>
  <c r="L752" i="8" s="1"/>
  <c r="G756" i="8"/>
  <c r="G757" i="8"/>
  <c r="K763" i="8"/>
  <c r="L763" i="8" s="1"/>
  <c r="K764" i="8"/>
  <c r="G768" i="8"/>
  <c r="G769" i="8"/>
  <c r="L810" i="8"/>
  <c r="M829" i="8"/>
  <c r="G57" i="8"/>
  <c r="M167" i="8"/>
  <c r="K267" i="8"/>
  <c r="M267" i="8" s="1"/>
  <c r="G471" i="8"/>
  <c r="K472" i="8"/>
  <c r="G477" i="8"/>
  <c r="M477" i="8" s="1"/>
  <c r="G485" i="8"/>
  <c r="K497" i="8"/>
  <c r="G569" i="8"/>
  <c r="G581" i="8"/>
  <c r="L581" i="8" s="1"/>
  <c r="K775" i="8"/>
  <c r="K776" i="8"/>
  <c r="L852" i="8"/>
  <c r="L855" i="8"/>
  <c r="K64" i="8"/>
  <c r="L330" i="8"/>
  <c r="L494" i="8"/>
  <c r="K605" i="8"/>
  <c r="L605" i="8" s="1"/>
  <c r="G609" i="8"/>
  <c r="K622" i="8"/>
  <c r="K805" i="8"/>
  <c r="M877" i="8"/>
  <c r="L879" i="8"/>
  <c r="G49" i="8"/>
  <c r="L49" i="8" s="1"/>
  <c r="K84" i="8"/>
  <c r="L478" i="8"/>
  <c r="M620" i="8"/>
  <c r="L682" i="8"/>
  <c r="G802" i="8"/>
  <c r="K505" i="8"/>
  <c r="K513" i="8"/>
  <c r="K521" i="8"/>
  <c r="M521" i="8" s="1"/>
  <c r="K576" i="8"/>
  <c r="K588" i="8"/>
  <c r="M588" i="8" s="1"/>
  <c r="K755" i="8"/>
  <c r="G760" i="8"/>
  <c r="K767" i="8"/>
  <c r="G772" i="8"/>
  <c r="M836" i="8"/>
  <c r="M269" i="8"/>
  <c r="L274" i="8"/>
  <c r="M385" i="8"/>
  <c r="L399" i="8"/>
  <c r="L423" i="8"/>
  <c r="L435" i="8"/>
  <c r="K470" i="8"/>
  <c r="G475" i="8"/>
  <c r="L475" i="8" s="1"/>
  <c r="K476" i="8"/>
  <c r="M476" i="8" s="1"/>
  <c r="M479" i="8"/>
  <c r="K484" i="8"/>
  <c r="G505" i="8"/>
  <c r="G513" i="8"/>
  <c r="G521" i="8"/>
  <c r="L524" i="8"/>
  <c r="G773" i="8"/>
  <c r="K779" i="8"/>
  <c r="M311" i="8"/>
  <c r="M338" i="8"/>
  <c r="M468" i="8"/>
  <c r="G497" i="8"/>
  <c r="G510" i="8"/>
  <c r="L510" i="8" s="1"/>
  <c r="G518" i="8"/>
  <c r="L518" i="8" s="1"/>
  <c r="G526" i="8"/>
  <c r="L526" i="8" s="1"/>
  <c r="L527" i="8"/>
  <c r="K548" i="8"/>
  <c r="M548" i="8" s="1"/>
  <c r="K556" i="8"/>
  <c r="K608" i="8"/>
  <c r="G613" i="8"/>
  <c r="M613" i="8" s="1"/>
  <c r="M778" i="8"/>
  <c r="M890" i="8"/>
  <c r="K16" i="8"/>
  <c r="K48" i="8"/>
  <c r="G81" i="8"/>
  <c r="G289" i="8"/>
  <c r="G301" i="8"/>
  <c r="K320" i="8"/>
  <c r="G325" i="8"/>
  <c r="K332" i="8"/>
  <c r="G337" i="8"/>
  <c r="G354" i="8"/>
  <c r="L354" i="8" s="1"/>
  <c r="L453" i="8"/>
  <c r="G481" i="8"/>
  <c r="G489" i="8"/>
  <c r="L489" i="8" s="1"/>
  <c r="K490" i="8"/>
  <c r="M490" i="8" s="1"/>
  <c r="G502" i="8"/>
  <c r="K560" i="8"/>
  <c r="K600" i="8"/>
  <c r="M600" i="8" s="1"/>
  <c r="K609" i="8"/>
  <c r="G614" i="8"/>
  <c r="L614" i="8" s="1"/>
  <c r="K748" i="8"/>
  <c r="G774" i="8"/>
  <c r="L786" i="8"/>
  <c r="K88" i="8"/>
  <c r="K132" i="8"/>
  <c r="G137" i="8"/>
  <c r="K144" i="8"/>
  <c r="M144" i="8" s="1"/>
  <c r="G149" i="8"/>
  <c r="M149" i="8" s="1"/>
  <c r="G352" i="8"/>
  <c r="K403" i="8"/>
  <c r="G408" i="8"/>
  <c r="L408" i="8" s="1"/>
  <c r="K415" i="8"/>
  <c r="G420" i="8"/>
  <c r="K427" i="8"/>
  <c r="G432" i="8"/>
  <c r="K439" i="8"/>
  <c r="G444" i="8"/>
  <c r="L444" i="8" s="1"/>
  <c r="K456" i="8"/>
  <c r="G585" i="8"/>
  <c r="L585" i="8" s="1"/>
  <c r="G753" i="8"/>
  <c r="K760" i="8"/>
  <c r="G765" i="8"/>
  <c r="K772" i="8"/>
  <c r="K60" i="8"/>
  <c r="K156" i="8"/>
  <c r="M163" i="8"/>
  <c r="L174" i="8"/>
  <c r="M422" i="8"/>
  <c r="M454" i="8"/>
  <c r="M507" i="8"/>
  <c r="M523" i="8"/>
  <c r="K3" i="8"/>
  <c r="G19" i="8"/>
  <c r="G27" i="8"/>
  <c r="K38" i="8"/>
  <c r="G44" i="8"/>
  <c r="L44" i="8" s="1"/>
  <c r="G46" i="8"/>
  <c r="K61" i="8"/>
  <c r="K73" i="8"/>
  <c r="M73" i="8" s="1"/>
  <c r="K85" i="8"/>
  <c r="M85" i="8" s="1"/>
  <c r="K97" i="8"/>
  <c r="L124" i="8"/>
  <c r="G6" i="8"/>
  <c r="G8" i="8"/>
  <c r="L8" i="8" s="1"/>
  <c r="K14" i="8"/>
  <c r="G23" i="8"/>
  <c r="L23" i="8" s="1"/>
  <c r="K34" i="8"/>
  <c r="K47" i="8"/>
  <c r="K54" i="8"/>
  <c r="G58" i="8"/>
  <c r="K66" i="8"/>
  <c r="G70" i="8"/>
  <c r="K78" i="8"/>
  <c r="G82" i="8"/>
  <c r="K90" i="8"/>
  <c r="G94" i="8"/>
  <c r="M111" i="8"/>
  <c r="G113" i="8"/>
  <c r="L113" i="8" s="1"/>
  <c r="G130" i="8"/>
  <c r="K145" i="8"/>
  <c r="M145" i="8" s="1"/>
  <c r="K5" i="8"/>
  <c r="M5" i="8" s="1"/>
  <c r="K18" i="8"/>
  <c r="K30" i="8"/>
  <c r="G40" i="8"/>
  <c r="L40" i="8" s="1"/>
  <c r="G42" i="8"/>
  <c r="K45" i="8"/>
  <c r="G56" i="8"/>
  <c r="L56" i="8" s="1"/>
  <c r="K59" i="8"/>
  <c r="G68" i="8"/>
  <c r="L68" i="8" s="1"/>
  <c r="K71" i="8"/>
  <c r="M71" i="8" s="1"/>
  <c r="G80" i="8"/>
  <c r="L80" i="8" s="1"/>
  <c r="K83" i="8"/>
  <c r="M83" i="8" s="1"/>
  <c r="G92" i="8"/>
  <c r="L92" i="8" s="1"/>
  <c r="K95" i="8"/>
  <c r="M95" i="8" s="1"/>
  <c r="K100" i="8"/>
  <c r="G102" i="8"/>
  <c r="G116" i="8"/>
  <c r="L116" i="8" s="1"/>
  <c r="K117" i="8"/>
  <c r="M117" i="8" s="1"/>
  <c r="K131" i="8"/>
  <c r="M131" i="8" s="1"/>
  <c r="G150" i="8"/>
  <c r="M159" i="8"/>
  <c r="G164" i="8"/>
  <c r="G175" i="8"/>
  <c r="K7" i="8"/>
  <c r="G10" i="8"/>
  <c r="L10" i="8" s="1"/>
  <c r="G12" i="8"/>
  <c r="L12" i="8" s="1"/>
  <c r="K22" i="8"/>
  <c r="K26" i="8"/>
  <c r="G36" i="8"/>
  <c r="L36" i="8" s="1"/>
  <c r="K43" i="8"/>
  <c r="M103" i="8"/>
  <c r="L119" i="8"/>
  <c r="K120" i="8"/>
  <c r="G122" i="8"/>
  <c r="L122" i="8" s="1"/>
  <c r="K137" i="8"/>
  <c r="M162" i="8"/>
  <c r="L167" i="8"/>
  <c r="G3" i="8"/>
  <c r="G16" i="8"/>
  <c r="G32" i="8"/>
  <c r="G38" i="8"/>
  <c r="K41" i="8"/>
  <c r="K57" i="8"/>
  <c r="K69" i="8"/>
  <c r="K81" i="8"/>
  <c r="K93" i="8"/>
  <c r="M93" i="8" s="1"/>
  <c r="G108" i="8"/>
  <c r="L108" i="8" s="1"/>
  <c r="K109" i="8"/>
  <c r="M109" i="8" s="1"/>
  <c r="K123" i="8"/>
  <c r="M123" i="8" s="1"/>
  <c r="G125" i="8"/>
  <c r="L125" i="8" s="1"/>
  <c r="G142" i="8"/>
  <c r="L142" i="8" s="1"/>
  <c r="G156" i="8"/>
  <c r="K157" i="8"/>
  <c r="K9" i="8"/>
  <c r="M9" i="8" s="1"/>
  <c r="K11" i="8"/>
  <c r="G14" i="8"/>
  <c r="G20" i="8"/>
  <c r="G28" i="8"/>
  <c r="G34" i="8"/>
  <c r="K39" i="8"/>
  <c r="G47" i="8"/>
  <c r="K50" i="8"/>
  <c r="M50" i="8" s="1"/>
  <c r="G54" i="8"/>
  <c r="K62" i="8"/>
  <c r="M62" i="8" s="1"/>
  <c r="G66" i="8"/>
  <c r="K74" i="8"/>
  <c r="G78" i="8"/>
  <c r="K86" i="8"/>
  <c r="M86" i="8" s="1"/>
  <c r="G90" i="8"/>
  <c r="K98" i="8"/>
  <c r="K112" i="8"/>
  <c r="G114" i="8"/>
  <c r="G128" i="8"/>
  <c r="L128" i="8" s="1"/>
  <c r="K129" i="8"/>
  <c r="K143" i="8"/>
  <c r="K2" i="8"/>
  <c r="G18" i="8"/>
  <c r="G24" i="8"/>
  <c r="G30" i="8"/>
  <c r="K35" i="8"/>
  <c r="M35" i="8" s="1"/>
  <c r="G52" i="8"/>
  <c r="L52" i="8" s="1"/>
  <c r="K55" i="8"/>
  <c r="M55" i="8" s="1"/>
  <c r="G64" i="8"/>
  <c r="L64" i="8" s="1"/>
  <c r="K67" i="8"/>
  <c r="G76" i="8"/>
  <c r="K79" i="8"/>
  <c r="G7" i="8"/>
  <c r="K104" i="8"/>
  <c r="G120" i="8"/>
  <c r="M121" i="8"/>
  <c r="K135" i="8"/>
  <c r="K17" i="8"/>
  <c r="M17" i="8" s="1"/>
  <c r="K19" i="8"/>
  <c r="K27" i="8"/>
  <c r="K29" i="8"/>
  <c r="M29" i="8" s="1"/>
  <c r="K53" i="8"/>
  <c r="M53" i="8" s="1"/>
  <c r="M65" i="8"/>
  <c r="M89" i="8"/>
  <c r="N89" i="8" s="1"/>
  <c r="K107" i="8"/>
  <c r="G140" i="8"/>
  <c r="K155" i="8"/>
  <c r="K6" i="8"/>
  <c r="G11" i="8"/>
  <c r="K21" i="8"/>
  <c r="G39" i="8"/>
  <c r="K58" i="8"/>
  <c r="K70" i="8"/>
  <c r="K82" i="8"/>
  <c r="K94" i="8"/>
  <c r="G2" i="8"/>
  <c r="G4" i="8"/>
  <c r="L4" i="8" s="1"/>
  <c r="K51" i="8"/>
  <c r="M51" i="8" s="1"/>
  <c r="G60" i="8"/>
  <c r="K63" i="8"/>
  <c r="M63" i="8" s="1"/>
  <c r="G72" i="8"/>
  <c r="L72" i="8" s="1"/>
  <c r="K75" i="8"/>
  <c r="G79" i="8"/>
  <c r="G84" i="8"/>
  <c r="K87" i="8"/>
  <c r="M87" i="8" s="1"/>
  <c r="G91" i="8"/>
  <c r="L91" i="8" s="1"/>
  <c r="G96" i="8"/>
  <c r="K99" i="8"/>
  <c r="M99" i="8" s="1"/>
  <c r="G132" i="8"/>
  <c r="M134" i="8"/>
  <c r="K147" i="8"/>
  <c r="M147" i="8" s="1"/>
  <c r="K105" i="8"/>
  <c r="M105" i="8" s="1"/>
  <c r="G138" i="8"/>
  <c r="L138" i="8" s="1"/>
  <c r="K153" i="8"/>
  <c r="L163" i="8"/>
  <c r="K172" i="8"/>
  <c r="K187" i="8"/>
  <c r="G191" i="8"/>
  <c r="K199" i="8"/>
  <c r="G170" i="8"/>
  <c r="L170" i="8" s="1"/>
  <c r="K185" i="8"/>
  <c r="G189" i="8"/>
  <c r="K197" i="8"/>
  <c r="G201" i="8"/>
  <c r="K202" i="8"/>
  <c r="L263" i="8"/>
  <c r="M208" i="8"/>
  <c r="M211" i="8"/>
  <c r="M217" i="8"/>
  <c r="M223" i="8"/>
  <c r="M226" i="8"/>
  <c r="N226" i="8" s="1"/>
  <c r="M229" i="8"/>
  <c r="M238" i="8"/>
  <c r="N238" i="8" s="1"/>
  <c r="M241" i="8"/>
  <c r="M247" i="8"/>
  <c r="M250" i="8"/>
  <c r="K169" i="8"/>
  <c r="G172" i="8"/>
  <c r="K183" i="8"/>
  <c r="G187" i="8"/>
  <c r="K195" i="8"/>
  <c r="G199" i="8"/>
  <c r="G165" i="8"/>
  <c r="L165" i="8" s="1"/>
  <c r="K173" i="8"/>
  <c r="G176" i="8"/>
  <c r="L176" i="8" s="1"/>
  <c r="G180" i="8"/>
  <c r="L180" i="8" s="1"/>
  <c r="K188" i="8"/>
  <c r="G192" i="8"/>
  <c r="L192" i="8" s="1"/>
  <c r="K164" i="8"/>
  <c r="K171" i="8"/>
  <c r="K177" i="8"/>
  <c r="K181" i="8"/>
  <c r="G185" i="8"/>
  <c r="K193" i="8"/>
  <c r="G197" i="8"/>
  <c r="G202" i="8"/>
  <c r="M262" i="8"/>
  <c r="K175" i="8"/>
  <c r="K179" i="8"/>
  <c r="K186" i="8"/>
  <c r="G190" i="8"/>
  <c r="L190" i="8" s="1"/>
  <c r="K198" i="8"/>
  <c r="G161" i="8"/>
  <c r="L161" i="8" s="1"/>
  <c r="G169" i="8"/>
  <c r="G183" i="8"/>
  <c r="K191" i="8"/>
  <c r="G195" i="8"/>
  <c r="K160" i="8"/>
  <c r="M160" i="8" s="1"/>
  <c r="G173" i="8"/>
  <c r="K184" i="8"/>
  <c r="G188" i="8"/>
  <c r="K196" i="8"/>
  <c r="G200" i="8"/>
  <c r="L200" i="8" s="1"/>
  <c r="G177" i="8"/>
  <c r="G181" i="8"/>
  <c r="K189" i="8"/>
  <c r="G193" i="8"/>
  <c r="K201" i="8"/>
  <c r="G203" i="8"/>
  <c r="L203" i="8" s="1"/>
  <c r="G166" i="8"/>
  <c r="L166" i="8" s="1"/>
  <c r="K168" i="8"/>
  <c r="M168" i="8" s="1"/>
  <c r="M182" i="8"/>
  <c r="M194" i="8"/>
  <c r="M204" i="8"/>
  <c r="L206" i="8"/>
  <c r="M207" i="8"/>
  <c r="L212" i="8"/>
  <c r="L218" i="8"/>
  <c r="M219" i="8"/>
  <c r="L221" i="8"/>
  <c r="M222" i="8"/>
  <c r="M225" i="8"/>
  <c r="L230" i="8"/>
  <c r="M231" i="8"/>
  <c r="L233" i="8"/>
  <c r="L239" i="8"/>
  <c r="M243" i="8"/>
  <c r="L245" i="8"/>
  <c r="M246" i="8"/>
  <c r="M249" i="8"/>
  <c r="L251" i="8"/>
  <c r="M252" i="8"/>
  <c r="M255" i="8"/>
  <c r="L260" i="8"/>
  <c r="M261" i="8"/>
  <c r="K273" i="8"/>
  <c r="G285" i="8"/>
  <c r="K286" i="8"/>
  <c r="M286" i="8" s="1"/>
  <c r="K288" i="8"/>
  <c r="G290" i="8"/>
  <c r="K293" i="8"/>
  <c r="G297" i="8"/>
  <c r="K308" i="8"/>
  <c r="L324" i="8"/>
  <c r="K325" i="8"/>
  <c r="M325" i="8" s="1"/>
  <c r="G327" i="8"/>
  <c r="M342" i="8"/>
  <c r="K275" i="8"/>
  <c r="K282" i="8"/>
  <c r="G295" i="8"/>
  <c r="L295" i="8" s="1"/>
  <c r="G300" i="8"/>
  <c r="M315" i="8"/>
  <c r="G271" i="8"/>
  <c r="G278" i="8"/>
  <c r="G280" i="8"/>
  <c r="L280" i="8" s="1"/>
  <c r="K301" i="8"/>
  <c r="G305" i="8"/>
  <c r="L305" i="8" s="1"/>
  <c r="G313" i="8"/>
  <c r="L313" i="8" s="1"/>
  <c r="K317" i="8"/>
  <c r="G319" i="8"/>
  <c r="L319" i="8" s="1"/>
  <c r="K334" i="8"/>
  <c r="G266" i="8"/>
  <c r="K277" i="8"/>
  <c r="M277" i="8" s="1"/>
  <c r="G288" i="8"/>
  <c r="K296" i="8"/>
  <c r="G298" i="8"/>
  <c r="L298" i="8" s="1"/>
  <c r="G303" i="8"/>
  <c r="K309" i="8"/>
  <c r="G322" i="8"/>
  <c r="L322" i="8" s="1"/>
  <c r="L336" i="8"/>
  <c r="K337" i="8"/>
  <c r="G339" i="8"/>
  <c r="K265" i="8"/>
  <c r="K270" i="8"/>
  <c r="K279" i="8"/>
  <c r="K294" i="8"/>
  <c r="K299" i="8"/>
  <c r="M320" i="8"/>
  <c r="G275" i="8"/>
  <c r="G282" i="8"/>
  <c r="G284" i="8"/>
  <c r="L284" i="8" s="1"/>
  <c r="G293" i="8"/>
  <c r="K304" i="8"/>
  <c r="G306" i="8"/>
  <c r="L306" i="8" s="1"/>
  <c r="G314" i="8"/>
  <c r="L314" i="8" s="1"/>
  <c r="K329" i="8"/>
  <c r="M329" i="8" s="1"/>
  <c r="G331" i="8"/>
  <c r="L331" i="8" s="1"/>
  <c r="K281" i="8"/>
  <c r="M281" i="8" s="1"/>
  <c r="K287" i="8"/>
  <c r="M287" i="8" s="1"/>
  <c r="G291" i="8"/>
  <c r="K302" i="8"/>
  <c r="K318" i="8"/>
  <c r="G334" i="8"/>
  <c r="G270" i="8"/>
  <c r="G272" i="8"/>
  <c r="G279" i="8"/>
  <c r="K285" i="8"/>
  <c r="K290" i="8"/>
  <c r="K292" i="8"/>
  <c r="G294" i="8"/>
  <c r="G299" i="8"/>
  <c r="G304" i="8"/>
  <c r="G309" i="8"/>
  <c r="G326" i="8"/>
  <c r="L326" i="8" s="1"/>
  <c r="M330" i="8"/>
  <c r="K271" i="8"/>
  <c r="K278" i="8"/>
  <c r="K266" i="8"/>
  <c r="G276" i="8"/>
  <c r="L276" i="8" s="1"/>
  <c r="G283" i="8"/>
  <c r="L283" i="8" s="1"/>
  <c r="L338" i="8"/>
  <c r="K340" i="8"/>
  <c r="M340" i="8" s="1"/>
  <c r="K358" i="8"/>
  <c r="M358" i="8" s="1"/>
  <c r="G361" i="8"/>
  <c r="L361" i="8" s="1"/>
  <c r="G366" i="8"/>
  <c r="L366" i="8" s="1"/>
  <c r="G374" i="8"/>
  <c r="L374" i="8" s="1"/>
  <c r="M457" i="8"/>
  <c r="L468" i="8"/>
  <c r="N468" i="8" s="1"/>
  <c r="G353" i="8"/>
  <c r="L353" i="8" s="1"/>
  <c r="K360" i="8"/>
  <c r="G364" i="8"/>
  <c r="L364" i="8" s="1"/>
  <c r="K367" i="8"/>
  <c r="K370" i="8"/>
  <c r="K378" i="8"/>
  <c r="K352" i="8"/>
  <c r="M381" i="8"/>
  <c r="M396" i="8"/>
  <c r="N396" i="8" s="1"/>
  <c r="L437" i="8"/>
  <c r="M458" i="8"/>
  <c r="N458" i="8" s="1"/>
  <c r="G367" i="8"/>
  <c r="G375" i="8"/>
  <c r="G349" i="8"/>
  <c r="L349" i="8" s="1"/>
  <c r="G362" i="8"/>
  <c r="K363" i="8"/>
  <c r="K368" i="8"/>
  <c r="K376" i="8"/>
  <c r="L422" i="8"/>
  <c r="L434" i="8"/>
  <c r="L452" i="8"/>
  <c r="K348" i="8"/>
  <c r="M348" i="8" s="1"/>
  <c r="G370" i="8"/>
  <c r="L372" i="8"/>
  <c r="G378" i="8"/>
  <c r="M399" i="8"/>
  <c r="L404" i="8"/>
  <c r="M411" i="8"/>
  <c r="L428" i="8"/>
  <c r="M435" i="8"/>
  <c r="G365" i="8"/>
  <c r="L365" i="8" s="1"/>
  <c r="G373" i="8"/>
  <c r="L373" i="8" s="1"/>
  <c r="L393" i="8"/>
  <c r="M418" i="8"/>
  <c r="G345" i="8"/>
  <c r="L345" i="8" s="1"/>
  <c r="K344" i="8"/>
  <c r="G357" i="8"/>
  <c r="G363" i="8"/>
  <c r="L402" i="8"/>
  <c r="L414" i="8"/>
  <c r="M421" i="8"/>
  <c r="M445" i="8"/>
  <c r="K356" i="8"/>
  <c r="M356" i="8" s="1"/>
  <c r="G359" i="8"/>
  <c r="L359" i="8" s="1"/>
  <c r="G341" i="8"/>
  <c r="L341" i="8" s="1"/>
  <c r="L385" i="8"/>
  <c r="M386" i="8"/>
  <c r="M389" i="8"/>
  <c r="L397" i="8"/>
  <c r="L439" i="8"/>
  <c r="K467" i="8"/>
  <c r="M475" i="8"/>
  <c r="N475" i="8" s="1"/>
  <c r="M496" i="8"/>
  <c r="M525" i="8"/>
  <c r="M471" i="8"/>
  <c r="G456" i="8"/>
  <c r="L456" i="8" s="1"/>
  <c r="K469" i="8"/>
  <c r="M469" i="8" s="1"/>
  <c r="L493" i="8"/>
  <c r="L501" i="8"/>
  <c r="L477" i="8"/>
  <c r="L480" i="8"/>
  <c r="L488" i="8"/>
  <c r="K455" i="8"/>
  <c r="M455" i="8" s="1"/>
  <c r="G464" i="8"/>
  <c r="L503" i="8"/>
  <c r="N503" i="8" s="1"/>
  <c r="M527" i="8"/>
  <c r="N527" i="8" s="1"/>
  <c r="L495" i="8"/>
  <c r="N495" i="8" s="1"/>
  <c r="M508" i="8"/>
  <c r="K463" i="8"/>
  <c r="M463" i="8" s="1"/>
  <c r="L479" i="8"/>
  <c r="K451" i="8"/>
  <c r="G460" i="8"/>
  <c r="L460" i="8" s="1"/>
  <c r="G448" i="8"/>
  <c r="K447" i="8"/>
  <c r="K459" i="8"/>
  <c r="G470" i="8"/>
  <c r="L470" i="8" s="1"/>
  <c r="L491" i="8"/>
  <c r="M512" i="8"/>
  <c r="G531" i="8"/>
  <c r="L531" i="8" s="1"/>
  <c r="K541" i="8"/>
  <c r="M541" i="8" s="1"/>
  <c r="K543" i="8"/>
  <c r="K547" i="8"/>
  <c r="K549" i="8"/>
  <c r="M549" i="8" s="1"/>
  <c r="K562" i="8"/>
  <c r="G568" i="8"/>
  <c r="L568" i="8" s="1"/>
  <c r="G570" i="8"/>
  <c r="L570" i="8" s="1"/>
  <c r="K573" i="8"/>
  <c r="M573" i="8" s="1"/>
  <c r="K545" i="8"/>
  <c r="M545" i="8" s="1"/>
  <c r="G555" i="8"/>
  <c r="K571" i="8"/>
  <c r="G584" i="8"/>
  <c r="L586" i="8"/>
  <c r="K587" i="8"/>
  <c r="M587" i="8" s="1"/>
  <c r="G591" i="8"/>
  <c r="L591" i="8" s="1"/>
  <c r="K594" i="8"/>
  <c r="M594" i="8" s="1"/>
  <c r="G596" i="8"/>
  <c r="K599" i="8"/>
  <c r="M599" i="8" s="1"/>
  <c r="G603" i="8"/>
  <c r="L603" i="8" s="1"/>
  <c r="K606" i="8"/>
  <c r="M606" i="8" s="1"/>
  <c r="G608" i="8"/>
  <c r="L608" i="8" s="1"/>
  <c r="K611" i="8"/>
  <c r="M611" i="8" s="1"/>
  <c r="G615" i="8"/>
  <c r="L615" i="8" s="1"/>
  <c r="G535" i="8"/>
  <c r="K558" i="8"/>
  <c r="G564" i="8"/>
  <c r="L564" i="8" s="1"/>
  <c r="G566" i="8"/>
  <c r="L566" i="8" s="1"/>
  <c r="K569" i="8"/>
  <c r="G539" i="8"/>
  <c r="G551" i="8"/>
  <c r="L551" i="8" s="1"/>
  <c r="G543" i="8"/>
  <c r="G547" i="8"/>
  <c r="K554" i="8"/>
  <c r="G560" i="8"/>
  <c r="L560" i="8" s="1"/>
  <c r="G562" i="8"/>
  <c r="K565" i="8"/>
  <c r="G580" i="8"/>
  <c r="G582" i="8"/>
  <c r="L582" i="8" s="1"/>
  <c r="L610" i="8"/>
  <c r="K534" i="8"/>
  <c r="K563" i="8"/>
  <c r="M563" i="8" s="1"/>
  <c r="G571" i="8"/>
  <c r="K583" i="8"/>
  <c r="G592" i="8"/>
  <c r="L592" i="8" s="1"/>
  <c r="K595" i="8"/>
  <c r="M595" i="8" s="1"/>
  <c r="M602" i="8"/>
  <c r="G604" i="8"/>
  <c r="L604" i="8" s="1"/>
  <c r="K607" i="8"/>
  <c r="M607" i="8" s="1"/>
  <c r="G616" i="8"/>
  <c r="L616" i="8" s="1"/>
  <c r="K538" i="8"/>
  <c r="M538" i="8" s="1"/>
  <c r="G556" i="8"/>
  <c r="G558" i="8"/>
  <c r="K561" i="8"/>
  <c r="M561" i="8" s="1"/>
  <c r="M581" i="8"/>
  <c r="N581" i="8" s="1"/>
  <c r="G530" i="8"/>
  <c r="L530" i="8" s="1"/>
  <c r="G532" i="8"/>
  <c r="L532" i="8" s="1"/>
  <c r="K542" i="8"/>
  <c r="K546" i="8"/>
  <c r="K559" i="8"/>
  <c r="G567" i="8"/>
  <c r="L567" i="8" s="1"/>
  <c r="G576" i="8"/>
  <c r="G578" i="8"/>
  <c r="L578" i="8" s="1"/>
  <c r="M593" i="8"/>
  <c r="G619" i="8"/>
  <c r="L619" i="8" s="1"/>
  <c r="K529" i="8"/>
  <c r="M529" i="8" s="1"/>
  <c r="G536" i="8"/>
  <c r="L536" i="8" s="1"/>
  <c r="G552" i="8"/>
  <c r="L552" i="8" s="1"/>
  <c r="G554" i="8"/>
  <c r="K557" i="8"/>
  <c r="M557" i="8" s="1"/>
  <c r="K579" i="8"/>
  <c r="G534" i="8"/>
  <c r="L600" i="8"/>
  <c r="N600" i="8" s="1"/>
  <c r="K535" i="8"/>
  <c r="G544" i="8"/>
  <c r="L544" i="8" s="1"/>
  <c r="M553" i="8"/>
  <c r="N553" i="8" s="1"/>
  <c r="G572" i="8"/>
  <c r="L572" i="8" s="1"/>
  <c r="K537" i="8"/>
  <c r="K539" i="8"/>
  <c r="G542" i="8"/>
  <c r="M575" i="8"/>
  <c r="N575" i="8" s="1"/>
  <c r="M618" i="8"/>
  <c r="G635" i="8"/>
  <c r="L635" i="8" s="1"/>
  <c r="K643" i="8"/>
  <c r="G647" i="8"/>
  <c r="L647" i="8" s="1"/>
  <c r="L652" i="8"/>
  <c r="G669" i="8"/>
  <c r="L669" i="8" s="1"/>
  <c r="K684" i="8"/>
  <c r="K617" i="8"/>
  <c r="M617" i="8" s="1"/>
  <c r="G622" i="8"/>
  <c r="G624" i="8"/>
  <c r="K627" i="8"/>
  <c r="K634" i="8"/>
  <c r="K641" i="8"/>
  <c r="M641" i="8" s="1"/>
  <c r="G645" i="8"/>
  <c r="G650" i="8"/>
  <c r="L650" i="8" s="1"/>
  <c r="K659" i="8"/>
  <c r="M659" i="8" s="1"/>
  <c r="G661" i="8"/>
  <c r="L661" i="8" s="1"/>
  <c r="K676" i="8"/>
  <c r="M676" i="8" s="1"/>
  <c r="M690" i="8"/>
  <c r="N690" i="8" s="1"/>
  <c r="G692" i="8"/>
  <c r="L692" i="8" s="1"/>
  <c r="G708" i="8"/>
  <c r="K625" i="8"/>
  <c r="G631" i="8"/>
  <c r="L631" i="8" s="1"/>
  <c r="G638" i="8"/>
  <c r="L638" i="8" s="1"/>
  <c r="K646" i="8"/>
  <c r="K651" i="8"/>
  <c r="M662" i="8"/>
  <c r="G664" i="8"/>
  <c r="L664" i="8" s="1"/>
  <c r="L678" i="8"/>
  <c r="K679" i="8"/>
  <c r="M679" i="8" s="1"/>
  <c r="L695" i="8"/>
  <c r="G629" i="8"/>
  <c r="L629" i="8" s="1"/>
  <c r="K632" i="8"/>
  <c r="K639" i="8"/>
  <c r="M639" i="8" s="1"/>
  <c r="G643" i="8"/>
  <c r="G653" i="8"/>
  <c r="L653" i="8" s="1"/>
  <c r="L667" i="8"/>
  <c r="K668" i="8"/>
  <c r="M668" i="8" s="1"/>
  <c r="M682" i="8"/>
  <c r="G684" i="8"/>
  <c r="M685" i="8"/>
  <c r="K621" i="8"/>
  <c r="K623" i="8"/>
  <c r="K630" i="8"/>
  <c r="G636" i="8"/>
  <c r="L636" i="8" s="1"/>
  <c r="K644" i="8"/>
  <c r="G648" i="8"/>
  <c r="L648" i="8" s="1"/>
  <c r="K649" i="8"/>
  <c r="G656" i="8"/>
  <c r="L670" i="8"/>
  <c r="K671" i="8"/>
  <c r="G673" i="8"/>
  <c r="L673" i="8" s="1"/>
  <c r="L687" i="8"/>
  <c r="K688" i="8"/>
  <c r="M697" i="8"/>
  <c r="G627" i="8"/>
  <c r="G634" i="8"/>
  <c r="G693" i="8"/>
  <c r="L693" i="8" s="1"/>
  <c r="G625" i="8"/>
  <c r="K628" i="8"/>
  <c r="K642" i="8"/>
  <c r="M642" i="8" s="1"/>
  <c r="G646" i="8"/>
  <c r="G651" i="8"/>
  <c r="G665" i="8"/>
  <c r="L665" i="8" s="1"/>
  <c r="K680" i="8"/>
  <c r="M680" i="8" s="1"/>
  <c r="L681" i="8"/>
  <c r="K626" i="8"/>
  <c r="G632" i="8"/>
  <c r="M683" i="8"/>
  <c r="G621" i="8"/>
  <c r="G623" i="8"/>
  <c r="G630" i="8"/>
  <c r="K633" i="8"/>
  <c r="M633" i="8" s="1"/>
  <c r="K640" i="8"/>
  <c r="M640" i="8" s="1"/>
  <c r="G644" i="8"/>
  <c r="G649" i="8"/>
  <c r="L654" i="8"/>
  <c r="K655" i="8"/>
  <c r="G657" i="8"/>
  <c r="L657" i="8" s="1"/>
  <c r="K672" i="8"/>
  <c r="M672" i="8" s="1"/>
  <c r="G688" i="8"/>
  <c r="M689" i="8"/>
  <c r="G696" i="8"/>
  <c r="L696" i="8" s="1"/>
  <c r="G704" i="8"/>
  <c r="K624" i="8"/>
  <c r="G637" i="8"/>
  <c r="L637" i="8" s="1"/>
  <c r="K645" i="8"/>
  <c r="G660" i="8"/>
  <c r="L660" i="8" s="1"/>
  <c r="K675" i="8"/>
  <c r="M675" i="8" s="1"/>
  <c r="L691" i="8"/>
  <c r="N691" i="8" s="1"/>
  <c r="L707" i="8"/>
  <c r="G715" i="8"/>
  <c r="G726" i="8"/>
  <c r="K727" i="8"/>
  <c r="M727" i="8" s="1"/>
  <c r="K741" i="8"/>
  <c r="M741" i="8" s="1"/>
  <c r="G743" i="8"/>
  <c r="L754" i="8"/>
  <c r="K758" i="8"/>
  <c r="M786" i="8"/>
  <c r="K789" i="8"/>
  <c r="M789" i="8" s="1"/>
  <c r="G713" i="8"/>
  <c r="L713" i="8" s="1"/>
  <c r="K719" i="8"/>
  <c r="K733" i="8"/>
  <c r="G735" i="8"/>
  <c r="L735" i="8" s="1"/>
  <c r="K750" i="8"/>
  <c r="M771" i="8"/>
  <c r="G705" i="8"/>
  <c r="G709" i="8"/>
  <c r="K714" i="8"/>
  <c r="G721" i="8"/>
  <c r="L721" i="8" s="1"/>
  <c r="K722" i="8"/>
  <c r="M722" i="8" s="1"/>
  <c r="G724" i="8"/>
  <c r="G738" i="8"/>
  <c r="L738" i="8" s="1"/>
  <c r="K739" i="8"/>
  <c r="G755" i="8"/>
  <c r="L755" i="8" s="1"/>
  <c r="K770" i="8"/>
  <c r="M770" i="8" s="1"/>
  <c r="M781" i="8"/>
  <c r="M859" i="8"/>
  <c r="N859" i="8" s="1"/>
  <c r="K702" i="8"/>
  <c r="K704" i="8"/>
  <c r="K706" i="8"/>
  <c r="K708" i="8"/>
  <c r="K710" i="8"/>
  <c r="K712" i="8"/>
  <c r="M712" i="8" s="1"/>
  <c r="M763" i="8"/>
  <c r="K717" i="8"/>
  <c r="M717" i="8" s="1"/>
  <c r="G730" i="8"/>
  <c r="L730" i="8" s="1"/>
  <c r="K731" i="8"/>
  <c r="G747" i="8"/>
  <c r="K762" i="8"/>
  <c r="M762" i="8" s="1"/>
  <c r="M793" i="8"/>
  <c r="G719" i="8"/>
  <c r="L719" i="8" s="1"/>
  <c r="K734" i="8"/>
  <c r="M734" i="8" s="1"/>
  <c r="G736" i="8"/>
  <c r="G767" i="8"/>
  <c r="L767" i="8" s="1"/>
  <c r="L778" i="8"/>
  <c r="M801" i="8"/>
  <c r="G714" i="8"/>
  <c r="G702" i="8"/>
  <c r="L702" i="8" s="1"/>
  <c r="G706" i="8"/>
  <c r="G710" i="8"/>
  <c r="K715" i="8"/>
  <c r="K726" i="8"/>
  <c r="G728" i="8"/>
  <c r="L728" i="8" s="1"/>
  <c r="G742" i="8"/>
  <c r="L742" i="8" s="1"/>
  <c r="G759" i="8"/>
  <c r="L759" i="8" s="1"/>
  <c r="K774" i="8"/>
  <c r="G790" i="8"/>
  <c r="G699" i="8"/>
  <c r="L699" i="8" s="1"/>
  <c r="K701" i="8"/>
  <c r="K718" i="8"/>
  <c r="M718" i="8" s="1"/>
  <c r="K729" i="8"/>
  <c r="M729" i="8" s="1"/>
  <c r="G731" i="8"/>
  <c r="K746" i="8"/>
  <c r="M746" i="8" s="1"/>
  <c r="G779" i="8"/>
  <c r="L751" i="8"/>
  <c r="N751" i="8" s="1"/>
  <c r="K698" i="8"/>
  <c r="K705" i="8"/>
  <c r="K709" i="8"/>
  <c r="L737" i="8"/>
  <c r="L740" i="8"/>
  <c r="G784" i="8"/>
  <c r="L784" i="8" s="1"/>
  <c r="K791" i="8"/>
  <c r="G815" i="8"/>
  <c r="G825" i="8"/>
  <c r="L825" i="8" s="1"/>
  <c r="K826" i="8"/>
  <c r="L836" i="8"/>
  <c r="K837" i="8"/>
  <c r="M837" i="8" s="1"/>
  <c r="G853" i="8"/>
  <c r="L853" i="8" s="1"/>
  <c r="K868" i="8"/>
  <c r="M868" i="8" s="1"/>
  <c r="G870" i="8"/>
  <c r="L870" i="8" s="1"/>
  <c r="L884" i="8"/>
  <c r="L890" i="8"/>
  <c r="G796" i="8"/>
  <c r="L796" i="8" s="1"/>
  <c r="K798" i="8"/>
  <c r="M798" i="8" s="1"/>
  <c r="G813" i="8"/>
  <c r="G818" i="8"/>
  <c r="K819" i="8"/>
  <c r="K832" i="8"/>
  <c r="G834" i="8"/>
  <c r="K849" i="8"/>
  <c r="G851" i="8"/>
  <c r="G865" i="8"/>
  <c r="L865" i="8" s="1"/>
  <c r="K866" i="8"/>
  <c r="K880" i="8"/>
  <c r="G882" i="8"/>
  <c r="L882" i="8" s="1"/>
  <c r="G791" i="8"/>
  <c r="K807" i="8"/>
  <c r="K809" i="8"/>
  <c r="K814" i="8"/>
  <c r="M824" i="8"/>
  <c r="G826" i="8"/>
  <c r="K838" i="8"/>
  <c r="M838" i="8" s="1"/>
  <c r="M852" i="8"/>
  <c r="N852" i="8" s="1"/>
  <c r="G854" i="8"/>
  <c r="L854" i="8" s="1"/>
  <c r="K869" i="8"/>
  <c r="M869" i="8" s="1"/>
  <c r="G871" i="8"/>
  <c r="M886" i="8"/>
  <c r="N886" i="8" s="1"/>
  <c r="L888" i="8"/>
  <c r="M889" i="8"/>
  <c r="N889" i="8" s="1"/>
  <c r="L891" i="8"/>
  <c r="M892" i="8"/>
  <c r="N892" i="8" s="1"/>
  <c r="G788" i="8"/>
  <c r="L788" i="8" s="1"/>
  <c r="K795" i="8"/>
  <c r="G803" i="8"/>
  <c r="L803" i="8" s="1"/>
  <c r="G811" i="8"/>
  <c r="L811" i="8" s="1"/>
  <c r="G821" i="8"/>
  <c r="L821" i="8" s="1"/>
  <c r="L840" i="8"/>
  <c r="K841" i="8"/>
  <c r="G843" i="8"/>
  <c r="L843" i="8" s="1"/>
  <c r="G857" i="8"/>
  <c r="L857" i="8" s="1"/>
  <c r="K858" i="8"/>
  <c r="K872" i="8"/>
  <c r="M872" i="8" s="1"/>
  <c r="G874" i="8"/>
  <c r="L874" i="8" s="1"/>
  <c r="G783" i="8"/>
  <c r="L783" i="8" s="1"/>
  <c r="K790" i="8"/>
  <c r="L816" i="8"/>
  <c r="K822" i="8"/>
  <c r="L829" i="8"/>
  <c r="K830" i="8"/>
  <c r="M831" i="8"/>
  <c r="L846" i="8"/>
  <c r="G863" i="8"/>
  <c r="L863" i="8" s="1"/>
  <c r="L877" i="8"/>
  <c r="N877" i="8" s="1"/>
  <c r="K878" i="8"/>
  <c r="M879" i="8"/>
  <c r="K787" i="8"/>
  <c r="G800" i="8"/>
  <c r="K802" i="8"/>
  <c r="K812" i="8"/>
  <c r="G819" i="8"/>
  <c r="K833" i="8"/>
  <c r="G835" i="8"/>
  <c r="G849" i="8"/>
  <c r="K850" i="8"/>
  <c r="M850" i="8" s="1"/>
  <c r="K864" i="8"/>
  <c r="M864" i="8" s="1"/>
  <c r="G866" i="8"/>
  <c r="K881" i="8"/>
  <c r="M881" i="8" s="1"/>
  <c r="G883" i="8"/>
  <c r="K782" i="8"/>
  <c r="M782" i="8" s="1"/>
  <c r="G807" i="8"/>
  <c r="G809" i="8"/>
  <c r="G814" i="8"/>
  <c r="K815" i="8"/>
  <c r="G827" i="8"/>
  <c r="N855" i="8"/>
  <c r="G795" i="8"/>
  <c r="K799" i="8"/>
  <c r="M799" i="8" s="1"/>
  <c r="M810" i="8"/>
  <c r="K820" i="8"/>
  <c r="M820" i="8" s="1"/>
  <c r="G841" i="8"/>
  <c r="M842" i="8"/>
  <c r="N842" i="8" s="1"/>
  <c r="K856" i="8"/>
  <c r="M856" i="8" s="1"/>
  <c r="G858" i="8"/>
  <c r="K873" i="8"/>
  <c r="M873" i="8" s="1"/>
  <c r="G792" i="8"/>
  <c r="K808" i="8"/>
  <c r="M808" i="8" s="1"/>
  <c r="G817" i="8"/>
  <c r="L817" i="8" s="1"/>
  <c r="G822" i="8"/>
  <c r="K823" i="8"/>
  <c r="M823" i="8" s="1"/>
  <c r="K828" i="8"/>
  <c r="M828" i="8" s="1"/>
  <c r="G830" i="8"/>
  <c r="L844" i="8"/>
  <c r="K845" i="8"/>
  <c r="M845" i="8" s="1"/>
  <c r="L847" i="8"/>
  <c r="N847" i="8" s="1"/>
  <c r="G861" i="8"/>
  <c r="L861" i="8" s="1"/>
  <c r="K876" i="8"/>
  <c r="G878" i="8"/>
  <c r="G787" i="8"/>
  <c r="K794" i="8"/>
  <c r="M794" i="8" s="1"/>
  <c r="G804" i="8"/>
  <c r="L804" i="8" s="1"/>
  <c r="K806" i="8"/>
  <c r="M806" i="8" s="1"/>
  <c r="G812" i="8"/>
  <c r="K813" i="8"/>
  <c r="K818" i="8"/>
  <c r="K834" i="8"/>
  <c r="G867" i="8"/>
  <c r="L867" i="8" s="1"/>
  <c r="L881" i="8"/>
  <c r="N881" i="8" s="1"/>
  <c r="I320" i="7"/>
  <c r="I841" i="7"/>
  <c r="I853" i="7"/>
  <c r="I865" i="7"/>
  <c r="I877" i="7"/>
  <c r="I889" i="7"/>
  <c r="N340" i="7"/>
  <c r="N424" i="7"/>
  <c r="N460" i="7"/>
  <c r="N730" i="7"/>
  <c r="N700" i="7"/>
  <c r="N844" i="7"/>
  <c r="N848" i="7"/>
  <c r="N856" i="7"/>
  <c r="N860" i="7"/>
  <c r="N868" i="7"/>
  <c r="N347" i="7"/>
  <c r="N363" i="7"/>
  <c r="I190" i="7"/>
  <c r="I275" i="7"/>
  <c r="I302" i="7"/>
  <c r="I328" i="7"/>
  <c r="I332" i="7"/>
  <c r="I340" i="7"/>
  <c r="I348" i="7"/>
  <c r="I703" i="7"/>
  <c r="N24" i="7"/>
  <c r="N27" i="7"/>
  <c r="N36" i="7"/>
  <c r="N39" i="7"/>
  <c r="N60" i="7"/>
  <c r="N72" i="7"/>
  <c r="N84" i="7"/>
  <c r="N96" i="7"/>
  <c r="N108" i="7"/>
  <c r="N145" i="7"/>
  <c r="N180" i="7"/>
  <c r="N186" i="7"/>
  <c r="N226" i="7"/>
  <c r="N249" i="7"/>
  <c r="N261" i="7"/>
  <c r="N892" i="7"/>
  <c r="N491" i="7"/>
  <c r="N872" i="7"/>
  <c r="N880" i="7"/>
  <c r="N888" i="7"/>
  <c r="N486" i="7"/>
  <c r="N329" i="7"/>
  <c r="I29" i="7"/>
  <c r="I41" i="7"/>
  <c r="I53" i="7"/>
  <c r="I65" i="7"/>
  <c r="I77" i="7"/>
  <c r="I89" i="7"/>
  <c r="I101" i="7"/>
  <c r="I113" i="7"/>
  <c r="I168" i="7"/>
  <c r="I180" i="7"/>
  <c r="I193" i="7"/>
  <c r="I232" i="7"/>
  <c r="I234" i="7"/>
  <c r="I280" i="7"/>
  <c r="N155" i="7"/>
  <c r="N258" i="7"/>
  <c r="I274" i="7"/>
  <c r="N291" i="7"/>
  <c r="N303" i="7"/>
  <c r="N373" i="7"/>
  <c r="N720" i="7"/>
  <c r="N839" i="7"/>
  <c r="I844" i="7"/>
  <c r="N851" i="7"/>
  <c r="I856" i="7"/>
  <c r="N863" i="7"/>
  <c r="N871" i="7"/>
  <c r="N127" i="7"/>
  <c r="N143" i="7"/>
  <c r="N317" i="7"/>
  <c r="I487" i="7"/>
  <c r="N745" i="7"/>
  <c r="I750" i="7"/>
  <c r="N757" i="7"/>
  <c r="I762" i="7"/>
  <c r="N769" i="7"/>
  <c r="I774" i="7"/>
  <c r="I266" i="7"/>
  <c r="I356" i="7"/>
  <c r="I367" i="7"/>
  <c r="I429" i="7"/>
  <c r="N483" i="7"/>
  <c r="I727" i="7"/>
  <c r="I32" i="7"/>
  <c r="I44" i="7"/>
  <c r="N51" i="7"/>
  <c r="I56" i="7"/>
  <c r="N63" i="7"/>
  <c r="I68" i="7"/>
  <c r="N75" i="7"/>
  <c r="I80" i="7"/>
  <c r="N87" i="7"/>
  <c r="I92" i="7"/>
  <c r="N99" i="7"/>
  <c r="I104" i="7"/>
  <c r="N111" i="7"/>
  <c r="I116" i="7"/>
  <c r="N123" i="7"/>
  <c r="I242" i="7"/>
  <c r="I430" i="7"/>
  <c r="N135" i="7"/>
  <c r="N229" i="7"/>
  <c r="N331" i="7"/>
  <c r="N343" i="7"/>
  <c r="I431" i="7"/>
  <c r="I849" i="7"/>
  <c r="I861" i="7"/>
  <c r="I873" i="7"/>
  <c r="I885" i="7"/>
  <c r="N886" i="7"/>
  <c r="I23" i="7"/>
  <c r="N30" i="7"/>
  <c r="I35" i="7"/>
  <c r="N42" i="7"/>
  <c r="I47" i="7"/>
  <c r="N54" i="7"/>
  <c r="I59" i="7"/>
  <c r="N66" i="7"/>
  <c r="I71" i="7"/>
  <c r="N78" i="7"/>
  <c r="I83" i="7"/>
  <c r="N90" i="7"/>
  <c r="I95" i="7"/>
  <c r="N102" i="7"/>
  <c r="I199" i="7"/>
  <c r="I258" i="7"/>
  <c r="N265" i="7"/>
  <c r="N311" i="7"/>
  <c r="I316" i="7"/>
  <c r="I373" i="7"/>
  <c r="I421" i="7"/>
  <c r="I456" i="7"/>
  <c r="I144" i="7"/>
  <c r="N151" i="7"/>
  <c r="N242" i="7"/>
  <c r="I292" i="7"/>
  <c r="N416" i="7"/>
  <c r="N428" i="7"/>
  <c r="N429" i="7"/>
  <c r="N464" i="7"/>
  <c r="N787" i="7"/>
  <c r="N799" i="7"/>
  <c r="I828" i="7"/>
  <c r="I840" i="7"/>
  <c r="N847" i="7"/>
  <c r="I852" i="7"/>
  <c r="N859" i="7"/>
  <c r="I864" i="7"/>
  <c r="I26" i="7"/>
  <c r="N33" i="7"/>
  <c r="I38" i="7"/>
  <c r="N45" i="7"/>
  <c r="I50" i="7"/>
  <c r="N57" i="7"/>
  <c r="I62" i="7"/>
  <c r="N69" i="7"/>
  <c r="I74" i="7"/>
  <c r="N81" i="7"/>
  <c r="I86" i="7"/>
  <c r="Q86" i="7" s="1"/>
  <c r="N93" i="7"/>
  <c r="I98" i="7"/>
  <c r="N105" i="7"/>
  <c r="I110" i="7"/>
  <c r="I181" i="7"/>
  <c r="I261" i="7"/>
  <c r="N323" i="7"/>
  <c r="I364" i="7"/>
  <c r="N199" i="7"/>
  <c r="N245" i="7"/>
  <c r="N290" i="7"/>
  <c r="N432" i="7"/>
  <c r="I461" i="7"/>
  <c r="I639" i="7"/>
  <c r="I735" i="7"/>
  <c r="I747" i="7"/>
  <c r="N754" i="7"/>
  <c r="I759" i="7"/>
  <c r="N766" i="7"/>
  <c r="I771" i="7"/>
  <c r="N778" i="7"/>
  <c r="N790" i="7"/>
  <c r="I133" i="7"/>
  <c r="N167" i="7"/>
  <c r="I314" i="7"/>
  <c r="N315" i="7"/>
  <c r="N277" i="7"/>
  <c r="I282" i="7"/>
  <c r="I306" i="7"/>
  <c r="N306" i="7"/>
  <c r="I311" i="7"/>
  <c r="I264" i="7"/>
  <c r="N48" i="7"/>
  <c r="N132" i="7"/>
  <c r="I226" i="7"/>
  <c r="N233" i="7"/>
  <c r="I250" i="7"/>
  <c r="I259" i="7"/>
  <c r="I300" i="7"/>
  <c r="I318" i="7"/>
  <c r="N319" i="7"/>
  <c r="N281" i="7"/>
  <c r="I3" i="7"/>
  <c r="N4" i="7"/>
  <c r="I6" i="7"/>
  <c r="N7" i="7"/>
  <c r="I9" i="7"/>
  <c r="N10" i="7"/>
  <c r="I12" i="7"/>
  <c r="N13" i="7"/>
  <c r="I15" i="7"/>
  <c r="N16" i="7"/>
  <c r="I18" i="7"/>
  <c r="N19" i="7"/>
  <c r="I21" i="7"/>
  <c r="N22" i="7"/>
  <c r="I24" i="7"/>
  <c r="N25" i="7"/>
  <c r="I27" i="7"/>
  <c r="N28" i="7"/>
  <c r="I30" i="7"/>
  <c r="N31" i="7"/>
  <c r="I33" i="7"/>
  <c r="N34" i="7"/>
  <c r="I36" i="7"/>
  <c r="N37" i="7"/>
  <c r="I39" i="7"/>
  <c r="N40" i="7"/>
  <c r="I42" i="7"/>
  <c r="N43" i="7"/>
  <c r="I45" i="7"/>
  <c r="N46" i="7"/>
  <c r="I149" i="7"/>
  <c r="N301" i="7"/>
  <c r="I206" i="7"/>
  <c r="N2" i="7"/>
  <c r="I4" i="7"/>
  <c r="N5" i="7"/>
  <c r="I7" i="7"/>
  <c r="N8" i="7"/>
  <c r="I10" i="7"/>
  <c r="N11" i="7"/>
  <c r="I13" i="7"/>
  <c r="N14" i="7"/>
  <c r="I16" i="7"/>
  <c r="N17" i="7"/>
  <c r="I19" i="7"/>
  <c r="N20" i="7"/>
  <c r="I22" i="7"/>
  <c r="N23" i="7"/>
  <c r="I25" i="7"/>
  <c r="N26" i="7"/>
  <c r="I28" i="7"/>
  <c r="N29" i="7"/>
  <c r="I31" i="7"/>
  <c r="N32" i="7"/>
  <c r="I34" i="7"/>
  <c r="N35" i="7"/>
  <c r="I37" i="7"/>
  <c r="N38" i="7"/>
  <c r="I40" i="7"/>
  <c r="N41" i="7"/>
  <c r="I43" i="7"/>
  <c r="N44" i="7"/>
  <c r="I46" i="7"/>
  <c r="N47" i="7"/>
  <c r="I49" i="7"/>
  <c r="N50" i="7"/>
  <c r="I52" i="7"/>
  <c r="N53" i="7"/>
  <c r="I55" i="7"/>
  <c r="N56" i="7"/>
  <c r="I58" i="7"/>
  <c r="N59" i="7"/>
  <c r="N149" i="7"/>
  <c r="I154" i="7"/>
  <c r="I248" i="7"/>
  <c r="N144" i="7"/>
  <c r="N164" i="7"/>
  <c r="N193" i="7"/>
  <c r="N207" i="7"/>
  <c r="N213" i="7"/>
  <c r="I224" i="7"/>
  <c r="N234" i="7"/>
  <c r="N237" i="7"/>
  <c r="I256" i="7"/>
  <c r="I267" i="7"/>
  <c r="N269" i="7"/>
  <c r="I288" i="7"/>
  <c r="I294" i="7"/>
  <c r="N295" i="7"/>
  <c r="I338" i="7"/>
  <c r="N348" i="7"/>
  <c r="N351" i="7"/>
  <c r="I370" i="7"/>
  <c r="I394" i="7"/>
  <c r="N401" i="7"/>
  <c r="I403" i="7"/>
  <c r="N404" i="7"/>
  <c r="I409" i="7"/>
  <c r="N413" i="7"/>
  <c r="N454" i="7"/>
  <c r="N726" i="7"/>
  <c r="I740" i="7"/>
  <c r="N744" i="7"/>
  <c r="N747" i="7"/>
  <c r="I749" i="7"/>
  <c r="I752" i="7"/>
  <c r="N756" i="7"/>
  <c r="N759" i="7"/>
  <c r="I761" i="7"/>
  <c r="I764" i="7"/>
  <c r="N768" i="7"/>
  <c r="N771" i="7"/>
  <c r="I773" i="7"/>
  <c r="I776" i="7"/>
  <c r="N783" i="7"/>
  <c r="N786" i="7"/>
  <c r="N795" i="7"/>
  <c r="N798" i="7"/>
  <c r="I800" i="7"/>
  <c r="N804" i="7"/>
  <c r="I805" i="7"/>
  <c r="I809" i="7"/>
  <c r="I48" i="7"/>
  <c r="N49" i="7"/>
  <c r="I51" i="7"/>
  <c r="N52" i="7"/>
  <c r="I54" i="7"/>
  <c r="N55" i="7"/>
  <c r="I57" i="7"/>
  <c r="N58" i="7"/>
  <c r="I60" i="7"/>
  <c r="N61" i="7"/>
  <c r="I63" i="7"/>
  <c r="N64" i="7"/>
  <c r="I66" i="7"/>
  <c r="N67" i="7"/>
  <c r="I69" i="7"/>
  <c r="N70" i="7"/>
  <c r="I72" i="7"/>
  <c r="N73" i="7"/>
  <c r="I75" i="7"/>
  <c r="N76" i="7"/>
  <c r="I78" i="7"/>
  <c r="N79" i="7"/>
  <c r="I81" i="7"/>
  <c r="N82" i="7"/>
  <c r="I84" i="7"/>
  <c r="N85" i="7"/>
  <c r="I87" i="7"/>
  <c r="N88" i="7"/>
  <c r="I90" i="7"/>
  <c r="N91" i="7"/>
  <c r="I93" i="7"/>
  <c r="N94" i="7"/>
  <c r="I96" i="7"/>
  <c r="N97" i="7"/>
  <c r="I99" i="7"/>
  <c r="N100" i="7"/>
  <c r="I102" i="7"/>
  <c r="N103" i="7"/>
  <c r="I105" i="7"/>
  <c r="I108" i="7"/>
  <c r="N109" i="7"/>
  <c r="N112" i="7"/>
  <c r="I114" i="7"/>
  <c r="N115" i="7"/>
  <c r="I117" i="7"/>
  <c r="I120" i="7"/>
  <c r="N121" i="7"/>
  <c r="I196" i="7"/>
  <c r="I251" i="7"/>
  <c r="I254" i="7"/>
  <c r="N284" i="7"/>
  <c r="I286" i="7"/>
  <c r="N307" i="7"/>
  <c r="I335" i="7"/>
  <c r="I336" i="7"/>
  <c r="I368" i="7"/>
  <c r="I465" i="7"/>
  <c r="N478" i="7"/>
  <c r="N481" i="7"/>
  <c r="N529" i="7"/>
  <c r="I531" i="7"/>
  <c r="N532" i="7"/>
  <c r="I534" i="7"/>
  <c r="I537" i="7"/>
  <c r="N538" i="7"/>
  <c r="N541" i="7"/>
  <c r="I543" i="7"/>
  <c r="N544" i="7"/>
  <c r="I555" i="7"/>
  <c r="N673" i="7"/>
  <c r="I675" i="7"/>
  <c r="I678" i="7"/>
  <c r="N685" i="7"/>
  <c r="I687" i="7"/>
  <c r="I690" i="7"/>
  <c r="N691" i="7"/>
  <c r="I696" i="7"/>
  <c r="N697" i="7"/>
  <c r="N822" i="7"/>
  <c r="I880" i="7"/>
  <c r="N887" i="7"/>
  <c r="I330" i="7"/>
  <c r="I362" i="7"/>
  <c r="N706" i="7"/>
  <c r="N709" i="7"/>
  <c r="I711" i="7"/>
  <c r="I132" i="7"/>
  <c r="N194" i="7"/>
  <c r="N241" i="7"/>
  <c r="N273" i="7"/>
  <c r="N355" i="7"/>
  <c r="N393" i="7"/>
  <c r="I398" i="7"/>
  <c r="I401" i="7"/>
  <c r="N408" i="7"/>
  <c r="I413" i="7"/>
  <c r="N463" i="7"/>
  <c r="I801" i="7"/>
  <c r="N808" i="7"/>
  <c r="I243" i="7"/>
  <c r="N244" i="7"/>
  <c r="I246" i="7"/>
  <c r="I278" i="7"/>
  <c r="I322" i="7"/>
  <c r="I327" i="7"/>
  <c r="I360" i="7"/>
  <c r="I422" i="7"/>
  <c r="I460" i="7"/>
  <c r="I61" i="7"/>
  <c r="N62" i="7"/>
  <c r="I64" i="7"/>
  <c r="N65" i="7"/>
  <c r="I67" i="7"/>
  <c r="N68" i="7"/>
  <c r="I70" i="7"/>
  <c r="N71" i="7"/>
  <c r="I73" i="7"/>
  <c r="N74" i="7"/>
  <c r="I103" i="7"/>
  <c r="N104" i="7"/>
  <c r="I106" i="7"/>
  <c r="N107" i="7"/>
  <c r="I109" i="7"/>
  <c r="I112" i="7"/>
  <c r="N113" i="7"/>
  <c r="N116" i="7"/>
  <c r="N119" i="7"/>
  <c r="I136" i="7"/>
  <c r="N137" i="7"/>
  <c r="I139" i="7"/>
  <c r="I140" i="7"/>
  <c r="I152" i="7"/>
  <c r="I156" i="7"/>
  <c r="N189" i="7"/>
  <c r="I197" i="7"/>
  <c r="N198" i="7"/>
  <c r="I240" i="7"/>
  <c r="N250" i="7"/>
  <c r="N253" i="7"/>
  <c r="I272" i="7"/>
  <c r="I283" i="7"/>
  <c r="N285" i="7"/>
  <c r="N332" i="7"/>
  <c r="N334" i="7"/>
  <c r="N335" i="7"/>
  <c r="I354" i="7"/>
  <c r="N364" i="7"/>
  <c r="N366" i="7"/>
  <c r="N367" i="7"/>
  <c r="I425" i="7"/>
  <c r="N473" i="7"/>
  <c r="I478" i="7"/>
  <c r="N479" i="7"/>
  <c r="I529" i="7"/>
  <c r="N530" i="7"/>
  <c r="N533" i="7"/>
  <c r="I535" i="7"/>
  <c r="I538" i="7"/>
  <c r="N539" i="7"/>
  <c r="I541" i="7"/>
  <c r="N542" i="7"/>
  <c r="I645" i="7"/>
  <c r="I673" i="7"/>
  <c r="I676" i="7"/>
  <c r="N677" i="7"/>
  <c r="I682" i="7"/>
  <c r="N686" i="7"/>
  <c r="I688" i="7"/>
  <c r="N689" i="7"/>
  <c r="I691" i="7"/>
  <c r="I694" i="7"/>
  <c r="N695" i="7"/>
  <c r="I700" i="7"/>
  <c r="I643" i="7"/>
  <c r="I667" i="7"/>
  <c r="I712" i="7"/>
  <c r="N716" i="7"/>
  <c r="N175" i="7"/>
  <c r="N190" i="7"/>
  <c r="N204" i="7"/>
  <c r="I235" i="7"/>
  <c r="N236" i="7"/>
  <c r="I238" i="7"/>
  <c r="I270" i="7"/>
  <c r="I351" i="7"/>
  <c r="I352" i="7"/>
  <c r="I393" i="7"/>
  <c r="I405" i="7"/>
  <c r="N409" i="7"/>
  <c r="N412" i="7"/>
  <c r="I414" i="7"/>
  <c r="I457" i="7"/>
  <c r="N722" i="7"/>
  <c r="N743" i="7"/>
  <c r="I745" i="7"/>
  <c r="I748" i="7"/>
  <c r="N752" i="7"/>
  <c r="N755" i="7"/>
  <c r="I757" i="7"/>
  <c r="I760" i="7"/>
  <c r="N764" i="7"/>
  <c r="N767" i="7"/>
  <c r="I769" i="7"/>
  <c r="I772" i="7"/>
  <c r="N776" i="7"/>
  <c r="N779" i="7"/>
  <c r="I781" i="7"/>
  <c r="N782" i="7"/>
  <c r="I784" i="7"/>
  <c r="N788" i="7"/>
  <c r="N791" i="7"/>
  <c r="I793" i="7"/>
  <c r="N794" i="7"/>
  <c r="I796" i="7"/>
  <c r="I319" i="7"/>
  <c r="N321" i="7"/>
  <c r="N324" i="7"/>
  <c r="I326" i="7"/>
  <c r="N326" i="7"/>
  <c r="N327" i="7"/>
  <c r="I346" i="7"/>
  <c r="N356" i="7"/>
  <c r="N358" i="7"/>
  <c r="N359" i="7"/>
  <c r="N421" i="7"/>
  <c r="I423" i="7"/>
  <c r="N459" i="7"/>
  <c r="N172" i="7"/>
  <c r="N196" i="7"/>
  <c r="I198" i="7"/>
  <c r="I200" i="7"/>
  <c r="N201" i="7"/>
  <c r="N225" i="7"/>
  <c r="I253" i="7"/>
  <c r="N257" i="7"/>
  <c r="I285" i="7"/>
  <c r="N339" i="7"/>
  <c r="N376" i="7"/>
  <c r="N400" i="7"/>
  <c r="I530" i="7"/>
  <c r="I533" i="7"/>
  <c r="N534" i="7"/>
  <c r="N537" i="7"/>
  <c r="I539" i="7"/>
  <c r="I542" i="7"/>
  <c r="I680" i="7"/>
  <c r="N681" i="7"/>
  <c r="I686" i="7"/>
  <c r="N687" i="7"/>
  <c r="N690" i="7"/>
  <c r="I692" i="7"/>
  <c r="N693" i="7"/>
  <c r="I698" i="7"/>
  <c r="N699" i="7"/>
  <c r="I876" i="7"/>
  <c r="N883" i="7"/>
  <c r="I888" i="7"/>
  <c r="N430" i="7"/>
  <c r="N524" i="7"/>
  <c r="N642" i="7"/>
  <c r="N654" i="7"/>
  <c r="N666" i="7"/>
  <c r="N672" i="7"/>
  <c r="I701" i="7"/>
  <c r="N708" i="7"/>
  <c r="I710" i="7"/>
  <c r="I713" i="7"/>
  <c r="N714" i="7"/>
  <c r="N372" i="7"/>
  <c r="I202" i="7"/>
  <c r="N455" i="7"/>
  <c r="N3" i="7"/>
  <c r="N6" i="7"/>
  <c r="N9" i="7"/>
  <c r="N12" i="7"/>
  <c r="N15" i="7"/>
  <c r="I17" i="7"/>
  <c r="N21" i="7"/>
  <c r="N179" i="7"/>
  <c r="I2" i="7"/>
  <c r="I5" i="7"/>
  <c r="I8" i="7"/>
  <c r="I11" i="7"/>
  <c r="I14" i="7"/>
  <c r="N18" i="7"/>
  <c r="I20" i="7"/>
  <c r="I230" i="7"/>
  <c r="I262" i="7"/>
  <c r="I312" i="7"/>
  <c r="N313" i="7"/>
  <c r="I344" i="7"/>
  <c r="I141" i="7"/>
  <c r="I148" i="7"/>
  <c r="I157" i="7"/>
  <c r="I158" i="7"/>
  <c r="I177" i="7"/>
  <c r="I178" i="7"/>
  <c r="I194" i="7"/>
  <c r="N217" i="7"/>
  <c r="I222" i="7"/>
  <c r="I225" i="7"/>
  <c r="I233" i="7"/>
  <c r="I241" i="7"/>
  <c r="I249" i="7"/>
  <c r="N262" i="7"/>
  <c r="N270" i="7"/>
  <c r="I273" i="7"/>
  <c r="N278" i="7"/>
  <c r="I281" i="7"/>
  <c r="N286" i="7"/>
  <c r="N293" i="7"/>
  <c r="I295" i="7"/>
  <c r="N296" i="7"/>
  <c r="I298" i="7"/>
  <c r="I301" i="7"/>
  <c r="N377" i="7"/>
  <c r="N380" i="7"/>
  <c r="I385" i="7"/>
  <c r="N396" i="7"/>
  <c r="N406" i="7"/>
  <c r="I408" i="7"/>
  <c r="N417" i="7"/>
  <c r="I419" i="7"/>
  <c r="N420" i="7"/>
  <c r="I433" i="7"/>
  <c r="I454" i="7"/>
  <c r="N148" i="7"/>
  <c r="I216" i="7"/>
  <c r="N223" i="7"/>
  <c r="N231" i="7"/>
  <c r="N239" i="7"/>
  <c r="N247" i="7"/>
  <c r="N255" i="7"/>
  <c r="N263" i="7"/>
  <c r="N271" i="7"/>
  <c r="N279" i="7"/>
  <c r="N287" i="7"/>
  <c r="N299" i="7"/>
  <c r="N305" i="7"/>
  <c r="N337" i="7"/>
  <c r="N345" i="7"/>
  <c r="N353" i="7"/>
  <c r="N361" i="7"/>
  <c r="N369" i="7"/>
  <c r="I107" i="7"/>
  <c r="N114" i="7"/>
  <c r="I125" i="7"/>
  <c r="I142" i="7"/>
  <c r="I160" i="7"/>
  <c r="I169" i="7"/>
  <c r="I170" i="7"/>
  <c r="N185" i="7"/>
  <c r="I192" i="7"/>
  <c r="N206" i="7"/>
  <c r="N302" i="7"/>
  <c r="I304" i="7"/>
  <c r="N392" i="7"/>
  <c r="N140" i="7"/>
  <c r="N147" i="7"/>
  <c r="N156" i="7"/>
  <c r="N157" i="7"/>
  <c r="I161" i="7"/>
  <c r="N176" i="7"/>
  <c r="N221" i="7"/>
  <c r="I223" i="7"/>
  <c r="N224" i="7"/>
  <c r="I228" i="7"/>
  <c r="I231" i="7"/>
  <c r="N232" i="7"/>
  <c r="I236" i="7"/>
  <c r="I239" i="7"/>
  <c r="I244" i="7"/>
  <c r="I247" i="7"/>
  <c r="I252" i="7"/>
  <c r="I255" i="7"/>
  <c r="N256" i="7"/>
  <c r="I260" i="7"/>
  <c r="N264" i="7"/>
  <c r="I268" i="7"/>
  <c r="N272" i="7"/>
  <c r="I276" i="7"/>
  <c r="N280" i="7"/>
  <c r="I284" i="7"/>
  <c r="I290" i="7"/>
  <c r="N294" i="7"/>
  <c r="I310" i="7"/>
  <c r="I313" i="7"/>
  <c r="I331" i="7"/>
  <c r="I334" i="7"/>
  <c r="I337" i="7"/>
  <c r="I339" i="7"/>
  <c r="I342" i="7"/>
  <c r="I345" i="7"/>
  <c r="I350" i="7"/>
  <c r="I353" i="7"/>
  <c r="I355" i="7"/>
  <c r="I358" i="7"/>
  <c r="I361" i="7"/>
  <c r="I366" i="7"/>
  <c r="I369" i="7"/>
  <c r="I372" i="7"/>
  <c r="I377" i="7"/>
  <c r="N384" i="7"/>
  <c r="I389" i="7"/>
  <c r="I392" i="7"/>
  <c r="I406" i="7"/>
  <c r="I417" i="7"/>
  <c r="I452" i="7"/>
  <c r="N453" i="7"/>
  <c r="I455" i="7"/>
  <c r="I124" i="7"/>
  <c r="N131" i="7"/>
  <c r="I363" i="7"/>
  <c r="I145" i="7"/>
  <c r="I153" i="7"/>
  <c r="I172" i="7"/>
  <c r="I187" i="7"/>
  <c r="I195" i="7"/>
  <c r="N209" i="7"/>
  <c r="I220" i="7"/>
  <c r="N266" i="7"/>
  <c r="N274" i="7"/>
  <c r="N282" i="7"/>
  <c r="I296" i="7"/>
  <c r="N375" i="7"/>
  <c r="N485" i="7"/>
  <c r="N106" i="7"/>
  <c r="I111" i="7"/>
  <c r="N130" i="7"/>
  <c r="I137" i="7"/>
  <c r="N159" i="7"/>
  <c r="N168" i="7"/>
  <c r="N169" i="7"/>
  <c r="I173" i="7"/>
  <c r="I188" i="7"/>
  <c r="N195" i="7"/>
  <c r="N320" i="7"/>
  <c r="I324" i="7"/>
  <c r="N325" i="7"/>
  <c r="I484" i="7"/>
  <c r="I129" i="7"/>
  <c r="N160" i="7"/>
  <c r="N161" i="7"/>
  <c r="I164" i="7"/>
  <c r="I221" i="7"/>
  <c r="N227" i="7"/>
  <c r="N230" i="7"/>
  <c r="N235" i="7"/>
  <c r="N238" i="7"/>
  <c r="N243" i="7"/>
  <c r="N246" i="7"/>
  <c r="N251" i="7"/>
  <c r="N254" i="7"/>
  <c r="N259" i="7"/>
  <c r="I263" i="7"/>
  <c r="N267" i="7"/>
  <c r="I271" i="7"/>
  <c r="N275" i="7"/>
  <c r="I279" i="7"/>
  <c r="N283" i="7"/>
  <c r="I287" i="7"/>
  <c r="N292" i="7"/>
  <c r="N298" i="7"/>
  <c r="I299" i="7"/>
  <c r="I303" i="7"/>
  <c r="I307" i="7"/>
  <c r="I308" i="7"/>
  <c r="N309" i="7"/>
  <c r="N312" i="7"/>
  <c r="N333" i="7"/>
  <c r="N336" i="7"/>
  <c r="N338" i="7"/>
  <c r="N341" i="7"/>
  <c r="N344" i="7"/>
  <c r="N349" i="7"/>
  <c r="N352" i="7"/>
  <c r="N357" i="7"/>
  <c r="N360" i="7"/>
  <c r="N362" i="7"/>
  <c r="N365" i="7"/>
  <c r="N368" i="7"/>
  <c r="N371" i="7"/>
  <c r="I381" i="7"/>
  <c r="I387" i="7"/>
  <c r="N388" i="7"/>
  <c r="I397" i="7"/>
  <c r="N405" i="7"/>
  <c r="I464" i="7"/>
  <c r="I146" i="7"/>
  <c r="I165" i="7"/>
  <c r="I166" i="7"/>
  <c r="N183" i="7"/>
  <c r="I184" i="7"/>
  <c r="I191" i="7"/>
  <c r="N202" i="7"/>
  <c r="N289" i="7"/>
  <c r="I291" i="7"/>
  <c r="N304" i="7"/>
  <c r="N314" i="7"/>
  <c r="N322" i="7"/>
  <c r="I325" i="7"/>
  <c r="N394" i="7"/>
  <c r="I396" i="7"/>
  <c r="N397" i="7"/>
  <c r="I410" i="7"/>
  <c r="N411" i="7"/>
  <c r="N456" i="7"/>
  <c r="I76" i="7"/>
  <c r="N77" i="7"/>
  <c r="I79" i="7"/>
  <c r="N80" i="7"/>
  <c r="I82" i="7"/>
  <c r="N83" i="7"/>
  <c r="I85" i="7"/>
  <c r="N86" i="7"/>
  <c r="I88" i="7"/>
  <c r="N89" i="7"/>
  <c r="I91" i="7"/>
  <c r="N92" i="7"/>
  <c r="I94" i="7"/>
  <c r="N95" i="7"/>
  <c r="I97" i="7"/>
  <c r="N98" i="7"/>
  <c r="I100" i="7"/>
  <c r="N101" i="7"/>
  <c r="I128" i="7"/>
  <c r="N152" i="7"/>
  <c r="N171" i="7"/>
  <c r="I333" i="7"/>
  <c r="I341" i="7"/>
  <c r="I349" i="7"/>
  <c r="I357" i="7"/>
  <c r="I365" i="7"/>
  <c r="I402" i="7"/>
  <c r="N477" i="7"/>
  <c r="I479" i="7"/>
  <c r="I482" i="7"/>
  <c r="I488" i="7"/>
  <c r="N501" i="7"/>
  <c r="I512" i="7"/>
  <c r="N513" i="7"/>
  <c r="I515" i="7"/>
  <c r="I518" i="7"/>
  <c r="N519" i="7"/>
  <c r="I521" i="7"/>
  <c r="N522" i="7"/>
  <c r="N525" i="7"/>
  <c r="I527" i="7"/>
  <c r="N528" i="7"/>
  <c r="N110" i="7"/>
  <c r="I115" i="7"/>
  <c r="N125" i="7"/>
  <c r="N128" i="7"/>
  <c r="N136" i="7"/>
  <c r="N173" i="7"/>
  <c r="I176" i="7"/>
  <c r="N181" i="7"/>
  <c r="N187" i="7"/>
  <c r="N208" i="7"/>
  <c r="I210" i="7"/>
  <c r="I218" i="7"/>
  <c r="N414" i="7"/>
  <c r="I416" i="7"/>
  <c r="N484" i="7"/>
  <c r="N487" i="7"/>
  <c r="N496" i="7"/>
  <c r="N505" i="7"/>
  <c r="I507" i="7"/>
  <c r="N508" i="7"/>
  <c r="I510" i="7"/>
  <c r="N514" i="7"/>
  <c r="I516" i="7"/>
  <c r="N517" i="7"/>
  <c r="I519" i="7"/>
  <c r="N520" i="7"/>
  <c r="I522" i="7"/>
  <c r="N523" i="7"/>
  <c r="I525" i="7"/>
  <c r="N526" i="7"/>
  <c r="N570" i="7"/>
  <c r="I575" i="7"/>
  <c r="N582" i="7"/>
  <c r="I587" i="7"/>
  <c r="N594" i="7"/>
  <c r="I599" i="7"/>
  <c r="N606" i="7"/>
  <c r="I611" i="7"/>
  <c r="N618" i="7"/>
  <c r="I623" i="7"/>
  <c r="N630" i="7"/>
  <c r="I635" i="7"/>
  <c r="I644" i="7"/>
  <c r="I647" i="7"/>
  <c r="N651" i="7"/>
  <c r="I653" i="7"/>
  <c r="N657" i="7"/>
  <c r="I659" i="7"/>
  <c r="N663" i="7"/>
  <c r="I665" i="7"/>
  <c r="N669" i="7"/>
  <c r="I671" i="7"/>
  <c r="I693" i="7"/>
  <c r="I723" i="7"/>
  <c r="N736" i="7"/>
  <c r="N739" i="7"/>
  <c r="I741" i="7"/>
  <c r="I744" i="7"/>
  <c r="N748" i="7"/>
  <c r="N751" i="7"/>
  <c r="I753" i="7"/>
  <c r="I756" i="7"/>
  <c r="N760" i="7"/>
  <c r="N763" i="7"/>
  <c r="I765" i="7"/>
  <c r="I768" i="7"/>
  <c r="N772" i="7"/>
  <c r="N775" i="7"/>
  <c r="I777" i="7"/>
  <c r="I780" i="7"/>
  <c r="N781" i="7"/>
  <c r="I783" i="7"/>
  <c r="N784" i="7"/>
  <c r="I786" i="7"/>
  <c r="I789" i="7"/>
  <c r="I792" i="7"/>
  <c r="N793" i="7"/>
  <c r="I795" i="7"/>
  <c r="N796" i="7"/>
  <c r="I798" i="7"/>
  <c r="I803" i="7"/>
  <c r="I812" i="7"/>
  <c r="N831" i="7"/>
  <c r="N840" i="7"/>
  <c r="N843" i="7"/>
  <c r="I845" i="7"/>
  <c r="I848" i="7"/>
  <c r="N852" i="7"/>
  <c r="N855" i="7"/>
  <c r="I857" i="7"/>
  <c r="I860" i="7"/>
  <c r="N864" i="7"/>
  <c r="I868" i="7"/>
  <c r="I869" i="7"/>
  <c r="N875" i="7"/>
  <c r="N876" i="7"/>
  <c r="I881" i="7"/>
  <c r="N891" i="7"/>
  <c r="N448" i="7"/>
  <c r="N457" i="7"/>
  <c r="I459" i="7"/>
  <c r="N462" i="7"/>
  <c r="I466" i="7"/>
  <c r="I472" i="7"/>
  <c r="I480" i="7"/>
  <c r="I486" i="7"/>
  <c r="I546" i="7"/>
  <c r="I549" i="7"/>
  <c r="N550" i="7"/>
  <c r="I552" i="7"/>
  <c r="N648" i="7"/>
  <c r="N660" i="7"/>
  <c r="I695" i="7"/>
  <c r="I715" i="7"/>
  <c r="I721" i="7"/>
  <c r="N802" i="7"/>
  <c r="I804" i="7"/>
  <c r="N807" i="7"/>
  <c r="I863" i="7"/>
  <c r="N870" i="7"/>
  <c r="I883" i="7"/>
  <c r="N426" i="7"/>
  <c r="I428" i="7"/>
  <c r="N434" i="7"/>
  <c r="I436" i="7"/>
  <c r="N437" i="7"/>
  <c r="I439" i="7"/>
  <c r="N440" i="7"/>
  <c r="I442" i="7"/>
  <c r="N443" i="7"/>
  <c r="N446" i="7"/>
  <c r="I448" i="7"/>
  <c r="N449" i="7"/>
  <c r="I451" i="7"/>
  <c r="I453" i="7"/>
  <c r="N467" i="7"/>
  <c r="N470" i="7"/>
  <c r="I475" i="7"/>
  <c r="I483" i="7"/>
  <c r="N556" i="7"/>
  <c r="N559" i="7"/>
  <c r="I564" i="7"/>
  <c r="N565" i="7"/>
  <c r="N568" i="7"/>
  <c r="N571" i="7"/>
  <c r="I573" i="7"/>
  <c r="N577" i="7"/>
  <c r="N580" i="7"/>
  <c r="I582" i="7"/>
  <c r="N583" i="7"/>
  <c r="I585" i="7"/>
  <c r="I588" i="7"/>
  <c r="N589" i="7"/>
  <c r="N592" i="7"/>
  <c r="I594" i="7"/>
  <c r="N595" i="7"/>
  <c r="I597" i="7"/>
  <c r="I600" i="7"/>
  <c r="N601" i="7"/>
  <c r="N604" i="7"/>
  <c r="I606" i="7"/>
  <c r="N607" i="7"/>
  <c r="I609" i="7"/>
  <c r="I612" i="7"/>
  <c r="N613" i="7"/>
  <c r="N616" i="7"/>
  <c r="I618" i="7"/>
  <c r="N619" i="7"/>
  <c r="I621" i="7"/>
  <c r="I624" i="7"/>
  <c r="N625" i="7"/>
  <c r="N628" i="7"/>
  <c r="I630" i="7"/>
  <c r="N631" i="7"/>
  <c r="I633" i="7"/>
  <c r="I636" i="7"/>
  <c r="N637" i="7"/>
  <c r="N640" i="7"/>
  <c r="I677" i="7"/>
  <c r="N684" i="7"/>
  <c r="I689" i="7"/>
  <c r="N696" i="7"/>
  <c r="N702" i="7"/>
  <c r="I709" i="7"/>
  <c r="N710" i="7"/>
  <c r="I807" i="7"/>
  <c r="I813" i="7"/>
  <c r="N814" i="7"/>
  <c r="N820" i="7"/>
  <c r="I825" i="7"/>
  <c r="I834" i="7"/>
  <c r="I837" i="7"/>
  <c r="I858" i="7"/>
  <c r="N865" i="7"/>
  <c r="N877" i="7"/>
  <c r="N890" i="7"/>
  <c r="I492" i="7"/>
  <c r="N503" i="7"/>
  <c r="N509" i="7"/>
  <c r="N515" i="7"/>
  <c r="N518" i="7"/>
  <c r="I520" i="7"/>
  <c r="N521" i="7"/>
  <c r="I523" i="7"/>
  <c r="I526" i="7"/>
  <c r="N574" i="7"/>
  <c r="N586" i="7"/>
  <c r="I591" i="7"/>
  <c r="N598" i="7"/>
  <c r="I603" i="7"/>
  <c r="N610" i="7"/>
  <c r="I615" i="7"/>
  <c r="N622" i="7"/>
  <c r="I627" i="7"/>
  <c r="N634" i="7"/>
  <c r="N643" i="7"/>
  <c r="N646" i="7"/>
  <c r="I648" i="7"/>
  <c r="I651" i="7"/>
  <c r="N652" i="7"/>
  <c r="N655" i="7"/>
  <c r="N658" i="7"/>
  <c r="I660" i="7"/>
  <c r="N661" i="7"/>
  <c r="I663" i="7"/>
  <c r="N664" i="7"/>
  <c r="N670" i="7"/>
  <c r="I672" i="7"/>
  <c r="I697" i="7"/>
  <c r="I707" i="7"/>
  <c r="N867" i="7"/>
  <c r="I872" i="7"/>
  <c r="I551" i="7"/>
  <c r="Q673" i="7"/>
  <c r="N734" i="7"/>
  <c r="N737" i="7"/>
  <c r="N746" i="7"/>
  <c r="N749" i="7"/>
  <c r="I751" i="7"/>
  <c r="I754" i="7"/>
  <c r="N758" i="7"/>
  <c r="N761" i="7"/>
  <c r="I763" i="7"/>
  <c r="I766" i="7"/>
  <c r="N770" i="7"/>
  <c r="N773" i="7"/>
  <c r="I775" i="7"/>
  <c r="N800" i="7"/>
  <c r="N806" i="7"/>
  <c r="I819" i="7"/>
  <c r="N826" i="7"/>
  <c r="I831" i="7"/>
  <c r="N879" i="7"/>
  <c r="I884" i="7"/>
  <c r="I445" i="7"/>
  <c r="N458" i="7"/>
  <c r="I462" i="7"/>
  <c r="N465" i="7"/>
  <c r="I467" i="7"/>
  <c r="N468" i="7"/>
  <c r="I470" i="7"/>
  <c r="N471" i="7"/>
  <c r="N545" i="7"/>
  <c r="I547" i="7"/>
  <c r="N548" i="7"/>
  <c r="I550" i="7"/>
  <c r="N554" i="7"/>
  <c r="I657" i="7"/>
  <c r="I669" i="7"/>
  <c r="N694" i="7"/>
  <c r="I699" i="7"/>
  <c r="I719" i="7"/>
  <c r="N803" i="7"/>
  <c r="N850" i="7"/>
  <c r="I855" i="7"/>
  <c r="I867" i="7"/>
  <c r="N874" i="7"/>
  <c r="N882" i="7"/>
  <c r="I887" i="7"/>
  <c r="I418" i="7"/>
  <c r="N419" i="7"/>
  <c r="I426" i="7"/>
  <c r="N427" i="7"/>
  <c r="I434" i="7"/>
  <c r="I437" i="7"/>
  <c r="N438" i="7"/>
  <c r="N441" i="7"/>
  <c r="I443" i="7"/>
  <c r="I446" i="7"/>
  <c r="N447" i="7"/>
  <c r="N450" i="7"/>
  <c r="N452" i="7"/>
  <c r="N474" i="7"/>
  <c r="I476" i="7"/>
  <c r="N482" i="7"/>
  <c r="N536" i="7"/>
  <c r="I556" i="7"/>
  <c r="I562" i="7"/>
  <c r="N563" i="7"/>
  <c r="I565" i="7"/>
  <c r="N575" i="7"/>
  <c r="I577" i="7"/>
  <c r="I580" i="7"/>
  <c r="N581" i="7"/>
  <c r="N584" i="7"/>
  <c r="I586" i="7"/>
  <c r="N587" i="7"/>
  <c r="I589" i="7"/>
  <c r="I592" i="7"/>
  <c r="N593" i="7"/>
  <c r="N596" i="7"/>
  <c r="I598" i="7"/>
  <c r="N599" i="7"/>
  <c r="I601" i="7"/>
  <c r="I604" i="7"/>
  <c r="N605" i="7"/>
  <c r="N608" i="7"/>
  <c r="I610" i="7"/>
  <c r="N611" i="7"/>
  <c r="I613" i="7"/>
  <c r="I616" i="7"/>
  <c r="N617" i="7"/>
  <c r="N620" i="7"/>
  <c r="I622" i="7"/>
  <c r="N623" i="7"/>
  <c r="I625" i="7"/>
  <c r="I628" i="7"/>
  <c r="N629" i="7"/>
  <c r="N632" i="7"/>
  <c r="I634" i="7"/>
  <c r="N635" i="7"/>
  <c r="I637" i="7"/>
  <c r="I640" i="7"/>
  <c r="N676" i="7"/>
  <c r="I681" i="7"/>
  <c r="N688" i="7"/>
  <c r="I702" i="7"/>
  <c r="I705" i="7"/>
  <c r="I725" i="7"/>
  <c r="I778" i="7"/>
  <c r="I787" i="7"/>
  <c r="I799" i="7"/>
  <c r="N809" i="7"/>
  <c r="I814" i="7"/>
  <c r="I817" i="7"/>
  <c r="N818" i="7"/>
  <c r="I826" i="7"/>
  <c r="I829" i="7"/>
  <c r="N836" i="7"/>
  <c r="N845" i="7"/>
  <c r="I850" i="7"/>
  <c r="I862" i="7"/>
  <c r="N869" i="7"/>
  <c r="N578" i="7"/>
  <c r="I583" i="7"/>
  <c r="N590" i="7"/>
  <c r="I595" i="7"/>
  <c r="N602" i="7"/>
  <c r="I607" i="7"/>
  <c r="N614" i="7"/>
  <c r="I619" i="7"/>
  <c r="N626" i="7"/>
  <c r="I631" i="7"/>
  <c r="I646" i="7"/>
  <c r="I649" i="7"/>
  <c r="N650" i="7"/>
  <c r="I652" i="7"/>
  <c r="I655" i="7"/>
  <c r="I661" i="7"/>
  <c r="N662" i="7"/>
  <c r="I664" i="7"/>
  <c r="N884" i="7"/>
  <c r="I892" i="7"/>
  <c r="I731" i="7"/>
  <c r="N738" i="7"/>
  <c r="N741" i="7"/>
  <c r="I746" i="7"/>
  <c r="N750" i="7"/>
  <c r="N753" i="7"/>
  <c r="I755" i="7"/>
  <c r="I758" i="7"/>
  <c r="N762" i="7"/>
  <c r="N765" i="7"/>
  <c r="I767" i="7"/>
  <c r="I770" i="7"/>
  <c r="N774" i="7"/>
  <c r="N777" i="7"/>
  <c r="I785" i="7"/>
  <c r="I788" i="7"/>
  <c r="I797" i="7"/>
  <c r="I811" i="7"/>
  <c r="I823" i="7"/>
  <c r="N444" i="7"/>
  <c r="I449" i="7"/>
  <c r="I458" i="7"/>
  <c r="N461" i="7"/>
  <c r="N466" i="7"/>
  <c r="N540" i="7"/>
  <c r="I545" i="7"/>
  <c r="N546" i="7"/>
  <c r="N549" i="7"/>
  <c r="I554" i="7"/>
  <c r="N656" i="7"/>
  <c r="N668" i="7"/>
  <c r="N674" i="7"/>
  <c r="N698" i="7"/>
  <c r="N712" i="7"/>
  <c r="I717" i="7"/>
  <c r="N718" i="7"/>
  <c r="I779" i="7"/>
  <c r="I791" i="7"/>
  <c r="N792" i="7"/>
  <c r="I808" i="7"/>
  <c r="I835" i="7"/>
  <c r="I859" i="7"/>
  <c r="N878" i="7"/>
  <c r="I879" i="7"/>
  <c r="N425" i="7"/>
  <c r="N433" i="7"/>
  <c r="N436" i="7"/>
  <c r="I438" i="7"/>
  <c r="I441" i="7"/>
  <c r="N442" i="7"/>
  <c r="I444" i="7"/>
  <c r="N445" i="7"/>
  <c r="I447" i="7"/>
  <c r="I450" i="7"/>
  <c r="N451" i="7"/>
  <c r="I463" i="7"/>
  <c r="I468" i="7"/>
  <c r="N469" i="7"/>
  <c r="I471" i="7"/>
  <c r="N475" i="7"/>
  <c r="I566" i="7"/>
  <c r="I572" i="7"/>
  <c r="I578" i="7"/>
  <c r="N579" i="7"/>
  <c r="I581" i="7"/>
  <c r="I584" i="7"/>
  <c r="N585" i="7"/>
  <c r="N588" i="7"/>
  <c r="I590" i="7"/>
  <c r="N591" i="7"/>
  <c r="I593" i="7"/>
  <c r="I596" i="7"/>
  <c r="N597" i="7"/>
  <c r="N600" i="7"/>
  <c r="I602" i="7"/>
  <c r="N603" i="7"/>
  <c r="I605" i="7"/>
  <c r="I608" i="7"/>
  <c r="N609" i="7"/>
  <c r="N612" i="7"/>
  <c r="I614" i="7"/>
  <c r="N615" i="7"/>
  <c r="I617" i="7"/>
  <c r="I620" i="7"/>
  <c r="N621" i="7"/>
  <c r="N624" i="7"/>
  <c r="I626" i="7"/>
  <c r="N627" i="7"/>
  <c r="I629" i="7"/>
  <c r="I632" i="7"/>
  <c r="N633" i="7"/>
  <c r="N636" i="7"/>
  <c r="I638" i="7"/>
  <c r="N638" i="7"/>
  <c r="N639" i="7"/>
  <c r="I641" i="7"/>
  <c r="N644" i="7"/>
  <c r="N680" i="7"/>
  <c r="I685" i="7"/>
  <c r="N692" i="7"/>
  <c r="N701" i="7"/>
  <c r="N704" i="7"/>
  <c r="N780" i="7"/>
  <c r="N810" i="7"/>
  <c r="N812" i="7"/>
  <c r="I815" i="7"/>
  <c r="N816" i="7"/>
  <c r="I821" i="7"/>
  <c r="N828" i="7"/>
  <c r="I833" i="7"/>
  <c r="I854" i="7"/>
  <c r="N873" i="7"/>
  <c r="I878" i="7"/>
  <c r="I891" i="7"/>
  <c r="Q89" i="7"/>
  <c r="Q68" i="7"/>
  <c r="Q116" i="7"/>
  <c r="Q7" i="7"/>
  <c r="I119" i="7"/>
  <c r="I123" i="7"/>
  <c r="I134" i="7"/>
  <c r="N118" i="7"/>
  <c r="I121" i="7"/>
  <c r="N126" i="7"/>
  <c r="N142" i="7"/>
  <c r="I151" i="7"/>
  <c r="N154" i="7"/>
  <c r="I163" i="7"/>
  <c r="N166" i="7"/>
  <c r="I175" i="7"/>
  <c r="N178" i="7"/>
  <c r="I182" i="7"/>
  <c r="I185" i="7"/>
  <c r="N188" i="7"/>
  <c r="N191" i="7"/>
  <c r="N120" i="7"/>
  <c r="N122" i="7"/>
  <c r="N124" i="7"/>
  <c r="I130" i="7"/>
  <c r="N133" i="7"/>
  <c r="I135" i="7"/>
  <c r="I183" i="7"/>
  <c r="Q224" i="7"/>
  <c r="N138" i="7"/>
  <c r="Q139" i="7"/>
  <c r="I118" i="7"/>
  <c r="I126" i="7"/>
  <c r="I147" i="7"/>
  <c r="N150" i="7"/>
  <c r="I159" i="7"/>
  <c r="N162" i="7"/>
  <c r="I171" i="7"/>
  <c r="N174" i="7"/>
  <c r="N184" i="7"/>
  <c r="N117" i="7"/>
  <c r="I122" i="7"/>
  <c r="N129" i="7"/>
  <c r="I131" i="7"/>
  <c r="N134" i="7"/>
  <c r="I186" i="7"/>
  <c r="I138" i="7"/>
  <c r="N141" i="7"/>
  <c r="I150" i="7"/>
  <c r="N153" i="7"/>
  <c r="I162" i="7"/>
  <c r="N165" i="7"/>
  <c r="I174" i="7"/>
  <c r="N177" i="7"/>
  <c r="I214" i="7"/>
  <c r="I127" i="7"/>
  <c r="I143" i="7"/>
  <c r="N146" i="7"/>
  <c r="I155" i="7"/>
  <c r="N158" i="7"/>
  <c r="I167" i="7"/>
  <c r="N170" i="7"/>
  <c r="I179" i="7"/>
  <c r="N182" i="7"/>
  <c r="I189" i="7"/>
  <c r="N197" i="7"/>
  <c r="I212" i="7"/>
  <c r="N219" i="7"/>
  <c r="N252" i="7"/>
  <c r="I269" i="7"/>
  <c r="I208" i="7"/>
  <c r="N222" i="7"/>
  <c r="I204" i="7"/>
  <c r="N215" i="7"/>
  <c r="I219" i="7"/>
  <c r="N220" i="7"/>
  <c r="I229" i="7"/>
  <c r="N260" i="7"/>
  <c r="I277" i="7"/>
  <c r="N211" i="7"/>
  <c r="I217" i="7"/>
  <c r="N240" i="7"/>
  <c r="I257" i="7"/>
  <c r="N288" i="7"/>
  <c r="I213" i="7"/>
  <c r="I215" i="7"/>
  <c r="I237" i="7"/>
  <c r="N268" i="7"/>
  <c r="N203" i="7"/>
  <c r="I209" i="7"/>
  <c r="I211" i="7"/>
  <c r="N216" i="7"/>
  <c r="N218" i="7"/>
  <c r="N248" i="7"/>
  <c r="I265" i="7"/>
  <c r="Q291" i="7"/>
  <c r="N297" i="7"/>
  <c r="Q304" i="7"/>
  <c r="I201" i="7"/>
  <c r="I205" i="7"/>
  <c r="I207" i="7"/>
  <c r="N212" i="7"/>
  <c r="I227" i="7"/>
  <c r="N228" i="7"/>
  <c r="I245" i="7"/>
  <c r="N276" i="7"/>
  <c r="N200" i="7"/>
  <c r="I203" i="7"/>
  <c r="N214" i="7"/>
  <c r="N210" i="7"/>
  <c r="I297" i="7"/>
  <c r="I323" i="7"/>
  <c r="I347" i="7"/>
  <c r="N316" i="7"/>
  <c r="I309" i="7"/>
  <c r="I315" i="7"/>
  <c r="N346" i="7"/>
  <c r="Q363" i="7"/>
  <c r="I293" i="7"/>
  <c r="N308" i="7"/>
  <c r="N318" i="7"/>
  <c r="I329" i="7"/>
  <c r="I343" i="7"/>
  <c r="N354" i="7"/>
  <c r="N300" i="7"/>
  <c r="I289" i="7"/>
  <c r="N328" i="7"/>
  <c r="N310" i="7"/>
  <c r="I321" i="7"/>
  <c r="N342" i="7"/>
  <c r="I359" i="7"/>
  <c r="I305" i="7"/>
  <c r="I317" i="7"/>
  <c r="N330" i="7"/>
  <c r="N350" i="7"/>
  <c r="Q356" i="7"/>
  <c r="I375" i="7"/>
  <c r="I383" i="7"/>
  <c r="N399" i="7"/>
  <c r="I379" i="7"/>
  <c r="N390" i="7"/>
  <c r="N374" i="7"/>
  <c r="N386" i="7"/>
  <c r="I411" i="7"/>
  <c r="Q467" i="7"/>
  <c r="N382" i="7"/>
  <c r="N395" i="7"/>
  <c r="N407" i="7"/>
  <c r="N422" i="7"/>
  <c r="I424" i="7"/>
  <c r="N378" i="7"/>
  <c r="I388" i="7"/>
  <c r="I399" i="7"/>
  <c r="N402" i="7"/>
  <c r="I404" i="7"/>
  <c r="N435" i="7"/>
  <c r="Q487" i="7"/>
  <c r="I371" i="7"/>
  <c r="I384" i="7"/>
  <c r="I390" i="7"/>
  <c r="N415" i="7"/>
  <c r="I432" i="7"/>
  <c r="I440" i="7"/>
  <c r="N370" i="7"/>
  <c r="I374" i="7"/>
  <c r="I380" i="7"/>
  <c r="I386" i="7"/>
  <c r="N391" i="7"/>
  <c r="N410" i="7"/>
  <c r="I412" i="7"/>
  <c r="I427" i="7"/>
  <c r="I376" i="7"/>
  <c r="I382" i="7"/>
  <c r="N387" i="7"/>
  <c r="N389" i="7"/>
  <c r="I395" i="7"/>
  <c r="I407" i="7"/>
  <c r="N423" i="7"/>
  <c r="I378" i="7"/>
  <c r="N383" i="7"/>
  <c r="N385" i="7"/>
  <c r="N398" i="7"/>
  <c r="I400" i="7"/>
  <c r="N403" i="7"/>
  <c r="N418" i="7"/>
  <c r="I420" i="7"/>
  <c r="I435" i="7"/>
  <c r="Q457" i="7"/>
  <c r="N379" i="7"/>
  <c r="N381" i="7"/>
  <c r="I415" i="7"/>
  <c r="N431" i="7"/>
  <c r="N439" i="7"/>
  <c r="I391" i="7"/>
  <c r="N480" i="7"/>
  <c r="N489" i="7"/>
  <c r="I494" i="7"/>
  <c r="N497" i="7"/>
  <c r="N499" i="7"/>
  <c r="I501" i="7"/>
  <c r="I503" i="7"/>
  <c r="N504" i="7"/>
  <c r="I508" i="7"/>
  <c r="Q529" i="7"/>
  <c r="I477" i="7"/>
  <c r="N493" i="7"/>
  <c r="N495" i="7"/>
  <c r="N476" i="7"/>
  <c r="N502" i="7"/>
  <c r="I506" i="7"/>
  <c r="I511" i="7"/>
  <c r="N512" i="7"/>
  <c r="I514" i="7"/>
  <c r="I489" i="7"/>
  <c r="I491" i="7"/>
  <c r="I497" i="7"/>
  <c r="I499" i="7"/>
  <c r="N500" i="7"/>
  <c r="I517" i="7"/>
  <c r="I473" i="7"/>
  <c r="N488" i="7"/>
  <c r="I504" i="7"/>
  <c r="N507" i="7"/>
  <c r="N472" i="7"/>
  <c r="N490" i="7"/>
  <c r="I493" i="7"/>
  <c r="I495" i="7"/>
  <c r="N498" i="7"/>
  <c r="I509" i="7"/>
  <c r="N510" i="7"/>
  <c r="N492" i="7"/>
  <c r="I502" i="7"/>
  <c r="I469" i="7"/>
  <c r="I485" i="7"/>
  <c r="N494" i="7"/>
  <c r="I500" i="7"/>
  <c r="N516" i="7"/>
  <c r="I490" i="7"/>
  <c r="I498" i="7"/>
  <c r="I505" i="7"/>
  <c r="I481" i="7"/>
  <c r="I496" i="7"/>
  <c r="N506" i="7"/>
  <c r="N511" i="7"/>
  <c r="I513" i="7"/>
  <c r="I532" i="7"/>
  <c r="I548" i="7"/>
  <c r="N555" i="7"/>
  <c r="N557" i="7"/>
  <c r="N566" i="7"/>
  <c r="Q594" i="7"/>
  <c r="Q623" i="7"/>
  <c r="N531" i="7"/>
  <c r="N547" i="7"/>
  <c r="I563" i="7"/>
  <c r="I568" i="7"/>
  <c r="I553" i="7"/>
  <c r="I561" i="7"/>
  <c r="N564" i="7"/>
  <c r="N569" i="7"/>
  <c r="I576" i="7"/>
  <c r="I528" i="7"/>
  <c r="I544" i="7"/>
  <c r="N527" i="7"/>
  <c r="N543" i="7"/>
  <c r="N552" i="7"/>
  <c r="I557" i="7"/>
  <c r="I559" i="7"/>
  <c r="N562" i="7"/>
  <c r="N567" i="7"/>
  <c r="I571" i="7"/>
  <c r="N572" i="7"/>
  <c r="I579" i="7"/>
  <c r="N560" i="7"/>
  <c r="I574" i="7"/>
  <c r="I524" i="7"/>
  <c r="I540" i="7"/>
  <c r="N558" i="7"/>
  <c r="I569" i="7"/>
  <c r="I536" i="7"/>
  <c r="N551" i="7"/>
  <c r="I558" i="7"/>
  <c r="I560" i="7"/>
  <c r="I567" i="7"/>
  <c r="N573" i="7"/>
  <c r="Q676" i="7"/>
  <c r="N535" i="7"/>
  <c r="N553" i="7"/>
  <c r="N561" i="7"/>
  <c r="I570" i="7"/>
  <c r="N576" i="7"/>
  <c r="N641" i="7"/>
  <c r="I650" i="7"/>
  <c r="I662" i="7"/>
  <c r="I674" i="7"/>
  <c r="I683" i="7"/>
  <c r="N649" i="7"/>
  <c r="N675" i="7"/>
  <c r="N679" i="7"/>
  <c r="I654" i="7"/>
  <c r="I666" i="7"/>
  <c r="N682" i="7"/>
  <c r="I684" i="7"/>
  <c r="N653" i="7"/>
  <c r="I656" i="7"/>
  <c r="N665" i="7"/>
  <c r="I668" i="7"/>
  <c r="N667" i="7"/>
  <c r="I679" i="7"/>
  <c r="N645" i="7"/>
  <c r="I658" i="7"/>
  <c r="I670" i="7"/>
  <c r="N683" i="7"/>
  <c r="I642" i="7"/>
  <c r="N647" i="7"/>
  <c r="N659" i="7"/>
  <c r="N671" i="7"/>
  <c r="N678" i="7"/>
  <c r="N703" i="7"/>
  <c r="I716" i="7"/>
  <c r="I718" i="7"/>
  <c r="N724" i="7"/>
  <c r="I734" i="7"/>
  <c r="I736" i="7"/>
  <c r="N742" i="7"/>
  <c r="Q777" i="7"/>
  <c r="N715" i="7"/>
  <c r="I730" i="7"/>
  <c r="Q750" i="7"/>
  <c r="I706" i="7"/>
  <c r="N717" i="7"/>
  <c r="I720" i="7"/>
  <c r="I726" i="7"/>
  <c r="I732" i="7"/>
  <c r="N735" i="7"/>
  <c r="N705" i="7"/>
  <c r="N719" i="7"/>
  <c r="I722" i="7"/>
  <c r="I728" i="7"/>
  <c r="N731" i="7"/>
  <c r="N733" i="7"/>
  <c r="I739" i="7"/>
  <c r="N740" i="7"/>
  <c r="I708" i="7"/>
  <c r="N721" i="7"/>
  <c r="I724" i="7"/>
  <c r="N727" i="7"/>
  <c r="N729" i="7"/>
  <c r="I737" i="7"/>
  <c r="I742" i="7"/>
  <c r="Q788" i="7"/>
  <c r="N707" i="7"/>
  <c r="N723" i="7"/>
  <c r="N725" i="7"/>
  <c r="I733" i="7"/>
  <c r="I729" i="7"/>
  <c r="I743" i="7"/>
  <c r="N711" i="7"/>
  <c r="I714" i="7"/>
  <c r="N732" i="7"/>
  <c r="I738" i="7"/>
  <c r="I704" i="7"/>
  <c r="N713" i="7"/>
  <c r="N728" i="7"/>
  <c r="I806" i="7"/>
  <c r="I816" i="7"/>
  <c r="I818" i="7"/>
  <c r="Q856" i="7"/>
  <c r="I782" i="7"/>
  <c r="I794" i="7"/>
  <c r="N805" i="7"/>
  <c r="N815" i="7"/>
  <c r="N827" i="7"/>
  <c r="N835" i="7"/>
  <c r="I839" i="7"/>
  <c r="N849" i="7"/>
  <c r="N854" i="7"/>
  <c r="I882" i="7"/>
  <c r="N817" i="7"/>
  <c r="I822" i="7"/>
  <c r="I820" i="7"/>
  <c r="N841" i="7"/>
  <c r="N846" i="7"/>
  <c r="I874" i="7"/>
  <c r="N889" i="7"/>
  <c r="N819" i="7"/>
  <c r="I824" i="7"/>
  <c r="N825" i="7"/>
  <c r="N830" i="7"/>
  <c r="I832" i="7"/>
  <c r="N833" i="7"/>
  <c r="I846" i="7"/>
  <c r="I851" i="7"/>
  <c r="N861" i="7"/>
  <c r="N866" i="7"/>
  <c r="I790" i="7"/>
  <c r="I802" i="7"/>
  <c r="N821" i="7"/>
  <c r="N838" i="7"/>
  <c r="I866" i="7"/>
  <c r="I871" i="7"/>
  <c r="N881" i="7"/>
  <c r="N789" i="7"/>
  <c r="N801" i="7"/>
  <c r="I810" i="7"/>
  <c r="N823" i="7"/>
  <c r="I827" i="7"/>
  <c r="I830" i="7"/>
  <c r="I838" i="7"/>
  <c r="I843" i="7"/>
  <c r="N853" i="7"/>
  <c r="N858" i="7"/>
  <c r="I886" i="7"/>
  <c r="Q865" i="7"/>
  <c r="N785" i="7"/>
  <c r="N797" i="7"/>
  <c r="N811" i="7"/>
  <c r="N829" i="7"/>
  <c r="I836" i="7"/>
  <c r="N837" i="7"/>
  <c r="N842" i="7"/>
  <c r="I870" i="7"/>
  <c r="I875" i="7"/>
  <c r="N885" i="7"/>
  <c r="N813" i="7"/>
  <c r="N824" i="7"/>
  <c r="N832" i="7"/>
  <c r="N834" i="7"/>
  <c r="I842" i="7"/>
  <c r="I847" i="7"/>
  <c r="N857" i="7"/>
  <c r="N862" i="7"/>
  <c r="Q868" i="7"/>
  <c r="I890" i="7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Y2" i="6"/>
  <c r="X2" i="6"/>
  <c r="W2" i="6"/>
  <c r="V2" i="6"/>
  <c r="U2" i="6"/>
  <c r="T2" i="6"/>
  <c r="S2" i="6"/>
  <c r="R3" i="6"/>
  <c r="R4" i="6"/>
  <c r="Z4" i="6" s="1"/>
  <c r="R5" i="6"/>
  <c r="R6" i="6"/>
  <c r="R7" i="6"/>
  <c r="R8" i="6"/>
  <c r="Z8" i="6" s="1"/>
  <c r="R9" i="6"/>
  <c r="R10" i="6"/>
  <c r="R11" i="6"/>
  <c r="R12" i="6"/>
  <c r="R13" i="6"/>
  <c r="R14" i="6"/>
  <c r="R15" i="6"/>
  <c r="R16" i="6"/>
  <c r="Z16" i="6" s="1"/>
  <c r="R17" i="6"/>
  <c r="R18" i="6"/>
  <c r="R19" i="6"/>
  <c r="R20" i="6"/>
  <c r="Z20" i="6" s="1"/>
  <c r="R21" i="6"/>
  <c r="R22" i="6"/>
  <c r="R23" i="6"/>
  <c r="R24" i="6"/>
  <c r="R25" i="6"/>
  <c r="R26" i="6"/>
  <c r="R27" i="6"/>
  <c r="R28" i="6"/>
  <c r="Z28" i="6" s="1"/>
  <c r="R29" i="6"/>
  <c r="R30" i="6"/>
  <c r="R31" i="6"/>
  <c r="R32" i="6"/>
  <c r="Z32" i="6" s="1"/>
  <c r="R33" i="6"/>
  <c r="R34" i="6"/>
  <c r="R35" i="6"/>
  <c r="R36" i="6"/>
  <c r="R37" i="6"/>
  <c r="R38" i="6"/>
  <c r="R39" i="6"/>
  <c r="R40" i="6"/>
  <c r="Z40" i="6" s="1"/>
  <c r="R41" i="6"/>
  <c r="R42" i="6"/>
  <c r="R43" i="6"/>
  <c r="R44" i="6"/>
  <c r="Z44" i="6" s="1"/>
  <c r="R45" i="6"/>
  <c r="R46" i="6"/>
  <c r="R47" i="6"/>
  <c r="R48" i="6"/>
  <c r="R49" i="6"/>
  <c r="R50" i="6"/>
  <c r="R51" i="6"/>
  <c r="R52" i="6"/>
  <c r="Z52" i="6" s="1"/>
  <c r="R53" i="6"/>
  <c r="R54" i="6"/>
  <c r="R55" i="6"/>
  <c r="R56" i="6"/>
  <c r="Z56" i="6" s="1"/>
  <c r="R57" i="6"/>
  <c r="R58" i="6"/>
  <c r="R59" i="6"/>
  <c r="R60" i="6"/>
  <c r="R61" i="6"/>
  <c r="R62" i="6"/>
  <c r="R63" i="6"/>
  <c r="R64" i="6"/>
  <c r="Z64" i="6" s="1"/>
  <c r="R65" i="6"/>
  <c r="R66" i="6"/>
  <c r="R67" i="6"/>
  <c r="R68" i="6"/>
  <c r="Z68" i="6" s="1"/>
  <c r="R69" i="6"/>
  <c r="R70" i="6"/>
  <c r="R71" i="6"/>
  <c r="R72" i="6"/>
  <c r="R73" i="6"/>
  <c r="R74" i="6"/>
  <c r="R75" i="6"/>
  <c r="R76" i="6"/>
  <c r="Z76" i="6" s="1"/>
  <c r="R77" i="6"/>
  <c r="R78" i="6"/>
  <c r="R79" i="6"/>
  <c r="R80" i="6"/>
  <c r="Z80" i="6" s="1"/>
  <c r="R81" i="6"/>
  <c r="R82" i="6"/>
  <c r="R83" i="6"/>
  <c r="R84" i="6"/>
  <c r="R85" i="6"/>
  <c r="R86" i="6"/>
  <c r="R87" i="6"/>
  <c r="R88" i="6"/>
  <c r="Z88" i="6" s="1"/>
  <c r="R89" i="6"/>
  <c r="R90" i="6"/>
  <c r="R91" i="6"/>
  <c r="R92" i="6"/>
  <c r="Z92" i="6" s="1"/>
  <c r="R93" i="6"/>
  <c r="R94" i="6"/>
  <c r="R95" i="6"/>
  <c r="R96" i="6"/>
  <c r="R97" i="6"/>
  <c r="R98" i="6"/>
  <c r="R99" i="6"/>
  <c r="R100" i="6"/>
  <c r="Z100" i="6" s="1"/>
  <c r="R101" i="6"/>
  <c r="R102" i="6"/>
  <c r="R103" i="6"/>
  <c r="R104" i="6"/>
  <c r="Z104" i="6" s="1"/>
  <c r="R105" i="6"/>
  <c r="R106" i="6"/>
  <c r="R107" i="6"/>
  <c r="R108" i="6"/>
  <c r="R109" i="6"/>
  <c r="R110" i="6"/>
  <c r="R111" i="6"/>
  <c r="R112" i="6"/>
  <c r="Z112" i="6" s="1"/>
  <c r="R113" i="6"/>
  <c r="R114" i="6"/>
  <c r="R115" i="6"/>
  <c r="R116" i="6"/>
  <c r="Z116" i="6" s="1"/>
  <c r="R117" i="6"/>
  <c r="R118" i="6"/>
  <c r="R119" i="6"/>
  <c r="R120" i="6"/>
  <c r="R121" i="6"/>
  <c r="R122" i="6"/>
  <c r="R123" i="6"/>
  <c r="R124" i="6"/>
  <c r="Z124" i="6" s="1"/>
  <c r="R125" i="6"/>
  <c r="R126" i="6"/>
  <c r="R127" i="6"/>
  <c r="R128" i="6"/>
  <c r="Z128" i="6" s="1"/>
  <c r="R129" i="6"/>
  <c r="R130" i="6"/>
  <c r="R131" i="6"/>
  <c r="R132" i="6"/>
  <c r="R133" i="6"/>
  <c r="R134" i="6"/>
  <c r="R135" i="6"/>
  <c r="R136" i="6"/>
  <c r="Z136" i="6" s="1"/>
  <c r="R137" i="6"/>
  <c r="R138" i="6"/>
  <c r="R139" i="6"/>
  <c r="R140" i="6"/>
  <c r="Z140" i="6" s="1"/>
  <c r="R141" i="6"/>
  <c r="R142" i="6"/>
  <c r="R143" i="6"/>
  <c r="R144" i="6"/>
  <c r="R145" i="6"/>
  <c r="R146" i="6"/>
  <c r="R147" i="6"/>
  <c r="R148" i="6"/>
  <c r="Z148" i="6" s="1"/>
  <c r="R149" i="6"/>
  <c r="R150" i="6"/>
  <c r="R151" i="6"/>
  <c r="R152" i="6"/>
  <c r="Z152" i="6" s="1"/>
  <c r="R153" i="6"/>
  <c r="R154" i="6"/>
  <c r="R155" i="6"/>
  <c r="R156" i="6"/>
  <c r="R157" i="6"/>
  <c r="R158" i="6"/>
  <c r="R159" i="6"/>
  <c r="R160" i="6"/>
  <c r="Z160" i="6" s="1"/>
  <c r="R161" i="6"/>
  <c r="R162" i="6"/>
  <c r="R163" i="6"/>
  <c r="R164" i="6"/>
  <c r="Z164" i="6" s="1"/>
  <c r="R165" i="6"/>
  <c r="R166" i="6"/>
  <c r="R167" i="6"/>
  <c r="R168" i="6"/>
  <c r="R169" i="6"/>
  <c r="R170" i="6"/>
  <c r="R171" i="6"/>
  <c r="R172" i="6"/>
  <c r="Z172" i="6" s="1"/>
  <c r="R173" i="6"/>
  <c r="R174" i="6"/>
  <c r="R175" i="6"/>
  <c r="R176" i="6"/>
  <c r="Z176" i="6" s="1"/>
  <c r="R177" i="6"/>
  <c r="R178" i="6"/>
  <c r="R179" i="6"/>
  <c r="R180" i="6"/>
  <c r="R181" i="6"/>
  <c r="R182" i="6"/>
  <c r="R183" i="6"/>
  <c r="R184" i="6"/>
  <c r="Z184" i="6" s="1"/>
  <c r="R185" i="6"/>
  <c r="R186" i="6"/>
  <c r="R187" i="6"/>
  <c r="R188" i="6"/>
  <c r="Z188" i="6" s="1"/>
  <c r="R189" i="6"/>
  <c r="R190" i="6"/>
  <c r="R191" i="6"/>
  <c r="R192" i="6"/>
  <c r="R193" i="6"/>
  <c r="R194" i="6"/>
  <c r="R195" i="6"/>
  <c r="R196" i="6"/>
  <c r="Z196" i="6" s="1"/>
  <c r="R197" i="6"/>
  <c r="R198" i="6"/>
  <c r="R199" i="6"/>
  <c r="R200" i="6"/>
  <c r="Z200" i="6" s="1"/>
  <c r="R201" i="6"/>
  <c r="R202" i="6"/>
  <c r="R203" i="6"/>
  <c r="R204" i="6"/>
  <c r="R205" i="6"/>
  <c r="R206" i="6"/>
  <c r="R207" i="6"/>
  <c r="R208" i="6"/>
  <c r="Z208" i="6" s="1"/>
  <c r="R209" i="6"/>
  <c r="R210" i="6"/>
  <c r="R211" i="6"/>
  <c r="R212" i="6"/>
  <c r="Z212" i="6" s="1"/>
  <c r="R213" i="6"/>
  <c r="R214" i="6"/>
  <c r="R215" i="6"/>
  <c r="R216" i="6"/>
  <c r="R217" i="6"/>
  <c r="R218" i="6"/>
  <c r="R219" i="6"/>
  <c r="R220" i="6"/>
  <c r="Z220" i="6" s="1"/>
  <c r="R221" i="6"/>
  <c r="R222" i="6"/>
  <c r="R223" i="6"/>
  <c r="R224" i="6"/>
  <c r="Z224" i="6" s="1"/>
  <c r="R225" i="6"/>
  <c r="R226" i="6"/>
  <c r="R227" i="6"/>
  <c r="R228" i="6"/>
  <c r="R229" i="6"/>
  <c r="R230" i="6"/>
  <c r="R231" i="6"/>
  <c r="R232" i="6"/>
  <c r="Z232" i="6" s="1"/>
  <c r="R233" i="6"/>
  <c r="R234" i="6"/>
  <c r="R235" i="6"/>
  <c r="R236" i="6"/>
  <c r="Z236" i="6" s="1"/>
  <c r="R237" i="6"/>
  <c r="R238" i="6"/>
  <c r="R239" i="6"/>
  <c r="R240" i="6"/>
  <c r="R241" i="6"/>
  <c r="R242" i="6"/>
  <c r="R243" i="6"/>
  <c r="R244" i="6"/>
  <c r="Z244" i="6" s="1"/>
  <c r="R245" i="6"/>
  <c r="R246" i="6"/>
  <c r="R247" i="6"/>
  <c r="R248" i="6"/>
  <c r="Z248" i="6" s="1"/>
  <c r="R249" i="6"/>
  <c r="R250" i="6"/>
  <c r="R251" i="6"/>
  <c r="R252" i="6"/>
  <c r="R253" i="6"/>
  <c r="R254" i="6"/>
  <c r="R255" i="6"/>
  <c r="R256" i="6"/>
  <c r="Z256" i="6" s="1"/>
  <c r="R257" i="6"/>
  <c r="R258" i="6"/>
  <c r="R259" i="6"/>
  <c r="R260" i="6"/>
  <c r="Z260" i="6" s="1"/>
  <c r="R261" i="6"/>
  <c r="R262" i="6"/>
  <c r="R263" i="6"/>
  <c r="R264" i="6"/>
  <c r="R265" i="6"/>
  <c r="R266" i="6"/>
  <c r="R267" i="6"/>
  <c r="R268" i="6"/>
  <c r="Z268" i="6" s="1"/>
  <c r="R269" i="6"/>
  <c r="R270" i="6"/>
  <c r="R271" i="6"/>
  <c r="R272" i="6"/>
  <c r="Z272" i="6" s="1"/>
  <c r="R273" i="6"/>
  <c r="R274" i="6"/>
  <c r="R275" i="6"/>
  <c r="R276" i="6"/>
  <c r="R277" i="6"/>
  <c r="R278" i="6"/>
  <c r="R279" i="6"/>
  <c r="R280" i="6"/>
  <c r="Z280" i="6" s="1"/>
  <c r="R281" i="6"/>
  <c r="R282" i="6"/>
  <c r="R283" i="6"/>
  <c r="R284" i="6"/>
  <c r="Z284" i="6" s="1"/>
  <c r="R285" i="6"/>
  <c r="R286" i="6"/>
  <c r="R287" i="6"/>
  <c r="R288" i="6"/>
  <c r="R289" i="6"/>
  <c r="R290" i="6"/>
  <c r="R291" i="6"/>
  <c r="R292" i="6"/>
  <c r="Z292" i="6" s="1"/>
  <c r="R293" i="6"/>
  <c r="R294" i="6"/>
  <c r="R295" i="6"/>
  <c r="R296" i="6"/>
  <c r="Z296" i="6" s="1"/>
  <c r="R297" i="6"/>
  <c r="R298" i="6"/>
  <c r="R299" i="6"/>
  <c r="R300" i="6"/>
  <c r="R301" i="6"/>
  <c r="R302" i="6"/>
  <c r="R303" i="6"/>
  <c r="R304" i="6"/>
  <c r="Z304" i="6" s="1"/>
  <c r="R305" i="6"/>
  <c r="R306" i="6"/>
  <c r="R307" i="6"/>
  <c r="R308" i="6"/>
  <c r="Z308" i="6" s="1"/>
  <c r="R309" i="6"/>
  <c r="R310" i="6"/>
  <c r="R311" i="6"/>
  <c r="R312" i="6"/>
  <c r="R313" i="6"/>
  <c r="R314" i="6"/>
  <c r="R315" i="6"/>
  <c r="R316" i="6"/>
  <c r="Z316" i="6" s="1"/>
  <c r="R317" i="6"/>
  <c r="R318" i="6"/>
  <c r="R319" i="6"/>
  <c r="R320" i="6"/>
  <c r="Z320" i="6" s="1"/>
  <c r="R321" i="6"/>
  <c r="R322" i="6"/>
  <c r="R323" i="6"/>
  <c r="R324" i="6"/>
  <c r="R325" i="6"/>
  <c r="R326" i="6"/>
  <c r="R327" i="6"/>
  <c r="R328" i="6"/>
  <c r="Z328" i="6" s="1"/>
  <c r="R329" i="6"/>
  <c r="R330" i="6"/>
  <c r="R331" i="6"/>
  <c r="R332" i="6"/>
  <c r="Z332" i="6" s="1"/>
  <c r="R333" i="6"/>
  <c r="R334" i="6"/>
  <c r="R335" i="6"/>
  <c r="R336" i="6"/>
  <c r="R337" i="6"/>
  <c r="R338" i="6"/>
  <c r="R339" i="6"/>
  <c r="R340" i="6"/>
  <c r="Z340" i="6" s="1"/>
  <c r="R341" i="6"/>
  <c r="R342" i="6"/>
  <c r="R343" i="6"/>
  <c r="R344" i="6"/>
  <c r="Z344" i="6" s="1"/>
  <c r="R345" i="6"/>
  <c r="R346" i="6"/>
  <c r="R347" i="6"/>
  <c r="R348" i="6"/>
  <c r="R349" i="6"/>
  <c r="R350" i="6"/>
  <c r="R351" i="6"/>
  <c r="R352" i="6"/>
  <c r="Z352" i="6" s="1"/>
  <c r="R353" i="6"/>
  <c r="R354" i="6"/>
  <c r="R355" i="6"/>
  <c r="R356" i="6"/>
  <c r="Z356" i="6" s="1"/>
  <c r="R357" i="6"/>
  <c r="R358" i="6"/>
  <c r="R359" i="6"/>
  <c r="R360" i="6"/>
  <c r="R361" i="6"/>
  <c r="R362" i="6"/>
  <c r="R363" i="6"/>
  <c r="R364" i="6"/>
  <c r="Z364" i="6" s="1"/>
  <c r="R365" i="6"/>
  <c r="R366" i="6"/>
  <c r="R367" i="6"/>
  <c r="R368" i="6"/>
  <c r="Z368" i="6" s="1"/>
  <c r="R369" i="6"/>
  <c r="R370" i="6"/>
  <c r="R371" i="6"/>
  <c r="R372" i="6"/>
  <c r="R373" i="6"/>
  <c r="R374" i="6"/>
  <c r="R375" i="6"/>
  <c r="R376" i="6"/>
  <c r="Z376" i="6" s="1"/>
  <c r="R377" i="6"/>
  <c r="R378" i="6"/>
  <c r="R379" i="6"/>
  <c r="R380" i="6"/>
  <c r="Z380" i="6" s="1"/>
  <c r="R381" i="6"/>
  <c r="R382" i="6"/>
  <c r="R383" i="6"/>
  <c r="R384" i="6"/>
  <c r="R385" i="6"/>
  <c r="R386" i="6"/>
  <c r="R387" i="6"/>
  <c r="R388" i="6"/>
  <c r="Z388" i="6" s="1"/>
  <c r="R389" i="6"/>
  <c r="R390" i="6"/>
  <c r="R391" i="6"/>
  <c r="R392" i="6"/>
  <c r="Z392" i="6" s="1"/>
  <c r="R393" i="6"/>
  <c r="R394" i="6"/>
  <c r="R395" i="6"/>
  <c r="R396" i="6"/>
  <c r="R397" i="6"/>
  <c r="R398" i="6"/>
  <c r="R399" i="6"/>
  <c r="R400" i="6"/>
  <c r="Z400" i="6" s="1"/>
  <c r="R401" i="6"/>
  <c r="R402" i="6"/>
  <c r="R403" i="6"/>
  <c r="R404" i="6"/>
  <c r="Z404" i="6" s="1"/>
  <c r="R405" i="6"/>
  <c r="R406" i="6"/>
  <c r="R407" i="6"/>
  <c r="R408" i="6"/>
  <c r="R409" i="6"/>
  <c r="R410" i="6"/>
  <c r="R411" i="6"/>
  <c r="R412" i="6"/>
  <c r="Z412" i="6" s="1"/>
  <c r="R413" i="6"/>
  <c r="R414" i="6"/>
  <c r="R415" i="6"/>
  <c r="R416" i="6"/>
  <c r="Z416" i="6" s="1"/>
  <c r="R417" i="6"/>
  <c r="R418" i="6"/>
  <c r="R419" i="6"/>
  <c r="R420" i="6"/>
  <c r="R421" i="6"/>
  <c r="R422" i="6"/>
  <c r="R423" i="6"/>
  <c r="R424" i="6"/>
  <c r="Z424" i="6" s="1"/>
  <c r="R425" i="6"/>
  <c r="R426" i="6"/>
  <c r="R427" i="6"/>
  <c r="R428" i="6"/>
  <c r="Z428" i="6" s="1"/>
  <c r="R429" i="6"/>
  <c r="R430" i="6"/>
  <c r="R431" i="6"/>
  <c r="R432" i="6"/>
  <c r="R433" i="6"/>
  <c r="R434" i="6"/>
  <c r="R435" i="6"/>
  <c r="R436" i="6"/>
  <c r="Z436" i="6" s="1"/>
  <c r="R437" i="6"/>
  <c r="R438" i="6"/>
  <c r="R439" i="6"/>
  <c r="R440" i="6"/>
  <c r="Z440" i="6" s="1"/>
  <c r="R441" i="6"/>
  <c r="R442" i="6"/>
  <c r="R443" i="6"/>
  <c r="R444" i="6"/>
  <c r="R445" i="6"/>
  <c r="R446" i="6"/>
  <c r="R447" i="6"/>
  <c r="R448" i="6"/>
  <c r="Z448" i="6" s="1"/>
  <c r="R449" i="6"/>
  <c r="R450" i="6"/>
  <c r="R451" i="6"/>
  <c r="R452" i="6"/>
  <c r="Z452" i="6" s="1"/>
  <c r="R453" i="6"/>
  <c r="R454" i="6"/>
  <c r="R455" i="6"/>
  <c r="R456" i="6"/>
  <c r="R457" i="6"/>
  <c r="R458" i="6"/>
  <c r="R459" i="6"/>
  <c r="R460" i="6"/>
  <c r="Z460" i="6" s="1"/>
  <c r="R461" i="6"/>
  <c r="R462" i="6"/>
  <c r="R463" i="6"/>
  <c r="R464" i="6"/>
  <c r="Z464" i="6" s="1"/>
  <c r="R465" i="6"/>
  <c r="R466" i="6"/>
  <c r="R467" i="6"/>
  <c r="R468" i="6"/>
  <c r="R469" i="6"/>
  <c r="R470" i="6"/>
  <c r="R471" i="6"/>
  <c r="R472" i="6"/>
  <c r="Z472" i="6" s="1"/>
  <c r="R473" i="6"/>
  <c r="R474" i="6"/>
  <c r="R475" i="6"/>
  <c r="R476" i="6"/>
  <c r="Z476" i="6" s="1"/>
  <c r="R477" i="6"/>
  <c r="R478" i="6"/>
  <c r="R479" i="6"/>
  <c r="R480" i="6"/>
  <c r="R481" i="6"/>
  <c r="R482" i="6"/>
  <c r="R483" i="6"/>
  <c r="R484" i="6"/>
  <c r="Z484" i="6" s="1"/>
  <c r="R485" i="6"/>
  <c r="R486" i="6"/>
  <c r="R487" i="6"/>
  <c r="R488" i="6"/>
  <c r="Z488" i="6" s="1"/>
  <c r="R489" i="6"/>
  <c r="R490" i="6"/>
  <c r="R491" i="6"/>
  <c r="R492" i="6"/>
  <c r="R493" i="6"/>
  <c r="R494" i="6"/>
  <c r="R495" i="6"/>
  <c r="R496" i="6"/>
  <c r="Z496" i="6" s="1"/>
  <c r="R497" i="6"/>
  <c r="R498" i="6"/>
  <c r="R499" i="6"/>
  <c r="R500" i="6"/>
  <c r="Z500" i="6" s="1"/>
  <c r="R501" i="6"/>
  <c r="R502" i="6"/>
  <c r="R503" i="6"/>
  <c r="R504" i="6"/>
  <c r="R505" i="6"/>
  <c r="R506" i="6"/>
  <c r="R507" i="6"/>
  <c r="R508" i="6"/>
  <c r="Z508" i="6" s="1"/>
  <c r="R509" i="6"/>
  <c r="R510" i="6"/>
  <c r="R511" i="6"/>
  <c r="R512" i="6"/>
  <c r="Z512" i="6" s="1"/>
  <c r="R513" i="6"/>
  <c r="R514" i="6"/>
  <c r="R515" i="6"/>
  <c r="R516" i="6"/>
  <c r="R517" i="6"/>
  <c r="R518" i="6"/>
  <c r="R519" i="6"/>
  <c r="R520" i="6"/>
  <c r="Z520" i="6" s="1"/>
  <c r="R521" i="6"/>
  <c r="R522" i="6"/>
  <c r="R523" i="6"/>
  <c r="R524" i="6"/>
  <c r="Z524" i="6" s="1"/>
  <c r="R525" i="6"/>
  <c r="R526" i="6"/>
  <c r="R527" i="6"/>
  <c r="R528" i="6"/>
  <c r="R529" i="6"/>
  <c r="R530" i="6"/>
  <c r="R531" i="6"/>
  <c r="R532" i="6"/>
  <c r="Z532" i="6" s="1"/>
  <c r="R533" i="6"/>
  <c r="R534" i="6"/>
  <c r="R535" i="6"/>
  <c r="R536" i="6"/>
  <c r="Z536" i="6" s="1"/>
  <c r="R537" i="6"/>
  <c r="R538" i="6"/>
  <c r="R539" i="6"/>
  <c r="R540" i="6"/>
  <c r="R541" i="6"/>
  <c r="R542" i="6"/>
  <c r="R543" i="6"/>
  <c r="R544" i="6"/>
  <c r="Z544" i="6" s="1"/>
  <c r="R545" i="6"/>
  <c r="R546" i="6"/>
  <c r="R547" i="6"/>
  <c r="R548" i="6"/>
  <c r="Z548" i="6" s="1"/>
  <c r="R549" i="6"/>
  <c r="R550" i="6"/>
  <c r="R551" i="6"/>
  <c r="R552" i="6"/>
  <c r="R553" i="6"/>
  <c r="R554" i="6"/>
  <c r="R555" i="6"/>
  <c r="R556" i="6"/>
  <c r="Z556" i="6" s="1"/>
  <c r="R557" i="6"/>
  <c r="R558" i="6"/>
  <c r="R559" i="6"/>
  <c r="R560" i="6"/>
  <c r="Z560" i="6" s="1"/>
  <c r="R561" i="6"/>
  <c r="R562" i="6"/>
  <c r="R563" i="6"/>
  <c r="R564" i="6"/>
  <c r="R565" i="6"/>
  <c r="R566" i="6"/>
  <c r="R567" i="6"/>
  <c r="R568" i="6"/>
  <c r="Z568" i="6" s="1"/>
  <c r="R569" i="6"/>
  <c r="R570" i="6"/>
  <c r="R571" i="6"/>
  <c r="R572" i="6"/>
  <c r="Z572" i="6" s="1"/>
  <c r="R573" i="6"/>
  <c r="R574" i="6"/>
  <c r="R575" i="6"/>
  <c r="R576" i="6"/>
  <c r="R577" i="6"/>
  <c r="R578" i="6"/>
  <c r="R579" i="6"/>
  <c r="R580" i="6"/>
  <c r="Z580" i="6" s="1"/>
  <c r="R581" i="6"/>
  <c r="R582" i="6"/>
  <c r="R583" i="6"/>
  <c r="R584" i="6"/>
  <c r="Z584" i="6" s="1"/>
  <c r="R585" i="6"/>
  <c r="R586" i="6"/>
  <c r="R587" i="6"/>
  <c r="R588" i="6"/>
  <c r="R589" i="6"/>
  <c r="R590" i="6"/>
  <c r="R591" i="6"/>
  <c r="R592" i="6"/>
  <c r="Z592" i="6" s="1"/>
  <c r="R593" i="6"/>
  <c r="R594" i="6"/>
  <c r="R595" i="6"/>
  <c r="R596" i="6"/>
  <c r="Z596" i="6" s="1"/>
  <c r="R597" i="6"/>
  <c r="R598" i="6"/>
  <c r="R599" i="6"/>
  <c r="R600" i="6"/>
  <c r="R601" i="6"/>
  <c r="R602" i="6"/>
  <c r="R603" i="6"/>
  <c r="R604" i="6"/>
  <c r="Z604" i="6" s="1"/>
  <c r="R605" i="6"/>
  <c r="R606" i="6"/>
  <c r="R607" i="6"/>
  <c r="R608" i="6"/>
  <c r="Z608" i="6" s="1"/>
  <c r="R609" i="6"/>
  <c r="R610" i="6"/>
  <c r="R611" i="6"/>
  <c r="R612" i="6"/>
  <c r="R613" i="6"/>
  <c r="R614" i="6"/>
  <c r="R615" i="6"/>
  <c r="R616" i="6"/>
  <c r="Z616" i="6" s="1"/>
  <c r="R617" i="6"/>
  <c r="R618" i="6"/>
  <c r="R619" i="6"/>
  <c r="R620" i="6"/>
  <c r="Z620" i="6" s="1"/>
  <c r="R621" i="6"/>
  <c r="R622" i="6"/>
  <c r="R623" i="6"/>
  <c r="R624" i="6"/>
  <c r="R625" i="6"/>
  <c r="R626" i="6"/>
  <c r="R627" i="6"/>
  <c r="R628" i="6"/>
  <c r="Z628" i="6" s="1"/>
  <c r="R629" i="6"/>
  <c r="R630" i="6"/>
  <c r="R631" i="6"/>
  <c r="R632" i="6"/>
  <c r="Z632" i="6" s="1"/>
  <c r="R633" i="6"/>
  <c r="R634" i="6"/>
  <c r="R635" i="6"/>
  <c r="R636" i="6"/>
  <c r="R637" i="6"/>
  <c r="R638" i="6"/>
  <c r="R639" i="6"/>
  <c r="R640" i="6"/>
  <c r="Z640" i="6" s="1"/>
  <c r="R641" i="6"/>
  <c r="R642" i="6"/>
  <c r="R643" i="6"/>
  <c r="R644" i="6"/>
  <c r="Z644" i="6" s="1"/>
  <c r="R645" i="6"/>
  <c r="R646" i="6"/>
  <c r="R647" i="6"/>
  <c r="R648" i="6"/>
  <c r="R649" i="6"/>
  <c r="R650" i="6"/>
  <c r="R651" i="6"/>
  <c r="R652" i="6"/>
  <c r="Z652" i="6" s="1"/>
  <c r="R653" i="6"/>
  <c r="R654" i="6"/>
  <c r="R655" i="6"/>
  <c r="R656" i="6"/>
  <c r="Z656" i="6" s="1"/>
  <c r="R657" i="6"/>
  <c r="R658" i="6"/>
  <c r="R659" i="6"/>
  <c r="R660" i="6"/>
  <c r="R661" i="6"/>
  <c r="R662" i="6"/>
  <c r="R663" i="6"/>
  <c r="R664" i="6"/>
  <c r="Z664" i="6" s="1"/>
  <c r="R665" i="6"/>
  <c r="R666" i="6"/>
  <c r="R667" i="6"/>
  <c r="R668" i="6"/>
  <c r="Z668" i="6" s="1"/>
  <c r="R669" i="6"/>
  <c r="R670" i="6"/>
  <c r="R671" i="6"/>
  <c r="R672" i="6"/>
  <c r="R673" i="6"/>
  <c r="R674" i="6"/>
  <c r="R675" i="6"/>
  <c r="R676" i="6"/>
  <c r="Z676" i="6" s="1"/>
  <c r="R677" i="6"/>
  <c r="R678" i="6"/>
  <c r="R679" i="6"/>
  <c r="R680" i="6"/>
  <c r="Z680" i="6" s="1"/>
  <c r="R681" i="6"/>
  <c r="R682" i="6"/>
  <c r="R683" i="6"/>
  <c r="R684" i="6"/>
  <c r="R685" i="6"/>
  <c r="R686" i="6"/>
  <c r="R687" i="6"/>
  <c r="R688" i="6"/>
  <c r="Z688" i="6" s="1"/>
  <c r="R689" i="6"/>
  <c r="R690" i="6"/>
  <c r="R691" i="6"/>
  <c r="R692" i="6"/>
  <c r="Z692" i="6" s="1"/>
  <c r="R693" i="6"/>
  <c r="R694" i="6"/>
  <c r="R695" i="6"/>
  <c r="R696" i="6"/>
  <c r="R697" i="6"/>
  <c r="R698" i="6"/>
  <c r="R699" i="6"/>
  <c r="R700" i="6"/>
  <c r="Z700" i="6" s="1"/>
  <c r="R701" i="6"/>
  <c r="R702" i="6"/>
  <c r="R703" i="6"/>
  <c r="R704" i="6"/>
  <c r="Z704" i="6" s="1"/>
  <c r="R705" i="6"/>
  <c r="R706" i="6"/>
  <c r="R707" i="6"/>
  <c r="R708" i="6"/>
  <c r="R709" i="6"/>
  <c r="R710" i="6"/>
  <c r="R711" i="6"/>
  <c r="R712" i="6"/>
  <c r="Z712" i="6" s="1"/>
  <c r="R713" i="6"/>
  <c r="R714" i="6"/>
  <c r="R715" i="6"/>
  <c r="R716" i="6"/>
  <c r="Z716" i="6" s="1"/>
  <c r="R717" i="6"/>
  <c r="R718" i="6"/>
  <c r="R719" i="6"/>
  <c r="R720" i="6"/>
  <c r="R721" i="6"/>
  <c r="R722" i="6"/>
  <c r="R723" i="6"/>
  <c r="R724" i="6"/>
  <c r="Z724" i="6" s="1"/>
  <c r="R725" i="6"/>
  <c r="R726" i="6"/>
  <c r="R727" i="6"/>
  <c r="R728" i="6"/>
  <c r="Z728" i="6" s="1"/>
  <c r="R729" i="6"/>
  <c r="R730" i="6"/>
  <c r="R731" i="6"/>
  <c r="R732" i="6"/>
  <c r="R733" i="6"/>
  <c r="R734" i="6"/>
  <c r="R735" i="6"/>
  <c r="R736" i="6"/>
  <c r="Z736" i="6" s="1"/>
  <c r="R737" i="6"/>
  <c r="R738" i="6"/>
  <c r="R739" i="6"/>
  <c r="R740" i="6"/>
  <c r="Z740" i="6" s="1"/>
  <c r="R741" i="6"/>
  <c r="R742" i="6"/>
  <c r="R743" i="6"/>
  <c r="R744" i="6"/>
  <c r="R745" i="6"/>
  <c r="R746" i="6"/>
  <c r="R747" i="6"/>
  <c r="R748" i="6"/>
  <c r="Z748" i="6" s="1"/>
  <c r="R749" i="6"/>
  <c r="R750" i="6"/>
  <c r="R751" i="6"/>
  <c r="R752" i="6"/>
  <c r="Z752" i="6" s="1"/>
  <c r="R753" i="6"/>
  <c r="R754" i="6"/>
  <c r="R755" i="6"/>
  <c r="R756" i="6"/>
  <c r="R757" i="6"/>
  <c r="R758" i="6"/>
  <c r="R759" i="6"/>
  <c r="R760" i="6"/>
  <c r="Z760" i="6" s="1"/>
  <c r="R761" i="6"/>
  <c r="R762" i="6"/>
  <c r="R763" i="6"/>
  <c r="R764" i="6"/>
  <c r="Z764" i="6" s="1"/>
  <c r="R765" i="6"/>
  <c r="R766" i="6"/>
  <c r="R767" i="6"/>
  <c r="R768" i="6"/>
  <c r="R769" i="6"/>
  <c r="R770" i="6"/>
  <c r="R771" i="6"/>
  <c r="R772" i="6"/>
  <c r="Z772" i="6" s="1"/>
  <c r="R773" i="6"/>
  <c r="R774" i="6"/>
  <c r="R775" i="6"/>
  <c r="R776" i="6"/>
  <c r="Z776" i="6" s="1"/>
  <c r="R777" i="6"/>
  <c r="R778" i="6"/>
  <c r="R779" i="6"/>
  <c r="R780" i="6"/>
  <c r="R781" i="6"/>
  <c r="R782" i="6"/>
  <c r="R783" i="6"/>
  <c r="R784" i="6"/>
  <c r="Z784" i="6" s="1"/>
  <c r="R785" i="6"/>
  <c r="R786" i="6"/>
  <c r="R787" i="6"/>
  <c r="R788" i="6"/>
  <c r="Z788" i="6" s="1"/>
  <c r="R789" i="6"/>
  <c r="R790" i="6"/>
  <c r="R791" i="6"/>
  <c r="R792" i="6"/>
  <c r="R793" i="6"/>
  <c r="R794" i="6"/>
  <c r="R795" i="6"/>
  <c r="R796" i="6"/>
  <c r="Z796" i="6" s="1"/>
  <c r="R797" i="6"/>
  <c r="R798" i="6"/>
  <c r="R799" i="6"/>
  <c r="R800" i="6"/>
  <c r="Z800" i="6" s="1"/>
  <c r="R801" i="6"/>
  <c r="R802" i="6"/>
  <c r="R803" i="6"/>
  <c r="R804" i="6"/>
  <c r="R805" i="6"/>
  <c r="R806" i="6"/>
  <c r="R807" i="6"/>
  <c r="R808" i="6"/>
  <c r="Z808" i="6" s="1"/>
  <c r="R809" i="6"/>
  <c r="R810" i="6"/>
  <c r="R811" i="6"/>
  <c r="R812" i="6"/>
  <c r="Z812" i="6" s="1"/>
  <c r="R813" i="6"/>
  <c r="R814" i="6"/>
  <c r="R815" i="6"/>
  <c r="R816" i="6"/>
  <c r="R817" i="6"/>
  <c r="R818" i="6"/>
  <c r="R819" i="6"/>
  <c r="R820" i="6"/>
  <c r="Z820" i="6" s="1"/>
  <c r="R821" i="6"/>
  <c r="R822" i="6"/>
  <c r="R823" i="6"/>
  <c r="R824" i="6"/>
  <c r="Z824" i="6" s="1"/>
  <c r="R825" i="6"/>
  <c r="R826" i="6"/>
  <c r="R827" i="6"/>
  <c r="R828" i="6"/>
  <c r="R829" i="6"/>
  <c r="R830" i="6"/>
  <c r="R831" i="6"/>
  <c r="R832" i="6"/>
  <c r="Z832" i="6" s="1"/>
  <c r="R833" i="6"/>
  <c r="R834" i="6"/>
  <c r="R835" i="6"/>
  <c r="R836" i="6"/>
  <c r="Z836" i="6" s="1"/>
  <c r="R837" i="6"/>
  <c r="R838" i="6"/>
  <c r="R839" i="6"/>
  <c r="R840" i="6"/>
  <c r="R841" i="6"/>
  <c r="R842" i="6"/>
  <c r="R843" i="6"/>
  <c r="R844" i="6"/>
  <c r="Z844" i="6" s="1"/>
  <c r="R845" i="6"/>
  <c r="R846" i="6"/>
  <c r="R847" i="6"/>
  <c r="R848" i="6"/>
  <c r="Z848" i="6" s="1"/>
  <c r="R849" i="6"/>
  <c r="R850" i="6"/>
  <c r="R851" i="6"/>
  <c r="R852" i="6"/>
  <c r="R853" i="6"/>
  <c r="R854" i="6"/>
  <c r="R855" i="6"/>
  <c r="R856" i="6"/>
  <c r="Z856" i="6" s="1"/>
  <c r="R857" i="6"/>
  <c r="R858" i="6"/>
  <c r="R859" i="6"/>
  <c r="R860" i="6"/>
  <c r="Z860" i="6" s="1"/>
  <c r="R861" i="6"/>
  <c r="R862" i="6"/>
  <c r="R863" i="6"/>
  <c r="R864" i="6"/>
  <c r="R865" i="6"/>
  <c r="R866" i="6"/>
  <c r="R867" i="6"/>
  <c r="R868" i="6"/>
  <c r="Z868" i="6" s="1"/>
  <c r="R869" i="6"/>
  <c r="R870" i="6"/>
  <c r="R871" i="6"/>
  <c r="R872" i="6"/>
  <c r="Z872" i="6" s="1"/>
  <c r="R873" i="6"/>
  <c r="R874" i="6"/>
  <c r="R875" i="6"/>
  <c r="R876" i="6"/>
  <c r="R877" i="6"/>
  <c r="R878" i="6"/>
  <c r="R879" i="6"/>
  <c r="R880" i="6"/>
  <c r="Z880" i="6" s="1"/>
  <c r="R881" i="6"/>
  <c r="R882" i="6"/>
  <c r="R883" i="6"/>
  <c r="R884" i="6"/>
  <c r="Z884" i="6" s="1"/>
  <c r="R885" i="6"/>
  <c r="R886" i="6"/>
  <c r="R887" i="6"/>
  <c r="R888" i="6"/>
  <c r="R889" i="6"/>
  <c r="R890" i="6"/>
  <c r="R891" i="6"/>
  <c r="R892" i="6"/>
  <c r="Z892" i="6" s="1"/>
  <c r="R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2" i="6"/>
  <c r="E4" i="4"/>
  <c r="E3" i="4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Q14" i="6" s="1"/>
  <c r="I15" i="6"/>
  <c r="I16" i="6"/>
  <c r="I17" i="6"/>
  <c r="I18" i="6"/>
  <c r="I19" i="6"/>
  <c r="I20" i="6"/>
  <c r="I21" i="6"/>
  <c r="I22" i="6"/>
  <c r="I23" i="6"/>
  <c r="I24" i="6"/>
  <c r="I25" i="6"/>
  <c r="I26" i="6"/>
  <c r="Q26" i="6" s="1"/>
  <c r="I27" i="6"/>
  <c r="I28" i="6"/>
  <c r="I29" i="6"/>
  <c r="I30" i="6"/>
  <c r="I31" i="6"/>
  <c r="I32" i="6"/>
  <c r="I33" i="6"/>
  <c r="I34" i="6"/>
  <c r="I35" i="6"/>
  <c r="I36" i="6"/>
  <c r="I37" i="6"/>
  <c r="I38" i="6"/>
  <c r="Q38" i="6" s="1"/>
  <c r="I39" i="6"/>
  <c r="I40" i="6"/>
  <c r="I41" i="6"/>
  <c r="I42" i="6"/>
  <c r="I43" i="6"/>
  <c r="I44" i="6"/>
  <c r="I45" i="6"/>
  <c r="I46" i="6"/>
  <c r="I47" i="6"/>
  <c r="I48" i="6"/>
  <c r="I49" i="6"/>
  <c r="I50" i="6"/>
  <c r="Q50" i="6" s="1"/>
  <c r="I51" i="6"/>
  <c r="I52" i="6"/>
  <c r="I53" i="6"/>
  <c r="I54" i="6"/>
  <c r="I55" i="6"/>
  <c r="I56" i="6"/>
  <c r="I57" i="6"/>
  <c r="I58" i="6"/>
  <c r="I59" i="6"/>
  <c r="I60" i="6"/>
  <c r="I61" i="6"/>
  <c r="I62" i="6"/>
  <c r="Q62" i="6" s="1"/>
  <c r="I63" i="6"/>
  <c r="I64" i="6"/>
  <c r="I65" i="6"/>
  <c r="I66" i="6"/>
  <c r="I67" i="6"/>
  <c r="I68" i="6"/>
  <c r="I69" i="6"/>
  <c r="I70" i="6"/>
  <c r="I71" i="6"/>
  <c r="I72" i="6"/>
  <c r="I73" i="6"/>
  <c r="I74" i="6"/>
  <c r="Q74" i="6" s="1"/>
  <c r="I75" i="6"/>
  <c r="I76" i="6"/>
  <c r="I77" i="6"/>
  <c r="I78" i="6"/>
  <c r="I79" i="6"/>
  <c r="I80" i="6"/>
  <c r="I81" i="6"/>
  <c r="I82" i="6"/>
  <c r="I83" i="6"/>
  <c r="I84" i="6"/>
  <c r="I85" i="6"/>
  <c r="I86" i="6"/>
  <c r="Q86" i="6" s="1"/>
  <c r="I87" i="6"/>
  <c r="I88" i="6"/>
  <c r="I89" i="6"/>
  <c r="I90" i="6"/>
  <c r="I91" i="6"/>
  <c r="I92" i="6"/>
  <c r="I93" i="6"/>
  <c r="I94" i="6"/>
  <c r="I95" i="6"/>
  <c r="I96" i="6"/>
  <c r="I97" i="6"/>
  <c r="I98" i="6"/>
  <c r="Q98" i="6" s="1"/>
  <c r="I99" i="6"/>
  <c r="Q99" i="6" s="1"/>
  <c r="I100" i="6"/>
  <c r="I101" i="6"/>
  <c r="I102" i="6"/>
  <c r="I103" i="6"/>
  <c r="I104" i="6"/>
  <c r="I105" i="6"/>
  <c r="I106" i="6"/>
  <c r="I107" i="6"/>
  <c r="I108" i="6"/>
  <c r="I109" i="6"/>
  <c r="I110" i="6"/>
  <c r="Q110" i="6" s="1"/>
  <c r="I111" i="6"/>
  <c r="Q111" i="6" s="1"/>
  <c r="I112" i="6"/>
  <c r="I113" i="6"/>
  <c r="I114" i="6"/>
  <c r="I115" i="6"/>
  <c r="I116" i="6"/>
  <c r="I117" i="6"/>
  <c r="I118" i="6"/>
  <c r="I119" i="6"/>
  <c r="I120" i="6"/>
  <c r="I121" i="6"/>
  <c r="I122" i="6"/>
  <c r="Q122" i="6" s="1"/>
  <c r="I123" i="6"/>
  <c r="Q123" i="6" s="1"/>
  <c r="I124" i="6"/>
  <c r="I125" i="6"/>
  <c r="I126" i="6"/>
  <c r="I127" i="6"/>
  <c r="I128" i="6"/>
  <c r="I129" i="6"/>
  <c r="I130" i="6"/>
  <c r="I131" i="6"/>
  <c r="I132" i="6"/>
  <c r="I133" i="6"/>
  <c r="I134" i="6"/>
  <c r="Q134" i="6" s="1"/>
  <c r="I135" i="6"/>
  <c r="Q135" i="6" s="1"/>
  <c r="I136" i="6"/>
  <c r="I137" i="6"/>
  <c r="I138" i="6"/>
  <c r="I139" i="6"/>
  <c r="I140" i="6"/>
  <c r="I141" i="6"/>
  <c r="I142" i="6"/>
  <c r="I143" i="6"/>
  <c r="I144" i="6"/>
  <c r="I145" i="6"/>
  <c r="I146" i="6"/>
  <c r="Q146" i="6" s="1"/>
  <c r="I147" i="6"/>
  <c r="Q147" i="6" s="1"/>
  <c r="I148" i="6"/>
  <c r="I149" i="6"/>
  <c r="I150" i="6"/>
  <c r="I151" i="6"/>
  <c r="I152" i="6"/>
  <c r="I153" i="6"/>
  <c r="I154" i="6"/>
  <c r="I155" i="6"/>
  <c r="I156" i="6"/>
  <c r="I157" i="6"/>
  <c r="I158" i="6"/>
  <c r="Q158" i="6" s="1"/>
  <c r="I159" i="6"/>
  <c r="Q159" i="6" s="1"/>
  <c r="I160" i="6"/>
  <c r="I161" i="6"/>
  <c r="I162" i="6"/>
  <c r="I163" i="6"/>
  <c r="I164" i="6"/>
  <c r="I165" i="6"/>
  <c r="I166" i="6"/>
  <c r="I167" i="6"/>
  <c r="I168" i="6"/>
  <c r="I169" i="6"/>
  <c r="I170" i="6"/>
  <c r="Q170" i="6" s="1"/>
  <c r="I171" i="6"/>
  <c r="Q171" i="6" s="1"/>
  <c r="I172" i="6"/>
  <c r="I173" i="6"/>
  <c r="I174" i="6"/>
  <c r="I175" i="6"/>
  <c r="I176" i="6"/>
  <c r="I177" i="6"/>
  <c r="I178" i="6"/>
  <c r="I179" i="6"/>
  <c r="I180" i="6"/>
  <c r="I181" i="6"/>
  <c r="I182" i="6"/>
  <c r="Q182" i="6" s="1"/>
  <c r="I183" i="6"/>
  <c r="Q183" i="6" s="1"/>
  <c r="I184" i="6"/>
  <c r="I185" i="6"/>
  <c r="I186" i="6"/>
  <c r="I187" i="6"/>
  <c r="I188" i="6"/>
  <c r="I189" i="6"/>
  <c r="I190" i="6"/>
  <c r="I191" i="6"/>
  <c r="I192" i="6"/>
  <c r="I193" i="6"/>
  <c r="I194" i="6"/>
  <c r="Q194" i="6" s="1"/>
  <c r="I195" i="6"/>
  <c r="Q195" i="6" s="1"/>
  <c r="I196" i="6"/>
  <c r="I197" i="6"/>
  <c r="I198" i="6"/>
  <c r="I199" i="6"/>
  <c r="I200" i="6"/>
  <c r="I201" i="6"/>
  <c r="I202" i="6"/>
  <c r="I203" i="6"/>
  <c r="I204" i="6"/>
  <c r="I205" i="6"/>
  <c r="I206" i="6"/>
  <c r="Q206" i="6" s="1"/>
  <c r="I207" i="6"/>
  <c r="Q207" i="6" s="1"/>
  <c r="I208" i="6"/>
  <c r="I209" i="6"/>
  <c r="I210" i="6"/>
  <c r="I211" i="6"/>
  <c r="I212" i="6"/>
  <c r="I213" i="6"/>
  <c r="I214" i="6"/>
  <c r="I215" i="6"/>
  <c r="I216" i="6"/>
  <c r="I217" i="6"/>
  <c r="I218" i="6"/>
  <c r="Q218" i="6" s="1"/>
  <c r="I219" i="6"/>
  <c r="Q219" i="6" s="1"/>
  <c r="I220" i="6"/>
  <c r="I221" i="6"/>
  <c r="I222" i="6"/>
  <c r="I223" i="6"/>
  <c r="I224" i="6"/>
  <c r="I225" i="6"/>
  <c r="I226" i="6"/>
  <c r="I227" i="6"/>
  <c r="I228" i="6"/>
  <c r="I229" i="6"/>
  <c r="I230" i="6"/>
  <c r="Q230" i="6" s="1"/>
  <c r="I231" i="6"/>
  <c r="Q231" i="6" s="1"/>
  <c r="I232" i="6"/>
  <c r="I233" i="6"/>
  <c r="I234" i="6"/>
  <c r="I235" i="6"/>
  <c r="I236" i="6"/>
  <c r="I237" i="6"/>
  <c r="I238" i="6"/>
  <c r="I239" i="6"/>
  <c r="I240" i="6"/>
  <c r="I241" i="6"/>
  <c r="I242" i="6"/>
  <c r="Q242" i="6" s="1"/>
  <c r="I243" i="6"/>
  <c r="Q243" i="6" s="1"/>
  <c r="I244" i="6"/>
  <c r="I245" i="6"/>
  <c r="I246" i="6"/>
  <c r="I247" i="6"/>
  <c r="I248" i="6"/>
  <c r="I249" i="6"/>
  <c r="I250" i="6"/>
  <c r="I251" i="6"/>
  <c r="I252" i="6"/>
  <c r="I253" i="6"/>
  <c r="I254" i="6"/>
  <c r="Q254" i="6" s="1"/>
  <c r="I255" i="6"/>
  <c r="Q255" i="6" s="1"/>
  <c r="I256" i="6"/>
  <c r="I257" i="6"/>
  <c r="I258" i="6"/>
  <c r="I259" i="6"/>
  <c r="I260" i="6"/>
  <c r="I261" i="6"/>
  <c r="I262" i="6"/>
  <c r="I263" i="6"/>
  <c r="I264" i="6"/>
  <c r="I265" i="6"/>
  <c r="I266" i="6"/>
  <c r="Q266" i="6" s="1"/>
  <c r="I267" i="6"/>
  <c r="Q267" i="6" s="1"/>
  <c r="I268" i="6"/>
  <c r="I269" i="6"/>
  <c r="I270" i="6"/>
  <c r="I271" i="6"/>
  <c r="I272" i="6"/>
  <c r="I273" i="6"/>
  <c r="I274" i="6"/>
  <c r="I275" i="6"/>
  <c r="I276" i="6"/>
  <c r="I277" i="6"/>
  <c r="I278" i="6"/>
  <c r="Q278" i="6" s="1"/>
  <c r="I279" i="6"/>
  <c r="Q279" i="6" s="1"/>
  <c r="I280" i="6"/>
  <c r="I281" i="6"/>
  <c r="I282" i="6"/>
  <c r="I283" i="6"/>
  <c r="I284" i="6"/>
  <c r="I285" i="6"/>
  <c r="I286" i="6"/>
  <c r="I287" i="6"/>
  <c r="I288" i="6"/>
  <c r="I289" i="6"/>
  <c r="I290" i="6"/>
  <c r="Q290" i="6" s="1"/>
  <c r="I291" i="6"/>
  <c r="Q291" i="6" s="1"/>
  <c r="I292" i="6"/>
  <c r="I293" i="6"/>
  <c r="I294" i="6"/>
  <c r="I295" i="6"/>
  <c r="I296" i="6"/>
  <c r="I297" i="6"/>
  <c r="I298" i="6"/>
  <c r="I299" i="6"/>
  <c r="I300" i="6"/>
  <c r="I301" i="6"/>
  <c r="I302" i="6"/>
  <c r="Q302" i="6" s="1"/>
  <c r="I303" i="6"/>
  <c r="Q303" i="6" s="1"/>
  <c r="I304" i="6"/>
  <c r="I305" i="6"/>
  <c r="I306" i="6"/>
  <c r="I307" i="6"/>
  <c r="I308" i="6"/>
  <c r="I309" i="6"/>
  <c r="I310" i="6"/>
  <c r="I311" i="6"/>
  <c r="I312" i="6"/>
  <c r="I313" i="6"/>
  <c r="I314" i="6"/>
  <c r="Q314" i="6" s="1"/>
  <c r="I315" i="6"/>
  <c r="Q315" i="6" s="1"/>
  <c r="I316" i="6"/>
  <c r="I317" i="6"/>
  <c r="I318" i="6"/>
  <c r="I319" i="6"/>
  <c r="I320" i="6"/>
  <c r="I321" i="6"/>
  <c r="I322" i="6"/>
  <c r="I323" i="6"/>
  <c r="I324" i="6"/>
  <c r="I325" i="6"/>
  <c r="I326" i="6"/>
  <c r="Q326" i="6" s="1"/>
  <c r="I327" i="6"/>
  <c r="Q327" i="6" s="1"/>
  <c r="I328" i="6"/>
  <c r="I329" i="6"/>
  <c r="I330" i="6"/>
  <c r="I331" i="6"/>
  <c r="I332" i="6"/>
  <c r="I333" i="6"/>
  <c r="I334" i="6"/>
  <c r="I335" i="6"/>
  <c r="I336" i="6"/>
  <c r="I337" i="6"/>
  <c r="I338" i="6"/>
  <c r="Q338" i="6" s="1"/>
  <c r="I339" i="6"/>
  <c r="Q339" i="6" s="1"/>
  <c r="I340" i="6"/>
  <c r="I341" i="6"/>
  <c r="I342" i="6"/>
  <c r="I343" i="6"/>
  <c r="I344" i="6"/>
  <c r="I345" i="6"/>
  <c r="I346" i="6"/>
  <c r="I347" i="6"/>
  <c r="I348" i="6"/>
  <c r="I349" i="6"/>
  <c r="I350" i="6"/>
  <c r="Q350" i="6" s="1"/>
  <c r="I351" i="6"/>
  <c r="Q351" i="6" s="1"/>
  <c r="I352" i="6"/>
  <c r="I353" i="6"/>
  <c r="I354" i="6"/>
  <c r="I355" i="6"/>
  <c r="I356" i="6"/>
  <c r="I357" i="6"/>
  <c r="I358" i="6"/>
  <c r="I359" i="6"/>
  <c r="I360" i="6"/>
  <c r="I361" i="6"/>
  <c r="I362" i="6"/>
  <c r="Q362" i="6" s="1"/>
  <c r="I363" i="6"/>
  <c r="Q363" i="6" s="1"/>
  <c r="I364" i="6"/>
  <c r="I365" i="6"/>
  <c r="I366" i="6"/>
  <c r="I367" i="6"/>
  <c r="I368" i="6"/>
  <c r="I369" i="6"/>
  <c r="I370" i="6"/>
  <c r="I371" i="6"/>
  <c r="I372" i="6"/>
  <c r="I373" i="6"/>
  <c r="I374" i="6"/>
  <c r="Q374" i="6" s="1"/>
  <c r="I375" i="6"/>
  <c r="Q375" i="6" s="1"/>
  <c r="I376" i="6"/>
  <c r="I377" i="6"/>
  <c r="I378" i="6"/>
  <c r="I379" i="6"/>
  <c r="I380" i="6"/>
  <c r="I381" i="6"/>
  <c r="I382" i="6"/>
  <c r="I383" i="6"/>
  <c r="I384" i="6"/>
  <c r="I385" i="6"/>
  <c r="I386" i="6"/>
  <c r="Q386" i="6" s="1"/>
  <c r="I387" i="6"/>
  <c r="Q387" i="6" s="1"/>
  <c r="I388" i="6"/>
  <c r="I389" i="6"/>
  <c r="I390" i="6"/>
  <c r="I391" i="6"/>
  <c r="I392" i="6"/>
  <c r="I393" i="6"/>
  <c r="I394" i="6"/>
  <c r="I395" i="6"/>
  <c r="I396" i="6"/>
  <c r="I397" i="6"/>
  <c r="I398" i="6"/>
  <c r="Q398" i="6" s="1"/>
  <c r="I399" i="6"/>
  <c r="Q399" i="6" s="1"/>
  <c r="I400" i="6"/>
  <c r="I401" i="6"/>
  <c r="I402" i="6"/>
  <c r="I403" i="6"/>
  <c r="I404" i="6"/>
  <c r="I405" i="6"/>
  <c r="I406" i="6"/>
  <c r="I407" i="6"/>
  <c r="I408" i="6"/>
  <c r="I409" i="6"/>
  <c r="I410" i="6"/>
  <c r="Q410" i="6" s="1"/>
  <c r="I411" i="6"/>
  <c r="Q411" i="6" s="1"/>
  <c r="I412" i="6"/>
  <c r="I413" i="6"/>
  <c r="I414" i="6"/>
  <c r="I415" i="6"/>
  <c r="I416" i="6"/>
  <c r="I417" i="6"/>
  <c r="I418" i="6"/>
  <c r="I419" i="6"/>
  <c r="I420" i="6"/>
  <c r="I421" i="6"/>
  <c r="I422" i="6"/>
  <c r="Q422" i="6" s="1"/>
  <c r="I423" i="6"/>
  <c r="Q423" i="6" s="1"/>
  <c r="I424" i="6"/>
  <c r="I425" i="6"/>
  <c r="I426" i="6"/>
  <c r="I427" i="6"/>
  <c r="I428" i="6"/>
  <c r="I429" i="6"/>
  <c r="I430" i="6"/>
  <c r="I431" i="6"/>
  <c r="I432" i="6"/>
  <c r="I433" i="6"/>
  <c r="I434" i="6"/>
  <c r="Q434" i="6" s="1"/>
  <c r="I435" i="6"/>
  <c r="Q435" i="6" s="1"/>
  <c r="I436" i="6"/>
  <c r="I437" i="6"/>
  <c r="I438" i="6"/>
  <c r="I439" i="6"/>
  <c r="I440" i="6"/>
  <c r="I441" i="6"/>
  <c r="I442" i="6"/>
  <c r="I443" i="6"/>
  <c r="I444" i="6"/>
  <c r="I445" i="6"/>
  <c r="I446" i="6"/>
  <c r="Q446" i="6" s="1"/>
  <c r="I447" i="6"/>
  <c r="Q447" i="6" s="1"/>
  <c r="I448" i="6"/>
  <c r="I449" i="6"/>
  <c r="I450" i="6"/>
  <c r="I451" i="6"/>
  <c r="I452" i="6"/>
  <c r="I453" i="6"/>
  <c r="I454" i="6"/>
  <c r="I455" i="6"/>
  <c r="I456" i="6"/>
  <c r="I457" i="6"/>
  <c r="I458" i="6"/>
  <c r="Q458" i="6" s="1"/>
  <c r="I459" i="6"/>
  <c r="Q459" i="6" s="1"/>
  <c r="I460" i="6"/>
  <c r="I461" i="6"/>
  <c r="I462" i="6"/>
  <c r="I463" i="6"/>
  <c r="I464" i="6"/>
  <c r="I465" i="6"/>
  <c r="I466" i="6"/>
  <c r="I467" i="6"/>
  <c r="I468" i="6"/>
  <c r="I469" i="6"/>
  <c r="I470" i="6"/>
  <c r="Q470" i="6" s="1"/>
  <c r="I471" i="6"/>
  <c r="Q471" i="6" s="1"/>
  <c r="I472" i="6"/>
  <c r="I473" i="6"/>
  <c r="I474" i="6"/>
  <c r="I475" i="6"/>
  <c r="I476" i="6"/>
  <c r="I477" i="6"/>
  <c r="I478" i="6"/>
  <c r="I479" i="6"/>
  <c r="I480" i="6"/>
  <c r="I481" i="6"/>
  <c r="I482" i="6"/>
  <c r="Q482" i="6" s="1"/>
  <c r="I483" i="6"/>
  <c r="Q483" i="6" s="1"/>
  <c r="I484" i="6"/>
  <c r="I485" i="6"/>
  <c r="I486" i="6"/>
  <c r="I487" i="6"/>
  <c r="I488" i="6"/>
  <c r="I489" i="6"/>
  <c r="I490" i="6"/>
  <c r="I491" i="6"/>
  <c r="I492" i="6"/>
  <c r="I493" i="6"/>
  <c r="I494" i="6"/>
  <c r="Q494" i="6" s="1"/>
  <c r="I495" i="6"/>
  <c r="Q495" i="6" s="1"/>
  <c r="I496" i="6"/>
  <c r="I497" i="6"/>
  <c r="I498" i="6"/>
  <c r="I499" i="6"/>
  <c r="I500" i="6"/>
  <c r="I501" i="6"/>
  <c r="I502" i="6"/>
  <c r="I503" i="6"/>
  <c r="I504" i="6"/>
  <c r="I505" i="6"/>
  <c r="I506" i="6"/>
  <c r="Q506" i="6" s="1"/>
  <c r="I507" i="6"/>
  <c r="Q507" i="6" s="1"/>
  <c r="I508" i="6"/>
  <c r="I509" i="6"/>
  <c r="I510" i="6"/>
  <c r="I511" i="6"/>
  <c r="I512" i="6"/>
  <c r="I513" i="6"/>
  <c r="I514" i="6"/>
  <c r="I515" i="6"/>
  <c r="I516" i="6"/>
  <c r="I517" i="6"/>
  <c r="I518" i="6"/>
  <c r="Q518" i="6" s="1"/>
  <c r="I519" i="6"/>
  <c r="Q519" i="6" s="1"/>
  <c r="I520" i="6"/>
  <c r="I521" i="6"/>
  <c r="I522" i="6"/>
  <c r="I523" i="6"/>
  <c r="I524" i="6"/>
  <c r="I525" i="6"/>
  <c r="I526" i="6"/>
  <c r="I527" i="6"/>
  <c r="I528" i="6"/>
  <c r="I529" i="6"/>
  <c r="I530" i="6"/>
  <c r="Q530" i="6" s="1"/>
  <c r="I531" i="6"/>
  <c r="Q531" i="6" s="1"/>
  <c r="I532" i="6"/>
  <c r="I533" i="6"/>
  <c r="I534" i="6"/>
  <c r="I535" i="6"/>
  <c r="I536" i="6"/>
  <c r="I537" i="6"/>
  <c r="I538" i="6"/>
  <c r="I539" i="6"/>
  <c r="I540" i="6"/>
  <c r="I541" i="6"/>
  <c r="I542" i="6"/>
  <c r="Q542" i="6" s="1"/>
  <c r="I543" i="6"/>
  <c r="Q543" i="6" s="1"/>
  <c r="I544" i="6"/>
  <c r="I545" i="6"/>
  <c r="I546" i="6"/>
  <c r="I547" i="6"/>
  <c r="I548" i="6"/>
  <c r="I549" i="6"/>
  <c r="I550" i="6"/>
  <c r="I551" i="6"/>
  <c r="I552" i="6"/>
  <c r="I553" i="6"/>
  <c r="I554" i="6"/>
  <c r="Q554" i="6" s="1"/>
  <c r="I555" i="6"/>
  <c r="Q555" i="6" s="1"/>
  <c r="I556" i="6"/>
  <c r="I557" i="6"/>
  <c r="I558" i="6"/>
  <c r="I559" i="6"/>
  <c r="I560" i="6"/>
  <c r="I561" i="6"/>
  <c r="I562" i="6"/>
  <c r="I563" i="6"/>
  <c r="I564" i="6"/>
  <c r="I565" i="6"/>
  <c r="I566" i="6"/>
  <c r="Q566" i="6" s="1"/>
  <c r="I567" i="6"/>
  <c r="Q567" i="6" s="1"/>
  <c r="I568" i="6"/>
  <c r="I569" i="6"/>
  <c r="I570" i="6"/>
  <c r="I571" i="6"/>
  <c r="I572" i="6"/>
  <c r="I573" i="6"/>
  <c r="I574" i="6"/>
  <c r="I575" i="6"/>
  <c r="I576" i="6"/>
  <c r="I577" i="6"/>
  <c r="I578" i="6"/>
  <c r="Q578" i="6" s="1"/>
  <c r="I579" i="6"/>
  <c r="Q579" i="6" s="1"/>
  <c r="I580" i="6"/>
  <c r="I581" i="6"/>
  <c r="I582" i="6"/>
  <c r="I583" i="6"/>
  <c r="I584" i="6"/>
  <c r="I585" i="6"/>
  <c r="I586" i="6"/>
  <c r="I587" i="6"/>
  <c r="I588" i="6"/>
  <c r="I589" i="6"/>
  <c r="I590" i="6"/>
  <c r="Q590" i="6" s="1"/>
  <c r="I591" i="6"/>
  <c r="Q591" i="6" s="1"/>
  <c r="I592" i="6"/>
  <c r="I593" i="6"/>
  <c r="I594" i="6"/>
  <c r="I595" i="6"/>
  <c r="I596" i="6"/>
  <c r="I597" i="6"/>
  <c r="I598" i="6"/>
  <c r="I599" i="6"/>
  <c r="I600" i="6"/>
  <c r="I601" i="6"/>
  <c r="I602" i="6"/>
  <c r="Q602" i="6" s="1"/>
  <c r="I603" i="6"/>
  <c r="Q603" i="6" s="1"/>
  <c r="I604" i="6"/>
  <c r="I605" i="6"/>
  <c r="I606" i="6"/>
  <c r="I607" i="6"/>
  <c r="I608" i="6"/>
  <c r="I609" i="6"/>
  <c r="I610" i="6"/>
  <c r="I611" i="6"/>
  <c r="I612" i="6"/>
  <c r="I613" i="6"/>
  <c r="I614" i="6"/>
  <c r="Q614" i="6" s="1"/>
  <c r="I615" i="6"/>
  <c r="Q615" i="6" s="1"/>
  <c r="I616" i="6"/>
  <c r="I617" i="6"/>
  <c r="I618" i="6"/>
  <c r="I619" i="6"/>
  <c r="I620" i="6"/>
  <c r="I621" i="6"/>
  <c r="I622" i="6"/>
  <c r="I623" i="6"/>
  <c r="I624" i="6"/>
  <c r="I625" i="6"/>
  <c r="I626" i="6"/>
  <c r="Q626" i="6" s="1"/>
  <c r="I627" i="6"/>
  <c r="Q627" i="6" s="1"/>
  <c r="I628" i="6"/>
  <c r="I629" i="6"/>
  <c r="I630" i="6"/>
  <c r="I631" i="6"/>
  <c r="I632" i="6"/>
  <c r="I633" i="6"/>
  <c r="I634" i="6"/>
  <c r="I635" i="6"/>
  <c r="I636" i="6"/>
  <c r="I637" i="6"/>
  <c r="I638" i="6"/>
  <c r="Q638" i="6" s="1"/>
  <c r="I639" i="6"/>
  <c r="Q639" i="6" s="1"/>
  <c r="I640" i="6"/>
  <c r="I641" i="6"/>
  <c r="I642" i="6"/>
  <c r="I643" i="6"/>
  <c r="I644" i="6"/>
  <c r="I645" i="6"/>
  <c r="I646" i="6"/>
  <c r="I647" i="6"/>
  <c r="I648" i="6"/>
  <c r="I649" i="6"/>
  <c r="I650" i="6"/>
  <c r="Q650" i="6" s="1"/>
  <c r="I651" i="6"/>
  <c r="Q651" i="6" s="1"/>
  <c r="I652" i="6"/>
  <c r="I653" i="6"/>
  <c r="I654" i="6"/>
  <c r="I655" i="6"/>
  <c r="I656" i="6"/>
  <c r="I657" i="6"/>
  <c r="I658" i="6"/>
  <c r="I659" i="6"/>
  <c r="I660" i="6"/>
  <c r="I661" i="6"/>
  <c r="I662" i="6"/>
  <c r="Q662" i="6" s="1"/>
  <c r="I663" i="6"/>
  <c r="Q663" i="6" s="1"/>
  <c r="I664" i="6"/>
  <c r="I665" i="6"/>
  <c r="I666" i="6"/>
  <c r="I667" i="6"/>
  <c r="I668" i="6"/>
  <c r="I669" i="6"/>
  <c r="I670" i="6"/>
  <c r="I671" i="6"/>
  <c r="I672" i="6"/>
  <c r="I673" i="6"/>
  <c r="I674" i="6"/>
  <c r="Q674" i="6" s="1"/>
  <c r="I675" i="6"/>
  <c r="Q675" i="6" s="1"/>
  <c r="I676" i="6"/>
  <c r="I677" i="6"/>
  <c r="I678" i="6"/>
  <c r="I679" i="6"/>
  <c r="I680" i="6"/>
  <c r="I681" i="6"/>
  <c r="I682" i="6"/>
  <c r="I683" i="6"/>
  <c r="I684" i="6"/>
  <c r="I685" i="6"/>
  <c r="I686" i="6"/>
  <c r="Q686" i="6" s="1"/>
  <c r="I687" i="6"/>
  <c r="Q687" i="6" s="1"/>
  <c r="I688" i="6"/>
  <c r="I689" i="6"/>
  <c r="I690" i="6"/>
  <c r="I691" i="6"/>
  <c r="I692" i="6"/>
  <c r="I693" i="6"/>
  <c r="I694" i="6"/>
  <c r="I695" i="6"/>
  <c r="I696" i="6"/>
  <c r="I697" i="6"/>
  <c r="I698" i="6"/>
  <c r="Q698" i="6" s="1"/>
  <c r="I699" i="6"/>
  <c r="Q699" i="6" s="1"/>
  <c r="I700" i="6"/>
  <c r="I701" i="6"/>
  <c r="I702" i="6"/>
  <c r="I703" i="6"/>
  <c r="I704" i="6"/>
  <c r="I705" i="6"/>
  <c r="I706" i="6"/>
  <c r="I707" i="6"/>
  <c r="I708" i="6"/>
  <c r="I709" i="6"/>
  <c r="I710" i="6"/>
  <c r="Q710" i="6" s="1"/>
  <c r="I711" i="6"/>
  <c r="Q711" i="6" s="1"/>
  <c r="I712" i="6"/>
  <c r="I713" i="6"/>
  <c r="I714" i="6"/>
  <c r="I715" i="6"/>
  <c r="I716" i="6"/>
  <c r="I717" i="6"/>
  <c r="I718" i="6"/>
  <c r="I719" i="6"/>
  <c r="I720" i="6"/>
  <c r="I721" i="6"/>
  <c r="I722" i="6"/>
  <c r="Q722" i="6" s="1"/>
  <c r="I723" i="6"/>
  <c r="Q723" i="6" s="1"/>
  <c r="I724" i="6"/>
  <c r="I725" i="6"/>
  <c r="I726" i="6"/>
  <c r="I727" i="6"/>
  <c r="I728" i="6"/>
  <c r="I729" i="6"/>
  <c r="I730" i="6"/>
  <c r="I731" i="6"/>
  <c r="I732" i="6"/>
  <c r="I733" i="6"/>
  <c r="I734" i="6"/>
  <c r="Q734" i="6" s="1"/>
  <c r="I735" i="6"/>
  <c r="Q735" i="6" s="1"/>
  <c r="I736" i="6"/>
  <c r="I737" i="6"/>
  <c r="I738" i="6"/>
  <c r="I739" i="6"/>
  <c r="I740" i="6"/>
  <c r="I741" i="6"/>
  <c r="I742" i="6"/>
  <c r="I743" i="6"/>
  <c r="I744" i="6"/>
  <c r="I745" i="6"/>
  <c r="I746" i="6"/>
  <c r="Q746" i="6" s="1"/>
  <c r="I747" i="6"/>
  <c r="Q747" i="6" s="1"/>
  <c r="I748" i="6"/>
  <c r="I749" i="6"/>
  <c r="I750" i="6"/>
  <c r="I751" i="6"/>
  <c r="I752" i="6"/>
  <c r="I753" i="6"/>
  <c r="I754" i="6"/>
  <c r="I755" i="6"/>
  <c r="I756" i="6"/>
  <c r="I757" i="6"/>
  <c r="I758" i="6"/>
  <c r="Q758" i="6" s="1"/>
  <c r="I759" i="6"/>
  <c r="Q759" i="6" s="1"/>
  <c r="I760" i="6"/>
  <c r="I761" i="6"/>
  <c r="I762" i="6"/>
  <c r="I763" i="6"/>
  <c r="I764" i="6"/>
  <c r="I765" i="6"/>
  <c r="I766" i="6"/>
  <c r="I767" i="6"/>
  <c r="I768" i="6"/>
  <c r="I769" i="6"/>
  <c r="I770" i="6"/>
  <c r="Q770" i="6" s="1"/>
  <c r="I771" i="6"/>
  <c r="Q771" i="6" s="1"/>
  <c r="I772" i="6"/>
  <c r="I773" i="6"/>
  <c r="I774" i="6"/>
  <c r="I775" i="6"/>
  <c r="I776" i="6"/>
  <c r="I777" i="6"/>
  <c r="I778" i="6"/>
  <c r="I779" i="6"/>
  <c r="I780" i="6"/>
  <c r="I781" i="6"/>
  <c r="I782" i="6"/>
  <c r="Q782" i="6" s="1"/>
  <c r="I783" i="6"/>
  <c r="Q783" i="6" s="1"/>
  <c r="I784" i="6"/>
  <c r="I785" i="6"/>
  <c r="I786" i="6"/>
  <c r="I787" i="6"/>
  <c r="I788" i="6"/>
  <c r="I789" i="6"/>
  <c r="I790" i="6"/>
  <c r="I791" i="6"/>
  <c r="I792" i="6"/>
  <c r="I793" i="6"/>
  <c r="I794" i="6"/>
  <c r="Q794" i="6" s="1"/>
  <c r="I795" i="6"/>
  <c r="Q795" i="6" s="1"/>
  <c r="I796" i="6"/>
  <c r="I797" i="6"/>
  <c r="I798" i="6"/>
  <c r="I799" i="6"/>
  <c r="I800" i="6"/>
  <c r="I801" i="6"/>
  <c r="I802" i="6"/>
  <c r="I803" i="6"/>
  <c r="I804" i="6"/>
  <c r="I805" i="6"/>
  <c r="I806" i="6"/>
  <c r="Q806" i="6" s="1"/>
  <c r="I807" i="6"/>
  <c r="Q807" i="6" s="1"/>
  <c r="I808" i="6"/>
  <c r="I809" i="6"/>
  <c r="I810" i="6"/>
  <c r="I811" i="6"/>
  <c r="I812" i="6"/>
  <c r="I813" i="6"/>
  <c r="I814" i="6"/>
  <c r="I815" i="6"/>
  <c r="I816" i="6"/>
  <c r="I817" i="6"/>
  <c r="I818" i="6"/>
  <c r="Q818" i="6" s="1"/>
  <c r="I819" i="6"/>
  <c r="Q819" i="6" s="1"/>
  <c r="I820" i="6"/>
  <c r="I821" i="6"/>
  <c r="I822" i="6"/>
  <c r="I823" i="6"/>
  <c r="I824" i="6"/>
  <c r="I825" i="6"/>
  <c r="I826" i="6"/>
  <c r="I827" i="6"/>
  <c r="I828" i="6"/>
  <c r="I829" i="6"/>
  <c r="I830" i="6"/>
  <c r="Q830" i="6" s="1"/>
  <c r="I831" i="6"/>
  <c r="Q831" i="6" s="1"/>
  <c r="I832" i="6"/>
  <c r="I833" i="6"/>
  <c r="I834" i="6"/>
  <c r="I835" i="6"/>
  <c r="I836" i="6"/>
  <c r="I837" i="6"/>
  <c r="I838" i="6"/>
  <c r="I839" i="6"/>
  <c r="I840" i="6"/>
  <c r="I841" i="6"/>
  <c r="I842" i="6"/>
  <c r="Q842" i="6" s="1"/>
  <c r="I843" i="6"/>
  <c r="Q843" i="6" s="1"/>
  <c r="I844" i="6"/>
  <c r="I845" i="6"/>
  <c r="I846" i="6"/>
  <c r="I847" i="6"/>
  <c r="I848" i="6"/>
  <c r="I849" i="6"/>
  <c r="I850" i="6"/>
  <c r="I851" i="6"/>
  <c r="I852" i="6"/>
  <c r="I853" i="6"/>
  <c r="I854" i="6"/>
  <c r="Q854" i="6" s="1"/>
  <c r="I855" i="6"/>
  <c r="Q855" i="6" s="1"/>
  <c r="I856" i="6"/>
  <c r="I857" i="6"/>
  <c r="I858" i="6"/>
  <c r="I859" i="6"/>
  <c r="I860" i="6"/>
  <c r="I861" i="6"/>
  <c r="I862" i="6"/>
  <c r="I863" i="6"/>
  <c r="I864" i="6"/>
  <c r="I865" i="6"/>
  <c r="I866" i="6"/>
  <c r="Q866" i="6" s="1"/>
  <c r="I867" i="6"/>
  <c r="Q867" i="6" s="1"/>
  <c r="I868" i="6"/>
  <c r="I869" i="6"/>
  <c r="I870" i="6"/>
  <c r="I871" i="6"/>
  <c r="I872" i="6"/>
  <c r="I873" i="6"/>
  <c r="I874" i="6"/>
  <c r="I875" i="6"/>
  <c r="I876" i="6"/>
  <c r="I877" i="6"/>
  <c r="I878" i="6"/>
  <c r="Q878" i="6" s="1"/>
  <c r="I879" i="6"/>
  <c r="Q879" i="6" s="1"/>
  <c r="I880" i="6"/>
  <c r="I881" i="6"/>
  <c r="I882" i="6"/>
  <c r="I883" i="6"/>
  <c r="I884" i="6"/>
  <c r="I885" i="6"/>
  <c r="I886" i="6"/>
  <c r="I887" i="6"/>
  <c r="I888" i="6"/>
  <c r="I889" i="6"/>
  <c r="I890" i="6"/>
  <c r="Q890" i="6" s="1"/>
  <c r="I891" i="6"/>
  <c r="Q891" i="6" s="1"/>
  <c r="I892" i="6"/>
  <c r="I2" i="6"/>
  <c r="D3" i="4"/>
  <c r="D4" i="4"/>
  <c r="G58" i="4"/>
  <c r="F58" i="4"/>
  <c r="G57" i="4"/>
  <c r="F57" i="4"/>
  <c r="G56" i="4"/>
  <c r="F56" i="4"/>
  <c r="F50" i="4"/>
  <c r="G50" i="4"/>
  <c r="G49" i="4"/>
  <c r="F49" i="4"/>
  <c r="G48" i="4"/>
  <c r="F48" i="4"/>
  <c r="G42" i="4"/>
  <c r="F42" i="4"/>
  <c r="G41" i="4"/>
  <c r="F41" i="4"/>
  <c r="G35" i="4"/>
  <c r="F35" i="4"/>
  <c r="G34" i="4"/>
  <c r="F34" i="4"/>
  <c r="F36" i="4" s="1"/>
  <c r="H34" i="4" s="1"/>
  <c r="F27" i="4"/>
  <c r="G27" i="4"/>
  <c r="F28" i="4"/>
  <c r="G28" i="4"/>
  <c r="G26" i="4"/>
  <c r="F26" i="4"/>
  <c r="G25" i="4"/>
  <c r="F25" i="4"/>
  <c r="G19" i="4"/>
  <c r="F19" i="4"/>
  <c r="G18" i="4"/>
  <c r="G20" i="4" s="1"/>
  <c r="F18" i="4"/>
  <c r="F20" i="4" s="1"/>
  <c r="H18" i="4" s="1"/>
  <c r="F11" i="4"/>
  <c r="G11" i="4"/>
  <c r="F12" i="4"/>
  <c r="G12" i="4"/>
  <c r="G10" i="4"/>
  <c r="F10" i="4"/>
  <c r="Q613" i="11" l="1"/>
  <c r="Q740" i="11"/>
  <c r="O892" i="11"/>
  <c r="Q892" i="11" s="1"/>
  <c r="P533" i="11"/>
  <c r="P459" i="11"/>
  <c r="P590" i="11"/>
  <c r="O394" i="11"/>
  <c r="P396" i="11"/>
  <c r="O298" i="11"/>
  <c r="P236" i="11"/>
  <c r="O229" i="11"/>
  <c r="O291" i="11"/>
  <c r="P258" i="11"/>
  <c r="P176" i="11"/>
  <c r="P169" i="11"/>
  <c r="Q169" i="11" s="1"/>
  <c r="P428" i="11"/>
  <c r="O818" i="11"/>
  <c r="Q818" i="11" s="1"/>
  <c r="P712" i="11"/>
  <c r="Q712" i="11" s="1"/>
  <c r="O208" i="11"/>
  <c r="Q208" i="11" s="1"/>
  <c r="O447" i="11"/>
  <c r="Q447" i="11" s="1"/>
  <c r="P880" i="11"/>
  <c r="Q880" i="11" s="1"/>
  <c r="P432" i="11"/>
  <c r="P350" i="11"/>
  <c r="P710" i="11"/>
  <c r="O162" i="11"/>
  <c r="P127" i="11"/>
  <c r="P8" i="11"/>
  <c r="O659" i="11"/>
  <c r="Q659" i="11" s="1"/>
  <c r="P47" i="11"/>
  <c r="O569" i="11"/>
  <c r="P524" i="11"/>
  <c r="Q524" i="11" s="1"/>
  <c r="O492" i="11"/>
  <c r="P230" i="11"/>
  <c r="O274" i="11"/>
  <c r="Q274" i="11" s="1"/>
  <c r="P308" i="11"/>
  <c r="Q308" i="11" s="1"/>
  <c r="O154" i="11"/>
  <c r="Q154" i="11" s="1"/>
  <c r="O27" i="11"/>
  <c r="P68" i="11"/>
  <c r="P44" i="11"/>
  <c r="Q44" i="11" s="1"/>
  <c r="O839" i="11"/>
  <c r="Q839" i="11" s="1"/>
  <c r="P635" i="11"/>
  <c r="Q635" i="11" s="1"/>
  <c r="P196" i="11"/>
  <c r="P875" i="11"/>
  <c r="O643" i="11"/>
  <c r="P874" i="11"/>
  <c r="O853" i="11"/>
  <c r="Q853" i="11" s="1"/>
  <c r="O863" i="11"/>
  <c r="O759" i="11"/>
  <c r="Q759" i="11" s="1"/>
  <c r="O690" i="11"/>
  <c r="O582" i="11"/>
  <c r="P510" i="11"/>
  <c r="Q510" i="11" s="1"/>
  <c r="P453" i="11"/>
  <c r="P433" i="11"/>
  <c r="O410" i="11"/>
  <c r="P326" i="11"/>
  <c r="P310" i="11"/>
  <c r="P315" i="11"/>
  <c r="O463" i="11"/>
  <c r="Q463" i="11" s="1"/>
  <c r="P368" i="11"/>
  <c r="Q368" i="11" s="1"/>
  <c r="P228" i="11"/>
  <c r="P152" i="11"/>
  <c r="P22" i="11"/>
  <c r="P55" i="11"/>
  <c r="P48" i="11"/>
  <c r="P591" i="11"/>
  <c r="O483" i="11"/>
  <c r="P592" i="11"/>
  <c r="O346" i="11"/>
  <c r="Q346" i="11" s="1"/>
  <c r="O220" i="11"/>
  <c r="Q220" i="11" s="1"/>
  <c r="O6" i="11"/>
  <c r="O181" i="11"/>
  <c r="O103" i="11"/>
  <c r="P80" i="11"/>
  <c r="O739" i="11"/>
  <c r="Q739" i="11" s="1"/>
  <c r="P448" i="11"/>
  <c r="O215" i="11"/>
  <c r="Q215" i="11" s="1"/>
  <c r="P716" i="11"/>
  <c r="P586" i="11"/>
  <c r="P613" i="11"/>
  <c r="Q432" i="11"/>
  <c r="O306" i="11"/>
  <c r="O352" i="11"/>
  <c r="P309" i="11"/>
  <c r="P363" i="11"/>
  <c r="Q363" i="11" s="1"/>
  <c r="P121" i="11"/>
  <c r="P125" i="11"/>
  <c r="O124" i="11"/>
  <c r="Q124" i="11" s="1"/>
  <c r="P730" i="11"/>
  <c r="P512" i="11"/>
  <c r="P94" i="11"/>
  <c r="P186" i="11"/>
  <c r="O167" i="11"/>
  <c r="P79" i="11"/>
  <c r="O844" i="11"/>
  <c r="Q844" i="11" s="1"/>
  <c r="P787" i="11"/>
  <c r="Q787" i="11" s="1"/>
  <c r="O678" i="11"/>
  <c r="O579" i="11"/>
  <c r="O601" i="11"/>
  <c r="Q601" i="11" s="1"/>
  <c r="O493" i="11"/>
  <c r="O427" i="11"/>
  <c r="O341" i="11"/>
  <c r="O307" i="11"/>
  <c r="O263" i="11"/>
  <c r="O129" i="11"/>
  <c r="O88" i="11"/>
  <c r="Q88" i="11" s="1"/>
  <c r="O26" i="11"/>
  <c r="O3" i="11"/>
  <c r="P576" i="11"/>
  <c r="O501" i="11"/>
  <c r="P262" i="11"/>
  <c r="O213" i="11"/>
  <c r="P834" i="11"/>
  <c r="O767" i="11"/>
  <c r="P478" i="11"/>
  <c r="P206" i="11"/>
  <c r="O384" i="11"/>
  <c r="Q384" i="11" s="1"/>
  <c r="P214" i="11"/>
  <c r="P148" i="11"/>
  <c r="Q148" i="11" s="1"/>
  <c r="O92" i="11"/>
  <c r="O71" i="11"/>
  <c r="P139" i="11"/>
  <c r="P175" i="11"/>
  <c r="P858" i="11"/>
  <c r="Q858" i="11" s="1"/>
  <c r="P713" i="11"/>
  <c r="Q713" i="11" s="1"/>
  <c r="P552" i="11"/>
  <c r="Q483" i="11"/>
  <c r="O511" i="11"/>
  <c r="Q428" i="11"/>
  <c r="P337" i="11"/>
  <c r="Q343" i="11"/>
  <c r="O210" i="11"/>
  <c r="Q286" i="11"/>
  <c r="O164" i="11"/>
  <c r="P740" i="11"/>
  <c r="O661" i="11"/>
  <c r="O425" i="11"/>
  <c r="Q425" i="11" s="1"/>
  <c r="Q94" i="11"/>
  <c r="P216" i="11"/>
  <c r="Q68" i="11"/>
  <c r="P708" i="11"/>
  <c r="P207" i="11"/>
  <c r="O575" i="11"/>
  <c r="Q575" i="11" s="1"/>
  <c r="O470" i="11"/>
  <c r="Q755" i="11"/>
  <c r="O4" i="11"/>
  <c r="Q4" i="11" s="1"/>
  <c r="P798" i="11"/>
  <c r="O807" i="11"/>
  <c r="Q807" i="11" s="1"/>
  <c r="P801" i="11"/>
  <c r="O748" i="11"/>
  <c r="Q748" i="11" s="1"/>
  <c r="O757" i="11"/>
  <c r="O639" i="11"/>
  <c r="Q639" i="11" s="1"/>
  <c r="P578" i="11"/>
  <c r="P517" i="11"/>
  <c r="O454" i="11"/>
  <c r="O403" i="11"/>
  <c r="P348" i="11"/>
  <c r="O344" i="11"/>
  <c r="O357" i="11"/>
  <c r="O266" i="11"/>
  <c r="Q266" i="11" s="1"/>
  <c r="P272" i="11"/>
  <c r="Q272" i="11" s="1"/>
  <c r="O259" i="11"/>
  <c r="P109" i="11"/>
  <c r="O160" i="11"/>
  <c r="Q160" i="11" s="1"/>
  <c r="P67" i="11"/>
  <c r="O51" i="11"/>
  <c r="Q21" i="11"/>
  <c r="O669" i="11"/>
  <c r="Q669" i="11" s="1"/>
  <c r="P824" i="11"/>
  <c r="P731" i="11"/>
  <c r="O747" i="11"/>
  <c r="O21" i="11"/>
  <c r="O794" i="11"/>
  <c r="P774" i="11"/>
  <c r="Q774" i="11" s="1"/>
  <c r="P677" i="11"/>
  <c r="P630" i="11"/>
  <c r="P636" i="11"/>
  <c r="P541" i="11"/>
  <c r="O558" i="11"/>
  <c r="O472" i="11"/>
  <c r="P355" i="11"/>
  <c r="P238" i="11"/>
  <c r="O231" i="11"/>
  <c r="O260" i="11"/>
  <c r="P97" i="11"/>
  <c r="O73" i="11"/>
  <c r="O435" i="11"/>
  <c r="P604" i="11"/>
  <c r="Q604" i="11" s="1"/>
  <c r="O461" i="11"/>
  <c r="Q461" i="11" s="1"/>
  <c r="O882" i="11"/>
  <c r="Q882" i="11" s="1"/>
  <c r="O358" i="11"/>
  <c r="Q358" i="11" s="1"/>
  <c r="O17" i="11"/>
  <c r="O795" i="11"/>
  <c r="P767" i="11"/>
  <c r="O766" i="11"/>
  <c r="O686" i="11"/>
  <c r="O667" i="11"/>
  <c r="P675" i="11"/>
  <c r="P543" i="11"/>
  <c r="O568" i="11"/>
  <c r="P545" i="11"/>
  <c r="O478" i="11"/>
  <c r="O499" i="11"/>
  <c r="P393" i="11"/>
  <c r="P373" i="11"/>
  <c r="O339" i="11"/>
  <c r="O325" i="11"/>
  <c r="O314" i="11"/>
  <c r="P278" i="11"/>
  <c r="P261" i="11"/>
  <c r="P241" i="11"/>
  <c r="P177" i="11"/>
  <c r="P158" i="11"/>
  <c r="Q158" i="11" s="1"/>
  <c r="P29" i="11"/>
  <c r="O46" i="11"/>
  <c r="P32" i="11"/>
  <c r="P6" i="11"/>
  <c r="Q6" i="11" s="1"/>
  <c r="O720" i="11"/>
  <c r="O581" i="11"/>
  <c r="P401" i="11"/>
  <c r="P265" i="11"/>
  <c r="P775" i="11"/>
  <c r="P481" i="11"/>
  <c r="P620" i="11"/>
  <c r="P549" i="11"/>
  <c r="P643" i="11"/>
  <c r="P860" i="11"/>
  <c r="P684" i="11"/>
  <c r="O523" i="11"/>
  <c r="O281" i="11"/>
  <c r="O224" i="11"/>
  <c r="P827" i="11"/>
  <c r="O760" i="11"/>
  <c r="Q760" i="11" s="1"/>
  <c r="O574" i="11"/>
  <c r="O292" i="11"/>
  <c r="Q292" i="11" s="1"/>
  <c r="O74" i="11"/>
  <c r="Q74" i="11" s="1"/>
  <c r="O780" i="11"/>
  <c r="Q780" i="11" s="1"/>
  <c r="O725" i="11"/>
  <c r="O316" i="11"/>
  <c r="P174" i="11"/>
  <c r="P154" i="11"/>
  <c r="O31" i="11"/>
  <c r="Q31" i="11" s="1"/>
  <c r="O823" i="11"/>
  <c r="O179" i="11"/>
  <c r="P633" i="11"/>
  <c r="Q633" i="11" s="1"/>
  <c r="O868" i="11"/>
  <c r="Q868" i="11" s="1"/>
  <c r="O448" i="11"/>
  <c r="Q448" i="11" s="1"/>
  <c r="P342" i="11"/>
  <c r="O239" i="11"/>
  <c r="O80" i="11"/>
  <c r="Q80" i="11" s="1"/>
  <c r="Q147" i="11"/>
  <c r="P739" i="11"/>
  <c r="O824" i="11"/>
  <c r="P505" i="11"/>
  <c r="Q485" i="11"/>
  <c r="O517" i="11"/>
  <c r="Q517" i="11" s="1"/>
  <c r="O464" i="11"/>
  <c r="O323" i="11"/>
  <c r="O237" i="11"/>
  <c r="O299" i="11"/>
  <c r="Q299" i="11" s="1"/>
  <c r="P103" i="11"/>
  <c r="O462" i="11"/>
  <c r="Q462" i="11" s="1"/>
  <c r="P204" i="11"/>
  <c r="O485" i="11"/>
  <c r="O440" i="11"/>
  <c r="Q440" i="11" s="1"/>
  <c r="O879" i="11"/>
  <c r="Q879" i="11" s="1"/>
  <c r="O86" i="11"/>
  <c r="Q86" i="11" s="1"/>
  <c r="P600" i="11"/>
  <c r="Q600" i="11" s="1"/>
  <c r="P885" i="11"/>
  <c r="O822" i="11"/>
  <c r="O769" i="11"/>
  <c r="P700" i="11"/>
  <c r="P752" i="11"/>
  <c r="O710" i="11"/>
  <c r="Q710" i="11" s="1"/>
  <c r="P609" i="11"/>
  <c r="O610" i="11"/>
  <c r="Q610" i="11" s="1"/>
  <c r="O378" i="11"/>
  <c r="O321" i="11"/>
  <c r="Q365" i="11"/>
  <c r="P234" i="11"/>
  <c r="O288" i="11"/>
  <c r="O268" i="11"/>
  <c r="P128" i="11"/>
  <c r="P213" i="11"/>
  <c r="Q213" i="11" s="1"/>
  <c r="O216" i="11"/>
  <c r="P92" i="11"/>
  <c r="Q92" i="11" s="1"/>
  <c r="P72" i="11"/>
  <c r="P77" i="11"/>
  <c r="Q77" i="11" s="1"/>
  <c r="P85" i="11"/>
  <c r="Q85" i="11" s="1"/>
  <c r="O112" i="11"/>
  <c r="Q112" i="11" s="1"/>
  <c r="O41" i="11"/>
  <c r="P17" i="11"/>
  <c r="P431" i="11"/>
  <c r="Q431" i="11" s="1"/>
  <c r="O201" i="11"/>
  <c r="Q201" i="11" s="1"/>
  <c r="O735" i="11"/>
  <c r="P732" i="11"/>
  <c r="O186" i="11"/>
  <c r="Q186" i="11" s="1"/>
  <c r="P203" i="11"/>
  <c r="P178" i="11"/>
  <c r="P111" i="11"/>
  <c r="Q111" i="11" s="1"/>
  <c r="O59" i="11"/>
  <c r="Q59" i="11" s="1"/>
  <c r="O764" i="11"/>
  <c r="Q764" i="11" s="1"/>
  <c r="O733" i="11"/>
  <c r="O707" i="11"/>
  <c r="Q707" i="11" s="1"/>
  <c r="O605" i="11"/>
  <c r="Q605" i="11" s="1"/>
  <c r="P537" i="11"/>
  <c r="P501" i="11"/>
  <c r="Q501" i="11" s="1"/>
  <c r="O438" i="11"/>
  <c r="Q438" i="11" s="1"/>
  <c r="O294" i="11"/>
  <c r="O300" i="11"/>
  <c r="Q300" i="11" s="1"/>
  <c r="O233" i="11"/>
  <c r="O206" i="11"/>
  <c r="P209" i="11"/>
  <c r="P644" i="11"/>
  <c r="Q644" i="11" s="1"/>
  <c r="O430" i="11"/>
  <c r="Q430" i="11" s="1"/>
  <c r="P277" i="11"/>
  <c r="Q277" i="11" s="1"/>
  <c r="O200" i="11"/>
  <c r="Q200" i="11" s="1"/>
  <c r="O495" i="11"/>
  <c r="Q495" i="11" s="1"/>
  <c r="O714" i="11"/>
  <c r="O847" i="11"/>
  <c r="P482" i="11"/>
  <c r="O359" i="11"/>
  <c r="Q359" i="11" s="1"/>
  <c r="O105" i="11"/>
  <c r="Q105" i="11" s="1"/>
  <c r="O83" i="11"/>
  <c r="O91" i="11"/>
  <c r="O802" i="11"/>
  <c r="P538" i="11"/>
  <c r="Q538" i="11" s="1"/>
  <c r="P467" i="11"/>
  <c r="O369" i="11"/>
  <c r="O361" i="11"/>
  <c r="Q83" i="11"/>
  <c r="P71" i="11"/>
  <c r="Q71" i="11" s="1"/>
  <c r="O731" i="11"/>
  <c r="Q731" i="11" s="1"/>
  <c r="P419" i="11"/>
  <c r="O184" i="11"/>
  <c r="Q184" i="11" s="1"/>
  <c r="Q204" i="11"/>
  <c r="O63" i="11"/>
  <c r="Q63" i="11" s="1"/>
  <c r="Q5" i="11"/>
  <c r="Q890" i="11"/>
  <c r="Q860" i="11"/>
  <c r="Q714" i="11"/>
  <c r="O576" i="11"/>
  <c r="Q576" i="11" s="1"/>
  <c r="Q632" i="11"/>
  <c r="P616" i="11"/>
  <c r="O395" i="11"/>
  <c r="Q178" i="11"/>
  <c r="O49" i="11"/>
  <c r="P54" i="11"/>
  <c r="P205" i="11"/>
  <c r="Q205" i="11" s="1"/>
  <c r="O580" i="11"/>
  <c r="Q580" i="11" s="1"/>
  <c r="O875" i="11"/>
  <c r="Q875" i="11" s="1"/>
  <c r="P168" i="11"/>
  <c r="O99" i="11"/>
  <c r="O45" i="11"/>
  <c r="P78" i="11"/>
  <c r="P115" i="11"/>
  <c r="Q115" i="11" s="1"/>
  <c r="O650" i="11"/>
  <c r="Q650" i="11" s="1"/>
  <c r="P670" i="11"/>
  <c r="P669" i="11"/>
  <c r="P544" i="11"/>
  <c r="P521" i="11"/>
  <c r="Q350" i="11"/>
  <c r="P328" i="11"/>
  <c r="O258" i="11"/>
  <c r="Q258" i="11" s="1"/>
  <c r="O255" i="11"/>
  <c r="P135" i="11"/>
  <c r="O486" i="11"/>
  <c r="Q486" i="11" s="1"/>
  <c r="O514" i="11"/>
  <c r="Q514" i="11" s="1"/>
  <c r="P24" i="11"/>
  <c r="Q24" i="11" s="1"/>
  <c r="Q616" i="11"/>
  <c r="Q767" i="11"/>
  <c r="O883" i="11"/>
  <c r="P761" i="11"/>
  <c r="P779" i="11"/>
  <c r="Q779" i="11" s="1"/>
  <c r="O573" i="11"/>
  <c r="O506" i="11"/>
  <c r="O459" i="11"/>
  <c r="Q459" i="11" s="1"/>
  <c r="P457" i="11"/>
  <c r="O327" i="11"/>
  <c r="O264" i="11"/>
  <c r="P250" i="11"/>
  <c r="O223" i="11"/>
  <c r="P164" i="11"/>
  <c r="Q164" i="11" s="1"/>
  <c r="O125" i="11"/>
  <c r="Q125" i="11" s="1"/>
  <c r="O25" i="11"/>
  <c r="P33" i="11"/>
  <c r="O96" i="11"/>
  <c r="Q96" i="11" s="1"/>
  <c r="O504" i="11"/>
  <c r="Q504" i="11" s="1"/>
  <c r="O500" i="11"/>
  <c r="Q500" i="11" s="1"/>
  <c r="P202" i="11"/>
  <c r="Q202" i="11" s="1"/>
  <c r="O366" i="11"/>
  <c r="O271" i="11"/>
  <c r="P212" i="11"/>
  <c r="O828" i="11"/>
  <c r="P476" i="11"/>
  <c r="O872" i="11"/>
  <c r="P685" i="11"/>
  <c r="Q685" i="11" s="1"/>
  <c r="O608" i="11"/>
  <c r="P437" i="11"/>
  <c r="O305" i="11"/>
  <c r="O139" i="11"/>
  <c r="Q139" i="11" s="1"/>
  <c r="Q585" i="11"/>
  <c r="P861" i="11"/>
  <c r="O804" i="11"/>
  <c r="O721" i="11"/>
  <c r="P796" i="11"/>
  <c r="Q792" i="11"/>
  <c r="O749" i="11"/>
  <c r="O728" i="11"/>
  <c r="Q728" i="11" s="1"/>
  <c r="P619" i="11"/>
  <c r="P551" i="11"/>
  <c r="O810" i="11"/>
  <c r="Q810" i="11" s="1"/>
  <c r="O479" i="11"/>
  <c r="Q479" i="11" s="1"/>
  <c r="O355" i="11"/>
  <c r="Q355" i="11" s="1"/>
  <c r="P352" i="11"/>
  <c r="P256" i="11"/>
  <c r="P243" i="11"/>
  <c r="O330" i="11"/>
  <c r="Q330" i="11" s="1"/>
  <c r="Q210" i="11"/>
  <c r="O218" i="11"/>
  <c r="P110" i="11"/>
  <c r="Q110" i="11" s="1"/>
  <c r="P134" i="11"/>
  <c r="P60" i="11"/>
  <c r="Q171" i="11"/>
  <c r="P19" i="11"/>
  <c r="Q19" i="11" s="1"/>
  <c r="P11" i="11"/>
  <c r="Q11" i="11" s="1"/>
  <c r="O481" i="11"/>
  <c r="Q481" i="11" s="1"/>
  <c r="O193" i="11"/>
  <c r="P13" i="11"/>
  <c r="Q13" i="11" s="1"/>
  <c r="P888" i="11"/>
  <c r="O786" i="11"/>
  <c r="P828" i="11"/>
  <c r="Q828" i="11" s="1"/>
  <c r="P799" i="11"/>
  <c r="P846" i="11"/>
  <c r="Q846" i="11" s="1"/>
  <c r="P655" i="11"/>
  <c r="O620" i="11"/>
  <c r="P460" i="11"/>
  <c r="Q460" i="11" s="1"/>
  <c r="O313" i="11"/>
  <c r="Q313" i="11" s="1"/>
  <c r="P280" i="11"/>
  <c r="O157" i="11"/>
  <c r="Q157" i="11" s="1"/>
  <c r="O226" i="11"/>
  <c r="Q226" i="11" s="1"/>
  <c r="O133" i="11"/>
  <c r="O228" i="11"/>
  <c r="Q3" i="11"/>
  <c r="P296" i="11"/>
  <c r="Q296" i="11" s="1"/>
  <c r="P697" i="11"/>
  <c r="Q697" i="11" s="1"/>
  <c r="O585" i="11"/>
  <c r="P211" i="11"/>
  <c r="Q211" i="11" s="1"/>
  <c r="Q47" i="11"/>
  <c r="Q888" i="11"/>
  <c r="P784" i="11"/>
  <c r="O784" i="11"/>
  <c r="P872" i="11"/>
  <c r="Q872" i="11" s="1"/>
  <c r="O845" i="11"/>
  <c r="Q785" i="11"/>
  <c r="P753" i="11"/>
  <c r="O781" i="11"/>
  <c r="Q781" i="11" s="1"/>
  <c r="O773" i="11"/>
  <c r="P722" i="11"/>
  <c r="Q571" i="11"/>
  <c r="O626" i="11"/>
  <c r="Q626" i="11" s="1"/>
  <c r="Q592" i="11"/>
  <c r="O656" i="11"/>
  <c r="Q656" i="11" s="1"/>
  <c r="P422" i="11"/>
  <c r="O437" i="11"/>
  <c r="P347" i="11"/>
  <c r="Q342" i="11"/>
  <c r="O335" i="11"/>
  <c r="Q335" i="11" s="1"/>
  <c r="P333" i="11"/>
  <c r="P273" i="11"/>
  <c r="Q273" i="11" s="1"/>
  <c r="O123" i="11"/>
  <c r="Q123" i="11" s="1"/>
  <c r="P9" i="11"/>
  <c r="Q9" i="11" s="1"/>
  <c r="O212" i="11"/>
  <c r="Q212" i="11" s="1"/>
  <c r="P857" i="11"/>
  <c r="O715" i="11"/>
  <c r="Q715" i="11" s="1"/>
  <c r="O265" i="11"/>
  <c r="Q265" i="11" s="1"/>
  <c r="P823" i="11"/>
  <c r="O190" i="11"/>
  <c r="Q190" i="11" s="1"/>
  <c r="Q824" i="11"/>
  <c r="P705" i="11"/>
  <c r="P709" i="11"/>
  <c r="Q709" i="11" s="1"/>
  <c r="P674" i="11"/>
  <c r="P618" i="11"/>
  <c r="P791" i="11"/>
  <c r="O589" i="11"/>
  <c r="Q589" i="11" s="1"/>
  <c r="O539" i="11"/>
  <c r="O502" i="11"/>
  <c r="O513" i="11"/>
  <c r="Q513" i="11" s="1"/>
  <c r="P449" i="11"/>
  <c r="Q449" i="11" s="1"/>
  <c r="P429" i="11"/>
  <c r="P454" i="11"/>
  <c r="P407" i="11"/>
  <c r="P305" i="11"/>
  <c r="P332" i="11"/>
  <c r="P361" i="11"/>
  <c r="P331" i="11"/>
  <c r="O289" i="11"/>
  <c r="Q289" i="11" s="1"/>
  <c r="P235" i="11"/>
  <c r="P283" i="11"/>
  <c r="O248" i="11"/>
  <c r="P173" i="11"/>
  <c r="O55" i="11"/>
  <c r="Q55" i="11" s="1"/>
  <c r="O70" i="11"/>
  <c r="P42" i="11"/>
  <c r="Q42" i="11" s="1"/>
  <c r="P98" i="11"/>
  <c r="Q98" i="11" s="1"/>
  <c r="O827" i="11"/>
  <c r="P608" i="11"/>
  <c r="P665" i="11"/>
  <c r="Q665" i="11" s="1"/>
  <c r="Q857" i="11"/>
  <c r="O806" i="11"/>
  <c r="P835" i="11"/>
  <c r="O670" i="11"/>
  <c r="Q670" i="11" s="1"/>
  <c r="P594" i="11"/>
  <c r="O529" i="11"/>
  <c r="Q529" i="11" s="1"/>
  <c r="Q436" i="11"/>
  <c r="O467" i="11"/>
  <c r="P405" i="11"/>
  <c r="P329" i="11"/>
  <c r="O238" i="11"/>
  <c r="Q238" i="11" s="1"/>
  <c r="Q193" i="11"/>
  <c r="O217" i="11"/>
  <c r="Q217" i="11" s="1"/>
  <c r="P49" i="11"/>
  <c r="O62" i="11"/>
  <c r="P854" i="11"/>
  <c r="P516" i="11"/>
  <c r="Q516" i="11" s="1"/>
  <c r="O196" i="11"/>
  <c r="Q196" i="11" s="1"/>
  <c r="O867" i="11"/>
  <c r="Q867" i="11" s="1"/>
  <c r="O262" i="11"/>
  <c r="Q262" i="11" s="1"/>
  <c r="O591" i="11"/>
  <c r="Q591" i="11" s="1"/>
  <c r="P366" i="11"/>
  <c r="Q366" i="11" s="1"/>
  <c r="P91" i="11"/>
  <c r="P156" i="11"/>
  <c r="Q156" i="11" s="1"/>
  <c r="P179" i="11"/>
  <c r="P39" i="11"/>
  <c r="O838" i="11"/>
  <c r="P886" i="11"/>
  <c r="P877" i="11"/>
  <c r="O745" i="11"/>
  <c r="O730" i="11"/>
  <c r="Q730" i="11" s="1"/>
  <c r="P653" i="11"/>
  <c r="Q653" i="11" s="1"/>
  <c r="O638" i="11"/>
  <c r="O549" i="11"/>
  <c r="Q549" i="11" s="1"/>
  <c r="P523" i="11"/>
  <c r="Q523" i="11" s="1"/>
  <c r="P413" i="11"/>
  <c r="O409" i="11"/>
  <c r="Q409" i="11" s="1"/>
  <c r="P427" i="11"/>
  <c r="P320" i="11"/>
  <c r="P224" i="11"/>
  <c r="P252" i="11"/>
  <c r="O230" i="11"/>
  <c r="Q230" i="11" s="1"/>
  <c r="Q216" i="11"/>
  <c r="O197" i="11"/>
  <c r="Q197" i="11" s="1"/>
  <c r="P99" i="11"/>
  <c r="Q99" i="11" s="1"/>
  <c r="P51" i="11"/>
  <c r="Q8" i="11"/>
  <c r="P640" i="11"/>
  <c r="Q640" i="11" s="1"/>
  <c r="P270" i="11"/>
  <c r="Q270" i="11" s="1"/>
  <c r="P192" i="11"/>
  <c r="Q192" i="11" s="1"/>
  <c r="O864" i="11"/>
  <c r="P847" i="11"/>
  <c r="Q847" i="11" s="1"/>
  <c r="O588" i="11"/>
  <c r="Q588" i="11" s="1"/>
  <c r="O87" i="11"/>
  <c r="Q87" i="11" s="1"/>
  <c r="O195" i="11"/>
  <c r="Q195" i="11" s="1"/>
  <c r="O12" i="11"/>
  <c r="Q12" i="11" s="1"/>
  <c r="O20" i="11"/>
  <c r="Q20" i="11" s="1"/>
  <c r="O175" i="11"/>
  <c r="Q175" i="11" s="1"/>
  <c r="P836" i="11"/>
  <c r="Q864" i="11"/>
  <c r="O775" i="11"/>
  <c r="Q775" i="11" s="1"/>
  <c r="P778" i="11"/>
  <c r="Q743" i="11"/>
  <c r="O727" i="11"/>
  <c r="P718" i="11"/>
  <c r="P574" i="11"/>
  <c r="Q574" i="11" s="1"/>
  <c r="P582" i="11"/>
  <c r="Q582" i="11" s="1"/>
  <c r="O512" i="11"/>
  <c r="Q512" i="11" s="1"/>
  <c r="P484" i="11"/>
  <c r="O414" i="11"/>
  <c r="O400" i="11"/>
  <c r="P395" i="11"/>
  <c r="P322" i="11"/>
  <c r="P165" i="11"/>
  <c r="P161" i="11"/>
  <c r="P45" i="11"/>
  <c r="O48" i="11"/>
  <c r="Q48" i="11" s="1"/>
  <c r="P851" i="11"/>
  <c r="Q851" i="11" s="1"/>
  <c r="P599" i="11"/>
  <c r="Q599" i="11" s="1"/>
  <c r="P424" i="11"/>
  <c r="Q424" i="11" s="1"/>
  <c r="P267" i="11"/>
  <c r="Q267" i="11" s="1"/>
  <c r="P470" i="11"/>
  <c r="Q470" i="11" s="1"/>
  <c r="O520" i="11"/>
  <c r="Q520" i="11" s="1"/>
  <c r="O434" i="11"/>
  <c r="Q434" i="11" s="1"/>
  <c r="O392" i="11"/>
  <c r="Q392" i="11" s="1"/>
  <c r="P583" i="11"/>
  <c r="Q583" i="11" s="1"/>
  <c r="P304" i="11"/>
  <c r="Q304" i="11" s="1"/>
  <c r="P624" i="11"/>
  <c r="Q624" i="11" s="1"/>
  <c r="O531" i="11"/>
  <c r="Q531" i="11" s="1"/>
  <c r="P360" i="11"/>
  <c r="Q360" i="11" s="1"/>
  <c r="O732" i="11"/>
  <c r="Q732" i="11" s="1"/>
  <c r="P295" i="11"/>
  <c r="Q295" i="11" s="1"/>
  <c r="O82" i="11"/>
  <c r="Q82" i="11" s="1"/>
  <c r="P825" i="11"/>
  <c r="P850" i="11"/>
  <c r="O840" i="11"/>
  <c r="Q840" i="11" s="1"/>
  <c r="O763" i="11"/>
  <c r="Q763" i="11" s="1"/>
  <c r="P693" i="11"/>
  <c r="P814" i="11"/>
  <c r="P631" i="11"/>
  <c r="P542" i="11"/>
  <c r="Q565" i="11"/>
  <c r="O552" i="11"/>
  <c r="Q552" i="11" s="1"/>
  <c r="P406" i="11"/>
  <c r="P387" i="11"/>
  <c r="O319" i="11"/>
  <c r="O317" i="11"/>
  <c r="Q317" i="11" s="1"/>
  <c r="P141" i="11"/>
  <c r="O121" i="11"/>
  <c r="Q121" i="11" s="1"/>
  <c r="O78" i="11"/>
  <c r="O72" i="11"/>
  <c r="Q72" i="11" s="1"/>
  <c r="P27" i="11"/>
  <c r="P35" i="11"/>
  <c r="P800" i="11"/>
  <c r="Q800" i="11" s="1"/>
  <c r="O482" i="11"/>
  <c r="Q482" i="11" s="1"/>
  <c r="P376" i="11"/>
  <c r="O466" i="11"/>
  <c r="Q466" i="11" s="1"/>
  <c r="P859" i="11"/>
  <c r="Q859" i="11" s="1"/>
  <c r="P660" i="11"/>
  <c r="Q660" i="11" s="1"/>
  <c r="O519" i="11"/>
  <c r="Q519" i="11" s="1"/>
  <c r="P312" i="11"/>
  <c r="Q312" i="11" s="1"/>
  <c r="P66" i="11"/>
  <c r="Q66" i="11" s="1"/>
  <c r="P181" i="11"/>
  <c r="O756" i="11"/>
  <c r="Q756" i="11" s="1"/>
  <c r="Q606" i="11"/>
  <c r="O602" i="11"/>
  <c r="Q602" i="11" s="1"/>
  <c r="P569" i="11"/>
  <c r="Q569" i="11" s="1"/>
  <c r="Q643" i="11"/>
  <c r="O700" i="11"/>
  <c r="Q700" i="11" s="1"/>
  <c r="O498" i="11"/>
  <c r="O648" i="11"/>
  <c r="Q648" i="11" s="1"/>
  <c r="O476" i="11"/>
  <c r="P382" i="11"/>
  <c r="O401" i="11"/>
  <c r="O419" i="11"/>
  <c r="Q419" i="11" s="1"/>
  <c r="P372" i="11"/>
  <c r="O302" i="11"/>
  <c r="Q302" i="11" s="1"/>
  <c r="O477" i="11"/>
  <c r="Q477" i="11" s="1"/>
  <c r="P275" i="11"/>
  <c r="P247" i="11"/>
  <c r="O246" i="11"/>
  <c r="Q246" i="11" s="1"/>
  <c r="O240" i="11"/>
  <c r="Q240" i="11" s="1"/>
  <c r="P145" i="11"/>
  <c r="O137" i="11"/>
  <c r="P146" i="11"/>
  <c r="P102" i="11"/>
  <c r="Q102" i="11" s="1"/>
  <c r="P65" i="11"/>
  <c r="O696" i="11"/>
  <c r="Q696" i="11" s="1"/>
  <c r="Q560" i="11"/>
  <c r="P412" i="11"/>
  <c r="Q412" i="11" s="1"/>
  <c r="P842" i="11"/>
  <c r="Q842" i="11" s="1"/>
  <c r="P581" i="11"/>
  <c r="P560" i="11"/>
  <c r="O834" i="11"/>
  <c r="Q834" i="11" s="1"/>
  <c r="O214" i="11"/>
  <c r="P455" i="11"/>
  <c r="P189" i="11"/>
  <c r="Q189" i="11" s="1"/>
  <c r="P84" i="11"/>
  <c r="Q84" i="11" s="1"/>
  <c r="O203" i="11"/>
  <c r="Q203" i="11" s="1"/>
  <c r="O180" i="11"/>
  <c r="Q180" i="11" s="1"/>
  <c r="O79" i="11"/>
  <c r="Q79" i="11" s="1"/>
  <c r="O143" i="11"/>
  <c r="Q143" i="11" s="1"/>
  <c r="Q854" i="11"/>
  <c r="Q747" i="11"/>
  <c r="P564" i="11"/>
  <c r="O694" i="11"/>
  <c r="Q694" i="11" s="1"/>
  <c r="P649" i="11"/>
  <c r="O562" i="11"/>
  <c r="O532" i="11"/>
  <c r="Q532" i="11" s="1"/>
  <c r="O642" i="11"/>
  <c r="Q642" i="11" s="1"/>
  <c r="O494" i="11"/>
  <c r="P511" i="11"/>
  <c r="Q511" i="11" s="1"/>
  <c r="O397" i="11"/>
  <c r="Q397" i="11" s="1"/>
  <c r="Q455" i="11"/>
  <c r="P380" i="11"/>
  <c r="P394" i="11"/>
  <c r="Q394" i="11" s="1"/>
  <c r="O475" i="11"/>
  <c r="Q475" i="11" s="1"/>
  <c r="P245" i="11"/>
  <c r="P271" i="11"/>
  <c r="Q271" i="11" s="1"/>
  <c r="O232" i="11"/>
  <c r="Q232" i="11" s="1"/>
  <c r="P153" i="11"/>
  <c r="O168" i="11"/>
  <c r="Q168" i="11" s="1"/>
  <c r="P167" i="11"/>
  <c r="P104" i="11"/>
  <c r="Q104" i="11" s="1"/>
  <c r="P57" i="11"/>
  <c r="Q57" i="11" s="1"/>
  <c r="O64" i="11"/>
  <c r="O28" i="11"/>
  <c r="Q28" i="11" s="1"/>
  <c r="P43" i="11"/>
  <c r="O668" i="11"/>
  <c r="Q668" i="11" s="1"/>
  <c r="P720" i="11"/>
  <c r="Q720" i="11" s="1"/>
  <c r="P584" i="11"/>
  <c r="Q584" i="11" s="1"/>
  <c r="P628" i="11"/>
  <c r="Q628" i="11" s="1"/>
  <c r="P856" i="11"/>
  <c r="Q856" i="11" s="1"/>
  <c r="P281" i="11"/>
  <c r="P832" i="11"/>
  <c r="Q832" i="11" s="1"/>
  <c r="O487" i="11"/>
  <c r="Q487" i="11" s="1"/>
  <c r="P354" i="11"/>
  <c r="Q354" i="11" s="1"/>
  <c r="O188" i="11"/>
  <c r="Q188" i="11" s="1"/>
  <c r="O2" i="11"/>
  <c r="Q2" i="11" s="1"/>
  <c r="P95" i="11"/>
  <c r="Q95" i="11" s="1"/>
  <c r="O76" i="11"/>
  <c r="Q76" i="11" s="1"/>
  <c r="O163" i="11"/>
  <c r="Q163" i="11" s="1"/>
  <c r="Q735" i="11"/>
  <c r="O798" i="11"/>
  <c r="Q798" i="11" s="1"/>
  <c r="O677" i="11"/>
  <c r="P734" i="11"/>
  <c r="Q734" i="11" s="1"/>
  <c r="P639" i="11"/>
  <c r="P558" i="11"/>
  <c r="P464" i="11"/>
  <c r="Q464" i="11" s="1"/>
  <c r="P490" i="11"/>
  <c r="Q490" i="11" s="1"/>
  <c r="Q469" i="11"/>
  <c r="O491" i="11"/>
  <c r="Q491" i="11" s="1"/>
  <c r="P386" i="11"/>
  <c r="O390" i="11"/>
  <c r="P356" i="11"/>
  <c r="O371" i="11"/>
  <c r="Q371" i="11" s="1"/>
  <c r="Q376" i="11"/>
  <c r="P303" i="11"/>
  <c r="P221" i="11"/>
  <c r="O113" i="11"/>
  <c r="Q113" i="11" s="1"/>
  <c r="O22" i="11"/>
  <c r="Q22" i="11" s="1"/>
  <c r="Q39" i="11"/>
  <c r="O207" i="11"/>
  <c r="Q207" i="11" s="1"/>
  <c r="P657" i="11"/>
  <c r="Q657" i="11" s="1"/>
  <c r="O831" i="11"/>
  <c r="Q831" i="11" s="1"/>
  <c r="O723" i="11"/>
  <c r="Q723" i="11" s="1"/>
  <c r="O726" i="11"/>
  <c r="Q726" i="11" s="1"/>
  <c r="P435" i="11"/>
  <c r="P183" i="11"/>
  <c r="Q183" i="11" s="1"/>
  <c r="O75" i="11"/>
  <c r="Q75" i="11" s="1"/>
  <c r="P16" i="11"/>
  <c r="Q16" i="11" s="1"/>
  <c r="O151" i="11"/>
  <c r="Q151" i="11" s="1"/>
  <c r="Q791" i="11"/>
  <c r="O817" i="11"/>
  <c r="Q817" i="11" s="1"/>
  <c r="O886" i="11"/>
  <c r="Q886" i="11" s="1"/>
  <c r="P833" i="11"/>
  <c r="O891" i="11"/>
  <c r="P891" i="11"/>
  <c r="O816" i="11"/>
  <c r="Q816" i="11" s="1"/>
  <c r="O796" i="11"/>
  <c r="Q796" i="11" s="1"/>
  <c r="O788" i="11"/>
  <c r="Q788" i="11" s="1"/>
  <c r="P773" i="11"/>
  <c r="P749" i="11"/>
  <c r="P863" i="11"/>
  <c r="P765" i="11"/>
  <c r="Q765" i="11" s="1"/>
  <c r="P741" i="11"/>
  <c r="Q741" i="11" s="1"/>
  <c r="O768" i="11"/>
  <c r="Q768" i="11" s="1"/>
  <c r="O744" i="11"/>
  <c r="Q744" i="11" s="1"/>
  <c r="O789" i="11"/>
  <c r="Q789" i="11" s="1"/>
  <c r="O693" i="11"/>
  <c r="Q693" i="11" s="1"/>
  <c r="O666" i="11"/>
  <c r="Q666" i="11" s="1"/>
  <c r="P698" i="11"/>
  <c r="Q698" i="11" s="1"/>
  <c r="P829" i="11"/>
  <c r="O564" i="11"/>
  <c r="P623" i="11"/>
  <c r="P719" i="11"/>
  <c r="Q719" i="11" s="1"/>
  <c r="O621" i="11"/>
  <c r="P621" i="11"/>
  <c r="O587" i="11"/>
  <c r="P587" i="11"/>
  <c r="Q684" i="11"/>
  <c r="P679" i="11"/>
  <c r="O543" i="11"/>
  <c r="Q543" i="11" s="1"/>
  <c r="O535" i="11"/>
  <c r="Q535" i="11" s="1"/>
  <c r="P507" i="11"/>
  <c r="Q507" i="11" s="1"/>
  <c r="O533" i="11"/>
  <c r="P534" i="11"/>
  <c r="Q534" i="11" s="1"/>
  <c r="P492" i="11"/>
  <c r="Q492" i="11" s="1"/>
  <c r="P414" i="11"/>
  <c r="Q414" i="11" s="1"/>
  <c r="P452" i="11"/>
  <c r="Q452" i="11" s="1"/>
  <c r="O386" i="11"/>
  <c r="P400" i="11"/>
  <c r="Q400" i="11" s="1"/>
  <c r="P456" i="11"/>
  <c r="O382" i="11"/>
  <c r="O433" i="11"/>
  <c r="Q433" i="11" s="1"/>
  <c r="O393" i="11"/>
  <c r="Q393" i="11" s="1"/>
  <c r="O332" i="11"/>
  <c r="O334" i="11"/>
  <c r="Q334" i="11" s="1"/>
  <c r="O380" i="11"/>
  <c r="O320" i="11"/>
  <c r="Q320" i="11" s="1"/>
  <c r="O385" i="11"/>
  <c r="Q385" i="11" s="1"/>
  <c r="P369" i="11"/>
  <c r="Q369" i="11" s="1"/>
  <c r="P338" i="11"/>
  <c r="Q338" i="11" s="1"/>
  <c r="P290" i="11"/>
  <c r="P259" i="11"/>
  <c r="Q259" i="11" s="1"/>
  <c r="P254" i="11"/>
  <c r="O389" i="11"/>
  <c r="Q389" i="11" s="1"/>
  <c r="P237" i="11"/>
  <c r="O285" i="11"/>
  <c r="P285" i="11"/>
  <c r="O279" i="11"/>
  <c r="Q279" i="11" s="1"/>
  <c r="Q134" i="11"/>
  <c r="O309" i="11"/>
  <c r="Q309" i="11" s="1"/>
  <c r="Q198" i="11"/>
  <c r="O236" i="11"/>
  <c r="Q236" i="11" s="1"/>
  <c r="P149" i="11"/>
  <c r="Q149" i="11" s="1"/>
  <c r="O117" i="11"/>
  <c r="Q117" i="11" s="1"/>
  <c r="Q43" i="11"/>
  <c r="O177" i="11"/>
  <c r="Q177" i="11" s="1"/>
  <c r="P56" i="11"/>
  <c r="Q155" i="11"/>
  <c r="O244" i="11"/>
  <c r="Q244" i="11" s="1"/>
  <c r="P118" i="11"/>
  <c r="Q118" i="11" s="1"/>
  <c r="Q54" i="11"/>
  <c r="P126" i="11"/>
  <c r="Q126" i="11" s="1"/>
  <c r="P46" i="11"/>
  <c r="O32" i="11"/>
  <c r="Q32" i="11" s="1"/>
  <c r="P26" i="11"/>
  <c r="O811" i="11"/>
  <c r="P811" i="11"/>
  <c r="O328" i="11"/>
  <c r="Q328" i="11" s="1"/>
  <c r="P786" i="11"/>
  <c r="P687" i="11"/>
  <c r="Q687" i="11" s="1"/>
  <c r="P667" i="11"/>
  <c r="Q544" i="11"/>
  <c r="O682" i="11"/>
  <c r="Q682" i="11" s="1"/>
  <c r="O597" i="11"/>
  <c r="Q597" i="11" s="1"/>
  <c r="O522" i="11"/>
  <c r="Q522" i="11" s="1"/>
  <c r="P607" i="11"/>
  <c r="Q607" i="11" s="1"/>
  <c r="Q454" i="11"/>
  <c r="P408" i="11"/>
  <c r="O439" i="11"/>
  <c r="P439" i="11"/>
  <c r="O374" i="11"/>
  <c r="Q374" i="11" s="1"/>
  <c r="O473" i="11"/>
  <c r="Q473" i="11" s="1"/>
  <c r="P327" i="11"/>
  <c r="Q327" i="11" s="1"/>
  <c r="Q333" i="11"/>
  <c r="P443" i="11"/>
  <c r="Q443" i="11" s="1"/>
  <c r="P324" i="11"/>
  <c r="O275" i="11"/>
  <c r="O247" i="11"/>
  <c r="P233" i="11"/>
  <c r="P263" i="11"/>
  <c r="P260" i="11"/>
  <c r="Q260" i="11" s="1"/>
  <c r="P253" i="11"/>
  <c r="Q167" i="11"/>
  <c r="P150" i="11"/>
  <c r="P106" i="11"/>
  <c r="Q106" i="11" s="1"/>
  <c r="P107" i="11"/>
  <c r="Q107" i="11" s="1"/>
  <c r="Q35" i="11"/>
  <c r="P15" i="11"/>
  <c r="Q15" i="11" s="1"/>
  <c r="O132" i="11"/>
  <c r="Q132" i="11" s="1"/>
  <c r="O109" i="11"/>
  <c r="O836" i="11"/>
  <c r="O850" i="11"/>
  <c r="O889" i="11"/>
  <c r="Q889" i="11" s="1"/>
  <c r="P781" i="11"/>
  <c r="Q814" i="11"/>
  <c r="Q874" i="11"/>
  <c r="P783" i="11"/>
  <c r="Q783" i="11" s="1"/>
  <c r="O876" i="11"/>
  <c r="Q876" i="11" s="1"/>
  <c r="Q722" i="11"/>
  <c r="O761" i="11"/>
  <c r="O737" i="11"/>
  <c r="Q737" i="11" s="1"/>
  <c r="O681" i="11"/>
  <c r="Q681" i="11" s="1"/>
  <c r="P702" i="11"/>
  <c r="Q702" i="11" s="1"/>
  <c r="P686" i="11"/>
  <c r="O813" i="11"/>
  <c r="Q813" i="11" s="1"/>
  <c r="O652" i="11"/>
  <c r="Q652" i="11" s="1"/>
  <c r="O542" i="11"/>
  <c r="Q542" i="11" s="1"/>
  <c r="O593" i="11"/>
  <c r="Q593" i="11" s="1"/>
  <c r="P554" i="11"/>
  <c r="Q554" i="11" s="1"/>
  <c r="P663" i="11"/>
  <c r="Q663" i="11" s="1"/>
  <c r="P627" i="11"/>
  <c r="Q627" i="11" s="1"/>
  <c r="O586" i="11"/>
  <c r="Q586" i="11" s="1"/>
  <c r="P494" i="11"/>
  <c r="Q494" i="11" s="1"/>
  <c r="P397" i="11"/>
  <c r="O541" i="11"/>
  <c r="Q541" i="11" s="1"/>
  <c r="P415" i="11"/>
  <c r="P383" i="11"/>
  <c r="Q383" i="11" s="1"/>
  <c r="P391" i="11"/>
  <c r="Q391" i="11" s="1"/>
  <c r="O303" i="11"/>
  <c r="P403" i="11"/>
  <c r="Q403" i="11" s="1"/>
  <c r="P325" i="11"/>
  <c r="Q325" i="11" s="1"/>
  <c r="O326" i="11"/>
  <c r="Q326" i="11" s="1"/>
  <c r="O351" i="11"/>
  <c r="Q351" i="11" s="1"/>
  <c r="P399" i="11"/>
  <c r="P307" i="11"/>
  <c r="O261" i="11"/>
  <c r="Q261" i="11" s="1"/>
  <c r="P248" i="11"/>
  <c r="O221" i="11"/>
  <c r="Q221" i="11" s="1"/>
  <c r="O245" i="11"/>
  <c r="P294" i="11"/>
  <c r="P231" i="11"/>
  <c r="Q231" i="11" s="1"/>
  <c r="Q268" i="11"/>
  <c r="O185" i="11"/>
  <c r="Q185" i="11" s="1"/>
  <c r="O176" i="11"/>
  <c r="Q176" i="11" s="1"/>
  <c r="P219" i="11"/>
  <c r="Q219" i="11" s="1"/>
  <c r="O173" i="11"/>
  <c r="Q173" i="11" s="1"/>
  <c r="P133" i="11"/>
  <c r="O97" i="11"/>
  <c r="Q97" i="11" s="1"/>
  <c r="P62" i="11"/>
  <c r="P120" i="11"/>
  <c r="Q120" i="11" s="1"/>
  <c r="P25" i="11"/>
  <c r="O33" i="11"/>
  <c r="O29" i="11"/>
  <c r="Q29" i="11" s="1"/>
  <c r="O58" i="11"/>
  <c r="Q58" i="11" s="1"/>
  <c r="P804" i="11"/>
  <c r="Q804" i="11" s="1"/>
  <c r="P826" i="11"/>
  <c r="Q826" i="11" s="1"/>
  <c r="O855" i="11"/>
  <c r="P855" i="11"/>
  <c r="P805" i="11"/>
  <c r="Q805" i="11" s="1"/>
  <c r="P838" i="11"/>
  <c r="Q838" i="11" s="1"/>
  <c r="Q705" i="11"/>
  <c r="O729" i="11"/>
  <c r="Q729" i="11" s="1"/>
  <c r="P871" i="11"/>
  <c r="Q871" i="11" s="1"/>
  <c r="P758" i="11"/>
  <c r="Q758" i="11" s="1"/>
  <c r="P733" i="11"/>
  <c r="O674" i="11"/>
  <c r="Q679" i="11"/>
  <c r="Q655" i="11"/>
  <c r="O647" i="11"/>
  <c r="Q647" i="11" s="1"/>
  <c r="O654" i="11"/>
  <c r="Q654" i="11" s="1"/>
  <c r="Q672" i="11"/>
  <c r="P573" i="11"/>
  <c r="Q573" i="11" s="1"/>
  <c r="Q489" i="11"/>
  <c r="O518" i="11"/>
  <c r="Q518" i="11" s="1"/>
  <c r="P489" i="11"/>
  <c r="P498" i="11"/>
  <c r="Q498" i="11" s="1"/>
  <c r="P506" i="11"/>
  <c r="Q506" i="11" s="1"/>
  <c r="P503" i="11"/>
  <c r="Q503" i="11" s="1"/>
  <c r="O545" i="11"/>
  <c r="P390" i="11"/>
  <c r="Q390" i="11" s="1"/>
  <c r="O413" i="11"/>
  <c r="Q413" i="11" s="1"/>
  <c r="P472" i="11"/>
  <c r="Q472" i="11" s="1"/>
  <c r="P468" i="11"/>
  <c r="Q468" i="11" s="1"/>
  <c r="O407" i="11"/>
  <c r="Q407" i="11" s="1"/>
  <c r="O422" i="11"/>
  <c r="Q422" i="11" s="1"/>
  <c r="P442" i="11"/>
  <c r="P379" i="11"/>
  <c r="Q294" i="11"/>
  <c r="P319" i="11"/>
  <c r="P323" i="11"/>
  <c r="Q323" i="11" s="1"/>
  <c r="P353" i="11"/>
  <c r="Q353" i="11" s="1"/>
  <c r="O322" i="11"/>
  <c r="Q322" i="11" s="1"/>
  <c r="P344" i="11"/>
  <c r="Q344" i="11" s="1"/>
  <c r="P318" i="11"/>
  <c r="P341" i="11"/>
  <c r="Q341" i="11" s="1"/>
  <c r="O381" i="11"/>
  <c r="Q381" i="11" s="1"/>
  <c r="O315" i="11"/>
  <c r="Q315" i="11" s="1"/>
  <c r="O256" i="11"/>
  <c r="Q256" i="11" s="1"/>
  <c r="O243" i="11"/>
  <c r="Q243" i="11" s="1"/>
  <c r="P375" i="11"/>
  <c r="Q375" i="11" s="1"/>
  <c r="O337" i="11"/>
  <c r="Q337" i="11" s="1"/>
  <c r="P229" i="11"/>
  <c r="Q229" i="11" s="1"/>
  <c r="P251" i="11"/>
  <c r="P255" i="11"/>
  <c r="Q146" i="11"/>
  <c r="Q174" i="11"/>
  <c r="Q206" i="11"/>
  <c r="Q128" i="11"/>
  <c r="P81" i="11"/>
  <c r="Q81" i="11" s="1"/>
  <c r="P64" i="11"/>
  <c r="P114" i="11"/>
  <c r="Q114" i="11" s="1"/>
  <c r="Q135" i="11"/>
  <c r="O65" i="11"/>
  <c r="Q65" i="11" s="1"/>
  <c r="O67" i="11"/>
  <c r="Q67" i="11" s="1"/>
  <c r="P30" i="11"/>
  <c r="Q30" i="11" s="1"/>
  <c r="P90" i="11"/>
  <c r="Q90" i="11" s="1"/>
  <c r="O52" i="11"/>
  <c r="Q52" i="11" s="1"/>
  <c r="O36" i="11"/>
  <c r="Q36" i="11" s="1"/>
  <c r="P802" i="11"/>
  <c r="O825" i="11"/>
  <c r="O861" i="11"/>
  <c r="P873" i="11"/>
  <c r="P881" i="11"/>
  <c r="Q881" i="11" s="1"/>
  <c r="P803" i="11"/>
  <c r="Q803" i="11" s="1"/>
  <c r="P830" i="11"/>
  <c r="Q830" i="11" s="1"/>
  <c r="Q837" i="11"/>
  <c r="P717" i="11"/>
  <c r="Q717" i="11" s="1"/>
  <c r="O801" i="11"/>
  <c r="Q801" i="11" s="1"/>
  <c r="P762" i="11"/>
  <c r="Q762" i="11" s="1"/>
  <c r="P738" i="11"/>
  <c r="Q738" i="11" s="1"/>
  <c r="P721" i="11"/>
  <c r="Q721" i="11" s="1"/>
  <c r="O797" i="11"/>
  <c r="Q797" i="11" s="1"/>
  <c r="P754" i="11"/>
  <c r="Q754" i="11" s="1"/>
  <c r="P727" i="11"/>
  <c r="Q727" i="11" s="1"/>
  <c r="P757" i="11"/>
  <c r="Q757" i="11" s="1"/>
  <c r="P724" i="11"/>
  <c r="Q724" i="11" s="1"/>
  <c r="O716" i="11"/>
  <c r="Q716" i="11" s="1"/>
  <c r="P671" i="11"/>
  <c r="Q671" i="11" s="1"/>
  <c r="P638" i="11"/>
  <c r="Q638" i="11" s="1"/>
  <c r="Q631" i="11"/>
  <c r="Q683" i="11"/>
  <c r="P690" i="11"/>
  <c r="P711" i="11"/>
  <c r="O634" i="11"/>
  <c r="Q634" i="11" s="1"/>
  <c r="O689" i="11"/>
  <c r="Q689" i="11" s="1"/>
  <c r="Q676" i="11"/>
  <c r="P691" i="11"/>
  <c r="Q691" i="11" s="1"/>
  <c r="Q590" i="11"/>
  <c r="P561" i="11"/>
  <c r="Q561" i="11" s="1"/>
  <c r="O595" i="11"/>
  <c r="P595" i="11"/>
  <c r="O572" i="11"/>
  <c r="Q572" i="11" s="1"/>
  <c r="Q456" i="11"/>
  <c r="P579" i="11"/>
  <c r="P493" i="11"/>
  <c r="O497" i="11"/>
  <c r="Q497" i="11" s="1"/>
  <c r="Q478" i="11"/>
  <c r="O505" i="11"/>
  <c r="Q505" i="11" s="1"/>
  <c r="Q502" i="11"/>
  <c r="O429" i="11"/>
  <c r="Q429" i="11" s="1"/>
  <c r="Q457" i="11"/>
  <c r="Q437" i="11"/>
  <c r="P398" i="11"/>
  <c r="O405" i="11"/>
  <c r="P420" i="11"/>
  <c r="Q420" i="11" s="1"/>
  <c r="Q441" i="11"/>
  <c r="O367" i="11"/>
  <c r="Q367" i="11" s="1"/>
  <c r="P451" i="11"/>
  <c r="P321" i="11"/>
  <c r="O377" i="11"/>
  <c r="Q377" i="11" s="1"/>
  <c r="P306" i="11"/>
  <c r="Q306" i="11" s="1"/>
  <c r="P314" i="11"/>
  <c r="O340" i="11"/>
  <c r="Q340" i="11" s="1"/>
  <c r="Q290" i="11"/>
  <c r="O241" i="11"/>
  <c r="Q241" i="11" s="1"/>
  <c r="Q280" i="11"/>
  <c r="P227" i="11"/>
  <c r="Q227" i="11" s="1"/>
  <c r="O257" i="11"/>
  <c r="P257" i="11"/>
  <c r="O250" i="11"/>
  <c r="Q250" i="11" s="1"/>
  <c r="O141" i="11"/>
  <c r="Q141" i="11" s="1"/>
  <c r="P291" i="11"/>
  <c r="Q291" i="11" s="1"/>
  <c r="P249" i="11"/>
  <c r="Q249" i="11" s="1"/>
  <c r="O161" i="11"/>
  <c r="Q161" i="11" s="1"/>
  <c r="P170" i="11"/>
  <c r="Q170" i="11" s="1"/>
  <c r="P194" i="11"/>
  <c r="Q194" i="11" s="1"/>
  <c r="P182" i="11"/>
  <c r="Q182" i="11" s="1"/>
  <c r="Q159" i="11"/>
  <c r="P100" i="11"/>
  <c r="Q100" i="11" s="1"/>
  <c r="Q187" i="11"/>
  <c r="O165" i="11"/>
  <c r="Q165" i="11" s="1"/>
  <c r="Q89" i="11"/>
  <c r="P70" i="11"/>
  <c r="Q70" i="11" s="1"/>
  <c r="P23" i="11"/>
  <c r="Q23" i="11" s="1"/>
  <c r="Q833" i="11"/>
  <c r="Q829" i="11"/>
  <c r="O790" i="11"/>
  <c r="Q790" i="11" s="1"/>
  <c r="O793" i="11"/>
  <c r="Q793" i="11" s="1"/>
  <c r="O808" i="11"/>
  <c r="Q808" i="11" s="1"/>
  <c r="O704" i="11"/>
  <c r="Q704" i="11" s="1"/>
  <c r="P615" i="11"/>
  <c r="Q615" i="11" s="1"/>
  <c r="P556" i="11"/>
  <c r="Q556" i="11" s="1"/>
  <c r="O609" i="11"/>
  <c r="Q609" i="11" s="1"/>
  <c r="P651" i="11"/>
  <c r="O567" i="11"/>
  <c r="P567" i="11"/>
  <c r="P559" i="11"/>
  <c r="Q559" i="11" s="1"/>
  <c r="O406" i="11"/>
  <c r="Q406" i="11" s="1"/>
  <c r="O418" i="11"/>
  <c r="P418" i="11"/>
  <c r="O423" i="11"/>
  <c r="P423" i="11"/>
  <c r="Q427" i="11"/>
  <c r="Q318" i="11"/>
  <c r="Q324" i="11"/>
  <c r="P336" i="11"/>
  <c r="Q336" i="11" s="1"/>
  <c r="P311" i="11"/>
  <c r="Q311" i="11" s="1"/>
  <c r="P225" i="11"/>
  <c r="Q225" i="11" s="1"/>
  <c r="P302" i="11"/>
  <c r="O242" i="11"/>
  <c r="Q242" i="11" s="1"/>
  <c r="P37" i="11"/>
  <c r="O37" i="11"/>
  <c r="P162" i="11"/>
  <c r="Q78" i="11"/>
  <c r="O14" i="11"/>
  <c r="Q14" i="11" s="1"/>
  <c r="O18" i="11"/>
  <c r="Q18" i="11" s="1"/>
  <c r="Q379" i="11"/>
  <c r="Q41" i="11"/>
  <c r="P806" i="11"/>
  <c r="P845" i="11"/>
  <c r="Q845" i="11" s="1"/>
  <c r="O843" i="11"/>
  <c r="P843" i="11"/>
  <c r="P809" i="11"/>
  <c r="Q809" i="11" s="1"/>
  <c r="P777" i="11"/>
  <c r="Q777" i="11" s="1"/>
  <c r="O752" i="11"/>
  <c r="Q752" i="11" s="1"/>
  <c r="P795" i="11"/>
  <c r="Q795" i="11" s="1"/>
  <c r="Q778" i="11"/>
  <c r="O658" i="11"/>
  <c r="Q658" i="11" s="1"/>
  <c r="Q711" i="11"/>
  <c r="Q718" i="11"/>
  <c r="Q661" i="11"/>
  <c r="P678" i="11"/>
  <c r="Q678" i="11" s="1"/>
  <c r="O614" i="11"/>
  <c r="Q614" i="11" s="1"/>
  <c r="Q688" i="11"/>
  <c r="Q598" i="11"/>
  <c r="P637" i="11"/>
  <c r="Q637" i="11" s="1"/>
  <c r="P553" i="11"/>
  <c r="Q553" i="11" s="1"/>
  <c r="Q493" i="11"/>
  <c r="O484" i="11"/>
  <c r="Q484" i="11" s="1"/>
  <c r="Q515" i="11"/>
  <c r="P378" i="11"/>
  <c r="Q378" i="11" s="1"/>
  <c r="P410" i="11"/>
  <c r="Q410" i="11" s="1"/>
  <c r="O356" i="11"/>
  <c r="Q356" i="11" s="1"/>
  <c r="P339" i="11"/>
  <c r="Q339" i="11" s="1"/>
  <c r="P364" i="11"/>
  <c r="Q364" i="11" s="1"/>
  <c r="Q307" i="11"/>
  <c r="O284" i="11"/>
  <c r="Q284" i="11" s="1"/>
  <c r="O278" i="11"/>
  <c r="Q278" i="11" s="1"/>
  <c r="Q237" i="11"/>
  <c r="O297" i="11"/>
  <c r="Q297" i="11" s="1"/>
  <c r="P264" i="11"/>
  <c r="Q264" i="11" s="1"/>
  <c r="P223" i="11"/>
  <c r="Q223" i="11" s="1"/>
  <c r="O301" i="11"/>
  <c r="Q301" i="11" s="1"/>
  <c r="O234" i="11"/>
  <c r="P166" i="11"/>
  <c r="Q51" i="11"/>
  <c r="P53" i="11"/>
  <c r="Q53" i="11" s="1"/>
  <c r="P73" i="11"/>
  <c r="O40" i="11"/>
  <c r="Q40" i="11" s="1"/>
  <c r="Q873" i="11"/>
  <c r="P812" i="11"/>
  <c r="O812" i="11"/>
  <c r="P782" i="11"/>
  <c r="Q782" i="11" s="1"/>
  <c r="Q667" i="11"/>
  <c r="Q690" i="11"/>
  <c r="Q651" i="11"/>
  <c r="P563" i="11"/>
  <c r="Q563" i="11" s="1"/>
  <c r="O426" i="11"/>
  <c r="Q426" i="11" s="1"/>
  <c r="Q451" i="11"/>
  <c r="P446" i="11"/>
  <c r="Q446" i="11" s="1"/>
  <c r="Q399" i="11"/>
  <c r="O235" i="11"/>
  <c r="Q235" i="11" s="1"/>
  <c r="Q263" i="11"/>
  <c r="O122" i="11"/>
  <c r="P122" i="11"/>
  <c r="Q166" i="11"/>
  <c r="P130" i="11"/>
  <c r="Q130" i="11" s="1"/>
  <c r="P41" i="11"/>
  <c r="Q46" i="11"/>
  <c r="O101" i="11"/>
  <c r="P101" i="11"/>
  <c r="Q786" i="11"/>
  <c r="Q885" i="11"/>
  <c r="Q749" i="11"/>
  <c r="O708" i="11"/>
  <c r="O649" i="11"/>
  <c r="Q649" i="11" s="1"/>
  <c r="Q675" i="11"/>
  <c r="O594" i="11"/>
  <c r="Q594" i="11" s="1"/>
  <c r="O646" i="11"/>
  <c r="Q646" i="11" s="1"/>
  <c r="Q558" i="11"/>
  <c r="O618" i="11"/>
  <c r="Q618" i="11" s="1"/>
  <c r="P566" i="11"/>
  <c r="Q566" i="11" s="1"/>
  <c r="Q578" i="11"/>
  <c r="Q620" i="11"/>
  <c r="P547" i="11"/>
  <c r="Q547" i="11" s="1"/>
  <c r="O557" i="11"/>
  <c r="Q557" i="11" s="1"/>
  <c r="P480" i="11"/>
  <c r="Q480" i="11" s="1"/>
  <c r="Q499" i="11"/>
  <c r="Q408" i="11"/>
  <c r="Q415" i="11"/>
  <c r="Q445" i="11"/>
  <c r="Q453" i="11"/>
  <c r="P445" i="11"/>
  <c r="O411" i="11"/>
  <c r="Q411" i="11" s="1"/>
  <c r="P417" i="11"/>
  <c r="Q417" i="11" s="1"/>
  <c r="P349" i="11"/>
  <c r="Q349" i="11" s="1"/>
  <c r="Q233" i="11"/>
  <c r="O283" i="11"/>
  <c r="Q283" i="11" s="1"/>
  <c r="Q251" i="11"/>
  <c r="P288" i="11"/>
  <c r="Q288" i="11" s="1"/>
  <c r="O152" i="11"/>
  <c r="Q152" i="11" s="1"/>
  <c r="Q133" i="11"/>
  <c r="Q142" i="11"/>
  <c r="P129" i="11"/>
  <c r="Q129" i="11" s="1"/>
  <c r="Q56" i="11"/>
  <c r="P69" i="11"/>
  <c r="Q69" i="11" s="1"/>
  <c r="O34" i="11"/>
  <c r="Q34" i="11" s="1"/>
  <c r="P7" i="11"/>
  <c r="Q7" i="11" s="1"/>
  <c r="O884" i="11"/>
  <c r="Q884" i="11" s="1"/>
  <c r="P878" i="11"/>
  <c r="Q878" i="11" s="1"/>
  <c r="P794" i="11"/>
  <c r="Q794" i="11" s="1"/>
  <c r="P822" i="11"/>
  <c r="Q822" i="11" s="1"/>
  <c r="P819" i="11"/>
  <c r="Q819" i="11" s="1"/>
  <c r="O753" i="11"/>
  <c r="Q753" i="11" s="1"/>
  <c r="P866" i="11"/>
  <c r="Q866" i="11" s="1"/>
  <c r="P725" i="11"/>
  <c r="Q725" i="11" s="1"/>
  <c r="P770" i="11"/>
  <c r="Q770" i="11" s="1"/>
  <c r="P746" i="11"/>
  <c r="Q746" i="11" s="1"/>
  <c r="P695" i="11"/>
  <c r="Q695" i="11" s="1"/>
  <c r="P645" i="11"/>
  <c r="Q645" i="11" s="1"/>
  <c r="O630" i="11"/>
  <c r="Q630" i="11" s="1"/>
  <c r="Q579" i="11"/>
  <c r="P641" i="11"/>
  <c r="Q641" i="11" s="1"/>
  <c r="O546" i="11"/>
  <c r="Q546" i="11" s="1"/>
  <c r="O526" i="11"/>
  <c r="Q526" i="11" s="1"/>
  <c r="Q527" i="11"/>
  <c r="P540" i="11"/>
  <c r="Q540" i="11" s="1"/>
  <c r="O550" i="11"/>
  <c r="Q550" i="11" s="1"/>
  <c r="Q476" i="11"/>
  <c r="O471" i="11"/>
  <c r="Q471" i="11" s="1"/>
  <c r="Q398" i="11"/>
  <c r="P404" i="11"/>
  <c r="Q404" i="11" s="1"/>
  <c r="Q442" i="11"/>
  <c r="O444" i="11"/>
  <c r="Q444" i="11" s="1"/>
  <c r="O396" i="11"/>
  <c r="Q396" i="11" s="1"/>
  <c r="Q331" i="11"/>
  <c r="Q357" i="11"/>
  <c r="O416" i="11"/>
  <c r="Q416" i="11" s="1"/>
  <c r="Q348" i="11"/>
  <c r="Q254" i="11"/>
  <c r="P298" i="11"/>
  <c r="Q298" i="11" s="1"/>
  <c r="O269" i="11"/>
  <c r="P269" i="11"/>
  <c r="Q253" i="11"/>
  <c r="Q287" i="11"/>
  <c r="O222" i="11"/>
  <c r="Q222" i="11" s="1"/>
  <c r="P138" i="11"/>
  <c r="Q138" i="11" s="1"/>
  <c r="Q150" i="11"/>
  <c r="O209" i="11"/>
  <c r="P316" i="11"/>
  <c r="Q316" i="11" s="1"/>
  <c r="O153" i="11"/>
  <c r="Q64" i="11"/>
  <c r="O10" i="11"/>
  <c r="Q10" i="11" s="1"/>
  <c r="O870" i="11"/>
  <c r="Q870" i="11" s="1"/>
  <c r="O799" i="11"/>
  <c r="P815" i="11"/>
  <c r="Q815" i="11" s="1"/>
  <c r="Q835" i="11"/>
  <c r="Q877" i="11"/>
  <c r="O821" i="11"/>
  <c r="Q821" i="11" s="1"/>
  <c r="P869" i="11"/>
  <c r="Q869" i="11" s="1"/>
  <c r="P750" i="11"/>
  <c r="Q750" i="11" s="1"/>
  <c r="O865" i="11"/>
  <c r="Q865" i="11" s="1"/>
  <c r="O820" i="11"/>
  <c r="Q820" i="11" s="1"/>
  <c r="P883" i="11"/>
  <c r="Q883" i="11" s="1"/>
  <c r="P766" i="11"/>
  <c r="P742" i="11"/>
  <c r="Q742" i="11" s="1"/>
  <c r="P769" i="11"/>
  <c r="Q769" i="11" s="1"/>
  <c r="P745" i="11"/>
  <c r="Q745" i="11" s="1"/>
  <c r="Q623" i="11"/>
  <c r="P699" i="11"/>
  <c r="Q699" i="11" s="1"/>
  <c r="O619" i="11"/>
  <c r="P570" i="11"/>
  <c r="Q570" i="11" s="1"/>
  <c r="O636" i="11"/>
  <c r="Q636" i="11" s="1"/>
  <c r="P562" i="11"/>
  <c r="P539" i="11"/>
  <c r="Q539" i="11" s="1"/>
  <c r="P577" i="11"/>
  <c r="Q577" i="11" s="1"/>
  <c r="Q551" i="11"/>
  <c r="P568" i="11"/>
  <c r="Q568" i="11" s="1"/>
  <c r="O603" i="11"/>
  <c r="P603" i="11"/>
  <c r="O521" i="11"/>
  <c r="O537" i="11"/>
  <c r="Q537" i="11" s="1"/>
  <c r="O509" i="11"/>
  <c r="Q509" i="11" s="1"/>
  <c r="O548" i="11"/>
  <c r="Q548" i="11" s="1"/>
  <c r="P530" i="11"/>
  <c r="Q530" i="11" s="1"/>
  <c r="O525" i="11"/>
  <c r="Q525" i="11" s="1"/>
  <c r="P536" i="11"/>
  <c r="Q536" i="11" s="1"/>
  <c r="O496" i="11"/>
  <c r="Q496" i="11" s="1"/>
  <c r="O421" i="11"/>
  <c r="Q421" i="11" s="1"/>
  <c r="P450" i="11"/>
  <c r="Q450" i="11" s="1"/>
  <c r="P402" i="11"/>
  <c r="Q402" i="11" s="1"/>
  <c r="Q387" i="11"/>
  <c r="Q395" i="11"/>
  <c r="Q321" i="11"/>
  <c r="O347" i="11"/>
  <c r="Q347" i="11" s="1"/>
  <c r="Q361" i="11"/>
  <c r="O372" i="11"/>
  <c r="Q372" i="11" s="1"/>
  <c r="O329" i="11"/>
  <c r="Q329" i="11" s="1"/>
  <c r="P388" i="11"/>
  <c r="Q388" i="11" s="1"/>
  <c r="O373" i="11"/>
  <c r="Q373" i="11" s="1"/>
  <c r="O310" i="11"/>
  <c r="Q310" i="11" s="1"/>
  <c r="O252" i="11"/>
  <c r="Q252" i="11" s="1"/>
  <c r="P218" i="11"/>
  <c r="Q218" i="11" s="1"/>
  <c r="P239" i="11"/>
  <c r="Q239" i="11" s="1"/>
  <c r="P137" i="11"/>
  <c r="Q137" i="11" s="1"/>
  <c r="O145" i="11"/>
  <c r="Q145" i="11" s="1"/>
  <c r="O140" i="11"/>
  <c r="Q140" i="11" s="1"/>
  <c r="O119" i="11"/>
  <c r="Q119" i="11" s="1"/>
  <c r="Q49" i="11"/>
  <c r="P50" i="11"/>
  <c r="Q50" i="11" s="1"/>
  <c r="P61" i="11"/>
  <c r="Q61" i="11" s="1"/>
  <c r="O60" i="11"/>
  <c r="Q60" i="11" s="1"/>
  <c r="O127" i="11"/>
  <c r="O38" i="11"/>
  <c r="Q38" i="11" s="1"/>
  <c r="N408" i="10"/>
  <c r="N675" i="10"/>
  <c r="N168" i="10"/>
  <c r="N139" i="10"/>
  <c r="M890" i="10"/>
  <c r="N890" i="10" s="1"/>
  <c r="L827" i="10"/>
  <c r="M785" i="10"/>
  <c r="M604" i="10"/>
  <c r="N604" i="10" s="1"/>
  <c r="N430" i="10"/>
  <c r="N407" i="10"/>
  <c r="L266" i="10"/>
  <c r="L310" i="10"/>
  <c r="N310" i="10" s="1"/>
  <c r="N162" i="10"/>
  <c r="N78" i="10"/>
  <c r="M195" i="10"/>
  <c r="N195" i="10" s="1"/>
  <c r="N184" i="10"/>
  <c r="M197" i="10"/>
  <c r="N197" i="10" s="1"/>
  <c r="L703" i="10"/>
  <c r="N703" i="10" s="1"/>
  <c r="M516" i="10"/>
  <c r="M498" i="10"/>
  <c r="N498" i="10" s="1"/>
  <c r="N426" i="10"/>
  <c r="L438" i="10"/>
  <c r="N438" i="10" s="1"/>
  <c r="M192" i="10"/>
  <c r="L408" i="10"/>
  <c r="L390" i="10"/>
  <c r="N390" i="10" s="1"/>
  <c r="L75" i="10"/>
  <c r="M684" i="10"/>
  <c r="N684" i="10" s="1"/>
  <c r="M175" i="10"/>
  <c r="N175" i="10" s="1"/>
  <c r="M136" i="10"/>
  <c r="N136" i="10" s="1"/>
  <c r="M823" i="10"/>
  <c r="M712" i="10"/>
  <c r="N642" i="10"/>
  <c r="M627" i="10"/>
  <c r="L545" i="10"/>
  <c r="N596" i="10"/>
  <c r="N308" i="10"/>
  <c r="N194" i="10"/>
  <c r="N170" i="10"/>
  <c r="N152" i="10"/>
  <c r="M32" i="10"/>
  <c r="N32" i="10" s="1"/>
  <c r="L698" i="10"/>
  <c r="N698" i="10" s="1"/>
  <c r="L515" i="10"/>
  <c r="N515" i="10" s="1"/>
  <c r="L497" i="10"/>
  <c r="N497" i="10" s="1"/>
  <c r="M624" i="10"/>
  <c r="L517" i="10"/>
  <c r="L499" i="10"/>
  <c r="M479" i="10"/>
  <c r="L752" i="10"/>
  <c r="N377" i="10"/>
  <c r="L113" i="10"/>
  <c r="M114" i="10"/>
  <c r="M163" i="10"/>
  <c r="N163" i="10" s="1"/>
  <c r="L656" i="10"/>
  <c r="N656" i="10" s="1"/>
  <c r="L306" i="10"/>
  <c r="N306" i="10" s="1"/>
  <c r="M141" i="10"/>
  <c r="N331" i="10"/>
  <c r="M883" i="10"/>
  <c r="M718" i="10"/>
  <c r="N503" i="10"/>
  <c r="N385" i="10"/>
  <c r="L74" i="10"/>
  <c r="L210" i="10"/>
  <c r="N210" i="10" s="1"/>
  <c r="L153" i="10"/>
  <c r="N153" i="10" s="1"/>
  <c r="L750" i="10"/>
  <c r="L472" i="10"/>
  <c r="L405" i="10"/>
  <c r="N405" i="10" s="1"/>
  <c r="L413" i="10"/>
  <c r="N413" i="10" s="1"/>
  <c r="M111" i="10"/>
  <c r="M238" i="10"/>
  <c r="L378" i="10"/>
  <c r="N378" i="10" s="1"/>
  <c r="N601" i="10"/>
  <c r="M788" i="10"/>
  <c r="N788" i="10" s="1"/>
  <c r="L761" i="10"/>
  <c r="M686" i="10"/>
  <c r="M537" i="10"/>
  <c r="N537" i="10" s="1"/>
  <c r="M362" i="10"/>
  <c r="N325" i="10"/>
  <c r="N201" i="10"/>
  <c r="N221" i="10"/>
  <c r="N667" i="10"/>
  <c r="L791" i="10"/>
  <c r="N791" i="10" s="1"/>
  <c r="L67" i="10"/>
  <c r="L49" i="10"/>
  <c r="L31" i="10"/>
  <c r="L13" i="10"/>
  <c r="M132" i="10"/>
  <c r="L834" i="10"/>
  <c r="N834" i="10" s="1"/>
  <c r="M186" i="10"/>
  <c r="M151" i="10"/>
  <c r="N151" i="10" s="1"/>
  <c r="L294" i="10"/>
  <c r="N294" i="10" s="1"/>
  <c r="L779" i="10"/>
  <c r="L683" i="10"/>
  <c r="N382" i="10"/>
  <c r="M284" i="10"/>
  <c r="N284" i="10" s="1"/>
  <c r="M100" i="10"/>
  <c r="M80" i="10"/>
  <c r="N166" i="10"/>
  <c r="L888" i="10"/>
  <c r="N888" i="10" s="1"/>
  <c r="M240" i="10"/>
  <c r="M555" i="10"/>
  <c r="N555" i="10" s="1"/>
  <c r="N323" i="10"/>
  <c r="N164" i="10"/>
  <c r="L691" i="10"/>
  <c r="N691" i="10" s="1"/>
  <c r="N189" i="10"/>
  <c r="N217" i="10"/>
  <c r="L806" i="10"/>
  <c r="M548" i="10"/>
  <c r="N562" i="10"/>
  <c r="N501" i="10"/>
  <c r="M398" i="10"/>
  <c r="N398" i="10" s="1"/>
  <c r="M272" i="10"/>
  <c r="N272" i="10" s="1"/>
  <c r="N181" i="10"/>
  <c r="M675" i="10"/>
  <c r="L692" i="10"/>
  <c r="L869" i="10"/>
  <c r="M672" i="10"/>
  <c r="N225" i="10"/>
  <c r="L881" i="10"/>
  <c r="N881" i="10" s="1"/>
  <c r="L843" i="10"/>
  <c r="M671" i="10"/>
  <c r="M608" i="10"/>
  <c r="L615" i="10"/>
  <c r="N615" i="10" s="1"/>
  <c r="N538" i="10"/>
  <c r="N299" i="10"/>
  <c r="L138" i="10"/>
  <c r="N138" i="10" s="1"/>
  <c r="N142" i="10"/>
  <c r="N75" i="10"/>
  <c r="N605" i="10"/>
  <c r="L704" i="10"/>
  <c r="M629" i="10"/>
  <c r="N629" i="10" s="1"/>
  <c r="M361" i="10"/>
  <c r="L560" i="10"/>
  <c r="N560" i="10" s="1"/>
  <c r="M606" i="10"/>
  <c r="M231" i="10"/>
  <c r="M581" i="10"/>
  <c r="M333" i="10"/>
  <c r="M174" i="10"/>
  <c r="M853" i="10"/>
  <c r="N853" i="10" s="1"/>
  <c r="L814" i="10"/>
  <c r="N869" i="10"/>
  <c r="L640" i="10"/>
  <c r="M584" i="10"/>
  <c r="N171" i="10"/>
  <c r="M68" i="10"/>
  <c r="N68" i="10" s="1"/>
  <c r="L556" i="10"/>
  <c r="L521" i="10"/>
  <c r="N521" i="10" s="1"/>
  <c r="L503" i="10"/>
  <c r="L485" i="10"/>
  <c r="N485" i="10" s="1"/>
  <c r="M632" i="10"/>
  <c r="N632" i="10" s="1"/>
  <c r="M211" i="10"/>
  <c r="N211" i="10" s="1"/>
  <c r="M93" i="10"/>
  <c r="L6" i="10"/>
  <c r="N6" i="10" s="1"/>
  <c r="M8" i="10"/>
  <c r="L223" i="10"/>
  <c r="L434" i="10"/>
  <c r="M252" i="10"/>
  <c r="M713" i="10"/>
  <c r="L336" i="10"/>
  <c r="L180" i="10"/>
  <c r="M868" i="10"/>
  <c r="L681" i="10"/>
  <c r="M376" i="10"/>
  <c r="M870" i="10"/>
  <c r="M892" i="10"/>
  <c r="N892" i="10" s="1"/>
  <c r="L757" i="10"/>
  <c r="L740" i="10"/>
  <c r="L719" i="10"/>
  <c r="N719" i="10" s="1"/>
  <c r="L582" i="10"/>
  <c r="M478" i="10"/>
  <c r="N516" i="10"/>
  <c r="N445" i="10"/>
  <c r="L391" i="10"/>
  <c r="N391" i="10" s="1"/>
  <c r="M283" i="10"/>
  <c r="N280" i="10"/>
  <c r="N234" i="10"/>
  <c r="N126" i="10"/>
  <c r="M14" i="10"/>
  <c r="N14" i="10" s="1"/>
  <c r="M519" i="10"/>
  <c r="N519" i="10" s="1"/>
  <c r="M501" i="10"/>
  <c r="M871" i="10"/>
  <c r="N871" i="10" s="1"/>
  <c r="M204" i="10"/>
  <c r="M609" i="10"/>
  <c r="N609" i="10" s="1"/>
  <c r="N333" i="10"/>
  <c r="N296" i="10"/>
  <c r="N510" i="10"/>
  <c r="N492" i="10"/>
  <c r="L855" i="10"/>
  <c r="M810" i="10"/>
  <c r="L803" i="10"/>
  <c r="N803" i="10" s="1"/>
  <c r="N488" i="10"/>
  <c r="M396" i="10"/>
  <c r="N396" i="10" s="1"/>
  <c r="M248" i="10"/>
  <c r="N327" i="10"/>
  <c r="N295" i="10"/>
  <c r="L252" i="10"/>
  <c r="L102" i="10"/>
  <c r="N198" i="10"/>
  <c r="L159" i="10"/>
  <c r="N159" i="10" s="1"/>
  <c r="L120" i="10"/>
  <c r="L199" i="10"/>
  <c r="N199" i="10" s="1"/>
  <c r="M660" i="10"/>
  <c r="M510" i="10"/>
  <c r="M492" i="10"/>
  <c r="L620" i="10"/>
  <c r="M45" i="10"/>
  <c r="M27" i="10"/>
  <c r="M9" i="10"/>
  <c r="M415" i="10"/>
  <c r="N415" i="10" s="1"/>
  <c r="L333" i="10"/>
  <c r="L360" i="10"/>
  <c r="N360" i="10" s="1"/>
  <c r="M866" i="10"/>
  <c r="M754" i="10"/>
  <c r="L637" i="10"/>
  <c r="L578" i="10"/>
  <c r="M528" i="10"/>
  <c r="M364" i="10"/>
  <c r="L351" i="10"/>
  <c r="M395" i="10"/>
  <c r="N395" i="10" s="1"/>
  <c r="M267" i="10"/>
  <c r="N576" i="10"/>
  <c r="L525" i="10"/>
  <c r="M617" i="10"/>
  <c r="M419" i="10"/>
  <c r="L231" i="10"/>
  <c r="N231" i="10" s="1"/>
  <c r="L249" i="10"/>
  <c r="N249" i="10" s="1"/>
  <c r="L327" i="10"/>
  <c r="L330" i="10"/>
  <c r="N330" i="10" s="1"/>
  <c r="M813" i="10"/>
  <c r="L877" i="10"/>
  <c r="N877" i="10" s="1"/>
  <c r="L777" i="10"/>
  <c r="L624" i="10"/>
  <c r="L569" i="10"/>
  <c r="N569" i="10" s="1"/>
  <c r="N597" i="10"/>
  <c r="L479" i="10"/>
  <c r="N479" i="10" s="1"/>
  <c r="M441" i="10"/>
  <c r="L376" i="10"/>
  <c r="L271" i="10"/>
  <c r="N271" i="10" s="1"/>
  <c r="L253" i="10"/>
  <c r="M125" i="10"/>
  <c r="N125" i="10" s="1"/>
  <c r="L243" i="10"/>
  <c r="N243" i="10" s="1"/>
  <c r="M86" i="10"/>
  <c r="N186" i="10"/>
  <c r="N239" i="10"/>
  <c r="N193" i="10"/>
  <c r="L506" i="10"/>
  <c r="N506" i="10" s="1"/>
  <c r="L488" i="10"/>
  <c r="L868" i="10"/>
  <c r="L514" i="10"/>
  <c r="L738" i="10"/>
  <c r="N738" i="10" s="1"/>
  <c r="L451" i="10"/>
  <c r="N451" i="10" s="1"/>
  <c r="L59" i="10"/>
  <c r="N59" i="10" s="1"/>
  <c r="L41" i="10"/>
  <c r="N41" i="10" s="1"/>
  <c r="L23" i="10"/>
  <c r="N23" i="10" s="1"/>
  <c r="L435" i="10"/>
  <c r="N435" i="10" s="1"/>
  <c r="L411" i="10"/>
  <c r="N411" i="10" s="1"/>
  <c r="L324" i="10"/>
  <c r="N324" i="10" s="1"/>
  <c r="M774" i="10"/>
  <c r="N774" i="10" s="1"/>
  <c r="M726" i="10"/>
  <c r="M571" i="10"/>
  <c r="M509" i="10"/>
  <c r="N509" i="10" s="1"/>
  <c r="N183" i="10"/>
  <c r="N147" i="10"/>
  <c r="L111" i="10"/>
  <c r="N232" i="10"/>
  <c r="M131" i="10"/>
  <c r="N131" i="10" s="1"/>
  <c r="N649" i="10"/>
  <c r="M669" i="10"/>
  <c r="N669" i="10" s="1"/>
  <c r="N845" i="10"/>
  <c r="M602" i="10"/>
  <c r="N602" i="10" s="1"/>
  <c r="L315" i="10"/>
  <c r="N315" i="10" s="1"/>
  <c r="L318" i="10"/>
  <c r="N318" i="10" s="1"/>
  <c r="N571" i="10"/>
  <c r="M861" i="10"/>
  <c r="M753" i="10"/>
  <c r="M773" i="10"/>
  <c r="M749" i="10"/>
  <c r="M729" i="10"/>
  <c r="N729" i="10" s="1"/>
  <c r="L650" i="10"/>
  <c r="N650" i="10" s="1"/>
  <c r="N700" i="10"/>
  <c r="L581" i="10"/>
  <c r="N581" i="10" s="1"/>
  <c r="M499" i="10"/>
  <c r="N499" i="10" s="1"/>
  <c r="M372" i="10"/>
  <c r="L262" i="10"/>
  <c r="N262" i="10" s="1"/>
  <c r="N220" i="10"/>
  <c r="N608" i="10"/>
  <c r="L844" i="10"/>
  <c r="N844" i="10" s="1"/>
  <c r="M750" i="10"/>
  <c r="N750" i="10" s="1"/>
  <c r="L534" i="10"/>
  <c r="M455" i="10"/>
  <c r="L546" i="10"/>
  <c r="M613" i="10"/>
  <c r="N613" i="10" s="1"/>
  <c r="L312" i="10"/>
  <c r="N312" i="10" s="1"/>
  <c r="M517" i="10"/>
  <c r="N517" i="10" s="1"/>
  <c r="N273" i="10"/>
  <c r="L322" i="10"/>
  <c r="N322" i="10" s="1"/>
  <c r="N304" i="10"/>
  <c r="N141" i="10"/>
  <c r="M681" i="10"/>
  <c r="N681" i="10" s="1"/>
  <c r="L713" i="10"/>
  <c r="N713" i="10" s="1"/>
  <c r="N839" i="10"/>
  <c r="L641" i="10"/>
  <c r="M434" i="10"/>
  <c r="N434" i="10" s="1"/>
  <c r="L79" i="10"/>
  <c r="N79" i="10" s="1"/>
  <c r="L296" i="10"/>
  <c r="L303" i="10"/>
  <c r="N303" i="10" s="1"/>
  <c r="L802" i="10"/>
  <c r="N802" i="10" s="1"/>
  <c r="N795" i="10"/>
  <c r="M539" i="10"/>
  <c r="L482" i="10"/>
  <c r="N369" i="10"/>
  <c r="L355" i="10"/>
  <c r="M336" i="10"/>
  <c r="N336" i="10" s="1"/>
  <c r="M268" i="10"/>
  <c r="N268" i="10" s="1"/>
  <c r="L174" i="10"/>
  <c r="L241" i="10"/>
  <c r="N241" i="10" s="1"/>
  <c r="M832" i="10"/>
  <c r="N832" i="10" s="1"/>
  <c r="M107" i="10"/>
  <c r="L300" i="10"/>
  <c r="L828" i="10"/>
  <c r="N828" i="10" s="1"/>
  <c r="L766" i="10"/>
  <c r="N766" i="10" s="1"/>
  <c r="M759" i="10"/>
  <c r="N759" i="10" s="1"/>
  <c r="N514" i="10"/>
  <c r="N238" i="10"/>
  <c r="M421" i="10"/>
  <c r="N421" i="10" s="1"/>
  <c r="M129" i="10"/>
  <c r="N129" i="10" s="1"/>
  <c r="L291" i="10"/>
  <c r="N291" i="10" s="1"/>
  <c r="L787" i="10"/>
  <c r="N787" i="10" s="1"/>
  <c r="M745" i="10"/>
  <c r="N565" i="10"/>
  <c r="M465" i="10"/>
  <c r="M467" i="10"/>
  <c r="N428" i="10"/>
  <c r="N335" i="10"/>
  <c r="N213" i="10"/>
  <c r="L119" i="10"/>
  <c r="N119" i="10" s="1"/>
  <c r="N196" i="10"/>
  <c r="N178" i="10"/>
  <c r="L541" i="10"/>
  <c r="N541" i="10" s="1"/>
  <c r="L606" i="10"/>
  <c r="N606" i="10" s="1"/>
  <c r="L678" i="10"/>
  <c r="N678" i="10" s="1"/>
  <c r="M223" i="10"/>
  <c r="N223" i="10" s="1"/>
  <c r="M135" i="10"/>
  <c r="N135" i="10" s="1"/>
  <c r="L288" i="10"/>
  <c r="N288" i="10" s="1"/>
  <c r="N743" i="10"/>
  <c r="L574" i="10"/>
  <c r="L543" i="10"/>
  <c r="N543" i="10" s="1"/>
  <c r="N340" i="10"/>
  <c r="L115" i="10"/>
  <c r="N115" i="10" s="1"/>
  <c r="M104" i="10"/>
  <c r="L88" i="10"/>
  <c r="N88" i="10" s="1"/>
  <c r="L339" i="10"/>
  <c r="L685" i="10"/>
  <c r="N685" i="10" s="1"/>
  <c r="N386" i="10"/>
  <c r="N320" i="10"/>
  <c r="M84" i="10"/>
  <c r="L57" i="10"/>
  <c r="L39" i="10"/>
  <c r="L21" i="10"/>
  <c r="N21" i="10" s="1"/>
  <c r="L279" i="10"/>
  <c r="N279" i="10" s="1"/>
  <c r="L282" i="10"/>
  <c r="N282" i="10" s="1"/>
  <c r="L842" i="10"/>
  <c r="N842" i="10" s="1"/>
  <c r="L815" i="10"/>
  <c r="N815" i="10" s="1"/>
  <c r="L875" i="10"/>
  <c r="L858" i="10"/>
  <c r="N858" i="10" s="1"/>
  <c r="L786" i="10"/>
  <c r="L686" i="10"/>
  <c r="L619" i="10"/>
  <c r="M621" i="10"/>
  <c r="N621" i="10" s="1"/>
  <c r="M530" i="10"/>
  <c r="N530" i="10" s="1"/>
  <c r="M524" i="10"/>
  <c r="M491" i="10"/>
  <c r="N491" i="10" s="1"/>
  <c r="L460" i="10"/>
  <c r="M423" i="10"/>
  <c r="N300" i="10"/>
  <c r="N314" i="10"/>
  <c r="L95" i="10"/>
  <c r="M103" i="10"/>
  <c r="M121" i="10"/>
  <c r="L82" i="10"/>
  <c r="N879" i="10"/>
  <c r="M680" i="10"/>
  <c r="L512" i="10"/>
  <c r="N512" i="10" s="1"/>
  <c r="L494" i="10"/>
  <c r="N494" i="10" s="1"/>
  <c r="M653" i="10"/>
  <c r="N653" i="10" s="1"/>
  <c r="L520" i="10"/>
  <c r="N520" i="10" s="1"/>
  <c r="L502" i="10"/>
  <c r="N502" i="10" s="1"/>
  <c r="L484" i="10"/>
  <c r="N484" i="10" s="1"/>
  <c r="L428" i="10"/>
  <c r="L867" i="10"/>
  <c r="L599" i="10"/>
  <c r="N599" i="10" s="1"/>
  <c r="L727" i="10"/>
  <c r="N727" i="10" s="1"/>
  <c r="L384" i="10"/>
  <c r="N384" i="10" s="1"/>
  <c r="N641" i="10"/>
  <c r="L878" i="10"/>
  <c r="N878" i="10" s="1"/>
  <c r="M724" i="10"/>
  <c r="L694" i="10"/>
  <c r="N694" i="10" s="1"/>
  <c r="N687" i="10"/>
  <c r="L731" i="10"/>
  <c r="N731" i="10" s="1"/>
  <c r="M692" i="10"/>
  <c r="N692" i="10" s="1"/>
  <c r="L793" i="10"/>
  <c r="N793" i="10" s="1"/>
  <c r="M628" i="10"/>
  <c r="M679" i="10"/>
  <c r="M454" i="10"/>
  <c r="M363" i="10"/>
  <c r="M254" i="10"/>
  <c r="L81" i="10"/>
  <c r="L216" i="10"/>
  <c r="N216" i="10" s="1"/>
  <c r="M244" i="10"/>
  <c r="N244" i="10" s="1"/>
  <c r="N190" i="10"/>
  <c r="M860" i="10"/>
  <c r="L705" i="10"/>
  <c r="N705" i="10" s="1"/>
  <c r="L419" i="10"/>
  <c r="M641" i="10"/>
  <c r="M620" i="10"/>
  <c r="N620" i="10" s="1"/>
  <c r="L65" i="10"/>
  <c r="N65" i="10" s="1"/>
  <c r="L47" i="10"/>
  <c r="N47" i="10" s="1"/>
  <c r="L29" i="10"/>
  <c r="N29" i="10" s="1"/>
  <c r="L11" i="10"/>
  <c r="N11" i="10" s="1"/>
  <c r="L89" i="10"/>
  <c r="M58" i="10"/>
  <c r="M40" i="10"/>
  <c r="N40" i="10" s="1"/>
  <c r="M22" i="10"/>
  <c r="M4" i="10"/>
  <c r="M822" i="10"/>
  <c r="M765" i="10"/>
  <c r="N765" i="10" s="1"/>
  <c r="L741" i="10"/>
  <c r="M779" i="10"/>
  <c r="L544" i="10"/>
  <c r="L456" i="10"/>
  <c r="M368" i="10"/>
  <c r="N368" i="10" s="1"/>
  <c r="L375" i="10"/>
  <c r="N375" i="10" s="1"/>
  <c r="N342" i="10"/>
  <c r="N192" i="10"/>
  <c r="M109" i="10"/>
  <c r="N109" i="10" s="1"/>
  <c r="N203" i="10"/>
  <c r="L247" i="10"/>
  <c r="N247" i="10" s="1"/>
  <c r="M867" i="10"/>
  <c r="N867" i="10" s="1"/>
  <c r="M714" i="10"/>
  <c r="N714" i="10" s="1"/>
  <c r="L575" i="10"/>
  <c r="N575" i="10" s="1"/>
  <c r="L62" i="10"/>
  <c r="N62" i="10" s="1"/>
  <c r="L44" i="10"/>
  <c r="N44" i="10" s="1"/>
  <c r="L26" i="10"/>
  <c r="N26" i="10" s="1"/>
  <c r="L107" i="10"/>
  <c r="M55" i="10"/>
  <c r="N55" i="10" s="1"/>
  <c r="M37" i="10"/>
  <c r="N37" i="10" s="1"/>
  <c r="M19" i="10"/>
  <c r="N19" i="10" s="1"/>
  <c r="M113" i="10"/>
  <c r="M875" i="10"/>
  <c r="N208" i="10"/>
  <c r="L816" i="10"/>
  <c r="M752" i="10"/>
  <c r="N752" i="10" s="1"/>
  <c r="L781" i="10"/>
  <c r="N682" i="10"/>
  <c r="M651" i="10"/>
  <c r="L610" i="10"/>
  <c r="N610" i="10" s="1"/>
  <c r="N566" i="10"/>
  <c r="L557" i="10"/>
  <c r="N557" i="10" s="1"/>
  <c r="M440" i="10"/>
  <c r="N529" i="10"/>
  <c r="M339" i="10"/>
  <c r="N187" i="10"/>
  <c r="N180" i="10"/>
  <c r="N188" i="10"/>
  <c r="L127" i="10"/>
  <c r="N127" i="10" s="1"/>
  <c r="M39" i="10"/>
  <c r="N39" i="10" s="1"/>
  <c r="M533" i="10"/>
  <c r="N533" i="10" s="1"/>
  <c r="L508" i="10"/>
  <c r="N508" i="10" s="1"/>
  <c r="L490" i="10"/>
  <c r="N490" i="10" s="1"/>
  <c r="M526" i="10"/>
  <c r="N526" i="10" s="1"/>
  <c r="L54" i="10"/>
  <c r="N54" i="10" s="1"/>
  <c r="L36" i="10"/>
  <c r="L18" i="10"/>
  <c r="N18" i="10" s="1"/>
  <c r="L8" i="10"/>
  <c r="N8" i="10" s="1"/>
  <c r="M236" i="10"/>
  <c r="N236" i="10" s="1"/>
  <c r="L861" i="10"/>
  <c r="N861" i="10" s="1"/>
  <c r="L769" i="10"/>
  <c r="N564" i="10"/>
  <c r="M561" i="10"/>
  <c r="M444" i="10"/>
  <c r="M558" i="10"/>
  <c r="N558" i="10" s="1"/>
  <c r="M365" i="10"/>
  <c r="L278" i="10"/>
  <c r="N278" i="10" s="1"/>
  <c r="L92" i="10"/>
  <c r="M191" i="10"/>
  <c r="N191" i="10" s="1"/>
  <c r="N143" i="10"/>
  <c r="N36" i="10"/>
  <c r="L660" i="10"/>
  <c r="N660" i="10" s="1"/>
  <c r="L420" i="10"/>
  <c r="N420" i="10" s="1"/>
  <c r="M70" i="10"/>
  <c r="N70" i="10" s="1"/>
  <c r="M52" i="10"/>
  <c r="N52" i="10" s="1"/>
  <c r="M34" i="10"/>
  <c r="N34" i="10" s="1"/>
  <c r="M16" i="10"/>
  <c r="N16" i="10" s="1"/>
  <c r="N690" i="10"/>
  <c r="N622" i="10"/>
  <c r="L850" i="10"/>
  <c r="N880" i="10"/>
  <c r="M812" i="10"/>
  <c r="L790" i="10"/>
  <c r="M732" i="10"/>
  <c r="M756" i="10"/>
  <c r="N644" i="10"/>
  <c r="M770" i="10"/>
  <c r="M655" i="10"/>
  <c r="L480" i="10"/>
  <c r="N480" i="10" s="1"/>
  <c r="L474" i="10"/>
  <c r="L349" i="10"/>
  <c r="L439" i="10"/>
  <c r="N439" i="10" s="1"/>
  <c r="L265" i="10"/>
  <c r="M57" i="10"/>
  <c r="L851" i="10"/>
  <c r="N851" i="10" s="1"/>
  <c r="L680" i="10"/>
  <c r="M657" i="10"/>
  <c r="N657" i="10" s="1"/>
  <c r="M887" i="10"/>
  <c r="N887" i="10" s="1"/>
  <c r="M665" i="10"/>
  <c r="N665" i="10" s="1"/>
  <c r="L505" i="10"/>
  <c r="N505" i="10" s="1"/>
  <c r="L487" i="10"/>
  <c r="N487" i="10" s="1"/>
  <c r="L343" i="10"/>
  <c r="N343" i="10" s="1"/>
  <c r="L690" i="10"/>
  <c r="M431" i="10"/>
  <c r="N431" i="10" s="1"/>
  <c r="L69" i="10"/>
  <c r="L51" i="10"/>
  <c r="N51" i="10" s="1"/>
  <c r="L33" i="10"/>
  <c r="N33" i="10" s="1"/>
  <c r="L15" i="10"/>
  <c r="N15" i="10" s="1"/>
  <c r="L106" i="10"/>
  <c r="N106" i="10" s="1"/>
  <c r="L5" i="10"/>
  <c r="N5" i="10" s="1"/>
  <c r="N836" i="10"/>
  <c r="L830" i="10"/>
  <c r="N830" i="10" s="1"/>
  <c r="L838" i="10"/>
  <c r="N838" i="10" s="1"/>
  <c r="M808" i="10"/>
  <c r="L809" i="10"/>
  <c r="N809" i="10" s="1"/>
  <c r="L776" i="10"/>
  <c r="M639" i="10"/>
  <c r="M623" i="10"/>
  <c r="N574" i="10"/>
  <c r="N563" i="10"/>
  <c r="M500" i="10"/>
  <c r="N500" i="10" s="1"/>
  <c r="M448" i="10"/>
  <c r="M353" i="10"/>
  <c r="N433" i="10"/>
  <c r="L347" i="10"/>
  <c r="L465" i="10"/>
  <c r="N328" i="10"/>
  <c r="N292" i="10"/>
  <c r="N114" i="10"/>
  <c r="M87" i="10"/>
  <c r="N89" i="10"/>
  <c r="M849" i="10"/>
  <c r="N849" i="10" s="1"/>
  <c r="M783" i="10"/>
  <c r="N783" i="10" s="1"/>
  <c r="M645" i="10"/>
  <c r="N645" i="10" s="1"/>
  <c r="M556" i="10"/>
  <c r="N556" i="10" s="1"/>
  <c r="M876" i="10"/>
  <c r="N876" i="10" s="1"/>
  <c r="L85" i="10"/>
  <c r="N85" i="10" s="1"/>
  <c r="L56" i="10"/>
  <c r="N56" i="10" s="1"/>
  <c r="L38" i="10"/>
  <c r="L20" i="10"/>
  <c r="N20" i="10" s="1"/>
  <c r="L417" i="10"/>
  <c r="N417" i="10" s="1"/>
  <c r="L93" i="10"/>
  <c r="L792" i="10"/>
  <c r="N792" i="10" s="1"/>
  <c r="M67" i="10"/>
  <c r="N67" i="10" s="1"/>
  <c r="M49" i="10"/>
  <c r="N49" i="10" s="1"/>
  <c r="M31" i="10"/>
  <c r="M13" i="10"/>
  <c r="N13" i="10" s="1"/>
  <c r="N864" i="10"/>
  <c r="N578" i="10"/>
  <c r="L549" i="10"/>
  <c r="M547" i="10"/>
  <c r="N547" i="10" s="1"/>
  <c r="M459" i="10"/>
  <c r="N132" i="10"/>
  <c r="L108" i="10"/>
  <c r="M546" i="10"/>
  <c r="N546" i="10" s="1"/>
  <c r="L607" i="10"/>
  <c r="N607" i="10" s="1"/>
  <c r="L66" i="10"/>
  <c r="N66" i="10" s="1"/>
  <c r="L48" i="10"/>
  <c r="N48" i="10" s="1"/>
  <c r="L30" i="10"/>
  <c r="N30" i="10" s="1"/>
  <c r="L12" i="10"/>
  <c r="N12" i="10" s="1"/>
  <c r="L2" i="10"/>
  <c r="N2" i="10" s="1"/>
  <c r="N582" i="10"/>
  <c r="N200" i="10"/>
  <c r="L833" i="10"/>
  <c r="N833" i="10" s="1"/>
  <c r="M811" i="10"/>
  <c r="M818" i="10"/>
  <c r="M802" i="10"/>
  <c r="L709" i="10"/>
  <c r="L764" i="10"/>
  <c r="M737" i="10"/>
  <c r="N737" i="10" s="1"/>
  <c r="L631" i="10"/>
  <c r="L584" i="10"/>
  <c r="N584" i="10" s="1"/>
  <c r="N567" i="10"/>
  <c r="L583" i="10"/>
  <c r="N583" i="10" s="1"/>
  <c r="L470" i="10"/>
  <c r="L348" i="10"/>
  <c r="L354" i="10"/>
  <c r="N354" i="10" s="1"/>
  <c r="N436" i="10"/>
  <c r="M98" i="10"/>
  <c r="L94" i="10"/>
  <c r="M778" i="10"/>
  <c r="N778" i="10" s="1"/>
  <c r="L789" i="10"/>
  <c r="N789" i="10" s="1"/>
  <c r="L672" i="10"/>
  <c r="N672" i="10" s="1"/>
  <c r="L71" i="10"/>
  <c r="N71" i="10" s="1"/>
  <c r="L53" i="10"/>
  <c r="N53" i="10" s="1"/>
  <c r="L35" i="10"/>
  <c r="N35" i="10" s="1"/>
  <c r="L17" i="10"/>
  <c r="N17" i="10" s="1"/>
  <c r="L414" i="10"/>
  <c r="N414" i="10" s="1"/>
  <c r="M112" i="10"/>
  <c r="N112" i="10" s="1"/>
  <c r="M64" i="10"/>
  <c r="N64" i="10" s="1"/>
  <c r="M46" i="10"/>
  <c r="N46" i="10" s="1"/>
  <c r="M28" i="10"/>
  <c r="N28" i="10" s="1"/>
  <c r="M10" i="10"/>
  <c r="N10" i="10" s="1"/>
  <c r="L97" i="10"/>
  <c r="N97" i="10" s="1"/>
  <c r="M76" i="10"/>
  <c r="L744" i="10"/>
  <c r="N744" i="10" s="1"/>
  <c r="M820" i="10"/>
  <c r="M874" i="10"/>
  <c r="N874" i="10" s="1"/>
  <c r="L801" i="10"/>
  <c r="N801" i="10" s="1"/>
  <c r="L739" i="10"/>
  <c r="N739" i="10" s="1"/>
  <c r="M633" i="10"/>
  <c r="L457" i="10"/>
  <c r="L473" i="10"/>
  <c r="L455" i="10"/>
  <c r="N224" i="10"/>
  <c r="M90" i="10"/>
  <c r="N226" i="10"/>
  <c r="M534" i="10"/>
  <c r="N534" i="10" s="1"/>
  <c r="M525" i="10"/>
  <c r="M472" i="10"/>
  <c r="L63" i="10"/>
  <c r="N63" i="10" s="1"/>
  <c r="L45" i="10"/>
  <c r="L27" i="10"/>
  <c r="L9" i="10"/>
  <c r="N9" i="10" s="1"/>
  <c r="L618" i="10"/>
  <c r="N618" i="10" s="1"/>
  <c r="L227" i="10"/>
  <c r="N227" i="10" s="1"/>
  <c r="N860" i="10"/>
  <c r="L873" i="10"/>
  <c r="N873" i="10" s="1"/>
  <c r="L749" i="10"/>
  <c r="N749" i="10" s="1"/>
  <c r="L715" i="10"/>
  <c r="N715" i="10" s="1"/>
  <c r="M708" i="10"/>
  <c r="M638" i="10"/>
  <c r="M542" i="10"/>
  <c r="N542" i="10" s="1"/>
  <c r="M518" i="10"/>
  <c r="N518" i="10" s="1"/>
  <c r="L462" i="10"/>
  <c r="N423" i="10"/>
  <c r="L110" i="10"/>
  <c r="N110" i="10" s="1"/>
  <c r="N240" i="10"/>
  <c r="N219" i="10"/>
  <c r="N69" i="10"/>
  <c r="N58" i="10"/>
  <c r="N22" i="10"/>
  <c r="N4" i="10"/>
  <c r="M733" i="10"/>
  <c r="N733" i="10" s="1"/>
  <c r="M648" i="10"/>
  <c r="N648" i="10" s="1"/>
  <c r="L617" i="10"/>
  <c r="M856" i="10"/>
  <c r="N856" i="10" s="1"/>
  <c r="M61" i="10"/>
  <c r="N61" i="10" s="1"/>
  <c r="M43" i="10"/>
  <c r="N43" i="10" s="1"/>
  <c r="M25" i="10"/>
  <c r="N25" i="10" s="1"/>
  <c r="M7" i="10"/>
  <c r="N7" i="10" s="1"/>
  <c r="N204" i="10"/>
  <c r="N884" i="10"/>
  <c r="L889" i="10"/>
  <c r="N889" i="10" s="1"/>
  <c r="L701" i="10"/>
  <c r="N701" i="10" s="1"/>
  <c r="N600" i="10"/>
  <c r="M511" i="10"/>
  <c r="N511" i="10" s="1"/>
  <c r="M493" i="10"/>
  <c r="N493" i="10" s="1"/>
  <c r="N427" i="10"/>
  <c r="M255" i="10"/>
  <c r="L258" i="10"/>
  <c r="N228" i="10"/>
  <c r="L261" i="10"/>
  <c r="N261" i="10" s="1"/>
  <c r="N212" i="10"/>
  <c r="L84" i="10"/>
  <c r="M3" i="10"/>
  <c r="N3" i="10" s="1"/>
  <c r="N38" i="10"/>
  <c r="L496" i="10"/>
  <c r="N496" i="10" s="1"/>
  <c r="L60" i="10"/>
  <c r="N60" i="10" s="1"/>
  <c r="L42" i="10"/>
  <c r="N42" i="10" s="1"/>
  <c r="L24" i="10"/>
  <c r="N24" i="10" s="1"/>
  <c r="N76" i="10"/>
  <c r="L810" i="10"/>
  <c r="N810" i="10" s="1"/>
  <c r="N822" i="10"/>
  <c r="N866" i="10"/>
  <c r="M817" i="10"/>
  <c r="N817" i="10" s="1"/>
  <c r="M827" i="10"/>
  <c r="N827" i="10" s="1"/>
  <c r="M829" i="10"/>
  <c r="N779" i="10"/>
  <c r="M855" i="10"/>
  <c r="N855" i="10" s="1"/>
  <c r="L818" i="10"/>
  <c r="N818" i="10" s="1"/>
  <c r="L716" i="10"/>
  <c r="N716" i="10" s="1"/>
  <c r="M824" i="10"/>
  <c r="M786" i="10"/>
  <c r="N786" i="10" s="1"/>
  <c r="M835" i="10"/>
  <c r="M740" i="10"/>
  <c r="N740" i="10" s="1"/>
  <c r="L655" i="10"/>
  <c r="L674" i="10"/>
  <c r="N674" i="10" s="1"/>
  <c r="N718" i="10"/>
  <c r="M683" i="10"/>
  <c r="N683" i="10" s="1"/>
  <c r="M742" i="10"/>
  <c r="N742" i="10" s="1"/>
  <c r="L676" i="10"/>
  <c r="M676" i="10"/>
  <c r="L723" i="10"/>
  <c r="N723" i="10" s="1"/>
  <c r="M544" i="10"/>
  <c r="M640" i="10"/>
  <c r="L593" i="10"/>
  <c r="N593" i="10" s="1"/>
  <c r="L626" i="10"/>
  <c r="N626" i="10" s="1"/>
  <c r="L572" i="10"/>
  <c r="N572" i="10" s="1"/>
  <c r="M483" i="10"/>
  <c r="N483" i="10" s="1"/>
  <c r="L448" i="10"/>
  <c r="N471" i="10"/>
  <c r="L559" i="10"/>
  <c r="N559" i="10" s="1"/>
  <c r="L362" i="10"/>
  <c r="N362" i="10" s="1"/>
  <c r="M357" i="10"/>
  <c r="L358" i="10"/>
  <c r="N358" i="10" s="1"/>
  <c r="L468" i="10"/>
  <c r="N468" i="10" s="1"/>
  <c r="M349" i="10"/>
  <c r="N349" i="10" s="1"/>
  <c r="L274" i="10"/>
  <c r="N274" i="10" s="1"/>
  <c r="L270" i="10"/>
  <c r="N270" i="10" s="1"/>
  <c r="M258" i="10"/>
  <c r="L361" i="10"/>
  <c r="N361" i="10" s="1"/>
  <c r="M108" i="10"/>
  <c r="L87" i="10"/>
  <c r="N111" i="10"/>
  <c r="M242" i="10"/>
  <c r="N242" i="10" s="1"/>
  <c r="N116" i="10"/>
  <c r="L72" i="10"/>
  <c r="N72" i="10" s="1"/>
  <c r="L863" i="10"/>
  <c r="M863" i="10"/>
  <c r="L823" i="10"/>
  <c r="N823" i="10" s="1"/>
  <c r="M777" i="10"/>
  <c r="N777" i="10" s="1"/>
  <c r="M794" i="10"/>
  <c r="N794" i="10" s="1"/>
  <c r="M798" i="10"/>
  <c r="N798" i="10" s="1"/>
  <c r="L797" i="10"/>
  <c r="N797" i="10" s="1"/>
  <c r="L805" i="10"/>
  <c r="N805" i="10" s="1"/>
  <c r="L732" i="10"/>
  <c r="N732" i="10" s="1"/>
  <c r="L724" i="10"/>
  <c r="L711" i="10"/>
  <c r="N711" i="10" s="1"/>
  <c r="L585" i="10"/>
  <c r="N585" i="10" s="1"/>
  <c r="L539" i="10"/>
  <c r="L531" i="10"/>
  <c r="N531" i="10" s="1"/>
  <c r="L364" i="10"/>
  <c r="N364" i="10" s="1"/>
  <c r="M348" i="10"/>
  <c r="N348" i="10" s="1"/>
  <c r="M354" i="10"/>
  <c r="M347" i="10"/>
  <c r="M259" i="10"/>
  <c r="N259" i="10" s="1"/>
  <c r="M350" i="10"/>
  <c r="N350" i="10" s="1"/>
  <c r="M83" i="10"/>
  <c r="N83" i="10" s="1"/>
  <c r="L870" i="10"/>
  <c r="N870" i="10" s="1"/>
  <c r="L808" i="10"/>
  <c r="N808" i="10" s="1"/>
  <c r="M781" i="10"/>
  <c r="N781" i="10" s="1"/>
  <c r="N812" i="10"/>
  <c r="M886" i="10"/>
  <c r="L811" i="10"/>
  <c r="L813" i="10"/>
  <c r="M843" i="10"/>
  <c r="N776" i="10"/>
  <c r="M804" i="10"/>
  <c r="N804" i="10" s="1"/>
  <c r="M784" i="10"/>
  <c r="N784" i="10" s="1"/>
  <c r="M776" i="10"/>
  <c r="L756" i="10"/>
  <c r="N770" i="10"/>
  <c r="N704" i="10"/>
  <c r="L638" i="10"/>
  <c r="N638" i="10" s="1"/>
  <c r="M647" i="10"/>
  <c r="N647" i="10" s="1"/>
  <c r="M721" i="10"/>
  <c r="N721" i="10" s="1"/>
  <c r="L670" i="10"/>
  <c r="N670" i="10" s="1"/>
  <c r="M704" i="10"/>
  <c r="L614" i="10"/>
  <c r="N614" i="10" s="1"/>
  <c r="L580" i="10"/>
  <c r="N580" i="10" s="1"/>
  <c r="N524" i="10"/>
  <c r="L551" i="10"/>
  <c r="N551" i="10" s="1"/>
  <c r="M473" i="10"/>
  <c r="M475" i="10"/>
  <c r="N475" i="10" s="1"/>
  <c r="L527" i="10"/>
  <c r="N527" i="10" s="1"/>
  <c r="M482" i="10"/>
  <c r="L444" i="10"/>
  <c r="M355" i="10"/>
  <c r="N355" i="10" s="1"/>
  <c r="L459" i="10"/>
  <c r="M262" i="10"/>
  <c r="L248" i="10"/>
  <c r="N248" i="10" s="1"/>
  <c r="L346" i="10"/>
  <c r="N346" i="10" s="1"/>
  <c r="L77" i="10"/>
  <c r="N77" i="10" s="1"/>
  <c r="L80" i="10"/>
  <c r="M92" i="10"/>
  <c r="N92" i="10" s="1"/>
  <c r="L103" i="10"/>
  <c r="N103" i="10" s="1"/>
  <c r="N886" i="10"/>
  <c r="L885" i="10"/>
  <c r="N885" i="10" s="1"/>
  <c r="M761" i="10"/>
  <c r="N761" i="10" s="1"/>
  <c r="L799" i="10"/>
  <c r="N799" i="10" s="1"/>
  <c r="L760" i="10"/>
  <c r="N760" i="10" s="1"/>
  <c r="M725" i="10"/>
  <c r="N725" i="10" s="1"/>
  <c r="M702" i="10"/>
  <c r="M611" i="10"/>
  <c r="N611" i="10" s="1"/>
  <c r="M570" i="10"/>
  <c r="N570" i="10" s="1"/>
  <c r="L634" i="10"/>
  <c r="N634" i="10" s="1"/>
  <c r="M554" i="10"/>
  <c r="N554" i="10" s="1"/>
  <c r="M457" i="10"/>
  <c r="M470" i="10"/>
  <c r="L481" i="10"/>
  <c r="N481" i="10" s="1"/>
  <c r="M540" i="10"/>
  <c r="N540" i="10" s="1"/>
  <c r="L461" i="10"/>
  <c r="N461" i="10" s="1"/>
  <c r="L443" i="10"/>
  <c r="N443" i="10" s="1"/>
  <c r="L374" i="10"/>
  <c r="N374" i="10" s="1"/>
  <c r="L254" i="10"/>
  <c r="M245" i="10"/>
  <c r="N245" i="10" s="1"/>
  <c r="M81" i="10"/>
  <c r="N84" i="10"/>
  <c r="L98" i="10"/>
  <c r="N875" i="10"/>
  <c r="N883" i="10"/>
  <c r="L857" i="10"/>
  <c r="N857" i="10" s="1"/>
  <c r="M769" i="10"/>
  <c r="L773" i="10"/>
  <c r="N773" i="10" s="1"/>
  <c r="M764" i="10"/>
  <c r="L796" i="10"/>
  <c r="N796" i="10" s="1"/>
  <c r="L807" i="10"/>
  <c r="N807" i="10" s="1"/>
  <c r="M720" i="10"/>
  <c r="N720" i="10" s="1"/>
  <c r="L633" i="10"/>
  <c r="L646" i="10"/>
  <c r="N646" i="10" s="1"/>
  <c r="M631" i="10"/>
  <c r="N624" i="10"/>
  <c r="L662" i="10"/>
  <c r="N662" i="10" s="1"/>
  <c r="M814" i="10"/>
  <c r="N814" i="10" s="1"/>
  <c r="L623" i="10"/>
  <c r="N623" i="10" s="1"/>
  <c r="N561" i="10"/>
  <c r="M549" i="10"/>
  <c r="L625" i="10"/>
  <c r="N625" i="10" s="1"/>
  <c r="L454" i="10"/>
  <c r="N454" i="10" s="1"/>
  <c r="L467" i="10"/>
  <c r="N467" i="10" s="1"/>
  <c r="L523" i="10"/>
  <c r="N523" i="10" s="1"/>
  <c r="M536" i="10"/>
  <c r="M476" i="10"/>
  <c r="N476" i="10" s="1"/>
  <c r="M453" i="10"/>
  <c r="N453" i="10" s="1"/>
  <c r="N372" i="10"/>
  <c r="L363" i="10"/>
  <c r="N365" i="10"/>
  <c r="M437" i="10"/>
  <c r="N437" i="10" s="1"/>
  <c r="M250" i="10"/>
  <c r="N250" i="10" s="1"/>
  <c r="L359" i="10"/>
  <c r="N359" i="10" s="1"/>
  <c r="M96" i="10"/>
  <c r="N96" i="10" s="1"/>
  <c r="L90" i="10"/>
  <c r="N90" i="10" s="1"/>
  <c r="M102" i="10"/>
  <c r="N102" i="10" s="1"/>
  <c r="M120" i="10"/>
  <c r="M94" i="10"/>
  <c r="L100" i="10"/>
  <c r="N100" i="10" s="1"/>
  <c r="M846" i="10"/>
  <c r="N846" i="10" s="1"/>
  <c r="N754" i="10"/>
  <c r="L785" i="10"/>
  <c r="N785" i="10" s="1"/>
  <c r="M709" i="10"/>
  <c r="N709" i="10" s="1"/>
  <c r="L628" i="10"/>
  <c r="N651" i="10"/>
  <c r="L679" i="10"/>
  <c r="L751" i="10"/>
  <c r="N751" i="10" s="1"/>
  <c r="M619" i="10"/>
  <c r="M586" i="10"/>
  <c r="N586" i="10" s="1"/>
  <c r="L568" i="10"/>
  <c r="N568" i="10" s="1"/>
  <c r="M594" i="10"/>
  <c r="N594" i="10" s="1"/>
  <c r="M532" i="10"/>
  <c r="N532" i="10" s="1"/>
  <c r="L440" i="10"/>
  <c r="M550" i="10"/>
  <c r="N550" i="10" s="1"/>
  <c r="L478" i="10"/>
  <c r="N478" i="10" s="1"/>
  <c r="N357" i="10"/>
  <c r="L452" i="10"/>
  <c r="N452" i="10" s="1"/>
  <c r="M266" i="10"/>
  <c r="N266" i="10" s="1"/>
  <c r="N283" i="10"/>
  <c r="N94" i="10"/>
  <c r="L86" i="10"/>
  <c r="N86" i="10" s="1"/>
  <c r="N829" i="10"/>
  <c r="M757" i="10"/>
  <c r="N757" i="10" s="1"/>
  <c r="M735" i="10"/>
  <c r="L735" i="10"/>
  <c r="N735" i="10" s="1"/>
  <c r="L688" i="10"/>
  <c r="M688" i="10"/>
  <c r="L755" i="10"/>
  <c r="N755" i="10" s="1"/>
  <c r="L728" i="10"/>
  <c r="N728" i="10" s="1"/>
  <c r="L772" i="10"/>
  <c r="N772" i="10" s="1"/>
  <c r="L639" i="10"/>
  <c r="N639" i="10" s="1"/>
  <c r="M616" i="10"/>
  <c r="N616" i="10" s="1"/>
  <c r="N466" i="10"/>
  <c r="L353" i="10"/>
  <c r="L267" i="10"/>
  <c r="N267" i="10" s="1"/>
  <c r="M82" i="10"/>
  <c r="N82" i="10" s="1"/>
  <c r="N824" i="10"/>
  <c r="M782" i="10"/>
  <c r="N782" i="10" s="1"/>
  <c r="N619" i="10"/>
  <c r="L771" i="10"/>
  <c r="N771" i="10" s="1"/>
  <c r="M637" i="10"/>
  <c r="N637" i="10" s="1"/>
  <c r="N455" i="10"/>
  <c r="N120" i="10"/>
  <c r="L841" i="10"/>
  <c r="N841" i="10" s="1"/>
  <c r="M850" i="10"/>
  <c r="N850" i="10" s="1"/>
  <c r="L819" i="10"/>
  <c r="M819" i="10"/>
  <c r="L865" i="10"/>
  <c r="N865" i="10" s="1"/>
  <c r="L736" i="10"/>
  <c r="N736" i="10" s="1"/>
  <c r="L707" i="10"/>
  <c r="N707" i="10" s="1"/>
  <c r="N702" i="10"/>
  <c r="L775" i="10"/>
  <c r="N775" i="10" s="1"/>
  <c r="L627" i="10"/>
  <c r="N627" i="10" s="1"/>
  <c r="M352" i="10"/>
  <c r="L352" i="10"/>
  <c r="L255" i="10"/>
  <c r="M260" i="10"/>
  <c r="L260" i="10"/>
  <c r="N121" i="10"/>
  <c r="L73" i="10"/>
  <c r="N73" i="10" s="1"/>
  <c r="M99" i="10"/>
  <c r="N99" i="10" s="1"/>
  <c r="M74" i="10"/>
  <c r="M816" i="10"/>
  <c r="N816" i="10" s="1"/>
  <c r="L820" i="10"/>
  <c r="L837" i="10"/>
  <c r="N837" i="10" s="1"/>
  <c r="N862" i="10"/>
  <c r="M790" i="10"/>
  <c r="L712" i="10"/>
  <c r="N712" i="10" s="1"/>
  <c r="L745" i="10"/>
  <c r="N745" i="10" s="1"/>
  <c r="N708" i="10"/>
  <c r="L831" i="10"/>
  <c r="N831" i="10" s="1"/>
  <c r="L753" i="10"/>
  <c r="N753" i="10" s="1"/>
  <c r="M659" i="10"/>
  <c r="N659" i="10" s="1"/>
  <c r="L747" i="10"/>
  <c r="N747" i="10" s="1"/>
  <c r="M768" i="10"/>
  <c r="N768" i="10" s="1"/>
  <c r="N671" i="10"/>
  <c r="M636" i="10"/>
  <c r="N636" i="10" s="1"/>
  <c r="L577" i="10"/>
  <c r="N577" i="10" s="1"/>
  <c r="M462" i="10"/>
  <c r="N462" i="10" s="1"/>
  <c r="L469" i="10"/>
  <c r="N469" i="10" s="1"/>
  <c r="N441" i="10"/>
  <c r="M458" i="10"/>
  <c r="N458" i="10" s="1"/>
  <c r="M449" i="10"/>
  <c r="N449" i="10" s="1"/>
  <c r="M257" i="10"/>
  <c r="M264" i="10"/>
  <c r="N264" i="10" s="1"/>
  <c r="M251" i="10"/>
  <c r="N251" i="10" s="1"/>
  <c r="M265" i="10"/>
  <c r="N265" i="10" s="1"/>
  <c r="N252" i="10"/>
  <c r="L123" i="10"/>
  <c r="N123" i="10" s="1"/>
  <c r="L104" i="10"/>
  <c r="N104" i="10" s="1"/>
  <c r="L263" i="10"/>
  <c r="N263" i="10" s="1"/>
  <c r="L91" i="10"/>
  <c r="N91" i="10" s="1"/>
  <c r="L825" i="10"/>
  <c r="N825" i="10" s="1"/>
  <c r="L748" i="10"/>
  <c r="N748" i="10" s="1"/>
  <c r="M741" i="10"/>
  <c r="N717" i="10"/>
  <c r="L664" i="10"/>
  <c r="M664" i="10"/>
  <c r="M630" i="10"/>
  <c r="N630" i="10" s="1"/>
  <c r="M545" i="10"/>
  <c r="N545" i="10" s="1"/>
  <c r="M460" i="10"/>
  <c r="M456" i="10"/>
  <c r="N456" i="10" s="1"/>
  <c r="M367" i="10"/>
  <c r="N367" i="10" s="1"/>
  <c r="M464" i="10"/>
  <c r="N464" i="10" s="1"/>
  <c r="M356" i="10"/>
  <c r="N356" i="10" s="1"/>
  <c r="L275" i="10"/>
  <c r="N275" i="10" s="1"/>
  <c r="N257" i="10"/>
  <c r="M246" i="10"/>
  <c r="N246" i="10" s="1"/>
  <c r="N835" i="10"/>
  <c r="L891" i="10"/>
  <c r="M891" i="10"/>
  <c r="M806" i="10"/>
  <c r="N806" i="10" s="1"/>
  <c r="M746" i="10"/>
  <c r="N746" i="10" s="1"/>
  <c r="L726" i="10"/>
  <c r="N726" i="10" s="1"/>
  <c r="L763" i="10"/>
  <c r="N763" i="10" s="1"/>
  <c r="M758" i="10"/>
  <c r="N758" i="10" s="1"/>
  <c r="N528" i="10"/>
  <c r="N536" i="10"/>
  <c r="L548" i="10"/>
  <c r="M573" i="10"/>
  <c r="N573" i="10" s="1"/>
  <c r="N450" i="10"/>
  <c r="L552" i="10"/>
  <c r="N552" i="10" s="1"/>
  <c r="M474" i="10"/>
  <c r="L370" i="10"/>
  <c r="N370" i="10" s="1"/>
  <c r="L463" i="10"/>
  <c r="N463" i="10" s="1"/>
  <c r="N371" i="10"/>
  <c r="L477" i="10"/>
  <c r="N477" i="10" s="1"/>
  <c r="M351" i="10"/>
  <c r="M253" i="10"/>
  <c r="N253" i="10" s="1"/>
  <c r="M95" i="10"/>
  <c r="N95" i="10" s="1"/>
  <c r="M117" i="10"/>
  <c r="N117" i="10" s="1"/>
  <c r="N257" i="9"/>
  <c r="N677" i="9"/>
  <c r="L838" i="9"/>
  <c r="M877" i="9"/>
  <c r="N797" i="9"/>
  <c r="L550" i="9"/>
  <c r="N550" i="9" s="1"/>
  <c r="N467" i="9"/>
  <c r="M311" i="9"/>
  <c r="N334" i="9"/>
  <c r="M330" i="9"/>
  <c r="N200" i="9"/>
  <c r="N43" i="9"/>
  <c r="L26" i="9"/>
  <c r="N26" i="9" s="1"/>
  <c r="M50" i="9"/>
  <c r="N50" i="9" s="1"/>
  <c r="M541" i="9"/>
  <c r="N541" i="9" s="1"/>
  <c r="N655" i="9"/>
  <c r="N669" i="9"/>
  <c r="N157" i="9"/>
  <c r="N556" i="9"/>
  <c r="M810" i="9"/>
  <c r="N754" i="9"/>
  <c r="M427" i="9"/>
  <c r="M424" i="9"/>
  <c r="L394" i="9"/>
  <c r="M280" i="9"/>
  <c r="N280" i="9" s="1"/>
  <c r="N37" i="9"/>
  <c r="M484" i="9"/>
  <c r="N484" i="9" s="1"/>
  <c r="M801" i="9"/>
  <c r="L873" i="9"/>
  <c r="N873" i="9" s="1"/>
  <c r="N776" i="9"/>
  <c r="M726" i="9"/>
  <c r="N726" i="9" s="1"/>
  <c r="L583" i="9"/>
  <c r="N583" i="9" s="1"/>
  <c r="M577" i="9"/>
  <c r="N534" i="9"/>
  <c r="M473" i="9"/>
  <c r="M321" i="9"/>
  <c r="N321" i="9" s="1"/>
  <c r="M295" i="9"/>
  <c r="N273" i="9"/>
  <c r="L110" i="9"/>
  <c r="L31" i="9"/>
  <c r="N31" i="9" s="1"/>
  <c r="N56" i="9"/>
  <c r="L38" i="9"/>
  <c r="N20" i="9"/>
  <c r="L649" i="9"/>
  <c r="L800" i="9"/>
  <c r="L825" i="9"/>
  <c r="L795" i="9"/>
  <c r="M850" i="9"/>
  <c r="N850" i="9" s="1"/>
  <c r="N774" i="9"/>
  <c r="N561" i="9"/>
  <c r="L538" i="9"/>
  <c r="N538" i="9" s="1"/>
  <c r="L507" i="9"/>
  <c r="M436" i="9"/>
  <c r="M396" i="9"/>
  <c r="N396" i="9" s="1"/>
  <c r="L294" i="9"/>
  <c r="N294" i="9" s="1"/>
  <c r="L255" i="9"/>
  <c r="N255" i="9" s="1"/>
  <c r="L246" i="9"/>
  <c r="N246" i="9" s="1"/>
  <c r="N270" i="9"/>
  <c r="L203" i="9"/>
  <c r="L179" i="9"/>
  <c r="N213" i="9"/>
  <c r="N169" i="9"/>
  <c r="N75" i="9"/>
  <c r="N54" i="9"/>
  <c r="N36" i="9"/>
  <c r="N18" i="9"/>
  <c r="M378" i="9"/>
  <c r="N378" i="9" s="1"/>
  <c r="N581" i="9"/>
  <c r="M613" i="9"/>
  <c r="N12" i="9"/>
  <c r="N725" i="9"/>
  <c r="L677" i="9"/>
  <c r="M465" i="9"/>
  <c r="N465" i="9" s="1"/>
  <c r="M269" i="9"/>
  <c r="L815" i="9"/>
  <c r="M858" i="9"/>
  <c r="L708" i="9"/>
  <c r="N777" i="9"/>
  <c r="N768" i="9"/>
  <c r="L681" i="9"/>
  <c r="M570" i="9"/>
  <c r="N527" i="9"/>
  <c r="M452" i="9"/>
  <c r="M251" i="9"/>
  <c r="N251" i="9" s="1"/>
  <c r="M197" i="9"/>
  <c r="M257" i="9"/>
  <c r="L140" i="9"/>
  <c r="N143" i="9"/>
  <c r="L171" i="9"/>
  <c r="L68" i="9"/>
  <c r="N68" i="9" s="1"/>
  <c r="N53" i="9"/>
  <c r="L35" i="9"/>
  <c r="M535" i="9"/>
  <c r="N535" i="9" s="1"/>
  <c r="N66" i="9"/>
  <c r="M10" i="9"/>
  <c r="M317" i="9"/>
  <c r="N319" i="9"/>
  <c r="M29" i="9"/>
  <c r="N29" i="9" s="1"/>
  <c r="N72" i="9"/>
  <c r="M648" i="9"/>
  <c r="L651" i="9"/>
  <c r="M422" i="9"/>
  <c r="L250" i="9"/>
  <c r="N250" i="9" s="1"/>
  <c r="M249" i="9"/>
  <c r="N249" i="9" s="1"/>
  <c r="L115" i="9"/>
  <c r="M771" i="9"/>
  <c r="M153" i="9"/>
  <c r="N589" i="9"/>
  <c r="N63" i="9"/>
  <c r="N9" i="9"/>
  <c r="N773" i="9"/>
  <c r="N854" i="9"/>
  <c r="M818" i="9"/>
  <c r="N762" i="9"/>
  <c r="M676" i="9"/>
  <c r="N446" i="9"/>
  <c r="N492" i="9"/>
  <c r="L392" i="9"/>
  <c r="N309" i="9"/>
  <c r="L111" i="9"/>
  <c r="N55" i="9"/>
  <c r="N19" i="9"/>
  <c r="N64" i="9"/>
  <c r="N69" i="9"/>
  <c r="M536" i="9"/>
  <c r="N536" i="9" s="1"/>
  <c r="M189" i="9"/>
  <c r="N189" i="9" s="1"/>
  <c r="L808" i="9"/>
  <c r="M834" i="9"/>
  <c r="N803" i="9"/>
  <c r="N756" i="9"/>
  <c r="M738" i="9"/>
  <c r="L700" i="9"/>
  <c r="M397" i="9"/>
  <c r="N448" i="9"/>
  <c r="L491" i="9"/>
  <c r="N491" i="9" s="1"/>
  <c r="M485" i="9"/>
  <c r="N361" i="9"/>
  <c r="L355" i="9"/>
  <c r="N355" i="9" s="1"/>
  <c r="M158" i="9"/>
  <c r="N52" i="9"/>
  <c r="L617" i="9"/>
  <c r="M313" i="9"/>
  <c r="N60" i="9"/>
  <c r="N42" i="9"/>
  <c r="N24" i="9"/>
  <c r="L769" i="9"/>
  <c r="L279" i="9"/>
  <c r="L411" i="9"/>
  <c r="L848" i="9"/>
  <c r="N753" i="9"/>
  <c r="N746" i="9"/>
  <c r="L703" i="9"/>
  <c r="N703" i="9" s="1"/>
  <c r="N646" i="9"/>
  <c r="N635" i="9"/>
  <c r="M595" i="9"/>
  <c r="N444" i="9"/>
  <c r="N451" i="9"/>
  <c r="N345" i="9"/>
  <c r="M117" i="9"/>
  <c r="N89" i="9"/>
  <c r="N47" i="9"/>
  <c r="N11" i="9"/>
  <c r="L590" i="9"/>
  <c r="M594" i="9"/>
  <c r="M191" i="9"/>
  <c r="L685" i="9"/>
  <c r="N685" i="9" s="1"/>
  <c r="L701" i="9"/>
  <c r="N701" i="9" s="1"/>
  <c r="N860" i="9"/>
  <c r="L805" i="9"/>
  <c r="N738" i="9"/>
  <c r="L709" i="9"/>
  <c r="M372" i="9"/>
  <c r="L320" i="9"/>
  <c r="L206" i="9"/>
  <c r="L260" i="9"/>
  <c r="M285" i="9"/>
  <c r="N285" i="9" s="1"/>
  <c r="M173" i="9"/>
  <c r="N173" i="9" s="1"/>
  <c r="M588" i="9"/>
  <c r="N588" i="9" s="1"/>
  <c r="N57" i="9"/>
  <c r="N39" i="9"/>
  <c r="N21" i="9"/>
  <c r="L882" i="9"/>
  <c r="L886" i="9"/>
  <c r="M710" i="9"/>
  <c r="M721" i="9"/>
  <c r="L575" i="9"/>
  <c r="N575" i="9" s="1"/>
  <c r="L480" i="9"/>
  <c r="N480" i="9" s="1"/>
  <c r="M389" i="9"/>
  <c r="L218" i="9"/>
  <c r="L223" i="9"/>
  <c r="L123" i="9"/>
  <c r="L158" i="9"/>
  <c r="N158" i="9" s="1"/>
  <c r="N35" i="9"/>
  <c r="N364" i="9"/>
  <c r="L594" i="9"/>
  <c r="N153" i="9"/>
  <c r="M272" i="9"/>
  <c r="N272" i="9" s="1"/>
  <c r="N417" i="9"/>
  <c r="L888" i="9"/>
  <c r="N553" i="9"/>
  <c r="L288" i="9"/>
  <c r="N288" i="9" s="1"/>
  <c r="L874" i="9"/>
  <c r="L790" i="9"/>
  <c r="M859" i="9"/>
  <c r="L885" i="9"/>
  <c r="L662" i="9"/>
  <c r="M665" i="9"/>
  <c r="L640" i="9"/>
  <c r="N640" i="9" s="1"/>
  <c r="L522" i="9"/>
  <c r="L452" i="9"/>
  <c r="N452" i="9" s="1"/>
  <c r="L457" i="9"/>
  <c r="M124" i="9"/>
  <c r="L196" i="9"/>
  <c r="L757" i="9"/>
  <c r="N757" i="9" s="1"/>
  <c r="M201" i="9"/>
  <c r="N201" i="9" s="1"/>
  <c r="M787" i="9"/>
  <c r="N551" i="9"/>
  <c r="L351" i="9"/>
  <c r="N351" i="9" s="1"/>
  <c r="M264" i="9"/>
  <c r="N264" i="9" s="1"/>
  <c r="L134" i="9"/>
  <c r="N134" i="9" s="1"/>
  <c r="M116" i="9"/>
  <c r="L126" i="9"/>
  <c r="N91" i="9"/>
  <c r="N590" i="9"/>
  <c r="L853" i="9"/>
  <c r="L830" i="9"/>
  <c r="N830" i="9" s="1"/>
  <c r="L728" i="9"/>
  <c r="N728" i="9" s="1"/>
  <c r="M696" i="9"/>
  <c r="M571" i="9"/>
  <c r="N571" i="9" s="1"/>
  <c r="L429" i="9"/>
  <c r="L445" i="9"/>
  <c r="N445" i="9" s="1"/>
  <c r="L433" i="9"/>
  <c r="N433" i="9" s="1"/>
  <c r="L356" i="9"/>
  <c r="L435" i="9"/>
  <c r="N435" i="9" s="1"/>
  <c r="N335" i="9"/>
  <c r="L242" i="9"/>
  <c r="N242" i="9" s="1"/>
  <c r="L263" i="9"/>
  <c r="N263" i="9" s="1"/>
  <c r="M253" i="9"/>
  <c r="L178" i="9"/>
  <c r="L219" i="9"/>
  <c r="L103" i="9"/>
  <c r="M112" i="9"/>
  <c r="N86" i="9"/>
  <c r="N51" i="9"/>
  <c r="N33" i="9"/>
  <c r="N15" i="9"/>
  <c r="N739" i="9"/>
  <c r="N360" i="9"/>
  <c r="M168" i="9"/>
  <c r="L843" i="9"/>
  <c r="L804" i="9"/>
  <c r="L715" i="9"/>
  <c r="L687" i="9"/>
  <c r="N687" i="9" s="1"/>
  <c r="M652" i="9"/>
  <c r="M574" i="9"/>
  <c r="M539" i="9"/>
  <c r="N539" i="9" s="1"/>
  <c r="M421" i="9"/>
  <c r="M442" i="9"/>
  <c r="M403" i="9"/>
  <c r="L336" i="9"/>
  <c r="N336" i="9" s="1"/>
  <c r="M315" i="9"/>
  <c r="N315" i="9" s="1"/>
  <c r="L308" i="9"/>
  <c r="N308" i="9" s="1"/>
  <c r="M176" i="9"/>
  <c r="N82" i="9"/>
  <c r="N62" i="9"/>
  <c r="N8" i="9"/>
  <c r="M119" i="9"/>
  <c r="M680" i="9"/>
  <c r="N680" i="9" s="1"/>
  <c r="L254" i="9"/>
  <c r="N254" i="9" s="1"/>
  <c r="N199" i="9"/>
  <c r="M702" i="9"/>
  <c r="N338" i="9"/>
  <c r="L323" i="9"/>
  <c r="N216" i="9"/>
  <c r="N99" i="9"/>
  <c r="N269" i="9"/>
  <c r="L771" i="9"/>
  <c r="L483" i="9"/>
  <c r="N485" i="9"/>
  <c r="M139" i="9"/>
  <c r="N87" i="9"/>
  <c r="N96" i="9"/>
  <c r="N702" i="9"/>
  <c r="L820" i="9"/>
  <c r="N820" i="9" s="1"/>
  <c r="L852" i="9"/>
  <c r="L799" i="9"/>
  <c r="N761" i="9"/>
  <c r="L565" i="9"/>
  <c r="N565" i="9" s="1"/>
  <c r="M477" i="9"/>
  <c r="L384" i="9"/>
  <c r="N384" i="9" s="1"/>
  <c r="L409" i="9"/>
  <c r="N409" i="9" s="1"/>
  <c r="M185" i="9"/>
  <c r="L102" i="9"/>
  <c r="L161" i="9"/>
  <c r="N161" i="9" s="1"/>
  <c r="N77" i="9"/>
  <c r="N38" i="9"/>
  <c r="N2" i="9"/>
  <c r="N450" i="9"/>
  <c r="L284" i="9"/>
  <c r="N284" i="9" s="1"/>
  <c r="N279" i="9"/>
  <c r="M817" i="9"/>
  <c r="M566" i="9"/>
  <c r="L591" i="9"/>
  <c r="N591" i="9" s="1"/>
  <c r="M576" i="9"/>
  <c r="N576" i="9" s="1"/>
  <c r="L562" i="9"/>
  <c r="N562" i="9" s="1"/>
  <c r="L418" i="9"/>
  <c r="L359" i="9"/>
  <c r="N359" i="9" s="1"/>
  <c r="L127" i="9"/>
  <c r="L230" i="9"/>
  <c r="N230" i="9" s="1"/>
  <c r="L147" i="9"/>
  <c r="M131" i="9"/>
  <c r="M649" i="9"/>
  <c r="N649" i="9" s="1"/>
  <c r="L399" i="9"/>
  <c r="N399" i="9" s="1"/>
  <c r="M857" i="9"/>
  <c r="M791" i="9"/>
  <c r="L833" i="9"/>
  <c r="L876" i="9"/>
  <c r="N876" i="9" s="1"/>
  <c r="L810" i="9"/>
  <c r="N810" i="9" s="1"/>
  <c r="M813" i="9"/>
  <c r="N813" i="9" s="1"/>
  <c r="M716" i="9"/>
  <c r="M711" i="9"/>
  <c r="L684" i="9"/>
  <c r="M792" i="9"/>
  <c r="N792" i="9" s="1"/>
  <c r="M616" i="9"/>
  <c r="M519" i="9"/>
  <c r="M568" i="9"/>
  <c r="N568" i="9" s="1"/>
  <c r="L440" i="9"/>
  <c r="N440" i="9" s="1"/>
  <c r="M426" i="9"/>
  <c r="L416" i="9"/>
  <c r="N475" i="9"/>
  <c r="L456" i="9"/>
  <c r="N456" i="9" s="1"/>
  <c r="L432" i="9"/>
  <c r="M434" i="9"/>
  <c r="L331" i="9"/>
  <c r="M289" i="9"/>
  <c r="N289" i="9" s="1"/>
  <c r="L198" i="9"/>
  <c r="N290" i="9"/>
  <c r="L238" i="9"/>
  <c r="N238" i="9" s="1"/>
  <c r="L325" i="9"/>
  <c r="N325" i="9" s="1"/>
  <c r="M184" i="9"/>
  <c r="L92" i="9"/>
  <c r="N92" i="9" s="1"/>
  <c r="M890" i="9"/>
  <c r="L661" i="9"/>
  <c r="M743" i="9"/>
  <c r="N526" i="9"/>
  <c r="L460" i="9"/>
  <c r="N460" i="9" s="1"/>
  <c r="M411" i="9"/>
  <c r="N411" i="9" s="1"/>
  <c r="L425" i="9"/>
  <c r="L407" i="9"/>
  <c r="N407" i="9" s="1"/>
  <c r="M256" i="9"/>
  <c r="M164" i="9"/>
  <c r="N80" i="9"/>
  <c r="M496" i="9"/>
  <c r="N496" i="9" s="1"/>
  <c r="L305" i="9"/>
  <c r="N305" i="9" s="1"/>
  <c r="L782" i="9"/>
  <c r="L842" i="9"/>
  <c r="M724" i="9"/>
  <c r="N694" i="9"/>
  <c r="N598" i="9"/>
  <c r="M603" i="9"/>
  <c r="N468" i="9"/>
  <c r="M503" i="9"/>
  <c r="N503" i="9" s="1"/>
  <c r="M408" i="9"/>
  <c r="N408" i="9" s="1"/>
  <c r="L107" i="9"/>
  <c r="M148" i="9"/>
  <c r="L181" i="9"/>
  <c r="M100" i="9"/>
  <c r="N100" i="9" s="1"/>
  <c r="L613" i="9"/>
  <c r="N613" i="9" s="1"/>
  <c r="L690" i="9"/>
  <c r="N690" i="9" s="1"/>
  <c r="M617" i="9"/>
  <c r="N617" i="9" s="1"/>
  <c r="N391" i="9"/>
  <c r="L375" i="9"/>
  <c r="N375" i="9" s="1"/>
  <c r="L330" i="9"/>
  <c r="N330" i="9" s="1"/>
  <c r="N28" i="9"/>
  <c r="L489" i="9"/>
  <c r="N489" i="9" s="1"/>
  <c r="M824" i="9"/>
  <c r="L881" i="9"/>
  <c r="N888" i="9"/>
  <c r="L847" i="9"/>
  <c r="L785" i="9"/>
  <c r="N785" i="9" s="1"/>
  <c r="L695" i="9"/>
  <c r="N695" i="9" s="1"/>
  <c r="L668" i="9"/>
  <c r="M729" i="9"/>
  <c r="M592" i="9"/>
  <c r="N592" i="9" s="1"/>
  <c r="N602" i="9"/>
  <c r="M584" i="9"/>
  <c r="N584" i="9" s="1"/>
  <c r="N593" i="9"/>
  <c r="M525" i="9"/>
  <c r="M487" i="9"/>
  <c r="N487" i="9" s="1"/>
  <c r="M454" i="9"/>
  <c r="N454" i="9" s="1"/>
  <c r="N493" i="9"/>
  <c r="M418" i="9"/>
  <c r="N418" i="9" s="1"/>
  <c r="L413" i="9"/>
  <c r="N413" i="9" s="1"/>
  <c r="N382" i="9"/>
  <c r="N383" i="9"/>
  <c r="N410" i="9"/>
  <c r="N259" i="9"/>
  <c r="L313" i="9"/>
  <c r="N313" i="9" s="1"/>
  <c r="L224" i="9"/>
  <c r="M240" i="9"/>
  <c r="M237" i="9"/>
  <c r="M320" i="9"/>
  <c r="M156" i="9"/>
  <c r="M293" i="9"/>
  <c r="N293" i="9" s="1"/>
  <c r="N135" i="9"/>
  <c r="L202" i="9"/>
  <c r="N202" i="9" s="1"/>
  <c r="L191" i="9"/>
  <c r="M106" i="9"/>
  <c r="N61" i="9"/>
  <c r="N25" i="9"/>
  <c r="N59" i="9"/>
  <c r="N41" i="9"/>
  <c r="N23" i="9"/>
  <c r="N5" i="9"/>
  <c r="M814" i="9"/>
  <c r="L786" i="9"/>
  <c r="M846" i="9"/>
  <c r="L663" i="9"/>
  <c r="L599" i="9"/>
  <c r="N599" i="9" s="1"/>
  <c r="L563" i="9"/>
  <c r="N563" i="9" s="1"/>
  <c r="M517" i="9"/>
  <c r="L486" i="9"/>
  <c r="N486" i="9" s="1"/>
  <c r="L518" i="9"/>
  <c r="N518" i="9" s="1"/>
  <c r="M412" i="9"/>
  <c r="N412" i="9" s="1"/>
  <c r="N374" i="9"/>
  <c r="N386" i="9"/>
  <c r="L258" i="9"/>
  <c r="N258" i="9" s="1"/>
  <c r="M303" i="9"/>
  <c r="M217" i="9"/>
  <c r="L239" i="9"/>
  <c r="N239" i="9" s="1"/>
  <c r="N262" i="9"/>
  <c r="N287" i="9"/>
  <c r="N275" i="9"/>
  <c r="L292" i="9"/>
  <c r="N292" i="9" s="1"/>
  <c r="M136" i="9"/>
  <c r="L168" i="9"/>
  <c r="M144" i="9"/>
  <c r="L122" i="9"/>
  <c r="M540" i="9"/>
  <c r="N540" i="9" s="1"/>
  <c r="M878" i="9"/>
  <c r="M692" i="9"/>
  <c r="L632" i="9"/>
  <c r="N632" i="9" s="1"/>
  <c r="M312" i="9"/>
  <c r="N312" i="9" s="1"/>
  <c r="M222" i="9"/>
  <c r="N281" i="9"/>
  <c r="L248" i="9"/>
  <c r="L352" i="9"/>
  <c r="N352" i="9" s="1"/>
  <c r="M163" i="9"/>
  <c r="M210" i="9"/>
  <c r="M469" i="9"/>
  <c r="N469" i="9" s="1"/>
  <c r="M723" i="9"/>
  <c r="M511" i="9"/>
  <c r="N511" i="9" s="1"/>
  <c r="L317" i="9"/>
  <c r="N317" i="9" s="1"/>
  <c r="M155" i="9"/>
  <c r="M203" i="9"/>
  <c r="N203" i="9" s="1"/>
  <c r="L129" i="9"/>
  <c r="N129" i="9" s="1"/>
  <c r="L783" i="9"/>
  <c r="N783" i="9" s="1"/>
  <c r="L671" i="9"/>
  <c r="N671" i="9" s="1"/>
  <c r="M656" i="9"/>
  <c r="M658" i="9"/>
  <c r="L579" i="9"/>
  <c r="L619" i="9"/>
  <c r="N619" i="9" s="1"/>
  <c r="M637" i="9"/>
  <c r="N637" i="9" s="1"/>
  <c r="N630" i="9"/>
  <c r="L547" i="9"/>
  <c r="N547" i="9" s="1"/>
  <c r="N605" i="9"/>
  <c r="N457" i="9"/>
  <c r="L476" i="9"/>
  <c r="N476" i="9" s="1"/>
  <c r="L339" i="9"/>
  <c r="N339" i="9" s="1"/>
  <c r="M120" i="9"/>
  <c r="L160" i="9"/>
  <c r="L97" i="9"/>
  <c r="N97" i="9" s="1"/>
  <c r="M95" i="9"/>
  <c r="N95" i="9" s="1"/>
  <c r="L798" i="9"/>
  <c r="N798" i="9" s="1"/>
  <c r="L727" i="9"/>
  <c r="M182" i="9"/>
  <c r="N182" i="9" s="1"/>
  <c r="N46" i="9"/>
  <c r="N10" i="9"/>
  <c r="L113" i="9"/>
  <c r="N113" i="9" s="1"/>
  <c r="N769" i="9"/>
  <c r="L614" i="9"/>
  <c r="N614" i="9" s="1"/>
  <c r="L666" i="9"/>
  <c r="N666" i="9" s="1"/>
  <c r="M705" i="9"/>
  <c r="N482" i="9"/>
  <c r="N337" i="9"/>
  <c r="M133" i="9"/>
  <c r="N133" i="9" s="1"/>
  <c r="M847" i="9"/>
  <c r="N847" i="9" s="1"/>
  <c r="L818" i="9"/>
  <c r="N818" i="9" s="1"/>
  <c r="M798" i="9"/>
  <c r="M838" i="9"/>
  <c r="L878" i="9"/>
  <c r="L787" i="9"/>
  <c r="N787" i="9" s="1"/>
  <c r="L826" i="9"/>
  <c r="N826" i="9" s="1"/>
  <c r="N729" i="9"/>
  <c r="M822" i="9"/>
  <c r="N822" i="9" s="1"/>
  <c r="M719" i="9"/>
  <c r="N719" i="9" s="1"/>
  <c r="M715" i="9"/>
  <c r="L732" i="9"/>
  <c r="N732" i="9" s="1"/>
  <c r="L665" i="9"/>
  <c r="M663" i="9"/>
  <c r="N663" i="9" s="1"/>
  <c r="L712" i="9"/>
  <c r="N712" i="9" s="1"/>
  <c r="M629" i="9"/>
  <c r="N629" i="9" s="1"/>
  <c r="L652" i="9"/>
  <c r="M639" i="9"/>
  <c r="L607" i="9"/>
  <c r="N607" i="9" s="1"/>
  <c r="L648" i="9"/>
  <c r="N648" i="9" s="1"/>
  <c r="M564" i="9"/>
  <c r="N564" i="9" s="1"/>
  <c r="L559" i="9"/>
  <c r="N559" i="9" s="1"/>
  <c r="M627" i="9"/>
  <c r="N627" i="9" s="1"/>
  <c r="L472" i="9"/>
  <c r="N472" i="9" s="1"/>
  <c r="N458" i="9"/>
  <c r="L379" i="9"/>
  <c r="N379" i="9" s="1"/>
  <c r="M479" i="9"/>
  <c r="N479" i="9" s="1"/>
  <c r="L478" i="9"/>
  <c r="N478" i="9" s="1"/>
  <c r="M329" i="9"/>
  <c r="N329" i="9" s="1"/>
  <c r="L372" i="9"/>
  <c r="N372" i="9" s="1"/>
  <c r="L234" i="9"/>
  <c r="N234" i="9" s="1"/>
  <c r="L247" i="9"/>
  <c r="N247" i="9" s="1"/>
  <c r="M229" i="9"/>
  <c r="L229" i="9"/>
  <c r="M252" i="9"/>
  <c r="N252" i="9" s="1"/>
  <c r="L295" i="9"/>
  <c r="M368" i="9"/>
  <c r="L190" i="9"/>
  <c r="N190" i="9" s="1"/>
  <c r="L148" i="9"/>
  <c r="N148" i="9" s="1"/>
  <c r="L163" i="9"/>
  <c r="M104" i="9"/>
  <c r="M226" i="9"/>
  <c r="N226" i="9" s="1"/>
  <c r="M147" i="9"/>
  <c r="L227" i="9"/>
  <c r="N227" i="9" s="1"/>
  <c r="M196" i="9"/>
  <c r="N196" i="9" s="1"/>
  <c r="M114" i="9"/>
  <c r="N114" i="9" s="1"/>
  <c r="L846" i="9"/>
  <c r="L884" i="9"/>
  <c r="N884" i="9" s="1"/>
  <c r="L871" i="9"/>
  <c r="M871" i="9"/>
  <c r="M794" i="9"/>
  <c r="N794" i="9" s="1"/>
  <c r="M833" i="9"/>
  <c r="M805" i="9"/>
  <c r="M825" i="9"/>
  <c r="L872" i="9"/>
  <c r="N872" i="9" s="1"/>
  <c r="M886" i="9"/>
  <c r="N886" i="9" s="1"/>
  <c r="N821" i="9"/>
  <c r="M751" i="9"/>
  <c r="N751" i="9" s="1"/>
  <c r="N721" i="9"/>
  <c r="M807" i="9"/>
  <c r="N807" i="9" s="1"/>
  <c r="M727" i="9"/>
  <c r="M708" i="9"/>
  <c r="N708" i="9" s="1"/>
  <c r="M827" i="9"/>
  <c r="L720" i="9"/>
  <c r="N720" i="9" s="1"/>
  <c r="L716" i="9"/>
  <c r="M688" i="9"/>
  <c r="N688" i="9" s="1"/>
  <c r="L718" i="9"/>
  <c r="N718" i="9" s="1"/>
  <c r="M700" i="9"/>
  <c r="N700" i="9" s="1"/>
  <c r="M733" i="9"/>
  <c r="N733" i="9" s="1"/>
  <c r="L664" i="9"/>
  <c r="N664" i="9" s="1"/>
  <c r="M643" i="9"/>
  <c r="M582" i="9"/>
  <c r="N582" i="9" s="1"/>
  <c r="L638" i="9"/>
  <c r="N638" i="9" s="1"/>
  <c r="L595" i="9"/>
  <c r="N595" i="9" s="1"/>
  <c r="L566" i="9"/>
  <c r="N566" i="9" s="1"/>
  <c r="L659" i="9"/>
  <c r="N659" i="9" s="1"/>
  <c r="N525" i="9"/>
  <c r="L528" i="9"/>
  <c r="N528" i="9" s="1"/>
  <c r="M509" i="9"/>
  <c r="M466" i="9"/>
  <c r="N466" i="9" s="1"/>
  <c r="L427" i="9"/>
  <c r="N427" i="9" s="1"/>
  <c r="M323" i="9"/>
  <c r="N323" i="9" s="1"/>
  <c r="L291" i="9"/>
  <c r="N291" i="9" s="1"/>
  <c r="N210" i="9"/>
  <c r="M260" i="9"/>
  <c r="N260" i="9" s="1"/>
  <c r="L222" i="9"/>
  <c r="L185" i="9"/>
  <c r="L166" i="9"/>
  <c r="N166" i="9" s="1"/>
  <c r="L155" i="9"/>
  <c r="N155" i="9" s="1"/>
  <c r="L310" i="9"/>
  <c r="N310" i="9" s="1"/>
  <c r="M111" i="9"/>
  <c r="M160" i="9"/>
  <c r="N160" i="9" s="1"/>
  <c r="L403" i="9"/>
  <c r="N403" i="9" s="1"/>
  <c r="L214" i="9"/>
  <c r="N214" i="9" s="1"/>
  <c r="L146" i="9"/>
  <c r="N146" i="9" s="1"/>
  <c r="M110" i="9"/>
  <c r="M828" i="9"/>
  <c r="N828" i="9" s="1"/>
  <c r="N824" i="9"/>
  <c r="M867" i="9"/>
  <c r="L867" i="9"/>
  <c r="M788" i="9"/>
  <c r="N788" i="9" s="1"/>
  <c r="M661" i="9"/>
  <c r="N661" i="9" s="1"/>
  <c r="L674" i="9"/>
  <c r="N674" i="9" s="1"/>
  <c r="M660" i="9"/>
  <c r="N660" i="9" s="1"/>
  <c r="M579" i="9"/>
  <c r="N579" i="9" s="1"/>
  <c r="N523" i="9"/>
  <c r="M515" i="9"/>
  <c r="N515" i="9" s="1"/>
  <c r="M430" i="9"/>
  <c r="N430" i="9" s="1"/>
  <c r="L419" i="9"/>
  <c r="N419" i="9" s="1"/>
  <c r="M244" i="9"/>
  <c r="N244" i="9" s="1"/>
  <c r="L207" i="9"/>
  <c r="M207" i="9"/>
  <c r="M223" i="9"/>
  <c r="M206" i="9"/>
  <c r="M186" i="9"/>
  <c r="N186" i="9" s="1"/>
  <c r="M823" i="9"/>
  <c r="L823" i="9"/>
  <c r="M815" i="9"/>
  <c r="M804" i="9"/>
  <c r="L713" i="9"/>
  <c r="M713" i="9"/>
  <c r="L641" i="9"/>
  <c r="M641" i="9"/>
  <c r="M636" i="9"/>
  <c r="L636" i="9"/>
  <c r="L706" i="9"/>
  <c r="N706" i="9" s="1"/>
  <c r="M621" i="9"/>
  <c r="N621" i="9" s="1"/>
  <c r="M620" i="9"/>
  <c r="N620" i="9" s="1"/>
  <c r="M522" i="9"/>
  <c r="N522" i="9" s="1"/>
  <c r="L514" i="9"/>
  <c r="N514" i="9" s="1"/>
  <c r="L494" i="9"/>
  <c r="N494" i="9" s="1"/>
  <c r="M429" i="9"/>
  <c r="L421" i="9"/>
  <c r="N421" i="9" s="1"/>
  <c r="N368" i="9"/>
  <c r="M402" i="9"/>
  <c r="N402" i="9" s="1"/>
  <c r="M449" i="9"/>
  <c r="N449" i="9" s="1"/>
  <c r="M224" i="9"/>
  <c r="M178" i="9"/>
  <c r="M198" i="9"/>
  <c r="N198" i="9" s="1"/>
  <c r="M107" i="9"/>
  <c r="L217" i="9"/>
  <c r="N217" i="9" s="1"/>
  <c r="L138" i="9"/>
  <c r="N138" i="9" s="1"/>
  <c r="M102" i="9"/>
  <c r="N102" i="9" s="1"/>
  <c r="M782" i="9"/>
  <c r="L814" i="9"/>
  <c r="N814" i="9" s="1"/>
  <c r="L877" i="9"/>
  <c r="N877" i="9" s="1"/>
  <c r="M795" i="9"/>
  <c r="N795" i="9" s="1"/>
  <c r="L839" i="9"/>
  <c r="N839" i="9" s="1"/>
  <c r="M831" i="9"/>
  <c r="N831" i="9" s="1"/>
  <c r="L711" i="9"/>
  <c r="L658" i="9"/>
  <c r="N658" i="9" s="1"/>
  <c r="N705" i="9"/>
  <c r="M865" i="9"/>
  <c r="N865" i="9" s="1"/>
  <c r="M697" i="9"/>
  <c r="L657" i="9"/>
  <c r="N657" i="9" s="1"/>
  <c r="L570" i="9"/>
  <c r="N570" i="9" s="1"/>
  <c r="L521" i="9"/>
  <c r="N521" i="9" s="1"/>
  <c r="L520" i="9"/>
  <c r="N520" i="9" s="1"/>
  <c r="L508" i="9"/>
  <c r="N508" i="9" s="1"/>
  <c r="L490" i="9"/>
  <c r="N490" i="9" s="1"/>
  <c r="N422" i="9"/>
  <c r="M416" i="9"/>
  <c r="N436" i="9"/>
  <c r="M398" i="9"/>
  <c r="N398" i="9" s="1"/>
  <c r="M437" i="9"/>
  <c r="N437" i="9" s="1"/>
  <c r="N353" i="9"/>
  <c r="N388" i="9"/>
  <c r="M341" i="9"/>
  <c r="L266" i="9"/>
  <c r="N266" i="9" s="1"/>
  <c r="L231" i="9"/>
  <c r="N231" i="9" s="1"/>
  <c r="M245" i="9"/>
  <c r="N245" i="9" s="1"/>
  <c r="M324" i="9"/>
  <c r="N324" i="9" s="1"/>
  <c r="L401" i="9"/>
  <c r="N401" i="9" s="1"/>
  <c r="L314" i="9"/>
  <c r="N314" i="9" s="1"/>
  <c r="M236" i="9"/>
  <c r="M181" i="9"/>
  <c r="L132" i="9"/>
  <c r="N132" i="9" s="1"/>
  <c r="L197" i="9"/>
  <c r="M140" i="9"/>
  <c r="L131" i="9"/>
  <c r="N131" i="9" s="1"/>
  <c r="N212" i="9"/>
  <c r="L128" i="9"/>
  <c r="N128" i="9" s="1"/>
  <c r="L183" i="9"/>
  <c r="M183" i="9"/>
  <c r="L125" i="9"/>
  <c r="N125" i="9" s="1"/>
  <c r="L866" i="9"/>
  <c r="N866" i="9" s="1"/>
  <c r="M885" i="9"/>
  <c r="N885" i="9" s="1"/>
  <c r="L858" i="9"/>
  <c r="N858" i="9" s="1"/>
  <c r="M856" i="9"/>
  <c r="N856" i="9" s="1"/>
  <c r="M882" i="9"/>
  <c r="N817" i="9"/>
  <c r="M853" i="9"/>
  <c r="M889" i="9"/>
  <c r="N889" i="9" s="1"/>
  <c r="L809" i="9"/>
  <c r="N809" i="9" s="1"/>
  <c r="M870" i="9"/>
  <c r="N870" i="9" s="1"/>
  <c r="L816" i="9"/>
  <c r="N816" i="9" s="1"/>
  <c r="L723" i="9"/>
  <c r="N771" i="9"/>
  <c r="L770" i="9"/>
  <c r="N770" i="9" s="1"/>
  <c r="L714" i="9"/>
  <c r="N714" i="9" s="1"/>
  <c r="M672" i="9"/>
  <c r="N672" i="9" s="1"/>
  <c r="L656" i="9"/>
  <c r="L676" i="9"/>
  <c r="L633" i="9"/>
  <c r="M633" i="9"/>
  <c r="N639" i="9"/>
  <c r="M684" i="9"/>
  <c r="L864" i="9"/>
  <c r="N864" i="9" s="1"/>
  <c r="M728" i="9"/>
  <c r="M653" i="9"/>
  <c r="N653" i="9" s="1"/>
  <c r="M673" i="9"/>
  <c r="N673" i="9" s="1"/>
  <c r="M645" i="9"/>
  <c r="N645" i="9" s="1"/>
  <c r="L618" i="9"/>
  <c r="N618" i="9" s="1"/>
  <c r="L624" i="9"/>
  <c r="N624" i="9" s="1"/>
  <c r="N616" i="9"/>
  <c r="L517" i="9"/>
  <c r="N517" i="9" s="1"/>
  <c r="N519" i="9"/>
  <c r="N509" i="9"/>
  <c r="M425" i="9"/>
  <c r="N425" i="9" s="1"/>
  <c r="L424" i="9"/>
  <c r="N424" i="9" s="1"/>
  <c r="L498" i="9"/>
  <c r="N498" i="9" s="1"/>
  <c r="N426" i="9"/>
  <c r="N434" i="9"/>
  <c r="N389" i="9"/>
  <c r="N373" i="9"/>
  <c r="L415" i="9"/>
  <c r="N415" i="9" s="1"/>
  <c r="L380" i="9"/>
  <c r="N380" i="9" s="1"/>
  <c r="M340" i="9"/>
  <c r="L318" i="9"/>
  <c r="N318" i="9" s="1"/>
  <c r="M307" i="9"/>
  <c r="N307" i="9" s="1"/>
  <c r="L119" i="9"/>
  <c r="N119" i="9" s="1"/>
  <c r="L232" i="9"/>
  <c r="N232" i="9" s="1"/>
  <c r="L150" i="9"/>
  <c r="N150" i="9" s="1"/>
  <c r="M194" i="9"/>
  <c r="N194" i="9" s="1"/>
  <c r="L139" i="9"/>
  <c r="M127" i="9"/>
  <c r="M103" i="9"/>
  <c r="L152" i="9"/>
  <c r="N152" i="9" s="1"/>
  <c r="L311" i="9"/>
  <c r="N311" i="9" s="1"/>
  <c r="N191" i="9"/>
  <c r="N124" i="9"/>
  <c r="L506" i="9"/>
  <c r="N506" i="9" s="1"/>
  <c r="M881" i="9"/>
  <c r="N881" i="9" s="1"/>
  <c r="L869" i="9"/>
  <c r="N869" i="9" s="1"/>
  <c r="M832" i="9"/>
  <c r="N832" i="9" s="1"/>
  <c r="M811" i="9"/>
  <c r="N811" i="9" s="1"/>
  <c r="M709" i="9"/>
  <c r="N709" i="9" s="1"/>
  <c r="N697" i="9"/>
  <c r="L849" i="9"/>
  <c r="N849" i="9" s="1"/>
  <c r="L698" i="9"/>
  <c r="N698" i="9" s="1"/>
  <c r="M578" i="9"/>
  <c r="L578" i="9"/>
  <c r="M567" i="9"/>
  <c r="N567" i="9" s="1"/>
  <c r="M420" i="9"/>
  <c r="N420" i="9" s="1"/>
  <c r="L304" i="9"/>
  <c r="M304" i="9"/>
  <c r="M171" i="9"/>
  <c r="N171" i="9" s="1"/>
  <c r="N120" i="9"/>
  <c r="L890" i="9"/>
  <c r="N890" i="9" s="1"/>
  <c r="M799" i="9"/>
  <c r="L840" i="9"/>
  <c r="N840" i="9" s="1"/>
  <c r="M874" i="9"/>
  <c r="M790" i="9"/>
  <c r="N790" i="9" s="1"/>
  <c r="M800" i="9"/>
  <c r="N800" i="9" s="1"/>
  <c r="M843" i="9"/>
  <c r="N843" i="9" s="1"/>
  <c r="M863" i="9"/>
  <c r="N863" i="9" s="1"/>
  <c r="L791" i="9"/>
  <c r="L844" i="9"/>
  <c r="N844" i="9" s="1"/>
  <c r="L859" i="9"/>
  <c r="L781" i="9"/>
  <c r="N781" i="9" s="1"/>
  <c r="L801" i="9"/>
  <c r="N801" i="9" s="1"/>
  <c r="N743" i="9"/>
  <c r="M704" i="9"/>
  <c r="N704" i="9" s="1"/>
  <c r="L789" i="9"/>
  <c r="N789" i="9" s="1"/>
  <c r="L750" i="9"/>
  <c r="N750" i="9" s="1"/>
  <c r="L682" i="9"/>
  <c r="N682" i="9" s="1"/>
  <c r="M835" i="9"/>
  <c r="N835" i="9" s="1"/>
  <c r="N696" i="9"/>
  <c r="M662" i="9"/>
  <c r="N603" i="9"/>
  <c r="L631" i="9"/>
  <c r="N631" i="9" s="1"/>
  <c r="M615" i="9"/>
  <c r="N615" i="9" s="1"/>
  <c r="M651" i="9"/>
  <c r="N651" i="9" s="1"/>
  <c r="L611" i="9"/>
  <c r="N611" i="9" s="1"/>
  <c r="M608" i="9"/>
  <c r="N608" i="9" s="1"/>
  <c r="M580" i="9"/>
  <c r="N580" i="9" s="1"/>
  <c r="M530" i="9"/>
  <c r="N530" i="9" s="1"/>
  <c r="M499" i="9"/>
  <c r="N499" i="9" s="1"/>
  <c r="N442" i="9"/>
  <c r="M481" i="9"/>
  <c r="N481" i="9" s="1"/>
  <c r="M406" i="9"/>
  <c r="N406" i="9" s="1"/>
  <c r="M428" i="9"/>
  <c r="N428" i="9" s="1"/>
  <c r="M376" i="9"/>
  <c r="N376" i="9" s="1"/>
  <c r="L397" i="9"/>
  <c r="N397" i="9" s="1"/>
  <c r="M414" i="9"/>
  <c r="N414" i="9" s="1"/>
  <c r="L164" i="9"/>
  <c r="L512" i="9"/>
  <c r="N512" i="9" s="1"/>
  <c r="L205" i="9"/>
  <c r="N205" i="9" s="1"/>
  <c r="L142" i="9"/>
  <c r="N142" i="9" s="1"/>
  <c r="L184" i="9"/>
  <c r="N184" i="9" s="1"/>
  <c r="M123" i="9"/>
  <c r="N123" i="9" s="1"/>
  <c r="L193" i="9"/>
  <c r="N193" i="9" s="1"/>
  <c r="N144" i="9"/>
  <c r="L106" i="9"/>
  <c r="L170" i="9"/>
  <c r="N170" i="9" s="1"/>
  <c r="N116" i="9"/>
  <c r="M141" i="9"/>
  <c r="L105" i="9"/>
  <c r="N105" i="9" s="1"/>
  <c r="L121" i="9"/>
  <c r="N121" i="9" s="1"/>
  <c r="N882" i="9"/>
  <c r="M786" i="9"/>
  <c r="N786" i="9" s="1"/>
  <c r="N842" i="9"/>
  <c r="L862" i="9"/>
  <c r="N862" i="9" s="1"/>
  <c r="M891" i="9"/>
  <c r="L891" i="9"/>
  <c r="N834" i="9"/>
  <c r="M852" i="9"/>
  <c r="N852" i="9" s="1"/>
  <c r="M796" i="9"/>
  <c r="N796" i="9" s="1"/>
  <c r="M855" i="9"/>
  <c r="N855" i="9" s="1"/>
  <c r="M755" i="9"/>
  <c r="N755" i="9" s="1"/>
  <c r="M784" i="9"/>
  <c r="N784" i="9" s="1"/>
  <c r="M647" i="9"/>
  <c r="N647" i="9" s="1"/>
  <c r="M625" i="9"/>
  <c r="N625" i="9" s="1"/>
  <c r="L650" i="9"/>
  <c r="N650" i="9" s="1"/>
  <c r="N429" i="9"/>
  <c r="M523" i="9"/>
  <c r="M395" i="9"/>
  <c r="N395" i="9" s="1"/>
  <c r="M400" i="9"/>
  <c r="N400" i="9" s="1"/>
  <c r="M356" i="9"/>
  <c r="M349" i="9"/>
  <c r="N349" i="9" s="1"/>
  <c r="M209" i="9"/>
  <c r="L209" i="9"/>
  <c r="M228" i="9"/>
  <c r="N228" i="9" s="1"/>
  <c r="N107" i="9"/>
  <c r="N179" i="9"/>
  <c r="N112" i="9"/>
  <c r="L117" i="9"/>
  <c r="N117" i="9" s="1"/>
  <c r="M829" i="9"/>
  <c r="L829" i="9"/>
  <c r="L887" i="9"/>
  <c r="M887" i="9"/>
  <c r="N825" i="9"/>
  <c r="N857" i="9"/>
  <c r="M883" i="9"/>
  <c r="L883" i="9"/>
  <c r="M842" i="9"/>
  <c r="M731" i="9"/>
  <c r="L731" i="9"/>
  <c r="L778" i="9"/>
  <c r="N778" i="9" s="1"/>
  <c r="M763" i="9"/>
  <c r="N763" i="9" s="1"/>
  <c r="M623" i="9"/>
  <c r="N623" i="9" s="1"/>
  <c r="L606" i="9"/>
  <c r="N606" i="9" s="1"/>
  <c r="N604" i="9"/>
  <c r="L516" i="9"/>
  <c r="N516" i="9" s="1"/>
  <c r="M483" i="9"/>
  <c r="N483" i="9" s="1"/>
  <c r="N474" i="9"/>
  <c r="M507" i="9"/>
  <c r="M404" i="9"/>
  <c r="N404" i="9" s="1"/>
  <c r="M394" i="9"/>
  <c r="N394" i="9" s="1"/>
  <c r="N296" i="9"/>
  <c r="N253" i="9"/>
  <c r="N176" i="9"/>
  <c r="N136" i="9"/>
  <c r="L162" i="9"/>
  <c r="N162" i="9" s="1"/>
  <c r="M126" i="9"/>
  <c r="M98" i="9"/>
  <c r="N98" i="9" s="1"/>
  <c r="L879" i="9"/>
  <c r="M879" i="9"/>
  <c r="M861" i="9"/>
  <c r="N861" i="9" s="1"/>
  <c r="N827" i="9"/>
  <c r="L880" i="9"/>
  <c r="N880" i="9" s="1"/>
  <c r="M837" i="9"/>
  <c r="N837" i="9" s="1"/>
  <c r="L845" i="9"/>
  <c r="N845" i="9" s="1"/>
  <c r="N681" i="9"/>
  <c r="M668" i="9"/>
  <c r="M689" i="9"/>
  <c r="N689" i="9" s="1"/>
  <c r="M681" i="9"/>
  <c r="L574" i="9"/>
  <c r="N574" i="9" s="1"/>
  <c r="M596" i="9"/>
  <c r="N596" i="9" s="1"/>
  <c r="N507" i="9"/>
  <c r="M513" i="9"/>
  <c r="N513" i="9" s="1"/>
  <c r="M431" i="9"/>
  <c r="L431" i="9"/>
  <c r="L502" i="9"/>
  <c r="N502" i="9" s="1"/>
  <c r="M344" i="9"/>
  <c r="N344" i="9" s="1"/>
  <c r="M392" i="9"/>
  <c r="N392" i="9" s="1"/>
  <c r="M331" i="9"/>
  <c r="N331" i="9" s="1"/>
  <c r="N340" i="9"/>
  <c r="L387" i="9"/>
  <c r="N387" i="9" s="1"/>
  <c r="N236" i="9"/>
  <c r="M218" i="9"/>
  <c r="N218" i="9" s="1"/>
  <c r="N303" i="9"/>
  <c r="L156" i="9"/>
  <c r="N104" i="9"/>
  <c r="M122" i="9"/>
  <c r="L93" i="9"/>
  <c r="N93" i="9" s="1"/>
  <c r="L101" i="9"/>
  <c r="N101" i="9" s="1"/>
  <c r="M819" i="9"/>
  <c r="L819" i="9"/>
  <c r="M808" i="9"/>
  <c r="N808" i="9" s="1"/>
  <c r="M848" i="9"/>
  <c r="N848" i="9" s="1"/>
  <c r="M875" i="9"/>
  <c r="L875" i="9"/>
  <c r="L836" i="9"/>
  <c r="N836" i="9" s="1"/>
  <c r="L766" i="9"/>
  <c r="N766" i="9" s="1"/>
  <c r="L724" i="9"/>
  <c r="M735" i="9"/>
  <c r="N735" i="9" s="1"/>
  <c r="L692" i="9"/>
  <c r="N692" i="9" s="1"/>
  <c r="N643" i="9"/>
  <c r="L710" i="9"/>
  <c r="N710" i="9" s="1"/>
  <c r="L626" i="9"/>
  <c r="N626" i="9" s="1"/>
  <c r="L654" i="9"/>
  <c r="N654" i="9" s="1"/>
  <c r="M717" i="9"/>
  <c r="N717" i="9" s="1"/>
  <c r="N572" i="9"/>
  <c r="L587" i="9"/>
  <c r="N587" i="9" s="1"/>
  <c r="L577" i="9"/>
  <c r="N577" i="9" s="1"/>
  <c r="M572" i="9"/>
  <c r="M560" i="9"/>
  <c r="N560" i="9" s="1"/>
  <c r="M495" i="9"/>
  <c r="N495" i="9" s="1"/>
  <c r="M432" i="9"/>
  <c r="L477" i="9"/>
  <c r="N477" i="9" s="1"/>
  <c r="L473" i="9"/>
  <c r="N473" i="9" s="1"/>
  <c r="M390" i="9"/>
  <c r="N390" i="9" s="1"/>
  <c r="N341" i="9"/>
  <c r="N320" i="9"/>
  <c r="L332" i="9"/>
  <c r="N332" i="9" s="1"/>
  <c r="M248" i="9"/>
  <c r="N248" i="9" s="1"/>
  <c r="L393" i="9"/>
  <c r="N393" i="9" s="1"/>
  <c r="M369" i="9"/>
  <c r="N369" i="9" s="1"/>
  <c r="N237" i="9"/>
  <c r="M219" i="9"/>
  <c r="N219" i="9" s="1"/>
  <c r="L174" i="9"/>
  <c r="N174" i="9" s="1"/>
  <c r="M172" i="9"/>
  <c r="N172" i="9" s="1"/>
  <c r="L240" i="9"/>
  <c r="N240" i="9" s="1"/>
  <c r="M108" i="9"/>
  <c r="N108" i="9" s="1"/>
  <c r="M115" i="9"/>
  <c r="N115" i="9" s="1"/>
  <c r="N141" i="9"/>
  <c r="L256" i="9"/>
  <c r="N256" i="9" s="1"/>
  <c r="L154" i="9"/>
  <c r="N154" i="9" s="1"/>
  <c r="N94" i="9"/>
  <c r="M118" i="9"/>
  <c r="N118" i="9" s="1"/>
  <c r="L109" i="9"/>
  <c r="N109" i="9" s="1"/>
  <c r="N703" i="8"/>
  <c r="N257" i="8"/>
  <c r="M489" i="8"/>
  <c r="N489" i="8" s="1"/>
  <c r="L426" i="8"/>
  <c r="M355" i="8"/>
  <c r="N182" i="8"/>
  <c r="L50" i="8"/>
  <c r="N50" i="8" s="1"/>
  <c r="M98" i="8"/>
  <c r="L130" i="8"/>
  <c r="L46" i="8"/>
  <c r="M416" i="8"/>
  <c r="M439" i="8"/>
  <c r="L126" i="8"/>
  <c r="L289" i="8"/>
  <c r="M499" i="8"/>
  <c r="L262" i="8"/>
  <c r="L438" i="8"/>
  <c r="M118" i="8"/>
  <c r="N118" i="8" s="1"/>
  <c r="M413" i="8"/>
  <c r="M488" i="8"/>
  <c r="N488" i="8" s="1"/>
  <c r="L523" i="8"/>
  <c r="M844" i="8"/>
  <c r="M218" i="8"/>
  <c r="L159" i="8"/>
  <c r="M667" i="8"/>
  <c r="M832" i="8"/>
  <c r="L780" i="8"/>
  <c r="N682" i="8"/>
  <c r="L462" i="8"/>
  <c r="N219" i="8"/>
  <c r="M485" i="8"/>
  <c r="N485" i="8" s="1"/>
  <c r="L506" i="8"/>
  <c r="L412" i="8"/>
  <c r="M383" i="8"/>
  <c r="N598" i="8"/>
  <c r="L449" i="8"/>
  <c r="L612" i="8"/>
  <c r="M244" i="8"/>
  <c r="N315" i="8"/>
  <c r="N810" i="8"/>
  <c r="M577" i="8"/>
  <c r="N577" i="8" s="1"/>
  <c r="N439" i="8"/>
  <c r="L279" i="8"/>
  <c r="M69" i="8"/>
  <c r="M59" i="8"/>
  <c r="L420" i="8"/>
  <c r="L481" i="8"/>
  <c r="N481" i="8" s="1"/>
  <c r="M484" i="8"/>
  <c r="L486" i="8"/>
  <c r="M257" i="8"/>
  <c r="L398" i="8"/>
  <c r="M524" i="8"/>
  <c r="N524" i="8" s="1"/>
  <c r="M516" i="8"/>
  <c r="N516" i="8" s="1"/>
  <c r="M423" i="8"/>
  <c r="N423" i="8" s="1"/>
  <c r="L697" i="8"/>
  <c r="L13" i="8"/>
  <c r="L409" i="8"/>
  <c r="N409" i="8" s="1"/>
  <c r="L472" i="8"/>
  <c r="M500" i="8"/>
  <c r="L162" i="8"/>
  <c r="M487" i="8"/>
  <c r="L515" i="8"/>
  <c r="M264" i="8"/>
  <c r="L658" i="8"/>
  <c r="L254" i="8"/>
  <c r="N254" i="8" s="1"/>
  <c r="L321" i="8"/>
  <c r="L656" i="8"/>
  <c r="N618" i="8"/>
  <c r="N586" i="8"/>
  <c r="M377" i="8"/>
  <c r="N377" i="8" s="1"/>
  <c r="L272" i="8"/>
  <c r="L215" i="8"/>
  <c r="N215" i="8" s="1"/>
  <c r="M74" i="8"/>
  <c r="N478" i="8"/>
  <c r="M400" i="8"/>
  <c r="M777" i="8"/>
  <c r="L253" i="8"/>
  <c r="N253" i="8" s="1"/>
  <c r="L764" i="8"/>
  <c r="L694" i="8"/>
  <c r="M146" i="8"/>
  <c r="L781" i="8"/>
  <c r="N781" i="8" s="1"/>
  <c r="M369" i="8"/>
  <c r="N369" i="8" s="1"/>
  <c r="M350" i="8"/>
  <c r="N350" i="8" s="1"/>
  <c r="M157" i="8"/>
  <c r="M41" i="8"/>
  <c r="M45" i="8"/>
  <c r="L471" i="8"/>
  <c r="N471" i="8" s="1"/>
  <c r="M395" i="8"/>
  <c r="M227" i="8"/>
  <c r="N227" i="8" s="1"/>
  <c r="M737" i="8"/>
  <c r="M347" i="8"/>
  <c r="N347" i="8" s="1"/>
  <c r="M317" i="8"/>
  <c r="M210" i="8"/>
  <c r="M104" i="8"/>
  <c r="N523" i="8"/>
  <c r="M403" i="8"/>
  <c r="M335" i="8"/>
  <c r="L401" i="8"/>
  <c r="M178" i="8"/>
  <c r="M393" i="8"/>
  <c r="M885" i="8"/>
  <c r="N885" i="8" s="1"/>
  <c r="M733" i="8"/>
  <c r="N507" i="8"/>
  <c r="M674" i="8"/>
  <c r="M833" i="8"/>
  <c r="N740" i="8"/>
  <c r="L392" i="8"/>
  <c r="L362" i="8"/>
  <c r="M302" i="8"/>
  <c r="N211" i="8"/>
  <c r="M522" i="8"/>
  <c r="M677" i="8"/>
  <c r="N178" i="8"/>
  <c r="M605" i="8"/>
  <c r="M550" i="8"/>
  <c r="M209" i="8"/>
  <c r="M430" i="8"/>
  <c r="N430" i="8" s="1"/>
  <c r="M323" i="8"/>
  <c r="N323" i="8" s="1"/>
  <c r="N252" i="8"/>
  <c r="M205" i="8"/>
  <c r="M805" i="8"/>
  <c r="M775" i="8"/>
  <c r="L716" i="8"/>
  <c r="N716" i="8" s="1"/>
  <c r="L797" i="8"/>
  <c r="M754" i="8"/>
  <c r="M434" i="8"/>
  <c r="L411" i="8"/>
  <c r="N411" i="8" s="1"/>
  <c r="M259" i="8"/>
  <c r="M707" i="8"/>
  <c r="N707" i="8" s="1"/>
  <c r="L685" i="8"/>
  <c r="N685" i="8" s="1"/>
  <c r="L386" i="8"/>
  <c r="M670" i="8"/>
  <c r="L662" i="8"/>
  <c r="L343" i="8"/>
  <c r="L220" i="8"/>
  <c r="N220" i="8" s="1"/>
  <c r="L389" i="8"/>
  <c r="N389" i="8" s="1"/>
  <c r="L182" i="8"/>
  <c r="L831" i="8"/>
  <c r="N831" i="8" s="1"/>
  <c r="N251" i="8"/>
  <c r="M179" i="8"/>
  <c r="N612" i="8"/>
  <c r="M698" i="8"/>
  <c r="M774" i="8"/>
  <c r="L627" i="8"/>
  <c r="M579" i="8"/>
  <c r="M565" i="8"/>
  <c r="M394" i="8"/>
  <c r="M466" i="8"/>
  <c r="N466" i="8" s="1"/>
  <c r="L297" i="8"/>
  <c r="M235" i="8"/>
  <c r="N235" i="8" s="1"/>
  <c r="M67" i="8"/>
  <c r="M22" i="8"/>
  <c r="M100" i="8"/>
  <c r="M515" i="8"/>
  <c r="L320" i="8"/>
  <c r="L450" i="8"/>
  <c r="N450" i="8" s="1"/>
  <c r="L771" i="8"/>
  <c r="N771" i="8" s="1"/>
  <c r="L474" i="8"/>
  <c r="M127" i="8"/>
  <c r="N127" i="8" s="1"/>
  <c r="N401" i="8"/>
  <c r="L312" i="8"/>
  <c r="M139" i="8"/>
  <c r="N139" i="8" s="1"/>
  <c r="N780" i="8"/>
  <c r="L519" i="8"/>
  <c r="N519" i="8" s="1"/>
  <c r="L300" i="8"/>
  <c r="N230" i="8"/>
  <c r="N209" i="8"/>
  <c r="M112" i="8"/>
  <c r="L136" i="8"/>
  <c r="L37" i="8"/>
  <c r="N37" i="8" s="1"/>
  <c r="L388" i="8"/>
  <c r="N388" i="8" s="1"/>
  <c r="N249" i="8"/>
  <c r="M75" i="8"/>
  <c r="M151" i="8"/>
  <c r="N151" i="8" s="1"/>
  <c r="M748" i="8"/>
  <c r="L744" i="8"/>
  <c r="M440" i="8"/>
  <c r="L405" i="8"/>
  <c r="L445" i="8"/>
  <c r="N445" i="8" s="1"/>
  <c r="N824" i="8"/>
  <c r="L838" i="8"/>
  <c r="N838" i="8" s="1"/>
  <c r="L849" i="8"/>
  <c r="L860" i="8"/>
  <c r="M663" i="8"/>
  <c r="L464" i="8"/>
  <c r="M265" i="8"/>
  <c r="N246" i="8"/>
  <c r="N206" i="8"/>
  <c r="M133" i="8"/>
  <c r="N133" i="8" s="1"/>
  <c r="M21" i="8"/>
  <c r="L20" i="8"/>
  <c r="M48" i="8"/>
  <c r="M307" i="8"/>
  <c r="N307" i="8" s="1"/>
  <c r="M732" i="8"/>
  <c r="N732" i="8" s="1"/>
  <c r="L601" i="8"/>
  <c r="N223" i="8"/>
  <c r="M101" i="8"/>
  <c r="M409" i="8"/>
  <c r="M612" i="8"/>
  <c r="N681" i="8"/>
  <c r="M715" i="8"/>
  <c r="L555" i="8"/>
  <c r="M504" i="8"/>
  <c r="N504" i="8" s="1"/>
  <c r="L487" i="8"/>
  <c r="N487" i="8" s="1"/>
  <c r="L382" i="8"/>
  <c r="N245" i="8"/>
  <c r="L224" i="8"/>
  <c r="N224" i="8" s="1"/>
  <c r="M256" i="8"/>
  <c r="M220" i="8"/>
  <c r="L132" i="8"/>
  <c r="M135" i="8"/>
  <c r="M760" i="8"/>
  <c r="M472" i="8"/>
  <c r="N472" i="8" s="1"/>
  <c r="M720" i="8"/>
  <c r="L443" i="8"/>
  <c r="M371" i="8"/>
  <c r="L384" i="8"/>
  <c r="M397" i="8"/>
  <c r="N397" i="8" s="1"/>
  <c r="M236" i="8"/>
  <c r="N236" i="8" s="1"/>
  <c r="L207" i="8"/>
  <c r="L793" i="8"/>
  <c r="N793" i="8" s="1"/>
  <c r="M862" i="8"/>
  <c r="N862" i="8" s="1"/>
  <c r="L357" i="8"/>
  <c r="M318" i="8"/>
  <c r="N194" i="8"/>
  <c r="M141" i="8"/>
  <c r="N141" i="8" s="1"/>
  <c r="L351" i="8"/>
  <c r="N15" i="8"/>
  <c r="L244" i="8"/>
  <c r="N244" i="8" s="1"/>
  <c r="M880" i="8"/>
  <c r="L483" i="8"/>
  <c r="L242" i="8"/>
  <c r="N250" i="8"/>
  <c r="M214" i="8"/>
  <c r="N214" i="8" s="1"/>
  <c r="M13" i="8"/>
  <c r="M438" i="8"/>
  <c r="N438" i="8" s="1"/>
  <c r="L431" i="8"/>
  <c r="N431" i="8" s="1"/>
  <c r="M449" i="8"/>
  <c r="N737" i="8"/>
  <c r="M526" i="8"/>
  <c r="N526" i="8" s="1"/>
  <c r="L490" i="8"/>
  <c r="N490" i="8" s="1"/>
  <c r="M366" i="8"/>
  <c r="M398" i="8"/>
  <c r="N398" i="8" s="1"/>
  <c r="M333" i="8"/>
  <c r="L723" i="8"/>
  <c r="L588" i="8"/>
  <c r="N588" i="8" s="1"/>
  <c r="L576" i="8"/>
  <c r="M467" i="8"/>
  <c r="L156" i="8"/>
  <c r="N156" i="8" s="1"/>
  <c r="L785" i="8"/>
  <c r="N785" i="8" s="1"/>
  <c r="N875" i="8"/>
  <c r="L851" i="8"/>
  <c r="L777" i="8"/>
  <c r="N777" i="8" s="1"/>
  <c r="L611" i="8"/>
  <c r="N611" i="8" s="1"/>
  <c r="M569" i="8"/>
  <c r="M459" i="8"/>
  <c r="L96" i="8"/>
  <c r="M143" i="8"/>
  <c r="M332" i="8"/>
  <c r="L433" i="8"/>
  <c r="L508" i="8"/>
  <c r="N508" i="8" s="1"/>
  <c r="M321" i="8"/>
  <c r="L264" i="8"/>
  <c r="L311" i="8"/>
  <c r="N311" i="8" s="1"/>
  <c r="M626" i="8"/>
  <c r="M447" i="8"/>
  <c r="L380" i="8"/>
  <c r="N380" i="8" s="1"/>
  <c r="M292" i="8"/>
  <c r="M213" i="8"/>
  <c r="N213" i="8" s="1"/>
  <c r="M26" i="8"/>
  <c r="L432" i="8"/>
  <c r="L407" i="8"/>
  <c r="N407" i="8" s="1"/>
  <c r="L429" i="8"/>
  <c r="M658" i="8"/>
  <c r="N658" i="8" s="1"/>
  <c r="N216" i="8"/>
  <c r="L839" i="8"/>
  <c r="N839" i="8" s="1"/>
  <c r="N428" i="8"/>
  <c r="L417" i="8"/>
  <c r="N417" i="8" s="1"/>
  <c r="M154" i="8"/>
  <c r="N154" i="8" s="1"/>
  <c r="M876" i="8"/>
  <c r="N231" i="8"/>
  <c r="N212" i="8"/>
  <c r="N119" i="8"/>
  <c r="L528" i="8"/>
  <c r="L248" i="8"/>
  <c r="N248" i="8" s="1"/>
  <c r="M107" i="8"/>
  <c r="L525" i="8"/>
  <c r="N525" i="8" s="1"/>
  <c r="N338" i="8"/>
  <c r="L85" i="8"/>
  <c r="N85" i="8" s="1"/>
  <c r="M70" i="8"/>
  <c r="M887" i="8"/>
  <c r="L497" i="8"/>
  <c r="L757" i="8"/>
  <c r="M480" i="8"/>
  <c r="N480" i="8" s="1"/>
  <c r="L216" i="8"/>
  <c r="M574" i="8"/>
  <c r="N574" i="8" s="1"/>
  <c r="L679" i="8"/>
  <c r="N679" i="8" s="1"/>
  <c r="L711" i="8"/>
  <c r="M537" i="8"/>
  <c r="M360" i="8"/>
  <c r="N225" i="8"/>
  <c r="M171" i="8"/>
  <c r="L492" i="8"/>
  <c r="N492" i="8" s="1"/>
  <c r="M773" i="8"/>
  <c r="M343" i="8"/>
  <c r="N343" i="8" s="1"/>
  <c r="L146" i="8"/>
  <c r="L743" i="8"/>
  <c r="M406" i="8"/>
  <c r="N406" i="8" s="1"/>
  <c r="N126" i="8"/>
  <c r="M505" i="8"/>
  <c r="N106" i="8"/>
  <c r="L148" i="8"/>
  <c r="L145" i="8"/>
  <c r="N145" i="8" s="1"/>
  <c r="N663" i="8"/>
  <c r="N242" i="8"/>
  <c r="M196" i="8"/>
  <c r="L48" i="8"/>
  <c r="N124" i="8"/>
  <c r="N522" i="8"/>
  <c r="M590" i="8"/>
  <c r="N590" i="8" s="1"/>
  <c r="M240" i="8"/>
  <c r="N240" i="8" s="1"/>
  <c r="N221" i="8"/>
  <c r="N381" i="8"/>
  <c r="N689" i="8"/>
  <c r="M671" i="8"/>
  <c r="L424" i="8"/>
  <c r="M184" i="8"/>
  <c r="M25" i="8"/>
  <c r="N25" i="8" s="1"/>
  <c r="M427" i="8"/>
  <c r="N269" i="8"/>
  <c r="M316" i="8"/>
  <c r="L848" i="8"/>
  <c r="N848" i="8" s="1"/>
  <c r="N255" i="8"/>
  <c r="L55" i="8"/>
  <c r="N55" i="8" s="1"/>
  <c r="L482" i="8"/>
  <c r="N482" i="8" s="1"/>
  <c r="M33" i="8"/>
  <c r="N33" i="8" s="1"/>
  <c r="N121" i="8"/>
  <c r="M739" i="8"/>
  <c r="M686" i="8"/>
  <c r="N686" i="8" s="1"/>
  <c r="M628" i="8"/>
  <c r="M415" i="8"/>
  <c r="L457" i="8"/>
  <c r="L807" i="8"/>
  <c r="L704" i="8"/>
  <c r="L554" i="8"/>
  <c r="L484" i="8"/>
  <c r="N484" i="8" s="1"/>
  <c r="N434" i="8"/>
  <c r="M444" i="8"/>
  <c r="N444" i="8" s="1"/>
  <c r="N233" i="8"/>
  <c r="L110" i="8"/>
  <c r="N110" i="8" s="1"/>
  <c r="M540" i="8"/>
  <c r="N540" i="8" s="1"/>
  <c r="N453" i="8"/>
  <c r="M310" i="8"/>
  <c r="N310" i="8" s="1"/>
  <c r="L500" i="8"/>
  <c r="N500" i="8" s="1"/>
  <c r="N422" i="8"/>
  <c r="L258" i="8"/>
  <c r="N258" i="8" s="1"/>
  <c r="M533" i="8"/>
  <c r="N533" i="8" s="1"/>
  <c r="N678" i="8"/>
  <c r="N652" i="8"/>
  <c r="L30" i="8"/>
  <c r="M81" i="8"/>
  <c r="M609" i="8"/>
  <c r="L613" i="8"/>
  <c r="N613" i="8" s="1"/>
  <c r="M328" i="8"/>
  <c r="N328" i="8" s="1"/>
  <c r="M140" i="8"/>
  <c r="N140" i="8" s="1"/>
  <c r="M647" i="8"/>
  <c r="N593" i="8"/>
  <c r="M352" i="8"/>
  <c r="N229" i="8"/>
  <c r="M88" i="8"/>
  <c r="L325" i="8"/>
  <c r="N325" i="8" s="1"/>
  <c r="M437" i="8"/>
  <c r="N437" i="8" s="1"/>
  <c r="L516" i="8"/>
  <c r="N204" i="8"/>
  <c r="N786" i="8"/>
  <c r="N462" i="8"/>
  <c r="N694" i="8"/>
  <c r="L534" i="8"/>
  <c r="N486" i="8"/>
  <c r="N247" i="8"/>
  <c r="N829" i="8"/>
  <c r="N683" i="8"/>
  <c r="L666" i="8"/>
  <c r="N666" i="8" s="1"/>
  <c r="M566" i="8"/>
  <c r="L511" i="8"/>
  <c r="N511" i="8" s="1"/>
  <c r="L415" i="8"/>
  <c r="M442" i="8"/>
  <c r="N442" i="8" s="1"/>
  <c r="N449" i="8"/>
  <c r="M407" i="8"/>
  <c r="N457" i="8"/>
  <c r="L333" i="8"/>
  <c r="N333" i="8" s="1"/>
  <c r="L185" i="8"/>
  <c r="L76" i="8"/>
  <c r="L32" i="8"/>
  <c r="L31" i="8"/>
  <c r="N274" i="8"/>
  <c r="L550" i="8"/>
  <c r="L383" i="8"/>
  <c r="L520" i="8"/>
  <c r="N520" i="8" s="1"/>
  <c r="N264" i="8"/>
  <c r="N816" i="8"/>
  <c r="N667" i="8"/>
  <c r="N418" i="8"/>
  <c r="M429" i="8"/>
  <c r="M290" i="8"/>
  <c r="N324" i="8"/>
  <c r="N261" i="8"/>
  <c r="N342" i="8"/>
  <c r="M738" i="8"/>
  <c r="N738" i="8" s="1"/>
  <c r="L725" i="8"/>
  <c r="N725" i="8" s="1"/>
  <c r="N674" i="8"/>
  <c r="M655" i="8"/>
  <c r="M473" i="8"/>
  <c r="N473" i="8" s="1"/>
  <c r="N222" i="8"/>
  <c r="M19" i="8"/>
  <c r="L77" i="8"/>
  <c r="N77" i="8" s="1"/>
  <c r="L826" i="8"/>
  <c r="M616" i="8"/>
  <c r="M564" i="8"/>
  <c r="M379" i="8"/>
  <c r="N379" i="8" s="1"/>
  <c r="M308" i="8"/>
  <c r="N239" i="8"/>
  <c r="M113" i="8"/>
  <c r="N113" i="8" s="1"/>
  <c r="L753" i="8"/>
  <c r="M768" i="8"/>
  <c r="M425" i="8"/>
  <c r="N425" i="8" s="1"/>
  <c r="L787" i="8"/>
  <c r="N723" i="8"/>
  <c r="L749" i="8"/>
  <c r="N749" i="8" s="1"/>
  <c r="L587" i="8"/>
  <c r="N587" i="8" s="1"/>
  <c r="L548" i="8"/>
  <c r="N548" i="8" s="1"/>
  <c r="N385" i="8"/>
  <c r="M289" i="8"/>
  <c r="N289" i="8" s="1"/>
  <c r="N134" i="8"/>
  <c r="L98" i="8"/>
  <c r="N98" i="8" s="1"/>
  <c r="M155" i="8"/>
  <c r="M97" i="8"/>
  <c r="N494" i="8"/>
  <c r="M870" i="8"/>
  <c r="L717" i="8"/>
  <c r="N717" i="8" s="1"/>
  <c r="N754" i="8"/>
  <c r="M632" i="8"/>
  <c r="M583" i="8"/>
  <c r="M528" i="8"/>
  <c r="M376" i="8"/>
  <c r="N217" i="8"/>
  <c r="M137" i="8"/>
  <c r="L776" i="8"/>
  <c r="M346" i="8"/>
  <c r="N346" i="8" s="1"/>
  <c r="L509" i="8"/>
  <c r="L792" i="8"/>
  <c r="M701" i="8"/>
  <c r="L140" i="8"/>
  <c r="M451" i="8"/>
  <c r="M61" i="8"/>
  <c r="M517" i="8"/>
  <c r="N846" i="8"/>
  <c r="N801" i="8"/>
  <c r="M555" i="8"/>
  <c r="N555" i="8" s="1"/>
  <c r="M344" i="8"/>
  <c r="L465" i="8"/>
  <c r="N465" i="8" s="1"/>
  <c r="M116" i="8"/>
  <c r="N670" i="8"/>
  <c r="L858" i="8"/>
  <c r="L734" i="8"/>
  <c r="N734" i="8" s="1"/>
  <c r="N687" i="8"/>
  <c r="N103" i="8"/>
  <c r="M156" i="8"/>
  <c r="N677" i="8"/>
  <c r="N840" i="8"/>
  <c r="N610" i="8"/>
  <c r="M228" i="8"/>
  <c r="N228" i="8" s="1"/>
  <c r="N210" i="8"/>
  <c r="N65" i="8"/>
  <c r="L819" i="8"/>
  <c r="M558" i="8"/>
  <c r="M433" i="8"/>
  <c r="N602" i="8"/>
  <c r="M501" i="8"/>
  <c r="N501" i="8" s="1"/>
  <c r="M750" i="8"/>
  <c r="L841" i="8"/>
  <c r="L583" i="8"/>
  <c r="L556" i="8"/>
  <c r="M312" i="8"/>
  <c r="N312" i="8" s="1"/>
  <c r="L259" i="8"/>
  <c r="N259" i="8" s="1"/>
  <c r="L59" i="8"/>
  <c r="N720" i="8"/>
  <c r="M759" i="8"/>
  <c r="N763" i="8"/>
  <c r="L623" i="8"/>
  <c r="M597" i="8"/>
  <c r="N597" i="8" s="1"/>
  <c r="L195" i="8"/>
  <c r="M175" i="8"/>
  <c r="M664" i="8"/>
  <c r="N664" i="8" s="1"/>
  <c r="M585" i="8"/>
  <c r="N585" i="8" s="1"/>
  <c r="L332" i="8"/>
  <c r="N332" i="8" s="1"/>
  <c r="L337" i="8"/>
  <c r="M191" i="8"/>
  <c r="N262" i="8"/>
  <c r="L387" i="8"/>
  <c r="N387" i="8" s="1"/>
  <c r="L769" i="8"/>
  <c r="M747" i="8"/>
  <c r="L761" i="8"/>
  <c r="M665" i="8"/>
  <c r="N665" i="8" s="1"/>
  <c r="M509" i="8"/>
  <c r="N394" i="8"/>
  <c r="L193" i="8"/>
  <c r="M173" i="8"/>
  <c r="M410" i="8"/>
  <c r="L773" i="8"/>
  <c r="N773" i="8" s="1"/>
  <c r="N499" i="8"/>
  <c r="N115" i="8"/>
  <c r="L14" i="8"/>
  <c r="N205" i="8"/>
  <c r="N243" i="8"/>
  <c r="N207" i="8"/>
  <c r="M765" i="8"/>
  <c r="L580" i="8"/>
  <c r="L413" i="8"/>
  <c r="M301" i="8"/>
  <c r="L24" i="8"/>
  <c r="N506" i="8"/>
  <c r="N372" i="8"/>
  <c r="N260" i="8"/>
  <c r="L117" i="8"/>
  <c r="N117" i="8" s="1"/>
  <c r="L502" i="8"/>
  <c r="L714" i="8"/>
  <c r="M644" i="8"/>
  <c r="L370" i="8"/>
  <c r="M27" i="8"/>
  <c r="M57" i="8"/>
  <c r="M630" i="8"/>
  <c r="M601" i="8"/>
  <c r="L476" i="8"/>
  <c r="N476" i="8" s="1"/>
  <c r="M420" i="8"/>
  <c r="N420" i="8" s="1"/>
  <c r="L285" i="8"/>
  <c r="L83" i="8"/>
  <c r="N83" i="8" s="1"/>
  <c r="N498" i="8"/>
  <c r="N888" i="8"/>
  <c r="M589" i="8"/>
  <c r="N589" i="8" s="1"/>
  <c r="L440" i="8"/>
  <c r="N440" i="8" s="1"/>
  <c r="M273" i="8"/>
  <c r="M470" i="8"/>
  <c r="N470" i="8" s="1"/>
  <c r="L756" i="8"/>
  <c r="N836" i="8"/>
  <c r="M721" i="8"/>
  <c r="N721" i="8" s="1"/>
  <c r="L607" i="8"/>
  <c r="N607" i="8" s="1"/>
  <c r="L596" i="8"/>
  <c r="M368" i="8"/>
  <c r="L202" i="8"/>
  <c r="N159" i="8"/>
  <c r="M756" i="8"/>
  <c r="M497" i="8"/>
  <c r="N497" i="8" s="1"/>
  <c r="M405" i="8"/>
  <c r="N405" i="8" s="1"/>
  <c r="M769" i="8"/>
  <c r="M744" i="8"/>
  <c r="N744" i="8" s="1"/>
  <c r="N891" i="8"/>
  <c r="L832" i="8"/>
  <c r="N832" i="8" s="1"/>
  <c r="M710" i="8"/>
  <c r="M692" i="8"/>
  <c r="M603" i="8"/>
  <c r="N603" i="8" s="1"/>
  <c r="M510" i="8"/>
  <c r="N510" i="8" s="1"/>
  <c r="N426" i="8"/>
  <c r="N355" i="8"/>
  <c r="N163" i="8"/>
  <c r="M129" i="8"/>
  <c r="M436" i="8"/>
  <c r="N436" i="8" s="1"/>
  <c r="L517" i="8"/>
  <c r="L706" i="8"/>
  <c r="M153" i="8"/>
  <c r="M128" i="8"/>
  <c r="M38" i="8"/>
  <c r="N174" i="8"/>
  <c r="L521" i="8"/>
  <c r="N521" i="8" s="1"/>
  <c r="L427" i="8"/>
  <c r="M635" i="8"/>
  <c r="M152" i="8"/>
  <c r="N152" i="8" s="1"/>
  <c r="N515" i="8"/>
  <c r="M802" i="8"/>
  <c r="L868" i="8"/>
  <c r="N868" i="8" s="1"/>
  <c r="N890" i="8"/>
  <c r="M758" i="8"/>
  <c r="L375" i="8"/>
  <c r="N158" i="8"/>
  <c r="L137" i="8"/>
  <c r="L513" i="8"/>
  <c r="L371" i="8"/>
  <c r="N335" i="8"/>
  <c r="N400" i="8"/>
  <c r="N887" i="8"/>
  <c r="M731" i="8"/>
  <c r="N654" i="8"/>
  <c r="L584" i="8"/>
  <c r="N404" i="8"/>
  <c r="N237" i="8"/>
  <c r="M797" i="8"/>
  <c r="L461" i="8"/>
  <c r="N461" i="8" s="1"/>
  <c r="N399" i="8"/>
  <c r="M293" i="8"/>
  <c r="N218" i="8"/>
  <c r="L2" i="8"/>
  <c r="N167" i="8"/>
  <c r="M412" i="8"/>
  <c r="N412" i="8" s="1"/>
  <c r="M882" i="8"/>
  <c r="N882" i="8" s="1"/>
  <c r="L878" i="8"/>
  <c r="L659" i="8"/>
  <c r="N659" i="8" s="1"/>
  <c r="M520" i="8"/>
  <c r="N479" i="8"/>
  <c r="N234" i="8"/>
  <c r="M23" i="8"/>
  <c r="L26" i="8"/>
  <c r="N26" i="8" s="1"/>
  <c r="L90" i="8"/>
  <c r="N162" i="8"/>
  <c r="N111" i="8"/>
  <c r="L514" i="8"/>
  <c r="N514" i="8" s="1"/>
  <c r="M684" i="8"/>
  <c r="N684" i="8" s="1"/>
  <c r="L880" i="8"/>
  <c r="M790" i="8"/>
  <c r="L649" i="8"/>
  <c r="L625" i="8"/>
  <c r="M513" i="8"/>
  <c r="N414" i="8"/>
  <c r="N410" i="8"/>
  <c r="M432" i="8"/>
  <c r="N432" i="8" s="1"/>
  <c r="L287" i="8"/>
  <c r="N287" i="8" s="1"/>
  <c r="M297" i="8"/>
  <c r="L183" i="8"/>
  <c r="M164" i="8"/>
  <c r="M6" i="8"/>
  <c r="M148" i="8"/>
  <c r="M772" i="8"/>
  <c r="L419" i="8"/>
  <c r="N419" i="8" s="1"/>
  <c r="L267" i="8"/>
  <c r="N267" i="8" s="1"/>
  <c r="M764" i="8"/>
  <c r="N421" i="8"/>
  <c r="L317" i="8"/>
  <c r="L316" i="8"/>
  <c r="N316" i="8" s="1"/>
  <c r="M834" i="8"/>
  <c r="L866" i="8"/>
  <c r="N879" i="8"/>
  <c r="L733" i="8"/>
  <c r="N733" i="8" s="1"/>
  <c r="N662" i="8"/>
  <c r="N491" i="8"/>
  <c r="N402" i="8"/>
  <c r="N435" i="8"/>
  <c r="M443" i="8"/>
  <c r="N443" i="8" s="1"/>
  <c r="M294" i="8"/>
  <c r="N256" i="8"/>
  <c r="L135" i="8"/>
  <c r="N135" i="8" s="1"/>
  <c r="L60" i="8"/>
  <c r="L74" i="8"/>
  <c r="N74" i="8" s="1"/>
  <c r="L131" i="8"/>
  <c r="N131" i="8" s="1"/>
  <c r="L149" i="8"/>
  <c r="M474" i="8"/>
  <c r="N474" i="8" s="1"/>
  <c r="L765" i="8"/>
  <c r="L268" i="8"/>
  <c r="N268" i="8" s="1"/>
  <c r="M700" i="8"/>
  <c r="N700" i="8" s="1"/>
  <c r="L391" i="8"/>
  <c r="N391" i="8" s="1"/>
  <c r="L390" i="8"/>
  <c r="N390" i="8" s="1"/>
  <c r="L177" i="8"/>
  <c r="L16" i="8"/>
  <c r="M818" i="8"/>
  <c r="M825" i="8"/>
  <c r="N825" i="8" s="1"/>
  <c r="M631" i="8"/>
  <c r="N477" i="8"/>
  <c r="M364" i="8"/>
  <c r="N330" i="8"/>
  <c r="N101" i="8"/>
  <c r="L62" i="8"/>
  <c r="N62" i="8" s="1"/>
  <c r="L95" i="8"/>
  <c r="N95" i="8" s="1"/>
  <c r="L34" i="8"/>
  <c r="N454" i="8"/>
  <c r="M757" i="8"/>
  <c r="N757" i="8" s="1"/>
  <c r="L609" i="8"/>
  <c r="N609" i="8" s="1"/>
  <c r="M761" i="8"/>
  <c r="M813" i="8"/>
  <c r="L770" i="8"/>
  <c r="N770" i="8" s="1"/>
  <c r="L789" i="8"/>
  <c r="N789" i="8" s="1"/>
  <c r="L775" i="8"/>
  <c r="N775" i="8" s="1"/>
  <c r="L547" i="8"/>
  <c r="L535" i="8"/>
  <c r="N416" i="8"/>
  <c r="N452" i="8"/>
  <c r="M322" i="8"/>
  <c r="N322" i="8" s="1"/>
  <c r="L288" i="8"/>
  <c r="L97" i="8"/>
  <c r="L109" i="8"/>
  <c r="N109" i="8" s="1"/>
  <c r="M92" i="8"/>
  <c r="L28" i="8"/>
  <c r="M766" i="8"/>
  <c r="N766" i="8" s="1"/>
  <c r="N605" i="8"/>
  <c r="M752" i="8"/>
  <c r="N752" i="8" s="1"/>
  <c r="L779" i="8"/>
  <c r="L722" i="8"/>
  <c r="N722" i="8" s="1"/>
  <c r="N483" i="8"/>
  <c r="M408" i="8"/>
  <c r="N408" i="8" s="1"/>
  <c r="M298" i="8"/>
  <c r="L188" i="8"/>
  <c r="N208" i="8"/>
  <c r="L120" i="8"/>
  <c r="L88" i="8"/>
  <c r="M446" i="8"/>
  <c r="N446" i="8" s="1"/>
  <c r="N320" i="8"/>
  <c r="L768" i="8"/>
  <c r="N382" i="8"/>
  <c r="L266" i="8"/>
  <c r="L197" i="8"/>
  <c r="N241" i="8"/>
  <c r="L73" i="8"/>
  <c r="N73" i="8" s="1"/>
  <c r="L57" i="8"/>
  <c r="M745" i="8"/>
  <c r="N745" i="8" s="1"/>
  <c r="N496" i="8"/>
  <c r="L741" i="8"/>
  <c r="N741" i="8" s="1"/>
  <c r="N697" i="8"/>
  <c r="N711" i="8"/>
  <c r="M441" i="8"/>
  <c r="N441" i="8" s="1"/>
  <c r="M384" i="8"/>
  <c r="N384" i="8" s="1"/>
  <c r="L275" i="8"/>
  <c r="M351" i="8"/>
  <c r="N351" i="8" s="1"/>
  <c r="N263" i="8"/>
  <c r="M49" i="8"/>
  <c r="N49" i="8" s="1"/>
  <c r="L39" i="8"/>
  <c r="L822" i="8"/>
  <c r="M830" i="8"/>
  <c r="N778" i="8"/>
  <c r="L727" i="8"/>
  <c r="N727" i="8" s="1"/>
  <c r="L651" i="8"/>
  <c r="M621" i="8"/>
  <c r="N695" i="8"/>
  <c r="L622" i="8"/>
  <c r="M570" i="8"/>
  <c r="L448" i="8"/>
  <c r="M518" i="8"/>
  <c r="N518" i="8" s="1"/>
  <c r="N493" i="8"/>
  <c r="N393" i="8"/>
  <c r="N392" i="8"/>
  <c r="M337" i="8"/>
  <c r="M136" i="8"/>
  <c r="N136" i="8" s="1"/>
  <c r="M812" i="8"/>
  <c r="L747" i="8"/>
  <c r="M661" i="8"/>
  <c r="M669" i="8"/>
  <c r="N669" i="8" s="1"/>
  <c r="M551" i="8"/>
  <c r="N551" i="8" s="1"/>
  <c r="L539" i="8"/>
  <c r="L579" i="8"/>
  <c r="N512" i="8"/>
  <c r="N336" i="8"/>
  <c r="L286" i="8"/>
  <c r="N286" i="8" s="1"/>
  <c r="N232" i="8"/>
  <c r="L79" i="8"/>
  <c r="L112" i="8"/>
  <c r="N31" i="8"/>
  <c r="L71" i="8"/>
  <c r="N71" i="8" s="1"/>
  <c r="L66" i="8"/>
  <c r="M776" i="8"/>
  <c r="M865" i="8"/>
  <c r="N865" i="8" s="1"/>
  <c r="M753" i="8"/>
  <c r="L680" i="8"/>
  <c r="N680" i="8" s="1"/>
  <c r="M643" i="8"/>
  <c r="L595" i="8"/>
  <c r="N595" i="8" s="1"/>
  <c r="M448" i="8"/>
  <c r="M367" i="8"/>
  <c r="L281" i="8"/>
  <c r="N281" i="8" s="1"/>
  <c r="M331" i="8"/>
  <c r="L189" i="8"/>
  <c r="L3" i="8"/>
  <c r="M32" i="8"/>
  <c r="L395" i="8"/>
  <c r="L869" i="8"/>
  <c r="N869" i="8" s="1"/>
  <c r="L798" i="8"/>
  <c r="N798" i="8" s="1"/>
  <c r="M624" i="8"/>
  <c r="M730" i="8"/>
  <c r="N730" i="8" s="1"/>
  <c r="M634" i="8"/>
  <c r="M567" i="8"/>
  <c r="N567" i="8" s="1"/>
  <c r="M543" i="8"/>
  <c r="M596" i="8"/>
  <c r="L403" i="8"/>
  <c r="N403" i="8" s="1"/>
  <c r="M270" i="8"/>
  <c r="L199" i="8"/>
  <c r="L67" i="8"/>
  <c r="N67" i="8" s="1"/>
  <c r="M64" i="8"/>
  <c r="N64" i="8" s="1"/>
  <c r="M502" i="8"/>
  <c r="N502" i="8" s="1"/>
  <c r="N833" i="8"/>
  <c r="L872" i="8"/>
  <c r="N872" i="8" s="1"/>
  <c r="L876" i="8"/>
  <c r="N876" i="8" s="1"/>
  <c r="M713" i="8"/>
  <c r="N713" i="8" s="1"/>
  <c r="M788" i="8"/>
  <c r="L709" i="8"/>
  <c r="M699" i="8"/>
  <c r="N699" i="8" s="1"/>
  <c r="L698" i="8"/>
  <c r="N698" i="8" s="1"/>
  <c r="L708" i="8"/>
  <c r="L672" i="8"/>
  <c r="N672" i="8" s="1"/>
  <c r="L541" i="8"/>
  <c r="N541" i="8" s="1"/>
  <c r="N424" i="8"/>
  <c r="L329" i="8"/>
  <c r="N329" i="8" s="1"/>
  <c r="L278" i="8"/>
  <c r="L169" i="8"/>
  <c r="M181" i="8"/>
  <c r="M94" i="8"/>
  <c r="L11" i="8"/>
  <c r="M10" i="8"/>
  <c r="N10" i="8" s="1"/>
  <c r="L760" i="8"/>
  <c r="N760" i="8" s="1"/>
  <c r="N844" i="8"/>
  <c r="M791" i="8"/>
  <c r="L684" i="8"/>
  <c r="L640" i="8"/>
  <c r="N640" i="8" s="1"/>
  <c r="M608" i="8"/>
  <c r="N608" i="8" s="1"/>
  <c r="L455" i="8"/>
  <c r="N455" i="8" s="1"/>
  <c r="L378" i="8"/>
  <c r="M300" i="8"/>
  <c r="M272" i="8"/>
  <c r="N272" i="8" s="1"/>
  <c r="L168" i="8"/>
  <c r="N168" i="8" s="1"/>
  <c r="M7" i="8"/>
  <c r="M44" i="8"/>
  <c r="N44" i="8" s="1"/>
  <c r="L505" i="8"/>
  <c r="N505" i="8" s="1"/>
  <c r="L805" i="8"/>
  <c r="N805" i="8" s="1"/>
  <c r="L837" i="8"/>
  <c r="N837" i="8" s="1"/>
  <c r="M851" i="8"/>
  <c r="N851" i="8" s="1"/>
  <c r="M660" i="8"/>
  <c r="N660" i="8" s="1"/>
  <c r="M622" i="8"/>
  <c r="L562" i="8"/>
  <c r="L655" i="8"/>
  <c r="M582" i="8"/>
  <c r="N582" i="8" s="1"/>
  <c r="L557" i="8"/>
  <c r="N557" i="8" s="1"/>
  <c r="M531" i="8"/>
  <c r="N531" i="8" s="1"/>
  <c r="N386" i="8"/>
  <c r="M362" i="8"/>
  <c r="N362" i="8" s="1"/>
  <c r="L348" i="8"/>
  <c r="N348" i="8" s="1"/>
  <c r="M341" i="8"/>
  <c r="N341" i="8" s="1"/>
  <c r="M314" i="8"/>
  <c r="N314" i="8" s="1"/>
  <c r="L172" i="8"/>
  <c r="M187" i="8"/>
  <c r="M68" i="8"/>
  <c r="N68" i="8" s="1"/>
  <c r="L184" i="8"/>
  <c r="N184" i="8" s="1"/>
  <c r="M18" i="8"/>
  <c r="L82" i="8"/>
  <c r="L93" i="8"/>
  <c r="N93" i="8" s="1"/>
  <c r="L748" i="8"/>
  <c r="N748" i="8" s="1"/>
  <c r="N884" i="8"/>
  <c r="M867" i="8"/>
  <c r="N867" i="8" s="1"/>
  <c r="M354" i="8"/>
  <c r="N354" i="8" s="1"/>
  <c r="M190" i="8"/>
  <c r="N190" i="8" s="1"/>
  <c r="M176" i="8"/>
  <c r="N176" i="8" s="1"/>
  <c r="M78" i="8"/>
  <c r="M815" i="8"/>
  <c r="M861" i="8"/>
  <c r="N861" i="8" s="1"/>
  <c r="M705" i="8"/>
  <c r="M821" i="8"/>
  <c r="N821" i="8" s="1"/>
  <c r="L688" i="8"/>
  <c r="L639" i="8"/>
  <c r="N639" i="8" s="1"/>
  <c r="M464" i="8"/>
  <c r="N464" i="8" s="1"/>
  <c r="M271" i="8"/>
  <c r="L304" i="8"/>
  <c r="L301" i="8"/>
  <c r="N301" i="8" s="1"/>
  <c r="M284" i="8"/>
  <c r="N284" i="8" s="1"/>
  <c r="L54" i="8"/>
  <c r="L22" i="8"/>
  <c r="N22" i="8" s="1"/>
  <c r="L144" i="8"/>
  <c r="N144" i="8" s="1"/>
  <c r="N860" i="8"/>
  <c r="M814" i="8"/>
  <c r="L782" i="8"/>
  <c r="N782" i="8" s="1"/>
  <c r="L750" i="8"/>
  <c r="M728" i="8"/>
  <c r="N728" i="8" s="1"/>
  <c r="L542" i="8"/>
  <c r="M648" i="8"/>
  <c r="N648" i="8" s="1"/>
  <c r="L571" i="8"/>
  <c r="L299" i="8"/>
  <c r="M282" i="8"/>
  <c r="M192" i="8"/>
  <c r="N192" i="8" s="1"/>
  <c r="M130" i="8"/>
  <c r="M809" i="8"/>
  <c r="L467" i="8"/>
  <c r="N467" i="8" s="1"/>
  <c r="M363" i="8"/>
  <c r="L334" i="8"/>
  <c r="M309" i="8"/>
  <c r="M203" i="8"/>
  <c r="N203" i="8" s="1"/>
  <c r="L84" i="8"/>
  <c r="L58" i="8"/>
  <c r="M46" i="8"/>
  <c r="N46" i="8" s="1"/>
  <c r="L795" i="8"/>
  <c r="L726" i="8"/>
  <c r="M614" i="8"/>
  <c r="N614" i="8" s="1"/>
  <c r="L626" i="8"/>
  <c r="N626" i="8" s="1"/>
  <c r="M345" i="8"/>
  <c r="N345" i="8" s="1"/>
  <c r="L845" i="8"/>
  <c r="N845" i="8" s="1"/>
  <c r="M693" i="8"/>
  <c r="N693" i="8" s="1"/>
  <c r="L873" i="8"/>
  <c r="N873" i="8" s="1"/>
  <c r="L799" i="8"/>
  <c r="N799" i="8" s="1"/>
  <c r="L646" i="8"/>
  <c r="L645" i="8"/>
  <c r="M636" i="8"/>
  <c r="N636" i="8" s="1"/>
  <c r="M580" i="8"/>
  <c r="M201" i="8"/>
  <c r="M132" i="8"/>
  <c r="N132" i="8" s="1"/>
  <c r="M91" i="8"/>
  <c r="N91" i="8" s="1"/>
  <c r="N149" i="8"/>
  <c r="L129" i="8"/>
  <c r="M47" i="8"/>
  <c r="L772" i="8"/>
  <c r="L809" i="8"/>
  <c r="L815" i="8"/>
  <c r="L856" i="8"/>
  <c r="N856" i="8" s="1"/>
  <c r="L808" i="8"/>
  <c r="N808" i="8" s="1"/>
  <c r="M714" i="8"/>
  <c r="L634" i="8"/>
  <c r="N622" i="8"/>
  <c r="M673" i="8"/>
  <c r="N673" i="8" s="1"/>
  <c r="L642" i="8"/>
  <c r="N642" i="8" s="1"/>
  <c r="L641" i="8"/>
  <c r="N641" i="8" s="1"/>
  <c r="M656" i="8"/>
  <c r="N656" i="8" s="1"/>
  <c r="M547" i="8"/>
  <c r="M552" i="8"/>
  <c r="N552" i="8" s="1"/>
  <c r="M556" i="8"/>
  <c r="L451" i="8"/>
  <c r="N451" i="8" s="1"/>
  <c r="M353" i="8"/>
  <c r="N353" i="8" s="1"/>
  <c r="L356" i="8"/>
  <c r="N356" i="8" s="1"/>
  <c r="M359" i="8"/>
  <c r="N359" i="8" s="1"/>
  <c r="L173" i="8"/>
  <c r="N173" i="8" s="1"/>
  <c r="L265" i="8"/>
  <c r="N265" i="8" s="1"/>
  <c r="L273" i="8"/>
  <c r="L191" i="8"/>
  <c r="N191" i="8" s="1"/>
  <c r="L104" i="8"/>
  <c r="N104" i="8" s="1"/>
  <c r="L123" i="8"/>
  <c r="N123" i="8" s="1"/>
  <c r="L179" i="8"/>
  <c r="N179" i="8" s="1"/>
  <c r="L100" i="8"/>
  <c r="N100" i="8" s="1"/>
  <c r="M66" i="8"/>
  <c r="L155" i="8"/>
  <c r="N155" i="8" s="1"/>
  <c r="L17" i="8"/>
  <c r="N17" i="8" s="1"/>
  <c r="M84" i="8"/>
  <c r="M4" i="8"/>
  <c r="N4" i="8" s="1"/>
  <c r="M841" i="8"/>
  <c r="N841" i="8" s="1"/>
  <c r="M807" i="8"/>
  <c r="L818" i="8"/>
  <c r="M735" i="8"/>
  <c r="M796" i="8"/>
  <c r="N796" i="8" s="1"/>
  <c r="M708" i="8"/>
  <c r="L705" i="8"/>
  <c r="L715" i="8"/>
  <c r="N715" i="8" s="1"/>
  <c r="L630" i="8"/>
  <c r="N630" i="8" s="1"/>
  <c r="L632" i="8"/>
  <c r="N632" i="8" s="1"/>
  <c r="L675" i="8"/>
  <c r="N675" i="8" s="1"/>
  <c r="L628" i="8"/>
  <c r="L633" i="8"/>
  <c r="N633" i="8" s="1"/>
  <c r="L599" i="8"/>
  <c r="N599" i="8" s="1"/>
  <c r="L545" i="8"/>
  <c r="N545" i="8" s="1"/>
  <c r="L469" i="8"/>
  <c r="N469" i="8" s="1"/>
  <c r="L459" i="8"/>
  <c r="N459" i="8" s="1"/>
  <c r="M374" i="8"/>
  <c r="N374" i="8" s="1"/>
  <c r="L463" i="8"/>
  <c r="N463" i="8" s="1"/>
  <c r="L376" i="8"/>
  <c r="M278" i="8"/>
  <c r="M285" i="8"/>
  <c r="M304" i="8"/>
  <c r="M299" i="8"/>
  <c r="M334" i="8"/>
  <c r="L292" i="8"/>
  <c r="N292" i="8" s="1"/>
  <c r="M200" i="8"/>
  <c r="N200" i="8" s="1"/>
  <c r="M195" i="8"/>
  <c r="M172" i="8"/>
  <c r="L153" i="8"/>
  <c r="L7" i="8"/>
  <c r="M56" i="8"/>
  <c r="N56" i="8" s="1"/>
  <c r="L102" i="8"/>
  <c r="M102" i="8"/>
  <c r="N130" i="8"/>
  <c r="M54" i="8"/>
  <c r="M125" i="8"/>
  <c r="N125" i="8" s="1"/>
  <c r="L27" i="8"/>
  <c r="L41" i="8"/>
  <c r="N41" i="8" s="1"/>
  <c r="L29" i="8"/>
  <c r="N29" i="8" s="1"/>
  <c r="L883" i="8"/>
  <c r="M883" i="8"/>
  <c r="L871" i="8"/>
  <c r="M871" i="8"/>
  <c r="L791" i="8"/>
  <c r="L813" i="8"/>
  <c r="N870" i="8"/>
  <c r="M726" i="8"/>
  <c r="M792" i="8"/>
  <c r="M706" i="8"/>
  <c r="M803" i="8"/>
  <c r="N803" i="8" s="1"/>
  <c r="M696" i="8"/>
  <c r="N696" i="8" s="1"/>
  <c r="N661" i="8"/>
  <c r="M619" i="8"/>
  <c r="N619" i="8" s="1"/>
  <c r="L606" i="8"/>
  <c r="N606" i="8" s="1"/>
  <c r="M584" i="8"/>
  <c r="M532" i="8"/>
  <c r="N532" i="8" s="1"/>
  <c r="M375" i="8"/>
  <c r="L293" i="8"/>
  <c r="N293" i="8" s="1"/>
  <c r="L344" i="8"/>
  <c r="N344" i="8" s="1"/>
  <c r="L327" i="8"/>
  <c r="M327" i="8"/>
  <c r="L187" i="8"/>
  <c r="L196" i="8"/>
  <c r="N196" i="8" s="1"/>
  <c r="L19" i="8"/>
  <c r="N19" i="8" s="1"/>
  <c r="M16" i="8"/>
  <c r="M122" i="8"/>
  <c r="N122" i="8" s="1"/>
  <c r="M819" i="8"/>
  <c r="L81" i="8"/>
  <c r="N81" i="8" s="1"/>
  <c r="L812" i="8"/>
  <c r="L830" i="8"/>
  <c r="M853" i="8"/>
  <c r="N853" i="8" s="1"/>
  <c r="L800" i="8"/>
  <c r="M800" i="8"/>
  <c r="M822" i="8"/>
  <c r="M709" i="8"/>
  <c r="M755" i="8"/>
  <c r="N755" i="8" s="1"/>
  <c r="M704" i="8"/>
  <c r="L794" i="8"/>
  <c r="N794" i="8" s="1"/>
  <c r="M779" i="8"/>
  <c r="L621" i="8"/>
  <c r="L774" i="8"/>
  <c r="N774" i="8" s="1"/>
  <c r="M688" i="8"/>
  <c r="M623" i="8"/>
  <c r="L643" i="8"/>
  <c r="M651" i="8"/>
  <c r="M592" i="8"/>
  <c r="N592" i="8" s="1"/>
  <c r="L558" i="8"/>
  <c r="L594" i="8"/>
  <c r="N594" i="8" s="1"/>
  <c r="N566" i="8"/>
  <c r="L561" i="8"/>
  <c r="N561" i="8" s="1"/>
  <c r="L549" i="8"/>
  <c r="N549" i="8" s="1"/>
  <c r="M361" i="8"/>
  <c r="N361" i="8" s="1"/>
  <c r="L367" i="8"/>
  <c r="M373" i="8"/>
  <c r="N373" i="8" s="1"/>
  <c r="L368" i="8"/>
  <c r="M266" i="8"/>
  <c r="L291" i="8"/>
  <c r="M291" i="8"/>
  <c r="L308" i="8"/>
  <c r="N308" i="8" s="1"/>
  <c r="M276" i="8"/>
  <c r="N276" i="8" s="1"/>
  <c r="M188" i="8"/>
  <c r="N188" i="8" s="1"/>
  <c r="M183" i="8"/>
  <c r="M202" i="8"/>
  <c r="L61" i="8"/>
  <c r="L86" i="8"/>
  <c r="N86" i="8" s="1"/>
  <c r="M166" i="8"/>
  <c r="N166" i="8" s="1"/>
  <c r="N128" i="8"/>
  <c r="M120" i="8"/>
  <c r="N120" i="8" s="1"/>
  <c r="L175" i="8"/>
  <c r="N175" i="8" s="1"/>
  <c r="L99" i="8"/>
  <c r="N99" i="8" s="1"/>
  <c r="L51" i="8"/>
  <c r="N51" i="8" s="1"/>
  <c r="M34" i="8"/>
  <c r="M3" i="8"/>
  <c r="M96" i="8"/>
  <c r="N96" i="8" s="1"/>
  <c r="M72" i="8"/>
  <c r="N72" i="8" s="1"/>
  <c r="M787" i="8"/>
  <c r="N787" i="8" s="1"/>
  <c r="M817" i="8"/>
  <c r="N817" i="8" s="1"/>
  <c r="M854" i="8"/>
  <c r="N854" i="8" s="1"/>
  <c r="M783" i="8"/>
  <c r="N783" i="8" s="1"/>
  <c r="L806" i="8"/>
  <c r="N806" i="8" s="1"/>
  <c r="L736" i="8"/>
  <c r="M736" i="8"/>
  <c r="M702" i="8"/>
  <c r="N702" i="8" s="1"/>
  <c r="M650" i="8"/>
  <c r="N650" i="8" s="1"/>
  <c r="L712" i="8"/>
  <c r="N712" i="8" s="1"/>
  <c r="M646" i="8"/>
  <c r="M535" i="8"/>
  <c r="M591" i="8"/>
  <c r="N591" i="8" s="1"/>
  <c r="M578" i="8"/>
  <c r="N578" i="8" s="1"/>
  <c r="N564" i="8"/>
  <c r="L573" i="8"/>
  <c r="N573" i="8" s="1"/>
  <c r="L569" i="8"/>
  <c r="N569" i="8" s="1"/>
  <c r="L537" i="8"/>
  <c r="N537" i="8" s="1"/>
  <c r="M544" i="8"/>
  <c r="N544" i="8" s="1"/>
  <c r="M365" i="8"/>
  <c r="N365" i="8" s="1"/>
  <c r="N366" i="8"/>
  <c r="L358" i="8"/>
  <c r="N358" i="8" s="1"/>
  <c r="L340" i="8"/>
  <c r="N340" i="8" s="1"/>
  <c r="L270" i="8"/>
  <c r="L282" i="8"/>
  <c r="M279" i="8"/>
  <c r="N279" i="8" s="1"/>
  <c r="L303" i="8"/>
  <c r="M303" i="8"/>
  <c r="M189" i="8"/>
  <c r="L201" i="8"/>
  <c r="M82" i="8"/>
  <c r="M40" i="8"/>
  <c r="N40" i="8" s="1"/>
  <c r="L114" i="8"/>
  <c r="M114" i="8"/>
  <c r="L47" i="8"/>
  <c r="L38" i="8"/>
  <c r="N38" i="8" s="1"/>
  <c r="M165" i="8"/>
  <c r="N165" i="8" s="1"/>
  <c r="N23" i="8"/>
  <c r="M108" i="8"/>
  <c r="N108" i="8" s="1"/>
  <c r="M60" i="8"/>
  <c r="M12" i="8"/>
  <c r="N12" i="8" s="1"/>
  <c r="M20" i="8"/>
  <c r="N20" i="8" s="1"/>
  <c r="M52" i="8"/>
  <c r="N52" i="8" s="1"/>
  <c r="M866" i="8"/>
  <c r="L790" i="8"/>
  <c r="L710" i="8"/>
  <c r="N710" i="8" s="1"/>
  <c r="L758" i="8"/>
  <c r="N758" i="8" s="1"/>
  <c r="M874" i="8"/>
  <c r="N874" i="8" s="1"/>
  <c r="M743" i="8"/>
  <c r="N743" i="8" s="1"/>
  <c r="M645" i="8"/>
  <c r="L671" i="8"/>
  <c r="N671" i="8" s="1"/>
  <c r="M653" i="8"/>
  <c r="N653" i="8" s="1"/>
  <c r="M559" i="8"/>
  <c r="L559" i="8"/>
  <c r="L563" i="8"/>
  <c r="N563" i="8" s="1"/>
  <c r="M568" i="8"/>
  <c r="N568" i="8" s="1"/>
  <c r="L565" i="8"/>
  <c r="N565" i="8" s="1"/>
  <c r="L352" i="8"/>
  <c r="N352" i="8" s="1"/>
  <c r="N298" i="8"/>
  <c r="L181" i="8"/>
  <c r="M169" i="8"/>
  <c r="M197" i="8"/>
  <c r="N197" i="8" s="1"/>
  <c r="L160" i="8"/>
  <c r="N160" i="8" s="1"/>
  <c r="L171" i="8"/>
  <c r="N171" i="8" s="1"/>
  <c r="M80" i="8"/>
  <c r="N80" i="8" s="1"/>
  <c r="M39" i="8"/>
  <c r="N39" i="8" s="1"/>
  <c r="L164" i="8"/>
  <c r="N92" i="8"/>
  <c r="L42" i="8"/>
  <c r="M42" i="8"/>
  <c r="M14" i="8"/>
  <c r="N14" i="8" s="1"/>
  <c r="L107" i="8"/>
  <c r="N107" i="8" s="1"/>
  <c r="M8" i="8"/>
  <c r="N8" i="8" s="1"/>
  <c r="L45" i="8"/>
  <c r="N45" i="8" s="1"/>
  <c r="L827" i="8"/>
  <c r="M827" i="8"/>
  <c r="M878" i="8"/>
  <c r="M795" i="8"/>
  <c r="M843" i="8"/>
  <c r="N843" i="8" s="1"/>
  <c r="L718" i="8"/>
  <c r="N718" i="8" s="1"/>
  <c r="N631" i="8"/>
  <c r="M546" i="8"/>
  <c r="L546" i="8"/>
  <c r="M296" i="8"/>
  <c r="L296" i="8"/>
  <c r="M306" i="8"/>
  <c r="N306" i="8" s="1"/>
  <c r="M79" i="8"/>
  <c r="M43" i="8"/>
  <c r="L43" i="8"/>
  <c r="L87" i="8"/>
  <c r="N87" i="8" s="1"/>
  <c r="L94" i="8"/>
  <c r="N788" i="8"/>
  <c r="M767" i="8"/>
  <c r="N767" i="8" s="1"/>
  <c r="L739" i="8"/>
  <c r="N739" i="8" s="1"/>
  <c r="M742" i="8"/>
  <c r="N742" i="8" s="1"/>
  <c r="L746" i="8"/>
  <c r="N746" i="8" s="1"/>
  <c r="M638" i="8"/>
  <c r="N638" i="8" s="1"/>
  <c r="L676" i="8"/>
  <c r="N676" i="8" s="1"/>
  <c r="L729" i="8"/>
  <c r="N729" i="8" s="1"/>
  <c r="M625" i="8"/>
  <c r="N647" i="8"/>
  <c r="M615" i="8"/>
  <c r="N615" i="8" s="1"/>
  <c r="M542" i="8"/>
  <c r="N616" i="8"/>
  <c r="M811" i="8"/>
  <c r="N811" i="8" s="1"/>
  <c r="N570" i="8"/>
  <c r="M576" i="8"/>
  <c r="N576" i="8" s="1"/>
  <c r="L538" i="8"/>
  <c r="N538" i="8" s="1"/>
  <c r="L529" i="8"/>
  <c r="N529" i="8" s="1"/>
  <c r="L363" i="8"/>
  <c r="M460" i="8"/>
  <c r="N460" i="8" s="1"/>
  <c r="M378" i="8"/>
  <c r="M357" i="8"/>
  <c r="N357" i="8" s="1"/>
  <c r="M313" i="8"/>
  <c r="N313" i="8" s="1"/>
  <c r="L309" i="8"/>
  <c r="N331" i="8"/>
  <c r="M349" i="8"/>
  <c r="N349" i="8" s="1"/>
  <c r="N300" i="8"/>
  <c r="N297" i="8"/>
  <c r="M198" i="8"/>
  <c r="L198" i="8"/>
  <c r="M193" i="8"/>
  <c r="N193" i="8" s="1"/>
  <c r="M283" i="8"/>
  <c r="N283" i="8" s="1"/>
  <c r="M185" i="8"/>
  <c r="M161" i="8"/>
  <c r="N161" i="8" s="1"/>
  <c r="L105" i="8"/>
  <c r="N105" i="8" s="1"/>
  <c r="L150" i="8"/>
  <c r="M150" i="8"/>
  <c r="M30" i="8"/>
  <c r="M90" i="8"/>
  <c r="L6" i="8"/>
  <c r="N6" i="8" s="1"/>
  <c r="M142" i="8"/>
  <c r="N142" i="8" s="1"/>
  <c r="M76" i="8"/>
  <c r="N76" i="8" s="1"/>
  <c r="M36" i="8"/>
  <c r="N36" i="8" s="1"/>
  <c r="M28" i="8"/>
  <c r="N28" i="8" s="1"/>
  <c r="L63" i="8"/>
  <c r="N63" i="8" s="1"/>
  <c r="M849" i="8"/>
  <c r="N849" i="8" s="1"/>
  <c r="M863" i="8"/>
  <c r="N863" i="8" s="1"/>
  <c r="L823" i="8"/>
  <c r="N823" i="8" s="1"/>
  <c r="L802" i="8"/>
  <c r="N802" i="8" s="1"/>
  <c r="L724" i="8"/>
  <c r="M724" i="8"/>
  <c r="N735" i="8"/>
  <c r="M657" i="8"/>
  <c r="N657" i="8" s="1"/>
  <c r="M554" i="8"/>
  <c r="N554" i="8" s="1"/>
  <c r="M536" i="8"/>
  <c r="N536" i="8" s="1"/>
  <c r="M456" i="8"/>
  <c r="N456" i="8" s="1"/>
  <c r="M370" i="8"/>
  <c r="N370" i="8" s="1"/>
  <c r="N304" i="8"/>
  <c r="L277" i="8"/>
  <c r="N277" i="8" s="1"/>
  <c r="M280" i="8"/>
  <c r="N280" i="8" s="1"/>
  <c r="M58" i="8"/>
  <c r="M170" i="8"/>
  <c r="N170" i="8" s="1"/>
  <c r="M24" i="8"/>
  <c r="N24" i="8" s="1"/>
  <c r="L35" i="8"/>
  <c r="N35" i="8" s="1"/>
  <c r="N116" i="8"/>
  <c r="L864" i="8"/>
  <c r="N864" i="8" s="1"/>
  <c r="N792" i="8"/>
  <c r="L835" i="8"/>
  <c r="M835" i="8"/>
  <c r="M826" i="8"/>
  <c r="N826" i="8" s="1"/>
  <c r="N714" i="8"/>
  <c r="M627" i="8"/>
  <c r="N635" i="8"/>
  <c r="M539" i="8"/>
  <c r="M530" i="8"/>
  <c r="N530" i="8" s="1"/>
  <c r="M562" i="8"/>
  <c r="N562" i="8" s="1"/>
  <c r="L318" i="8"/>
  <c r="N318" i="8" s="1"/>
  <c r="M305" i="8"/>
  <c r="N305" i="8" s="1"/>
  <c r="L339" i="8"/>
  <c r="M339" i="8"/>
  <c r="L290" i="8"/>
  <c r="N290" i="8" s="1"/>
  <c r="M319" i="8"/>
  <c r="N319" i="8" s="1"/>
  <c r="L302" i="8"/>
  <c r="N302" i="8" s="1"/>
  <c r="L18" i="8"/>
  <c r="L147" i="8"/>
  <c r="N147" i="8" s="1"/>
  <c r="L75" i="8"/>
  <c r="N75" i="8" s="1"/>
  <c r="M138" i="8"/>
  <c r="N138" i="8" s="1"/>
  <c r="L850" i="8"/>
  <c r="N850" i="8" s="1"/>
  <c r="L814" i="8"/>
  <c r="M858" i="8"/>
  <c r="N858" i="8" s="1"/>
  <c r="L834" i="8"/>
  <c r="L828" i="8"/>
  <c r="N828" i="8" s="1"/>
  <c r="L762" i="8"/>
  <c r="N762" i="8" s="1"/>
  <c r="L731" i="8"/>
  <c r="N759" i="8"/>
  <c r="M857" i="8"/>
  <c r="N857" i="8" s="1"/>
  <c r="M804" i="8"/>
  <c r="N804" i="8" s="1"/>
  <c r="L820" i="8"/>
  <c r="N820" i="8" s="1"/>
  <c r="M784" i="8"/>
  <c r="N784" i="8" s="1"/>
  <c r="M719" i="8"/>
  <c r="N719" i="8" s="1"/>
  <c r="L701" i="8"/>
  <c r="N701" i="8" s="1"/>
  <c r="L644" i="8"/>
  <c r="N644" i="8" s="1"/>
  <c r="L668" i="8"/>
  <c r="N668" i="8" s="1"/>
  <c r="M637" i="8"/>
  <c r="N637" i="8" s="1"/>
  <c r="M649" i="8"/>
  <c r="N649" i="8" s="1"/>
  <c r="N692" i="8"/>
  <c r="L624" i="8"/>
  <c r="M629" i="8"/>
  <c r="N629" i="8" s="1"/>
  <c r="M604" i="8"/>
  <c r="N604" i="8" s="1"/>
  <c r="L617" i="8"/>
  <c r="N617" i="8" s="1"/>
  <c r="M534" i="8"/>
  <c r="N534" i="8" s="1"/>
  <c r="L543" i="8"/>
  <c r="N543" i="8" s="1"/>
  <c r="M571" i="8"/>
  <c r="M560" i="8"/>
  <c r="N560" i="8" s="1"/>
  <c r="M572" i="8"/>
  <c r="N572" i="8" s="1"/>
  <c r="L447" i="8"/>
  <c r="N447" i="8" s="1"/>
  <c r="N364" i="8"/>
  <c r="L294" i="8"/>
  <c r="M326" i="8"/>
  <c r="N326" i="8" s="1"/>
  <c r="L360" i="8"/>
  <c r="N360" i="8" s="1"/>
  <c r="L271" i="8"/>
  <c r="M275" i="8"/>
  <c r="N275" i="8" s="1"/>
  <c r="M288" i="8"/>
  <c r="N288" i="8" s="1"/>
  <c r="M186" i="8"/>
  <c r="L186" i="8"/>
  <c r="M177" i="8"/>
  <c r="M295" i="8"/>
  <c r="N295" i="8" s="1"/>
  <c r="M199" i="8"/>
  <c r="L143" i="8"/>
  <c r="N143" i="8" s="1"/>
  <c r="M180" i="8"/>
  <c r="N180" i="8" s="1"/>
  <c r="L53" i="8"/>
  <c r="N53" i="8" s="1"/>
  <c r="M2" i="8"/>
  <c r="L78" i="8"/>
  <c r="N78" i="8" s="1"/>
  <c r="M11" i="8"/>
  <c r="L70" i="8"/>
  <c r="N70" i="8" s="1"/>
  <c r="L157" i="8"/>
  <c r="N157" i="8" s="1"/>
  <c r="L21" i="8"/>
  <c r="N21" i="8" s="1"/>
  <c r="L69" i="8"/>
  <c r="N69" i="8" s="1"/>
  <c r="L9" i="8"/>
  <c r="N9" i="8" s="1"/>
  <c r="L5" i="8"/>
  <c r="N5" i="8" s="1"/>
  <c r="Q635" i="7"/>
  <c r="Q853" i="7"/>
  <c r="Q534" i="7"/>
  <c r="Q892" i="7"/>
  <c r="Q607" i="7"/>
  <c r="Q726" i="7"/>
  <c r="Q95" i="7"/>
  <c r="Q272" i="7"/>
  <c r="Q41" i="7"/>
  <c r="Q619" i="7"/>
  <c r="Q603" i="7"/>
  <c r="Q748" i="7"/>
  <c r="Q681" i="7"/>
  <c r="Q795" i="7"/>
  <c r="Q132" i="7"/>
  <c r="Q583" i="7"/>
  <c r="Q125" i="7"/>
  <c r="Q634" i="7"/>
  <c r="Q816" i="7"/>
  <c r="Q264" i="7"/>
  <c r="Q233" i="7"/>
  <c r="Q294" i="7"/>
  <c r="Q352" i="7"/>
  <c r="Q840" i="7"/>
  <c r="Q413" i="7"/>
  <c r="Q111" i="7"/>
  <c r="Q611" i="7"/>
  <c r="Q199" i="7"/>
  <c r="Q66" i="7"/>
  <c r="Q196" i="7"/>
  <c r="Q63" i="7"/>
  <c r="Q36" i="7"/>
  <c r="Q99" i="7"/>
  <c r="Q762" i="7"/>
  <c r="Q631" i="7"/>
  <c r="Q456" i="7"/>
  <c r="Q336" i="7"/>
  <c r="Q15" i="7"/>
  <c r="Q96" i="7"/>
  <c r="Q60" i="7"/>
  <c r="Q533" i="7"/>
  <c r="Q145" i="7"/>
  <c r="Q50" i="7"/>
  <c r="Q633" i="7"/>
  <c r="Q450" i="7"/>
  <c r="Q377" i="7"/>
  <c r="Q712" i="7"/>
  <c r="Q284" i="7"/>
  <c r="Q10" i="7"/>
  <c r="Q482" i="7"/>
  <c r="Q84" i="7"/>
  <c r="Q709" i="7"/>
  <c r="Q28" i="7"/>
  <c r="Q844" i="7"/>
  <c r="Q62" i="7"/>
  <c r="Q685" i="7"/>
  <c r="Q792" i="7"/>
  <c r="Q437" i="7"/>
  <c r="Q226" i="7"/>
  <c r="Q180" i="7"/>
  <c r="Q22" i="7"/>
  <c r="Q751" i="7"/>
  <c r="Q609" i="7"/>
  <c r="Q758" i="7"/>
  <c r="Q286" i="7"/>
  <c r="Q194" i="7"/>
  <c r="Q690" i="7"/>
  <c r="Q23" i="7"/>
  <c r="Q373" i="7"/>
  <c r="Q891" i="7"/>
  <c r="Q421" i="7"/>
  <c r="Q190" i="7"/>
  <c r="Q100" i="7"/>
  <c r="Q59" i="7"/>
  <c r="Q686" i="7"/>
  <c r="Q796" i="7"/>
  <c r="Q599" i="7"/>
  <c r="Q483" i="7"/>
  <c r="Q358" i="7"/>
  <c r="Q253" i="7"/>
  <c r="Q687" i="7"/>
  <c r="Q512" i="7"/>
  <c r="Q340" i="7"/>
  <c r="Q270" i="7"/>
  <c r="Q122" i="7"/>
  <c r="Q538" i="7"/>
  <c r="Q72" i="7"/>
  <c r="Q783" i="7"/>
  <c r="Q772" i="7"/>
  <c r="Q81" i="7"/>
  <c r="Q70" i="7"/>
  <c r="Q800" i="7"/>
  <c r="Q327" i="7"/>
  <c r="Q429" i="7"/>
  <c r="Q677" i="7"/>
  <c r="Q408" i="7"/>
  <c r="Q105" i="7"/>
  <c r="Q27" i="7"/>
  <c r="Q261" i="7"/>
  <c r="Q29" i="7"/>
  <c r="Q610" i="7"/>
  <c r="Q691" i="7"/>
  <c r="Q49" i="7"/>
  <c r="Q43" i="7"/>
  <c r="Q25" i="7"/>
  <c r="Q18" i="7"/>
  <c r="Q860" i="7"/>
  <c r="Q755" i="7"/>
  <c r="Q530" i="7"/>
  <c r="Q338" i="7"/>
  <c r="Q242" i="7"/>
  <c r="Q31" i="7"/>
  <c r="Q40" i="7"/>
  <c r="Q719" i="7"/>
  <c r="Q133" i="7"/>
  <c r="Q887" i="7"/>
  <c r="Q19" i="7"/>
  <c r="Q235" i="7"/>
  <c r="Q412" i="7"/>
  <c r="Q348" i="7"/>
  <c r="Q257" i="7"/>
  <c r="Q258" i="7"/>
  <c r="Q11" i="7"/>
  <c r="Q104" i="7"/>
  <c r="Q688" i="7"/>
  <c r="Q287" i="7"/>
  <c r="Q339" i="7"/>
  <c r="Q537" i="7"/>
  <c r="Q326" i="7"/>
  <c r="Q238" i="7"/>
  <c r="Q768" i="7"/>
  <c r="Q486" i="7"/>
  <c r="Q74" i="7"/>
  <c r="Q689" i="7"/>
  <c r="Q149" i="7"/>
  <c r="Q193" i="7"/>
  <c r="Q144" i="7"/>
  <c r="Q334" i="7"/>
  <c r="Q202" i="7"/>
  <c r="Q230" i="7"/>
  <c r="Q241" i="7"/>
  <c r="Q285" i="7"/>
  <c r="Q308" i="7"/>
  <c r="Q812" i="7"/>
  <c r="Q595" i="7"/>
  <c r="Q195" i="7"/>
  <c r="Q39" i="7"/>
  <c r="Q791" i="7"/>
  <c r="Q524" i="7"/>
  <c r="Q332" i="7"/>
  <c r="Q12" i="7"/>
  <c r="Q637" i="7"/>
  <c r="Q613" i="7"/>
  <c r="Q589" i="7"/>
  <c r="Q90" i="7"/>
  <c r="Q93" i="7"/>
  <c r="Q46" i="7"/>
  <c r="Q54" i="7"/>
  <c r="Q780" i="7"/>
  <c r="Q362" i="7"/>
  <c r="Q550" i="7"/>
  <c r="Q542" i="7"/>
  <c r="Q114" i="7"/>
  <c r="Q61" i="7"/>
  <c r="Q627" i="7"/>
  <c r="Q78" i="7"/>
  <c r="Q166" i="7"/>
  <c r="Q47" i="7"/>
  <c r="Q863" i="7"/>
  <c r="Q406" i="7"/>
  <c r="Q278" i="7"/>
  <c r="Q697" i="7"/>
  <c r="Q91" i="7"/>
  <c r="Q351" i="7"/>
  <c r="Q35" i="7"/>
  <c r="Q888" i="7"/>
  <c r="Q871" i="7"/>
  <c r="Q771" i="7"/>
  <c r="Q365" i="7"/>
  <c r="Q331" i="7"/>
  <c r="Q280" i="7"/>
  <c r="Q184" i="7"/>
  <c r="Q608" i="7"/>
  <c r="Q660" i="7"/>
  <c r="Q852" i="7"/>
  <c r="Q522" i="7"/>
  <c r="Q372" i="7"/>
  <c r="Q38" i="7"/>
  <c r="Q401" i="7"/>
  <c r="Q883" i="7"/>
  <c r="Q113" i="7"/>
  <c r="Q85" i="7"/>
  <c r="Q752" i="7"/>
  <c r="Q591" i="7"/>
  <c r="Q657" i="7"/>
  <c r="Q347" i="7"/>
  <c r="Q178" i="7"/>
  <c r="Q57" i="7"/>
  <c r="Q700" i="7"/>
  <c r="Q451" i="7"/>
  <c r="Q426" i="7"/>
  <c r="Q672" i="7"/>
  <c r="Q322" i="7"/>
  <c r="Q255" i="7"/>
  <c r="Q157" i="7"/>
  <c r="Q58" i="7"/>
  <c r="Q539" i="7"/>
  <c r="Q198" i="7"/>
  <c r="Q364" i="7"/>
  <c r="Q769" i="7"/>
  <c r="Q531" i="7"/>
  <c r="Q367" i="7"/>
  <c r="Q357" i="7"/>
  <c r="Q108" i="7"/>
  <c r="Q767" i="7"/>
  <c r="Q240" i="7"/>
  <c r="Q249" i="7"/>
  <c r="Q234" i="7"/>
  <c r="Q143" i="7"/>
  <c r="Q53" i="7"/>
  <c r="Q13" i="7"/>
  <c r="Q48" i="7"/>
  <c r="Q2" i="7"/>
  <c r="Q414" i="7"/>
  <c r="Q766" i="7"/>
  <c r="Q37" i="7"/>
  <c r="Q109" i="7"/>
  <c r="Q877" i="7"/>
  <c r="Q461" i="7"/>
  <c r="Q205" i="7"/>
  <c r="Q128" i="7"/>
  <c r="Q618" i="7"/>
  <c r="Q565" i="7"/>
  <c r="Q831" i="7"/>
  <c r="Q349" i="7"/>
  <c r="Q263" i="7"/>
  <c r="Q776" i="7"/>
  <c r="Q760" i="7"/>
  <c r="Q571" i="7"/>
  <c r="Q151" i="7"/>
  <c r="Q102" i="7"/>
  <c r="Q80" i="7"/>
  <c r="Q643" i="7"/>
  <c r="Q664" i="7"/>
  <c r="Q443" i="7"/>
  <c r="Q807" i="7"/>
  <c r="Q314" i="7"/>
  <c r="Q353" i="7"/>
  <c r="Q805" i="7"/>
  <c r="Q757" i="7"/>
  <c r="Q488" i="7"/>
  <c r="Q213" i="7"/>
  <c r="Q318" i="7"/>
  <c r="Q749" i="7"/>
  <c r="Q663" i="7"/>
  <c r="Q33" i="7"/>
  <c r="Q250" i="7"/>
  <c r="Q303" i="7"/>
  <c r="Q254" i="7"/>
  <c r="Q137" i="7"/>
  <c r="Q98" i="7"/>
  <c r="Q67" i="7"/>
  <c r="Q75" i="7"/>
  <c r="Q575" i="7"/>
  <c r="Q275" i="7"/>
  <c r="Q232" i="7"/>
  <c r="Q848" i="7"/>
  <c r="Q71" i="7"/>
  <c r="Q64" i="7"/>
  <c r="Q103" i="7"/>
  <c r="Q764" i="7"/>
  <c r="Q841" i="7"/>
  <c r="Q433" i="7"/>
  <c r="Q295" i="7"/>
  <c r="Q621" i="7"/>
  <c r="Q746" i="7"/>
  <c r="Q867" i="7"/>
  <c r="Q267" i="7"/>
  <c r="Q774" i="7"/>
  <c r="Q786" i="7"/>
  <c r="Q430" i="7"/>
  <c r="Q319" i="7"/>
  <c r="Q246" i="7"/>
  <c r="Q192" i="7"/>
  <c r="Q141" i="7"/>
  <c r="Q65" i="7"/>
  <c r="Q586" i="7"/>
  <c r="Q694" i="7"/>
  <c r="Q859" i="7"/>
  <c r="Q606" i="7"/>
  <c r="Q436" i="7"/>
  <c r="Q630" i="7"/>
  <c r="Q181" i="7"/>
  <c r="Q396" i="7"/>
  <c r="Q460" i="7"/>
  <c r="Q478" i="7"/>
  <c r="Q817" i="7"/>
  <c r="Q773" i="7"/>
  <c r="Q693" i="7"/>
  <c r="Q283" i="7"/>
  <c r="Q282" i="7"/>
  <c r="Q259" i="7"/>
  <c r="Q472" i="7"/>
  <c r="Q718" i="7"/>
  <c r="Q514" i="7"/>
  <c r="Q444" i="7"/>
  <c r="Q277" i="7"/>
  <c r="Q168" i="7"/>
  <c r="Q248" i="7"/>
  <c r="Q110" i="7"/>
  <c r="Q69" i="7"/>
  <c r="Q32" i="7"/>
  <c r="Q624" i="7"/>
  <c r="Q600" i="7"/>
  <c r="Q605" i="7"/>
  <c r="Q466" i="7"/>
  <c r="Q296" i="7"/>
  <c r="Q292" i="7"/>
  <c r="Q886" i="7"/>
  <c r="Q808" i="7"/>
  <c r="Q849" i="7"/>
  <c r="Q759" i="7"/>
  <c r="Q501" i="7"/>
  <c r="Q480" i="7"/>
  <c r="Q273" i="7"/>
  <c r="Q269" i="7"/>
  <c r="Q301" i="7"/>
  <c r="Q156" i="7"/>
  <c r="Q87" i="7"/>
  <c r="Q26" i="7"/>
  <c r="Q441" i="7"/>
  <c r="Q884" i="7"/>
  <c r="Q850" i="7"/>
  <c r="Q628" i="7"/>
  <c r="Q604" i="7"/>
  <c r="Q580" i="7"/>
  <c r="Q554" i="7"/>
  <c r="Q445" i="7"/>
  <c r="Q763" i="7"/>
  <c r="Q475" i="7"/>
  <c r="Q515" i="7"/>
  <c r="Q161" i="7"/>
  <c r="Q247" i="7"/>
  <c r="Q425" i="7"/>
  <c r="Q809" i="7"/>
  <c r="Q88" i="7"/>
  <c r="Q474" i="7"/>
  <c r="Q861" i="7"/>
  <c r="Q799" i="7"/>
  <c r="Q761" i="7"/>
  <c r="Q804" i="7"/>
  <c r="Q747" i="7"/>
  <c r="Q535" i="7"/>
  <c r="Q454" i="7"/>
  <c r="Q152" i="7"/>
  <c r="Q4" i="7"/>
  <c r="Q97" i="7"/>
  <c r="Q21" i="7"/>
  <c r="Q798" i="7"/>
  <c r="Q793" i="7"/>
  <c r="Q652" i="7"/>
  <c r="Q434" i="7"/>
  <c r="Q741" i="7"/>
  <c r="Q787" i="7"/>
  <c r="Q675" i="7"/>
  <c r="Q671" i="7"/>
  <c r="Q320" i="7"/>
  <c r="Q153" i="7"/>
  <c r="Q83" i="7"/>
  <c r="Q9" i="7"/>
  <c r="Q638" i="7"/>
  <c r="Q614" i="7"/>
  <c r="Q622" i="7"/>
  <c r="Q781" i="7"/>
  <c r="Q702" i="7"/>
  <c r="Q648" i="7"/>
  <c r="Q299" i="7"/>
  <c r="Q484" i="7"/>
  <c r="Q169" i="7"/>
  <c r="Q231" i="7"/>
  <c r="Q312" i="7"/>
  <c r="Q857" i="7"/>
  <c r="Q854" i="7"/>
  <c r="Q778" i="7"/>
  <c r="Q754" i="7"/>
  <c r="Q699" i="7"/>
  <c r="Q641" i="7"/>
  <c r="Q601" i="7"/>
  <c r="Q355" i="7"/>
  <c r="Q225" i="7"/>
  <c r="Q107" i="7"/>
  <c r="Q101" i="7"/>
  <c r="Q5" i="7"/>
  <c r="Q51" i="7"/>
  <c r="Q8" i="7"/>
  <c r="Q620" i="7"/>
  <c r="Q596" i="7"/>
  <c r="Q855" i="7"/>
  <c r="Q701" i="7"/>
  <c r="Q302" i="7"/>
  <c r="Q262" i="7"/>
  <c r="Q692" i="7"/>
  <c r="Q695" i="7"/>
  <c r="Q582" i="7"/>
  <c r="Q410" i="7"/>
  <c r="Q419" i="7"/>
  <c r="Q185" i="7"/>
  <c r="Q3" i="7"/>
  <c r="Q661" i="7"/>
  <c r="Q602" i="7"/>
  <c r="Q617" i="7"/>
  <c r="Q593" i="7"/>
  <c r="Q438" i="7"/>
  <c r="Q471" i="7"/>
  <c r="Q646" i="7"/>
  <c r="Q449" i="7"/>
  <c r="Q172" i="7"/>
  <c r="Q279" i="7"/>
  <c r="Q417" i="7"/>
  <c r="Q828" i="7"/>
  <c r="Q845" i="7"/>
  <c r="Q756" i="7"/>
  <c r="Q682" i="7"/>
  <c r="Q684" i="7"/>
  <c r="Q639" i="7"/>
  <c r="Q649" i="7"/>
  <c r="Q547" i="7"/>
  <c r="Q427" i="7"/>
  <c r="Q385" i="7"/>
  <c r="Q142" i="7"/>
  <c r="Q44" i="7"/>
  <c r="Q79" i="7"/>
  <c r="Q82" i="7"/>
  <c r="Q879" i="7"/>
  <c r="Q640" i="7"/>
  <c r="Q616" i="7"/>
  <c r="Q803" i="7"/>
  <c r="Q470" i="7"/>
  <c r="Q523" i="7"/>
  <c r="Q549" i="7"/>
  <c r="Q479" i="7"/>
  <c r="Q341" i="7"/>
  <c r="Q325" i="7"/>
  <c r="Q416" i="7"/>
  <c r="Q821" i="7"/>
  <c r="Q834" i="7"/>
  <c r="Q782" i="7"/>
  <c r="Q710" i="7"/>
  <c r="Q716" i="7"/>
  <c r="Q667" i="7"/>
  <c r="Q645" i="7"/>
  <c r="Q313" i="7"/>
  <c r="Q239" i="7"/>
  <c r="Q236" i="7"/>
  <c r="Q293" i="7"/>
  <c r="Q135" i="7"/>
  <c r="Q17" i="7"/>
  <c r="Q176" i="7"/>
  <c r="Q878" i="7"/>
  <c r="Q590" i="7"/>
  <c r="Q468" i="7"/>
  <c r="Q446" i="7"/>
  <c r="Q546" i="7"/>
  <c r="Q525" i="7"/>
  <c r="Q337" i="7"/>
  <c r="Q271" i="7"/>
  <c r="Q703" i="7"/>
  <c r="Q581" i="7"/>
  <c r="Q360" i="7"/>
  <c r="Q307" i="7"/>
  <c r="Q201" i="7"/>
  <c r="Q222" i="7"/>
  <c r="Q187" i="7"/>
  <c r="Q447" i="7"/>
  <c r="Q775" i="7"/>
  <c r="Q520" i="7"/>
  <c r="Q869" i="7"/>
  <c r="Q392" i="7"/>
  <c r="Q345" i="7"/>
  <c r="Q864" i="7"/>
  <c r="Q826" i="7"/>
  <c r="Q779" i="7"/>
  <c r="Q532" i="7"/>
  <c r="Q393" i="7"/>
  <c r="Q344" i="7"/>
  <c r="Q243" i="7"/>
  <c r="Q274" i="7"/>
  <c r="Q442" i="7"/>
  <c r="Q521" i="7"/>
  <c r="Q333" i="7"/>
  <c r="Q459" i="7"/>
  <c r="Q369" i="7"/>
  <c r="Q221" i="7"/>
  <c r="Q464" i="7"/>
  <c r="Q822" i="7"/>
  <c r="Q731" i="7"/>
  <c r="Q727" i="7"/>
  <c r="Q656" i="7"/>
  <c r="Q678" i="7"/>
  <c r="Q560" i="7"/>
  <c r="Q503" i="7"/>
  <c r="Q516" i="7"/>
  <c r="Q473" i="7"/>
  <c r="Q388" i="7"/>
  <c r="Q395" i="7"/>
  <c r="Q342" i="7"/>
  <c r="Q329" i="7"/>
  <c r="Q381" i="7"/>
  <c r="Q175" i="7"/>
  <c r="Q140" i="7"/>
  <c r="Q127" i="7"/>
  <c r="Q131" i="7"/>
  <c r="Q806" i="7"/>
  <c r="Q738" i="7"/>
  <c r="Q722" i="7"/>
  <c r="Q801" i="7"/>
  <c r="Q704" i="7"/>
  <c r="Q711" i="7"/>
  <c r="Q705" i="7"/>
  <c r="Q714" i="7"/>
  <c r="Q576" i="7"/>
  <c r="Q528" i="7"/>
  <c r="Q509" i="7"/>
  <c r="Q402" i="7"/>
  <c r="Q424" i="7"/>
  <c r="Q491" i="7"/>
  <c r="Q403" i="7"/>
  <c r="Q330" i="7"/>
  <c r="Q317" i="7"/>
  <c r="Q370" i="7"/>
  <c r="Q371" i="7"/>
  <c r="Q265" i="7"/>
  <c r="Q209" i="7"/>
  <c r="Q126" i="7"/>
  <c r="Q309" i="7"/>
  <c r="Q124" i="7"/>
  <c r="Q890" i="7"/>
  <c r="Q790" i="7"/>
  <c r="Q713" i="7"/>
  <c r="Q707" i="7"/>
  <c r="Q574" i="7"/>
  <c r="Q504" i="7"/>
  <c r="Q382" i="7"/>
  <c r="Q400" i="7"/>
  <c r="Q300" i="7"/>
  <c r="Q216" i="7"/>
  <c r="Q842" i="7"/>
  <c r="Q874" i="7"/>
  <c r="Q743" i="7"/>
  <c r="Q536" i="7"/>
  <c r="Q490" i="7"/>
  <c r="Q422" i="7"/>
  <c r="Q485" i="7"/>
  <c r="Q354" i="7"/>
  <c r="Q323" i="7"/>
  <c r="Q189" i="7"/>
  <c r="Q163" i="7"/>
  <c r="Q179" i="7"/>
  <c r="Q832" i="7"/>
  <c r="Q736" i="7"/>
  <c r="Q720" i="7"/>
  <c r="Q820" i="7"/>
  <c r="Q679" i="7"/>
  <c r="Q723" i="7"/>
  <c r="Q642" i="7"/>
  <c r="Q540" i="7"/>
  <c r="Q665" i="7"/>
  <c r="Q544" i="7"/>
  <c r="Q496" i="7"/>
  <c r="Q477" i="7"/>
  <c r="Q411" i="7"/>
  <c r="Q439" i="7"/>
  <c r="Q398" i="7"/>
  <c r="Q389" i="7"/>
  <c r="Q423" i="7"/>
  <c r="Q245" i="7"/>
  <c r="Q328" i="7"/>
  <c r="Q186" i="7"/>
  <c r="Q204" i="7"/>
  <c r="Q191" i="7"/>
  <c r="Q129" i="7"/>
  <c r="Q120" i="7"/>
  <c r="Q836" i="7"/>
  <c r="Q824" i="7"/>
  <c r="Q725" i="7"/>
  <c r="Q706" i="7"/>
  <c r="Q813" i="7"/>
  <c r="Q715" i="7"/>
  <c r="Q579" i="7"/>
  <c r="Q561" i="7"/>
  <c r="Q659" i="7"/>
  <c r="Q506" i="7"/>
  <c r="Q511" i="7"/>
  <c r="Q543" i="7"/>
  <c r="Q435" i="7"/>
  <c r="Q383" i="7"/>
  <c r="Q384" i="7"/>
  <c r="Q359" i="7"/>
  <c r="Q260" i="7"/>
  <c r="Q268" i="7"/>
  <c r="Q214" i="7"/>
  <c r="Q117" i="7"/>
  <c r="Q866" i="7"/>
  <c r="Q823" i="7"/>
  <c r="Q819" i="7"/>
  <c r="Q500" i="7"/>
  <c r="Q378" i="7"/>
  <c r="Q431" i="7"/>
  <c r="Q316" i="7"/>
  <c r="Q229" i="7"/>
  <c r="Q228" i="7"/>
  <c r="Q174" i="7"/>
  <c r="Q171" i="7"/>
  <c r="Q811" i="7"/>
  <c r="Q666" i="7"/>
  <c r="Q432" i="7"/>
  <c r="Q217" i="7"/>
  <c r="Q321" i="7"/>
  <c r="Q158" i="7"/>
  <c r="Q889" i="7"/>
  <c r="Q885" i="7"/>
  <c r="Q839" i="7"/>
  <c r="Q683" i="7"/>
  <c r="Q735" i="7"/>
  <c r="Q654" i="7"/>
  <c r="Q469" i="7"/>
  <c r="Q343" i="7"/>
  <c r="Q219" i="7"/>
  <c r="Q164" i="7"/>
  <c r="Q838" i="7"/>
  <c r="Q797" i="7"/>
  <c r="Q730" i="7"/>
  <c r="Q573" i="7"/>
  <c r="Q557" i="7"/>
  <c r="Q552" i="7"/>
  <c r="Q121" i="7"/>
  <c r="Q155" i="7"/>
  <c r="Q119" i="7"/>
  <c r="Q851" i="7"/>
  <c r="Q829" i="7"/>
  <c r="Q733" i="7"/>
  <c r="Q662" i="7"/>
  <c r="Q674" i="7"/>
  <c r="Q570" i="7"/>
  <c r="Q670" i="7"/>
  <c r="Q568" i="7"/>
  <c r="Q476" i="7"/>
  <c r="Q390" i="7"/>
  <c r="Q289" i="7"/>
  <c r="Q297" i="7"/>
  <c r="Q177" i="7"/>
  <c r="Q218" i="7"/>
  <c r="Q870" i="7"/>
  <c r="Q835" i="7"/>
  <c r="Q818" i="7"/>
  <c r="Q740" i="7"/>
  <c r="Q875" i="7"/>
  <c r="Q658" i="7"/>
  <c r="Q734" i="7"/>
  <c r="Q650" i="7"/>
  <c r="Q668" i="7"/>
  <c r="Q563" i="7"/>
  <c r="Q548" i="7"/>
  <c r="Q562" i="7"/>
  <c r="Q498" i="7"/>
  <c r="Q517" i="7"/>
  <c r="Q391" i="7"/>
  <c r="Q404" i="7"/>
  <c r="Q374" i="7"/>
  <c r="Q420" i="7"/>
  <c r="Q376" i="7"/>
  <c r="Q481" i="7"/>
  <c r="Q350" i="7"/>
  <c r="Q207" i="7"/>
  <c r="Q227" i="7"/>
  <c r="Q288" i="7"/>
  <c r="Q162" i="7"/>
  <c r="Q147" i="7"/>
  <c r="Q210" i="7"/>
  <c r="Q183" i="7"/>
  <c r="Q888" i="6"/>
  <c r="Q852" i="6"/>
  <c r="Q804" i="6"/>
  <c r="Q756" i="6"/>
  <c r="Q720" i="6"/>
  <c r="Q684" i="6"/>
  <c r="Q648" i="6"/>
  <c r="Q624" i="6"/>
  <c r="Q612" i="6"/>
  <c r="Q588" i="6"/>
  <c r="Q576" i="6"/>
  <c r="Q564" i="6"/>
  <c r="Q552" i="6"/>
  <c r="Q540" i="6"/>
  <c r="Q528" i="6"/>
  <c r="Q516" i="6"/>
  <c r="Q504" i="6"/>
  <c r="Q492" i="6"/>
  <c r="Q480" i="6"/>
  <c r="Q468" i="6"/>
  <c r="Q456" i="6"/>
  <c r="Q444" i="6"/>
  <c r="Q432" i="6"/>
  <c r="Q420" i="6"/>
  <c r="Q408" i="6"/>
  <c r="Q396" i="6"/>
  <c r="Q384" i="6"/>
  <c r="Q372" i="6"/>
  <c r="Q360" i="6"/>
  <c r="Q348" i="6"/>
  <c r="Q336" i="6"/>
  <c r="Q324" i="6"/>
  <c r="Q312" i="6"/>
  <c r="Q300" i="6"/>
  <c r="Q288" i="6"/>
  <c r="Q276" i="6"/>
  <c r="Q264" i="6"/>
  <c r="Q252" i="6"/>
  <c r="Q240" i="6"/>
  <c r="Q228" i="6"/>
  <c r="Q216" i="6"/>
  <c r="Q204" i="6"/>
  <c r="Q192" i="6"/>
  <c r="Q180" i="6"/>
  <c r="Q168" i="6"/>
  <c r="Q156" i="6"/>
  <c r="Q144" i="6"/>
  <c r="Q876" i="6"/>
  <c r="Q840" i="6"/>
  <c r="Q816" i="6"/>
  <c r="Q780" i="6"/>
  <c r="Q744" i="6"/>
  <c r="Q708" i="6"/>
  <c r="Q696" i="6"/>
  <c r="Q660" i="6"/>
  <c r="Q636" i="6"/>
  <c r="Q600" i="6"/>
  <c r="Q864" i="6"/>
  <c r="Q828" i="6"/>
  <c r="Q792" i="6"/>
  <c r="Q768" i="6"/>
  <c r="Q732" i="6"/>
  <c r="Q672" i="6"/>
  <c r="AC890" i="6"/>
  <c r="Q883" i="6"/>
  <c r="Q871" i="6"/>
  <c r="Q859" i="6"/>
  <c r="Q847" i="6"/>
  <c r="Q835" i="6"/>
  <c r="Q823" i="6"/>
  <c r="Q811" i="6"/>
  <c r="Q799" i="6"/>
  <c r="Q787" i="6"/>
  <c r="Q775" i="6"/>
  <c r="Q763" i="6"/>
  <c r="Q751" i="6"/>
  <c r="Q739" i="6"/>
  <c r="Q727" i="6"/>
  <c r="Q715" i="6"/>
  <c r="Q703" i="6"/>
  <c r="Q691" i="6"/>
  <c r="Q679" i="6"/>
  <c r="Q667" i="6"/>
  <c r="Q655" i="6"/>
  <c r="Q643" i="6"/>
  <c r="Q631" i="6"/>
  <c r="Q619" i="6"/>
  <c r="Q607" i="6"/>
  <c r="Q595" i="6"/>
  <c r="Q583" i="6"/>
  <c r="Q571" i="6"/>
  <c r="Q559" i="6"/>
  <c r="Q547" i="6"/>
  <c r="Q535" i="6"/>
  <c r="Q523" i="6"/>
  <c r="Q511" i="6"/>
  <c r="Q499" i="6"/>
  <c r="Q487" i="6"/>
  <c r="Q475" i="6"/>
  <c r="Q463" i="6"/>
  <c r="Q451" i="6"/>
  <c r="Q439" i="6"/>
  <c r="Q427" i="6"/>
  <c r="Q415" i="6"/>
  <c r="Q403" i="6"/>
  <c r="Q391" i="6"/>
  <c r="Q379" i="6"/>
  <c r="Q367" i="6"/>
  <c r="Q355" i="6"/>
  <c r="Q343" i="6"/>
  <c r="Q331" i="6"/>
  <c r="Q319" i="6"/>
  <c r="Q307" i="6"/>
  <c r="Q295" i="6"/>
  <c r="Q283" i="6"/>
  <c r="Q271" i="6"/>
  <c r="Q259" i="6"/>
  <c r="Q247" i="6"/>
  <c r="Q235" i="6"/>
  <c r="Q223" i="6"/>
  <c r="Q211" i="6"/>
  <c r="Q199" i="6"/>
  <c r="Q187" i="6"/>
  <c r="Q175" i="6"/>
  <c r="Q858" i="6"/>
  <c r="Q822" i="6"/>
  <c r="Q786" i="6"/>
  <c r="Q750" i="6"/>
  <c r="Q702" i="6"/>
  <c r="Q666" i="6"/>
  <c r="Q642" i="6"/>
  <c r="Q606" i="6"/>
  <c r="Q570" i="6"/>
  <c r="Q534" i="6"/>
  <c r="Q498" i="6"/>
  <c r="Q474" i="6"/>
  <c r="Q438" i="6"/>
  <c r="Q402" i="6"/>
  <c r="Q366" i="6"/>
  <c r="Q330" i="6"/>
  <c r="Q294" i="6"/>
  <c r="Q270" i="6"/>
  <c r="Q234" i="6"/>
  <c r="Q198" i="6"/>
  <c r="Q162" i="6"/>
  <c r="Q126" i="6"/>
  <c r="Q90" i="6"/>
  <c r="Q54" i="6"/>
  <c r="Q18" i="6"/>
  <c r="Q870" i="6"/>
  <c r="Q834" i="6"/>
  <c r="Q798" i="6"/>
  <c r="Q762" i="6"/>
  <c r="Q726" i="6"/>
  <c r="Q678" i="6"/>
  <c r="Q630" i="6"/>
  <c r="Q594" i="6"/>
  <c r="Q546" i="6"/>
  <c r="Q510" i="6"/>
  <c r="Q462" i="6"/>
  <c r="Q426" i="6"/>
  <c r="Q378" i="6"/>
  <c r="Q342" i="6"/>
  <c r="Q306" i="6"/>
  <c r="Q258" i="6"/>
  <c r="Q210" i="6"/>
  <c r="Q174" i="6"/>
  <c r="Q138" i="6"/>
  <c r="Q102" i="6"/>
  <c r="Q42" i="6"/>
  <c r="Q6" i="6"/>
  <c r="Q882" i="6"/>
  <c r="Q846" i="6"/>
  <c r="Q810" i="6"/>
  <c r="Q774" i="6"/>
  <c r="Q738" i="6"/>
  <c r="Q714" i="6"/>
  <c r="Q690" i="6"/>
  <c r="Q654" i="6"/>
  <c r="Q618" i="6"/>
  <c r="Q582" i="6"/>
  <c r="Q558" i="6"/>
  <c r="Q522" i="6"/>
  <c r="Q486" i="6"/>
  <c r="Q450" i="6"/>
  <c r="Q414" i="6"/>
  <c r="Q390" i="6"/>
  <c r="Q354" i="6"/>
  <c r="Q318" i="6"/>
  <c r="Q282" i="6"/>
  <c r="Q246" i="6"/>
  <c r="Q222" i="6"/>
  <c r="Q186" i="6"/>
  <c r="Q150" i="6"/>
  <c r="Q114" i="6"/>
  <c r="Q78" i="6"/>
  <c r="Q66" i="6"/>
  <c r="Q30" i="6"/>
  <c r="Q132" i="6"/>
  <c r="Q120" i="6"/>
  <c r="Q108" i="6"/>
  <c r="Q96" i="6"/>
  <c r="Q84" i="6"/>
  <c r="Q72" i="6"/>
  <c r="Q60" i="6"/>
  <c r="Q48" i="6"/>
  <c r="Q36" i="6"/>
  <c r="Q24" i="6"/>
  <c r="Q12" i="6"/>
  <c r="Z890" i="6"/>
  <c r="Z878" i="6"/>
  <c r="Z866" i="6"/>
  <c r="Z854" i="6"/>
  <c r="Z842" i="6"/>
  <c r="Z830" i="6"/>
  <c r="Z818" i="6"/>
  <c r="Z806" i="6"/>
  <c r="Z794" i="6"/>
  <c r="Z782" i="6"/>
  <c r="Z770" i="6"/>
  <c r="Z758" i="6"/>
  <c r="Z746" i="6"/>
  <c r="Z734" i="6"/>
  <c r="Z722" i="6"/>
  <c r="Z710" i="6"/>
  <c r="Z698" i="6"/>
  <c r="Z686" i="6"/>
  <c r="Z674" i="6"/>
  <c r="Z662" i="6"/>
  <c r="Z650" i="6"/>
  <c r="Z638" i="6"/>
  <c r="Z626" i="6"/>
  <c r="Z614" i="6"/>
  <c r="Z602" i="6"/>
  <c r="Z590" i="6"/>
  <c r="Z578" i="6"/>
  <c r="Z566" i="6"/>
  <c r="Z554" i="6"/>
  <c r="Z542" i="6"/>
  <c r="Z530" i="6"/>
  <c r="Z518" i="6"/>
  <c r="Z506" i="6"/>
  <c r="Z494" i="6"/>
  <c r="Z482" i="6"/>
  <c r="Z470" i="6"/>
  <c r="Z458" i="6"/>
  <c r="Z446" i="6"/>
  <c r="Z434" i="6"/>
  <c r="Z422" i="6"/>
  <c r="Z410" i="6"/>
  <c r="Z398" i="6"/>
  <c r="Z386" i="6"/>
  <c r="Z374" i="6"/>
  <c r="Z362" i="6"/>
  <c r="Z350" i="6"/>
  <c r="Z338" i="6"/>
  <c r="Z326" i="6"/>
  <c r="Z314" i="6"/>
  <c r="Z302" i="6"/>
  <c r="Z290" i="6"/>
  <c r="Z278" i="6"/>
  <c r="Z266" i="6"/>
  <c r="Z254" i="6"/>
  <c r="Z242" i="6"/>
  <c r="Z230" i="6"/>
  <c r="Z218" i="6"/>
  <c r="Z206" i="6"/>
  <c r="Z194" i="6"/>
  <c r="Z182" i="6"/>
  <c r="Z170" i="6"/>
  <c r="Z158" i="6"/>
  <c r="Z146" i="6"/>
  <c r="Z134" i="6"/>
  <c r="Z122" i="6"/>
  <c r="Z110" i="6"/>
  <c r="Z98" i="6"/>
  <c r="Z86" i="6"/>
  <c r="Z74" i="6"/>
  <c r="Z62" i="6"/>
  <c r="Z50" i="6"/>
  <c r="Z38" i="6"/>
  <c r="Z26" i="6"/>
  <c r="Z14" i="6"/>
  <c r="Z886" i="6"/>
  <c r="Z874" i="6"/>
  <c r="Z862" i="6"/>
  <c r="AC862" i="6" s="1"/>
  <c r="Z850" i="6"/>
  <c r="Z838" i="6"/>
  <c r="Z826" i="6"/>
  <c r="Z814" i="6"/>
  <c r="Z802" i="6"/>
  <c r="Z790" i="6"/>
  <c r="Z778" i="6"/>
  <c r="Z766" i="6"/>
  <c r="Z754" i="6"/>
  <c r="Z742" i="6"/>
  <c r="Z730" i="6"/>
  <c r="Z718" i="6"/>
  <c r="AC718" i="6" s="1"/>
  <c r="Z706" i="6"/>
  <c r="Z694" i="6"/>
  <c r="Z682" i="6"/>
  <c r="Z670" i="6"/>
  <c r="Z658" i="6"/>
  <c r="Z646" i="6"/>
  <c r="Z634" i="6"/>
  <c r="Z622" i="6"/>
  <c r="Z610" i="6"/>
  <c r="Z598" i="6"/>
  <c r="Z586" i="6"/>
  <c r="Z574" i="6"/>
  <c r="AC574" i="6" s="1"/>
  <c r="Z562" i="6"/>
  <c r="Z550" i="6"/>
  <c r="Z538" i="6"/>
  <c r="Z526" i="6"/>
  <c r="Z514" i="6"/>
  <c r="Z502" i="6"/>
  <c r="Z490" i="6"/>
  <c r="Z478" i="6"/>
  <c r="Z466" i="6"/>
  <c r="Z454" i="6"/>
  <c r="Z442" i="6"/>
  <c r="Z430" i="6"/>
  <c r="AC430" i="6" s="1"/>
  <c r="Z418" i="6"/>
  <c r="Z406" i="6"/>
  <c r="Z394" i="6"/>
  <c r="Z382" i="6"/>
  <c r="Z370" i="6"/>
  <c r="Z358" i="6"/>
  <c r="Z346" i="6"/>
  <c r="Z334" i="6"/>
  <c r="Z322" i="6"/>
  <c r="Z310" i="6"/>
  <c r="Z298" i="6"/>
  <c r="Z286" i="6"/>
  <c r="AC286" i="6" s="1"/>
  <c r="Z274" i="6"/>
  <c r="Z262" i="6"/>
  <c r="Z250" i="6"/>
  <c r="Z238" i="6"/>
  <c r="Z226" i="6"/>
  <c r="Z214" i="6"/>
  <c r="Z202" i="6"/>
  <c r="Z190" i="6"/>
  <c r="Z178" i="6"/>
  <c r="Z166" i="6"/>
  <c r="Z154" i="6"/>
  <c r="Z142" i="6"/>
  <c r="AC142" i="6" s="1"/>
  <c r="Z130" i="6"/>
  <c r="Z118" i="6"/>
  <c r="Z106" i="6"/>
  <c r="Z94" i="6"/>
  <c r="Z82" i="6"/>
  <c r="Z70" i="6"/>
  <c r="Z58" i="6"/>
  <c r="Z46" i="6"/>
  <c r="Z34" i="6"/>
  <c r="Z22" i="6"/>
  <c r="Z10" i="6"/>
  <c r="Q163" i="6"/>
  <c r="Q151" i="6"/>
  <c r="Q139" i="6"/>
  <c r="Q127" i="6"/>
  <c r="Q115" i="6"/>
  <c r="Q103" i="6"/>
  <c r="Q91" i="6"/>
  <c r="Q79" i="6"/>
  <c r="Q67" i="6"/>
  <c r="Q55" i="6"/>
  <c r="Q43" i="6"/>
  <c r="Q31" i="6"/>
  <c r="Q19" i="6"/>
  <c r="Q7" i="6"/>
  <c r="Q865" i="6"/>
  <c r="Q817" i="6"/>
  <c r="Q757" i="6"/>
  <c r="Q697" i="6"/>
  <c r="Q649" i="6"/>
  <c r="Q589" i="6"/>
  <c r="Q529" i="6"/>
  <c r="Q469" i="6"/>
  <c r="Q409" i="6"/>
  <c r="Q361" i="6"/>
  <c r="Q301" i="6"/>
  <c r="Q241" i="6"/>
  <c r="Q181" i="6"/>
  <c r="Q121" i="6"/>
  <c r="Q25" i="6"/>
  <c r="Q853" i="6"/>
  <c r="Q769" i="6"/>
  <c r="Q709" i="6"/>
  <c r="Q637" i="6"/>
  <c r="Q565" i="6"/>
  <c r="Q481" i="6"/>
  <c r="Q421" i="6"/>
  <c r="Q349" i="6"/>
  <c r="Q277" i="6"/>
  <c r="Q205" i="6"/>
  <c r="Q133" i="6"/>
  <c r="Q61" i="6"/>
  <c r="Q889" i="6"/>
  <c r="Q829" i="6"/>
  <c r="Q781" i="6"/>
  <c r="Q721" i="6"/>
  <c r="Q661" i="6"/>
  <c r="Q613" i="6"/>
  <c r="Q553" i="6"/>
  <c r="Q505" i="6"/>
  <c r="Q445" i="6"/>
  <c r="Q385" i="6"/>
  <c r="Q325" i="6"/>
  <c r="Q265" i="6"/>
  <c r="Q217" i="6"/>
  <c r="Q157" i="6"/>
  <c r="Q109" i="6"/>
  <c r="Q73" i="6"/>
  <c r="Q13" i="6"/>
  <c r="Q841" i="6"/>
  <c r="Q793" i="6"/>
  <c r="Q733" i="6"/>
  <c r="Q673" i="6"/>
  <c r="Q601" i="6"/>
  <c r="Q541" i="6"/>
  <c r="Q493" i="6"/>
  <c r="Q433" i="6"/>
  <c r="Q373" i="6"/>
  <c r="Q313" i="6"/>
  <c r="Q253" i="6"/>
  <c r="Q193" i="6"/>
  <c r="Q145" i="6"/>
  <c r="Q85" i="6"/>
  <c r="Q37" i="6"/>
  <c r="Q877" i="6"/>
  <c r="Q805" i="6"/>
  <c r="Q745" i="6"/>
  <c r="Q685" i="6"/>
  <c r="Q625" i="6"/>
  <c r="Q577" i="6"/>
  <c r="Q517" i="6"/>
  <c r="Q457" i="6"/>
  <c r="Q397" i="6"/>
  <c r="Q337" i="6"/>
  <c r="Q289" i="6"/>
  <c r="Q229" i="6"/>
  <c r="Q169" i="6"/>
  <c r="Q97" i="6"/>
  <c r="Q49" i="6"/>
  <c r="Q848" i="6"/>
  <c r="Q800" i="6"/>
  <c r="Q740" i="6"/>
  <c r="Q704" i="6"/>
  <c r="Q656" i="6"/>
  <c r="Q644" i="6"/>
  <c r="Q632" i="6"/>
  <c r="Q620" i="6"/>
  <c r="Q608" i="6"/>
  <c r="Q596" i="6"/>
  <c r="Q584" i="6"/>
  <c r="Q572" i="6"/>
  <c r="Q560" i="6"/>
  <c r="Q548" i="6"/>
  <c r="Q536" i="6"/>
  <c r="Q524" i="6"/>
  <c r="Q512" i="6"/>
  <c r="Q500" i="6"/>
  <c r="Q488" i="6"/>
  <c r="Q476" i="6"/>
  <c r="Q464" i="6"/>
  <c r="Q452" i="6"/>
  <c r="Q440" i="6"/>
  <c r="Q428" i="6"/>
  <c r="Q416" i="6"/>
  <c r="Q404" i="6"/>
  <c r="Q392" i="6"/>
  <c r="Q380" i="6"/>
  <c r="Q368" i="6"/>
  <c r="Q356" i="6"/>
  <c r="Q344" i="6"/>
  <c r="Q332" i="6"/>
  <c r="Q320" i="6"/>
  <c r="Q308" i="6"/>
  <c r="Q296" i="6"/>
  <c r="Q284" i="6"/>
  <c r="Q272" i="6"/>
  <c r="Q260" i="6"/>
  <c r="Q248" i="6"/>
  <c r="Q236" i="6"/>
  <c r="Q224" i="6"/>
  <c r="Q212" i="6"/>
  <c r="Q200" i="6"/>
  <c r="Q188" i="6"/>
  <c r="Q176" i="6"/>
  <c r="Q164" i="6"/>
  <c r="Q152" i="6"/>
  <c r="Q140" i="6"/>
  <c r="Q128" i="6"/>
  <c r="Q116" i="6"/>
  <c r="Q104" i="6"/>
  <c r="Q92" i="6"/>
  <c r="Q80" i="6"/>
  <c r="Q68" i="6"/>
  <c r="Q56" i="6"/>
  <c r="Q44" i="6"/>
  <c r="Q32" i="6"/>
  <c r="Q20" i="6"/>
  <c r="Q8" i="6"/>
  <c r="Q836" i="6"/>
  <c r="Q788" i="6"/>
  <c r="Q728" i="6"/>
  <c r="Q680" i="6"/>
  <c r="Q860" i="6"/>
  <c r="Q812" i="6"/>
  <c r="Q752" i="6"/>
  <c r="Q668" i="6"/>
  <c r="Q872" i="6"/>
  <c r="Q776" i="6"/>
  <c r="Q692" i="6"/>
  <c r="Q2" i="6"/>
  <c r="Q629" i="6"/>
  <c r="Q884" i="6"/>
  <c r="Q824" i="6"/>
  <c r="Q764" i="6"/>
  <c r="Q716" i="6"/>
  <c r="Q881" i="6"/>
  <c r="Q869" i="6"/>
  <c r="Q857" i="6"/>
  <c r="Q845" i="6"/>
  <c r="Q833" i="6"/>
  <c r="Q821" i="6"/>
  <c r="Q809" i="6"/>
  <c r="Q797" i="6"/>
  <c r="Q785" i="6"/>
  <c r="Q773" i="6"/>
  <c r="Q761" i="6"/>
  <c r="Q749" i="6"/>
  <c r="Q737" i="6"/>
  <c r="Q725" i="6"/>
  <c r="Q713" i="6"/>
  <c r="Q701" i="6"/>
  <c r="Q689" i="6"/>
  <c r="Q677" i="6"/>
  <c r="Q665" i="6"/>
  <c r="Q653" i="6"/>
  <c r="Q641" i="6"/>
  <c r="Q887" i="6"/>
  <c r="Q875" i="6"/>
  <c r="Q863" i="6"/>
  <c r="Q851" i="6"/>
  <c r="Q839" i="6"/>
  <c r="Q827" i="6"/>
  <c r="Q815" i="6"/>
  <c r="Q803" i="6"/>
  <c r="Q791" i="6"/>
  <c r="Q779" i="6"/>
  <c r="Q767" i="6"/>
  <c r="Q755" i="6"/>
  <c r="Q743" i="6"/>
  <c r="Q731" i="6"/>
  <c r="Q719" i="6"/>
  <c r="Q707" i="6"/>
  <c r="Q695" i="6"/>
  <c r="Q683" i="6"/>
  <c r="Q671" i="6"/>
  <c r="Q659" i="6"/>
  <c r="Q647" i="6"/>
  <c r="Q635" i="6"/>
  <c r="Q623" i="6"/>
  <c r="Q611" i="6"/>
  <c r="Q599" i="6"/>
  <c r="Q587" i="6"/>
  <c r="Q575" i="6"/>
  <c r="Q563" i="6"/>
  <c r="Q551" i="6"/>
  <c r="Q539" i="6"/>
  <c r="Q527" i="6"/>
  <c r="Q515" i="6"/>
  <c r="Q503" i="6"/>
  <c r="Q491" i="6"/>
  <c r="Q479" i="6"/>
  <c r="Q467" i="6"/>
  <c r="Q455" i="6"/>
  <c r="Q443" i="6"/>
  <c r="Q431" i="6"/>
  <c r="Q419" i="6"/>
  <c r="Q407" i="6"/>
  <c r="Q395" i="6"/>
  <c r="Q383" i="6"/>
  <c r="Q371" i="6"/>
  <c r="Q359" i="6"/>
  <c r="Q347" i="6"/>
  <c r="Q335" i="6"/>
  <c r="Q323" i="6"/>
  <c r="Q311" i="6"/>
  <c r="Q299" i="6"/>
  <c r="Q287" i="6"/>
  <c r="Q275" i="6"/>
  <c r="Q263" i="6"/>
  <c r="Q251" i="6"/>
  <c r="Q239" i="6"/>
  <c r="Q227" i="6"/>
  <c r="Q215" i="6"/>
  <c r="Q203" i="6"/>
  <c r="Q191" i="6"/>
  <c r="Q179" i="6"/>
  <c r="Q167" i="6"/>
  <c r="Q155" i="6"/>
  <c r="Q143" i="6"/>
  <c r="Q131" i="6"/>
  <c r="Q119" i="6"/>
  <c r="Q886" i="6"/>
  <c r="Q874" i="6"/>
  <c r="Q862" i="6"/>
  <c r="Q850" i="6"/>
  <c r="Q838" i="6"/>
  <c r="Q826" i="6"/>
  <c r="Q814" i="6"/>
  <c r="Q802" i="6"/>
  <c r="Q790" i="6"/>
  <c r="Q778" i="6"/>
  <c r="Q766" i="6"/>
  <c r="Q754" i="6"/>
  <c r="Q742" i="6"/>
  <c r="Q730" i="6"/>
  <c r="Q718" i="6"/>
  <c r="Q706" i="6"/>
  <c r="Q694" i="6"/>
  <c r="Q682" i="6"/>
  <c r="Q670" i="6"/>
  <c r="Q658" i="6"/>
  <c r="Q646" i="6"/>
  <c r="Q634" i="6"/>
  <c r="Q622" i="6"/>
  <c r="Q610" i="6"/>
  <c r="Q598" i="6"/>
  <c r="Q586" i="6"/>
  <c r="Q574" i="6"/>
  <c r="Q562" i="6"/>
  <c r="Q550" i="6"/>
  <c r="Q538" i="6"/>
  <c r="Q526" i="6"/>
  <c r="Q514" i="6"/>
  <c r="Q502" i="6"/>
  <c r="Q490" i="6"/>
  <c r="Q478" i="6"/>
  <c r="Q466" i="6"/>
  <c r="Q454" i="6"/>
  <c r="Q442" i="6"/>
  <c r="Q430" i="6"/>
  <c r="Q418" i="6"/>
  <c r="Q406" i="6"/>
  <c r="Q394" i="6"/>
  <c r="Q382" i="6"/>
  <c r="Q370" i="6"/>
  <c r="Q358" i="6"/>
  <c r="Q346" i="6"/>
  <c r="Q334" i="6"/>
  <c r="Q322" i="6"/>
  <c r="Q310" i="6"/>
  <c r="Q298" i="6"/>
  <c r="Q286" i="6"/>
  <c r="Q274" i="6"/>
  <c r="Q262" i="6"/>
  <c r="Q250" i="6"/>
  <c r="Q238" i="6"/>
  <c r="Q226" i="6"/>
  <c r="Q214" i="6"/>
  <c r="Q202" i="6"/>
  <c r="Q190" i="6"/>
  <c r="Q178" i="6"/>
  <c r="Q166" i="6"/>
  <c r="Q154" i="6"/>
  <c r="Q142" i="6"/>
  <c r="Q130" i="6"/>
  <c r="Q118" i="6"/>
  <c r="Q106" i="6"/>
  <c r="Q94" i="6"/>
  <c r="Q82" i="6"/>
  <c r="Q70" i="6"/>
  <c r="Q58" i="6"/>
  <c r="Q46" i="6"/>
  <c r="Q34" i="6"/>
  <c r="Q22" i="6"/>
  <c r="Q10" i="6"/>
  <c r="Q885" i="6"/>
  <c r="Q873" i="6"/>
  <c r="Q861" i="6"/>
  <c r="Q849" i="6"/>
  <c r="Q837" i="6"/>
  <c r="Q825" i="6"/>
  <c r="Q813" i="6"/>
  <c r="Q801" i="6"/>
  <c r="Q789" i="6"/>
  <c r="Q777" i="6"/>
  <c r="Q765" i="6"/>
  <c r="Q753" i="6"/>
  <c r="Q741" i="6"/>
  <c r="Q729" i="6"/>
  <c r="Q717" i="6"/>
  <c r="Q705" i="6"/>
  <c r="Q693" i="6"/>
  <c r="Q681" i="6"/>
  <c r="Q669" i="6"/>
  <c r="Q657" i="6"/>
  <c r="Q645" i="6"/>
  <c r="Q633" i="6"/>
  <c r="Q621" i="6"/>
  <c r="Q609" i="6"/>
  <c r="Q597" i="6"/>
  <c r="Q585" i="6"/>
  <c r="Q573" i="6"/>
  <c r="Q561" i="6"/>
  <c r="Q549" i="6"/>
  <c r="Q537" i="6"/>
  <c r="Q525" i="6"/>
  <c r="Q513" i="6"/>
  <c r="Q501" i="6"/>
  <c r="Q489" i="6"/>
  <c r="Q477" i="6"/>
  <c r="Q465" i="6"/>
  <c r="Q453" i="6"/>
  <c r="Q441" i="6"/>
  <c r="Q429" i="6"/>
  <c r="Q417" i="6"/>
  <c r="Q405" i="6"/>
  <c r="Q393" i="6"/>
  <c r="Q381" i="6"/>
  <c r="Q369" i="6"/>
  <c r="Q357" i="6"/>
  <c r="Q345" i="6"/>
  <c r="Q333" i="6"/>
  <c r="Q321" i="6"/>
  <c r="Q309" i="6"/>
  <c r="Q297" i="6"/>
  <c r="Q285" i="6"/>
  <c r="Q273" i="6"/>
  <c r="Q261" i="6"/>
  <c r="Q249" i="6"/>
  <c r="Q237" i="6"/>
  <c r="Q225" i="6"/>
  <c r="Q213" i="6"/>
  <c r="Q201" i="6"/>
  <c r="Q189" i="6"/>
  <c r="Q177" i="6"/>
  <c r="Q165" i="6"/>
  <c r="Q153" i="6"/>
  <c r="Q141" i="6"/>
  <c r="Q129" i="6"/>
  <c r="Q117" i="6"/>
  <c r="Q105" i="6"/>
  <c r="Q93" i="6"/>
  <c r="Q81" i="6"/>
  <c r="Q69" i="6"/>
  <c r="Q57" i="6"/>
  <c r="Q45" i="6"/>
  <c r="Q33" i="6"/>
  <c r="Q21" i="6"/>
  <c r="Q9" i="6"/>
  <c r="Q605" i="6"/>
  <c r="Q581" i="6"/>
  <c r="Q557" i="6"/>
  <c r="Q521" i="6"/>
  <c r="Q497" i="6"/>
  <c r="Q473" i="6"/>
  <c r="Q449" i="6"/>
  <c r="Q425" i="6"/>
  <c r="Q401" i="6"/>
  <c r="Q377" i="6"/>
  <c r="Q353" i="6"/>
  <c r="Q329" i="6"/>
  <c r="Q305" i="6"/>
  <c r="Q281" i="6"/>
  <c r="Q257" i="6"/>
  <c r="Q233" i="6"/>
  <c r="Q209" i="6"/>
  <c r="Q185" i="6"/>
  <c r="Q149" i="6"/>
  <c r="Q125" i="6"/>
  <c r="Q101" i="6"/>
  <c r="Q77" i="6"/>
  <c r="Q53" i="6"/>
  <c r="Q29" i="6"/>
  <c r="Q5" i="6"/>
  <c r="Q617" i="6"/>
  <c r="Q593" i="6"/>
  <c r="Q569" i="6"/>
  <c r="Q545" i="6"/>
  <c r="Q533" i="6"/>
  <c r="Q509" i="6"/>
  <c r="Q485" i="6"/>
  <c r="Q461" i="6"/>
  <c r="Q437" i="6"/>
  <c r="Q413" i="6"/>
  <c r="Q389" i="6"/>
  <c r="Q365" i="6"/>
  <c r="Q341" i="6"/>
  <c r="Q317" i="6"/>
  <c r="Q293" i="6"/>
  <c r="Q269" i="6"/>
  <c r="Q245" i="6"/>
  <c r="Q221" i="6"/>
  <c r="Q197" i="6"/>
  <c r="Q173" i="6"/>
  <c r="Q161" i="6"/>
  <c r="Q137" i="6"/>
  <c r="Q113" i="6"/>
  <c r="Q89" i="6"/>
  <c r="Q65" i="6"/>
  <c r="Q41" i="6"/>
  <c r="Q17" i="6"/>
  <c r="Q892" i="6"/>
  <c r="Q880" i="6"/>
  <c r="Q868" i="6"/>
  <c r="Q856" i="6"/>
  <c r="Q844" i="6"/>
  <c r="Q832" i="6"/>
  <c r="Q820" i="6"/>
  <c r="Q808" i="6"/>
  <c r="Q796" i="6"/>
  <c r="Q784" i="6"/>
  <c r="Q772" i="6"/>
  <c r="Q760" i="6"/>
  <c r="Q748" i="6"/>
  <c r="Q736" i="6"/>
  <c r="Q724" i="6"/>
  <c r="Q712" i="6"/>
  <c r="Q700" i="6"/>
  <c r="Q688" i="6"/>
  <c r="Q676" i="6"/>
  <c r="Q664" i="6"/>
  <c r="Q652" i="6"/>
  <c r="Q640" i="6"/>
  <c r="Q628" i="6"/>
  <c r="Q616" i="6"/>
  <c r="Q604" i="6"/>
  <c r="Q592" i="6"/>
  <c r="Q580" i="6"/>
  <c r="Q568" i="6"/>
  <c r="Q556" i="6"/>
  <c r="Q544" i="6"/>
  <c r="Q532" i="6"/>
  <c r="Q520" i="6"/>
  <c r="Q508" i="6"/>
  <c r="Q496" i="6"/>
  <c r="Q484" i="6"/>
  <c r="Q472" i="6"/>
  <c r="Q460" i="6"/>
  <c r="Q448" i="6"/>
  <c r="Q436" i="6"/>
  <c r="Q424" i="6"/>
  <c r="Q412" i="6"/>
  <c r="Q400" i="6"/>
  <c r="Q388" i="6"/>
  <c r="Q376" i="6"/>
  <c r="Q364" i="6"/>
  <c r="Q352" i="6"/>
  <c r="Q340" i="6"/>
  <c r="Q328" i="6"/>
  <c r="Q316" i="6"/>
  <c r="Q304" i="6"/>
  <c r="Q292" i="6"/>
  <c r="Q280" i="6"/>
  <c r="Q268" i="6"/>
  <c r="Q256" i="6"/>
  <c r="Q244" i="6"/>
  <c r="Q232" i="6"/>
  <c r="Q220" i="6"/>
  <c r="Q208" i="6"/>
  <c r="Q196" i="6"/>
  <c r="Q184" i="6"/>
  <c r="Q172" i="6"/>
  <c r="Q160" i="6"/>
  <c r="Q148" i="6"/>
  <c r="Q136" i="6"/>
  <c r="Q87" i="6"/>
  <c r="Q75" i="6"/>
  <c r="Q63" i="6"/>
  <c r="Q51" i="6"/>
  <c r="Q39" i="6"/>
  <c r="Q27" i="6"/>
  <c r="Q15" i="6"/>
  <c r="Q3" i="6"/>
  <c r="Z2" i="6"/>
  <c r="Z881" i="6"/>
  <c r="Z869" i="6"/>
  <c r="Z857" i="6"/>
  <c r="Z845" i="6"/>
  <c r="Z833" i="6"/>
  <c r="Z821" i="6"/>
  <c r="Z809" i="6"/>
  <c r="Z797" i="6"/>
  <c r="Z785" i="6"/>
  <c r="Z773" i="6"/>
  <c r="Z761" i="6"/>
  <c r="Z749" i="6"/>
  <c r="Z737" i="6"/>
  <c r="Z725" i="6"/>
  <c r="Z713" i="6"/>
  <c r="Z701" i="6"/>
  <c r="Z689" i="6"/>
  <c r="Z677" i="6"/>
  <c r="Z665" i="6"/>
  <c r="Z653" i="6"/>
  <c r="Z641" i="6"/>
  <c r="Z629" i="6"/>
  <c r="Z617" i="6"/>
  <c r="Z605" i="6"/>
  <c r="Z593" i="6"/>
  <c r="Z581" i="6"/>
  <c r="Z569" i="6"/>
  <c r="Z557" i="6"/>
  <c r="Z545" i="6"/>
  <c r="Z533" i="6"/>
  <c r="Z521" i="6"/>
  <c r="Z509" i="6"/>
  <c r="Z497" i="6"/>
  <c r="Z485" i="6"/>
  <c r="Z473" i="6"/>
  <c r="Z461" i="6"/>
  <c r="Z449" i="6"/>
  <c r="Z437" i="6"/>
  <c r="Z425" i="6"/>
  <c r="Z413" i="6"/>
  <c r="Z401" i="6"/>
  <c r="Z389" i="6"/>
  <c r="Z377" i="6"/>
  <c r="Z365" i="6"/>
  <c r="Z353" i="6"/>
  <c r="Z341" i="6"/>
  <c r="Z329" i="6"/>
  <c r="Z317" i="6"/>
  <c r="Z305" i="6"/>
  <c r="Z293" i="6"/>
  <c r="Z281" i="6"/>
  <c r="Z269" i="6"/>
  <c r="Z257" i="6"/>
  <c r="Z245" i="6"/>
  <c r="Z233" i="6"/>
  <c r="Z221" i="6"/>
  <c r="Z209" i="6"/>
  <c r="Z197" i="6"/>
  <c r="Z185" i="6"/>
  <c r="Z173" i="6"/>
  <c r="Z161" i="6"/>
  <c r="Z149" i="6"/>
  <c r="Z137" i="6"/>
  <c r="Z125" i="6"/>
  <c r="Z113" i="6"/>
  <c r="Z101" i="6"/>
  <c r="Z89" i="6"/>
  <c r="Z77" i="6"/>
  <c r="Z65" i="6"/>
  <c r="Z53" i="6"/>
  <c r="Z41" i="6"/>
  <c r="Z29" i="6"/>
  <c r="Z17" i="6"/>
  <c r="Z5" i="6"/>
  <c r="Z891" i="6"/>
  <c r="Z879" i="6"/>
  <c r="Z867" i="6"/>
  <c r="Z855" i="6"/>
  <c r="Z843" i="6"/>
  <c r="Z831" i="6"/>
  <c r="Z819" i="6"/>
  <c r="Z807" i="6"/>
  <c r="Z795" i="6"/>
  <c r="Z783" i="6"/>
  <c r="Z771" i="6"/>
  <c r="Z759" i="6"/>
  <c r="Z747" i="6"/>
  <c r="Z735" i="6"/>
  <c r="Z723" i="6"/>
  <c r="Z711" i="6"/>
  <c r="Z699" i="6"/>
  <c r="Z687" i="6"/>
  <c r="Z675" i="6"/>
  <c r="Z663" i="6"/>
  <c r="Z651" i="6"/>
  <c r="Z639" i="6"/>
  <c r="Z627" i="6"/>
  <c r="Z615" i="6"/>
  <c r="Z603" i="6"/>
  <c r="Z591" i="6"/>
  <c r="Z579" i="6"/>
  <c r="Z567" i="6"/>
  <c r="Z555" i="6"/>
  <c r="Z543" i="6"/>
  <c r="Z531" i="6"/>
  <c r="Z519" i="6"/>
  <c r="Z507" i="6"/>
  <c r="Z495" i="6"/>
  <c r="Z483" i="6"/>
  <c r="Z471" i="6"/>
  <c r="Z459" i="6"/>
  <c r="Z447" i="6"/>
  <c r="Z435" i="6"/>
  <c r="Z423" i="6"/>
  <c r="Z411" i="6"/>
  <c r="Z399" i="6"/>
  <c r="Z387" i="6"/>
  <c r="Z375" i="6"/>
  <c r="Z363" i="6"/>
  <c r="Z351" i="6"/>
  <c r="Z339" i="6"/>
  <c r="Z327" i="6"/>
  <c r="Z315" i="6"/>
  <c r="Z303" i="6"/>
  <c r="Z291" i="6"/>
  <c r="Z279" i="6"/>
  <c r="Z267" i="6"/>
  <c r="Z255" i="6"/>
  <c r="Z243" i="6"/>
  <c r="Z231" i="6"/>
  <c r="Z219" i="6"/>
  <c r="Z207" i="6"/>
  <c r="Z195" i="6"/>
  <c r="Z183" i="6"/>
  <c r="Z171" i="6"/>
  <c r="Z159" i="6"/>
  <c r="Z147" i="6"/>
  <c r="Z135" i="6"/>
  <c r="Z123" i="6"/>
  <c r="Z111" i="6"/>
  <c r="Z99" i="6"/>
  <c r="Z87" i="6"/>
  <c r="Z75" i="6"/>
  <c r="Z63" i="6"/>
  <c r="Z51" i="6"/>
  <c r="Z39" i="6"/>
  <c r="Z27" i="6"/>
  <c r="Z15" i="6"/>
  <c r="Z3" i="6"/>
  <c r="Q107" i="6"/>
  <c r="Q95" i="6"/>
  <c r="Q83" i="6"/>
  <c r="Q71" i="6"/>
  <c r="Q59" i="6"/>
  <c r="Q47" i="6"/>
  <c r="Q35" i="6"/>
  <c r="Q23" i="6"/>
  <c r="Q11" i="6"/>
  <c r="Z889" i="6"/>
  <c r="Z877" i="6"/>
  <c r="Z865" i="6"/>
  <c r="Z853" i="6"/>
  <c r="Z841" i="6"/>
  <c r="Z829" i="6"/>
  <c r="Z817" i="6"/>
  <c r="Z805" i="6"/>
  <c r="Z793" i="6"/>
  <c r="Z781" i="6"/>
  <c r="Z769" i="6"/>
  <c r="Z757" i="6"/>
  <c r="Z745" i="6"/>
  <c r="Z733" i="6"/>
  <c r="Z721" i="6"/>
  <c r="Z709" i="6"/>
  <c r="Z697" i="6"/>
  <c r="Z685" i="6"/>
  <c r="Z673" i="6"/>
  <c r="Z661" i="6"/>
  <c r="Z649" i="6"/>
  <c r="Z637" i="6"/>
  <c r="Z625" i="6"/>
  <c r="Z613" i="6"/>
  <c r="Z601" i="6"/>
  <c r="Z589" i="6"/>
  <c r="Z577" i="6"/>
  <c r="Z565" i="6"/>
  <c r="Z553" i="6"/>
  <c r="Z541" i="6"/>
  <c r="Z529" i="6"/>
  <c r="Z517" i="6"/>
  <c r="Z505" i="6"/>
  <c r="Z493" i="6"/>
  <c r="Z481" i="6"/>
  <c r="Z469" i="6"/>
  <c r="Z457" i="6"/>
  <c r="Z445" i="6"/>
  <c r="Z433" i="6"/>
  <c r="Z421" i="6"/>
  <c r="Z409" i="6"/>
  <c r="Z397" i="6"/>
  <c r="Z385" i="6"/>
  <c r="Z373" i="6"/>
  <c r="Z361" i="6"/>
  <c r="Z349" i="6"/>
  <c r="Z337" i="6"/>
  <c r="Z325" i="6"/>
  <c r="Z313" i="6"/>
  <c r="Z301" i="6"/>
  <c r="Z289" i="6"/>
  <c r="Z277" i="6"/>
  <c r="Z265" i="6"/>
  <c r="Z253" i="6"/>
  <c r="Z241" i="6"/>
  <c r="Z229" i="6"/>
  <c r="Z217" i="6"/>
  <c r="Z205" i="6"/>
  <c r="Z193" i="6"/>
  <c r="Z181" i="6"/>
  <c r="Z169" i="6"/>
  <c r="Z157" i="6"/>
  <c r="Z145" i="6"/>
  <c r="Z133" i="6"/>
  <c r="Z121" i="6"/>
  <c r="Z109" i="6"/>
  <c r="Z97" i="6"/>
  <c r="Z85" i="6"/>
  <c r="Z73" i="6"/>
  <c r="Z61" i="6"/>
  <c r="Z49" i="6"/>
  <c r="Z37" i="6"/>
  <c r="Z25" i="6"/>
  <c r="Z13" i="6"/>
  <c r="Z888" i="6"/>
  <c r="Z876" i="6"/>
  <c r="Z864" i="6"/>
  <c r="Z852" i="6"/>
  <c r="Z840" i="6"/>
  <c r="Z828" i="6"/>
  <c r="Z816" i="6"/>
  <c r="Z804" i="6"/>
  <c r="Z792" i="6"/>
  <c r="Z780" i="6"/>
  <c r="Z768" i="6"/>
  <c r="Z756" i="6"/>
  <c r="Z744" i="6"/>
  <c r="Z732" i="6"/>
  <c r="Z720" i="6"/>
  <c r="Z708" i="6"/>
  <c r="Z696" i="6"/>
  <c r="Z684" i="6"/>
  <c r="Z672" i="6"/>
  <c r="Z660" i="6"/>
  <c r="Z648" i="6"/>
  <c r="Z636" i="6"/>
  <c r="Z624" i="6"/>
  <c r="Z612" i="6"/>
  <c r="Z600" i="6"/>
  <c r="Z588" i="6"/>
  <c r="Z576" i="6"/>
  <c r="Z564" i="6"/>
  <c r="Z552" i="6"/>
  <c r="Z540" i="6"/>
  <c r="Z528" i="6"/>
  <c r="Z516" i="6"/>
  <c r="Z504" i="6"/>
  <c r="Z492" i="6"/>
  <c r="Z480" i="6"/>
  <c r="Z468" i="6"/>
  <c r="Z456" i="6"/>
  <c r="Z444" i="6"/>
  <c r="Z432" i="6"/>
  <c r="Z420" i="6"/>
  <c r="Z408" i="6"/>
  <c r="Z396" i="6"/>
  <c r="Z384" i="6"/>
  <c r="Z372" i="6"/>
  <c r="Z360" i="6"/>
  <c r="Z348" i="6"/>
  <c r="Z336" i="6"/>
  <c r="Z324" i="6"/>
  <c r="Z312" i="6"/>
  <c r="Z300" i="6"/>
  <c r="Z288" i="6"/>
  <c r="Z276" i="6"/>
  <c r="Z264" i="6"/>
  <c r="Z252" i="6"/>
  <c r="Z240" i="6"/>
  <c r="Z228" i="6"/>
  <c r="Z216" i="6"/>
  <c r="Z204" i="6"/>
  <c r="Z192" i="6"/>
  <c r="Z180" i="6"/>
  <c r="Z168" i="6"/>
  <c r="Z156" i="6"/>
  <c r="Z144" i="6"/>
  <c r="Z132" i="6"/>
  <c r="Z120" i="6"/>
  <c r="Z108" i="6"/>
  <c r="Z96" i="6"/>
  <c r="Z84" i="6"/>
  <c r="Z72" i="6"/>
  <c r="Z60" i="6"/>
  <c r="Z48" i="6"/>
  <c r="Z36" i="6"/>
  <c r="Z24" i="6"/>
  <c r="Z12" i="6"/>
  <c r="Z887" i="6"/>
  <c r="Z875" i="6"/>
  <c r="Z863" i="6"/>
  <c r="Z851" i="6"/>
  <c r="Z839" i="6"/>
  <c r="Z827" i="6"/>
  <c r="Z815" i="6"/>
  <c r="Z803" i="6"/>
  <c r="Z791" i="6"/>
  <c r="Z779" i="6"/>
  <c r="Z767" i="6"/>
  <c r="Z755" i="6"/>
  <c r="Z743" i="6"/>
  <c r="Z731" i="6"/>
  <c r="Z719" i="6"/>
  <c r="Z707" i="6"/>
  <c r="Z695" i="6"/>
  <c r="Z683" i="6"/>
  <c r="Z671" i="6"/>
  <c r="Z659" i="6"/>
  <c r="Z647" i="6"/>
  <c r="Z635" i="6"/>
  <c r="Z623" i="6"/>
  <c r="Z611" i="6"/>
  <c r="Z599" i="6"/>
  <c r="Z587" i="6"/>
  <c r="Z575" i="6"/>
  <c r="Z563" i="6"/>
  <c r="Z551" i="6"/>
  <c r="Z539" i="6"/>
  <c r="Z527" i="6"/>
  <c r="Z515" i="6"/>
  <c r="Z503" i="6"/>
  <c r="Z491" i="6"/>
  <c r="Z479" i="6"/>
  <c r="Z467" i="6"/>
  <c r="Z455" i="6"/>
  <c r="Z443" i="6"/>
  <c r="Z431" i="6"/>
  <c r="Z419" i="6"/>
  <c r="Z407" i="6"/>
  <c r="Z395" i="6"/>
  <c r="Z383" i="6"/>
  <c r="Z371" i="6"/>
  <c r="Z359" i="6"/>
  <c r="Z347" i="6"/>
  <c r="Z335" i="6"/>
  <c r="Z323" i="6"/>
  <c r="Z311" i="6"/>
  <c r="Z299" i="6"/>
  <c r="Z287" i="6"/>
  <c r="Z275" i="6"/>
  <c r="Z263" i="6"/>
  <c r="Z251" i="6"/>
  <c r="Z239" i="6"/>
  <c r="Z227" i="6"/>
  <c r="Z215" i="6"/>
  <c r="Z203" i="6"/>
  <c r="Z191" i="6"/>
  <c r="Z179" i="6"/>
  <c r="Z167" i="6"/>
  <c r="Z155" i="6"/>
  <c r="Z143" i="6"/>
  <c r="Z131" i="6"/>
  <c r="Z119" i="6"/>
  <c r="Z107" i="6"/>
  <c r="Z95" i="6"/>
  <c r="Z83" i="6"/>
  <c r="Z71" i="6"/>
  <c r="Z59" i="6"/>
  <c r="Z47" i="6"/>
  <c r="Z35" i="6"/>
  <c r="Z23" i="6"/>
  <c r="Z11" i="6"/>
  <c r="Z885" i="6"/>
  <c r="Z873" i="6"/>
  <c r="Z861" i="6"/>
  <c r="Z849" i="6"/>
  <c r="Z837" i="6"/>
  <c r="Z825" i="6"/>
  <c r="Z813" i="6"/>
  <c r="Z801" i="6"/>
  <c r="Z789" i="6"/>
  <c r="Z777" i="6"/>
  <c r="Z765" i="6"/>
  <c r="Z753" i="6"/>
  <c r="Z741" i="6"/>
  <c r="Z729" i="6"/>
  <c r="Z717" i="6"/>
  <c r="Z705" i="6"/>
  <c r="Z693" i="6"/>
  <c r="Z681" i="6"/>
  <c r="Z669" i="6"/>
  <c r="Z657" i="6"/>
  <c r="Z645" i="6"/>
  <c r="Z633" i="6"/>
  <c r="Z621" i="6"/>
  <c r="Z609" i="6"/>
  <c r="Z597" i="6"/>
  <c r="Z585" i="6"/>
  <c r="Z573" i="6"/>
  <c r="Z561" i="6"/>
  <c r="Z549" i="6"/>
  <c r="Z537" i="6"/>
  <c r="Z525" i="6"/>
  <c r="Z513" i="6"/>
  <c r="Z501" i="6"/>
  <c r="Z489" i="6"/>
  <c r="Z477" i="6"/>
  <c r="Z465" i="6"/>
  <c r="Z453" i="6"/>
  <c r="Z441" i="6"/>
  <c r="Z429" i="6"/>
  <c r="Z417" i="6"/>
  <c r="Z405" i="6"/>
  <c r="Z393" i="6"/>
  <c r="Z381" i="6"/>
  <c r="Z369" i="6"/>
  <c r="Z357" i="6"/>
  <c r="Z345" i="6"/>
  <c r="Z333" i="6"/>
  <c r="Z321" i="6"/>
  <c r="Z309" i="6"/>
  <c r="Z297" i="6"/>
  <c r="Z285" i="6"/>
  <c r="Z273" i="6"/>
  <c r="Z261" i="6"/>
  <c r="Z249" i="6"/>
  <c r="Z237" i="6"/>
  <c r="Z225" i="6"/>
  <c r="Z213" i="6"/>
  <c r="Z201" i="6"/>
  <c r="Z189" i="6"/>
  <c r="Z177" i="6"/>
  <c r="Z165" i="6"/>
  <c r="Z153" i="6"/>
  <c r="Z141" i="6"/>
  <c r="Z129" i="6"/>
  <c r="Z117" i="6"/>
  <c r="Z105" i="6"/>
  <c r="Z93" i="6"/>
  <c r="Z81" i="6"/>
  <c r="Z69" i="6"/>
  <c r="Z57" i="6"/>
  <c r="Z45" i="6"/>
  <c r="Z33" i="6"/>
  <c r="Z21" i="6"/>
  <c r="Z9" i="6"/>
  <c r="Z883" i="6"/>
  <c r="Z871" i="6"/>
  <c r="Z859" i="6"/>
  <c r="Z847" i="6"/>
  <c r="Z835" i="6"/>
  <c r="Z823" i="6"/>
  <c r="Z811" i="6"/>
  <c r="Z799" i="6"/>
  <c r="Z787" i="6"/>
  <c r="Z775" i="6"/>
  <c r="Z763" i="6"/>
  <c r="Z751" i="6"/>
  <c r="Z739" i="6"/>
  <c r="Z727" i="6"/>
  <c r="Z715" i="6"/>
  <c r="Z703" i="6"/>
  <c r="Z691" i="6"/>
  <c r="Z679" i="6"/>
  <c r="Z667" i="6"/>
  <c r="Z655" i="6"/>
  <c r="Z643" i="6"/>
  <c r="Z631" i="6"/>
  <c r="Z619" i="6"/>
  <c r="Z607" i="6"/>
  <c r="Z595" i="6"/>
  <c r="Z583" i="6"/>
  <c r="Z571" i="6"/>
  <c r="Z559" i="6"/>
  <c r="Z547" i="6"/>
  <c r="Z535" i="6"/>
  <c r="Z523" i="6"/>
  <c r="Z511" i="6"/>
  <c r="Z499" i="6"/>
  <c r="Z487" i="6"/>
  <c r="Z475" i="6"/>
  <c r="Z463" i="6"/>
  <c r="Z451" i="6"/>
  <c r="Z439" i="6"/>
  <c r="Z427" i="6"/>
  <c r="Z415" i="6"/>
  <c r="Z403" i="6"/>
  <c r="Z391" i="6"/>
  <c r="Z379" i="6"/>
  <c r="Z367" i="6"/>
  <c r="Z355" i="6"/>
  <c r="Z343" i="6"/>
  <c r="Z331" i="6"/>
  <c r="Z319" i="6"/>
  <c r="Z307" i="6"/>
  <c r="Z295" i="6"/>
  <c r="Z283" i="6"/>
  <c r="Z271" i="6"/>
  <c r="Z259" i="6"/>
  <c r="Z247" i="6"/>
  <c r="Z235" i="6"/>
  <c r="Z223" i="6"/>
  <c r="Z211" i="6"/>
  <c r="Z199" i="6"/>
  <c r="Z187" i="6"/>
  <c r="Z175" i="6"/>
  <c r="Z163" i="6"/>
  <c r="Z151" i="6"/>
  <c r="Z139" i="6"/>
  <c r="Z127" i="6"/>
  <c r="Z115" i="6"/>
  <c r="Z103" i="6"/>
  <c r="Z91" i="6"/>
  <c r="Z79" i="6"/>
  <c r="Z67" i="6"/>
  <c r="Z55" i="6"/>
  <c r="Z43" i="6"/>
  <c r="Z31" i="6"/>
  <c r="Z19" i="6"/>
  <c r="Z7" i="6"/>
  <c r="Q124" i="6"/>
  <c r="Q112" i="6"/>
  <c r="Q100" i="6"/>
  <c r="Q88" i="6"/>
  <c r="Q76" i="6"/>
  <c r="Q64" i="6"/>
  <c r="Q52" i="6"/>
  <c r="Q40" i="6"/>
  <c r="Q28" i="6"/>
  <c r="Q16" i="6"/>
  <c r="Q4" i="6"/>
  <c r="Z882" i="6"/>
  <c r="Z870" i="6"/>
  <c r="Z858" i="6"/>
  <c r="Z846" i="6"/>
  <c r="Z834" i="6"/>
  <c r="Z822" i="6"/>
  <c r="Z810" i="6"/>
  <c r="Z798" i="6"/>
  <c r="Z786" i="6"/>
  <c r="Z774" i="6"/>
  <c r="Z762" i="6"/>
  <c r="Z750" i="6"/>
  <c r="Z738" i="6"/>
  <c r="Z726" i="6"/>
  <c r="Z714" i="6"/>
  <c r="Z702" i="6"/>
  <c r="Z690" i="6"/>
  <c r="Z678" i="6"/>
  <c r="Z666" i="6"/>
  <c r="Z654" i="6"/>
  <c r="Z642" i="6"/>
  <c r="Z630" i="6"/>
  <c r="Z618" i="6"/>
  <c r="Z606" i="6"/>
  <c r="Z594" i="6"/>
  <c r="Z582" i="6"/>
  <c r="Z570" i="6"/>
  <c r="Z558" i="6"/>
  <c r="Z546" i="6"/>
  <c r="Z534" i="6"/>
  <c r="Z522" i="6"/>
  <c r="Z510" i="6"/>
  <c r="Z498" i="6"/>
  <c r="Z486" i="6"/>
  <c r="Z474" i="6"/>
  <c r="Z462" i="6"/>
  <c r="Z450" i="6"/>
  <c r="Z438" i="6"/>
  <c r="Z426" i="6"/>
  <c r="Z414" i="6"/>
  <c r="Z402" i="6"/>
  <c r="Z390" i="6"/>
  <c r="Z378" i="6"/>
  <c r="Z366" i="6"/>
  <c r="Z354" i="6"/>
  <c r="Z342" i="6"/>
  <c r="Z330" i="6"/>
  <c r="Z318" i="6"/>
  <c r="Z306" i="6"/>
  <c r="Z294" i="6"/>
  <c r="Z282" i="6"/>
  <c r="Z270" i="6"/>
  <c r="Z258" i="6"/>
  <c r="Z246" i="6"/>
  <c r="Z234" i="6"/>
  <c r="Z222" i="6"/>
  <c r="Z210" i="6"/>
  <c r="Z198" i="6"/>
  <c r="Z186" i="6"/>
  <c r="Z174" i="6"/>
  <c r="Z162" i="6"/>
  <c r="Z150" i="6"/>
  <c r="Z138" i="6"/>
  <c r="Z126" i="6"/>
  <c r="Z114" i="6"/>
  <c r="Z102" i="6"/>
  <c r="Z90" i="6"/>
  <c r="Z78" i="6"/>
  <c r="Z66" i="6"/>
  <c r="Z54" i="6"/>
  <c r="Z42" i="6"/>
  <c r="Z30" i="6"/>
  <c r="Z18" i="6"/>
  <c r="Z6" i="6"/>
  <c r="AC892" i="6"/>
  <c r="AC880" i="6"/>
  <c r="AC556" i="6"/>
  <c r="AC868" i="6"/>
  <c r="AC856" i="6"/>
  <c r="AC844" i="6"/>
  <c r="AC820" i="6"/>
  <c r="AC808" i="6"/>
  <c r="AC796" i="6"/>
  <c r="AC784" i="6"/>
  <c r="AC760" i="6"/>
  <c r="AC748" i="6"/>
  <c r="AC736" i="6"/>
  <c r="AC724" i="6"/>
  <c r="AC712" i="6"/>
  <c r="AC700" i="6"/>
  <c r="AC676" i="6"/>
  <c r="AC664" i="6"/>
  <c r="AC652" i="6"/>
  <c r="AC640" i="6"/>
  <c r="AC616" i="6"/>
  <c r="AC604" i="6"/>
  <c r="AC592" i="6"/>
  <c r="AC580" i="6"/>
  <c r="AC568" i="6"/>
  <c r="AC532" i="6"/>
  <c r="AC520" i="6"/>
  <c r="AC508" i="6"/>
  <c r="AC496" i="6"/>
  <c r="AC472" i="6"/>
  <c r="AC460" i="6"/>
  <c r="AC448" i="6"/>
  <c r="AC436" i="6"/>
  <c r="AC424" i="6"/>
  <c r="AC878" i="6"/>
  <c r="AC866" i="6"/>
  <c r="AC818" i="6"/>
  <c r="AC746" i="6"/>
  <c r="AC710" i="6"/>
  <c r="AC674" i="6"/>
  <c r="AC602" i="6"/>
  <c r="AC566" i="6"/>
  <c r="AC95" i="6"/>
  <c r="AC71" i="6"/>
  <c r="AC886" i="6"/>
  <c r="AC884" i="6"/>
  <c r="AC872" i="6"/>
  <c r="AC860" i="6"/>
  <c r="AC848" i="6"/>
  <c r="AC836" i="6"/>
  <c r="AC824" i="6"/>
  <c r="AC812" i="6"/>
  <c r="AC800" i="6"/>
  <c r="AC788" i="6"/>
  <c r="AC764" i="6"/>
  <c r="AC752" i="6"/>
  <c r="AC740" i="6"/>
  <c r="AC728" i="6"/>
  <c r="AC716" i="6"/>
  <c r="AC704" i="6"/>
  <c r="AC692" i="6"/>
  <c r="AC680" i="6"/>
  <c r="AC668" i="6"/>
  <c r="AC656" i="6"/>
  <c r="AC644" i="6"/>
  <c r="AC632" i="6"/>
  <c r="AC620" i="6"/>
  <c r="AC596" i="6"/>
  <c r="AC584" i="6"/>
  <c r="AC572" i="6"/>
  <c r="AC560" i="6"/>
  <c r="AC859" i="6"/>
  <c r="AC787" i="6"/>
  <c r="AC763" i="6"/>
  <c r="AC715" i="6"/>
  <c r="AC703" i="6"/>
  <c r="AC643" i="6"/>
  <c r="AC619" i="6"/>
  <c r="AC571" i="6"/>
  <c r="AC475" i="6"/>
  <c r="AC427" i="6"/>
  <c r="AC415" i="6"/>
  <c r="AC391" i="6"/>
  <c r="AC412" i="6"/>
  <c r="AC388" i="6"/>
  <c r="AC376" i="6"/>
  <c r="AC364" i="6"/>
  <c r="AC352" i="6"/>
  <c r="AC340" i="6"/>
  <c r="AC328" i="6"/>
  <c r="AC316" i="6"/>
  <c r="AC304" i="6"/>
  <c r="AC292" i="6"/>
  <c r="AC280" i="6"/>
  <c r="AC268" i="6"/>
  <c r="AC244" i="6"/>
  <c r="AC232" i="6"/>
  <c r="AC220" i="6"/>
  <c r="AC208" i="6"/>
  <c r="AC196" i="6"/>
  <c r="AC184" i="6"/>
  <c r="AC172" i="6"/>
  <c r="AC160" i="6"/>
  <c r="AC148" i="6"/>
  <c r="AC136" i="6"/>
  <c r="AC124" i="6"/>
  <c r="AC112" i="6"/>
  <c r="AC100" i="6"/>
  <c r="AC88" i="6"/>
  <c r="AC64" i="6"/>
  <c r="AC52" i="6"/>
  <c r="AC40" i="6"/>
  <c r="AC28" i="6"/>
  <c r="AC16" i="6"/>
  <c r="AC843" i="6"/>
  <c r="AC795" i="6"/>
  <c r="AC759" i="6"/>
  <c r="AC699" i="6"/>
  <c r="AC651" i="6"/>
  <c r="AC627" i="6"/>
  <c r="AC615" i="6"/>
  <c r="AC555" i="6"/>
  <c r="AC507" i="6"/>
  <c r="AC483" i="6"/>
  <c r="AC471" i="6"/>
  <c r="AC411" i="6"/>
  <c r="AC363" i="6"/>
  <c r="AC339" i="6"/>
  <c r="AC327" i="6"/>
  <c r="AC267" i="6"/>
  <c r="AC219" i="6"/>
  <c r="AC183" i="6"/>
  <c r="AC123" i="6"/>
  <c r="AC51" i="6"/>
  <c r="AC27" i="6"/>
  <c r="AC458" i="6"/>
  <c r="AC434" i="6"/>
  <c r="AC326" i="6"/>
  <c r="AC314" i="6"/>
  <c r="AC290" i="6"/>
  <c r="AC254" i="6"/>
  <c r="AC182" i="6"/>
  <c r="AC170" i="6"/>
  <c r="AC158" i="6"/>
  <c r="AC146" i="6"/>
  <c r="AC98" i="6"/>
  <c r="AC26" i="6"/>
  <c r="AC708" i="6"/>
  <c r="AC648" i="6"/>
  <c r="AC636" i="6"/>
  <c r="AC624" i="6"/>
  <c r="AC564" i="6"/>
  <c r="AC504" i="6"/>
  <c r="AC492" i="6"/>
  <c r="AC480" i="6"/>
  <c r="AC420" i="6"/>
  <c r="AC360" i="6"/>
  <c r="AC348" i="6"/>
  <c r="AC336" i="6"/>
  <c r="AC288" i="6"/>
  <c r="AC276" i="6"/>
  <c r="AC874" i="6"/>
  <c r="AC850" i="6"/>
  <c r="AC838" i="6"/>
  <c r="AC826" i="6"/>
  <c r="AC814" i="6"/>
  <c r="AC802" i="6"/>
  <c r="AC790" i="6"/>
  <c r="AC778" i="6"/>
  <c r="AC766" i="6"/>
  <c r="AC754" i="6"/>
  <c r="AC742" i="6"/>
  <c r="AC730" i="6"/>
  <c r="AC706" i="6"/>
  <c r="AC694" i="6"/>
  <c r="AC682" i="6"/>
  <c r="AC670" i="6"/>
  <c r="AC658" i="6"/>
  <c r="AC646" i="6"/>
  <c r="AC634" i="6"/>
  <c r="AC622" i="6"/>
  <c r="AC610" i="6"/>
  <c r="AC598" i="6"/>
  <c r="AC586" i="6"/>
  <c r="AC562" i="6"/>
  <c r="AC550" i="6"/>
  <c r="AC538" i="6"/>
  <c r="AC526" i="6"/>
  <c r="AC514" i="6"/>
  <c r="AC502" i="6"/>
  <c r="AC490" i="6"/>
  <c r="AC478" i="6"/>
  <c r="AC466" i="6"/>
  <c r="AC454" i="6"/>
  <c r="AC442" i="6"/>
  <c r="AC418" i="6"/>
  <c r="AC406" i="6"/>
  <c r="AC394" i="6"/>
  <c r="AC382" i="6"/>
  <c r="AC370" i="6"/>
  <c r="AC358" i="6"/>
  <c r="AC346" i="6"/>
  <c r="AC334" i="6"/>
  <c r="AC322" i="6"/>
  <c r="AC310" i="6"/>
  <c r="AC298" i="6"/>
  <c r="AC274" i="6"/>
  <c r="AC262" i="6"/>
  <c r="AC250" i="6"/>
  <c r="AC238" i="6"/>
  <c r="AC226" i="6"/>
  <c r="AC214" i="6"/>
  <c r="AC202" i="6"/>
  <c r="AC190" i="6"/>
  <c r="AC178" i="6"/>
  <c r="AC166" i="6"/>
  <c r="AC154" i="6"/>
  <c r="AC130" i="6"/>
  <c r="AC118" i="6"/>
  <c r="AC106" i="6"/>
  <c r="AC94" i="6"/>
  <c r="AC82" i="6"/>
  <c r="AC70" i="6"/>
  <c r="AC58" i="6"/>
  <c r="AC46" i="6"/>
  <c r="AC34" i="6"/>
  <c r="AC22" i="6"/>
  <c r="AC10" i="6"/>
  <c r="AC548" i="6"/>
  <c r="AC536" i="6"/>
  <c r="AC524" i="6"/>
  <c r="AC512" i="6"/>
  <c r="AC500" i="6"/>
  <c r="AC488" i="6"/>
  <c r="AC476" i="6"/>
  <c r="AC452" i="6"/>
  <c r="AC440" i="6"/>
  <c r="AC428" i="6"/>
  <c r="AC416" i="6"/>
  <c r="AC404" i="6"/>
  <c r="AC392" i="6"/>
  <c r="AC380" i="6"/>
  <c r="AC368" i="6"/>
  <c r="AC356" i="6"/>
  <c r="AC344" i="6"/>
  <c r="AC332" i="6"/>
  <c r="AC308" i="6"/>
  <c r="AC296" i="6"/>
  <c r="AC284" i="6"/>
  <c r="AC272" i="6"/>
  <c r="AC260" i="6"/>
  <c r="AC248" i="6"/>
  <c r="AC236" i="6"/>
  <c r="AC224" i="6"/>
  <c r="AC212" i="6"/>
  <c r="AC200" i="6"/>
  <c r="AC188" i="6"/>
  <c r="AC164" i="6"/>
  <c r="AC152" i="6"/>
  <c r="AC140" i="6"/>
  <c r="AC128" i="6"/>
  <c r="AC116" i="6"/>
  <c r="AC104" i="6"/>
  <c r="AC92" i="6"/>
  <c r="AC80" i="6"/>
  <c r="AC68" i="6"/>
  <c r="AC56" i="6"/>
  <c r="AC44" i="6"/>
  <c r="AC20" i="6"/>
  <c r="AC8" i="6"/>
  <c r="AC355" i="6"/>
  <c r="AC343" i="6"/>
  <c r="AC331" i="6"/>
  <c r="AC319" i="6"/>
  <c r="AC307" i="6"/>
  <c r="AC295" i="6"/>
  <c r="AC283" i="6"/>
  <c r="AC271" i="6"/>
  <c r="AC259" i="6"/>
  <c r="AC211" i="6"/>
  <c r="AC199" i="6"/>
  <c r="AC187" i="6"/>
  <c r="AC175" i="6"/>
  <c r="AC151" i="6"/>
  <c r="AC139" i="6"/>
  <c r="AC127" i="6"/>
  <c r="AC115" i="6"/>
  <c r="AC103" i="6"/>
  <c r="AC55" i="6"/>
  <c r="AC43" i="6"/>
  <c r="AC31" i="6"/>
  <c r="AC7" i="6"/>
  <c r="AC870" i="6"/>
  <c r="AC858" i="6"/>
  <c r="AC798" i="6"/>
  <c r="AC786" i="6"/>
  <c r="AC774" i="6"/>
  <c r="AC762" i="6"/>
  <c r="AC750" i="6"/>
  <c r="AC738" i="6"/>
  <c r="AC726" i="6"/>
  <c r="AC714" i="6"/>
  <c r="AC702" i="6"/>
  <c r="AC642" i="6"/>
  <c r="AC630" i="6"/>
  <c r="AC618" i="6"/>
  <c r="AC606" i="6"/>
  <c r="AC594" i="6"/>
  <c r="AC582" i="6"/>
  <c r="AC570" i="6"/>
  <c r="AC558" i="6"/>
  <c r="AC546" i="6"/>
  <c r="AC498" i="6"/>
  <c r="AC486" i="6"/>
  <c r="AC474" i="6"/>
  <c r="AC462" i="6"/>
  <c r="AC450" i="6"/>
  <c r="AC438" i="6"/>
  <c r="AC426" i="6"/>
  <c r="AC414" i="6"/>
  <c r="AC402" i="6"/>
  <c r="AC354" i="6"/>
  <c r="AC330" i="6"/>
  <c r="AC318" i="6"/>
  <c r="AC306" i="6"/>
  <c r="AC294" i="6"/>
  <c r="AC270" i="6"/>
  <c r="AC258" i="6"/>
  <c r="AC449" i="6"/>
  <c r="AC305" i="6"/>
  <c r="AC281" i="6"/>
  <c r="AC222" i="6"/>
  <c r="AC198" i="6"/>
  <c r="AC186" i="6"/>
  <c r="AC174" i="6"/>
  <c r="AC162" i="6"/>
  <c r="AC150" i="6"/>
  <c r="AC138" i="6"/>
  <c r="AC114" i="6"/>
  <c r="AC78" i="6"/>
  <c r="AC66" i="6"/>
  <c r="AC42" i="6"/>
  <c r="AC30" i="6"/>
  <c r="AC18" i="6"/>
  <c r="AC6" i="6"/>
  <c r="AC216" i="6"/>
  <c r="AC204" i="6"/>
  <c r="AC192" i="6"/>
  <c r="AC144" i="6"/>
  <c r="AC132" i="6"/>
  <c r="AC120" i="6"/>
  <c r="AC108" i="6"/>
  <c r="AC84" i="6"/>
  <c r="AC72" i="6"/>
  <c r="AC60" i="6"/>
  <c r="AC48" i="6"/>
  <c r="AC36" i="6"/>
  <c r="H19" i="4"/>
  <c r="J19" i="4" s="1"/>
  <c r="F13" i="4"/>
  <c r="H10" i="4" s="1"/>
  <c r="G36" i="4"/>
  <c r="I34" i="4" s="1"/>
  <c r="H12" i="4"/>
  <c r="J12" i="4" s="1"/>
  <c r="F29" i="4"/>
  <c r="G13" i="4"/>
  <c r="G29" i="4"/>
  <c r="I12" i="4"/>
  <c r="K12" i="4" s="1"/>
  <c r="I10" i="4"/>
  <c r="J10" i="4"/>
  <c r="I11" i="4"/>
  <c r="K11" i="4" s="1"/>
  <c r="H20" i="4"/>
  <c r="J18" i="4"/>
  <c r="I19" i="4"/>
  <c r="K19" i="4" s="1"/>
  <c r="I18" i="4"/>
  <c r="G51" i="4"/>
  <c r="I48" i="4" s="1"/>
  <c r="K48" i="4" s="1"/>
  <c r="H11" i="4"/>
  <c r="J11" i="4" s="1"/>
  <c r="G43" i="4"/>
  <c r="I42" i="4" s="1"/>
  <c r="K42" i="4" s="1"/>
  <c r="I35" i="4"/>
  <c r="K35" i="4" s="1"/>
  <c r="F51" i="4"/>
  <c r="H50" i="4" s="1"/>
  <c r="J50" i="4" s="1"/>
  <c r="F59" i="4"/>
  <c r="H57" i="4" s="1"/>
  <c r="J57" i="4" s="1"/>
  <c r="H35" i="4"/>
  <c r="J35" i="4" s="1"/>
  <c r="F43" i="4"/>
  <c r="H42" i="4" s="1"/>
  <c r="J42" i="4" s="1"/>
  <c r="G59" i="4"/>
  <c r="I58" i="4" s="1"/>
  <c r="K58" i="4" s="1"/>
  <c r="J34" i="4"/>
  <c r="K34" i="4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2" i="3"/>
  <c r="Q863" i="11" l="1"/>
  <c r="Q281" i="11"/>
  <c r="Q733" i="11"/>
  <c r="Q533" i="11"/>
  <c r="Q27" i="11"/>
  <c r="Q228" i="11"/>
  <c r="Q619" i="11"/>
  <c r="Q33" i="11"/>
  <c r="Q332" i="11"/>
  <c r="Q401" i="11"/>
  <c r="Q181" i="11"/>
  <c r="Q224" i="11"/>
  <c r="Q73" i="11"/>
  <c r="Q802" i="11"/>
  <c r="Q25" i="11"/>
  <c r="Q677" i="11"/>
  <c r="Q823" i="11"/>
  <c r="Q521" i="11"/>
  <c r="Q162" i="11"/>
  <c r="Q686" i="11"/>
  <c r="Q435" i="11"/>
  <c r="Q784" i="11"/>
  <c r="Q37" i="11"/>
  <c r="Q405" i="11"/>
  <c r="Q214" i="11"/>
  <c r="Q179" i="11"/>
  <c r="Q352" i="11"/>
  <c r="Q103" i="11"/>
  <c r="Q26" i="11"/>
  <c r="Q45" i="11"/>
  <c r="Q127" i="11"/>
  <c r="Q799" i="11"/>
  <c r="Q708" i="11"/>
  <c r="Q109" i="11"/>
  <c r="Q91" i="11"/>
  <c r="Q255" i="11"/>
  <c r="Q766" i="11"/>
  <c r="Q761" i="11"/>
  <c r="Q581" i="11"/>
  <c r="Q608" i="11"/>
  <c r="Q314" i="11"/>
  <c r="Q827" i="11"/>
  <c r="Q17" i="11"/>
  <c r="Q545" i="11"/>
  <c r="Q247" i="11"/>
  <c r="Q209" i="11"/>
  <c r="Q467" i="11"/>
  <c r="Q234" i="11"/>
  <c r="Q587" i="11"/>
  <c r="Q562" i="11"/>
  <c r="Q305" i="11"/>
  <c r="Q812" i="11"/>
  <c r="Q62" i="11"/>
  <c r="Q319" i="11"/>
  <c r="Q564" i="11"/>
  <c r="Q806" i="11"/>
  <c r="Q122" i="11"/>
  <c r="Q825" i="11"/>
  <c r="Q245" i="11"/>
  <c r="Q303" i="11"/>
  <c r="Q285" i="11"/>
  <c r="Q621" i="11"/>
  <c r="Q248" i="11"/>
  <c r="Q153" i="11"/>
  <c r="Q101" i="11"/>
  <c r="Q595" i="11"/>
  <c r="Q382" i="11"/>
  <c r="Q855" i="11"/>
  <c r="Q850" i="11"/>
  <c r="Q773" i="11"/>
  <c r="Q423" i="11"/>
  <c r="Q674" i="11"/>
  <c r="Q836" i="11"/>
  <c r="Q386" i="11"/>
  <c r="Q439" i="11"/>
  <c r="Q418" i="11"/>
  <c r="Q891" i="11"/>
  <c r="Q861" i="11"/>
  <c r="Q275" i="11"/>
  <c r="Q380" i="11"/>
  <c r="Q603" i="11"/>
  <c r="Q269" i="11"/>
  <c r="Q843" i="11"/>
  <c r="Q567" i="11"/>
  <c r="Q811" i="11"/>
  <c r="Q257" i="11"/>
  <c r="N843" i="10"/>
  <c r="N655" i="10"/>
  <c r="N617" i="10"/>
  <c r="N93" i="10"/>
  <c r="N57" i="10"/>
  <c r="N45" i="10"/>
  <c r="N811" i="10"/>
  <c r="N339" i="10"/>
  <c r="N686" i="10"/>
  <c r="N460" i="10"/>
  <c r="N363" i="10"/>
  <c r="N640" i="10"/>
  <c r="N472" i="10"/>
  <c r="N113" i="10"/>
  <c r="N419" i="10"/>
  <c r="N174" i="10"/>
  <c r="N868" i="10"/>
  <c r="N376" i="10"/>
  <c r="N790" i="10"/>
  <c r="N255" i="10"/>
  <c r="N482" i="10"/>
  <c r="N539" i="10"/>
  <c r="N465" i="10"/>
  <c r="N98" i="10"/>
  <c r="N548" i="10"/>
  <c r="N80" i="10"/>
  <c r="N31" i="10"/>
  <c r="N74" i="10"/>
  <c r="N680" i="10"/>
  <c r="N741" i="10"/>
  <c r="N820" i="10"/>
  <c r="N628" i="10"/>
  <c r="N764" i="10"/>
  <c r="N254" i="10"/>
  <c r="N525" i="10"/>
  <c r="N258" i="10"/>
  <c r="N87" i="10"/>
  <c r="N107" i="10"/>
  <c r="N108" i="10"/>
  <c r="N448" i="10"/>
  <c r="N813" i="10"/>
  <c r="N470" i="10"/>
  <c r="N769" i="10"/>
  <c r="N444" i="10"/>
  <c r="N351" i="10"/>
  <c r="N27" i="10"/>
  <c r="N457" i="10"/>
  <c r="N819" i="10"/>
  <c r="N679" i="10"/>
  <c r="N544" i="10"/>
  <c r="N688" i="10"/>
  <c r="N473" i="10"/>
  <c r="N756" i="10"/>
  <c r="N474" i="10"/>
  <c r="N631" i="10"/>
  <c r="N633" i="10"/>
  <c r="N891" i="10"/>
  <c r="N353" i="10"/>
  <c r="N81" i="10"/>
  <c r="N459" i="10"/>
  <c r="N724" i="10"/>
  <c r="N440" i="10"/>
  <c r="N549" i="10"/>
  <c r="N347" i="10"/>
  <c r="N676" i="10"/>
  <c r="N352" i="10"/>
  <c r="N664" i="10"/>
  <c r="N863" i="10"/>
  <c r="N260" i="10"/>
  <c r="N156" i="9"/>
  <c r="N731" i="9"/>
  <c r="N791" i="9"/>
  <c r="N139" i="9"/>
  <c r="N815" i="9"/>
  <c r="N846" i="9"/>
  <c r="N295" i="9"/>
  <c r="N594" i="9"/>
  <c r="N723" i="9"/>
  <c r="N711" i="9"/>
  <c r="N178" i="9"/>
  <c r="N206" i="9"/>
  <c r="N111" i="9"/>
  <c r="N147" i="9"/>
  <c r="N715" i="9"/>
  <c r="N164" i="9"/>
  <c r="N168" i="9"/>
  <c r="N668" i="9"/>
  <c r="N126" i="9"/>
  <c r="N684" i="9"/>
  <c r="N805" i="9"/>
  <c r="N356" i="9"/>
  <c r="N799" i="9"/>
  <c r="N185" i="9"/>
  <c r="N122" i="9"/>
  <c r="N859" i="9"/>
  <c r="N103" i="9"/>
  <c r="N676" i="9"/>
  <c r="N140" i="9"/>
  <c r="N727" i="9"/>
  <c r="N878" i="9"/>
  <c r="N724" i="9"/>
  <c r="N662" i="9"/>
  <c r="N197" i="9"/>
  <c r="N804" i="9"/>
  <c r="N110" i="9"/>
  <c r="N838" i="9"/>
  <c r="N853" i="9"/>
  <c r="N636" i="9"/>
  <c r="N127" i="9"/>
  <c r="N223" i="9"/>
  <c r="N874" i="9"/>
  <c r="N665" i="9"/>
  <c r="N829" i="9"/>
  <c r="N716" i="9"/>
  <c r="N891" i="9"/>
  <c r="N222" i="9"/>
  <c r="N833" i="9"/>
  <c r="N875" i="9"/>
  <c r="N181" i="9"/>
  <c r="N432" i="9"/>
  <c r="N652" i="9"/>
  <c r="N887" i="9"/>
  <c r="N578" i="9"/>
  <c r="N656" i="9"/>
  <c r="N163" i="9"/>
  <c r="N819" i="9"/>
  <c r="N782" i="9"/>
  <c r="N224" i="9"/>
  <c r="N883" i="9"/>
  <c r="N106" i="9"/>
  <c r="N183" i="9"/>
  <c r="N416" i="9"/>
  <c r="N633" i="9"/>
  <c r="N209" i="9"/>
  <c r="N641" i="9"/>
  <c r="N867" i="9"/>
  <c r="N229" i="9"/>
  <c r="N304" i="9"/>
  <c r="N713" i="9"/>
  <c r="N879" i="9"/>
  <c r="N207" i="9"/>
  <c r="N871" i="9"/>
  <c r="N431" i="9"/>
  <c r="N823" i="9"/>
  <c r="N731" i="8"/>
  <c r="N704" i="8"/>
  <c r="N153" i="8"/>
  <c r="N317" i="8"/>
  <c r="N321" i="8"/>
  <c r="N834" i="8"/>
  <c r="N79" i="8"/>
  <c r="N189" i="8"/>
  <c r="N753" i="8"/>
  <c r="N579" i="8"/>
  <c r="N383" i="8"/>
  <c r="N415" i="8"/>
  <c r="N706" i="8"/>
  <c r="N27" i="8"/>
  <c r="N750" i="8"/>
  <c r="N395" i="8"/>
  <c r="N601" i="8"/>
  <c r="N433" i="8"/>
  <c r="N550" i="8"/>
  <c r="N146" i="8"/>
  <c r="N13" i="8"/>
  <c r="N368" i="8"/>
  <c r="N807" i="8"/>
  <c r="N273" i="8"/>
  <c r="N32" i="8"/>
  <c r="N48" i="8"/>
  <c r="N181" i="8"/>
  <c r="N82" i="8"/>
  <c r="N148" i="8"/>
  <c r="N371" i="8"/>
  <c r="N413" i="8"/>
  <c r="N59" i="8"/>
  <c r="N271" i="8"/>
  <c r="N90" i="8"/>
  <c r="N285" i="8"/>
  <c r="N797" i="8"/>
  <c r="N764" i="8"/>
  <c r="N2" i="8"/>
  <c r="N112" i="8"/>
  <c r="N429" i="8"/>
  <c r="N655" i="8"/>
  <c r="N627" i="8"/>
  <c r="N624" i="8"/>
  <c r="N47" i="8"/>
  <c r="N202" i="8"/>
  <c r="N621" i="8"/>
  <c r="N580" i="8"/>
  <c r="N517" i="8"/>
  <c r="N528" i="8"/>
  <c r="N294" i="8"/>
  <c r="N542" i="8"/>
  <c r="N819" i="8"/>
  <c r="N584" i="8"/>
  <c r="N376" i="8"/>
  <c r="N596" i="8"/>
  <c r="N747" i="8"/>
  <c r="N172" i="8"/>
  <c r="N880" i="8"/>
  <c r="N427" i="8"/>
  <c r="N278" i="8"/>
  <c r="N88" i="8"/>
  <c r="N58" i="8"/>
  <c r="N30" i="8"/>
  <c r="N169" i="8"/>
  <c r="N623" i="8"/>
  <c r="N815" i="8"/>
  <c r="N97" i="8"/>
  <c r="N547" i="8"/>
  <c r="N185" i="8"/>
  <c r="N378" i="8"/>
  <c r="N812" i="8"/>
  <c r="N769" i="8"/>
  <c r="N756" i="8"/>
  <c r="N628" i="8"/>
  <c r="N790" i="8"/>
  <c r="N556" i="8"/>
  <c r="N765" i="8"/>
  <c r="N813" i="8"/>
  <c r="N129" i="8"/>
  <c r="N183" i="8"/>
  <c r="N309" i="8"/>
  <c r="N94" i="8"/>
  <c r="N164" i="8"/>
  <c r="N84" i="8"/>
  <c r="N776" i="8"/>
  <c r="N509" i="8"/>
  <c r="N866" i="8"/>
  <c r="N535" i="8"/>
  <c r="N61" i="8"/>
  <c r="N367" i="8"/>
  <c r="N137" i="8"/>
  <c r="N583" i="8"/>
  <c r="N651" i="8"/>
  <c r="N266" i="8"/>
  <c r="N337" i="8"/>
  <c r="N558" i="8"/>
  <c r="N768" i="8"/>
  <c r="N282" i="8"/>
  <c r="N709" i="8"/>
  <c r="N761" i="8"/>
  <c r="N195" i="8"/>
  <c r="N688" i="8"/>
  <c r="N726" i="8"/>
  <c r="N54" i="8"/>
  <c r="N375" i="8"/>
  <c r="N57" i="8"/>
  <c r="N18" i="8"/>
  <c r="N830" i="8"/>
  <c r="N513" i="8"/>
  <c r="N16" i="8"/>
  <c r="N625" i="8"/>
  <c r="N779" i="8"/>
  <c r="N34" i="8"/>
  <c r="N878" i="8"/>
  <c r="N795" i="8"/>
  <c r="N3" i="8"/>
  <c r="N299" i="8"/>
  <c r="N11" i="8"/>
  <c r="N634" i="8"/>
  <c r="N800" i="8"/>
  <c r="N772" i="8"/>
  <c r="N571" i="8"/>
  <c r="N291" i="8"/>
  <c r="N66" i="8"/>
  <c r="N43" i="8"/>
  <c r="N708" i="8"/>
  <c r="N199" i="8"/>
  <c r="N60" i="8"/>
  <c r="N646" i="8"/>
  <c r="N448" i="8"/>
  <c r="N177" i="8"/>
  <c r="N539" i="8"/>
  <c r="N822" i="8"/>
  <c r="N818" i="8"/>
  <c r="N303" i="8"/>
  <c r="N814" i="8"/>
  <c r="N835" i="8"/>
  <c r="N724" i="8"/>
  <c r="N114" i="8"/>
  <c r="N270" i="8"/>
  <c r="N643" i="8"/>
  <c r="N334" i="8"/>
  <c r="N705" i="8"/>
  <c r="N809" i="8"/>
  <c r="N363" i="8"/>
  <c r="N645" i="8"/>
  <c r="N791" i="8"/>
  <c r="N201" i="8"/>
  <c r="N187" i="8"/>
  <c r="N7" i="8"/>
  <c r="N883" i="8"/>
  <c r="N296" i="8"/>
  <c r="N559" i="8"/>
  <c r="N327" i="8"/>
  <c r="N198" i="8"/>
  <c r="N827" i="8"/>
  <c r="N736" i="8"/>
  <c r="N339" i="8"/>
  <c r="N150" i="8"/>
  <c r="N186" i="8"/>
  <c r="N546" i="8"/>
  <c r="N42" i="8"/>
  <c r="N871" i="8"/>
  <c r="N102" i="8"/>
  <c r="Q118" i="7"/>
  <c r="Q405" i="7"/>
  <c r="Q680" i="7"/>
  <c r="Q833" i="7"/>
  <c r="Q306" i="7"/>
  <c r="Q873" i="7"/>
  <c r="Q106" i="7"/>
  <c r="Q24" i="7"/>
  <c r="Q564" i="7"/>
  <c r="Q545" i="7"/>
  <c r="Q154" i="7"/>
  <c r="Q465" i="7"/>
  <c r="Q415" i="7"/>
  <c r="Q30" i="7"/>
  <c r="Q45" i="7"/>
  <c r="Q458" i="7"/>
  <c r="Q167" i="7"/>
  <c r="Q526" i="7"/>
  <c r="Q251" i="7"/>
  <c r="Q815" i="7"/>
  <c r="Q629" i="7"/>
  <c r="Q696" i="7"/>
  <c r="Q651" i="7"/>
  <c r="Q77" i="7"/>
  <c r="Q872" i="7"/>
  <c r="Q165" i="7"/>
  <c r="Q311" i="7"/>
  <c r="Q73" i="7"/>
  <c r="Q572" i="7"/>
  <c r="Q237" i="7"/>
  <c r="Q698" i="7"/>
  <c r="Q592" i="7"/>
  <c r="Q92" i="7"/>
  <c r="Q585" i="7"/>
  <c r="Q846" i="7"/>
  <c r="Q6" i="7"/>
  <c r="Q16" i="7"/>
  <c r="Q732" i="7"/>
  <c r="Q584" i="7"/>
  <c r="Q361" i="7"/>
  <c r="Q827" i="7"/>
  <c r="Q368" i="7"/>
  <c r="Q160" i="7"/>
  <c r="Q492" i="7"/>
  <c r="Q737" i="7"/>
  <c r="Q379" i="7"/>
  <c r="Q588" i="7"/>
  <c r="Q837" i="7"/>
  <c r="Q94" i="7"/>
  <c r="Q76" i="7"/>
  <c r="Q578" i="7"/>
  <c r="Q397" i="7"/>
  <c r="Q647" i="7"/>
  <c r="Q745" i="7"/>
  <c r="Q556" i="7"/>
  <c r="Q223" i="7"/>
  <c r="Q708" i="7"/>
  <c r="Q170" i="7"/>
  <c r="Q462" i="7"/>
  <c r="Q453" i="7"/>
  <c r="Q644" i="7"/>
  <c r="Q375" i="7"/>
  <c r="Q553" i="7"/>
  <c r="Q858" i="7"/>
  <c r="Q770" i="7"/>
  <c r="Q463" i="7"/>
  <c r="Q587" i="7"/>
  <c r="Q324" i="7"/>
  <c r="Q409" i="7"/>
  <c r="Q880" i="7"/>
  <c r="Q876" i="7"/>
  <c r="Q146" i="7"/>
  <c r="Q507" i="7"/>
  <c r="Q440" i="7"/>
  <c r="Q42" i="7"/>
  <c r="Q744" i="7"/>
  <c r="Q215" i="7"/>
  <c r="Q729" i="7"/>
  <c r="Q252" i="7"/>
  <c r="Q52" i="7"/>
  <c r="Q290" i="7"/>
  <c r="Q825" i="7"/>
  <c r="Q794" i="7"/>
  <c r="Q566" i="7"/>
  <c r="Q721" i="7"/>
  <c r="Q346" i="7"/>
  <c r="Q508" i="7"/>
  <c r="Q366" i="7"/>
  <c r="Q881" i="7"/>
  <c r="Q541" i="7"/>
  <c r="Q206" i="7"/>
  <c r="Q130" i="7"/>
  <c r="Q452" i="7"/>
  <c r="Q115" i="7"/>
  <c r="Q276" i="7"/>
  <c r="Q655" i="7"/>
  <c r="Q598" i="7"/>
  <c r="Q455" i="7"/>
  <c r="Q148" i="7"/>
  <c r="Q597" i="7"/>
  <c r="Q56" i="7"/>
  <c r="Q394" i="7"/>
  <c r="Q785" i="7"/>
  <c r="Q810" i="7"/>
  <c r="Q380" i="7"/>
  <c r="Q387" i="7"/>
  <c r="Q159" i="7"/>
  <c r="Q493" i="7"/>
  <c r="Q518" i="7"/>
  <c r="Q212" i="7"/>
  <c r="Q653" i="7"/>
  <c r="Q298" i="7"/>
  <c r="Q626" i="7"/>
  <c r="Q55" i="7"/>
  <c r="Q211" i="7"/>
  <c r="Q753" i="7"/>
  <c r="Q784" i="7"/>
  <c r="Q173" i="7"/>
  <c r="Q510" i="7"/>
  <c r="Q315" i="7"/>
  <c r="Q489" i="7"/>
  <c r="Q739" i="7"/>
  <c r="Q625" i="7"/>
  <c r="Q615" i="7"/>
  <c r="Q281" i="7"/>
  <c r="Q636" i="7"/>
  <c r="Q182" i="7"/>
  <c r="Q150" i="7"/>
  <c r="Q399" i="7"/>
  <c r="Q310" i="7"/>
  <c r="Q335" i="7"/>
  <c r="Q256" i="7"/>
  <c r="Q266" i="7"/>
  <c r="Q34" i="7"/>
  <c r="Q20" i="7"/>
  <c r="Q134" i="7"/>
  <c r="Q14" i="7"/>
  <c r="Q742" i="7"/>
  <c r="Q527" i="7"/>
  <c r="Q386" i="7"/>
  <c r="Q669" i="7"/>
  <c r="Q830" i="7"/>
  <c r="Q513" i="7"/>
  <c r="Q882" i="7"/>
  <c r="Q407" i="7"/>
  <c r="Q569" i="7"/>
  <c r="Q188" i="7"/>
  <c r="Q495" i="7"/>
  <c r="Q728" i="7"/>
  <c r="Q448" i="7"/>
  <c r="Q244" i="7"/>
  <c r="Q136" i="7"/>
  <c r="Q428" i="7"/>
  <c r="Q112" i="7"/>
  <c r="Q577" i="7"/>
  <c r="Q418" i="7"/>
  <c r="Q305" i="7"/>
  <c r="Q551" i="7"/>
  <c r="Q814" i="7"/>
  <c r="Q612" i="7"/>
  <c r="Q789" i="7"/>
  <c r="Q499" i="7"/>
  <c r="Q558" i="7"/>
  <c r="Q519" i="7"/>
  <c r="Q200" i="7"/>
  <c r="Q494" i="7"/>
  <c r="Q717" i="7"/>
  <c r="Q862" i="7"/>
  <c r="Q497" i="7"/>
  <c r="Q197" i="7"/>
  <c r="Q765" i="7"/>
  <c r="Q502" i="7"/>
  <c r="Q802" i="7"/>
  <c r="Q632" i="7"/>
  <c r="Q567" i="7"/>
  <c r="Q123" i="7"/>
  <c r="Q208" i="7"/>
  <c r="Q138" i="7"/>
  <c r="Q203" i="7"/>
  <c r="Q559" i="7"/>
  <c r="Q724" i="7"/>
  <c r="Q220" i="7"/>
  <c r="Q555" i="7"/>
  <c r="Q847" i="7"/>
  <c r="Q843" i="7"/>
  <c r="Q505" i="7"/>
  <c r="AC545" i="6"/>
  <c r="AC19" i="6"/>
  <c r="AC282" i="6"/>
  <c r="AC126" i="6"/>
  <c r="AC342" i="6"/>
  <c r="AC834" i="6"/>
  <c r="AC14" i="6"/>
  <c r="AC302" i="6"/>
  <c r="AC446" i="6"/>
  <c r="AC499" i="6"/>
  <c r="AC776" i="6"/>
  <c r="AC530" i="6"/>
  <c r="AC484" i="6"/>
  <c r="AC628" i="6"/>
  <c r="AC772" i="6"/>
  <c r="AC655" i="6"/>
  <c r="AC799" i="6"/>
  <c r="AC12" i="6"/>
  <c r="AC156" i="6"/>
  <c r="AC413" i="6"/>
  <c r="AC53" i="6"/>
  <c r="AC122" i="6"/>
  <c r="AC542" i="6"/>
  <c r="AC686" i="6"/>
  <c r="AC830" i="6"/>
  <c r="AC811" i="6"/>
  <c r="AC38" i="6"/>
  <c r="AC147" i="6"/>
  <c r="AC291" i="6"/>
  <c r="AC435" i="6"/>
  <c r="AC579" i="6"/>
  <c r="AC723" i="6"/>
  <c r="AC867" i="6"/>
  <c r="AC256" i="6"/>
  <c r="AC400" i="6"/>
  <c r="AC554" i="6"/>
  <c r="AC698" i="6"/>
  <c r="AC842" i="6"/>
  <c r="AC690" i="6"/>
  <c r="AC468" i="6"/>
  <c r="AC756" i="6"/>
  <c r="AC269" i="6"/>
  <c r="AC50" i="6"/>
  <c r="AC194" i="6"/>
  <c r="AC338" i="6"/>
  <c r="AC854" i="6"/>
  <c r="AC324" i="6"/>
  <c r="AC62" i="6"/>
  <c r="AC206" i="6"/>
  <c r="AC350" i="6"/>
  <c r="AC578" i="6"/>
  <c r="AC722" i="6"/>
  <c r="AC74" i="6"/>
  <c r="AC218" i="6"/>
  <c r="AC362" i="6"/>
  <c r="AC4" i="6"/>
  <c r="AC403" i="6"/>
  <c r="AC590" i="6"/>
  <c r="AC734" i="6"/>
  <c r="AC544" i="6"/>
  <c r="AC688" i="6"/>
  <c r="AC832" i="6"/>
  <c r="AC390" i="6"/>
  <c r="AC534" i="6"/>
  <c r="AC678" i="6"/>
  <c r="AC822" i="6"/>
  <c r="AC91" i="6"/>
  <c r="AC235" i="6"/>
  <c r="AC379" i="6"/>
  <c r="AC86" i="6"/>
  <c r="AC230" i="6"/>
  <c r="AC374" i="6"/>
  <c r="AC888" i="6"/>
  <c r="AC228" i="6"/>
  <c r="AC372" i="6"/>
  <c r="AC516" i="6"/>
  <c r="AC660" i="6"/>
  <c r="AC351" i="6"/>
  <c r="AC495" i="6"/>
  <c r="AC639" i="6"/>
  <c r="AC93" i="6"/>
  <c r="AC237" i="6"/>
  <c r="AC137" i="6"/>
  <c r="AC242" i="6"/>
  <c r="AC386" i="6"/>
  <c r="AC470" i="6"/>
  <c r="AC614" i="6"/>
  <c r="AC758" i="6"/>
  <c r="AC163" i="6"/>
  <c r="AC96" i="6"/>
  <c r="AC617" i="6"/>
  <c r="AC110" i="6"/>
  <c r="AC398" i="6"/>
  <c r="AC482" i="6"/>
  <c r="AC626" i="6"/>
  <c r="AC770" i="6"/>
  <c r="AC828" i="6"/>
  <c r="AC410" i="6"/>
  <c r="AC24" i="6"/>
  <c r="AC168" i="6"/>
  <c r="AC32" i="6"/>
  <c r="AC176" i="6"/>
  <c r="AC320" i="6"/>
  <c r="AC464" i="6"/>
  <c r="AC266" i="6"/>
  <c r="AC494" i="6"/>
  <c r="AC638" i="6"/>
  <c r="AC782" i="6"/>
  <c r="AC341" i="6"/>
  <c r="AC102" i="6"/>
  <c r="AC246" i="6"/>
  <c r="AC134" i="6"/>
  <c r="AC278" i="6"/>
  <c r="AC422" i="6"/>
  <c r="AC608" i="6"/>
  <c r="AC506" i="6"/>
  <c r="AC650" i="6"/>
  <c r="AC794" i="6"/>
  <c r="AC487" i="6"/>
  <c r="AC631" i="6"/>
  <c r="AC76" i="6"/>
  <c r="AC518" i="6"/>
  <c r="AC662" i="6"/>
  <c r="AC806" i="6"/>
  <c r="AC720" i="6"/>
  <c r="AC864" i="6"/>
  <c r="AC113" i="6"/>
  <c r="AC329" i="6"/>
  <c r="AC9" i="6"/>
  <c r="AC209" i="6"/>
  <c r="AC300" i="6"/>
  <c r="AC444" i="6"/>
  <c r="AC588" i="6"/>
  <c r="AC732" i="6"/>
  <c r="AC247" i="6"/>
  <c r="AC180" i="6"/>
  <c r="AC845" i="6"/>
  <c r="AC847" i="6"/>
  <c r="AC846" i="6"/>
  <c r="AC437" i="6"/>
  <c r="AC378" i="6"/>
  <c r="AC522" i="6"/>
  <c r="AC666" i="6"/>
  <c r="AC810" i="6"/>
  <c r="AC79" i="6"/>
  <c r="AC223" i="6"/>
  <c r="AC367" i="6"/>
  <c r="AC559" i="6"/>
  <c r="AC195" i="6"/>
  <c r="AC771" i="6"/>
  <c r="AC21" i="6"/>
  <c r="AC829" i="6"/>
  <c r="AC61" i="6"/>
  <c r="AC207" i="6"/>
  <c r="AC783" i="6"/>
  <c r="AC277" i="6"/>
  <c r="AC853" i="6"/>
  <c r="AC90" i="6"/>
  <c r="AC234" i="6"/>
  <c r="AC485" i="6"/>
  <c r="AC57" i="6"/>
  <c r="AC54" i="6"/>
  <c r="AC353" i="6"/>
  <c r="AC210" i="6"/>
  <c r="AC809" i="6"/>
  <c r="AC221" i="6"/>
  <c r="AC366" i="6"/>
  <c r="AC510" i="6"/>
  <c r="AC654" i="6"/>
  <c r="AC67" i="6"/>
  <c r="AC852" i="6"/>
  <c r="AC107" i="6"/>
  <c r="AC63" i="6"/>
  <c r="AC165" i="6"/>
  <c r="AC309" i="6"/>
  <c r="AC453" i="6"/>
  <c r="AC275" i="6"/>
  <c r="AC419" i="6"/>
  <c r="AC851" i="6"/>
  <c r="AC773" i="6"/>
  <c r="AC169" i="6"/>
  <c r="AC877" i="6"/>
  <c r="AC553" i="6"/>
  <c r="AC709" i="6"/>
  <c r="AC241" i="6"/>
  <c r="AC240" i="6"/>
  <c r="AC384" i="6"/>
  <c r="AC528" i="6"/>
  <c r="AC672" i="6"/>
  <c r="AC721" i="6"/>
  <c r="AC231" i="6"/>
  <c r="AC375" i="6"/>
  <c r="AC519" i="6"/>
  <c r="AC663" i="6"/>
  <c r="AC807" i="6"/>
  <c r="AC439" i="6"/>
  <c r="AC583" i="6"/>
  <c r="AC727" i="6"/>
  <c r="AC871" i="6"/>
  <c r="AC501" i="6"/>
  <c r="AC75" i="6"/>
  <c r="AC161" i="6"/>
  <c r="AC77" i="6"/>
  <c r="AC377" i="6"/>
  <c r="AC33" i="6"/>
  <c r="AC177" i="6"/>
  <c r="AC321" i="6"/>
  <c r="AC143" i="6"/>
  <c r="AC287" i="6"/>
  <c r="AC575" i="6"/>
  <c r="AC719" i="6"/>
  <c r="AC863" i="6"/>
  <c r="AC641" i="6"/>
  <c r="AC785" i="6"/>
  <c r="AC229" i="6"/>
  <c r="AC613" i="6"/>
  <c r="AC769" i="6"/>
  <c r="AC301" i="6"/>
  <c r="AC252" i="6"/>
  <c r="AC396" i="6"/>
  <c r="AC540" i="6"/>
  <c r="AC684" i="6"/>
  <c r="AC589" i="6"/>
  <c r="AC99" i="6"/>
  <c r="AC243" i="6"/>
  <c r="AC387" i="6"/>
  <c r="AC531" i="6"/>
  <c r="AC675" i="6"/>
  <c r="AC819" i="6"/>
  <c r="AC451" i="6"/>
  <c r="AC595" i="6"/>
  <c r="AC739" i="6"/>
  <c r="AC883" i="6"/>
  <c r="AC876" i="6"/>
  <c r="AC563" i="6"/>
  <c r="AC707" i="6"/>
  <c r="AC87" i="6"/>
  <c r="AC173" i="6"/>
  <c r="AC461" i="6"/>
  <c r="AC101" i="6"/>
  <c r="AC401" i="6"/>
  <c r="AC45" i="6"/>
  <c r="AC189" i="6"/>
  <c r="AC333" i="6"/>
  <c r="AC621" i="6"/>
  <c r="AC299" i="6"/>
  <c r="AC443" i="6"/>
  <c r="AC875" i="6"/>
  <c r="AC653" i="6"/>
  <c r="AC797" i="6"/>
  <c r="AC629" i="6"/>
  <c r="AC289" i="6"/>
  <c r="AC433" i="6"/>
  <c r="AC13" i="6"/>
  <c r="AC264" i="6"/>
  <c r="AC408" i="6"/>
  <c r="AC552" i="6"/>
  <c r="AC696" i="6"/>
  <c r="AC313" i="6"/>
  <c r="AC111" i="6"/>
  <c r="AC255" i="6"/>
  <c r="AC399" i="6"/>
  <c r="AC543" i="6"/>
  <c r="AC687" i="6"/>
  <c r="AC831" i="6"/>
  <c r="AC463" i="6"/>
  <c r="AC607" i="6"/>
  <c r="AC751" i="6"/>
  <c r="AC744" i="6"/>
  <c r="AC197" i="6"/>
  <c r="AC125" i="6"/>
  <c r="AC425" i="6"/>
  <c r="AC201" i="6"/>
  <c r="AC345" i="6"/>
  <c r="AC489" i="6"/>
  <c r="AC633" i="6"/>
  <c r="AC777" i="6"/>
  <c r="AC167" i="6"/>
  <c r="AC311" i="6"/>
  <c r="AC455" i="6"/>
  <c r="AC599" i="6"/>
  <c r="AC743" i="6"/>
  <c r="AC887" i="6"/>
  <c r="AC665" i="6"/>
  <c r="AC2" i="6"/>
  <c r="AC337" i="6"/>
  <c r="AC493" i="6"/>
  <c r="AC73" i="6"/>
  <c r="AC409" i="6"/>
  <c r="AC587" i="6"/>
  <c r="AC731" i="6"/>
  <c r="AC11" i="6"/>
  <c r="AC509" i="6"/>
  <c r="AC149" i="6"/>
  <c r="AC69" i="6"/>
  <c r="AC213" i="6"/>
  <c r="AC357" i="6"/>
  <c r="AC645" i="6"/>
  <c r="AC789" i="6"/>
  <c r="AC179" i="6"/>
  <c r="AC323" i="6"/>
  <c r="AC677" i="6"/>
  <c r="AC821" i="6"/>
  <c r="AC397" i="6"/>
  <c r="AC804" i="6"/>
  <c r="AC541" i="6"/>
  <c r="AC109" i="6"/>
  <c r="AC781" i="6"/>
  <c r="AC133" i="6"/>
  <c r="AC469" i="6"/>
  <c r="AC432" i="6"/>
  <c r="AC576" i="6"/>
  <c r="AC481" i="6"/>
  <c r="AC625" i="6"/>
  <c r="AC135" i="6"/>
  <c r="AC279" i="6"/>
  <c r="AC423" i="6"/>
  <c r="AC567" i="6"/>
  <c r="AC711" i="6"/>
  <c r="AC855" i="6"/>
  <c r="AC775" i="6"/>
  <c r="AC131" i="6"/>
  <c r="AC768" i="6"/>
  <c r="AC23" i="6"/>
  <c r="AC245" i="6"/>
  <c r="AC533" i="6"/>
  <c r="AC185" i="6"/>
  <c r="AC473" i="6"/>
  <c r="AC81" i="6"/>
  <c r="AC225" i="6"/>
  <c r="AC369" i="6"/>
  <c r="AC513" i="6"/>
  <c r="AC657" i="6"/>
  <c r="AC801" i="6"/>
  <c r="AC191" i="6"/>
  <c r="AC335" i="6"/>
  <c r="AC689" i="6"/>
  <c r="AC833" i="6"/>
  <c r="AC457" i="6"/>
  <c r="AC601" i="6"/>
  <c r="AC157" i="6"/>
  <c r="AC205" i="6"/>
  <c r="AC529" i="6"/>
  <c r="AC849" i="6"/>
  <c r="AC431" i="6"/>
  <c r="AC780" i="6"/>
  <c r="AC611" i="6"/>
  <c r="AC755" i="6"/>
  <c r="AC35" i="6"/>
  <c r="AC497" i="6"/>
  <c r="AC381" i="6"/>
  <c r="AC525" i="6"/>
  <c r="AC669" i="6"/>
  <c r="AC813" i="6"/>
  <c r="AC635" i="6"/>
  <c r="AC779" i="6"/>
  <c r="AC701" i="6"/>
  <c r="AC673" i="6"/>
  <c r="AC217" i="6"/>
  <c r="AC889" i="6"/>
  <c r="AC312" i="6"/>
  <c r="AC456" i="6"/>
  <c r="AC600" i="6"/>
  <c r="AC361" i="6"/>
  <c r="AC649" i="6"/>
  <c r="AC159" i="6"/>
  <c r="AC303" i="6"/>
  <c r="AC447" i="6"/>
  <c r="AC591" i="6"/>
  <c r="AC735" i="6"/>
  <c r="AC879" i="6"/>
  <c r="AC511" i="6"/>
  <c r="AC573" i="6"/>
  <c r="AC717" i="6"/>
  <c r="AC155" i="6"/>
  <c r="AC792" i="6"/>
  <c r="AC623" i="6"/>
  <c r="AC767" i="6"/>
  <c r="AC47" i="6"/>
  <c r="AC3" i="6"/>
  <c r="AC17" i="6"/>
  <c r="AC293" i="6"/>
  <c r="AC569" i="6"/>
  <c r="AC233" i="6"/>
  <c r="AC521" i="6"/>
  <c r="AC105" i="6"/>
  <c r="AC249" i="6"/>
  <c r="AC393" i="6"/>
  <c r="AC537" i="6"/>
  <c r="AC681" i="6"/>
  <c r="AC825" i="6"/>
  <c r="AC215" i="6"/>
  <c r="AC359" i="6"/>
  <c r="AC503" i="6"/>
  <c r="AC791" i="6"/>
  <c r="AC713" i="6"/>
  <c r="AC857" i="6"/>
  <c r="AC577" i="6"/>
  <c r="AC37" i="6"/>
  <c r="AC733" i="6"/>
  <c r="AC265" i="6"/>
  <c r="AC349" i="6"/>
  <c r="AC612" i="6"/>
  <c r="AC373" i="6"/>
  <c r="AC517" i="6"/>
  <c r="AC661" i="6"/>
  <c r="AC171" i="6"/>
  <c r="AC315" i="6"/>
  <c r="AC459" i="6"/>
  <c r="AC603" i="6"/>
  <c r="AC747" i="6"/>
  <c r="AC891" i="6"/>
  <c r="AC882" i="6"/>
  <c r="AC523" i="6"/>
  <c r="AC667" i="6"/>
  <c r="AC441" i="6"/>
  <c r="AC59" i="6"/>
  <c r="AC15" i="6"/>
  <c r="AC41" i="6"/>
  <c r="AC317" i="6"/>
  <c r="AC593" i="6"/>
  <c r="AC257" i="6"/>
  <c r="AC557" i="6"/>
  <c r="AC117" i="6"/>
  <c r="AC261" i="6"/>
  <c r="AC405" i="6"/>
  <c r="AC549" i="6"/>
  <c r="AC693" i="6"/>
  <c r="AC837" i="6"/>
  <c r="AC227" i="6"/>
  <c r="AC371" i="6"/>
  <c r="AC515" i="6"/>
  <c r="AC659" i="6"/>
  <c r="AC803" i="6"/>
  <c r="AC725" i="6"/>
  <c r="AC869" i="6"/>
  <c r="AC85" i="6"/>
  <c r="AC793" i="6"/>
  <c r="AC325" i="6"/>
  <c r="AC421" i="6"/>
  <c r="AC697" i="6"/>
  <c r="AC535" i="6"/>
  <c r="AC679" i="6"/>
  <c r="AC823" i="6"/>
  <c r="AC597" i="6"/>
  <c r="AC741" i="6"/>
  <c r="AC885" i="6"/>
  <c r="AC467" i="6"/>
  <c r="AC816" i="6"/>
  <c r="AC647" i="6"/>
  <c r="AC65" i="6"/>
  <c r="AC581" i="6"/>
  <c r="AC129" i="6"/>
  <c r="AC273" i="6"/>
  <c r="AC417" i="6"/>
  <c r="AC561" i="6"/>
  <c r="AC705" i="6"/>
  <c r="AC239" i="6"/>
  <c r="AC383" i="6"/>
  <c r="AC527" i="6"/>
  <c r="AC671" i="6"/>
  <c r="AC737" i="6"/>
  <c r="AC881" i="6"/>
  <c r="AC685" i="6"/>
  <c r="AC145" i="6"/>
  <c r="AC841" i="6"/>
  <c r="AC385" i="6"/>
  <c r="AC25" i="6"/>
  <c r="AC757" i="6"/>
  <c r="AC547" i="6"/>
  <c r="AC691" i="6"/>
  <c r="AC835" i="6"/>
  <c r="AC465" i="6"/>
  <c r="AC609" i="6"/>
  <c r="AC753" i="6"/>
  <c r="AC479" i="6"/>
  <c r="AC83" i="6"/>
  <c r="AC39" i="6"/>
  <c r="AC89" i="6"/>
  <c r="AC365" i="6"/>
  <c r="AC5" i="6"/>
  <c r="AC605" i="6"/>
  <c r="AC141" i="6"/>
  <c r="AC285" i="6"/>
  <c r="AC429" i="6"/>
  <c r="AC861" i="6"/>
  <c r="AC251" i="6"/>
  <c r="AC395" i="6"/>
  <c r="AC539" i="6"/>
  <c r="AC683" i="6"/>
  <c r="AC827" i="6"/>
  <c r="AC749" i="6"/>
  <c r="AC49" i="6"/>
  <c r="AC745" i="6"/>
  <c r="AC193" i="6"/>
  <c r="AC445" i="6"/>
  <c r="AC565" i="6"/>
  <c r="AC121" i="6"/>
  <c r="AC817" i="6"/>
  <c r="AC477" i="6"/>
  <c r="AC765" i="6"/>
  <c r="AC203" i="6"/>
  <c r="AC347" i="6"/>
  <c r="AC491" i="6"/>
  <c r="AC840" i="6"/>
  <c r="AC815" i="6"/>
  <c r="AC389" i="6"/>
  <c r="AC29" i="6"/>
  <c r="AC153" i="6"/>
  <c r="AC297" i="6"/>
  <c r="AC585" i="6"/>
  <c r="AC729" i="6"/>
  <c r="AC873" i="6"/>
  <c r="AC119" i="6"/>
  <c r="AC263" i="6"/>
  <c r="AC407" i="6"/>
  <c r="AC551" i="6"/>
  <c r="AC695" i="6"/>
  <c r="AC839" i="6"/>
  <c r="AC761" i="6"/>
  <c r="AC97" i="6"/>
  <c r="AC805" i="6"/>
  <c r="AC253" i="6"/>
  <c r="AC505" i="6"/>
  <c r="AC637" i="6"/>
  <c r="AC181" i="6"/>
  <c r="AC865" i="6"/>
  <c r="H49" i="4"/>
  <c r="J49" i="4" s="1"/>
  <c r="I36" i="4"/>
  <c r="H41" i="4"/>
  <c r="H48" i="4"/>
  <c r="I56" i="4"/>
  <c r="K18" i="4"/>
  <c r="I20" i="4"/>
  <c r="I41" i="4"/>
  <c r="K41" i="4" s="1"/>
  <c r="I49" i="4"/>
  <c r="K49" i="4" s="1"/>
  <c r="H13" i="4"/>
  <c r="I50" i="4"/>
  <c r="K50" i="4" s="1"/>
  <c r="I13" i="4"/>
  <c r="K10" i="4"/>
  <c r="I57" i="4"/>
  <c r="K57" i="4" s="1"/>
  <c r="H36" i="4"/>
  <c r="H56" i="4"/>
  <c r="J56" i="4" s="1"/>
  <c r="H58" i="4"/>
  <c r="J58" i="4" s="1"/>
  <c r="J48" i="4"/>
  <c r="H51" i="4"/>
  <c r="H43" i="4"/>
  <c r="J41" i="4"/>
  <c r="K56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2" i="3"/>
  <c r="H25" i="4"/>
  <c r="H28" i="4"/>
  <c r="J28" i="4" s="1"/>
  <c r="H27" i="4"/>
  <c r="J27" i="4" s="1"/>
  <c r="H26" i="4"/>
  <c r="J26" i="4" s="1"/>
  <c r="I59" i="4" l="1"/>
  <c r="H29" i="4"/>
  <c r="I51" i="4"/>
  <c r="I43" i="4"/>
  <c r="H59" i="4"/>
  <c r="J25" i="4"/>
  <c r="I26" i="4"/>
  <c r="K26" i="4" s="1"/>
  <c r="I25" i="4"/>
  <c r="K25" i="4"/>
  <c r="I27" i="4"/>
  <c r="K27" i="4" s="1"/>
  <c r="I28" i="4"/>
  <c r="K28" i="4" s="1"/>
  <c r="I29" i="4" l="1"/>
</calcChain>
</file>

<file path=xl/sharedStrings.xml><?xml version="1.0" encoding="utf-8"?>
<sst xmlns="http://schemas.openxmlformats.org/spreadsheetml/2006/main" count="25195" uniqueCount="1277">
  <si>
    <t>PassengerId</t>
  </si>
  <si>
    <t>Survived</t>
  </si>
  <si>
    <t>Pclass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</si>
  <si>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</si>
  <si>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</si>
  <si>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</si>
  <si>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</si>
  <si>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</si>
  <si>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</si>
  <si>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</si>
  <si>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</si>
  <si>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</si>
  <si>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Braund, Mr. Owen Harris</t>
  </si>
  <si>
    <t>male</t>
  </si>
  <si>
    <t>A/5 21171</t>
  </si>
  <si>
    <t>S</t>
  </si>
  <si>
    <t>Cumings, Mrs. John Bradley (Florence Briggs Thayer)</t>
  </si>
  <si>
    <t>female</t>
  </si>
  <si>
    <t>PC 17599</t>
  </si>
  <si>
    <t>C85</t>
  </si>
  <si>
    <t>C</t>
  </si>
  <si>
    <t>Heikkinen, Miss. Laina</t>
  </si>
  <si>
    <t>STON/O2. 3101282</t>
  </si>
  <si>
    <t>Futrelle, Mrs. Jacques Heath (Lily May Peel)</t>
  </si>
  <si>
    <t>C123</t>
  </si>
  <si>
    <t>Allen, Mr. William Henry</t>
  </si>
  <si>
    <t>Moran, Mr. James</t>
  </si>
  <si>
    <t>Q</t>
  </si>
  <si>
    <t>McCarthy, Mr. Timothy J</t>
  </si>
  <si>
    <t>E46</t>
  </si>
  <si>
    <t>Palsson, Master. Gosta Leonard</t>
  </si>
  <si>
    <t>Johnson, Mrs. Oscar W (Elisabeth Vilhelmina Berg)</t>
  </si>
  <si>
    <t>Nasser, Mrs. Nicholas (Adele Achem)</t>
  </si>
  <si>
    <t>Sandstrom, Miss. Marguerite Rut</t>
  </si>
  <si>
    <t>PP 9549</t>
  </si>
  <si>
    <t>G6</t>
  </si>
  <si>
    <t>Bonnell, Miss. Elizabeth</t>
  </si>
  <si>
    <t>C103</t>
  </si>
  <si>
    <t>Saundercock, Mr. William Henry</t>
  </si>
  <si>
    <t>A/5. 2151</t>
  </si>
  <si>
    <t>Andersson, Mr. Anders Johan</t>
  </si>
  <si>
    <t>Vestrom, Miss. Hulda Amanda Adolfina</t>
  </si>
  <si>
    <t xml:space="preserve">Hewlett, Mrs. (Mary D Kingcome) </t>
  </si>
  <si>
    <t>Rice, Master. Eugene</t>
  </si>
  <si>
    <t>Williams, Mr. Charles Eugene</t>
  </si>
  <si>
    <t>Vander Planke, Mrs. Julius (Emelia Maria Vandemoortele)</t>
  </si>
  <si>
    <t>Masselmani, Mrs. Fatima</t>
  </si>
  <si>
    <t>Fynney, Mr. Joseph J</t>
  </si>
  <si>
    <t>Beesley, Mr. Lawrence</t>
  </si>
  <si>
    <t>D56</t>
  </si>
  <si>
    <t>McGowan, Miss. Anna "Annie"</t>
  </si>
  <si>
    <t>Sloper, Mr. William Thompson</t>
  </si>
  <si>
    <t>A6</t>
  </si>
  <si>
    <t>Palsson, Miss. Torborg Danira</t>
  </si>
  <si>
    <t>Asplund, Mrs. Carl Oscar (Selma Augusta Emilia Johansson)</t>
  </si>
  <si>
    <t>Emir, Mr. Farred Chehab</t>
  </si>
  <si>
    <t>Fortune, Mr. Charles Alexander</t>
  </si>
  <si>
    <t>C23 C25 C27</t>
  </si>
  <si>
    <t>O'Dwyer, Miss. Ellen "Nellie"</t>
  </si>
  <si>
    <t>Todoroff, Mr. Lalio</t>
  </si>
  <si>
    <t>Uruchurtu, Don. Manuel E</t>
  </si>
  <si>
    <t>PC 17601</t>
  </si>
  <si>
    <t>Spencer, Mrs. William Augustus (Marie Eugenie)</t>
  </si>
  <si>
    <t>PC 17569</t>
  </si>
  <si>
    <t>B78</t>
  </si>
  <si>
    <t>Glynn, Miss. Mary Agatha</t>
  </si>
  <si>
    <t>Wheadon, Mr. Edward H</t>
  </si>
  <si>
    <t>C.A. 24579</t>
  </si>
  <si>
    <t>Meyer, Mr. Edgar Joseph</t>
  </si>
  <si>
    <t>PC 17604</t>
  </si>
  <si>
    <t>Holverson, Mr. Alexander Oskar</t>
  </si>
  <si>
    <t>Mamee, Mr. Hanna</t>
  </si>
  <si>
    <t>Cann, Mr. Ernest Charles</t>
  </si>
  <si>
    <t>A./5. 2152</t>
  </si>
  <si>
    <t>Vander Planke, Miss. Augusta Maria</t>
  </si>
  <si>
    <t>Nicola-Yarred, Miss. Jamila</t>
  </si>
  <si>
    <t>Ahlin, Mrs. Johan (Johanna Persdotter Larsson)</t>
  </si>
  <si>
    <t>Turpin, Mrs. William John Robert (Dorothy Ann Wonnacott)</t>
  </si>
  <si>
    <t>Kraeff, Mr. Theodor</t>
  </si>
  <si>
    <t>Laroche, Miss. Simonne Marie Anne Andree</t>
  </si>
  <si>
    <t>SC/Paris 2123</t>
  </si>
  <si>
    <t>Devaney, Miss. Margaret Delia</t>
  </si>
  <si>
    <t>Rogers, Mr. William John</t>
  </si>
  <si>
    <t>S.C./A.4. 23567</t>
  </si>
  <si>
    <t>Lennon, Mr. Denis</t>
  </si>
  <si>
    <t>O'Driscoll, Miss. Bridget</t>
  </si>
  <si>
    <t>Samaan, Mr. Youssef</t>
  </si>
  <si>
    <t>Arnold-Franchi, Mrs. Josef (Josefine Franchi)</t>
  </si>
  <si>
    <t>Panula, Master. Juha Niilo</t>
  </si>
  <si>
    <t>Nosworthy, Mr. Richard Cater</t>
  </si>
  <si>
    <t>A/4. 39886</t>
  </si>
  <si>
    <t>Harper, Mrs. Henry Sleeper (Myna Haxtun)</t>
  </si>
  <si>
    <t>PC 17572</t>
  </si>
  <si>
    <t>D33</t>
  </si>
  <si>
    <t>Faunthorpe, Mrs. Lizzie (Elizabeth Anne Wilkinson)</t>
  </si>
  <si>
    <t>Ostby, Mr. Engelhart Cornelius</t>
  </si>
  <si>
    <t>B30</t>
  </si>
  <si>
    <t>Woolner, Mr. Hugh</t>
  </si>
  <si>
    <t>C52</t>
  </si>
  <si>
    <t>Rugg, Miss. Emily</t>
  </si>
  <si>
    <t>C.A. 31026</t>
  </si>
  <si>
    <t>Novel, Mr. Mansouer</t>
  </si>
  <si>
    <t>West, Miss. Constance Mirium</t>
  </si>
  <si>
    <t>C.A. 34651</t>
  </si>
  <si>
    <t>Goodwin, Master. William Frederick</t>
  </si>
  <si>
    <t>CA 2144</t>
  </si>
  <si>
    <t>Sirayanian, Mr. Orsen</t>
  </si>
  <si>
    <t>Icard, Miss. Amelie</t>
  </si>
  <si>
    <t>B28</t>
  </si>
  <si>
    <t>Harris, Mr. Henry Birkhardt</t>
  </si>
  <si>
    <t>C83</t>
  </si>
  <si>
    <t>Skoog, Master. Harald</t>
  </si>
  <si>
    <t>Stewart, Mr. Albert A</t>
  </si>
  <si>
    <t>PC 17605</t>
  </si>
  <si>
    <t>Moubarek, Master. Gerios</t>
  </si>
  <si>
    <t>Nye, Mrs. (Elizabeth Ramell)</t>
  </si>
  <si>
    <t>C.A. 29395</t>
  </si>
  <si>
    <t>F33</t>
  </si>
  <si>
    <t>Crease, Mr. Ernest James</t>
  </si>
  <si>
    <t>S.P. 3464</t>
  </si>
  <si>
    <t>Andersson, Miss. Erna Alexandra</t>
  </si>
  <si>
    <t>Kink, Mr. Vincenz</t>
  </si>
  <si>
    <t>Jenkin, Mr. Stephen Curnow</t>
  </si>
  <si>
    <t>C.A. 33111</t>
  </si>
  <si>
    <t>Goodwin, Miss. Lillian Amy</t>
  </si>
  <si>
    <t>Hood, Mr. Ambrose Jr</t>
  </si>
  <si>
    <t>S.O.C. 14879</t>
  </si>
  <si>
    <t>Chronopoulos, Mr. Apostolos</t>
  </si>
  <si>
    <t>Bing, Mr. Lee</t>
  </si>
  <si>
    <t>Moen, Mr. Sigurd Hansen</t>
  </si>
  <si>
    <t>F G73</t>
  </si>
  <si>
    <t>Staneff, Mr. Ivan</t>
  </si>
  <si>
    <t>Moutal, Mr. Rahamin Haim</t>
  </si>
  <si>
    <t>Caldwell, Master. Alden Gates</t>
  </si>
  <si>
    <t>Dowdell, Miss. Elizabeth</t>
  </si>
  <si>
    <t>Waelens, Mr. Achille</t>
  </si>
  <si>
    <t>Sheerlinck, Mr. Jan Baptist</t>
  </si>
  <si>
    <t>McDermott, Miss. Brigdet Delia</t>
  </si>
  <si>
    <t>Carrau, Mr. Francisco M</t>
  </si>
  <si>
    <t>Ilett, Miss. Bertha</t>
  </si>
  <si>
    <t>SO/C 14885</t>
  </si>
  <si>
    <t>Backstrom, Mrs. Karl Alfred (Maria Mathilda Gustafsson)</t>
  </si>
  <si>
    <t>Ford, Mr. William Neal</t>
  </si>
  <si>
    <t>W./C. 6608</t>
  </si>
  <si>
    <t>Slocovski, Mr. Selman Francis</t>
  </si>
  <si>
    <t>SOTON/OQ 392086</t>
  </si>
  <si>
    <t>Fortune, Miss. Mabel Helen</t>
  </si>
  <si>
    <t>Celotti, Mr. Francesco</t>
  </si>
  <si>
    <t>Christmann, Mr. Emil</t>
  </si>
  <si>
    <t>Andreasson, Mr. Paul Edvin</t>
  </si>
  <si>
    <t>Chaffee, Mr. Herbert Fuller</t>
  </si>
  <si>
    <t>W.E.P. 5734</t>
  </si>
  <si>
    <t>E31</t>
  </si>
  <si>
    <t>Dean, Mr. Bertram Frank</t>
  </si>
  <si>
    <t>C.A. 2315</t>
  </si>
  <si>
    <t>Coxon, Mr. Daniel</t>
  </si>
  <si>
    <t>Shorney, Mr. Charles Joseph</t>
  </si>
  <si>
    <t>Goldschmidt, Mr. George B</t>
  </si>
  <si>
    <t>PC 17754</t>
  </si>
  <si>
    <t>A5</t>
  </si>
  <si>
    <t>Greenfield, Mr. William Bertram</t>
  </si>
  <si>
    <t>PC 17759</t>
  </si>
  <si>
    <t>D10 D12</t>
  </si>
  <si>
    <t>Doling, Mrs. John T (Ada Julia Bone)</t>
  </si>
  <si>
    <t>Kantor, Mr. Sinai</t>
  </si>
  <si>
    <t>Petranec, Miss. Matilda</t>
  </si>
  <si>
    <t>Petroff, Mr. Pastcho ("Pentcho")</t>
  </si>
  <si>
    <t>White, Mr. Richard Frasar</t>
  </si>
  <si>
    <t>D26</t>
  </si>
  <si>
    <t>Johansson, Mr. Gustaf Joel</t>
  </si>
  <si>
    <t>Gustafsson, Mr. Anders Vilhelm</t>
  </si>
  <si>
    <t>Mionoff, Mr. Stoytcho</t>
  </si>
  <si>
    <t>Salkjelsvik, Miss. Anna Kristine</t>
  </si>
  <si>
    <t>Moss, Mr. Albert Johan</t>
  </si>
  <si>
    <t>Rekic, Mr. Tido</t>
  </si>
  <si>
    <t>Moran, Miss. Bertha</t>
  </si>
  <si>
    <t>Porter, Mr. Walter Chamberlain</t>
  </si>
  <si>
    <t>C110</t>
  </si>
  <si>
    <t>Zabour, Miss. Hileni</t>
  </si>
  <si>
    <t>Barton, Mr. David John</t>
  </si>
  <si>
    <t>Jussila, Miss. Katriina</t>
  </si>
  <si>
    <t>Attalah, Miss. Malake</t>
  </si>
  <si>
    <t>Pekoniemi, Mr. Edvard</t>
  </si>
  <si>
    <t>STON/O 2. 3101294</t>
  </si>
  <si>
    <t>Connors, Mr. Patrick</t>
  </si>
  <si>
    <t>Turpin, Mr. William John Robert</t>
  </si>
  <si>
    <t>Baxter, Mr. Quigg Edmond</t>
  </si>
  <si>
    <t>PC 17558</t>
  </si>
  <si>
    <t>B58 B60</t>
  </si>
  <si>
    <t>Andersson, Miss. Ellis Anna Maria</t>
  </si>
  <si>
    <t>Hickman, Mr. Stanley George</t>
  </si>
  <si>
    <t>Moore, Mr. Leonard Charles</t>
  </si>
  <si>
    <t>A4. 54510</t>
  </si>
  <si>
    <t>Nasser, Mr. Nicholas</t>
  </si>
  <si>
    <t>Webber, Miss. Susan</t>
  </si>
  <si>
    <t>E101</t>
  </si>
  <si>
    <t>White, Mr. Percival Wayland</t>
  </si>
  <si>
    <t>Nicola-Yarred, Master. Elias</t>
  </si>
  <si>
    <t>McMahon, Mr. Martin</t>
  </si>
  <si>
    <t>Madsen, Mr. Fridtjof Arne</t>
  </si>
  <si>
    <t>C 17369</t>
  </si>
  <si>
    <t>Peter, Miss. Anna</t>
  </si>
  <si>
    <t>F E69</t>
  </si>
  <si>
    <t>Ekstrom, Mr. Johan</t>
  </si>
  <si>
    <t>Drazenoic, Mr. Jozef</t>
  </si>
  <si>
    <t>Coelho, Mr. Domingos Fernandeo</t>
  </si>
  <si>
    <t>SOTON/O.Q. 3101307</t>
  </si>
  <si>
    <t>Robins, Mrs. Alexander A (Grace Charity Laury)</t>
  </si>
  <si>
    <t>A/5. 3337</t>
  </si>
  <si>
    <t>Weisz, Mrs. Leopold (Mathilde Francoise Pede)</t>
  </si>
  <si>
    <t>Sobey, Mr. Samuel James Hayden</t>
  </si>
  <si>
    <t>C.A. 29178</t>
  </si>
  <si>
    <t>Richard, Mr. Emile</t>
  </si>
  <si>
    <t>SC/PARIS 2133</t>
  </si>
  <si>
    <t>Newsom, Miss. Helen Monypeny</t>
  </si>
  <si>
    <t>D47</t>
  </si>
  <si>
    <t>Futrelle, Mr. Jacques Heath</t>
  </si>
  <si>
    <t>Osen, Mr. Olaf Elon</t>
  </si>
  <si>
    <t>Giglio, Mr. Victor</t>
  </si>
  <si>
    <t>PC 17593</t>
  </si>
  <si>
    <t>B86</t>
  </si>
  <si>
    <t>Boulos, Mrs. Joseph (Sultana)</t>
  </si>
  <si>
    <t>Nysten, Miss. Anna Sofia</t>
  </si>
  <si>
    <t>Hakkarainen, Mrs. Pekka Pietari (Elin Matilda Dolck)</t>
  </si>
  <si>
    <t>STON/O2. 3101279</t>
  </si>
  <si>
    <t>Burke, Mr. Jeremiah</t>
  </si>
  <si>
    <t>Andrew, Mr. Edgardo Samuel</t>
  </si>
  <si>
    <t>Nicholls, Mr. Joseph Charles</t>
  </si>
  <si>
    <t>C.A. 33112</t>
  </si>
  <si>
    <t>Andersson, Mr. August Edvard ("Wennerstrom")</t>
  </si>
  <si>
    <t>Ford, Miss. Robina Maggie "Ruby"</t>
  </si>
  <si>
    <t>Navratil, Mr. Michel ("Louis M Hoffman")</t>
  </si>
  <si>
    <t>F2</t>
  </si>
  <si>
    <t>Byles, Rev. Thomas Roussel Davids</t>
  </si>
  <si>
    <t>Bateman, Rev. Robert James</t>
  </si>
  <si>
    <t>S.O.P. 1166</t>
  </si>
  <si>
    <t>Pears, Mrs. Thomas (Edith Wearne)</t>
  </si>
  <si>
    <t>C2</t>
  </si>
  <si>
    <t>Meo, Mr. Alfonzo</t>
  </si>
  <si>
    <t>A.5. 11206</t>
  </si>
  <si>
    <t>van Billiard, Mr. Austin Blyler</t>
  </si>
  <si>
    <t>A/5. 851</t>
  </si>
  <si>
    <t>Olsen, Mr. Ole Martin</t>
  </si>
  <si>
    <t>Fa 265302</t>
  </si>
  <si>
    <t>Williams, Mr. Charles Duane</t>
  </si>
  <si>
    <t>PC 17597</t>
  </si>
  <si>
    <t>Gilnagh, Miss. Katherine "Katie"</t>
  </si>
  <si>
    <t>Corn, Mr. Harry</t>
  </si>
  <si>
    <t>SOTON/OQ 392090</t>
  </si>
  <si>
    <t>Smiljanic, Mr. Mile</t>
  </si>
  <si>
    <t>Sage, Master. Thomas Henry</t>
  </si>
  <si>
    <t>CA. 2343</t>
  </si>
  <si>
    <t>Cribb, Mr. John Hatfield</t>
  </si>
  <si>
    <t>Watt, Mrs. James (Elizabeth "Bessie" Inglis Milne)</t>
  </si>
  <si>
    <t>C.A. 33595</t>
  </si>
  <si>
    <t>Bengtsson, Mr. John Viktor</t>
  </si>
  <si>
    <t>Calic, Mr. Jovo</t>
  </si>
  <si>
    <t>Panula, Master. Eino Viljami</t>
  </si>
  <si>
    <t>Goldsmith, Master. Frank John William "Frankie"</t>
  </si>
  <si>
    <t>Chibnall, Mrs. (Edith Martha Bowerman)</t>
  </si>
  <si>
    <t>E33</t>
  </si>
  <si>
    <t>Skoog, Mrs. William (Anna Bernhardina Karlsson)</t>
  </si>
  <si>
    <t>Baumann, Mr. John D</t>
  </si>
  <si>
    <t>PC 17318</t>
  </si>
  <si>
    <t>Ling, Mr. Lee</t>
  </si>
  <si>
    <t>Van der hoef, Mr. Wyckoff</t>
  </si>
  <si>
    <t>B19</t>
  </si>
  <si>
    <t>Rice, Master. Arthur</t>
  </si>
  <si>
    <t>Johnson, Miss. Eleanor Ileen</t>
  </si>
  <si>
    <t>Sivola, Mr. Antti Wilhelm</t>
  </si>
  <si>
    <t>STON/O 2. 3101280</t>
  </si>
  <si>
    <t>Smith, Mr. James Clinch</t>
  </si>
  <si>
    <t>A7</t>
  </si>
  <si>
    <t>Klasen, Mr. Klas Albin</t>
  </si>
  <si>
    <t>Lefebre, Master. Henry Forbes</t>
  </si>
  <si>
    <t>Isham, Miss. Ann Elizabeth</t>
  </si>
  <si>
    <t>PC 17595</t>
  </si>
  <si>
    <t>C49</t>
  </si>
  <si>
    <t>Hale, Mr. Reginald</t>
  </si>
  <si>
    <t>Leonard, Mr. Lionel</t>
  </si>
  <si>
    <t>LINE</t>
  </si>
  <si>
    <t>Sage, Miss. Constance Gladys</t>
  </si>
  <si>
    <t>Pernot, Mr. Rene</t>
  </si>
  <si>
    <t>SC/PARIS 2131</t>
  </si>
  <si>
    <t>Asplund, Master. Clarence Gustaf Hugo</t>
  </si>
  <si>
    <t>Becker, Master. Richard F</t>
  </si>
  <si>
    <t>F4</t>
  </si>
  <si>
    <t>Kink-Heilmann, Miss. Luise Gretchen</t>
  </si>
  <si>
    <t>Rood, Mr. Hugh Roscoe</t>
  </si>
  <si>
    <t>A32</t>
  </si>
  <si>
    <t>O'Brien, Mrs. Thomas (Johanna "Hannah" Godfrey)</t>
  </si>
  <si>
    <t>Romaine, Mr. Charles Hallace ("Mr C Rolmane")</t>
  </si>
  <si>
    <t>Bourke, Mr. John</t>
  </si>
  <si>
    <t>Turcin, Mr. Stjepan</t>
  </si>
  <si>
    <t>Pinsky, Mrs. (Rosa)</t>
  </si>
  <si>
    <t>Carbines, Mr. William</t>
  </si>
  <si>
    <t>Andersen-Jensen, Miss. Carla Christine Nielsine</t>
  </si>
  <si>
    <t>Navratil, Master. Michel M</t>
  </si>
  <si>
    <t>Brown, Mrs. James Joseph (Margaret Tobin)</t>
  </si>
  <si>
    <t>PC 17610</t>
  </si>
  <si>
    <t>B4</t>
  </si>
  <si>
    <t>Lurette, Miss. Elise</t>
  </si>
  <si>
    <t>B80</t>
  </si>
  <si>
    <t>Mernagh, Mr. Robert</t>
  </si>
  <si>
    <t>Olsen, Mr. Karl Siegwart Andreas</t>
  </si>
  <si>
    <t>Madigan, Miss. Margaret "Maggie"</t>
  </si>
  <si>
    <t>Yrois, Miss. Henriette ("Mrs Harbeck")</t>
  </si>
  <si>
    <t>Vande Walle, Mr. Nestor Cyriel</t>
  </si>
  <si>
    <t>Sage, Mr. Frederick</t>
  </si>
  <si>
    <t>Johanson, Mr. Jakob Alfred</t>
  </si>
  <si>
    <t>Youseff, Mr. Gerious</t>
  </si>
  <si>
    <t>Cohen, Mr. Gurshon "Gus"</t>
  </si>
  <si>
    <t>A/5 3540</t>
  </si>
  <si>
    <t>Strom, Miss. Telma Matilda</t>
  </si>
  <si>
    <t>Backstrom, Mr. Karl Alfred</t>
  </si>
  <si>
    <t>Albimona, Mr. Nassef Cassem</t>
  </si>
  <si>
    <t>Carr, Miss. Helen "Ellen"</t>
  </si>
  <si>
    <t>Blank, Mr. Henry</t>
  </si>
  <si>
    <t>A31</t>
  </si>
  <si>
    <t>Ali, Mr. Ahmed</t>
  </si>
  <si>
    <t>SOTON/O.Q. 3101311</t>
  </si>
  <si>
    <t>Cameron, Miss. Clear Annie</t>
  </si>
  <si>
    <t>F.C.C. 13528</t>
  </si>
  <si>
    <t>Perkin, Mr. John Henry</t>
  </si>
  <si>
    <t>A/5 21174</t>
  </si>
  <si>
    <t>Givard, Mr. Hans Kristensen</t>
  </si>
  <si>
    <t>Kiernan, Mr. Philip</t>
  </si>
  <si>
    <t>Newell, Miss. Madeleine</t>
  </si>
  <si>
    <t>D36</t>
  </si>
  <si>
    <t>Honkanen, Miss. Eliina</t>
  </si>
  <si>
    <t>STON/O2. 3101283</t>
  </si>
  <si>
    <t>Jacobsohn, Mr. Sidney Samuel</t>
  </si>
  <si>
    <t>Bazzani, Miss. Albina</t>
  </si>
  <si>
    <t>D15</t>
  </si>
  <si>
    <t>Harris, Mr. Walter</t>
  </si>
  <si>
    <t>W/C 14208</t>
  </si>
  <si>
    <t>Sunderland, Mr. Victor Francis</t>
  </si>
  <si>
    <t>SOTON/OQ 392089</t>
  </si>
  <si>
    <t>Bracken, Mr. James H</t>
  </si>
  <si>
    <t>Green, Mr. George Henry</t>
  </si>
  <si>
    <t>Nenkoff, Mr. Christo</t>
  </si>
  <si>
    <t>Hoyt, Mr. Frederick Maxfield</t>
  </si>
  <si>
    <t>C93</t>
  </si>
  <si>
    <t>Berglund, Mr. Karl Ivar Sven</t>
  </si>
  <si>
    <t>PP 4348</t>
  </si>
  <si>
    <t>Mellors, Mr. William John</t>
  </si>
  <si>
    <t>SW/PP 751</t>
  </si>
  <si>
    <t>Lovell, Mr. John Hall ("Henry")</t>
  </si>
  <si>
    <t>A/5 21173</t>
  </si>
  <si>
    <t>Fahlstrom, Mr. Arne Jonas</t>
  </si>
  <si>
    <t>Lefebre, Miss. Mathilde</t>
  </si>
  <si>
    <t>Harris, Mrs. Henry Birkhardt (Irene Wallach)</t>
  </si>
  <si>
    <t>Larsson, Mr. Bengt Edvin</t>
  </si>
  <si>
    <t>Sjostedt, Mr. Ernst Adolf</t>
  </si>
  <si>
    <t>Asplund, Miss. Lillian Gertrud</t>
  </si>
  <si>
    <t>Leyson, Mr. Robert William Norman</t>
  </si>
  <si>
    <t>C.A. 29566</t>
  </si>
  <si>
    <t>Harknett, Miss. Alice Phoebe</t>
  </si>
  <si>
    <t>W./C. 6609</t>
  </si>
  <si>
    <t>Hold, Mr. Stephen</t>
  </si>
  <si>
    <t>Collyer, Miss. Marjorie "Lottie"</t>
  </si>
  <si>
    <t>C.A. 31921</t>
  </si>
  <si>
    <t>Pengelly, Mr. Frederick William</t>
  </si>
  <si>
    <t>Hunt, Mr. George Henry</t>
  </si>
  <si>
    <t>SCO/W 1585</t>
  </si>
  <si>
    <t>Zabour, Miss. Thamine</t>
  </si>
  <si>
    <t>Murphy, Miss. Katherine "Kate"</t>
  </si>
  <si>
    <t>Coleridge, Mr. Reginald Charles</t>
  </si>
  <si>
    <t>W./C. 14263</t>
  </si>
  <si>
    <t>Maenpaa, Mr. Matti Alexanteri</t>
  </si>
  <si>
    <t>STON/O 2. 3101275</t>
  </si>
  <si>
    <t>Attalah, Mr. Sleiman</t>
  </si>
  <si>
    <t>Minahan, Dr. William Edward</t>
  </si>
  <si>
    <t>C78</t>
  </si>
  <si>
    <t>Lindahl, Miss. Agda Thorilda Viktoria</t>
  </si>
  <si>
    <t>Hamalainen, Mrs. William (Anna)</t>
  </si>
  <si>
    <t>Beckwith, Mr. Richard Leonard</t>
  </si>
  <si>
    <t>D35</t>
  </si>
  <si>
    <t>Carter, Rev. Ernest Courtenay</t>
  </si>
  <si>
    <t>Reed, Mr. James George</t>
  </si>
  <si>
    <t>Strom, Mrs. Wilhelm (Elna Matilda Persson)</t>
  </si>
  <si>
    <t>Stead, Mr. William Thomas</t>
  </si>
  <si>
    <t>C87</t>
  </si>
  <si>
    <t>Lobb, Mr. William Arthur</t>
  </si>
  <si>
    <t>A/5. 3336</t>
  </si>
  <si>
    <t>Rosblom, Mrs. Viktor (Helena Wilhelmina)</t>
  </si>
  <si>
    <t>Touma, Mrs. Darwis (Hanne Youssef Razi)</t>
  </si>
  <si>
    <t>Thorne, Mrs. Gertrude Maybelle</t>
  </si>
  <si>
    <t>PC 17585</t>
  </si>
  <si>
    <t>Cherry, Miss. Gladys</t>
  </si>
  <si>
    <t>B77</t>
  </si>
  <si>
    <t>Ward, Miss. Anna</t>
  </si>
  <si>
    <t>PC 17755</t>
  </si>
  <si>
    <t>Parrish, Mrs. (Lutie Davis)</t>
  </si>
  <si>
    <t>Smith, Mr. Thomas</t>
  </si>
  <si>
    <t>Asplund, Master. Edvin Rojj Felix</t>
  </si>
  <si>
    <t>Taussig, Mr. Emil</t>
  </si>
  <si>
    <t>E67</t>
  </si>
  <si>
    <t>Harrison, Mr. William</t>
  </si>
  <si>
    <t>B94</t>
  </si>
  <si>
    <t>Henry, Miss. Delia</t>
  </si>
  <si>
    <t>Reeves, Mr. David</t>
  </si>
  <si>
    <t>C.A. 17248</t>
  </si>
  <si>
    <t>Panula, Mr. Ernesti Arvid</t>
  </si>
  <si>
    <t>Persson, Mr. Ernst Ulrik</t>
  </si>
  <si>
    <t>Graham, Mrs. William Thompson (Edith Junkins)</t>
  </si>
  <si>
    <t>PC 17582</t>
  </si>
  <si>
    <t>C125</t>
  </si>
  <si>
    <t>Bissette, Miss. Amelia</t>
  </si>
  <si>
    <t>PC 17760</t>
  </si>
  <si>
    <t>C99</t>
  </si>
  <si>
    <t>Cairns, Mr. Alexander</t>
  </si>
  <si>
    <t>Tornquist, Mr. William Henry</t>
  </si>
  <si>
    <t>Mellinger, Mrs. (Elizabeth Anne Maidment)</t>
  </si>
  <si>
    <t>Natsch, Mr. Charles H</t>
  </si>
  <si>
    <t>PC 17596</t>
  </si>
  <si>
    <t>C118</t>
  </si>
  <si>
    <t>Healy, Miss. Hanora "Nora"</t>
  </si>
  <si>
    <t>Andrews, Miss. Kornelia Theodosia</t>
  </si>
  <si>
    <t>D7</t>
  </si>
  <si>
    <t>Lindblom, Miss. Augusta Charlotta</t>
  </si>
  <si>
    <t>Parkes, Mr. Francis "Frank"</t>
  </si>
  <si>
    <t>Rice, Master. Eric</t>
  </si>
  <si>
    <t>Abbott, Mrs. Stanton (Rosa Hunt)</t>
  </si>
  <si>
    <t>C.A. 2673</t>
  </si>
  <si>
    <t>Duane, Mr. Frank</t>
  </si>
  <si>
    <t>Olsson, Mr. Nils Johan Goransson</t>
  </si>
  <si>
    <t>de Pelsmaeker, Mr. Alfons</t>
  </si>
  <si>
    <t>Dorking, Mr. Edward Arthur</t>
  </si>
  <si>
    <t>A/5. 10482</t>
  </si>
  <si>
    <t>Smith, Mr. Richard William</t>
  </si>
  <si>
    <t>A19</t>
  </si>
  <si>
    <t>Stankovic, Mr. Ivan</t>
  </si>
  <si>
    <t>de Mulder, Mr. Theodore</t>
  </si>
  <si>
    <t>Naidenoff, Mr. Penko</t>
  </si>
  <si>
    <t>Hosono, Mr. Masabumi</t>
  </si>
  <si>
    <t>Connolly, Miss. Kate</t>
  </si>
  <si>
    <t>Barber, Miss. Ellen "Nellie"</t>
  </si>
  <si>
    <t>Bishop, Mrs. Dickinson H (Helen Walton)</t>
  </si>
  <si>
    <t>B49</t>
  </si>
  <si>
    <t>Levy, Mr. Rene Jacques</t>
  </si>
  <si>
    <t>SC/Paris 2163</t>
  </si>
  <si>
    <t>D</t>
  </si>
  <si>
    <t>Haas, Miss. Aloisia</t>
  </si>
  <si>
    <t>Mineff, Mr. Ivan</t>
  </si>
  <si>
    <t>Lewy, Mr. Ervin G</t>
  </si>
  <si>
    <t>PC 17612</t>
  </si>
  <si>
    <t>Hanna, Mr. Mansour</t>
  </si>
  <si>
    <t>Allison, Miss. Helen Loraine</t>
  </si>
  <si>
    <t>C22 C26</t>
  </si>
  <si>
    <t>Saalfeld, Mr. Adolphe</t>
  </si>
  <si>
    <t>C106</t>
  </si>
  <si>
    <t>Baxter, Mrs. James (Helene DeLaudeniere Chaput)</t>
  </si>
  <si>
    <t>Kelly, Miss. Anna Katherine "Annie Kate"</t>
  </si>
  <si>
    <t>McCoy, Mr. Bernard</t>
  </si>
  <si>
    <t>Johnson, Mr. William Cahoone Jr</t>
  </si>
  <si>
    <t>Keane, Miss. Nora A</t>
  </si>
  <si>
    <t>Williams, Mr. Howard Hugh "Harry"</t>
  </si>
  <si>
    <t>A/5 2466</t>
  </si>
  <si>
    <t>Allison, Master. Hudson Trevor</t>
  </si>
  <si>
    <t>Fleming, Miss. Margaret</t>
  </si>
  <si>
    <t>Penasco y Castellana, Mrs. Victor de Satode (Maria Josefa Perez de Soto y Vallejo)</t>
  </si>
  <si>
    <t>PC 17758</t>
  </si>
  <si>
    <t>C65</t>
  </si>
  <si>
    <t>Abelson, Mr. Samuel</t>
  </si>
  <si>
    <t>P/PP 3381</t>
  </si>
  <si>
    <t>Francatelli, Miss. Laura Mabel</t>
  </si>
  <si>
    <t>PC 17485</t>
  </si>
  <si>
    <t>E36</t>
  </si>
  <si>
    <t>Hays, Miss. Margaret Bechstein</t>
  </si>
  <si>
    <t>C54</t>
  </si>
  <si>
    <t>Ryerson, Miss. Emily Borie</t>
  </si>
  <si>
    <t>PC 17608</t>
  </si>
  <si>
    <t>B57 B59 B63 B66</t>
  </si>
  <si>
    <t>Lahtinen, Mrs. William (Anna Sylfven)</t>
  </si>
  <si>
    <t>Hendekovic, Mr. Ignjac</t>
  </si>
  <si>
    <t>Hart, Mr. Benjamin</t>
  </si>
  <si>
    <t>F.C.C. 13529</t>
  </si>
  <si>
    <t>Nilsson, Miss. Helmina Josefina</t>
  </si>
  <si>
    <t>Kantor, Mrs. Sinai (Miriam Sternin)</t>
  </si>
  <si>
    <t>Moraweck, Dr. Ernest</t>
  </si>
  <si>
    <t>Wick, Miss. Mary Natalie</t>
  </si>
  <si>
    <t>C7</t>
  </si>
  <si>
    <t>Spedden, Mrs. Frederic Oakley (Margaretta Corning Stone)</t>
  </si>
  <si>
    <t>E34</t>
  </si>
  <si>
    <t>Dennis, Mr. Samuel</t>
  </si>
  <si>
    <t>A/5 21172</t>
  </si>
  <si>
    <t>Danoff, Mr. Yoto</t>
  </si>
  <si>
    <t>Slayter, Miss. Hilda Mary</t>
  </si>
  <si>
    <t>Caldwell, Mrs. Albert Francis (Sylvia Mae Harbaugh)</t>
  </si>
  <si>
    <t>Sage, Mr. George John Jr</t>
  </si>
  <si>
    <t>Young, Miss. Marie Grice</t>
  </si>
  <si>
    <t>C32</t>
  </si>
  <si>
    <t>Nysveen, Mr. Johan Hansen</t>
  </si>
  <si>
    <t>Ball, Mrs. (Ada E Hall)</t>
  </si>
  <si>
    <t>Goldsmith, Mrs. Frank John (Emily Alice Brown)</t>
  </si>
  <si>
    <t>Hippach, Miss. Jean Gertrude</t>
  </si>
  <si>
    <t>B18</t>
  </si>
  <si>
    <t>McCoy, Miss. Agnes</t>
  </si>
  <si>
    <t>Partner, Mr. Austen</t>
  </si>
  <si>
    <t>C124</t>
  </si>
  <si>
    <t>Graham, Mr. George Edward</t>
  </si>
  <si>
    <t>C91</t>
  </si>
  <si>
    <t>Vander Planke, Mr. Leo Edmondus</t>
  </si>
  <si>
    <t>Frauenthal, Mrs. Henry William (Clara Heinsheimer)</t>
  </si>
  <si>
    <t>PC 17611</t>
  </si>
  <si>
    <t>Denkoff, Mr. Mitto</t>
  </si>
  <si>
    <t>Pears, Mr. Thomas Clinton</t>
  </si>
  <si>
    <t>Burns, Miss. Elizabeth Margaret</t>
  </si>
  <si>
    <t>E40</t>
  </si>
  <si>
    <t>Dahl, Mr. Karl Edwart</t>
  </si>
  <si>
    <t>Blackwell, Mr. Stephen Weart</t>
  </si>
  <si>
    <t>T</t>
  </si>
  <si>
    <t>Navratil, Master. Edmond Roger</t>
  </si>
  <si>
    <t>Fortune, Miss. Alice Elizabeth</t>
  </si>
  <si>
    <t>Collander, Mr. Erik Gustaf</t>
  </si>
  <si>
    <t>Sedgwick, Mr. Charles Frederick Waddington</t>
  </si>
  <si>
    <t>Fox, Mr. Stanley Hubert</t>
  </si>
  <si>
    <t>Brown, Miss. Amelia "Mildred"</t>
  </si>
  <si>
    <t>Smith, Miss. Marion Elsie</t>
  </si>
  <si>
    <t>Davison, Mrs. Thomas Henry (Mary E Finck)</t>
  </si>
  <si>
    <t>Coutts, Master. William Loch "William"</t>
  </si>
  <si>
    <t>C.A. 37671</t>
  </si>
  <si>
    <t>Dimic, Mr. Jovan</t>
  </si>
  <si>
    <t>Odahl, Mr. Nils Martin</t>
  </si>
  <si>
    <t>Williams-Lambert, Mr. Fletcher Fellows</t>
  </si>
  <si>
    <t>C128</t>
  </si>
  <si>
    <t>Elias, Mr. Tannous</t>
  </si>
  <si>
    <t>Arnold-Franchi, Mr. Josef</t>
  </si>
  <si>
    <t>Yousif, Mr. Wazli</t>
  </si>
  <si>
    <t>Vanden Steen, Mr. Leo Peter</t>
  </si>
  <si>
    <t>Bowerman, Miss. Elsie Edith</t>
  </si>
  <si>
    <t>Funk, Miss. Annie Clemmer</t>
  </si>
  <si>
    <t>McGovern, Miss. Mary</t>
  </si>
  <si>
    <t>Mockler, Miss. Helen Mary "Ellie"</t>
  </si>
  <si>
    <t>Skoog, Mr. Wilhelm</t>
  </si>
  <si>
    <t>del Carlo, Mr. Sebastiano</t>
  </si>
  <si>
    <t>SC/PARIS 2167</t>
  </si>
  <si>
    <t>Barbara, Mrs. (Catherine David)</t>
  </si>
  <si>
    <t>Asim, Mr. Adola</t>
  </si>
  <si>
    <t>SOTON/O.Q. 3101310</t>
  </si>
  <si>
    <t>O'Brien, Mr. Thomas</t>
  </si>
  <si>
    <t>Adahl, Mr. Mauritz Nils Martin</t>
  </si>
  <si>
    <t>C 7076</t>
  </si>
  <si>
    <t>Warren, Mrs. Frank Manley (Anna Sophia Atkinson)</t>
  </si>
  <si>
    <t>D37</t>
  </si>
  <si>
    <t>Moussa, Mrs. (Mantoura Boulos)</t>
  </si>
  <si>
    <t>Jermyn, Miss. Annie</t>
  </si>
  <si>
    <t>Aubart, Mme. Leontine Pauline</t>
  </si>
  <si>
    <t>PC 17477</t>
  </si>
  <si>
    <t>B35</t>
  </si>
  <si>
    <t>Harder, Mr. George Achilles</t>
  </si>
  <si>
    <t>E50</t>
  </si>
  <si>
    <t>Wiklund, Mr. Jakob Alfred</t>
  </si>
  <si>
    <t>Beavan, Mr. William Thomas</t>
  </si>
  <si>
    <t>Ringhini, Mr. Sante</t>
  </si>
  <si>
    <t>Palsson, Miss. Stina Viola</t>
  </si>
  <si>
    <t>Meyer, Mrs. Edgar Joseph (Leila Saks)</t>
  </si>
  <si>
    <t>Landergren, Miss. Aurora Adelia</t>
  </si>
  <si>
    <t>C 7077</t>
  </si>
  <si>
    <t>Widener, Mr. Harry Elkins</t>
  </si>
  <si>
    <t>C82</t>
  </si>
  <si>
    <t>Betros, Mr. Tannous</t>
  </si>
  <si>
    <t>Gustafsson, Mr. Karl Gideon</t>
  </si>
  <si>
    <t>Bidois, Miss. Rosalie</t>
  </si>
  <si>
    <t>PC 17757</t>
  </si>
  <si>
    <t>Nakid, Miss. Maria ("Mary")</t>
  </si>
  <si>
    <t>Tikkanen, Mr. Juho</t>
  </si>
  <si>
    <t>STON/O 2. 3101293</t>
  </si>
  <si>
    <t>Holverson, Mrs. Alexander Oskar (Mary Aline Towner)</t>
  </si>
  <si>
    <t>Plotcharsky, Mr. Vasil</t>
  </si>
  <si>
    <t>Davies, Mr. Charles Henry</t>
  </si>
  <si>
    <t>Goodwin, Master. Sidney Leonard</t>
  </si>
  <si>
    <t>Buss, Miss. Kate</t>
  </si>
  <si>
    <t>Sadlier, Mr. Matthew</t>
  </si>
  <si>
    <t>Lehmann, Miss. Bertha</t>
  </si>
  <si>
    <t>SC 1748</t>
  </si>
  <si>
    <t>Carter, Mr. William Ernest</t>
  </si>
  <si>
    <t>B96 B98</t>
  </si>
  <si>
    <t>Jansson, Mr. Carl Olof</t>
  </si>
  <si>
    <t>Gustafsson, Mr. Johan Birger</t>
  </si>
  <si>
    <t>Newell, Miss. Marjorie</t>
  </si>
  <si>
    <t>Sandstrom, Mrs. Hjalmar (Agnes Charlotta Bengtsson)</t>
  </si>
  <si>
    <t>Johansson, Mr. Erik</t>
  </si>
  <si>
    <t>Olsson, Miss. Elina</t>
  </si>
  <si>
    <t>McKane, Mr. Peter David</t>
  </si>
  <si>
    <t>Pain, Dr. Alfred</t>
  </si>
  <si>
    <t>Trout, Mrs. William H (Jessie L)</t>
  </si>
  <si>
    <t>Niskanen, Mr. Juha</t>
  </si>
  <si>
    <t>STON/O 2. 3101289</t>
  </si>
  <si>
    <t>Adams, Mr. John</t>
  </si>
  <si>
    <t>Jussila, Miss. Mari Aina</t>
  </si>
  <si>
    <t>Hakkarainen, Mr. Pekka Pietari</t>
  </si>
  <si>
    <t>Oreskovic, Miss. Marija</t>
  </si>
  <si>
    <t>Gale, Mr. Shadrach</t>
  </si>
  <si>
    <t>Widegren, Mr. Carl/Charles Peter</t>
  </si>
  <si>
    <t>Richards, Master. William Rowe</t>
  </si>
  <si>
    <t>Birkeland, Mr. Hans Martin Monsen</t>
  </si>
  <si>
    <t>Lefebre, Miss. Ida</t>
  </si>
  <si>
    <t>Sdycoff, Mr. Todor</t>
  </si>
  <si>
    <t>Hart, Mr. Henry</t>
  </si>
  <si>
    <t>Minahan, Miss. Daisy E</t>
  </si>
  <si>
    <t>Cunningham, Mr. Alfred Fleming</t>
  </si>
  <si>
    <t>Sundman, Mr. Johan Julian</t>
  </si>
  <si>
    <t>STON/O 2. 3101269</t>
  </si>
  <si>
    <t>Meek, Mrs. Thomas (Annie Louise Rowley)</t>
  </si>
  <si>
    <t>Drew, Mrs. James Vivian (Lulu Thorne Christian)</t>
  </si>
  <si>
    <t>Silven, Miss. Lyyli Karoliina</t>
  </si>
  <si>
    <t>Matthews, Mr. William John</t>
  </si>
  <si>
    <t>Van Impe, Miss. Catharina</t>
  </si>
  <si>
    <t>Gheorgheff, Mr. Stanio</t>
  </si>
  <si>
    <t>Charters, Mr. David</t>
  </si>
  <si>
    <t>A/5. 13032</t>
  </si>
  <si>
    <t>Zimmerman, Mr. Leo</t>
  </si>
  <si>
    <t>Danbom, Mrs. Ernst Gilbert (Anna Sigrid Maria Brogren)</t>
  </si>
  <si>
    <t>Rosblom, Mr. Viktor Richard</t>
  </si>
  <si>
    <t>Wiseman, Mr. Phillippe</t>
  </si>
  <si>
    <t>A/4. 34244</t>
  </si>
  <si>
    <t>Clarke, Mrs. Charles V (Ada Maria Winfield)</t>
  </si>
  <si>
    <t>Phillips, Miss. Kate Florence ("Mrs Kate Louise Phillips Marshall")</t>
  </si>
  <si>
    <t>Flynn, Mr. James</t>
  </si>
  <si>
    <t>Pickard, Mr. Berk (Berk Trembisky)</t>
  </si>
  <si>
    <t>SOTON/O.Q. 392078</t>
  </si>
  <si>
    <t>E10</t>
  </si>
  <si>
    <t>Bjornstrom-Steffansson, Mr. Mauritz Hakan</t>
  </si>
  <si>
    <t>Thorneycroft, Mrs. Percival (Florence Kate White)</t>
  </si>
  <si>
    <t>Louch, Mrs. Charles Alexander (Alice Adelaide Slow)</t>
  </si>
  <si>
    <t>SC/AH 3085</t>
  </si>
  <si>
    <t>Kallio, Mr. Nikolai Erland</t>
  </si>
  <si>
    <t>STON/O 2. 3101274</t>
  </si>
  <si>
    <t>Silvey, Mr. William Baird</t>
  </si>
  <si>
    <t>E44</t>
  </si>
  <si>
    <t>Carter, Miss. Lucile Polk</t>
  </si>
  <si>
    <t>Ford, Miss. Doolina Margaret "Daisy"</t>
  </si>
  <si>
    <t>Richards, Mrs. Sidney (Emily Hocking)</t>
  </si>
  <si>
    <t>Fortune, Mr. Mark</t>
  </si>
  <si>
    <t>Kvillner, Mr. Johan Henrik Johannesson</t>
  </si>
  <si>
    <t>C.A. 18723</t>
  </si>
  <si>
    <t>Hart, Mrs. Benjamin (Esther Ada Bloomfield)</t>
  </si>
  <si>
    <t>Hampe, Mr. Leon</t>
  </si>
  <si>
    <t>Petterson, Mr. Johan Emil</t>
  </si>
  <si>
    <t>Reynaldo, Ms. Encarnacion</t>
  </si>
  <si>
    <t>Johannesen-Bratthammer, Mr. Bernt</t>
  </si>
  <si>
    <t>Dodge, Master. Washington</t>
  </si>
  <si>
    <t>A34</t>
  </si>
  <si>
    <t>Mellinger, Miss. Madeleine Violet</t>
  </si>
  <si>
    <t>Seward, Mr. Frederic Kimber</t>
  </si>
  <si>
    <t>Baclini, Miss. Marie Catherine</t>
  </si>
  <si>
    <t>Peuchen, Major. Arthur Godfrey</t>
  </si>
  <si>
    <t>C104</t>
  </si>
  <si>
    <t>West, Mr. Edwy Arthur</t>
  </si>
  <si>
    <t>Hagland, Mr. Ingvald Olai Olsen</t>
  </si>
  <si>
    <t>Foreman, Mr. Benjamin Laventall</t>
  </si>
  <si>
    <t>C111</t>
  </si>
  <si>
    <t>Goldenberg, Mr. Samuel L</t>
  </si>
  <si>
    <t>C92</t>
  </si>
  <si>
    <t>Peduzzi, Mr. Joseph</t>
  </si>
  <si>
    <t>A/5 2817</t>
  </si>
  <si>
    <t>Jalsevac, Mr. Ivan</t>
  </si>
  <si>
    <t>Millet, Mr. Francis Davis</t>
  </si>
  <si>
    <t>E38</t>
  </si>
  <si>
    <t>Kenyon, Mrs. Frederick R (Marion)</t>
  </si>
  <si>
    <t>D21</t>
  </si>
  <si>
    <t>Toomey, Miss. Ellen</t>
  </si>
  <si>
    <t>F.C.C. 13531</t>
  </si>
  <si>
    <t>O'Connor, Mr. Maurice</t>
  </si>
  <si>
    <t>Anderson, Mr. Harry</t>
  </si>
  <si>
    <t>E12</t>
  </si>
  <si>
    <t>Morley, Mr. William</t>
  </si>
  <si>
    <t>Gee, Mr. Arthur H</t>
  </si>
  <si>
    <t>E63</t>
  </si>
  <si>
    <t>Milling, Mr. Jacob Christian</t>
  </si>
  <si>
    <t>Maisner, Mr. Simon</t>
  </si>
  <si>
    <t>A/S 2816</t>
  </si>
  <si>
    <t>Goncalves, Mr. Manuel Estanslas</t>
  </si>
  <si>
    <t>SOTON/O.Q. 3101306</t>
  </si>
  <si>
    <t>Campbell, Mr. William</t>
  </si>
  <si>
    <t>Smart, Mr. John Montgomery</t>
  </si>
  <si>
    <t>Scanlan, Mr. James</t>
  </si>
  <si>
    <t>Baclini, Miss. Helene Barbara</t>
  </si>
  <si>
    <t>Keefe, Mr. Arthur</t>
  </si>
  <si>
    <t>Cacic, Mr. Luka</t>
  </si>
  <si>
    <t>West, Mrs. Edwy Arthur (Ada Mary Worth)</t>
  </si>
  <si>
    <t>Jerwan, Mrs. Amin S (Marie Marthe Thuillard)</t>
  </si>
  <si>
    <t>SC/AH Basle 541</t>
  </si>
  <si>
    <t>Strandberg, Miss. Ida Sofia</t>
  </si>
  <si>
    <t>Clifford, Mr. George Quincy</t>
  </si>
  <si>
    <t>A14</t>
  </si>
  <si>
    <t>Renouf, Mr. Peter Henry</t>
  </si>
  <si>
    <t>Braund, Mr. Lewis Richard</t>
  </si>
  <si>
    <t>Karlsson, Mr. Nils August</t>
  </si>
  <si>
    <t>Hirvonen, Miss. Hildur E</t>
  </si>
  <si>
    <t>Goodwin, Master. Harold Victor</t>
  </si>
  <si>
    <t>Frost, Mr. Anthony Wood "Archie"</t>
  </si>
  <si>
    <t>Rouse, Mr. Richard Henry</t>
  </si>
  <si>
    <t>A/5 3594</t>
  </si>
  <si>
    <t>Turkula, Mrs. (Hedwig)</t>
  </si>
  <si>
    <t>Bishop, Mr. Dickinson H</t>
  </si>
  <si>
    <t>Lefebre, Miss. Jeannie</t>
  </si>
  <si>
    <t>Hoyt, Mrs. Frederick Maxfield (Jane Anne Forby)</t>
  </si>
  <si>
    <t>Kent, Mr. Edward Austin</t>
  </si>
  <si>
    <t>B37</t>
  </si>
  <si>
    <t>Somerton, Mr. Francis William</t>
  </si>
  <si>
    <t>A.5. 18509</t>
  </si>
  <si>
    <t>Coutts, Master. Eden Leslie "Neville"</t>
  </si>
  <si>
    <t>Hagland, Mr. Konrad Mathias Reiersen</t>
  </si>
  <si>
    <t>Windelov, Mr. Einar</t>
  </si>
  <si>
    <t>SOTON/OQ 3101317</t>
  </si>
  <si>
    <t>Molson, Mr. Harry Markland</t>
  </si>
  <si>
    <t>C30</t>
  </si>
  <si>
    <t>Artagaveytia, Mr. Ramon</t>
  </si>
  <si>
    <t>PC 17609</t>
  </si>
  <si>
    <t>Stanley, Mr. Edward Roland</t>
  </si>
  <si>
    <t>A/4 45380</t>
  </si>
  <si>
    <t>Yousseff, Mr. Gerious</t>
  </si>
  <si>
    <t>Eustis, Miss. Elizabeth Mussey</t>
  </si>
  <si>
    <t>D20</t>
  </si>
  <si>
    <t>Shellard, Mr. Frederick William</t>
  </si>
  <si>
    <t>C.A. 6212</t>
  </si>
  <si>
    <t>Allison, Mrs. Hudson J C (Bessie Waldo Daniels)</t>
  </si>
  <si>
    <t>Svensson, Mr. Olof</t>
  </si>
  <si>
    <t>Calic, Mr. Petar</t>
  </si>
  <si>
    <t>Canavan, Miss. Mary</t>
  </si>
  <si>
    <t>O'Sullivan, Miss. Bridget Mary</t>
  </si>
  <si>
    <t>Laitinen, Miss. Kristina Sofia</t>
  </si>
  <si>
    <t>Maioni, Miss. Roberta</t>
  </si>
  <si>
    <t>B79</t>
  </si>
  <si>
    <t>Penasco y Castellana, Mr. Victor de Satode</t>
  </si>
  <si>
    <t>Quick, Mrs. Frederick Charles (Jane Richards)</t>
  </si>
  <si>
    <t>Bradley, Mr. George ("George Arthur Brayton")</t>
  </si>
  <si>
    <t>Olsen, Mr. Henry Margido</t>
  </si>
  <si>
    <t>C 4001</t>
  </si>
  <si>
    <t>Lang, Mr. Fang</t>
  </si>
  <si>
    <t>Daly, Mr. Eugene Patrick</t>
  </si>
  <si>
    <t>Webber, Mr. James</t>
  </si>
  <si>
    <t>SOTON/OQ 3101316</t>
  </si>
  <si>
    <t>McGough, Mr. James Robert</t>
  </si>
  <si>
    <t>PC 17473</t>
  </si>
  <si>
    <t>E25</t>
  </si>
  <si>
    <t>Rothschild, Mrs. Martin (Elizabeth L. Barrett)</t>
  </si>
  <si>
    <t>PC 17603</t>
  </si>
  <si>
    <t>Coleff, Mr. Satio</t>
  </si>
  <si>
    <t>Walker, Mr. William Anderson</t>
  </si>
  <si>
    <t>D46</t>
  </si>
  <si>
    <t>Lemore, Mrs. (Amelia Milley)</t>
  </si>
  <si>
    <t>C.A. 34260</t>
  </si>
  <si>
    <t>Ryan, Mr. Patrick</t>
  </si>
  <si>
    <t>Angle, Mrs. William A (Florence "Mary" Agnes Hughes)</t>
  </si>
  <si>
    <t>Pavlovic, Mr. Stefo</t>
  </si>
  <si>
    <t>Perreault, Miss. Anne</t>
  </si>
  <si>
    <t>B73</t>
  </si>
  <si>
    <t>Vovk, Mr. Janko</t>
  </si>
  <si>
    <t>Lahoud, Mr. Sarkis</t>
  </si>
  <si>
    <t>Hippach, Mrs. Louis Albert (Ida Sophia Fischer)</t>
  </si>
  <si>
    <t>Kassem, Mr. Fared</t>
  </si>
  <si>
    <t>Farrell, Mr. James</t>
  </si>
  <si>
    <t>Ridsdale, Miss. Lucy</t>
  </si>
  <si>
    <t>W./C. 14258</t>
  </si>
  <si>
    <t>Farthing, Mr. John</t>
  </si>
  <si>
    <t>PC 17483</t>
  </si>
  <si>
    <t>C95</t>
  </si>
  <si>
    <t>Salonen, Mr. Johan Werner</t>
  </si>
  <si>
    <t>Hocking, Mr. Richard George</t>
  </si>
  <si>
    <t>Quick, Miss. Phyllis May</t>
  </si>
  <si>
    <t>Toufik, Mr. Nakli</t>
  </si>
  <si>
    <t>Elias, Mr. Joseph Jr</t>
  </si>
  <si>
    <t>Peter, Mrs. Catherine (Catherine Rizk)</t>
  </si>
  <si>
    <t>Cacic, Miss. Marija</t>
  </si>
  <si>
    <t>Hart, Miss. Eva Miriam</t>
  </si>
  <si>
    <t>Butt, Major. Archibald Willingham</t>
  </si>
  <si>
    <t>B38</t>
  </si>
  <si>
    <t>LeRoy, Miss. Bertha</t>
  </si>
  <si>
    <t>PC 17761</t>
  </si>
  <si>
    <t>Risien, Mr. Samuel Beard</t>
  </si>
  <si>
    <t>Frolicher, Miss. Hedwig Margaritha</t>
  </si>
  <si>
    <t>B39</t>
  </si>
  <si>
    <t>Crosby, Miss. Harriet R</t>
  </si>
  <si>
    <t>WE/P 5735</t>
  </si>
  <si>
    <t>B22</t>
  </si>
  <si>
    <t>Andersson, Miss. Ingeborg Constanzia</t>
  </si>
  <si>
    <t>Andersson, Miss. Sigrid Elisabeth</t>
  </si>
  <si>
    <t>Beane, Mr. Edward</t>
  </si>
  <si>
    <t>Douglas, Mr. Walter Donald</t>
  </si>
  <si>
    <t>C86</t>
  </si>
  <si>
    <t>Nicholson, Mr. Arthur Ernest</t>
  </si>
  <si>
    <t>Beane, Mrs. Edward (Ethel Clarke)</t>
  </si>
  <si>
    <t>Padro y Manent, Mr. Julian</t>
  </si>
  <si>
    <t>SC/PARIS 2146</t>
  </si>
  <si>
    <t>Goldsmith, Mr. Frank John</t>
  </si>
  <si>
    <t>Davies, Master. John Morgan Jr</t>
  </si>
  <si>
    <t>Thayer, Mr. John Borland Jr</t>
  </si>
  <si>
    <t>C70</t>
  </si>
  <si>
    <t>Sharp, Mr. Percival James R</t>
  </si>
  <si>
    <t>O'Brien, Mr. Timothy</t>
  </si>
  <si>
    <t>Leeni, Mr. Fahim ("Philip Zenni")</t>
  </si>
  <si>
    <t>Ohman, Miss. Velin</t>
  </si>
  <si>
    <t>Wright, Mr. George</t>
  </si>
  <si>
    <t>Duff Gordon, Lady. (Lucille Christiana Sutherland) ("Mrs Morgan")</t>
  </si>
  <si>
    <t>A16</t>
  </si>
  <si>
    <t>Robbins, Mr. Victor</t>
  </si>
  <si>
    <t>Taussig, Mrs. Emil (Tillie Mandelbaum)</t>
  </si>
  <si>
    <t>de Messemaeker, Mrs. Guillaume Joseph (Emma)</t>
  </si>
  <si>
    <t>Morrow, Mr. Thomas Rowan</t>
  </si>
  <si>
    <t>Sivic, Mr. Husein</t>
  </si>
  <si>
    <t>Norman, Mr. Robert Douglas</t>
  </si>
  <si>
    <t>Simmons, Mr. John</t>
  </si>
  <si>
    <t>SOTON/OQ 392082</t>
  </si>
  <si>
    <t>Meanwell, Miss. (Marion Ogden)</t>
  </si>
  <si>
    <t>SOTON/O.Q. 392087</t>
  </si>
  <si>
    <t>Davies, Mr. Alfred J</t>
  </si>
  <si>
    <t>A/4 48871</t>
  </si>
  <si>
    <t>Stoytcheff, Mr. Ilia</t>
  </si>
  <si>
    <t>Palsson, Mrs. Nils (Alma Cornelia Berglund)</t>
  </si>
  <si>
    <t>Doharr, Mr. Tannous</t>
  </si>
  <si>
    <t>Jonsson, Mr. Carl</t>
  </si>
  <si>
    <t>Harris, Mr. George</t>
  </si>
  <si>
    <t>S.W./PP 752</t>
  </si>
  <si>
    <t>Appleton, Mrs. Edward Dale (Charlotte Lamson)</t>
  </si>
  <si>
    <t>C101</t>
  </si>
  <si>
    <t>Flynn, Mr. John Irwin ("Irving")</t>
  </si>
  <si>
    <t>PC 17474</t>
  </si>
  <si>
    <t>Kelly, Miss. Mary</t>
  </si>
  <si>
    <t>Rush, Mr. Alfred George John</t>
  </si>
  <si>
    <t>A/4. 20589</t>
  </si>
  <si>
    <t>Patchett, Mr. George</t>
  </si>
  <si>
    <t>Garside, Miss. Ethel</t>
  </si>
  <si>
    <t>Silvey, Mrs. William Baird (Alice Munger)</t>
  </si>
  <si>
    <t>Caram, Mrs. Joseph (Maria Elias)</t>
  </si>
  <si>
    <t>Jussila, Mr. Eiriik</t>
  </si>
  <si>
    <t>STON/O 2. 3101286</t>
  </si>
  <si>
    <t>Christy, Miss. Julie Rachel</t>
  </si>
  <si>
    <t>Thayer, Mrs. John Borland (Marian Longstreth Morris)</t>
  </si>
  <si>
    <t>C68</t>
  </si>
  <si>
    <t>Downton, Mr. William James</t>
  </si>
  <si>
    <t>Ross, Mr. John Hugo</t>
  </si>
  <si>
    <t>A10</t>
  </si>
  <si>
    <t>Paulner, Mr. Uscher</t>
  </si>
  <si>
    <t>Taussig, Miss. Ruth</t>
  </si>
  <si>
    <t>E68</t>
  </si>
  <si>
    <t>Jarvis, Mr. John Denzil</t>
  </si>
  <si>
    <t>Frolicher-Stehli, Mr. Maxmillian</t>
  </si>
  <si>
    <t>B41</t>
  </si>
  <si>
    <t>Gilinski, Mr. Eliezer</t>
  </si>
  <si>
    <t>Murdlin, Mr. Joseph</t>
  </si>
  <si>
    <t>A./5. 3235</t>
  </si>
  <si>
    <t>Rintamaki, Mr. Matti</t>
  </si>
  <si>
    <t>STON/O 2. 3101273</t>
  </si>
  <si>
    <t>Stephenson, Mrs. Walter Bertram (Martha Eustis)</t>
  </si>
  <si>
    <t>Elsbury, Mr. William James</t>
  </si>
  <si>
    <t>A/5 3902</t>
  </si>
  <si>
    <t>Bourke, Miss. Mary</t>
  </si>
  <si>
    <t>Chapman, Mr. John Henry</t>
  </si>
  <si>
    <t>SC/AH 29037</t>
  </si>
  <si>
    <t>Van Impe, Mr. Jean Baptiste</t>
  </si>
  <si>
    <t>Leitch, Miss. Jessie Wills</t>
  </si>
  <si>
    <t>Johnson, Mr. Alfred</t>
  </si>
  <si>
    <t>Boulos, Mr. Hanna</t>
  </si>
  <si>
    <t>Duff Gordon, Sir. Cosmo Edmund ("Mr Morgan")</t>
  </si>
  <si>
    <t>A20</t>
  </si>
  <si>
    <t>Jacobsohn, Mrs. Sidney Samuel (Amy Frances Christy)</t>
  </si>
  <si>
    <t>Slabenoff, Mr. Petco</t>
  </si>
  <si>
    <t>Harrington, Mr. Charles H</t>
  </si>
  <si>
    <t>Torber, Mr. Ernst William</t>
  </si>
  <si>
    <t>Homer, Mr. Harry ("Mr E Haven")</t>
  </si>
  <si>
    <t>Lindell, Mr. Edvard Bengtsson</t>
  </si>
  <si>
    <t>Karaic, Mr. Milan</t>
  </si>
  <si>
    <t>Daniel, Mr. Robert Williams</t>
  </si>
  <si>
    <t>Laroche, Mrs. Joseph (Juliette Marie Louise Lafargue)</t>
  </si>
  <si>
    <t>Shutes, Miss. Elizabeth W</t>
  </si>
  <si>
    <t>Andersson, Mrs. Anders Johan (Alfrida Konstantia Brogren)</t>
  </si>
  <si>
    <t>Jardin, Mr. Jose Neto</t>
  </si>
  <si>
    <t>SOTON/O.Q. 3101305</t>
  </si>
  <si>
    <t>Murphy, Miss. Margaret Jane</t>
  </si>
  <si>
    <t>Horgan, Mr. John</t>
  </si>
  <si>
    <t>Brocklebank, Mr. William Alfred</t>
  </si>
  <si>
    <t>Herman, Miss. Alice</t>
  </si>
  <si>
    <t>Danbom, Mr. Ernst Gilbert</t>
  </si>
  <si>
    <t>Lobb, Mrs. William Arthur (Cordelia K Stanlick)</t>
  </si>
  <si>
    <t>Becker, Miss. Marion Louise</t>
  </si>
  <si>
    <t>Gavey, Mr. Lawrence</t>
  </si>
  <si>
    <t>Yasbeck, Mr. Antoni</t>
  </si>
  <si>
    <t>Kimball, Mr. Edwin Nelson Jr</t>
  </si>
  <si>
    <t>D19</t>
  </si>
  <si>
    <t>Nakid, Mr. Sahid</t>
  </si>
  <si>
    <t>Hansen, Mr. Henry Damsgaard</t>
  </si>
  <si>
    <t>Bowen, Mr. David John "Dai"</t>
  </si>
  <si>
    <t>Sutton, Mr. Frederick</t>
  </si>
  <si>
    <t>D50</t>
  </si>
  <si>
    <t>Kirkland, Rev. Charles Leonard</t>
  </si>
  <si>
    <t>Longley, Miss. Gretchen Fiske</t>
  </si>
  <si>
    <t>D9</t>
  </si>
  <si>
    <t>Bostandyeff, Mr. Guentcho</t>
  </si>
  <si>
    <t>O'Connell, Mr. Patrick D</t>
  </si>
  <si>
    <t>Barkworth, Mr. Algernon Henry Wilson</t>
  </si>
  <si>
    <t>A23</t>
  </si>
  <si>
    <t>Lundahl, Mr. Johan Svensson</t>
  </si>
  <si>
    <t>Stahelin-Maeglin, Dr. Max</t>
  </si>
  <si>
    <t>B50</t>
  </si>
  <si>
    <t>Parr, Mr. William Henry Marsh</t>
  </si>
  <si>
    <t>Skoog, Miss. Mabel</t>
  </si>
  <si>
    <t>Davis, Miss. Mary</t>
  </si>
  <si>
    <t>Leinonen, Mr. Antti Gustaf</t>
  </si>
  <si>
    <t>STON/O 2. 3101292</t>
  </si>
  <si>
    <t>Collyer, Mr. Harvey</t>
  </si>
  <si>
    <t>Panula, Mrs. Juha (Maria Emilia Ojala)</t>
  </si>
  <si>
    <t>Thorneycroft, Mr. Percival</t>
  </si>
  <si>
    <t>Jensen, Mr. Hans Peder</t>
  </si>
  <si>
    <t>Sagesser, Mlle. Emma</t>
  </si>
  <si>
    <t>Skoog, Miss. Margit Elizabeth</t>
  </si>
  <si>
    <t>Foo, Mr. Choong</t>
  </si>
  <si>
    <t>Baclini, Miss. Eugenie</t>
  </si>
  <si>
    <t>Harper, Mr. Henry Sleeper</t>
  </si>
  <si>
    <t>Cor, Mr. Liudevit</t>
  </si>
  <si>
    <t>Simonius-Blumer, Col. Oberst Alfons</t>
  </si>
  <si>
    <t>A26</t>
  </si>
  <si>
    <t>Willey, Mr. Edward</t>
  </si>
  <si>
    <t>S.O./P.P. 751</t>
  </si>
  <si>
    <t>Stanley, Miss. Amy Zillah Elsie</t>
  </si>
  <si>
    <t>CA. 2314</t>
  </si>
  <si>
    <t>Mitkoff, Mr. Mito</t>
  </si>
  <si>
    <t>Doling, Miss. Elsie</t>
  </si>
  <si>
    <t>Kalvik, Mr. Johannes Halvorsen</t>
  </si>
  <si>
    <t>O'Leary, Miss. Hanora "Norah"</t>
  </si>
  <si>
    <t>Hegarty, Miss. Hanora "Nora"</t>
  </si>
  <si>
    <t>Hickman, Mr. Leonard Mark</t>
  </si>
  <si>
    <t>Radeff, Mr. Alexander</t>
  </si>
  <si>
    <t>Bourke, Mrs. John (Catherine)</t>
  </si>
  <si>
    <t>Eitemiller, Mr. George Floyd</t>
  </si>
  <si>
    <t>Newell, Mr. Arthur Webster</t>
  </si>
  <si>
    <t>D48</t>
  </si>
  <si>
    <t>Frauenthal, Dr. Henry William</t>
  </si>
  <si>
    <t>Badt, Mr. Mohamed</t>
  </si>
  <si>
    <t>Colley, Mr. Edward Pomeroy</t>
  </si>
  <si>
    <t>E58</t>
  </si>
  <si>
    <t>Coleff, Mr. Peju</t>
  </si>
  <si>
    <t>Lindqvist, Mr. Eino William</t>
  </si>
  <si>
    <t>STON/O 2. 3101285</t>
  </si>
  <si>
    <t>Hickman, Mr. Lewis</t>
  </si>
  <si>
    <t>Butler, Mr. Reginald Fenton</t>
  </si>
  <si>
    <t>Rommetvedt, Mr. Knud Paust</t>
  </si>
  <si>
    <t>Cook, Mr. Jacob</t>
  </si>
  <si>
    <t>A/5 3536</t>
  </si>
  <si>
    <t>Taylor, Mrs. Elmer Zebley (Juliet Cummins Wright)</t>
  </si>
  <si>
    <t>C126</t>
  </si>
  <si>
    <t>Brown, Mrs. Thomas William Solomon (Elizabeth Catherine Ford)</t>
  </si>
  <si>
    <t>Davidson, Mr. Thornton</t>
  </si>
  <si>
    <t>F.C. 12750</t>
  </si>
  <si>
    <t>B71</t>
  </si>
  <si>
    <t>Mitchell, Mr. Henry Michael</t>
  </si>
  <si>
    <t>C.A. 24580</t>
  </si>
  <si>
    <t>Wilhelms, Mr. Charles</t>
  </si>
  <si>
    <t>Watson, Mr. Ennis Hastings</t>
  </si>
  <si>
    <t>Edvardsson, Mr. Gustaf Hjalmar</t>
  </si>
  <si>
    <t>Sawyer, Mr. Frederick Charles</t>
  </si>
  <si>
    <t>Turja, Miss. Anna Sofia</t>
  </si>
  <si>
    <t>Goodwin, Mrs. Frederick (Augusta Tyler)</t>
  </si>
  <si>
    <t>Cardeza, Mr. Thomas Drake Martinez</t>
  </si>
  <si>
    <t>B51 B53 B55</t>
  </si>
  <si>
    <t>Peters, Miss. Katie</t>
  </si>
  <si>
    <t>Hassab, Mr. Hammad</t>
  </si>
  <si>
    <t>D49</t>
  </si>
  <si>
    <t>Olsvigen, Mr. Thor Anderson</t>
  </si>
  <si>
    <t>Goodwin, Mr. Charles Edward</t>
  </si>
  <si>
    <t>Brown, Mr. Thomas William Solomon</t>
  </si>
  <si>
    <t>Laroche, Mr. Joseph Philippe Lemercier</t>
  </si>
  <si>
    <t>Panula, Mr. Jaako Arnold</t>
  </si>
  <si>
    <t>Dakic, Mr. Branko</t>
  </si>
  <si>
    <t>Fischer, Mr. Eberhard Thelander</t>
  </si>
  <si>
    <t>Madill, Miss. Georgette Alexandra</t>
  </si>
  <si>
    <t>B5</t>
  </si>
  <si>
    <t>Dick, Mr. Albert Adrian</t>
  </si>
  <si>
    <t>B20</t>
  </si>
  <si>
    <t>Karun, Miss. Manca</t>
  </si>
  <si>
    <t>Lam, Mr. Ali</t>
  </si>
  <si>
    <t>Saad, Mr. Khalil</t>
  </si>
  <si>
    <t>Weir, Col. John</t>
  </si>
  <si>
    <t>Chapman, Mr. Charles Henry</t>
  </si>
  <si>
    <t>Kelly, Mr. James</t>
  </si>
  <si>
    <t>Mullens, Miss. Katherine "Katie"</t>
  </si>
  <si>
    <t>Thayer, Mr. John Borland</t>
  </si>
  <si>
    <t>Humblen, Mr. Adolf Mathias Nicolai Olsen</t>
  </si>
  <si>
    <t>F G63</t>
  </si>
  <si>
    <t>Astor, Mrs. John Jacob (Madeleine Talmadge Force)</t>
  </si>
  <si>
    <t>C62 C64</t>
  </si>
  <si>
    <t>Silverthorne, Mr. Spencer Victor</t>
  </si>
  <si>
    <t>PC 17475</t>
  </si>
  <si>
    <t>E24</t>
  </si>
  <si>
    <t>Barbara, Miss. Saiide</t>
  </si>
  <si>
    <t>Gallagher, Mr. Martin</t>
  </si>
  <si>
    <t>Hansen, Mr. Henrik Juul</t>
  </si>
  <si>
    <t>Morley, Mr. Henry Samuel ("Mr Henry Marshall")</t>
  </si>
  <si>
    <t>Kelly, Mrs. Florence "Fannie"</t>
  </si>
  <si>
    <t>Calderhead, Mr. Edward Pennington</t>
  </si>
  <si>
    <t>PC 17476</t>
  </si>
  <si>
    <t>Cleaver, Miss. Alice</t>
  </si>
  <si>
    <t>Moubarek, Master. Halim Gonios ("William George")</t>
  </si>
  <si>
    <t>Mayne, Mlle. Berthe Antonine ("Mrs de Villiers")</t>
  </si>
  <si>
    <t>PC 17482</t>
  </si>
  <si>
    <t>C90</t>
  </si>
  <si>
    <t>Klaber, Mr. Herman</t>
  </si>
  <si>
    <t>Taylor, Mr. Elmer Zebley</t>
  </si>
  <si>
    <t>Larsson, Mr. August Viktor</t>
  </si>
  <si>
    <t>Greenberg, Mr. Samuel</t>
  </si>
  <si>
    <t>Soholt, Mr. Peter Andreas Lauritz Andersen</t>
  </si>
  <si>
    <t>Endres, Miss. Caroline Louise</t>
  </si>
  <si>
    <t>C45</t>
  </si>
  <si>
    <t>Troutt, Miss. Edwina Celia "Winnie"</t>
  </si>
  <si>
    <t>McEvoy, Mr. Michael</t>
  </si>
  <si>
    <t>Johnson, Mr. Malkolm Joackim</t>
  </si>
  <si>
    <t>Harper, Miss. Annie Jessie "Nina"</t>
  </si>
  <si>
    <t>Jensen, Mr. Svend Lauritz</t>
  </si>
  <si>
    <t>Gillespie, Mr. William Henry</t>
  </si>
  <si>
    <t>Hodges, Mr. Henry Price</t>
  </si>
  <si>
    <t>Chambers, Mr. Norman Campbell</t>
  </si>
  <si>
    <t>E8</t>
  </si>
  <si>
    <t>Oreskovic, Mr. Luka</t>
  </si>
  <si>
    <t>Renouf, Mrs. Peter Henry (Lillian Jefferys)</t>
  </si>
  <si>
    <t>Mannion, Miss. Margareth</t>
  </si>
  <si>
    <t>Bryhl, Mr. Kurt Arnold Gottfrid</t>
  </si>
  <si>
    <t>Ilmakangas, Miss. Pieta Sofia</t>
  </si>
  <si>
    <t>STON/O2. 3101271</t>
  </si>
  <si>
    <t>Allen, Miss. Elisabeth Walton</t>
  </si>
  <si>
    <t>Hassan, Mr. Houssein G N</t>
  </si>
  <si>
    <t>Knight, Mr. Robert J</t>
  </si>
  <si>
    <t>Berriman, Mr. William John</t>
  </si>
  <si>
    <t>Troupiansky, Mr. Moses Aaron</t>
  </si>
  <si>
    <t>Williams, Mr. Leslie</t>
  </si>
  <si>
    <t>Ford, Mrs. Edward (Margaret Ann Watson)</t>
  </si>
  <si>
    <t>Lesurer, Mr. Gustave J</t>
  </si>
  <si>
    <t>B101</t>
  </si>
  <si>
    <t>Ivanoff, Mr. Kanio</t>
  </si>
  <si>
    <t>Nankoff, Mr. Minko</t>
  </si>
  <si>
    <t>Hawksford, Mr. Walter James</t>
  </si>
  <si>
    <t>D45</t>
  </si>
  <si>
    <t>Cavendish, Mr. Tyrell William</t>
  </si>
  <si>
    <t>C46</t>
  </si>
  <si>
    <t>Ryerson, Miss. Susan Parker "Suzette"</t>
  </si>
  <si>
    <t>McNamee, Mr. Neal</t>
  </si>
  <si>
    <t>Stranden, Mr. Juho</t>
  </si>
  <si>
    <t>STON/O 2. 3101288</t>
  </si>
  <si>
    <t>Crosby, Capt. Edward Gifford</t>
  </si>
  <si>
    <t>Abbott, Mr. Rossmore Edward</t>
  </si>
  <si>
    <t>Sinkkonen, Miss. Anna</t>
  </si>
  <si>
    <t>Marvin, Mr. Daniel Warner</t>
  </si>
  <si>
    <t>D30</t>
  </si>
  <si>
    <t>Connaghton, Mr. Michael</t>
  </si>
  <si>
    <t>Wells, Miss. Joan</t>
  </si>
  <si>
    <t>Moor, Master. Meier</t>
  </si>
  <si>
    <t>E121</t>
  </si>
  <si>
    <t>Vande Velde, Mr. Johannes Joseph</t>
  </si>
  <si>
    <t>Jonkoff, Mr. Lalio</t>
  </si>
  <si>
    <t>Herman, Mrs. Samuel (Jane Laver)</t>
  </si>
  <si>
    <t>Hamalainen, Master. Viljo</t>
  </si>
  <si>
    <t>Carlsson, Mr. August Sigfrid</t>
  </si>
  <si>
    <t>Bailey, Mr. Percy Andrew</t>
  </si>
  <si>
    <t>Theobald, Mr. Thomas Leonard</t>
  </si>
  <si>
    <t>Rothes, the Countess. of (Lucy Noel Martha Dyer-Edwards)</t>
  </si>
  <si>
    <t>Garfirth, Mr. John</t>
  </si>
  <si>
    <t>Nirva, Mr. Iisakki Antino Aijo</t>
  </si>
  <si>
    <t>SOTON/O2 3101272</t>
  </si>
  <si>
    <t>Barah, Mr. Hanna Assi</t>
  </si>
  <si>
    <t>Carter, Mrs. William Ernest (Lucile Polk)</t>
  </si>
  <si>
    <t>Eklund, Mr. Hans Linus</t>
  </si>
  <si>
    <t>Hogeboom, Mrs. John C (Anna Andrews)</t>
  </si>
  <si>
    <t>D11</t>
  </si>
  <si>
    <t>Brewe, Dr. Arthur Jackson</t>
  </si>
  <si>
    <t>Mangan, Miss. Mary</t>
  </si>
  <si>
    <t>Moran, Mr. Daniel J</t>
  </si>
  <si>
    <t>Gronnestad, Mr. Daniel Danielsen</t>
  </si>
  <si>
    <t>Lievens, Mr. Rene Aime</t>
  </si>
  <si>
    <t>Jensen, Mr. Niels Peder</t>
  </si>
  <si>
    <t>Mack, Mrs. (Mary)</t>
  </si>
  <si>
    <t>S.O./P.P. 3</t>
  </si>
  <si>
    <t>E77</t>
  </si>
  <si>
    <t>Elias, Mr. Dibo</t>
  </si>
  <si>
    <t>Hocking, Mrs. Elizabeth (Eliza Needs)</t>
  </si>
  <si>
    <t>Myhrman, Mr. Pehr Fabian Oliver Malkolm</t>
  </si>
  <si>
    <t>Tobin, Mr. Roger</t>
  </si>
  <si>
    <t>F38</t>
  </si>
  <si>
    <t>Emanuel, Miss. Virginia Ethel</t>
  </si>
  <si>
    <t>Kilgannon, Mr. Thomas J</t>
  </si>
  <si>
    <t>Robert, Mrs. Edward Scott (Elisabeth Walton McMillan)</t>
  </si>
  <si>
    <t>B3</t>
  </si>
  <si>
    <t>Ayoub, Miss. Banoura</t>
  </si>
  <si>
    <t>Dick, Mrs. Albert Adrian (Vera Gillespie)</t>
  </si>
  <si>
    <t>Long, Mr. Milton Clyde</t>
  </si>
  <si>
    <t>D6</t>
  </si>
  <si>
    <t>Johnston, Mr. Andrew G</t>
  </si>
  <si>
    <t>W./C. 6607</t>
  </si>
  <si>
    <t>Ali, Mr. William</t>
  </si>
  <si>
    <t>SOTON/O.Q. 3101312</t>
  </si>
  <si>
    <t>Harmer, Mr. Abraham (David Lishin)</t>
  </si>
  <si>
    <t>Sjoblom, Miss. Anna Sofia</t>
  </si>
  <si>
    <t>Rice, Master. George Hugh</t>
  </si>
  <si>
    <t>Dean, Master. Bertram Vere</t>
  </si>
  <si>
    <t>Guggenheim, Mr. Benjamin</t>
  </si>
  <si>
    <t>B82 B84</t>
  </si>
  <si>
    <t>Keane, Mr. Andrew "Andy"</t>
  </si>
  <si>
    <t>Gaskell, Mr. Alfred</t>
  </si>
  <si>
    <t>Sage, Miss. Stella Anna</t>
  </si>
  <si>
    <t>Hoyt, Mr. William Fisher</t>
  </si>
  <si>
    <t>PC 17600</t>
  </si>
  <si>
    <t>Dantcheff, Mr. Ristiu</t>
  </si>
  <si>
    <t>Otter, Mr. Richard</t>
  </si>
  <si>
    <t>Leader, Dr. Alice (Farnham)</t>
  </si>
  <si>
    <t>D17</t>
  </si>
  <si>
    <t>Osman, Mrs. Mara</t>
  </si>
  <si>
    <t>Ibrahim Shawah, Mr. Yousseff</t>
  </si>
  <si>
    <t>Van Impe, Mrs. Jean Baptiste (Rosalie Paula Govaert)</t>
  </si>
  <si>
    <t>Ponesell, Mr. Martin</t>
  </si>
  <si>
    <t>Collyer, Mrs. Harvey (Charlotte Annie Tate)</t>
  </si>
  <si>
    <t>Carter, Master. William Thornton II</t>
  </si>
  <si>
    <t>Thomas, Master. Assad Alexander</t>
  </si>
  <si>
    <t>Hedman, Mr. Oskar Arvid</t>
  </si>
  <si>
    <t>Johansson, Mr. Karl Johan</t>
  </si>
  <si>
    <t>Andrews, Mr. Thomas Jr</t>
  </si>
  <si>
    <t>A36</t>
  </si>
  <si>
    <t>Pettersson, Miss. Ellen Natalia</t>
  </si>
  <si>
    <t>Meyer, Mr. August</t>
  </si>
  <si>
    <t>Chambers, Mrs. Norman Campbell (Bertha Griggs)</t>
  </si>
  <si>
    <t>Alexander, Mr. William</t>
  </si>
  <si>
    <t>Lester, Mr. James</t>
  </si>
  <si>
    <t>Slemen, Mr. Richard James</t>
  </si>
  <si>
    <t>Andersson, Miss. Ebba Iris Alfrida</t>
  </si>
  <si>
    <t>Tomlin, Mr. Ernest Portage</t>
  </si>
  <si>
    <t>Fry, Mr. Richard</t>
  </si>
  <si>
    <t>B102</t>
  </si>
  <si>
    <t>Heininen, Miss. Wendla Maria</t>
  </si>
  <si>
    <t>STON/O2. 3101290</t>
  </si>
  <si>
    <t>Mallet, Mr. Albert</t>
  </si>
  <si>
    <t>S.C./PARIS 2079</t>
  </si>
  <si>
    <t>Holm, Mr. John Fredrik Alexander</t>
  </si>
  <si>
    <t>C 7075</t>
  </si>
  <si>
    <t>Skoog, Master. Karl Thorsten</t>
  </si>
  <si>
    <t>Hays, Mrs. Charles Melville (Clara Jennings Gregg)</t>
  </si>
  <si>
    <t>B69</t>
  </si>
  <si>
    <t>Lulic, Mr. Nikola</t>
  </si>
  <si>
    <t>Reuchlin, Jonkheer. John George</t>
  </si>
  <si>
    <t>Moor, Mrs. (Beila)</t>
  </si>
  <si>
    <t>Panula, Master. Urho Abraham</t>
  </si>
  <si>
    <t>Flynn, Mr. John</t>
  </si>
  <si>
    <t>Lam, Mr. Len</t>
  </si>
  <si>
    <t>Mallet, Master. Andre</t>
  </si>
  <si>
    <t>McCormack, Mr. Thomas Joseph</t>
  </si>
  <si>
    <t>Stone, Mrs. George Nelson (Martha Evelyn)</t>
  </si>
  <si>
    <t>Yasbeck, Mrs. Antoni (Selini Alexander)</t>
  </si>
  <si>
    <t>Richards, Master. George Sibley</t>
  </si>
  <si>
    <t>Saad, Mr. Amin</t>
  </si>
  <si>
    <t>Augustsson, Mr. Albert</t>
  </si>
  <si>
    <t>Allum, Mr. Owen George</t>
  </si>
  <si>
    <t>Compton, Miss. Sara Rebecca</t>
  </si>
  <si>
    <t>PC 17756</t>
  </si>
  <si>
    <t>E49</t>
  </si>
  <si>
    <t>Pasic, Mr. Jakob</t>
  </si>
  <si>
    <t>Sirota, Mr. Maurice</t>
  </si>
  <si>
    <t>Chip, Mr. Chang</t>
  </si>
  <si>
    <t>Marechal, Mr. Pierre</t>
  </si>
  <si>
    <t>C47</t>
  </si>
  <si>
    <t>Alhomaki, Mr. Ilmari Rudolf</t>
  </si>
  <si>
    <t>SOTON/O2 3101287</t>
  </si>
  <si>
    <t>Mudd, Mr. Thomas Charles</t>
  </si>
  <si>
    <t>Serepeca, Miss. Augusta</t>
  </si>
  <si>
    <t>Lemberopolous, Mr. Peter L</t>
  </si>
  <si>
    <t>Culumovic, Mr. Jeso</t>
  </si>
  <si>
    <t>Abbing, Mr. Anthony</t>
  </si>
  <si>
    <t>C.A. 5547</t>
  </si>
  <si>
    <t>Sage, Mr. Douglas Bullen</t>
  </si>
  <si>
    <t>Markoff, Mr. Marin</t>
  </si>
  <si>
    <t>Harper, Rev. John</t>
  </si>
  <si>
    <t>Goldenberg, Mrs. Samuel L (Edwiga Grabowska)</t>
  </si>
  <si>
    <t>Andersson, Master. Sigvard Harald Elias</t>
  </si>
  <si>
    <t>Svensson, Mr. Johan</t>
  </si>
  <si>
    <t>Boulos, Miss. Nourelain</t>
  </si>
  <si>
    <t>Lines, Miss. Mary Conover</t>
  </si>
  <si>
    <t>PC 17592</t>
  </si>
  <si>
    <t>D28</t>
  </si>
  <si>
    <t>Carter, Mrs. Ernest Courtenay (Lilian Hughes)</t>
  </si>
  <si>
    <t>Aks, Mrs. Sam (Leah Rosen)</t>
  </si>
  <si>
    <t>Wick, Mrs. George Dennick (Mary Hitchcock)</t>
  </si>
  <si>
    <t xml:space="preserve">Daly, Mr. Peter Denis </t>
  </si>
  <si>
    <t>E17</t>
  </si>
  <si>
    <t>Baclini, Mrs. Solomon (Latifa Qurban)</t>
  </si>
  <si>
    <t>Razi, Mr. Raihed</t>
  </si>
  <si>
    <t>Hansen, Mr. Claus Peter</t>
  </si>
  <si>
    <t>Giles, Mr. Frederick Edward</t>
  </si>
  <si>
    <t>Swift, Mrs. Frederick Joel (Margaret Welles Barron)</t>
  </si>
  <si>
    <t>Sage, Miss. Dorothy Edith "Dolly"</t>
  </si>
  <si>
    <t>Gill, Mr. John William</t>
  </si>
  <si>
    <t>Bystrom, Mrs. (Karolina)</t>
  </si>
  <si>
    <t>Duran y More, Miss. Asuncion</t>
  </si>
  <si>
    <t>SC/PARIS 2149</t>
  </si>
  <si>
    <t>Roebling, Mr. Washington Augustus II</t>
  </si>
  <si>
    <t>PC 17590</t>
  </si>
  <si>
    <t>A24</t>
  </si>
  <si>
    <t>van Melkebeke, Mr. Philemon</t>
  </si>
  <si>
    <t>Johnson, Master. Harold Theodor</t>
  </si>
  <si>
    <t>Balkic, Mr. Cerin</t>
  </si>
  <si>
    <t>Beckwith, Mrs. Richard Leonard (Sallie Monypeny)</t>
  </si>
  <si>
    <t>Carlsson, Mr. Frans Olof</t>
  </si>
  <si>
    <t>Vander Cruyssen, Mr. Victor</t>
  </si>
  <si>
    <t>Abelson, Mrs. Samuel (Hannah Wizosky)</t>
  </si>
  <si>
    <t>Najib, Miss. Adele Kiamie "Jane"</t>
  </si>
  <si>
    <t>Gustafsson, Mr. Alfred Ossian</t>
  </si>
  <si>
    <t>Petroff, Mr. Nedelio</t>
  </si>
  <si>
    <t>Laleff, Mr. Kristo</t>
  </si>
  <si>
    <t>Potter, Mrs. Thomas Jr (Lily Alexenia Wilson)</t>
  </si>
  <si>
    <t>C50</t>
  </si>
  <si>
    <t>Shelley, Mrs. William (Imanita Parrish Hall)</t>
  </si>
  <si>
    <t>Markun, Mr. Johann</t>
  </si>
  <si>
    <t>Dahlberg, Miss. Gerda Ulrika</t>
  </si>
  <si>
    <t>Banfield, Mr. Frederick James</t>
  </si>
  <si>
    <t>C.A./SOTON 34068</t>
  </si>
  <si>
    <t>Sutehall, Mr. Henry Jr</t>
  </si>
  <si>
    <t>SOTON/OQ 392076</t>
  </si>
  <si>
    <t>Rice, Mrs. William (Margaret Norton)</t>
  </si>
  <si>
    <t>Montvila, Rev. Juozas</t>
  </si>
  <si>
    <t>Graham, Miss. Margaret Edith</t>
  </si>
  <si>
    <t>B42</t>
  </si>
  <si>
    <t>Johnston, Miss. Catherine Helen "Carrie"</t>
  </si>
  <si>
    <t>Behr, Mr. Karl Howell</t>
  </si>
  <si>
    <t>C148</t>
  </si>
  <si>
    <t>Dooley, Mr. Patrick</t>
  </si>
  <si>
    <t>Age_Group</t>
  </si>
  <si>
    <t>Has_SibSp</t>
  </si>
  <si>
    <t>Has_ParCh</t>
  </si>
  <si>
    <t>Fare_Group</t>
  </si>
  <si>
    <t>Embarked_Refined</t>
  </si>
  <si>
    <t>Row Labels</t>
  </si>
  <si>
    <t>Grand Total</t>
  </si>
  <si>
    <t>Column Labels</t>
  </si>
  <si>
    <t>Count of Survived</t>
  </si>
  <si>
    <t>Laplace Smoothing</t>
  </si>
  <si>
    <t>Survived: 0</t>
  </si>
  <si>
    <t>Survived: 1</t>
  </si>
  <si>
    <t>Total</t>
  </si>
  <si>
    <t>Conditional Probabilities</t>
  </si>
  <si>
    <t>P(A|Class=0)</t>
  </si>
  <si>
    <t>P(A|Class=1)</t>
  </si>
  <si>
    <t>Natural Log of Probabilities</t>
  </si>
  <si>
    <t>ln(P(A|Class=0))</t>
  </si>
  <si>
    <t>ln(P(A|Class=1))</t>
  </si>
  <si>
    <t>Child</t>
  </si>
  <si>
    <t>Middle-Aged Adult</t>
  </si>
  <si>
    <t>N/A</t>
  </si>
  <si>
    <t>Senior</t>
  </si>
  <si>
    <t>Young Adult</t>
  </si>
  <si>
    <t>Has Sibling/Spouse</t>
  </si>
  <si>
    <t>No Sibling/Spouse</t>
  </si>
  <si>
    <t>Has Parent/Child</t>
  </si>
  <si>
    <t>No Parent/Child</t>
  </si>
  <si>
    <t>High Fare</t>
  </si>
  <si>
    <t>Low Fare</t>
  </si>
  <si>
    <t>Medium Fare</t>
  </si>
  <si>
    <t>P(Class)</t>
  </si>
  <si>
    <t>ln(P(Pclass|Class=0))</t>
  </si>
  <si>
    <t>ln(P(Sex|Class=0))</t>
  </si>
  <si>
    <t>ln(P(Age_Group|Class=0))</t>
  </si>
  <si>
    <t>ln(P(Has_SibSp|Class=0))</t>
  </si>
  <si>
    <t>ln(P(Has_ParCh|Class=0))</t>
  </si>
  <si>
    <t>ln(P(Fare_Group|Class=0))</t>
  </si>
  <si>
    <t>ln(P(Embarked_Refined|Class=0))</t>
  </si>
  <si>
    <t>ln(P(Class))</t>
  </si>
  <si>
    <t>ln(P(Class=0))</t>
  </si>
  <si>
    <t>ln(P(Class=0|A))</t>
  </si>
  <si>
    <t>ln(P(Pclass|Class=1))</t>
  </si>
  <si>
    <t>ln(P(Sex|Class=1))</t>
  </si>
  <si>
    <t>ln(P(Age_Group|Class=1))</t>
  </si>
  <si>
    <t>ln(P(Has_SibSp|Class=1))</t>
  </si>
  <si>
    <t>ln(P(Has_ParCh|Class=1))</t>
  </si>
  <si>
    <t>ln(P(Fare_Group|Class=1))</t>
  </si>
  <si>
    <t>ln(P(Embarked_Refined|Class=1))</t>
  </si>
  <si>
    <t>ln(P(Class=1))</t>
  </si>
  <si>
    <t>ln(P(Class=1|A))</t>
  </si>
  <si>
    <t>Normalized % Class=0</t>
  </si>
  <si>
    <t>Normalized % Class=1</t>
  </si>
  <si>
    <t>Predicted Class</t>
  </si>
  <si>
    <t>Actual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</si>
</sst>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0" fillId="0" borderId="0" xfId="0" applyFont="1"/>
    <xf numFmtId="0" fontId="16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NumberFormat="1" applyFont="1"/>
    <xf numFmtId="0" fontId="0" fillId="0" borderId="0" xfId="0" applyFont="1" applyAlignment="1">
      <alignment horizontal="left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2" fillId="0" borderId="0" xfId="0" applyFont="1" applyFill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55.918937499999" createdVersion="6" refreshedVersion="6" minRefreshableVersion="3" recordCount="891" xr:uid="{9895BD4D-C89B-4C1A-8698-83907C2CDE7D}">
  <cacheSource type="worksheet">
    <worksheetSource ref="A1:Q892" sheet="Discretized"/>
  </cacheSource>
  <cacheFields count="17">
    <cacheField name="PassengerId" numFmtId="0">
      <sharedItems containsSemiMixedTypes="0" containsString="0" containsNumber="1" containsInteger="1" minValue="1" maxValue="891"/>
    </cacheField>
    <cacheField name="Survived" numFmtId="0">
      <sharedItems containsSemiMixedTypes="0" containsString="0" containsNumber="1" containsInteger="1" minValue="0" maxValue="1" count="2">
        <n v="0"/>
        <n v="1"/>
      </sharedItems>
    </cacheField>
    <cacheField name="Pclass" numFmtId="0">
      <sharedItems containsSemiMixedTypes="0" containsString="0" containsNumber="1" containsInteger="1" minValue="1" maxValue="3" count="3">
        <n v="3"/>
        <n v="1"/>
        <n v="2"/>
      </sharedItems>
    </cacheField>
    <cacheField name="Name" numFmtId="0">
      <sharedItems/>
    </cacheField>
    <cacheField name="Sex" numFmtId="0">
      <sharedItems count="2">
        <s v="male"/>
        <s v="female"/>
      </sharedItems>
    </cacheField>
    <cacheField name="Age" numFmtId="0">
      <sharedItems containsString="0" containsBlank="1" containsNumber="1" minValue="0.42" maxValue="80"/>
    </cacheField>
    <cacheField name="Age_Group" numFmtId="0">
      <sharedItems count="5">
        <s v="Young Adult"/>
        <s v="Middle-Aged Adult"/>
        <s v="N/A"/>
        <s v="Senior"/>
        <s v="Child"/>
      </sharedItems>
    </cacheField>
    <cacheField name="SibSp" numFmtId="0">
      <sharedItems containsSemiMixedTypes="0" containsString="0" containsNumber="1" containsInteger="1" minValue="0" maxValue="8"/>
    </cacheField>
    <cacheField name="Has_SibSp" numFmtId="0">
      <sharedItems count="2">
        <s v="Has Sibling/Spouse"/>
        <s v="No Sibling/Spouse"/>
      </sharedItems>
    </cacheField>
    <cacheField name="Parch" numFmtId="0">
      <sharedItems containsSemiMixedTypes="0" containsString="0" containsNumber="1" containsInteger="1" minValue="0" maxValue="6"/>
    </cacheField>
    <cacheField name="Has_ParCh" numFmtId="0">
      <sharedItems count="2">
        <s v="No Parent/Child"/>
        <s v="Has Parent/Child"/>
      </sharedItems>
    </cacheField>
    <cacheField name="Ticket" numFmtId="0">
      <sharedItems containsMixedTypes="1" containsNumber="1" containsInteger="1" minValue="693" maxValue="3101298"/>
    </cacheField>
    <cacheField name="Fare" numFmtId="0">
      <sharedItems containsSemiMixedTypes="0" containsString="0" containsNumber="1" minValue="0" maxValue="512.32920000000001"/>
    </cacheField>
    <cacheField name="Fare_Group" numFmtId="0">
      <sharedItems count="3">
        <s v="Low Fare"/>
        <s v="High Fare"/>
        <s v="Medium Fare"/>
      </sharedItems>
    </cacheField>
    <cacheField name="Cabin" numFmtId="0">
      <sharedItems containsBlank="1"/>
    </cacheField>
    <cacheField name="Embarked" numFmtId="0">
      <sharedItems containsBlank="1"/>
    </cacheField>
    <cacheField name="Embarked_Refined" numFmtId="0">
      <sharedItems count="4">
        <s v="S"/>
        <s v="C"/>
        <s v="Q"/>
        <s v="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55.954806250003" createdVersion="6" refreshedVersion="6" minRefreshableVersion="3" recordCount="891" xr:uid="{999A81A7-1BF2-40A0-8471-9C36011EB2BF}">
  <cacheSource type="worksheet">
    <worksheetSource ref="B1:B892" sheet="Discretized"/>
  </cacheSource>
  <cacheFields count="1">
    <cacheField name="Surviv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">
  <r>
    <n v="1"/>
    <x v="0"/>
    <x v="0"/>
    <s v="Braund, Mr. Owen Harris"/>
    <x v="0"/>
    <n v="22"/>
    <x v="0"/>
    <n v="1"/>
    <x v="0"/>
    <n v="0"/>
    <x v="0"/>
    <s v="A/5 21171"/>
    <n v="7.25"/>
    <x v="0"/>
    <m/>
    <s v="S"/>
    <x v="0"/>
  </r>
  <r>
    <n v="2"/>
    <x v="1"/>
    <x v="1"/>
    <s v="Cumings, Mrs. John Bradley (Florence Briggs Thayer)"/>
    <x v="1"/>
    <n v="38"/>
    <x v="1"/>
    <n v="1"/>
    <x v="0"/>
    <n v="0"/>
    <x v="0"/>
    <s v="PC 17599"/>
    <n v="71.283299999999997"/>
    <x v="1"/>
    <s v="C85"/>
    <s v="C"/>
    <x v="1"/>
  </r>
  <r>
    <n v="3"/>
    <x v="1"/>
    <x v="0"/>
    <s v="Heikkinen, Miss. Laina"/>
    <x v="1"/>
    <n v="26"/>
    <x v="0"/>
    <n v="0"/>
    <x v="1"/>
    <n v="0"/>
    <x v="0"/>
    <s v="STON/O2. 3101282"/>
    <n v="7.9249999999999998"/>
    <x v="0"/>
    <m/>
    <s v="S"/>
    <x v="0"/>
  </r>
  <r>
    <n v="4"/>
    <x v="1"/>
    <x v="1"/>
    <s v="Futrelle, Mrs. Jacques Heath (Lily May Peel)"/>
    <x v="1"/>
    <n v="35"/>
    <x v="1"/>
    <n v="1"/>
    <x v="0"/>
    <n v="0"/>
    <x v="0"/>
    <n v="113803"/>
    <n v="53.1"/>
    <x v="1"/>
    <s v="C123"/>
    <s v="S"/>
    <x v="0"/>
  </r>
  <r>
    <n v="5"/>
    <x v="0"/>
    <x v="0"/>
    <s v="Allen, Mr. William Henry"/>
    <x v="0"/>
    <n v="35"/>
    <x v="1"/>
    <n v="0"/>
    <x v="1"/>
    <n v="0"/>
    <x v="0"/>
    <n v="373450"/>
    <n v="8.0500000000000007"/>
    <x v="0"/>
    <m/>
    <s v="S"/>
    <x v="0"/>
  </r>
  <r>
    <n v="6"/>
    <x v="0"/>
    <x v="0"/>
    <s v="Moran, Mr. James"/>
    <x v="0"/>
    <m/>
    <x v="2"/>
    <n v="0"/>
    <x v="1"/>
    <n v="0"/>
    <x v="0"/>
    <n v="330877"/>
    <n v="8.4582999999999995"/>
    <x v="0"/>
    <m/>
    <s v="Q"/>
    <x v="2"/>
  </r>
  <r>
    <n v="7"/>
    <x v="0"/>
    <x v="1"/>
    <s v="McCarthy, Mr. Timothy J"/>
    <x v="0"/>
    <n v="54"/>
    <x v="3"/>
    <n v="0"/>
    <x v="1"/>
    <n v="0"/>
    <x v="0"/>
    <n v="17463"/>
    <n v="51.862499999999997"/>
    <x v="1"/>
    <s v="E46"/>
    <s v="S"/>
    <x v="0"/>
  </r>
  <r>
    <n v="8"/>
    <x v="0"/>
    <x v="0"/>
    <s v="Palsson, Master. Gosta Leonard"/>
    <x v="0"/>
    <n v="2"/>
    <x v="4"/>
    <n v="3"/>
    <x v="0"/>
    <n v="1"/>
    <x v="1"/>
    <n v="349909"/>
    <n v="21.074999999999999"/>
    <x v="1"/>
    <m/>
    <s v="S"/>
    <x v="0"/>
  </r>
  <r>
    <n v="9"/>
    <x v="1"/>
    <x v="0"/>
    <s v="Johnson, Mrs. Oscar W (Elisabeth Vilhelmina Berg)"/>
    <x v="1"/>
    <n v="27"/>
    <x v="0"/>
    <n v="0"/>
    <x v="1"/>
    <n v="2"/>
    <x v="1"/>
    <n v="347742"/>
    <n v="11.1333"/>
    <x v="2"/>
    <m/>
    <s v="S"/>
    <x v="0"/>
  </r>
  <r>
    <n v="10"/>
    <x v="1"/>
    <x v="2"/>
    <s v="Nasser, Mrs. Nicholas (Adele Achem)"/>
    <x v="1"/>
    <n v="14"/>
    <x v="0"/>
    <n v="1"/>
    <x v="0"/>
    <n v="0"/>
    <x v="0"/>
    <n v="237736"/>
    <n v="30.070799999999998"/>
    <x v="1"/>
    <m/>
    <s v="C"/>
    <x v="1"/>
  </r>
  <r>
    <n v="11"/>
    <x v="1"/>
    <x v="0"/>
    <s v="Sandstrom, Miss. Marguerite Rut"/>
    <x v="1"/>
    <n v="4"/>
    <x v="4"/>
    <n v="1"/>
    <x v="0"/>
    <n v="1"/>
    <x v="1"/>
    <s v="PP 9549"/>
    <n v="16.7"/>
    <x v="2"/>
    <s v="G6"/>
    <s v="S"/>
    <x v="0"/>
  </r>
  <r>
    <n v="12"/>
    <x v="1"/>
    <x v="1"/>
    <s v="Bonnell, Miss. Elizabeth"/>
    <x v="1"/>
    <n v="58"/>
    <x v="3"/>
    <n v="0"/>
    <x v="1"/>
    <n v="0"/>
    <x v="0"/>
    <n v="113783"/>
    <n v="26.55"/>
    <x v="1"/>
    <s v="C103"/>
    <s v="S"/>
    <x v="0"/>
  </r>
  <r>
    <n v="13"/>
    <x v="0"/>
    <x v="0"/>
    <s v="Saundercock, Mr. William Henry"/>
    <x v="0"/>
    <n v="20"/>
    <x v="0"/>
    <n v="0"/>
    <x v="1"/>
    <n v="0"/>
    <x v="0"/>
    <s v="A/5. 2151"/>
    <n v="8.0500000000000007"/>
    <x v="0"/>
    <m/>
    <s v="S"/>
    <x v="0"/>
  </r>
  <r>
    <n v="14"/>
    <x v="0"/>
    <x v="0"/>
    <s v="Andersson, Mr. Anders Johan"/>
    <x v="0"/>
    <n v="39"/>
    <x v="1"/>
    <n v="1"/>
    <x v="0"/>
    <n v="5"/>
    <x v="1"/>
    <n v="347082"/>
    <n v="31.274999999999999"/>
    <x v="1"/>
    <m/>
    <s v="S"/>
    <x v="0"/>
  </r>
  <r>
    <n v="15"/>
    <x v="0"/>
    <x v="0"/>
    <s v="Vestrom, Miss. Hulda Amanda Adolfina"/>
    <x v="1"/>
    <n v="14"/>
    <x v="0"/>
    <n v="0"/>
    <x v="1"/>
    <n v="0"/>
    <x v="0"/>
    <n v="350406"/>
    <n v="7.8541999999999996"/>
    <x v="0"/>
    <m/>
    <s v="S"/>
    <x v="0"/>
  </r>
  <r>
    <n v="16"/>
    <x v="1"/>
    <x v="2"/>
    <s v="Hewlett, Mrs. (Mary D Kingcome) "/>
    <x v="1"/>
    <n v="55"/>
    <x v="3"/>
    <n v="0"/>
    <x v="1"/>
    <n v="0"/>
    <x v="0"/>
    <n v="248706"/>
    <n v="16"/>
    <x v="2"/>
    <m/>
    <s v="S"/>
    <x v="0"/>
  </r>
  <r>
    <n v="17"/>
    <x v="0"/>
    <x v="0"/>
    <s v="Rice, Master. Eugene"/>
    <x v="0"/>
    <n v="2"/>
    <x v="4"/>
    <n v="4"/>
    <x v="0"/>
    <n v="1"/>
    <x v="1"/>
    <n v="382652"/>
    <n v="29.125"/>
    <x v="1"/>
    <m/>
    <s v="Q"/>
    <x v="2"/>
  </r>
  <r>
    <n v="18"/>
    <x v="1"/>
    <x v="2"/>
    <s v="Williams, Mr. Charles Eugene"/>
    <x v="0"/>
    <m/>
    <x v="2"/>
    <n v="0"/>
    <x v="1"/>
    <n v="0"/>
    <x v="0"/>
    <n v="244373"/>
    <n v="13"/>
    <x v="2"/>
    <m/>
    <s v="S"/>
    <x v="0"/>
  </r>
  <r>
    <n v="19"/>
    <x v="0"/>
    <x v="0"/>
    <s v="Vander Planke, Mrs. Julius (Emelia Maria Vandemoortele)"/>
    <x v="1"/>
    <n v="31"/>
    <x v="0"/>
    <n v="1"/>
    <x v="0"/>
    <n v="0"/>
    <x v="0"/>
    <n v="345763"/>
    <n v="18"/>
    <x v="2"/>
    <m/>
    <s v="S"/>
    <x v="0"/>
  </r>
  <r>
    <n v="20"/>
    <x v="1"/>
    <x v="0"/>
    <s v="Masselmani, Mrs. Fatima"/>
    <x v="1"/>
    <m/>
    <x v="2"/>
    <n v="0"/>
    <x v="1"/>
    <n v="0"/>
    <x v="0"/>
    <n v="2649"/>
    <n v="7.2249999999999996"/>
    <x v="0"/>
    <m/>
    <s v="C"/>
    <x v="1"/>
  </r>
  <r>
    <n v="21"/>
    <x v="0"/>
    <x v="2"/>
    <s v="Fynney, Mr. Joseph J"/>
    <x v="0"/>
    <n v="35"/>
    <x v="1"/>
    <n v="0"/>
    <x v="1"/>
    <n v="0"/>
    <x v="0"/>
    <n v="239865"/>
    <n v="26"/>
    <x v="1"/>
    <m/>
    <s v="S"/>
    <x v="0"/>
  </r>
  <r>
    <n v="22"/>
    <x v="1"/>
    <x v="2"/>
    <s v="Beesley, Mr. Lawrence"/>
    <x v="0"/>
    <n v="34"/>
    <x v="0"/>
    <n v="0"/>
    <x v="1"/>
    <n v="0"/>
    <x v="0"/>
    <n v="248698"/>
    <n v="13"/>
    <x v="2"/>
    <s v="D56"/>
    <s v="S"/>
    <x v="0"/>
  </r>
  <r>
    <n v="23"/>
    <x v="1"/>
    <x v="0"/>
    <s v="McGowan, Miss. Anna &quot;Annie&quot;"/>
    <x v="1"/>
    <n v="15"/>
    <x v="0"/>
    <n v="0"/>
    <x v="1"/>
    <n v="0"/>
    <x v="0"/>
    <n v="330923"/>
    <n v="8.0291999999999994"/>
    <x v="0"/>
    <m/>
    <s v="Q"/>
    <x v="2"/>
  </r>
  <r>
    <n v="24"/>
    <x v="1"/>
    <x v="1"/>
    <s v="Sloper, Mr. William Thompson"/>
    <x v="0"/>
    <n v="28"/>
    <x v="0"/>
    <n v="0"/>
    <x v="1"/>
    <n v="0"/>
    <x v="0"/>
    <n v="113788"/>
    <n v="35.5"/>
    <x v="1"/>
    <s v="A6"/>
    <s v="S"/>
    <x v="0"/>
  </r>
  <r>
    <n v="25"/>
    <x v="0"/>
    <x v="0"/>
    <s v="Palsson, Miss. Torborg Danira"/>
    <x v="1"/>
    <n v="8"/>
    <x v="4"/>
    <n v="3"/>
    <x v="0"/>
    <n v="1"/>
    <x v="1"/>
    <n v="349909"/>
    <n v="21.074999999999999"/>
    <x v="1"/>
    <m/>
    <s v="S"/>
    <x v="0"/>
  </r>
  <r>
    <n v="26"/>
    <x v="1"/>
    <x v="0"/>
    <s v="Asplund, Mrs. Carl Oscar (Selma Augusta Emilia Johansson)"/>
    <x v="1"/>
    <n v="38"/>
    <x v="1"/>
    <n v="1"/>
    <x v="0"/>
    <n v="5"/>
    <x v="1"/>
    <n v="347077"/>
    <n v="31.387499999999999"/>
    <x v="1"/>
    <m/>
    <s v="S"/>
    <x v="0"/>
  </r>
  <r>
    <n v="27"/>
    <x v="0"/>
    <x v="0"/>
    <s v="Emir, Mr. Farred Chehab"/>
    <x v="0"/>
    <m/>
    <x v="2"/>
    <n v="0"/>
    <x v="1"/>
    <n v="0"/>
    <x v="0"/>
    <n v="2631"/>
    <n v="7.2249999999999996"/>
    <x v="0"/>
    <m/>
    <s v="C"/>
    <x v="1"/>
  </r>
  <r>
    <n v="28"/>
    <x v="0"/>
    <x v="1"/>
    <s v="Fortune, Mr. Charles Alexander"/>
    <x v="0"/>
    <n v="19"/>
    <x v="0"/>
    <n v="3"/>
    <x v="0"/>
    <n v="2"/>
    <x v="1"/>
    <n v="19950"/>
    <n v="263"/>
    <x v="1"/>
    <s v="C23 C25 C27"/>
    <s v="S"/>
    <x v="0"/>
  </r>
  <r>
    <n v="29"/>
    <x v="1"/>
    <x v="0"/>
    <s v="O'Dwyer, Miss. Ellen &quot;Nellie&quot;"/>
    <x v="1"/>
    <m/>
    <x v="2"/>
    <n v="0"/>
    <x v="1"/>
    <n v="0"/>
    <x v="0"/>
    <n v="330959"/>
    <n v="7.8792"/>
    <x v="0"/>
    <m/>
    <s v="Q"/>
    <x v="2"/>
  </r>
  <r>
    <n v="30"/>
    <x v="0"/>
    <x v="0"/>
    <s v="Todoroff, Mr. Lalio"/>
    <x v="0"/>
    <m/>
    <x v="2"/>
    <n v="0"/>
    <x v="1"/>
    <n v="0"/>
    <x v="0"/>
    <n v="349216"/>
    <n v="7.8958000000000004"/>
    <x v="0"/>
    <m/>
    <s v="S"/>
    <x v="0"/>
  </r>
  <r>
    <n v="31"/>
    <x v="0"/>
    <x v="1"/>
    <s v="Uruchurtu, Don. Manuel E"/>
    <x v="0"/>
    <n v="40"/>
    <x v="1"/>
    <n v="0"/>
    <x v="1"/>
    <n v="0"/>
    <x v="0"/>
    <s v="PC 17601"/>
    <n v="27.720800000000001"/>
    <x v="1"/>
    <m/>
    <s v="C"/>
    <x v="1"/>
  </r>
  <r>
    <n v="32"/>
    <x v="1"/>
    <x v="1"/>
    <s v="Spencer, Mrs. William Augustus (Marie Eugenie)"/>
    <x v="1"/>
    <m/>
    <x v="2"/>
    <n v="1"/>
    <x v="0"/>
    <n v="0"/>
    <x v="0"/>
    <s v="PC 17569"/>
    <n v="146.52080000000001"/>
    <x v="1"/>
    <s v="B78"/>
    <s v="C"/>
    <x v="1"/>
  </r>
  <r>
    <n v="33"/>
    <x v="1"/>
    <x v="0"/>
    <s v="Glynn, Miss. Mary Agatha"/>
    <x v="1"/>
    <m/>
    <x v="2"/>
    <n v="0"/>
    <x v="1"/>
    <n v="0"/>
    <x v="0"/>
    <n v="335677"/>
    <n v="7.75"/>
    <x v="0"/>
    <m/>
    <s v="Q"/>
    <x v="2"/>
  </r>
  <r>
    <n v="34"/>
    <x v="0"/>
    <x v="2"/>
    <s v="Wheadon, Mr. Edward H"/>
    <x v="0"/>
    <n v="66"/>
    <x v="3"/>
    <n v="0"/>
    <x v="1"/>
    <n v="0"/>
    <x v="0"/>
    <s v="C.A. 24579"/>
    <n v="10.5"/>
    <x v="2"/>
    <m/>
    <s v="S"/>
    <x v="0"/>
  </r>
  <r>
    <n v="35"/>
    <x v="0"/>
    <x v="1"/>
    <s v="Meyer, Mr. Edgar Joseph"/>
    <x v="0"/>
    <n v="28"/>
    <x v="0"/>
    <n v="1"/>
    <x v="0"/>
    <n v="0"/>
    <x v="0"/>
    <s v="PC 17604"/>
    <n v="82.1708"/>
    <x v="1"/>
    <m/>
    <s v="C"/>
    <x v="1"/>
  </r>
  <r>
    <n v="36"/>
    <x v="0"/>
    <x v="1"/>
    <s v="Holverson, Mr. Alexander Oskar"/>
    <x v="0"/>
    <n v="42"/>
    <x v="1"/>
    <n v="1"/>
    <x v="0"/>
    <n v="0"/>
    <x v="0"/>
    <n v="113789"/>
    <n v="52"/>
    <x v="1"/>
    <m/>
    <s v="S"/>
    <x v="0"/>
  </r>
  <r>
    <n v="37"/>
    <x v="1"/>
    <x v="0"/>
    <s v="Mamee, Mr. Hanna"/>
    <x v="0"/>
    <m/>
    <x v="2"/>
    <n v="0"/>
    <x v="1"/>
    <n v="0"/>
    <x v="0"/>
    <n v="2677"/>
    <n v="7.2291999999999996"/>
    <x v="0"/>
    <m/>
    <s v="C"/>
    <x v="1"/>
  </r>
  <r>
    <n v="38"/>
    <x v="0"/>
    <x v="0"/>
    <s v="Cann, Mr. Ernest Charles"/>
    <x v="0"/>
    <n v="21"/>
    <x v="0"/>
    <n v="0"/>
    <x v="1"/>
    <n v="0"/>
    <x v="0"/>
    <s v="A./5. 2152"/>
    <n v="8.0500000000000007"/>
    <x v="0"/>
    <m/>
    <s v="S"/>
    <x v="0"/>
  </r>
  <r>
    <n v="39"/>
    <x v="0"/>
    <x v="0"/>
    <s v="Vander Planke, Miss. Augusta Maria"/>
    <x v="1"/>
    <n v="18"/>
    <x v="0"/>
    <n v="2"/>
    <x v="0"/>
    <n v="0"/>
    <x v="0"/>
    <n v="345764"/>
    <n v="18"/>
    <x v="2"/>
    <m/>
    <s v="S"/>
    <x v="0"/>
  </r>
  <r>
    <n v="40"/>
    <x v="1"/>
    <x v="0"/>
    <s v="Nicola-Yarred, Miss. Jamila"/>
    <x v="1"/>
    <n v="14"/>
    <x v="0"/>
    <n v="1"/>
    <x v="0"/>
    <n v="0"/>
    <x v="0"/>
    <n v="2651"/>
    <n v="11.2417"/>
    <x v="2"/>
    <m/>
    <s v="C"/>
    <x v="1"/>
  </r>
  <r>
    <n v="41"/>
    <x v="0"/>
    <x v="0"/>
    <s v="Ahlin, Mrs. Johan (Johanna Persdotter Larsson)"/>
    <x v="1"/>
    <n v="40"/>
    <x v="1"/>
    <n v="1"/>
    <x v="0"/>
    <n v="0"/>
    <x v="0"/>
    <n v="7546"/>
    <n v="9.4749999999999996"/>
    <x v="0"/>
    <m/>
    <s v="S"/>
    <x v="0"/>
  </r>
  <r>
    <n v="42"/>
    <x v="0"/>
    <x v="2"/>
    <s v="Turpin, Mrs. William John Robert (Dorothy Ann Wonnacott)"/>
    <x v="1"/>
    <n v="27"/>
    <x v="0"/>
    <n v="1"/>
    <x v="0"/>
    <n v="0"/>
    <x v="0"/>
    <n v="11668"/>
    <n v="21"/>
    <x v="1"/>
    <m/>
    <s v="S"/>
    <x v="0"/>
  </r>
  <r>
    <n v="43"/>
    <x v="0"/>
    <x v="0"/>
    <s v="Kraeff, Mr. Theodor"/>
    <x v="0"/>
    <m/>
    <x v="2"/>
    <n v="0"/>
    <x v="1"/>
    <n v="0"/>
    <x v="0"/>
    <n v="349253"/>
    <n v="7.8958000000000004"/>
    <x v="0"/>
    <m/>
    <s v="C"/>
    <x v="1"/>
  </r>
  <r>
    <n v="44"/>
    <x v="1"/>
    <x v="2"/>
    <s v="Laroche, Miss. Simonne Marie Anne Andree"/>
    <x v="1"/>
    <n v="3"/>
    <x v="4"/>
    <n v="1"/>
    <x v="0"/>
    <n v="2"/>
    <x v="1"/>
    <s v="SC/Paris 2123"/>
    <n v="41.5792"/>
    <x v="1"/>
    <m/>
    <s v="C"/>
    <x v="1"/>
  </r>
  <r>
    <n v="45"/>
    <x v="1"/>
    <x v="0"/>
    <s v="Devaney, Miss. Margaret Delia"/>
    <x v="1"/>
    <n v="19"/>
    <x v="0"/>
    <n v="0"/>
    <x v="1"/>
    <n v="0"/>
    <x v="0"/>
    <n v="330958"/>
    <n v="7.8792"/>
    <x v="0"/>
    <m/>
    <s v="Q"/>
    <x v="2"/>
  </r>
  <r>
    <n v="46"/>
    <x v="0"/>
    <x v="0"/>
    <s v="Rogers, Mr. William John"/>
    <x v="0"/>
    <m/>
    <x v="2"/>
    <n v="0"/>
    <x v="1"/>
    <n v="0"/>
    <x v="0"/>
    <s v="S.C./A.4. 23567"/>
    <n v="8.0500000000000007"/>
    <x v="0"/>
    <m/>
    <s v="S"/>
    <x v="0"/>
  </r>
  <r>
    <n v="47"/>
    <x v="0"/>
    <x v="0"/>
    <s v="Lennon, Mr. Denis"/>
    <x v="0"/>
    <m/>
    <x v="2"/>
    <n v="1"/>
    <x v="0"/>
    <n v="0"/>
    <x v="0"/>
    <n v="370371"/>
    <n v="15.5"/>
    <x v="2"/>
    <m/>
    <s v="Q"/>
    <x v="2"/>
  </r>
  <r>
    <n v="48"/>
    <x v="1"/>
    <x v="0"/>
    <s v="O'Driscoll, Miss. Bridget"/>
    <x v="1"/>
    <m/>
    <x v="2"/>
    <n v="0"/>
    <x v="1"/>
    <n v="0"/>
    <x v="0"/>
    <n v="14311"/>
    <n v="7.75"/>
    <x v="0"/>
    <m/>
    <s v="Q"/>
    <x v="2"/>
  </r>
  <r>
    <n v="49"/>
    <x v="0"/>
    <x v="0"/>
    <s v="Samaan, Mr. Youssef"/>
    <x v="0"/>
    <m/>
    <x v="2"/>
    <n v="2"/>
    <x v="0"/>
    <n v="0"/>
    <x v="0"/>
    <n v="2662"/>
    <n v="21.679200000000002"/>
    <x v="1"/>
    <m/>
    <s v="C"/>
    <x v="1"/>
  </r>
  <r>
    <n v="50"/>
    <x v="0"/>
    <x v="0"/>
    <s v="Arnold-Franchi, Mrs. Josef (Josefine Franchi)"/>
    <x v="1"/>
    <n v="18"/>
    <x v="0"/>
    <n v="1"/>
    <x v="0"/>
    <n v="0"/>
    <x v="0"/>
    <n v="349237"/>
    <n v="17.8"/>
    <x v="2"/>
    <m/>
    <s v="S"/>
    <x v="0"/>
  </r>
  <r>
    <n v="51"/>
    <x v="0"/>
    <x v="0"/>
    <s v="Panula, Master. Juha Niilo"/>
    <x v="0"/>
    <n v="7"/>
    <x v="4"/>
    <n v="4"/>
    <x v="0"/>
    <n v="1"/>
    <x v="1"/>
    <n v="3101295"/>
    <n v="39.6875"/>
    <x v="1"/>
    <m/>
    <s v="S"/>
    <x v="0"/>
  </r>
  <r>
    <n v="52"/>
    <x v="0"/>
    <x v="0"/>
    <s v="Nosworthy, Mr. Richard Cater"/>
    <x v="0"/>
    <n v="21"/>
    <x v="0"/>
    <n v="0"/>
    <x v="1"/>
    <n v="0"/>
    <x v="0"/>
    <s v="A/4. 39886"/>
    <n v="7.8"/>
    <x v="0"/>
    <m/>
    <s v="S"/>
    <x v="0"/>
  </r>
  <r>
    <n v="53"/>
    <x v="1"/>
    <x v="1"/>
    <s v="Harper, Mrs. Henry Sleeper (Myna Haxtun)"/>
    <x v="1"/>
    <n v="49"/>
    <x v="1"/>
    <n v="1"/>
    <x v="0"/>
    <n v="0"/>
    <x v="0"/>
    <s v="PC 17572"/>
    <n v="76.729200000000006"/>
    <x v="1"/>
    <s v="D33"/>
    <s v="C"/>
    <x v="1"/>
  </r>
  <r>
    <n v="54"/>
    <x v="1"/>
    <x v="2"/>
    <s v="Faunthorpe, Mrs. Lizzie (Elizabeth Anne Wilkinson)"/>
    <x v="1"/>
    <n v="29"/>
    <x v="0"/>
    <n v="1"/>
    <x v="0"/>
    <n v="0"/>
    <x v="0"/>
    <n v="2926"/>
    <n v="26"/>
    <x v="1"/>
    <m/>
    <s v="S"/>
    <x v="0"/>
  </r>
  <r>
    <n v="55"/>
    <x v="0"/>
    <x v="1"/>
    <s v="Ostby, Mr. Engelhart Cornelius"/>
    <x v="0"/>
    <n v="65"/>
    <x v="3"/>
    <n v="0"/>
    <x v="1"/>
    <n v="1"/>
    <x v="1"/>
    <n v="113509"/>
    <n v="61.979199999999999"/>
    <x v="1"/>
    <s v="B30"/>
    <s v="C"/>
    <x v="1"/>
  </r>
  <r>
    <n v="56"/>
    <x v="1"/>
    <x v="1"/>
    <s v="Woolner, Mr. Hugh"/>
    <x v="0"/>
    <m/>
    <x v="2"/>
    <n v="0"/>
    <x v="1"/>
    <n v="0"/>
    <x v="0"/>
    <n v="19947"/>
    <n v="35.5"/>
    <x v="1"/>
    <s v="C52"/>
    <s v="S"/>
    <x v="0"/>
  </r>
  <r>
    <n v="57"/>
    <x v="1"/>
    <x v="2"/>
    <s v="Rugg, Miss. Emily"/>
    <x v="1"/>
    <n v="21"/>
    <x v="0"/>
    <n v="0"/>
    <x v="1"/>
    <n v="0"/>
    <x v="0"/>
    <s v="C.A. 31026"/>
    <n v="10.5"/>
    <x v="2"/>
    <m/>
    <s v="S"/>
    <x v="0"/>
  </r>
  <r>
    <n v="58"/>
    <x v="0"/>
    <x v="0"/>
    <s v="Novel, Mr. Mansouer"/>
    <x v="0"/>
    <n v="28.5"/>
    <x v="0"/>
    <n v="0"/>
    <x v="1"/>
    <n v="0"/>
    <x v="0"/>
    <n v="2697"/>
    <n v="7.2291999999999996"/>
    <x v="0"/>
    <m/>
    <s v="C"/>
    <x v="1"/>
  </r>
  <r>
    <n v="59"/>
    <x v="1"/>
    <x v="2"/>
    <s v="West, Miss. Constance Mirium"/>
    <x v="1"/>
    <n v="5"/>
    <x v="4"/>
    <n v="1"/>
    <x v="0"/>
    <n v="2"/>
    <x v="1"/>
    <s v="C.A. 34651"/>
    <n v="27.75"/>
    <x v="1"/>
    <m/>
    <s v="S"/>
    <x v="0"/>
  </r>
  <r>
    <n v="60"/>
    <x v="0"/>
    <x v="0"/>
    <s v="Goodwin, Master. William Frederick"/>
    <x v="0"/>
    <n v="11"/>
    <x v="4"/>
    <n v="5"/>
    <x v="0"/>
    <n v="2"/>
    <x v="1"/>
    <s v="CA 2144"/>
    <n v="46.9"/>
    <x v="1"/>
    <m/>
    <s v="S"/>
    <x v="0"/>
  </r>
  <r>
    <n v="61"/>
    <x v="0"/>
    <x v="0"/>
    <s v="Sirayanian, Mr. Orsen"/>
    <x v="0"/>
    <n v="22"/>
    <x v="0"/>
    <n v="0"/>
    <x v="1"/>
    <n v="0"/>
    <x v="0"/>
    <n v="2669"/>
    <n v="7.2291999999999996"/>
    <x v="0"/>
    <m/>
    <s v="C"/>
    <x v="1"/>
  </r>
  <r>
    <n v="62"/>
    <x v="1"/>
    <x v="1"/>
    <s v="Icard, Miss. Amelie"/>
    <x v="1"/>
    <n v="38"/>
    <x v="1"/>
    <n v="0"/>
    <x v="1"/>
    <n v="0"/>
    <x v="0"/>
    <n v="113572"/>
    <n v="80"/>
    <x v="1"/>
    <s v="B28"/>
    <m/>
    <x v="3"/>
  </r>
  <r>
    <n v="63"/>
    <x v="0"/>
    <x v="1"/>
    <s v="Harris, Mr. Henry Birkhardt"/>
    <x v="0"/>
    <n v="45"/>
    <x v="1"/>
    <n v="1"/>
    <x v="0"/>
    <n v="0"/>
    <x v="0"/>
    <n v="36973"/>
    <n v="83.474999999999994"/>
    <x v="1"/>
    <s v="C83"/>
    <s v="S"/>
    <x v="0"/>
  </r>
  <r>
    <n v="64"/>
    <x v="0"/>
    <x v="0"/>
    <s v="Skoog, Master. Harald"/>
    <x v="0"/>
    <n v="4"/>
    <x v="4"/>
    <n v="3"/>
    <x v="0"/>
    <n v="2"/>
    <x v="1"/>
    <n v="347088"/>
    <n v="27.9"/>
    <x v="1"/>
    <m/>
    <s v="S"/>
    <x v="0"/>
  </r>
  <r>
    <n v="65"/>
    <x v="0"/>
    <x v="1"/>
    <s v="Stewart, Mr. Albert A"/>
    <x v="0"/>
    <m/>
    <x v="2"/>
    <n v="0"/>
    <x v="1"/>
    <n v="0"/>
    <x v="0"/>
    <s v="PC 17605"/>
    <n v="27.720800000000001"/>
    <x v="1"/>
    <m/>
    <s v="C"/>
    <x v="1"/>
  </r>
  <r>
    <n v="66"/>
    <x v="1"/>
    <x v="0"/>
    <s v="Moubarek, Master. Gerios"/>
    <x v="0"/>
    <m/>
    <x v="2"/>
    <n v="1"/>
    <x v="0"/>
    <n v="1"/>
    <x v="1"/>
    <n v="2661"/>
    <n v="15.245799999999999"/>
    <x v="2"/>
    <m/>
    <s v="C"/>
    <x v="1"/>
  </r>
  <r>
    <n v="67"/>
    <x v="1"/>
    <x v="2"/>
    <s v="Nye, Mrs. (Elizabeth Ramell)"/>
    <x v="1"/>
    <n v="29"/>
    <x v="0"/>
    <n v="0"/>
    <x v="1"/>
    <n v="0"/>
    <x v="0"/>
    <s v="C.A. 29395"/>
    <n v="10.5"/>
    <x v="2"/>
    <s v="F33"/>
    <s v="S"/>
    <x v="0"/>
  </r>
  <r>
    <n v="68"/>
    <x v="0"/>
    <x v="0"/>
    <s v="Crease, Mr. Ernest James"/>
    <x v="0"/>
    <n v="19"/>
    <x v="0"/>
    <n v="0"/>
    <x v="1"/>
    <n v="0"/>
    <x v="0"/>
    <s v="S.P. 3464"/>
    <n v="8.1583000000000006"/>
    <x v="0"/>
    <m/>
    <s v="S"/>
    <x v="0"/>
  </r>
  <r>
    <n v="69"/>
    <x v="1"/>
    <x v="0"/>
    <s v="Andersson, Miss. Erna Alexandra"/>
    <x v="1"/>
    <n v="17"/>
    <x v="0"/>
    <n v="4"/>
    <x v="0"/>
    <n v="2"/>
    <x v="1"/>
    <n v="3101281"/>
    <n v="7.9249999999999998"/>
    <x v="0"/>
    <m/>
    <s v="S"/>
    <x v="0"/>
  </r>
  <r>
    <n v="70"/>
    <x v="0"/>
    <x v="0"/>
    <s v="Kink, Mr. Vincenz"/>
    <x v="0"/>
    <n v="26"/>
    <x v="0"/>
    <n v="2"/>
    <x v="0"/>
    <n v="0"/>
    <x v="0"/>
    <n v="315151"/>
    <n v="8.6624999999999996"/>
    <x v="0"/>
    <m/>
    <s v="S"/>
    <x v="0"/>
  </r>
  <r>
    <n v="71"/>
    <x v="0"/>
    <x v="2"/>
    <s v="Jenkin, Mr. Stephen Curnow"/>
    <x v="0"/>
    <n v="32"/>
    <x v="0"/>
    <n v="0"/>
    <x v="1"/>
    <n v="0"/>
    <x v="0"/>
    <s v="C.A. 33111"/>
    <n v="10.5"/>
    <x v="2"/>
    <m/>
    <s v="S"/>
    <x v="0"/>
  </r>
  <r>
    <n v="72"/>
    <x v="0"/>
    <x v="0"/>
    <s v="Goodwin, Miss. Lillian Amy"/>
    <x v="1"/>
    <n v="16"/>
    <x v="0"/>
    <n v="5"/>
    <x v="0"/>
    <n v="2"/>
    <x v="1"/>
    <s v="CA 2144"/>
    <n v="46.9"/>
    <x v="1"/>
    <m/>
    <s v="S"/>
    <x v="0"/>
  </r>
  <r>
    <n v="73"/>
    <x v="0"/>
    <x v="2"/>
    <s v="Hood, Mr. Ambrose Jr"/>
    <x v="0"/>
    <n v="21"/>
    <x v="0"/>
    <n v="0"/>
    <x v="1"/>
    <n v="0"/>
    <x v="0"/>
    <s v="S.O.C. 14879"/>
    <n v="73.5"/>
    <x v="1"/>
    <m/>
    <s v="S"/>
    <x v="0"/>
  </r>
  <r>
    <n v="74"/>
    <x v="0"/>
    <x v="0"/>
    <s v="Chronopoulos, Mr. Apostolos"/>
    <x v="0"/>
    <n v="26"/>
    <x v="0"/>
    <n v="1"/>
    <x v="0"/>
    <n v="0"/>
    <x v="0"/>
    <n v="2680"/>
    <n v="14.4542"/>
    <x v="2"/>
    <m/>
    <s v="C"/>
    <x v="1"/>
  </r>
  <r>
    <n v="75"/>
    <x v="1"/>
    <x v="0"/>
    <s v="Bing, Mr. Lee"/>
    <x v="0"/>
    <n v="32"/>
    <x v="0"/>
    <n v="0"/>
    <x v="1"/>
    <n v="0"/>
    <x v="0"/>
    <n v="1601"/>
    <n v="56.495800000000003"/>
    <x v="1"/>
    <m/>
    <s v="S"/>
    <x v="0"/>
  </r>
  <r>
    <n v="76"/>
    <x v="0"/>
    <x v="0"/>
    <s v="Moen, Mr. Sigurd Hansen"/>
    <x v="0"/>
    <n v="25"/>
    <x v="0"/>
    <n v="0"/>
    <x v="1"/>
    <n v="0"/>
    <x v="0"/>
    <n v="348123"/>
    <n v="7.65"/>
    <x v="0"/>
    <s v="F G73"/>
    <s v="S"/>
    <x v="0"/>
  </r>
  <r>
    <n v="77"/>
    <x v="0"/>
    <x v="0"/>
    <s v="Staneff, Mr. Ivan"/>
    <x v="0"/>
    <m/>
    <x v="2"/>
    <n v="0"/>
    <x v="1"/>
    <n v="0"/>
    <x v="0"/>
    <n v="349208"/>
    <n v="7.8958000000000004"/>
    <x v="0"/>
    <m/>
    <s v="S"/>
    <x v="0"/>
  </r>
  <r>
    <n v="78"/>
    <x v="0"/>
    <x v="0"/>
    <s v="Moutal, Mr. Rahamin Haim"/>
    <x v="0"/>
    <m/>
    <x v="2"/>
    <n v="0"/>
    <x v="1"/>
    <n v="0"/>
    <x v="0"/>
    <n v="374746"/>
    <n v="8.0500000000000007"/>
    <x v="0"/>
    <m/>
    <s v="S"/>
    <x v="0"/>
  </r>
  <r>
    <n v="79"/>
    <x v="1"/>
    <x v="2"/>
    <s v="Caldwell, Master. Alden Gates"/>
    <x v="0"/>
    <n v="0.83"/>
    <x v="4"/>
    <n v="0"/>
    <x v="1"/>
    <n v="2"/>
    <x v="1"/>
    <n v="248738"/>
    <n v="29"/>
    <x v="1"/>
    <m/>
    <s v="S"/>
    <x v="0"/>
  </r>
  <r>
    <n v="80"/>
    <x v="1"/>
    <x v="0"/>
    <s v="Dowdell, Miss. Elizabeth"/>
    <x v="1"/>
    <n v="30"/>
    <x v="0"/>
    <n v="0"/>
    <x v="1"/>
    <n v="0"/>
    <x v="0"/>
    <n v="364516"/>
    <n v="12.475"/>
    <x v="2"/>
    <m/>
    <s v="S"/>
    <x v="0"/>
  </r>
  <r>
    <n v="81"/>
    <x v="0"/>
    <x v="0"/>
    <s v="Waelens, Mr. Achille"/>
    <x v="0"/>
    <n v="22"/>
    <x v="0"/>
    <n v="0"/>
    <x v="1"/>
    <n v="0"/>
    <x v="0"/>
    <n v="345767"/>
    <n v="9"/>
    <x v="0"/>
    <m/>
    <s v="S"/>
    <x v="0"/>
  </r>
  <r>
    <n v="82"/>
    <x v="1"/>
    <x v="0"/>
    <s v="Sheerlinck, Mr. Jan Baptist"/>
    <x v="0"/>
    <n v="29"/>
    <x v="0"/>
    <n v="0"/>
    <x v="1"/>
    <n v="0"/>
    <x v="0"/>
    <n v="345779"/>
    <n v="9.5"/>
    <x v="0"/>
    <m/>
    <s v="S"/>
    <x v="0"/>
  </r>
  <r>
    <n v="83"/>
    <x v="1"/>
    <x v="0"/>
    <s v="McDermott, Miss. Brigdet Delia"/>
    <x v="1"/>
    <m/>
    <x v="2"/>
    <n v="0"/>
    <x v="1"/>
    <n v="0"/>
    <x v="0"/>
    <n v="330932"/>
    <n v="7.7874999999999996"/>
    <x v="0"/>
    <m/>
    <s v="Q"/>
    <x v="2"/>
  </r>
  <r>
    <n v="84"/>
    <x v="0"/>
    <x v="1"/>
    <s v="Carrau, Mr. Francisco M"/>
    <x v="0"/>
    <n v="28"/>
    <x v="0"/>
    <n v="0"/>
    <x v="1"/>
    <n v="0"/>
    <x v="0"/>
    <n v="113059"/>
    <n v="47.1"/>
    <x v="1"/>
    <m/>
    <s v="S"/>
    <x v="0"/>
  </r>
  <r>
    <n v="85"/>
    <x v="1"/>
    <x v="2"/>
    <s v="Ilett, Miss. Bertha"/>
    <x v="1"/>
    <n v="17"/>
    <x v="0"/>
    <n v="0"/>
    <x v="1"/>
    <n v="0"/>
    <x v="0"/>
    <s v="SO/C 14885"/>
    <n v="10.5"/>
    <x v="2"/>
    <m/>
    <s v="S"/>
    <x v="0"/>
  </r>
  <r>
    <n v="86"/>
    <x v="1"/>
    <x v="0"/>
    <s v="Backstrom, Mrs. Karl Alfred (Maria Mathilda Gustafsson)"/>
    <x v="1"/>
    <n v="33"/>
    <x v="0"/>
    <n v="3"/>
    <x v="0"/>
    <n v="0"/>
    <x v="0"/>
    <n v="3101278"/>
    <n v="15.85"/>
    <x v="2"/>
    <m/>
    <s v="S"/>
    <x v="0"/>
  </r>
  <r>
    <n v="87"/>
    <x v="0"/>
    <x v="0"/>
    <s v="Ford, Mr. William Neal"/>
    <x v="0"/>
    <n v="16"/>
    <x v="0"/>
    <n v="1"/>
    <x v="0"/>
    <n v="3"/>
    <x v="1"/>
    <s v="W./C. 6608"/>
    <n v="34.375"/>
    <x v="1"/>
    <m/>
    <s v="S"/>
    <x v="0"/>
  </r>
  <r>
    <n v="88"/>
    <x v="0"/>
    <x v="0"/>
    <s v="Slocovski, Mr. Selman Francis"/>
    <x v="0"/>
    <m/>
    <x v="2"/>
    <n v="0"/>
    <x v="1"/>
    <n v="0"/>
    <x v="0"/>
    <s v="SOTON/OQ 392086"/>
    <n v="8.0500000000000007"/>
    <x v="0"/>
    <m/>
    <s v="S"/>
    <x v="0"/>
  </r>
  <r>
    <n v="89"/>
    <x v="1"/>
    <x v="1"/>
    <s v="Fortune, Miss. Mabel Helen"/>
    <x v="1"/>
    <n v="23"/>
    <x v="0"/>
    <n v="3"/>
    <x v="0"/>
    <n v="2"/>
    <x v="1"/>
    <n v="19950"/>
    <n v="263"/>
    <x v="1"/>
    <s v="C23 C25 C27"/>
    <s v="S"/>
    <x v="0"/>
  </r>
  <r>
    <n v="90"/>
    <x v="0"/>
    <x v="0"/>
    <s v="Celotti, Mr. Francesco"/>
    <x v="0"/>
    <n v="24"/>
    <x v="0"/>
    <n v="0"/>
    <x v="1"/>
    <n v="0"/>
    <x v="0"/>
    <n v="343275"/>
    <n v="8.0500000000000007"/>
    <x v="0"/>
    <m/>
    <s v="S"/>
    <x v="0"/>
  </r>
  <r>
    <n v="91"/>
    <x v="0"/>
    <x v="0"/>
    <s v="Christmann, Mr. Emil"/>
    <x v="0"/>
    <n v="29"/>
    <x v="0"/>
    <n v="0"/>
    <x v="1"/>
    <n v="0"/>
    <x v="0"/>
    <n v="343276"/>
    <n v="8.0500000000000007"/>
    <x v="0"/>
    <m/>
    <s v="S"/>
    <x v="0"/>
  </r>
  <r>
    <n v="92"/>
    <x v="0"/>
    <x v="0"/>
    <s v="Andreasson, Mr. Paul Edvin"/>
    <x v="0"/>
    <n v="20"/>
    <x v="0"/>
    <n v="0"/>
    <x v="1"/>
    <n v="0"/>
    <x v="0"/>
    <n v="347466"/>
    <n v="7.8541999999999996"/>
    <x v="0"/>
    <m/>
    <s v="S"/>
    <x v="0"/>
  </r>
  <r>
    <n v="93"/>
    <x v="0"/>
    <x v="1"/>
    <s v="Chaffee, Mr. Herbert Fuller"/>
    <x v="0"/>
    <n v="46"/>
    <x v="1"/>
    <n v="1"/>
    <x v="0"/>
    <n v="0"/>
    <x v="0"/>
    <s v="W.E.P. 5734"/>
    <n v="61.174999999999997"/>
    <x v="1"/>
    <s v="E31"/>
    <s v="S"/>
    <x v="0"/>
  </r>
  <r>
    <n v="94"/>
    <x v="0"/>
    <x v="0"/>
    <s v="Dean, Mr. Bertram Frank"/>
    <x v="0"/>
    <n v="26"/>
    <x v="0"/>
    <n v="1"/>
    <x v="0"/>
    <n v="2"/>
    <x v="1"/>
    <s v="C.A. 2315"/>
    <n v="20.574999999999999"/>
    <x v="1"/>
    <m/>
    <s v="S"/>
    <x v="0"/>
  </r>
  <r>
    <n v="95"/>
    <x v="0"/>
    <x v="0"/>
    <s v="Coxon, Mr. Daniel"/>
    <x v="0"/>
    <n v="59"/>
    <x v="3"/>
    <n v="0"/>
    <x v="1"/>
    <n v="0"/>
    <x v="0"/>
    <n v="364500"/>
    <n v="7.25"/>
    <x v="0"/>
    <m/>
    <s v="S"/>
    <x v="0"/>
  </r>
  <r>
    <n v="96"/>
    <x v="0"/>
    <x v="0"/>
    <s v="Shorney, Mr. Charles Joseph"/>
    <x v="0"/>
    <m/>
    <x v="2"/>
    <n v="0"/>
    <x v="1"/>
    <n v="0"/>
    <x v="0"/>
    <n v="374910"/>
    <n v="8.0500000000000007"/>
    <x v="0"/>
    <m/>
    <s v="S"/>
    <x v="0"/>
  </r>
  <r>
    <n v="97"/>
    <x v="0"/>
    <x v="1"/>
    <s v="Goldschmidt, Mr. George B"/>
    <x v="0"/>
    <n v="71"/>
    <x v="3"/>
    <n v="0"/>
    <x v="1"/>
    <n v="0"/>
    <x v="0"/>
    <s v="PC 17754"/>
    <n v="34.654200000000003"/>
    <x v="1"/>
    <s v="A5"/>
    <s v="C"/>
    <x v="1"/>
  </r>
  <r>
    <n v="98"/>
    <x v="1"/>
    <x v="1"/>
    <s v="Greenfield, Mr. William Bertram"/>
    <x v="0"/>
    <n v="23"/>
    <x v="0"/>
    <n v="0"/>
    <x v="1"/>
    <n v="1"/>
    <x v="1"/>
    <s v="PC 17759"/>
    <n v="63.3583"/>
    <x v="1"/>
    <s v="D10 D12"/>
    <s v="C"/>
    <x v="1"/>
  </r>
  <r>
    <n v="99"/>
    <x v="1"/>
    <x v="2"/>
    <s v="Doling, Mrs. John T (Ada Julia Bone)"/>
    <x v="1"/>
    <n v="34"/>
    <x v="0"/>
    <n v="0"/>
    <x v="1"/>
    <n v="1"/>
    <x v="1"/>
    <n v="231919"/>
    <n v="23"/>
    <x v="1"/>
    <m/>
    <s v="S"/>
    <x v="0"/>
  </r>
  <r>
    <n v="100"/>
    <x v="0"/>
    <x v="2"/>
    <s v="Kantor, Mr. Sinai"/>
    <x v="0"/>
    <n v="34"/>
    <x v="0"/>
    <n v="1"/>
    <x v="0"/>
    <n v="0"/>
    <x v="0"/>
    <n v="244367"/>
    <n v="26"/>
    <x v="1"/>
    <m/>
    <s v="S"/>
    <x v="0"/>
  </r>
  <r>
    <n v="101"/>
    <x v="0"/>
    <x v="0"/>
    <s v="Petranec, Miss. Matilda"/>
    <x v="1"/>
    <n v="28"/>
    <x v="0"/>
    <n v="0"/>
    <x v="1"/>
    <n v="0"/>
    <x v="0"/>
    <n v="349245"/>
    <n v="7.8958000000000004"/>
    <x v="0"/>
    <m/>
    <s v="S"/>
    <x v="0"/>
  </r>
  <r>
    <n v="102"/>
    <x v="0"/>
    <x v="0"/>
    <s v="Petroff, Mr. Pastcho (&quot;Pentcho&quot;)"/>
    <x v="0"/>
    <m/>
    <x v="2"/>
    <n v="0"/>
    <x v="1"/>
    <n v="0"/>
    <x v="0"/>
    <n v="349215"/>
    <n v="7.8958000000000004"/>
    <x v="0"/>
    <m/>
    <s v="S"/>
    <x v="0"/>
  </r>
  <r>
    <n v="103"/>
    <x v="0"/>
    <x v="1"/>
    <s v="White, Mr. Richard Frasar"/>
    <x v="0"/>
    <n v="21"/>
    <x v="0"/>
    <n v="0"/>
    <x v="1"/>
    <n v="1"/>
    <x v="1"/>
    <n v="35281"/>
    <n v="77.287499999999994"/>
    <x v="1"/>
    <s v="D26"/>
    <s v="S"/>
    <x v="0"/>
  </r>
  <r>
    <n v="104"/>
    <x v="0"/>
    <x v="0"/>
    <s v="Johansson, Mr. Gustaf Joel"/>
    <x v="0"/>
    <n v="33"/>
    <x v="0"/>
    <n v="0"/>
    <x v="1"/>
    <n v="0"/>
    <x v="0"/>
    <n v="7540"/>
    <n v="8.6541999999999994"/>
    <x v="0"/>
    <m/>
    <s v="S"/>
    <x v="0"/>
  </r>
  <r>
    <n v="105"/>
    <x v="0"/>
    <x v="0"/>
    <s v="Gustafsson, Mr. Anders Vilhelm"/>
    <x v="0"/>
    <n v="37"/>
    <x v="1"/>
    <n v="2"/>
    <x v="0"/>
    <n v="0"/>
    <x v="0"/>
    <n v="3101276"/>
    <n v="7.9249999999999998"/>
    <x v="0"/>
    <m/>
    <s v="S"/>
    <x v="0"/>
  </r>
  <r>
    <n v="106"/>
    <x v="0"/>
    <x v="0"/>
    <s v="Mionoff, Mr. Stoytcho"/>
    <x v="0"/>
    <n v="28"/>
    <x v="0"/>
    <n v="0"/>
    <x v="1"/>
    <n v="0"/>
    <x v="0"/>
    <n v="349207"/>
    <n v="7.8958000000000004"/>
    <x v="0"/>
    <m/>
    <s v="S"/>
    <x v="0"/>
  </r>
  <r>
    <n v="107"/>
    <x v="1"/>
    <x v="0"/>
    <s v="Salkjelsvik, Miss. Anna Kristine"/>
    <x v="1"/>
    <n v="21"/>
    <x v="0"/>
    <n v="0"/>
    <x v="1"/>
    <n v="0"/>
    <x v="0"/>
    <n v="343120"/>
    <n v="7.65"/>
    <x v="0"/>
    <m/>
    <s v="S"/>
    <x v="0"/>
  </r>
  <r>
    <n v="108"/>
    <x v="1"/>
    <x v="0"/>
    <s v="Moss, Mr. Albert Johan"/>
    <x v="0"/>
    <m/>
    <x v="2"/>
    <n v="0"/>
    <x v="1"/>
    <n v="0"/>
    <x v="0"/>
    <n v="312991"/>
    <n v="7.7750000000000004"/>
    <x v="0"/>
    <m/>
    <s v="S"/>
    <x v="0"/>
  </r>
  <r>
    <n v="109"/>
    <x v="0"/>
    <x v="0"/>
    <s v="Rekic, Mr. Tido"/>
    <x v="0"/>
    <n v="38"/>
    <x v="1"/>
    <n v="0"/>
    <x v="1"/>
    <n v="0"/>
    <x v="0"/>
    <n v="349249"/>
    <n v="7.8958000000000004"/>
    <x v="0"/>
    <m/>
    <s v="S"/>
    <x v="0"/>
  </r>
  <r>
    <n v="110"/>
    <x v="1"/>
    <x v="0"/>
    <s v="Moran, Miss. Bertha"/>
    <x v="1"/>
    <m/>
    <x v="2"/>
    <n v="1"/>
    <x v="0"/>
    <n v="0"/>
    <x v="0"/>
    <n v="371110"/>
    <n v="24.15"/>
    <x v="1"/>
    <m/>
    <s v="Q"/>
    <x v="2"/>
  </r>
  <r>
    <n v="111"/>
    <x v="0"/>
    <x v="1"/>
    <s v="Porter, Mr. Walter Chamberlain"/>
    <x v="0"/>
    <n v="47"/>
    <x v="1"/>
    <n v="0"/>
    <x v="1"/>
    <n v="0"/>
    <x v="0"/>
    <n v="110465"/>
    <n v="52"/>
    <x v="1"/>
    <s v="C110"/>
    <s v="S"/>
    <x v="0"/>
  </r>
  <r>
    <n v="112"/>
    <x v="0"/>
    <x v="0"/>
    <s v="Zabour, Miss. Hileni"/>
    <x v="1"/>
    <n v="14.5"/>
    <x v="0"/>
    <n v="1"/>
    <x v="0"/>
    <n v="0"/>
    <x v="0"/>
    <n v="2665"/>
    <n v="14.4542"/>
    <x v="2"/>
    <m/>
    <s v="C"/>
    <x v="1"/>
  </r>
  <r>
    <n v="113"/>
    <x v="0"/>
    <x v="0"/>
    <s v="Barton, Mr. David John"/>
    <x v="0"/>
    <n v="22"/>
    <x v="0"/>
    <n v="0"/>
    <x v="1"/>
    <n v="0"/>
    <x v="0"/>
    <n v="324669"/>
    <n v="8.0500000000000007"/>
    <x v="0"/>
    <m/>
    <s v="S"/>
    <x v="0"/>
  </r>
  <r>
    <n v="114"/>
    <x v="0"/>
    <x v="0"/>
    <s v="Jussila, Miss. Katriina"/>
    <x v="1"/>
    <n v="20"/>
    <x v="0"/>
    <n v="1"/>
    <x v="0"/>
    <n v="0"/>
    <x v="0"/>
    <n v="4136"/>
    <n v="9.8249999999999993"/>
    <x v="0"/>
    <m/>
    <s v="S"/>
    <x v="0"/>
  </r>
  <r>
    <n v="115"/>
    <x v="0"/>
    <x v="0"/>
    <s v="Attalah, Miss. Malake"/>
    <x v="1"/>
    <n v="17"/>
    <x v="0"/>
    <n v="0"/>
    <x v="1"/>
    <n v="0"/>
    <x v="0"/>
    <n v="2627"/>
    <n v="14.458299999999999"/>
    <x v="2"/>
    <m/>
    <s v="C"/>
    <x v="1"/>
  </r>
  <r>
    <n v="116"/>
    <x v="0"/>
    <x v="0"/>
    <s v="Pekoniemi, Mr. Edvard"/>
    <x v="0"/>
    <n v="21"/>
    <x v="0"/>
    <n v="0"/>
    <x v="1"/>
    <n v="0"/>
    <x v="0"/>
    <s v="STON/O 2. 3101294"/>
    <n v="7.9249999999999998"/>
    <x v="0"/>
    <m/>
    <s v="S"/>
    <x v="0"/>
  </r>
  <r>
    <n v="117"/>
    <x v="0"/>
    <x v="0"/>
    <s v="Connors, Mr. Patrick"/>
    <x v="0"/>
    <n v="70.5"/>
    <x v="3"/>
    <n v="0"/>
    <x v="1"/>
    <n v="0"/>
    <x v="0"/>
    <n v="370369"/>
    <n v="7.75"/>
    <x v="0"/>
    <m/>
    <s v="Q"/>
    <x v="2"/>
  </r>
  <r>
    <n v="118"/>
    <x v="0"/>
    <x v="2"/>
    <s v="Turpin, Mr. William John Robert"/>
    <x v="0"/>
    <n v="29"/>
    <x v="0"/>
    <n v="1"/>
    <x v="0"/>
    <n v="0"/>
    <x v="0"/>
    <n v="11668"/>
    <n v="21"/>
    <x v="1"/>
    <m/>
    <s v="S"/>
    <x v="0"/>
  </r>
  <r>
    <n v="119"/>
    <x v="0"/>
    <x v="1"/>
    <s v="Baxter, Mr. Quigg Edmond"/>
    <x v="0"/>
    <n v="24"/>
    <x v="0"/>
    <n v="0"/>
    <x v="1"/>
    <n v="1"/>
    <x v="1"/>
    <s v="PC 17558"/>
    <n v="247.52080000000001"/>
    <x v="1"/>
    <s v="B58 B60"/>
    <s v="C"/>
    <x v="1"/>
  </r>
  <r>
    <n v="120"/>
    <x v="0"/>
    <x v="0"/>
    <s v="Andersson, Miss. Ellis Anna Maria"/>
    <x v="1"/>
    <n v="2"/>
    <x v="4"/>
    <n v="4"/>
    <x v="0"/>
    <n v="2"/>
    <x v="1"/>
    <n v="347082"/>
    <n v="31.274999999999999"/>
    <x v="1"/>
    <m/>
    <s v="S"/>
    <x v="0"/>
  </r>
  <r>
    <n v="121"/>
    <x v="0"/>
    <x v="2"/>
    <s v="Hickman, Mr. Stanley George"/>
    <x v="0"/>
    <n v="21"/>
    <x v="0"/>
    <n v="2"/>
    <x v="0"/>
    <n v="0"/>
    <x v="0"/>
    <s v="S.O.C. 14879"/>
    <n v="73.5"/>
    <x v="1"/>
    <m/>
    <s v="S"/>
    <x v="0"/>
  </r>
  <r>
    <n v="122"/>
    <x v="0"/>
    <x v="0"/>
    <s v="Moore, Mr. Leonard Charles"/>
    <x v="0"/>
    <m/>
    <x v="2"/>
    <n v="0"/>
    <x v="1"/>
    <n v="0"/>
    <x v="0"/>
    <s v="A4. 54510"/>
    <n v="8.0500000000000007"/>
    <x v="0"/>
    <m/>
    <s v="S"/>
    <x v="0"/>
  </r>
  <r>
    <n v="123"/>
    <x v="0"/>
    <x v="2"/>
    <s v="Nasser, Mr. Nicholas"/>
    <x v="0"/>
    <n v="32.5"/>
    <x v="0"/>
    <n v="1"/>
    <x v="0"/>
    <n v="0"/>
    <x v="0"/>
    <n v="237736"/>
    <n v="30.070799999999998"/>
    <x v="1"/>
    <m/>
    <s v="C"/>
    <x v="1"/>
  </r>
  <r>
    <n v="124"/>
    <x v="1"/>
    <x v="2"/>
    <s v="Webber, Miss. Susan"/>
    <x v="1"/>
    <n v="32.5"/>
    <x v="0"/>
    <n v="0"/>
    <x v="1"/>
    <n v="0"/>
    <x v="0"/>
    <n v="27267"/>
    <n v="13"/>
    <x v="2"/>
    <s v="E101"/>
    <s v="S"/>
    <x v="0"/>
  </r>
  <r>
    <n v="125"/>
    <x v="0"/>
    <x v="1"/>
    <s v="White, Mr. Percival Wayland"/>
    <x v="0"/>
    <n v="54"/>
    <x v="3"/>
    <n v="0"/>
    <x v="1"/>
    <n v="1"/>
    <x v="1"/>
    <n v="35281"/>
    <n v="77.287499999999994"/>
    <x v="1"/>
    <s v="D26"/>
    <s v="S"/>
    <x v="0"/>
  </r>
  <r>
    <n v="126"/>
    <x v="1"/>
    <x v="0"/>
    <s v="Nicola-Yarred, Master. Elias"/>
    <x v="0"/>
    <n v="12"/>
    <x v="4"/>
    <n v="1"/>
    <x v="0"/>
    <n v="0"/>
    <x v="0"/>
    <n v="2651"/>
    <n v="11.2417"/>
    <x v="2"/>
    <m/>
    <s v="C"/>
    <x v="1"/>
  </r>
  <r>
    <n v="127"/>
    <x v="0"/>
    <x v="0"/>
    <s v="McMahon, Mr. Martin"/>
    <x v="0"/>
    <m/>
    <x v="2"/>
    <n v="0"/>
    <x v="1"/>
    <n v="0"/>
    <x v="0"/>
    <n v="370372"/>
    <n v="7.75"/>
    <x v="0"/>
    <m/>
    <s v="Q"/>
    <x v="2"/>
  </r>
  <r>
    <n v="128"/>
    <x v="1"/>
    <x v="0"/>
    <s v="Madsen, Mr. Fridtjof Arne"/>
    <x v="0"/>
    <n v="24"/>
    <x v="0"/>
    <n v="0"/>
    <x v="1"/>
    <n v="0"/>
    <x v="0"/>
    <s v="C 17369"/>
    <n v="7.1417000000000002"/>
    <x v="0"/>
    <m/>
    <s v="S"/>
    <x v="0"/>
  </r>
  <r>
    <n v="129"/>
    <x v="1"/>
    <x v="0"/>
    <s v="Peter, Miss. Anna"/>
    <x v="1"/>
    <m/>
    <x v="2"/>
    <n v="1"/>
    <x v="0"/>
    <n v="1"/>
    <x v="1"/>
    <n v="2668"/>
    <n v="22.3583"/>
    <x v="1"/>
    <s v="F E69"/>
    <s v="C"/>
    <x v="1"/>
  </r>
  <r>
    <n v="130"/>
    <x v="0"/>
    <x v="0"/>
    <s v="Ekstrom, Mr. Johan"/>
    <x v="0"/>
    <n v="45"/>
    <x v="1"/>
    <n v="0"/>
    <x v="1"/>
    <n v="0"/>
    <x v="0"/>
    <n v="347061"/>
    <n v="6.9749999999999996"/>
    <x v="0"/>
    <m/>
    <s v="S"/>
    <x v="0"/>
  </r>
  <r>
    <n v="131"/>
    <x v="0"/>
    <x v="0"/>
    <s v="Drazenoic, Mr. Jozef"/>
    <x v="0"/>
    <n v="33"/>
    <x v="0"/>
    <n v="0"/>
    <x v="1"/>
    <n v="0"/>
    <x v="0"/>
    <n v="349241"/>
    <n v="7.8958000000000004"/>
    <x v="0"/>
    <m/>
    <s v="C"/>
    <x v="1"/>
  </r>
  <r>
    <n v="132"/>
    <x v="0"/>
    <x v="0"/>
    <s v="Coelho, Mr. Domingos Fernandeo"/>
    <x v="0"/>
    <n v="20"/>
    <x v="0"/>
    <n v="0"/>
    <x v="1"/>
    <n v="0"/>
    <x v="0"/>
    <s v="SOTON/O.Q. 3101307"/>
    <n v="7.05"/>
    <x v="0"/>
    <m/>
    <s v="S"/>
    <x v="0"/>
  </r>
  <r>
    <n v="133"/>
    <x v="0"/>
    <x v="0"/>
    <s v="Robins, Mrs. Alexander A (Grace Charity Laury)"/>
    <x v="1"/>
    <n v="47"/>
    <x v="1"/>
    <n v="1"/>
    <x v="0"/>
    <n v="0"/>
    <x v="0"/>
    <s v="A/5. 3337"/>
    <n v="14.5"/>
    <x v="2"/>
    <m/>
    <s v="S"/>
    <x v="0"/>
  </r>
  <r>
    <n v="134"/>
    <x v="1"/>
    <x v="2"/>
    <s v="Weisz, Mrs. Leopold (Mathilde Francoise Pede)"/>
    <x v="1"/>
    <n v="29"/>
    <x v="0"/>
    <n v="1"/>
    <x v="0"/>
    <n v="0"/>
    <x v="0"/>
    <n v="228414"/>
    <n v="26"/>
    <x v="1"/>
    <m/>
    <s v="S"/>
    <x v="0"/>
  </r>
  <r>
    <n v="135"/>
    <x v="0"/>
    <x v="2"/>
    <s v="Sobey, Mr. Samuel James Hayden"/>
    <x v="0"/>
    <n v="25"/>
    <x v="0"/>
    <n v="0"/>
    <x v="1"/>
    <n v="0"/>
    <x v="0"/>
    <s v="C.A. 29178"/>
    <n v="13"/>
    <x v="2"/>
    <m/>
    <s v="S"/>
    <x v="0"/>
  </r>
  <r>
    <n v="136"/>
    <x v="0"/>
    <x v="2"/>
    <s v="Richard, Mr. Emile"/>
    <x v="0"/>
    <n v="23"/>
    <x v="0"/>
    <n v="0"/>
    <x v="1"/>
    <n v="0"/>
    <x v="0"/>
    <s v="SC/PARIS 2133"/>
    <n v="15.0458"/>
    <x v="2"/>
    <m/>
    <s v="C"/>
    <x v="1"/>
  </r>
  <r>
    <n v="137"/>
    <x v="1"/>
    <x v="1"/>
    <s v="Newsom, Miss. Helen Monypeny"/>
    <x v="1"/>
    <n v="19"/>
    <x v="0"/>
    <n v="0"/>
    <x v="1"/>
    <n v="2"/>
    <x v="1"/>
    <n v="11752"/>
    <n v="26.283300000000001"/>
    <x v="1"/>
    <s v="D47"/>
    <s v="S"/>
    <x v="0"/>
  </r>
  <r>
    <n v="138"/>
    <x v="0"/>
    <x v="1"/>
    <s v="Futrelle, Mr. Jacques Heath"/>
    <x v="0"/>
    <n v="37"/>
    <x v="1"/>
    <n v="1"/>
    <x v="0"/>
    <n v="0"/>
    <x v="0"/>
    <n v="113803"/>
    <n v="53.1"/>
    <x v="1"/>
    <s v="C123"/>
    <s v="S"/>
    <x v="0"/>
  </r>
  <r>
    <n v="139"/>
    <x v="0"/>
    <x v="0"/>
    <s v="Osen, Mr. Olaf Elon"/>
    <x v="0"/>
    <n v="16"/>
    <x v="0"/>
    <n v="0"/>
    <x v="1"/>
    <n v="0"/>
    <x v="0"/>
    <n v="7534"/>
    <n v="9.2166999999999994"/>
    <x v="0"/>
    <m/>
    <s v="S"/>
    <x v="0"/>
  </r>
  <r>
    <n v="140"/>
    <x v="0"/>
    <x v="1"/>
    <s v="Giglio, Mr. Victor"/>
    <x v="0"/>
    <n v="24"/>
    <x v="0"/>
    <n v="0"/>
    <x v="1"/>
    <n v="0"/>
    <x v="0"/>
    <s v="PC 17593"/>
    <n v="79.2"/>
    <x v="1"/>
    <s v="B86"/>
    <s v="C"/>
    <x v="1"/>
  </r>
  <r>
    <n v="141"/>
    <x v="0"/>
    <x v="0"/>
    <s v="Boulos, Mrs. Joseph (Sultana)"/>
    <x v="1"/>
    <m/>
    <x v="2"/>
    <n v="0"/>
    <x v="1"/>
    <n v="2"/>
    <x v="1"/>
    <n v="2678"/>
    <n v="15.245799999999999"/>
    <x v="2"/>
    <m/>
    <s v="C"/>
    <x v="1"/>
  </r>
  <r>
    <n v="142"/>
    <x v="1"/>
    <x v="0"/>
    <s v="Nysten, Miss. Anna Sofia"/>
    <x v="1"/>
    <n v="22"/>
    <x v="0"/>
    <n v="0"/>
    <x v="1"/>
    <n v="0"/>
    <x v="0"/>
    <n v="347081"/>
    <n v="7.75"/>
    <x v="0"/>
    <m/>
    <s v="S"/>
    <x v="0"/>
  </r>
  <r>
    <n v="143"/>
    <x v="1"/>
    <x v="0"/>
    <s v="Hakkarainen, Mrs. Pekka Pietari (Elin Matilda Dolck)"/>
    <x v="1"/>
    <n v="24"/>
    <x v="0"/>
    <n v="1"/>
    <x v="0"/>
    <n v="0"/>
    <x v="0"/>
    <s v="STON/O2. 3101279"/>
    <n v="15.85"/>
    <x v="2"/>
    <m/>
    <s v="S"/>
    <x v="0"/>
  </r>
  <r>
    <n v="144"/>
    <x v="0"/>
    <x v="0"/>
    <s v="Burke, Mr. Jeremiah"/>
    <x v="0"/>
    <n v="19"/>
    <x v="0"/>
    <n v="0"/>
    <x v="1"/>
    <n v="0"/>
    <x v="0"/>
    <n v="365222"/>
    <n v="6.75"/>
    <x v="0"/>
    <m/>
    <s v="Q"/>
    <x v="2"/>
  </r>
  <r>
    <n v="145"/>
    <x v="0"/>
    <x v="2"/>
    <s v="Andrew, Mr. Edgardo Samuel"/>
    <x v="0"/>
    <n v="18"/>
    <x v="0"/>
    <n v="0"/>
    <x v="1"/>
    <n v="0"/>
    <x v="0"/>
    <n v="231945"/>
    <n v="11.5"/>
    <x v="2"/>
    <m/>
    <s v="S"/>
    <x v="0"/>
  </r>
  <r>
    <n v="146"/>
    <x v="0"/>
    <x v="2"/>
    <s v="Nicholls, Mr. Joseph Charles"/>
    <x v="0"/>
    <n v="19"/>
    <x v="0"/>
    <n v="1"/>
    <x v="0"/>
    <n v="1"/>
    <x v="1"/>
    <s v="C.A. 33112"/>
    <n v="36.75"/>
    <x v="1"/>
    <m/>
    <s v="S"/>
    <x v="0"/>
  </r>
  <r>
    <n v="147"/>
    <x v="1"/>
    <x v="0"/>
    <s v="Andersson, Mr. August Edvard (&quot;Wennerstrom&quot;)"/>
    <x v="0"/>
    <n v="27"/>
    <x v="0"/>
    <n v="0"/>
    <x v="1"/>
    <n v="0"/>
    <x v="0"/>
    <n v="350043"/>
    <n v="7.7957999999999998"/>
    <x v="0"/>
    <m/>
    <s v="S"/>
    <x v="0"/>
  </r>
  <r>
    <n v="148"/>
    <x v="0"/>
    <x v="0"/>
    <s v="Ford, Miss. Robina Maggie &quot;Ruby&quot;"/>
    <x v="1"/>
    <n v="9"/>
    <x v="4"/>
    <n v="2"/>
    <x v="0"/>
    <n v="2"/>
    <x v="1"/>
    <s v="W./C. 6608"/>
    <n v="34.375"/>
    <x v="1"/>
    <m/>
    <s v="S"/>
    <x v="0"/>
  </r>
  <r>
    <n v="149"/>
    <x v="0"/>
    <x v="2"/>
    <s v="Navratil, Mr. Michel (&quot;Louis M Hoffman&quot;)"/>
    <x v="0"/>
    <n v="36.5"/>
    <x v="1"/>
    <n v="0"/>
    <x v="1"/>
    <n v="2"/>
    <x v="1"/>
    <n v="230080"/>
    <n v="26"/>
    <x v="1"/>
    <s v="F2"/>
    <s v="S"/>
    <x v="0"/>
  </r>
  <r>
    <n v="150"/>
    <x v="0"/>
    <x v="2"/>
    <s v="Byles, Rev. Thomas Roussel Davids"/>
    <x v="0"/>
    <n v="42"/>
    <x v="1"/>
    <n v="0"/>
    <x v="1"/>
    <n v="0"/>
    <x v="0"/>
    <n v="244310"/>
    <n v="13"/>
    <x v="2"/>
    <m/>
    <s v="S"/>
    <x v="0"/>
  </r>
  <r>
    <n v="151"/>
    <x v="0"/>
    <x v="2"/>
    <s v="Bateman, Rev. Robert James"/>
    <x v="0"/>
    <n v="51"/>
    <x v="3"/>
    <n v="0"/>
    <x v="1"/>
    <n v="0"/>
    <x v="0"/>
    <s v="S.O.P. 1166"/>
    <n v="12.525"/>
    <x v="2"/>
    <m/>
    <s v="S"/>
    <x v="0"/>
  </r>
  <r>
    <n v="152"/>
    <x v="1"/>
    <x v="1"/>
    <s v="Pears, Mrs. Thomas (Edith Wearne)"/>
    <x v="1"/>
    <n v="22"/>
    <x v="0"/>
    <n v="1"/>
    <x v="0"/>
    <n v="0"/>
    <x v="0"/>
    <n v="113776"/>
    <n v="66.599999999999994"/>
    <x v="1"/>
    <s v="C2"/>
    <s v="S"/>
    <x v="0"/>
  </r>
  <r>
    <n v="153"/>
    <x v="0"/>
    <x v="0"/>
    <s v="Meo, Mr. Alfonzo"/>
    <x v="0"/>
    <n v="55.5"/>
    <x v="3"/>
    <n v="0"/>
    <x v="1"/>
    <n v="0"/>
    <x v="0"/>
    <s v="A.5. 11206"/>
    <n v="8.0500000000000007"/>
    <x v="0"/>
    <m/>
    <s v="S"/>
    <x v="0"/>
  </r>
  <r>
    <n v="154"/>
    <x v="0"/>
    <x v="0"/>
    <s v="van Billiard, Mr. Austin Blyler"/>
    <x v="0"/>
    <n v="40.5"/>
    <x v="1"/>
    <n v="0"/>
    <x v="1"/>
    <n v="2"/>
    <x v="1"/>
    <s v="A/5. 851"/>
    <n v="14.5"/>
    <x v="2"/>
    <m/>
    <s v="S"/>
    <x v="0"/>
  </r>
  <r>
    <n v="155"/>
    <x v="0"/>
    <x v="0"/>
    <s v="Olsen, Mr. Ole Martin"/>
    <x v="0"/>
    <m/>
    <x v="2"/>
    <n v="0"/>
    <x v="1"/>
    <n v="0"/>
    <x v="0"/>
    <s v="Fa 265302"/>
    <n v="7.3125"/>
    <x v="0"/>
    <m/>
    <s v="S"/>
    <x v="0"/>
  </r>
  <r>
    <n v="156"/>
    <x v="0"/>
    <x v="1"/>
    <s v="Williams, Mr. Charles Duane"/>
    <x v="0"/>
    <n v="51"/>
    <x v="3"/>
    <n v="0"/>
    <x v="1"/>
    <n v="1"/>
    <x v="1"/>
    <s v="PC 17597"/>
    <n v="61.379199999999997"/>
    <x v="1"/>
    <m/>
    <s v="C"/>
    <x v="1"/>
  </r>
  <r>
    <n v="157"/>
    <x v="1"/>
    <x v="0"/>
    <s v="Gilnagh, Miss. Katherine &quot;Katie&quot;"/>
    <x v="1"/>
    <n v="16"/>
    <x v="0"/>
    <n v="0"/>
    <x v="1"/>
    <n v="0"/>
    <x v="0"/>
    <n v="35851"/>
    <n v="7.7332999999999998"/>
    <x v="0"/>
    <m/>
    <s v="Q"/>
    <x v="2"/>
  </r>
  <r>
    <n v="158"/>
    <x v="0"/>
    <x v="0"/>
    <s v="Corn, Mr. Harry"/>
    <x v="0"/>
    <n v="30"/>
    <x v="0"/>
    <n v="0"/>
    <x v="1"/>
    <n v="0"/>
    <x v="0"/>
    <s v="SOTON/OQ 392090"/>
    <n v="8.0500000000000007"/>
    <x v="0"/>
    <m/>
    <s v="S"/>
    <x v="0"/>
  </r>
  <r>
    <n v="159"/>
    <x v="0"/>
    <x v="0"/>
    <s v="Smiljanic, Mr. Mile"/>
    <x v="0"/>
    <m/>
    <x v="2"/>
    <n v="0"/>
    <x v="1"/>
    <n v="0"/>
    <x v="0"/>
    <n v="315037"/>
    <n v="8.6624999999999996"/>
    <x v="0"/>
    <m/>
    <s v="S"/>
    <x v="0"/>
  </r>
  <r>
    <n v="160"/>
    <x v="0"/>
    <x v="0"/>
    <s v="Sage, Master. Thomas Henry"/>
    <x v="0"/>
    <m/>
    <x v="2"/>
    <n v="8"/>
    <x v="0"/>
    <n v="2"/>
    <x v="1"/>
    <s v="CA. 2343"/>
    <n v="69.55"/>
    <x v="1"/>
    <m/>
    <s v="S"/>
    <x v="0"/>
  </r>
  <r>
    <n v="161"/>
    <x v="0"/>
    <x v="0"/>
    <s v="Cribb, Mr. John Hatfield"/>
    <x v="0"/>
    <n v="44"/>
    <x v="1"/>
    <n v="0"/>
    <x v="1"/>
    <n v="1"/>
    <x v="1"/>
    <n v="371362"/>
    <n v="16.100000000000001"/>
    <x v="2"/>
    <m/>
    <s v="S"/>
    <x v="0"/>
  </r>
  <r>
    <n v="162"/>
    <x v="1"/>
    <x v="2"/>
    <s v="Watt, Mrs. James (Elizabeth &quot;Bessie&quot; Inglis Milne)"/>
    <x v="1"/>
    <n v="40"/>
    <x v="1"/>
    <n v="0"/>
    <x v="1"/>
    <n v="0"/>
    <x v="0"/>
    <s v="C.A. 33595"/>
    <n v="15.75"/>
    <x v="2"/>
    <m/>
    <s v="S"/>
    <x v="0"/>
  </r>
  <r>
    <n v="163"/>
    <x v="0"/>
    <x v="0"/>
    <s v="Bengtsson, Mr. John Viktor"/>
    <x v="0"/>
    <n v="26"/>
    <x v="0"/>
    <n v="0"/>
    <x v="1"/>
    <n v="0"/>
    <x v="0"/>
    <n v="347068"/>
    <n v="7.7750000000000004"/>
    <x v="0"/>
    <m/>
    <s v="S"/>
    <x v="0"/>
  </r>
  <r>
    <n v="164"/>
    <x v="0"/>
    <x v="0"/>
    <s v="Calic, Mr. Jovo"/>
    <x v="0"/>
    <n v="17"/>
    <x v="0"/>
    <n v="0"/>
    <x v="1"/>
    <n v="0"/>
    <x v="0"/>
    <n v="315093"/>
    <n v="8.6624999999999996"/>
    <x v="0"/>
    <m/>
    <s v="S"/>
    <x v="0"/>
  </r>
  <r>
    <n v="165"/>
    <x v="0"/>
    <x v="0"/>
    <s v="Panula, Master. Eino Viljami"/>
    <x v="0"/>
    <n v="1"/>
    <x v="4"/>
    <n v="4"/>
    <x v="0"/>
    <n v="1"/>
    <x v="1"/>
    <n v="3101295"/>
    <n v="39.6875"/>
    <x v="1"/>
    <m/>
    <s v="S"/>
    <x v="0"/>
  </r>
  <r>
    <n v="166"/>
    <x v="1"/>
    <x v="0"/>
    <s v="Goldsmith, Master. Frank John William &quot;Frankie&quot;"/>
    <x v="0"/>
    <n v="9"/>
    <x v="4"/>
    <n v="0"/>
    <x v="1"/>
    <n v="2"/>
    <x v="1"/>
    <n v="363291"/>
    <n v="20.524999999999999"/>
    <x v="1"/>
    <m/>
    <s v="S"/>
    <x v="0"/>
  </r>
  <r>
    <n v="167"/>
    <x v="1"/>
    <x v="1"/>
    <s v="Chibnall, Mrs. (Edith Martha Bowerman)"/>
    <x v="1"/>
    <m/>
    <x v="2"/>
    <n v="0"/>
    <x v="1"/>
    <n v="1"/>
    <x v="1"/>
    <n v="113505"/>
    <n v="55"/>
    <x v="1"/>
    <s v="E33"/>
    <s v="S"/>
    <x v="0"/>
  </r>
  <r>
    <n v="168"/>
    <x v="0"/>
    <x v="0"/>
    <s v="Skoog, Mrs. William (Anna Bernhardina Karlsson)"/>
    <x v="1"/>
    <n v="45"/>
    <x v="1"/>
    <n v="1"/>
    <x v="0"/>
    <n v="4"/>
    <x v="1"/>
    <n v="347088"/>
    <n v="27.9"/>
    <x v="1"/>
    <m/>
    <s v="S"/>
    <x v="0"/>
  </r>
  <r>
    <n v="169"/>
    <x v="0"/>
    <x v="1"/>
    <s v="Baumann, Mr. John D"/>
    <x v="0"/>
    <m/>
    <x v="2"/>
    <n v="0"/>
    <x v="1"/>
    <n v="0"/>
    <x v="0"/>
    <s v="PC 17318"/>
    <n v="25.925000000000001"/>
    <x v="1"/>
    <m/>
    <s v="S"/>
    <x v="0"/>
  </r>
  <r>
    <n v="170"/>
    <x v="0"/>
    <x v="0"/>
    <s v="Ling, Mr. Lee"/>
    <x v="0"/>
    <n v="28"/>
    <x v="0"/>
    <n v="0"/>
    <x v="1"/>
    <n v="0"/>
    <x v="0"/>
    <n v="1601"/>
    <n v="56.495800000000003"/>
    <x v="1"/>
    <m/>
    <s v="S"/>
    <x v="0"/>
  </r>
  <r>
    <n v="171"/>
    <x v="0"/>
    <x v="1"/>
    <s v="Van der hoef, Mr. Wyckoff"/>
    <x v="0"/>
    <n v="61"/>
    <x v="3"/>
    <n v="0"/>
    <x v="1"/>
    <n v="0"/>
    <x v="0"/>
    <n v="111240"/>
    <n v="33.5"/>
    <x v="1"/>
    <s v="B19"/>
    <s v="S"/>
    <x v="0"/>
  </r>
  <r>
    <n v="172"/>
    <x v="0"/>
    <x v="0"/>
    <s v="Rice, Master. Arthur"/>
    <x v="0"/>
    <n v="4"/>
    <x v="4"/>
    <n v="4"/>
    <x v="0"/>
    <n v="1"/>
    <x v="1"/>
    <n v="382652"/>
    <n v="29.125"/>
    <x v="1"/>
    <m/>
    <s v="Q"/>
    <x v="2"/>
  </r>
  <r>
    <n v="173"/>
    <x v="1"/>
    <x v="0"/>
    <s v="Johnson, Miss. Eleanor Ileen"/>
    <x v="1"/>
    <n v="1"/>
    <x v="4"/>
    <n v="1"/>
    <x v="0"/>
    <n v="1"/>
    <x v="1"/>
    <n v="347742"/>
    <n v="11.1333"/>
    <x v="2"/>
    <m/>
    <s v="S"/>
    <x v="0"/>
  </r>
  <r>
    <n v="174"/>
    <x v="0"/>
    <x v="0"/>
    <s v="Sivola, Mr. Antti Wilhelm"/>
    <x v="0"/>
    <n v="21"/>
    <x v="0"/>
    <n v="0"/>
    <x v="1"/>
    <n v="0"/>
    <x v="0"/>
    <s v="STON/O 2. 3101280"/>
    <n v="7.9249999999999998"/>
    <x v="0"/>
    <m/>
    <s v="S"/>
    <x v="0"/>
  </r>
  <r>
    <n v="175"/>
    <x v="0"/>
    <x v="1"/>
    <s v="Smith, Mr. James Clinch"/>
    <x v="0"/>
    <n v="56"/>
    <x v="3"/>
    <n v="0"/>
    <x v="1"/>
    <n v="0"/>
    <x v="0"/>
    <n v="17764"/>
    <n v="30.695799999999998"/>
    <x v="1"/>
    <s v="A7"/>
    <s v="C"/>
    <x v="1"/>
  </r>
  <r>
    <n v="176"/>
    <x v="0"/>
    <x v="0"/>
    <s v="Klasen, Mr. Klas Albin"/>
    <x v="0"/>
    <n v="18"/>
    <x v="0"/>
    <n v="1"/>
    <x v="0"/>
    <n v="1"/>
    <x v="1"/>
    <n v="350404"/>
    <n v="7.8541999999999996"/>
    <x v="0"/>
    <m/>
    <s v="S"/>
    <x v="0"/>
  </r>
  <r>
    <n v="177"/>
    <x v="0"/>
    <x v="0"/>
    <s v="Lefebre, Master. Henry Forbes"/>
    <x v="0"/>
    <m/>
    <x v="2"/>
    <n v="3"/>
    <x v="0"/>
    <n v="1"/>
    <x v="1"/>
    <n v="4133"/>
    <n v="25.466699999999999"/>
    <x v="1"/>
    <m/>
    <s v="S"/>
    <x v="0"/>
  </r>
  <r>
    <n v="178"/>
    <x v="0"/>
    <x v="1"/>
    <s v="Isham, Miss. Ann Elizabeth"/>
    <x v="1"/>
    <n v="50"/>
    <x v="3"/>
    <n v="0"/>
    <x v="1"/>
    <n v="0"/>
    <x v="0"/>
    <s v="PC 17595"/>
    <n v="28.712499999999999"/>
    <x v="1"/>
    <s v="C49"/>
    <s v="C"/>
    <x v="1"/>
  </r>
  <r>
    <n v="179"/>
    <x v="0"/>
    <x v="2"/>
    <s v="Hale, Mr. Reginald"/>
    <x v="0"/>
    <n v="30"/>
    <x v="0"/>
    <n v="0"/>
    <x v="1"/>
    <n v="0"/>
    <x v="0"/>
    <n v="250653"/>
    <n v="13"/>
    <x v="2"/>
    <m/>
    <s v="S"/>
    <x v="0"/>
  </r>
  <r>
    <n v="180"/>
    <x v="0"/>
    <x v="0"/>
    <s v="Leonard, Mr. Lionel"/>
    <x v="0"/>
    <n v="36"/>
    <x v="1"/>
    <n v="0"/>
    <x v="1"/>
    <n v="0"/>
    <x v="0"/>
    <s v="LINE"/>
    <n v="0"/>
    <x v="0"/>
    <m/>
    <s v="S"/>
    <x v="0"/>
  </r>
  <r>
    <n v="181"/>
    <x v="0"/>
    <x v="0"/>
    <s v="Sage, Miss. Constance Gladys"/>
    <x v="1"/>
    <m/>
    <x v="2"/>
    <n v="8"/>
    <x v="0"/>
    <n v="2"/>
    <x v="1"/>
    <s v="CA. 2343"/>
    <n v="69.55"/>
    <x v="1"/>
    <m/>
    <s v="S"/>
    <x v="0"/>
  </r>
  <r>
    <n v="182"/>
    <x v="0"/>
    <x v="2"/>
    <s v="Pernot, Mr. Rene"/>
    <x v="0"/>
    <m/>
    <x v="2"/>
    <n v="0"/>
    <x v="1"/>
    <n v="0"/>
    <x v="0"/>
    <s v="SC/PARIS 2131"/>
    <n v="15.05"/>
    <x v="2"/>
    <m/>
    <s v="C"/>
    <x v="1"/>
  </r>
  <r>
    <n v="183"/>
    <x v="0"/>
    <x v="0"/>
    <s v="Asplund, Master. Clarence Gustaf Hugo"/>
    <x v="0"/>
    <n v="9"/>
    <x v="4"/>
    <n v="4"/>
    <x v="0"/>
    <n v="2"/>
    <x v="1"/>
    <n v="347077"/>
    <n v="31.387499999999999"/>
    <x v="1"/>
    <m/>
    <s v="S"/>
    <x v="0"/>
  </r>
  <r>
    <n v="184"/>
    <x v="1"/>
    <x v="2"/>
    <s v="Becker, Master. Richard F"/>
    <x v="0"/>
    <n v="1"/>
    <x v="4"/>
    <n v="2"/>
    <x v="0"/>
    <n v="1"/>
    <x v="1"/>
    <n v="230136"/>
    <n v="39"/>
    <x v="1"/>
    <s v="F4"/>
    <s v="S"/>
    <x v="0"/>
  </r>
  <r>
    <n v="185"/>
    <x v="1"/>
    <x v="0"/>
    <s v="Kink-Heilmann, Miss. Luise Gretchen"/>
    <x v="1"/>
    <n v="4"/>
    <x v="4"/>
    <n v="0"/>
    <x v="1"/>
    <n v="2"/>
    <x v="1"/>
    <n v="315153"/>
    <n v="22.024999999999999"/>
    <x v="1"/>
    <m/>
    <s v="S"/>
    <x v="0"/>
  </r>
  <r>
    <n v="186"/>
    <x v="0"/>
    <x v="1"/>
    <s v="Rood, Mr. Hugh Roscoe"/>
    <x v="0"/>
    <m/>
    <x v="2"/>
    <n v="0"/>
    <x v="1"/>
    <n v="0"/>
    <x v="0"/>
    <n v="113767"/>
    <n v="50"/>
    <x v="1"/>
    <s v="A32"/>
    <s v="S"/>
    <x v="0"/>
  </r>
  <r>
    <n v="187"/>
    <x v="1"/>
    <x v="0"/>
    <s v="O'Brien, Mrs. Thomas (Johanna &quot;Hannah&quot; Godfrey)"/>
    <x v="1"/>
    <m/>
    <x v="2"/>
    <n v="1"/>
    <x v="0"/>
    <n v="0"/>
    <x v="0"/>
    <n v="370365"/>
    <n v="15.5"/>
    <x v="2"/>
    <m/>
    <s v="Q"/>
    <x v="2"/>
  </r>
  <r>
    <n v="188"/>
    <x v="1"/>
    <x v="1"/>
    <s v="Romaine, Mr. Charles Hallace (&quot;Mr C Rolmane&quot;)"/>
    <x v="0"/>
    <n v="45"/>
    <x v="1"/>
    <n v="0"/>
    <x v="1"/>
    <n v="0"/>
    <x v="0"/>
    <n v="111428"/>
    <n v="26.55"/>
    <x v="1"/>
    <m/>
    <s v="S"/>
    <x v="0"/>
  </r>
  <r>
    <n v="189"/>
    <x v="0"/>
    <x v="0"/>
    <s v="Bourke, Mr. John"/>
    <x v="0"/>
    <n v="40"/>
    <x v="1"/>
    <n v="1"/>
    <x v="0"/>
    <n v="1"/>
    <x v="1"/>
    <n v="364849"/>
    <n v="15.5"/>
    <x v="2"/>
    <m/>
    <s v="Q"/>
    <x v="2"/>
  </r>
  <r>
    <n v="190"/>
    <x v="0"/>
    <x v="0"/>
    <s v="Turcin, Mr. Stjepan"/>
    <x v="0"/>
    <n v="36"/>
    <x v="1"/>
    <n v="0"/>
    <x v="1"/>
    <n v="0"/>
    <x v="0"/>
    <n v="349247"/>
    <n v="7.8958000000000004"/>
    <x v="0"/>
    <m/>
    <s v="S"/>
    <x v="0"/>
  </r>
  <r>
    <n v="191"/>
    <x v="1"/>
    <x v="2"/>
    <s v="Pinsky, Mrs. (Rosa)"/>
    <x v="1"/>
    <n v="32"/>
    <x v="0"/>
    <n v="0"/>
    <x v="1"/>
    <n v="0"/>
    <x v="0"/>
    <n v="234604"/>
    <n v="13"/>
    <x v="2"/>
    <m/>
    <s v="S"/>
    <x v="0"/>
  </r>
  <r>
    <n v="192"/>
    <x v="0"/>
    <x v="2"/>
    <s v="Carbines, Mr. William"/>
    <x v="0"/>
    <n v="19"/>
    <x v="0"/>
    <n v="0"/>
    <x v="1"/>
    <n v="0"/>
    <x v="0"/>
    <n v="28424"/>
    <n v="13"/>
    <x v="2"/>
    <m/>
    <s v="S"/>
    <x v="0"/>
  </r>
  <r>
    <n v="193"/>
    <x v="1"/>
    <x v="0"/>
    <s v="Andersen-Jensen, Miss. Carla Christine Nielsine"/>
    <x v="1"/>
    <n v="19"/>
    <x v="0"/>
    <n v="1"/>
    <x v="0"/>
    <n v="0"/>
    <x v="0"/>
    <n v="350046"/>
    <n v="7.8541999999999996"/>
    <x v="0"/>
    <m/>
    <s v="S"/>
    <x v="0"/>
  </r>
  <r>
    <n v="194"/>
    <x v="1"/>
    <x v="2"/>
    <s v="Navratil, Master. Michel M"/>
    <x v="0"/>
    <n v="3"/>
    <x v="4"/>
    <n v="1"/>
    <x v="0"/>
    <n v="1"/>
    <x v="1"/>
    <n v="230080"/>
    <n v="26"/>
    <x v="1"/>
    <s v="F2"/>
    <s v="S"/>
    <x v="0"/>
  </r>
  <r>
    <n v="195"/>
    <x v="1"/>
    <x v="1"/>
    <s v="Brown, Mrs. James Joseph (Margaret Tobin)"/>
    <x v="1"/>
    <n v="44"/>
    <x v="1"/>
    <n v="0"/>
    <x v="1"/>
    <n v="0"/>
    <x v="0"/>
    <s v="PC 17610"/>
    <n v="27.720800000000001"/>
    <x v="1"/>
    <s v="B4"/>
    <s v="C"/>
    <x v="1"/>
  </r>
  <r>
    <n v="196"/>
    <x v="1"/>
    <x v="1"/>
    <s v="Lurette, Miss. Elise"/>
    <x v="1"/>
    <n v="58"/>
    <x v="3"/>
    <n v="0"/>
    <x v="1"/>
    <n v="0"/>
    <x v="0"/>
    <s v="PC 17569"/>
    <n v="146.52080000000001"/>
    <x v="1"/>
    <s v="B80"/>
    <s v="C"/>
    <x v="1"/>
  </r>
  <r>
    <n v="197"/>
    <x v="0"/>
    <x v="0"/>
    <s v="Mernagh, Mr. Robert"/>
    <x v="0"/>
    <m/>
    <x v="2"/>
    <n v="0"/>
    <x v="1"/>
    <n v="0"/>
    <x v="0"/>
    <n v="368703"/>
    <n v="7.75"/>
    <x v="0"/>
    <m/>
    <s v="Q"/>
    <x v="2"/>
  </r>
  <r>
    <n v="198"/>
    <x v="0"/>
    <x v="0"/>
    <s v="Olsen, Mr. Karl Siegwart Andreas"/>
    <x v="0"/>
    <n v="42"/>
    <x v="1"/>
    <n v="0"/>
    <x v="1"/>
    <n v="1"/>
    <x v="1"/>
    <n v="4579"/>
    <n v="8.4041999999999994"/>
    <x v="0"/>
    <m/>
    <s v="S"/>
    <x v="0"/>
  </r>
  <r>
    <n v="199"/>
    <x v="1"/>
    <x v="0"/>
    <s v="Madigan, Miss. Margaret &quot;Maggie&quot;"/>
    <x v="1"/>
    <m/>
    <x v="2"/>
    <n v="0"/>
    <x v="1"/>
    <n v="0"/>
    <x v="0"/>
    <n v="370370"/>
    <n v="7.75"/>
    <x v="0"/>
    <m/>
    <s v="Q"/>
    <x v="2"/>
  </r>
  <r>
    <n v="200"/>
    <x v="0"/>
    <x v="2"/>
    <s v="Yrois, Miss. Henriette (&quot;Mrs Harbeck&quot;)"/>
    <x v="1"/>
    <n v="24"/>
    <x v="0"/>
    <n v="0"/>
    <x v="1"/>
    <n v="0"/>
    <x v="0"/>
    <n v="248747"/>
    <n v="13"/>
    <x v="2"/>
    <m/>
    <s v="S"/>
    <x v="0"/>
  </r>
  <r>
    <n v="201"/>
    <x v="0"/>
    <x v="0"/>
    <s v="Vande Walle, Mr. Nestor Cyriel"/>
    <x v="0"/>
    <n v="28"/>
    <x v="0"/>
    <n v="0"/>
    <x v="1"/>
    <n v="0"/>
    <x v="0"/>
    <n v="345770"/>
    <n v="9.5"/>
    <x v="0"/>
    <m/>
    <s v="S"/>
    <x v="0"/>
  </r>
  <r>
    <n v="202"/>
    <x v="0"/>
    <x v="0"/>
    <s v="Sage, Mr. Frederick"/>
    <x v="0"/>
    <m/>
    <x v="2"/>
    <n v="8"/>
    <x v="0"/>
    <n v="2"/>
    <x v="1"/>
    <s v="CA. 2343"/>
    <n v="69.55"/>
    <x v="1"/>
    <m/>
    <s v="S"/>
    <x v="0"/>
  </r>
  <r>
    <n v="203"/>
    <x v="0"/>
    <x v="0"/>
    <s v="Johanson, Mr. Jakob Alfred"/>
    <x v="0"/>
    <n v="34"/>
    <x v="0"/>
    <n v="0"/>
    <x v="1"/>
    <n v="0"/>
    <x v="0"/>
    <n v="3101264"/>
    <n v="6.4958"/>
    <x v="0"/>
    <m/>
    <s v="S"/>
    <x v="0"/>
  </r>
  <r>
    <n v="204"/>
    <x v="0"/>
    <x v="0"/>
    <s v="Youseff, Mr. Gerious"/>
    <x v="0"/>
    <n v="45.5"/>
    <x v="1"/>
    <n v="0"/>
    <x v="1"/>
    <n v="0"/>
    <x v="0"/>
    <n v="2628"/>
    <n v="7.2249999999999996"/>
    <x v="0"/>
    <m/>
    <s v="C"/>
    <x v="1"/>
  </r>
  <r>
    <n v="205"/>
    <x v="1"/>
    <x v="0"/>
    <s v="Cohen, Mr. Gurshon &quot;Gus&quot;"/>
    <x v="0"/>
    <n v="18"/>
    <x v="0"/>
    <n v="0"/>
    <x v="1"/>
    <n v="0"/>
    <x v="0"/>
    <s v="A/5 3540"/>
    <n v="8.0500000000000007"/>
    <x v="0"/>
    <m/>
    <s v="S"/>
    <x v="0"/>
  </r>
  <r>
    <n v="206"/>
    <x v="0"/>
    <x v="0"/>
    <s v="Strom, Miss. Telma Matilda"/>
    <x v="1"/>
    <n v="2"/>
    <x v="4"/>
    <n v="0"/>
    <x v="1"/>
    <n v="1"/>
    <x v="1"/>
    <n v="347054"/>
    <n v="10.4625"/>
    <x v="2"/>
    <s v="G6"/>
    <s v="S"/>
    <x v="0"/>
  </r>
  <r>
    <n v="207"/>
    <x v="0"/>
    <x v="0"/>
    <s v="Backstrom, Mr. Karl Alfred"/>
    <x v="0"/>
    <n v="32"/>
    <x v="0"/>
    <n v="1"/>
    <x v="0"/>
    <n v="0"/>
    <x v="0"/>
    <n v="3101278"/>
    <n v="15.85"/>
    <x v="2"/>
    <m/>
    <s v="S"/>
    <x v="0"/>
  </r>
  <r>
    <n v="208"/>
    <x v="1"/>
    <x v="0"/>
    <s v="Albimona, Mr. Nassef Cassem"/>
    <x v="0"/>
    <n v="26"/>
    <x v="0"/>
    <n v="0"/>
    <x v="1"/>
    <n v="0"/>
    <x v="0"/>
    <n v="2699"/>
    <n v="18.787500000000001"/>
    <x v="2"/>
    <m/>
    <s v="C"/>
    <x v="1"/>
  </r>
  <r>
    <n v="209"/>
    <x v="1"/>
    <x v="0"/>
    <s v="Carr, Miss. Helen &quot;Ellen&quot;"/>
    <x v="1"/>
    <n v="16"/>
    <x v="0"/>
    <n v="0"/>
    <x v="1"/>
    <n v="0"/>
    <x v="0"/>
    <n v="367231"/>
    <n v="7.75"/>
    <x v="0"/>
    <m/>
    <s v="Q"/>
    <x v="2"/>
  </r>
  <r>
    <n v="210"/>
    <x v="1"/>
    <x v="1"/>
    <s v="Blank, Mr. Henry"/>
    <x v="0"/>
    <n v="40"/>
    <x v="1"/>
    <n v="0"/>
    <x v="1"/>
    <n v="0"/>
    <x v="0"/>
    <n v="112277"/>
    <n v="31"/>
    <x v="1"/>
    <s v="A31"/>
    <s v="C"/>
    <x v="1"/>
  </r>
  <r>
    <n v="211"/>
    <x v="0"/>
    <x v="0"/>
    <s v="Ali, Mr. Ahmed"/>
    <x v="0"/>
    <n v="24"/>
    <x v="0"/>
    <n v="0"/>
    <x v="1"/>
    <n v="0"/>
    <x v="0"/>
    <s v="SOTON/O.Q. 3101311"/>
    <n v="7.05"/>
    <x v="0"/>
    <m/>
    <s v="S"/>
    <x v="0"/>
  </r>
  <r>
    <n v="212"/>
    <x v="1"/>
    <x v="2"/>
    <s v="Cameron, Miss. Clear Annie"/>
    <x v="1"/>
    <n v="35"/>
    <x v="1"/>
    <n v="0"/>
    <x v="1"/>
    <n v="0"/>
    <x v="0"/>
    <s v="F.C.C. 13528"/>
    <n v="21"/>
    <x v="1"/>
    <m/>
    <s v="S"/>
    <x v="0"/>
  </r>
  <r>
    <n v="213"/>
    <x v="0"/>
    <x v="0"/>
    <s v="Perkin, Mr. John Henry"/>
    <x v="0"/>
    <n v="22"/>
    <x v="0"/>
    <n v="0"/>
    <x v="1"/>
    <n v="0"/>
    <x v="0"/>
    <s v="A/5 21174"/>
    <n v="7.25"/>
    <x v="0"/>
    <m/>
    <s v="S"/>
    <x v="0"/>
  </r>
  <r>
    <n v="214"/>
    <x v="0"/>
    <x v="2"/>
    <s v="Givard, Mr. Hans Kristensen"/>
    <x v="0"/>
    <n v="30"/>
    <x v="0"/>
    <n v="0"/>
    <x v="1"/>
    <n v="0"/>
    <x v="0"/>
    <n v="250646"/>
    <n v="13"/>
    <x v="2"/>
    <m/>
    <s v="S"/>
    <x v="0"/>
  </r>
  <r>
    <n v="215"/>
    <x v="0"/>
    <x v="0"/>
    <s v="Kiernan, Mr. Philip"/>
    <x v="0"/>
    <m/>
    <x v="2"/>
    <n v="1"/>
    <x v="0"/>
    <n v="0"/>
    <x v="0"/>
    <n v="367229"/>
    <n v="7.75"/>
    <x v="0"/>
    <m/>
    <s v="Q"/>
    <x v="2"/>
  </r>
  <r>
    <n v="216"/>
    <x v="1"/>
    <x v="1"/>
    <s v="Newell, Miss. Madeleine"/>
    <x v="1"/>
    <n v="31"/>
    <x v="0"/>
    <n v="1"/>
    <x v="0"/>
    <n v="0"/>
    <x v="0"/>
    <n v="35273"/>
    <n v="113.27500000000001"/>
    <x v="1"/>
    <s v="D36"/>
    <s v="C"/>
    <x v="1"/>
  </r>
  <r>
    <n v="217"/>
    <x v="1"/>
    <x v="0"/>
    <s v="Honkanen, Miss. Eliina"/>
    <x v="1"/>
    <n v="27"/>
    <x v="0"/>
    <n v="0"/>
    <x v="1"/>
    <n v="0"/>
    <x v="0"/>
    <s v="STON/O2. 3101283"/>
    <n v="7.9249999999999998"/>
    <x v="0"/>
    <m/>
    <s v="S"/>
    <x v="0"/>
  </r>
  <r>
    <n v="218"/>
    <x v="0"/>
    <x v="2"/>
    <s v="Jacobsohn, Mr. Sidney Samuel"/>
    <x v="0"/>
    <n v="42"/>
    <x v="1"/>
    <n v="1"/>
    <x v="0"/>
    <n v="0"/>
    <x v="0"/>
    <n v="243847"/>
    <n v="27"/>
    <x v="1"/>
    <m/>
    <s v="S"/>
    <x v="0"/>
  </r>
  <r>
    <n v="219"/>
    <x v="1"/>
    <x v="1"/>
    <s v="Bazzani, Miss. Albina"/>
    <x v="1"/>
    <n v="32"/>
    <x v="0"/>
    <n v="0"/>
    <x v="1"/>
    <n v="0"/>
    <x v="0"/>
    <n v="11813"/>
    <n v="76.291700000000006"/>
    <x v="1"/>
    <s v="D15"/>
    <s v="C"/>
    <x v="1"/>
  </r>
  <r>
    <n v="220"/>
    <x v="0"/>
    <x v="2"/>
    <s v="Harris, Mr. Walter"/>
    <x v="0"/>
    <n v="30"/>
    <x v="0"/>
    <n v="0"/>
    <x v="1"/>
    <n v="0"/>
    <x v="0"/>
    <s v="W/C 14208"/>
    <n v="10.5"/>
    <x v="2"/>
    <m/>
    <s v="S"/>
    <x v="0"/>
  </r>
  <r>
    <n v="221"/>
    <x v="1"/>
    <x v="0"/>
    <s v="Sunderland, Mr. Victor Francis"/>
    <x v="0"/>
    <n v="16"/>
    <x v="0"/>
    <n v="0"/>
    <x v="1"/>
    <n v="0"/>
    <x v="0"/>
    <s v="SOTON/OQ 392089"/>
    <n v="8.0500000000000007"/>
    <x v="0"/>
    <m/>
    <s v="S"/>
    <x v="0"/>
  </r>
  <r>
    <n v="222"/>
    <x v="0"/>
    <x v="2"/>
    <s v="Bracken, Mr. James H"/>
    <x v="0"/>
    <n v="27"/>
    <x v="0"/>
    <n v="0"/>
    <x v="1"/>
    <n v="0"/>
    <x v="0"/>
    <n v="220367"/>
    <n v="13"/>
    <x v="2"/>
    <m/>
    <s v="S"/>
    <x v="0"/>
  </r>
  <r>
    <n v="223"/>
    <x v="0"/>
    <x v="0"/>
    <s v="Green, Mr. George Henry"/>
    <x v="0"/>
    <n v="51"/>
    <x v="3"/>
    <n v="0"/>
    <x v="1"/>
    <n v="0"/>
    <x v="0"/>
    <n v="21440"/>
    <n v="8.0500000000000007"/>
    <x v="0"/>
    <m/>
    <s v="S"/>
    <x v="0"/>
  </r>
  <r>
    <n v="224"/>
    <x v="0"/>
    <x v="0"/>
    <s v="Nenkoff, Mr. Christo"/>
    <x v="0"/>
    <m/>
    <x v="2"/>
    <n v="0"/>
    <x v="1"/>
    <n v="0"/>
    <x v="0"/>
    <n v="349234"/>
    <n v="7.8958000000000004"/>
    <x v="0"/>
    <m/>
    <s v="S"/>
    <x v="0"/>
  </r>
  <r>
    <n v="225"/>
    <x v="1"/>
    <x v="1"/>
    <s v="Hoyt, Mr. Frederick Maxfield"/>
    <x v="0"/>
    <n v="38"/>
    <x v="1"/>
    <n v="1"/>
    <x v="0"/>
    <n v="0"/>
    <x v="0"/>
    <n v="19943"/>
    <n v="90"/>
    <x v="1"/>
    <s v="C93"/>
    <s v="S"/>
    <x v="0"/>
  </r>
  <r>
    <n v="226"/>
    <x v="0"/>
    <x v="0"/>
    <s v="Berglund, Mr. Karl Ivar Sven"/>
    <x v="0"/>
    <n v="22"/>
    <x v="0"/>
    <n v="0"/>
    <x v="1"/>
    <n v="0"/>
    <x v="0"/>
    <s v="PP 4348"/>
    <n v="9.35"/>
    <x v="0"/>
    <m/>
    <s v="S"/>
    <x v="0"/>
  </r>
  <r>
    <n v="227"/>
    <x v="1"/>
    <x v="2"/>
    <s v="Mellors, Mr. William John"/>
    <x v="0"/>
    <n v="19"/>
    <x v="0"/>
    <n v="0"/>
    <x v="1"/>
    <n v="0"/>
    <x v="0"/>
    <s v="SW/PP 751"/>
    <n v="10.5"/>
    <x v="2"/>
    <m/>
    <s v="S"/>
    <x v="0"/>
  </r>
  <r>
    <n v="228"/>
    <x v="0"/>
    <x v="0"/>
    <s v="Lovell, Mr. John Hall (&quot;Henry&quot;)"/>
    <x v="0"/>
    <n v="20.5"/>
    <x v="0"/>
    <n v="0"/>
    <x v="1"/>
    <n v="0"/>
    <x v="0"/>
    <s v="A/5 21173"/>
    <n v="7.25"/>
    <x v="0"/>
    <m/>
    <s v="S"/>
    <x v="0"/>
  </r>
  <r>
    <n v="229"/>
    <x v="0"/>
    <x v="2"/>
    <s v="Fahlstrom, Mr. Arne Jonas"/>
    <x v="0"/>
    <n v="18"/>
    <x v="0"/>
    <n v="0"/>
    <x v="1"/>
    <n v="0"/>
    <x v="0"/>
    <n v="236171"/>
    <n v="13"/>
    <x v="2"/>
    <m/>
    <s v="S"/>
    <x v="0"/>
  </r>
  <r>
    <n v="230"/>
    <x v="0"/>
    <x v="0"/>
    <s v="Lefebre, Miss. Mathilde"/>
    <x v="1"/>
    <m/>
    <x v="2"/>
    <n v="3"/>
    <x v="0"/>
    <n v="1"/>
    <x v="1"/>
    <n v="4133"/>
    <n v="25.466699999999999"/>
    <x v="1"/>
    <m/>
    <s v="S"/>
    <x v="0"/>
  </r>
  <r>
    <n v="231"/>
    <x v="1"/>
    <x v="1"/>
    <s v="Harris, Mrs. Henry Birkhardt (Irene Wallach)"/>
    <x v="1"/>
    <n v="35"/>
    <x v="1"/>
    <n v="1"/>
    <x v="0"/>
    <n v="0"/>
    <x v="0"/>
    <n v="36973"/>
    <n v="83.474999999999994"/>
    <x v="1"/>
    <s v="C83"/>
    <s v="S"/>
    <x v="0"/>
  </r>
  <r>
    <n v="232"/>
    <x v="0"/>
    <x v="0"/>
    <s v="Larsson, Mr. Bengt Edvin"/>
    <x v="0"/>
    <n v="29"/>
    <x v="0"/>
    <n v="0"/>
    <x v="1"/>
    <n v="0"/>
    <x v="0"/>
    <n v="347067"/>
    <n v="7.7750000000000004"/>
    <x v="0"/>
    <m/>
    <s v="S"/>
    <x v="0"/>
  </r>
  <r>
    <n v="233"/>
    <x v="0"/>
    <x v="2"/>
    <s v="Sjostedt, Mr. Ernst Adolf"/>
    <x v="0"/>
    <n v="59"/>
    <x v="3"/>
    <n v="0"/>
    <x v="1"/>
    <n v="0"/>
    <x v="0"/>
    <n v="237442"/>
    <n v="13.5"/>
    <x v="2"/>
    <m/>
    <s v="S"/>
    <x v="0"/>
  </r>
  <r>
    <n v="234"/>
    <x v="1"/>
    <x v="0"/>
    <s v="Asplund, Miss. Lillian Gertrud"/>
    <x v="1"/>
    <n v="5"/>
    <x v="4"/>
    <n v="4"/>
    <x v="0"/>
    <n v="2"/>
    <x v="1"/>
    <n v="347077"/>
    <n v="31.387499999999999"/>
    <x v="1"/>
    <m/>
    <s v="S"/>
    <x v="0"/>
  </r>
  <r>
    <n v="235"/>
    <x v="0"/>
    <x v="2"/>
    <s v="Leyson, Mr. Robert William Norman"/>
    <x v="0"/>
    <n v="24"/>
    <x v="0"/>
    <n v="0"/>
    <x v="1"/>
    <n v="0"/>
    <x v="0"/>
    <s v="C.A. 29566"/>
    <n v="10.5"/>
    <x v="2"/>
    <m/>
    <s v="S"/>
    <x v="0"/>
  </r>
  <r>
    <n v="236"/>
    <x v="0"/>
    <x v="0"/>
    <s v="Harknett, Miss. Alice Phoebe"/>
    <x v="1"/>
    <m/>
    <x v="2"/>
    <n v="0"/>
    <x v="1"/>
    <n v="0"/>
    <x v="0"/>
    <s v="W./C. 6609"/>
    <n v="7.55"/>
    <x v="0"/>
    <m/>
    <s v="S"/>
    <x v="0"/>
  </r>
  <r>
    <n v="237"/>
    <x v="0"/>
    <x v="2"/>
    <s v="Hold, Mr. Stephen"/>
    <x v="0"/>
    <n v="44"/>
    <x v="1"/>
    <n v="1"/>
    <x v="0"/>
    <n v="0"/>
    <x v="0"/>
    <n v="26707"/>
    <n v="26"/>
    <x v="1"/>
    <m/>
    <s v="S"/>
    <x v="0"/>
  </r>
  <r>
    <n v="238"/>
    <x v="1"/>
    <x v="2"/>
    <s v="Collyer, Miss. Marjorie &quot;Lottie&quot;"/>
    <x v="1"/>
    <n v="8"/>
    <x v="4"/>
    <n v="0"/>
    <x v="1"/>
    <n v="2"/>
    <x v="1"/>
    <s v="C.A. 31921"/>
    <n v="26.25"/>
    <x v="1"/>
    <m/>
    <s v="S"/>
    <x v="0"/>
  </r>
  <r>
    <n v="239"/>
    <x v="0"/>
    <x v="2"/>
    <s v="Pengelly, Mr. Frederick William"/>
    <x v="0"/>
    <n v="19"/>
    <x v="0"/>
    <n v="0"/>
    <x v="1"/>
    <n v="0"/>
    <x v="0"/>
    <n v="28665"/>
    <n v="10.5"/>
    <x v="2"/>
    <m/>
    <s v="S"/>
    <x v="0"/>
  </r>
  <r>
    <n v="240"/>
    <x v="0"/>
    <x v="2"/>
    <s v="Hunt, Mr. George Henry"/>
    <x v="0"/>
    <n v="33"/>
    <x v="0"/>
    <n v="0"/>
    <x v="1"/>
    <n v="0"/>
    <x v="0"/>
    <s v="SCO/W 1585"/>
    <n v="12.275"/>
    <x v="2"/>
    <m/>
    <s v="S"/>
    <x v="0"/>
  </r>
  <r>
    <n v="241"/>
    <x v="0"/>
    <x v="0"/>
    <s v="Zabour, Miss. Thamine"/>
    <x v="1"/>
    <m/>
    <x v="2"/>
    <n v="1"/>
    <x v="0"/>
    <n v="0"/>
    <x v="0"/>
    <n v="2665"/>
    <n v="14.4542"/>
    <x v="2"/>
    <m/>
    <s v="C"/>
    <x v="1"/>
  </r>
  <r>
    <n v="242"/>
    <x v="1"/>
    <x v="0"/>
    <s v="Murphy, Miss. Katherine &quot;Kate&quot;"/>
    <x v="1"/>
    <m/>
    <x v="2"/>
    <n v="1"/>
    <x v="0"/>
    <n v="0"/>
    <x v="0"/>
    <n v="367230"/>
    <n v="15.5"/>
    <x v="2"/>
    <m/>
    <s v="Q"/>
    <x v="2"/>
  </r>
  <r>
    <n v="243"/>
    <x v="0"/>
    <x v="2"/>
    <s v="Coleridge, Mr. Reginald Charles"/>
    <x v="0"/>
    <n v="29"/>
    <x v="0"/>
    <n v="0"/>
    <x v="1"/>
    <n v="0"/>
    <x v="0"/>
    <s v="W./C. 14263"/>
    <n v="10.5"/>
    <x v="2"/>
    <m/>
    <s v="S"/>
    <x v="0"/>
  </r>
  <r>
    <n v="244"/>
    <x v="0"/>
    <x v="0"/>
    <s v="Maenpaa, Mr. Matti Alexanteri"/>
    <x v="0"/>
    <n v="22"/>
    <x v="0"/>
    <n v="0"/>
    <x v="1"/>
    <n v="0"/>
    <x v="0"/>
    <s v="STON/O 2. 3101275"/>
    <n v="7.125"/>
    <x v="0"/>
    <m/>
    <s v="S"/>
    <x v="0"/>
  </r>
  <r>
    <n v="245"/>
    <x v="0"/>
    <x v="0"/>
    <s v="Attalah, Mr. Sleiman"/>
    <x v="0"/>
    <n v="30"/>
    <x v="0"/>
    <n v="0"/>
    <x v="1"/>
    <n v="0"/>
    <x v="0"/>
    <n v="2694"/>
    <n v="7.2249999999999996"/>
    <x v="0"/>
    <m/>
    <s v="C"/>
    <x v="1"/>
  </r>
  <r>
    <n v="246"/>
    <x v="0"/>
    <x v="1"/>
    <s v="Minahan, Dr. William Edward"/>
    <x v="0"/>
    <n v="44"/>
    <x v="1"/>
    <n v="2"/>
    <x v="0"/>
    <n v="0"/>
    <x v="0"/>
    <n v="19928"/>
    <n v="90"/>
    <x v="1"/>
    <s v="C78"/>
    <s v="Q"/>
    <x v="2"/>
  </r>
  <r>
    <n v="247"/>
    <x v="0"/>
    <x v="0"/>
    <s v="Lindahl, Miss. Agda Thorilda Viktoria"/>
    <x v="1"/>
    <n v="25"/>
    <x v="0"/>
    <n v="0"/>
    <x v="1"/>
    <n v="0"/>
    <x v="0"/>
    <n v="347071"/>
    <n v="7.7750000000000004"/>
    <x v="0"/>
    <m/>
    <s v="S"/>
    <x v="0"/>
  </r>
  <r>
    <n v="248"/>
    <x v="1"/>
    <x v="2"/>
    <s v="Hamalainen, Mrs. William (Anna)"/>
    <x v="1"/>
    <n v="24"/>
    <x v="0"/>
    <n v="0"/>
    <x v="1"/>
    <n v="2"/>
    <x v="1"/>
    <n v="250649"/>
    <n v="14.5"/>
    <x v="2"/>
    <m/>
    <s v="S"/>
    <x v="0"/>
  </r>
  <r>
    <n v="249"/>
    <x v="1"/>
    <x v="1"/>
    <s v="Beckwith, Mr. Richard Leonard"/>
    <x v="0"/>
    <n v="37"/>
    <x v="1"/>
    <n v="1"/>
    <x v="0"/>
    <n v="1"/>
    <x v="1"/>
    <n v="11751"/>
    <n v="52.554200000000002"/>
    <x v="1"/>
    <s v="D35"/>
    <s v="S"/>
    <x v="0"/>
  </r>
  <r>
    <n v="250"/>
    <x v="0"/>
    <x v="2"/>
    <s v="Carter, Rev. Ernest Courtenay"/>
    <x v="0"/>
    <n v="54"/>
    <x v="3"/>
    <n v="1"/>
    <x v="0"/>
    <n v="0"/>
    <x v="0"/>
    <n v="244252"/>
    <n v="26"/>
    <x v="1"/>
    <m/>
    <s v="S"/>
    <x v="0"/>
  </r>
  <r>
    <n v="251"/>
    <x v="0"/>
    <x v="0"/>
    <s v="Reed, Mr. James George"/>
    <x v="0"/>
    <m/>
    <x v="2"/>
    <n v="0"/>
    <x v="1"/>
    <n v="0"/>
    <x v="0"/>
    <n v="362316"/>
    <n v="7.25"/>
    <x v="0"/>
    <m/>
    <s v="S"/>
    <x v="0"/>
  </r>
  <r>
    <n v="252"/>
    <x v="0"/>
    <x v="0"/>
    <s v="Strom, Mrs. Wilhelm (Elna Matilda Persson)"/>
    <x v="1"/>
    <n v="29"/>
    <x v="0"/>
    <n v="1"/>
    <x v="0"/>
    <n v="1"/>
    <x v="1"/>
    <n v="347054"/>
    <n v="10.4625"/>
    <x v="2"/>
    <s v="G6"/>
    <s v="S"/>
    <x v="0"/>
  </r>
  <r>
    <n v="253"/>
    <x v="0"/>
    <x v="1"/>
    <s v="Stead, Mr. William Thomas"/>
    <x v="0"/>
    <n v="62"/>
    <x v="3"/>
    <n v="0"/>
    <x v="1"/>
    <n v="0"/>
    <x v="0"/>
    <n v="113514"/>
    <n v="26.55"/>
    <x v="1"/>
    <s v="C87"/>
    <s v="S"/>
    <x v="0"/>
  </r>
  <r>
    <n v="254"/>
    <x v="0"/>
    <x v="0"/>
    <s v="Lobb, Mr. William Arthur"/>
    <x v="0"/>
    <n v="30"/>
    <x v="0"/>
    <n v="1"/>
    <x v="0"/>
    <n v="0"/>
    <x v="0"/>
    <s v="A/5. 3336"/>
    <n v="16.100000000000001"/>
    <x v="2"/>
    <m/>
    <s v="S"/>
    <x v="0"/>
  </r>
  <r>
    <n v="255"/>
    <x v="0"/>
    <x v="0"/>
    <s v="Rosblom, Mrs. Viktor (Helena Wilhelmina)"/>
    <x v="1"/>
    <n v="41"/>
    <x v="1"/>
    <n v="0"/>
    <x v="1"/>
    <n v="2"/>
    <x v="1"/>
    <n v="370129"/>
    <n v="20.212499999999999"/>
    <x v="1"/>
    <m/>
    <s v="S"/>
    <x v="0"/>
  </r>
  <r>
    <n v="256"/>
    <x v="1"/>
    <x v="0"/>
    <s v="Touma, Mrs. Darwis (Hanne Youssef Razi)"/>
    <x v="1"/>
    <n v="29"/>
    <x v="0"/>
    <n v="0"/>
    <x v="1"/>
    <n v="2"/>
    <x v="1"/>
    <n v="2650"/>
    <n v="15.245799999999999"/>
    <x v="2"/>
    <m/>
    <s v="C"/>
    <x v="1"/>
  </r>
  <r>
    <n v="257"/>
    <x v="1"/>
    <x v="1"/>
    <s v="Thorne, Mrs. Gertrude Maybelle"/>
    <x v="1"/>
    <m/>
    <x v="2"/>
    <n v="0"/>
    <x v="1"/>
    <n v="0"/>
    <x v="0"/>
    <s v="PC 17585"/>
    <n v="79.2"/>
    <x v="1"/>
    <m/>
    <s v="C"/>
    <x v="1"/>
  </r>
  <r>
    <n v="258"/>
    <x v="1"/>
    <x v="1"/>
    <s v="Cherry, Miss. Gladys"/>
    <x v="1"/>
    <n v="30"/>
    <x v="0"/>
    <n v="0"/>
    <x v="1"/>
    <n v="0"/>
    <x v="0"/>
    <n v="110152"/>
    <n v="86.5"/>
    <x v="1"/>
    <s v="B77"/>
    <s v="S"/>
    <x v="0"/>
  </r>
  <r>
    <n v="259"/>
    <x v="1"/>
    <x v="1"/>
    <s v="Ward, Miss. Anna"/>
    <x v="1"/>
    <n v="35"/>
    <x v="1"/>
    <n v="0"/>
    <x v="1"/>
    <n v="0"/>
    <x v="0"/>
    <s v="PC 17755"/>
    <n v="512.32920000000001"/>
    <x v="1"/>
    <m/>
    <s v="C"/>
    <x v="1"/>
  </r>
  <r>
    <n v="260"/>
    <x v="1"/>
    <x v="2"/>
    <s v="Parrish, Mrs. (Lutie Davis)"/>
    <x v="1"/>
    <n v="50"/>
    <x v="3"/>
    <n v="0"/>
    <x v="1"/>
    <n v="1"/>
    <x v="1"/>
    <n v="230433"/>
    <n v="26"/>
    <x v="1"/>
    <m/>
    <s v="S"/>
    <x v="0"/>
  </r>
  <r>
    <n v="261"/>
    <x v="0"/>
    <x v="0"/>
    <s v="Smith, Mr. Thomas"/>
    <x v="0"/>
    <m/>
    <x v="2"/>
    <n v="0"/>
    <x v="1"/>
    <n v="0"/>
    <x v="0"/>
    <n v="384461"/>
    <n v="7.75"/>
    <x v="0"/>
    <m/>
    <s v="Q"/>
    <x v="2"/>
  </r>
  <r>
    <n v="262"/>
    <x v="1"/>
    <x v="0"/>
    <s v="Asplund, Master. Edvin Rojj Felix"/>
    <x v="0"/>
    <n v="3"/>
    <x v="4"/>
    <n v="4"/>
    <x v="0"/>
    <n v="2"/>
    <x v="1"/>
    <n v="347077"/>
    <n v="31.387499999999999"/>
    <x v="1"/>
    <m/>
    <s v="S"/>
    <x v="0"/>
  </r>
  <r>
    <n v="263"/>
    <x v="0"/>
    <x v="1"/>
    <s v="Taussig, Mr. Emil"/>
    <x v="0"/>
    <n v="52"/>
    <x v="3"/>
    <n v="1"/>
    <x v="0"/>
    <n v="1"/>
    <x v="1"/>
    <n v="110413"/>
    <n v="79.650000000000006"/>
    <x v="1"/>
    <s v="E67"/>
    <s v="S"/>
    <x v="0"/>
  </r>
  <r>
    <n v="264"/>
    <x v="0"/>
    <x v="1"/>
    <s v="Harrison, Mr. William"/>
    <x v="0"/>
    <n v="40"/>
    <x v="1"/>
    <n v="0"/>
    <x v="1"/>
    <n v="0"/>
    <x v="0"/>
    <n v="112059"/>
    <n v="0"/>
    <x v="0"/>
    <s v="B94"/>
    <s v="S"/>
    <x v="0"/>
  </r>
  <r>
    <n v="265"/>
    <x v="0"/>
    <x v="0"/>
    <s v="Henry, Miss. Delia"/>
    <x v="1"/>
    <m/>
    <x v="2"/>
    <n v="0"/>
    <x v="1"/>
    <n v="0"/>
    <x v="0"/>
    <n v="382649"/>
    <n v="7.75"/>
    <x v="0"/>
    <m/>
    <s v="Q"/>
    <x v="2"/>
  </r>
  <r>
    <n v="266"/>
    <x v="0"/>
    <x v="2"/>
    <s v="Reeves, Mr. David"/>
    <x v="0"/>
    <n v="36"/>
    <x v="1"/>
    <n v="0"/>
    <x v="1"/>
    <n v="0"/>
    <x v="0"/>
    <s v="C.A. 17248"/>
    <n v="10.5"/>
    <x v="2"/>
    <m/>
    <s v="S"/>
    <x v="0"/>
  </r>
  <r>
    <n v="267"/>
    <x v="0"/>
    <x v="0"/>
    <s v="Panula, Mr. Ernesti Arvid"/>
    <x v="0"/>
    <n v="16"/>
    <x v="0"/>
    <n v="4"/>
    <x v="0"/>
    <n v="1"/>
    <x v="1"/>
    <n v="3101295"/>
    <n v="39.6875"/>
    <x v="1"/>
    <m/>
    <s v="S"/>
    <x v="0"/>
  </r>
  <r>
    <n v="268"/>
    <x v="1"/>
    <x v="0"/>
    <s v="Persson, Mr. Ernst Ulrik"/>
    <x v="0"/>
    <n v="25"/>
    <x v="0"/>
    <n v="1"/>
    <x v="0"/>
    <n v="0"/>
    <x v="0"/>
    <n v="347083"/>
    <n v="7.7750000000000004"/>
    <x v="0"/>
    <m/>
    <s v="S"/>
    <x v="0"/>
  </r>
  <r>
    <n v="269"/>
    <x v="1"/>
    <x v="1"/>
    <s v="Graham, Mrs. William Thompson (Edith Junkins)"/>
    <x v="1"/>
    <n v="58"/>
    <x v="3"/>
    <n v="0"/>
    <x v="1"/>
    <n v="1"/>
    <x v="1"/>
    <s v="PC 17582"/>
    <n v="153.46250000000001"/>
    <x v="1"/>
    <s v="C125"/>
    <s v="S"/>
    <x v="0"/>
  </r>
  <r>
    <n v="270"/>
    <x v="1"/>
    <x v="1"/>
    <s v="Bissette, Miss. Amelia"/>
    <x v="1"/>
    <n v="35"/>
    <x v="1"/>
    <n v="0"/>
    <x v="1"/>
    <n v="0"/>
    <x v="0"/>
    <s v="PC 17760"/>
    <n v="135.63329999999999"/>
    <x v="1"/>
    <s v="C99"/>
    <s v="S"/>
    <x v="0"/>
  </r>
  <r>
    <n v="271"/>
    <x v="0"/>
    <x v="1"/>
    <s v="Cairns, Mr. Alexander"/>
    <x v="0"/>
    <m/>
    <x v="2"/>
    <n v="0"/>
    <x v="1"/>
    <n v="0"/>
    <x v="0"/>
    <n v="113798"/>
    <n v="31"/>
    <x v="1"/>
    <m/>
    <s v="S"/>
    <x v="0"/>
  </r>
  <r>
    <n v="272"/>
    <x v="1"/>
    <x v="0"/>
    <s v="Tornquist, Mr. William Henry"/>
    <x v="0"/>
    <n v="25"/>
    <x v="0"/>
    <n v="0"/>
    <x v="1"/>
    <n v="0"/>
    <x v="0"/>
    <s v="LINE"/>
    <n v="0"/>
    <x v="0"/>
    <m/>
    <s v="S"/>
    <x v="0"/>
  </r>
  <r>
    <n v="273"/>
    <x v="1"/>
    <x v="2"/>
    <s v="Mellinger, Mrs. (Elizabeth Anne Maidment)"/>
    <x v="1"/>
    <n v="41"/>
    <x v="1"/>
    <n v="0"/>
    <x v="1"/>
    <n v="1"/>
    <x v="1"/>
    <n v="250644"/>
    <n v="19.5"/>
    <x v="2"/>
    <m/>
    <s v="S"/>
    <x v="0"/>
  </r>
  <r>
    <n v="274"/>
    <x v="0"/>
    <x v="1"/>
    <s v="Natsch, Mr. Charles H"/>
    <x v="0"/>
    <n v="37"/>
    <x v="1"/>
    <n v="0"/>
    <x v="1"/>
    <n v="1"/>
    <x v="1"/>
    <s v="PC 17596"/>
    <n v="29.7"/>
    <x v="1"/>
    <s v="C118"/>
    <s v="C"/>
    <x v="1"/>
  </r>
  <r>
    <n v="275"/>
    <x v="1"/>
    <x v="0"/>
    <s v="Healy, Miss. Hanora &quot;Nora&quot;"/>
    <x v="1"/>
    <m/>
    <x v="2"/>
    <n v="0"/>
    <x v="1"/>
    <n v="0"/>
    <x v="0"/>
    <n v="370375"/>
    <n v="7.75"/>
    <x v="0"/>
    <m/>
    <s v="Q"/>
    <x v="2"/>
  </r>
  <r>
    <n v="276"/>
    <x v="1"/>
    <x v="1"/>
    <s v="Andrews, Miss. Kornelia Theodosia"/>
    <x v="1"/>
    <n v="63"/>
    <x v="3"/>
    <n v="1"/>
    <x v="0"/>
    <n v="0"/>
    <x v="0"/>
    <n v="13502"/>
    <n v="77.958299999999994"/>
    <x v="1"/>
    <s v="D7"/>
    <s v="S"/>
    <x v="0"/>
  </r>
  <r>
    <n v="277"/>
    <x v="0"/>
    <x v="0"/>
    <s v="Lindblom, Miss. Augusta Charlotta"/>
    <x v="1"/>
    <n v="45"/>
    <x v="1"/>
    <n v="0"/>
    <x v="1"/>
    <n v="0"/>
    <x v="0"/>
    <n v="347073"/>
    <n v="7.75"/>
    <x v="0"/>
    <m/>
    <s v="S"/>
    <x v="0"/>
  </r>
  <r>
    <n v="278"/>
    <x v="0"/>
    <x v="2"/>
    <s v="Parkes, Mr. Francis &quot;Frank&quot;"/>
    <x v="0"/>
    <m/>
    <x v="2"/>
    <n v="0"/>
    <x v="1"/>
    <n v="0"/>
    <x v="0"/>
    <n v="239853"/>
    <n v="0"/>
    <x v="0"/>
    <m/>
    <s v="S"/>
    <x v="0"/>
  </r>
  <r>
    <n v="279"/>
    <x v="0"/>
    <x v="0"/>
    <s v="Rice, Master. Eric"/>
    <x v="0"/>
    <n v="7"/>
    <x v="4"/>
    <n v="4"/>
    <x v="0"/>
    <n v="1"/>
    <x v="1"/>
    <n v="382652"/>
    <n v="29.125"/>
    <x v="1"/>
    <m/>
    <s v="Q"/>
    <x v="2"/>
  </r>
  <r>
    <n v="280"/>
    <x v="1"/>
    <x v="0"/>
    <s v="Abbott, Mrs. Stanton (Rosa Hunt)"/>
    <x v="1"/>
    <n v="35"/>
    <x v="1"/>
    <n v="1"/>
    <x v="0"/>
    <n v="1"/>
    <x v="1"/>
    <s v="C.A. 2673"/>
    <n v="20.25"/>
    <x v="1"/>
    <m/>
    <s v="S"/>
    <x v="0"/>
  </r>
  <r>
    <n v="281"/>
    <x v="0"/>
    <x v="0"/>
    <s v="Duane, Mr. Frank"/>
    <x v="0"/>
    <n v="65"/>
    <x v="3"/>
    <n v="0"/>
    <x v="1"/>
    <n v="0"/>
    <x v="0"/>
    <n v="336439"/>
    <n v="7.75"/>
    <x v="0"/>
    <m/>
    <s v="Q"/>
    <x v="2"/>
  </r>
  <r>
    <n v="282"/>
    <x v="0"/>
    <x v="0"/>
    <s v="Olsson, Mr. Nils Johan Goransson"/>
    <x v="0"/>
    <n v="28"/>
    <x v="0"/>
    <n v="0"/>
    <x v="1"/>
    <n v="0"/>
    <x v="0"/>
    <n v="347464"/>
    <n v="7.8541999999999996"/>
    <x v="0"/>
    <m/>
    <s v="S"/>
    <x v="0"/>
  </r>
  <r>
    <n v="283"/>
    <x v="0"/>
    <x v="0"/>
    <s v="de Pelsmaeker, Mr. Alfons"/>
    <x v="0"/>
    <n v="16"/>
    <x v="0"/>
    <n v="0"/>
    <x v="1"/>
    <n v="0"/>
    <x v="0"/>
    <n v="345778"/>
    <n v="9.5"/>
    <x v="0"/>
    <m/>
    <s v="S"/>
    <x v="0"/>
  </r>
  <r>
    <n v="284"/>
    <x v="1"/>
    <x v="0"/>
    <s v="Dorking, Mr. Edward Arthur"/>
    <x v="0"/>
    <n v="19"/>
    <x v="0"/>
    <n v="0"/>
    <x v="1"/>
    <n v="0"/>
    <x v="0"/>
    <s v="A/5. 10482"/>
    <n v="8.0500000000000007"/>
    <x v="0"/>
    <m/>
    <s v="S"/>
    <x v="0"/>
  </r>
  <r>
    <n v="285"/>
    <x v="0"/>
    <x v="1"/>
    <s v="Smith, Mr. Richard William"/>
    <x v="0"/>
    <m/>
    <x v="2"/>
    <n v="0"/>
    <x v="1"/>
    <n v="0"/>
    <x v="0"/>
    <n v="113056"/>
    <n v="26"/>
    <x v="1"/>
    <s v="A19"/>
    <s v="S"/>
    <x v="0"/>
  </r>
  <r>
    <n v="286"/>
    <x v="0"/>
    <x v="0"/>
    <s v="Stankovic, Mr. Ivan"/>
    <x v="0"/>
    <n v="33"/>
    <x v="0"/>
    <n v="0"/>
    <x v="1"/>
    <n v="0"/>
    <x v="0"/>
    <n v="349239"/>
    <n v="8.6624999999999996"/>
    <x v="0"/>
    <m/>
    <s v="C"/>
    <x v="1"/>
  </r>
  <r>
    <n v="287"/>
    <x v="1"/>
    <x v="0"/>
    <s v="de Mulder, Mr. Theodore"/>
    <x v="0"/>
    <n v="30"/>
    <x v="0"/>
    <n v="0"/>
    <x v="1"/>
    <n v="0"/>
    <x v="0"/>
    <n v="345774"/>
    <n v="9.5"/>
    <x v="0"/>
    <m/>
    <s v="S"/>
    <x v="0"/>
  </r>
  <r>
    <n v="288"/>
    <x v="0"/>
    <x v="0"/>
    <s v="Naidenoff, Mr. Penko"/>
    <x v="0"/>
    <n v="22"/>
    <x v="0"/>
    <n v="0"/>
    <x v="1"/>
    <n v="0"/>
    <x v="0"/>
    <n v="349206"/>
    <n v="7.8958000000000004"/>
    <x v="0"/>
    <m/>
    <s v="S"/>
    <x v="0"/>
  </r>
  <r>
    <n v="289"/>
    <x v="1"/>
    <x v="2"/>
    <s v="Hosono, Mr. Masabumi"/>
    <x v="0"/>
    <n v="42"/>
    <x v="1"/>
    <n v="0"/>
    <x v="1"/>
    <n v="0"/>
    <x v="0"/>
    <n v="237798"/>
    <n v="13"/>
    <x v="2"/>
    <m/>
    <s v="S"/>
    <x v="0"/>
  </r>
  <r>
    <n v="290"/>
    <x v="1"/>
    <x v="0"/>
    <s v="Connolly, Miss. Kate"/>
    <x v="1"/>
    <n v="22"/>
    <x v="0"/>
    <n v="0"/>
    <x v="1"/>
    <n v="0"/>
    <x v="0"/>
    <n v="370373"/>
    <n v="7.75"/>
    <x v="0"/>
    <m/>
    <s v="Q"/>
    <x v="2"/>
  </r>
  <r>
    <n v="291"/>
    <x v="1"/>
    <x v="1"/>
    <s v="Barber, Miss. Ellen &quot;Nellie&quot;"/>
    <x v="1"/>
    <n v="26"/>
    <x v="0"/>
    <n v="0"/>
    <x v="1"/>
    <n v="0"/>
    <x v="0"/>
    <n v="19877"/>
    <n v="78.849999999999994"/>
    <x v="1"/>
    <m/>
    <s v="S"/>
    <x v="0"/>
  </r>
  <r>
    <n v="292"/>
    <x v="1"/>
    <x v="1"/>
    <s v="Bishop, Mrs. Dickinson H (Helen Walton)"/>
    <x v="1"/>
    <n v="19"/>
    <x v="0"/>
    <n v="1"/>
    <x v="0"/>
    <n v="0"/>
    <x v="0"/>
    <n v="11967"/>
    <n v="91.0792"/>
    <x v="1"/>
    <s v="B49"/>
    <s v="C"/>
    <x v="1"/>
  </r>
  <r>
    <n v="293"/>
    <x v="0"/>
    <x v="2"/>
    <s v="Levy, Mr. Rene Jacques"/>
    <x v="0"/>
    <n v="36"/>
    <x v="1"/>
    <n v="0"/>
    <x v="1"/>
    <n v="0"/>
    <x v="0"/>
    <s v="SC/Paris 2163"/>
    <n v="12.875"/>
    <x v="2"/>
    <s v="D"/>
    <s v="C"/>
    <x v="1"/>
  </r>
  <r>
    <n v="294"/>
    <x v="0"/>
    <x v="0"/>
    <s v="Haas, Miss. Aloisia"/>
    <x v="1"/>
    <n v="24"/>
    <x v="0"/>
    <n v="0"/>
    <x v="1"/>
    <n v="0"/>
    <x v="0"/>
    <n v="349236"/>
    <n v="8.85"/>
    <x v="0"/>
    <m/>
    <s v="S"/>
    <x v="0"/>
  </r>
  <r>
    <n v="295"/>
    <x v="0"/>
    <x v="0"/>
    <s v="Mineff, Mr. Ivan"/>
    <x v="0"/>
    <n v="24"/>
    <x v="0"/>
    <n v="0"/>
    <x v="1"/>
    <n v="0"/>
    <x v="0"/>
    <n v="349233"/>
    <n v="7.8958000000000004"/>
    <x v="0"/>
    <m/>
    <s v="S"/>
    <x v="0"/>
  </r>
  <r>
    <n v="296"/>
    <x v="0"/>
    <x v="1"/>
    <s v="Lewy, Mr. Ervin G"/>
    <x v="0"/>
    <m/>
    <x v="2"/>
    <n v="0"/>
    <x v="1"/>
    <n v="0"/>
    <x v="0"/>
    <s v="PC 17612"/>
    <n v="27.720800000000001"/>
    <x v="1"/>
    <m/>
    <s v="C"/>
    <x v="1"/>
  </r>
  <r>
    <n v="297"/>
    <x v="0"/>
    <x v="0"/>
    <s v="Hanna, Mr. Mansour"/>
    <x v="0"/>
    <n v="23.5"/>
    <x v="0"/>
    <n v="0"/>
    <x v="1"/>
    <n v="0"/>
    <x v="0"/>
    <n v="2693"/>
    <n v="7.2291999999999996"/>
    <x v="0"/>
    <m/>
    <s v="C"/>
    <x v="1"/>
  </r>
  <r>
    <n v="298"/>
    <x v="0"/>
    <x v="1"/>
    <s v="Allison, Miss. Helen Loraine"/>
    <x v="1"/>
    <n v="2"/>
    <x v="4"/>
    <n v="1"/>
    <x v="0"/>
    <n v="2"/>
    <x v="1"/>
    <n v="113781"/>
    <n v="151.55000000000001"/>
    <x v="1"/>
    <s v="C22 C26"/>
    <s v="S"/>
    <x v="0"/>
  </r>
  <r>
    <n v="299"/>
    <x v="1"/>
    <x v="1"/>
    <s v="Saalfeld, Mr. Adolphe"/>
    <x v="0"/>
    <m/>
    <x v="2"/>
    <n v="0"/>
    <x v="1"/>
    <n v="0"/>
    <x v="0"/>
    <n v="19988"/>
    <n v="30.5"/>
    <x v="1"/>
    <s v="C106"/>
    <s v="S"/>
    <x v="0"/>
  </r>
  <r>
    <n v="300"/>
    <x v="1"/>
    <x v="1"/>
    <s v="Baxter, Mrs. James (Helene DeLaudeniere Chaput)"/>
    <x v="1"/>
    <n v="50"/>
    <x v="3"/>
    <n v="0"/>
    <x v="1"/>
    <n v="1"/>
    <x v="1"/>
    <s v="PC 17558"/>
    <n v="247.52080000000001"/>
    <x v="1"/>
    <s v="B58 B60"/>
    <s v="C"/>
    <x v="1"/>
  </r>
  <r>
    <n v="301"/>
    <x v="1"/>
    <x v="0"/>
    <s v="Kelly, Miss. Anna Katherine &quot;Annie Kate&quot;"/>
    <x v="1"/>
    <m/>
    <x v="2"/>
    <n v="0"/>
    <x v="1"/>
    <n v="0"/>
    <x v="0"/>
    <n v="9234"/>
    <n v="7.75"/>
    <x v="0"/>
    <m/>
    <s v="Q"/>
    <x v="2"/>
  </r>
  <r>
    <n v="302"/>
    <x v="1"/>
    <x v="0"/>
    <s v="McCoy, Mr. Bernard"/>
    <x v="0"/>
    <m/>
    <x v="2"/>
    <n v="2"/>
    <x v="0"/>
    <n v="0"/>
    <x v="0"/>
    <n v="367226"/>
    <n v="23.25"/>
    <x v="1"/>
    <m/>
    <s v="Q"/>
    <x v="2"/>
  </r>
  <r>
    <n v="303"/>
    <x v="0"/>
    <x v="0"/>
    <s v="Johnson, Mr. William Cahoone Jr"/>
    <x v="0"/>
    <n v="19"/>
    <x v="0"/>
    <n v="0"/>
    <x v="1"/>
    <n v="0"/>
    <x v="0"/>
    <s v="LINE"/>
    <n v="0"/>
    <x v="0"/>
    <m/>
    <s v="S"/>
    <x v="0"/>
  </r>
  <r>
    <n v="304"/>
    <x v="1"/>
    <x v="2"/>
    <s v="Keane, Miss. Nora A"/>
    <x v="1"/>
    <m/>
    <x v="2"/>
    <n v="0"/>
    <x v="1"/>
    <n v="0"/>
    <x v="0"/>
    <n v="226593"/>
    <n v="12.35"/>
    <x v="2"/>
    <s v="E101"/>
    <s v="Q"/>
    <x v="2"/>
  </r>
  <r>
    <n v="305"/>
    <x v="0"/>
    <x v="0"/>
    <s v="Williams, Mr. Howard Hugh &quot;Harry&quot;"/>
    <x v="0"/>
    <m/>
    <x v="2"/>
    <n v="0"/>
    <x v="1"/>
    <n v="0"/>
    <x v="0"/>
    <s v="A/5 2466"/>
    <n v="8.0500000000000007"/>
    <x v="0"/>
    <m/>
    <s v="S"/>
    <x v="0"/>
  </r>
  <r>
    <n v="306"/>
    <x v="1"/>
    <x v="1"/>
    <s v="Allison, Master. Hudson Trevor"/>
    <x v="0"/>
    <n v="0.92"/>
    <x v="4"/>
    <n v="1"/>
    <x v="0"/>
    <n v="2"/>
    <x v="1"/>
    <n v="113781"/>
    <n v="151.55000000000001"/>
    <x v="1"/>
    <s v="C22 C26"/>
    <s v="S"/>
    <x v="0"/>
  </r>
  <r>
    <n v="307"/>
    <x v="1"/>
    <x v="1"/>
    <s v="Fleming, Miss. Margaret"/>
    <x v="1"/>
    <m/>
    <x v="2"/>
    <n v="0"/>
    <x v="1"/>
    <n v="0"/>
    <x v="0"/>
    <n v="17421"/>
    <n v="110.88330000000001"/>
    <x v="1"/>
    <m/>
    <s v="C"/>
    <x v="1"/>
  </r>
  <r>
    <n v="308"/>
    <x v="1"/>
    <x v="1"/>
    <s v="Penasco y Castellana, Mrs. Victor de Satode (Maria Josefa Perez de Soto y Vallejo)"/>
    <x v="1"/>
    <n v="17"/>
    <x v="0"/>
    <n v="1"/>
    <x v="0"/>
    <n v="0"/>
    <x v="0"/>
    <s v="PC 17758"/>
    <n v="108.9"/>
    <x v="1"/>
    <s v="C65"/>
    <s v="C"/>
    <x v="1"/>
  </r>
  <r>
    <n v="309"/>
    <x v="0"/>
    <x v="2"/>
    <s v="Abelson, Mr. Samuel"/>
    <x v="0"/>
    <n v="30"/>
    <x v="0"/>
    <n v="1"/>
    <x v="0"/>
    <n v="0"/>
    <x v="0"/>
    <s v="P/PP 3381"/>
    <n v="24"/>
    <x v="1"/>
    <m/>
    <s v="C"/>
    <x v="1"/>
  </r>
  <r>
    <n v="310"/>
    <x v="1"/>
    <x v="1"/>
    <s v="Francatelli, Miss. Laura Mabel"/>
    <x v="1"/>
    <n v="30"/>
    <x v="0"/>
    <n v="0"/>
    <x v="1"/>
    <n v="0"/>
    <x v="0"/>
    <s v="PC 17485"/>
    <n v="56.929200000000002"/>
    <x v="1"/>
    <s v="E36"/>
    <s v="C"/>
    <x v="1"/>
  </r>
  <r>
    <n v="311"/>
    <x v="1"/>
    <x v="1"/>
    <s v="Hays, Miss. Margaret Bechstein"/>
    <x v="1"/>
    <n v="24"/>
    <x v="0"/>
    <n v="0"/>
    <x v="1"/>
    <n v="0"/>
    <x v="0"/>
    <n v="11767"/>
    <n v="83.158299999999997"/>
    <x v="1"/>
    <s v="C54"/>
    <s v="C"/>
    <x v="1"/>
  </r>
  <r>
    <n v="312"/>
    <x v="1"/>
    <x v="1"/>
    <s v="Ryerson, Miss. Emily Borie"/>
    <x v="1"/>
    <n v="18"/>
    <x v="0"/>
    <n v="2"/>
    <x v="0"/>
    <n v="2"/>
    <x v="1"/>
    <s v="PC 17608"/>
    <n v="262.375"/>
    <x v="1"/>
    <s v="B57 B59 B63 B66"/>
    <s v="C"/>
    <x v="1"/>
  </r>
  <r>
    <n v="313"/>
    <x v="0"/>
    <x v="2"/>
    <s v="Lahtinen, Mrs. William (Anna Sylfven)"/>
    <x v="1"/>
    <n v="26"/>
    <x v="0"/>
    <n v="1"/>
    <x v="0"/>
    <n v="1"/>
    <x v="1"/>
    <n v="250651"/>
    <n v="26"/>
    <x v="1"/>
    <m/>
    <s v="S"/>
    <x v="0"/>
  </r>
  <r>
    <n v="314"/>
    <x v="0"/>
    <x v="0"/>
    <s v="Hendekovic, Mr. Ignjac"/>
    <x v="0"/>
    <n v="28"/>
    <x v="0"/>
    <n v="0"/>
    <x v="1"/>
    <n v="0"/>
    <x v="0"/>
    <n v="349243"/>
    <n v="7.8958000000000004"/>
    <x v="0"/>
    <m/>
    <s v="S"/>
    <x v="0"/>
  </r>
  <r>
    <n v="315"/>
    <x v="0"/>
    <x v="2"/>
    <s v="Hart, Mr. Benjamin"/>
    <x v="0"/>
    <n v="43"/>
    <x v="1"/>
    <n v="1"/>
    <x v="0"/>
    <n v="1"/>
    <x v="1"/>
    <s v="F.C.C. 13529"/>
    <n v="26.25"/>
    <x v="1"/>
    <m/>
    <s v="S"/>
    <x v="0"/>
  </r>
  <r>
    <n v="316"/>
    <x v="1"/>
    <x v="0"/>
    <s v="Nilsson, Miss. Helmina Josefina"/>
    <x v="1"/>
    <n v="26"/>
    <x v="0"/>
    <n v="0"/>
    <x v="1"/>
    <n v="0"/>
    <x v="0"/>
    <n v="347470"/>
    <n v="7.8541999999999996"/>
    <x v="0"/>
    <m/>
    <s v="S"/>
    <x v="0"/>
  </r>
  <r>
    <n v="317"/>
    <x v="1"/>
    <x v="2"/>
    <s v="Kantor, Mrs. Sinai (Miriam Sternin)"/>
    <x v="1"/>
    <n v="24"/>
    <x v="0"/>
    <n v="1"/>
    <x v="0"/>
    <n v="0"/>
    <x v="0"/>
    <n v="244367"/>
    <n v="26"/>
    <x v="1"/>
    <m/>
    <s v="S"/>
    <x v="0"/>
  </r>
  <r>
    <n v="318"/>
    <x v="0"/>
    <x v="2"/>
    <s v="Moraweck, Dr. Ernest"/>
    <x v="0"/>
    <n v="54"/>
    <x v="3"/>
    <n v="0"/>
    <x v="1"/>
    <n v="0"/>
    <x v="0"/>
    <n v="29011"/>
    <n v="14"/>
    <x v="2"/>
    <m/>
    <s v="S"/>
    <x v="0"/>
  </r>
  <r>
    <n v="319"/>
    <x v="1"/>
    <x v="1"/>
    <s v="Wick, Miss. Mary Natalie"/>
    <x v="1"/>
    <n v="31"/>
    <x v="0"/>
    <n v="0"/>
    <x v="1"/>
    <n v="2"/>
    <x v="1"/>
    <n v="36928"/>
    <n v="164.86670000000001"/>
    <x v="1"/>
    <s v="C7"/>
    <s v="S"/>
    <x v="0"/>
  </r>
  <r>
    <n v="320"/>
    <x v="1"/>
    <x v="1"/>
    <s v="Spedden, Mrs. Frederic Oakley (Margaretta Corning Stone)"/>
    <x v="1"/>
    <n v="40"/>
    <x v="1"/>
    <n v="1"/>
    <x v="0"/>
    <n v="1"/>
    <x v="1"/>
    <n v="16966"/>
    <n v="134.5"/>
    <x v="1"/>
    <s v="E34"/>
    <s v="C"/>
    <x v="1"/>
  </r>
  <r>
    <n v="321"/>
    <x v="0"/>
    <x v="0"/>
    <s v="Dennis, Mr. Samuel"/>
    <x v="0"/>
    <n v="22"/>
    <x v="0"/>
    <n v="0"/>
    <x v="1"/>
    <n v="0"/>
    <x v="0"/>
    <s v="A/5 21172"/>
    <n v="7.25"/>
    <x v="0"/>
    <m/>
    <s v="S"/>
    <x v="0"/>
  </r>
  <r>
    <n v="322"/>
    <x v="0"/>
    <x v="0"/>
    <s v="Danoff, Mr. Yoto"/>
    <x v="0"/>
    <n v="27"/>
    <x v="0"/>
    <n v="0"/>
    <x v="1"/>
    <n v="0"/>
    <x v="0"/>
    <n v="349219"/>
    <n v="7.8958000000000004"/>
    <x v="0"/>
    <m/>
    <s v="S"/>
    <x v="0"/>
  </r>
  <r>
    <n v="323"/>
    <x v="1"/>
    <x v="2"/>
    <s v="Slayter, Miss. Hilda Mary"/>
    <x v="1"/>
    <n v="30"/>
    <x v="0"/>
    <n v="0"/>
    <x v="1"/>
    <n v="0"/>
    <x v="0"/>
    <n v="234818"/>
    <n v="12.35"/>
    <x v="2"/>
    <m/>
    <s v="Q"/>
    <x v="2"/>
  </r>
  <r>
    <n v="324"/>
    <x v="1"/>
    <x v="2"/>
    <s v="Caldwell, Mrs. Albert Francis (Sylvia Mae Harbaugh)"/>
    <x v="1"/>
    <n v="22"/>
    <x v="0"/>
    <n v="1"/>
    <x v="0"/>
    <n v="1"/>
    <x v="1"/>
    <n v="248738"/>
    <n v="29"/>
    <x v="1"/>
    <m/>
    <s v="S"/>
    <x v="0"/>
  </r>
  <r>
    <n v="325"/>
    <x v="0"/>
    <x v="0"/>
    <s v="Sage, Mr. George John Jr"/>
    <x v="0"/>
    <m/>
    <x v="2"/>
    <n v="8"/>
    <x v="0"/>
    <n v="2"/>
    <x v="1"/>
    <s v="CA. 2343"/>
    <n v="69.55"/>
    <x v="1"/>
    <m/>
    <s v="S"/>
    <x v="0"/>
  </r>
  <r>
    <n v="326"/>
    <x v="1"/>
    <x v="1"/>
    <s v="Young, Miss. Marie Grice"/>
    <x v="1"/>
    <n v="36"/>
    <x v="1"/>
    <n v="0"/>
    <x v="1"/>
    <n v="0"/>
    <x v="0"/>
    <s v="PC 17760"/>
    <n v="135.63329999999999"/>
    <x v="1"/>
    <s v="C32"/>
    <s v="C"/>
    <x v="1"/>
  </r>
  <r>
    <n v="327"/>
    <x v="0"/>
    <x v="0"/>
    <s v="Nysveen, Mr. Johan Hansen"/>
    <x v="0"/>
    <n v="61"/>
    <x v="3"/>
    <n v="0"/>
    <x v="1"/>
    <n v="0"/>
    <x v="0"/>
    <n v="345364"/>
    <n v="6.2374999999999998"/>
    <x v="0"/>
    <m/>
    <s v="S"/>
    <x v="0"/>
  </r>
  <r>
    <n v="328"/>
    <x v="1"/>
    <x v="2"/>
    <s v="Ball, Mrs. (Ada E Hall)"/>
    <x v="1"/>
    <n v="36"/>
    <x v="1"/>
    <n v="0"/>
    <x v="1"/>
    <n v="0"/>
    <x v="0"/>
    <n v="28551"/>
    <n v="13"/>
    <x v="2"/>
    <s v="D"/>
    <s v="S"/>
    <x v="0"/>
  </r>
  <r>
    <n v="329"/>
    <x v="1"/>
    <x v="0"/>
    <s v="Goldsmith, Mrs. Frank John (Emily Alice Brown)"/>
    <x v="1"/>
    <n v="31"/>
    <x v="0"/>
    <n v="1"/>
    <x v="0"/>
    <n v="1"/>
    <x v="1"/>
    <n v="363291"/>
    <n v="20.524999999999999"/>
    <x v="1"/>
    <m/>
    <s v="S"/>
    <x v="0"/>
  </r>
  <r>
    <n v="330"/>
    <x v="1"/>
    <x v="1"/>
    <s v="Hippach, Miss. Jean Gertrude"/>
    <x v="1"/>
    <n v="16"/>
    <x v="0"/>
    <n v="0"/>
    <x v="1"/>
    <n v="1"/>
    <x v="1"/>
    <n v="111361"/>
    <n v="57.979199999999999"/>
    <x v="1"/>
    <s v="B18"/>
    <s v="C"/>
    <x v="1"/>
  </r>
  <r>
    <n v="331"/>
    <x v="1"/>
    <x v="0"/>
    <s v="McCoy, Miss. Agnes"/>
    <x v="1"/>
    <m/>
    <x v="2"/>
    <n v="2"/>
    <x v="0"/>
    <n v="0"/>
    <x v="0"/>
    <n v="367226"/>
    <n v="23.25"/>
    <x v="1"/>
    <m/>
    <s v="Q"/>
    <x v="2"/>
  </r>
  <r>
    <n v="332"/>
    <x v="0"/>
    <x v="1"/>
    <s v="Partner, Mr. Austen"/>
    <x v="0"/>
    <n v="45.5"/>
    <x v="1"/>
    <n v="0"/>
    <x v="1"/>
    <n v="0"/>
    <x v="0"/>
    <n v="113043"/>
    <n v="28.5"/>
    <x v="1"/>
    <s v="C124"/>
    <s v="S"/>
    <x v="0"/>
  </r>
  <r>
    <n v="333"/>
    <x v="0"/>
    <x v="1"/>
    <s v="Graham, Mr. George Edward"/>
    <x v="0"/>
    <n v="38"/>
    <x v="1"/>
    <n v="0"/>
    <x v="1"/>
    <n v="1"/>
    <x v="1"/>
    <s v="PC 17582"/>
    <n v="153.46250000000001"/>
    <x v="1"/>
    <s v="C91"/>
    <s v="S"/>
    <x v="0"/>
  </r>
  <r>
    <n v="334"/>
    <x v="0"/>
    <x v="0"/>
    <s v="Vander Planke, Mr. Leo Edmondus"/>
    <x v="0"/>
    <n v="16"/>
    <x v="0"/>
    <n v="2"/>
    <x v="0"/>
    <n v="0"/>
    <x v="0"/>
    <n v="345764"/>
    <n v="18"/>
    <x v="2"/>
    <m/>
    <s v="S"/>
    <x v="0"/>
  </r>
  <r>
    <n v="335"/>
    <x v="1"/>
    <x v="1"/>
    <s v="Frauenthal, Mrs. Henry William (Clara Heinsheimer)"/>
    <x v="1"/>
    <m/>
    <x v="2"/>
    <n v="1"/>
    <x v="0"/>
    <n v="0"/>
    <x v="0"/>
    <s v="PC 17611"/>
    <n v="133.65"/>
    <x v="1"/>
    <m/>
    <s v="S"/>
    <x v="0"/>
  </r>
  <r>
    <n v="336"/>
    <x v="0"/>
    <x v="0"/>
    <s v="Denkoff, Mr. Mitto"/>
    <x v="0"/>
    <m/>
    <x v="2"/>
    <n v="0"/>
    <x v="1"/>
    <n v="0"/>
    <x v="0"/>
    <n v="349225"/>
    <n v="7.8958000000000004"/>
    <x v="0"/>
    <m/>
    <s v="S"/>
    <x v="0"/>
  </r>
  <r>
    <n v="337"/>
    <x v="0"/>
    <x v="1"/>
    <s v="Pears, Mr. Thomas Clinton"/>
    <x v="0"/>
    <n v="29"/>
    <x v="0"/>
    <n v="1"/>
    <x v="0"/>
    <n v="0"/>
    <x v="0"/>
    <n v="113776"/>
    <n v="66.599999999999994"/>
    <x v="1"/>
    <s v="C2"/>
    <s v="S"/>
    <x v="0"/>
  </r>
  <r>
    <n v="338"/>
    <x v="1"/>
    <x v="1"/>
    <s v="Burns, Miss. Elizabeth Margaret"/>
    <x v="1"/>
    <n v="41"/>
    <x v="1"/>
    <n v="0"/>
    <x v="1"/>
    <n v="0"/>
    <x v="0"/>
    <n v="16966"/>
    <n v="134.5"/>
    <x v="1"/>
    <s v="E40"/>
    <s v="C"/>
    <x v="1"/>
  </r>
  <r>
    <n v="339"/>
    <x v="1"/>
    <x v="0"/>
    <s v="Dahl, Mr. Karl Edwart"/>
    <x v="0"/>
    <n v="45"/>
    <x v="1"/>
    <n v="0"/>
    <x v="1"/>
    <n v="0"/>
    <x v="0"/>
    <n v="7598"/>
    <n v="8.0500000000000007"/>
    <x v="0"/>
    <m/>
    <s v="S"/>
    <x v="0"/>
  </r>
  <r>
    <n v="340"/>
    <x v="0"/>
    <x v="1"/>
    <s v="Blackwell, Mr. Stephen Weart"/>
    <x v="0"/>
    <n v="45"/>
    <x v="1"/>
    <n v="0"/>
    <x v="1"/>
    <n v="0"/>
    <x v="0"/>
    <n v="113784"/>
    <n v="35.5"/>
    <x v="1"/>
    <s v="T"/>
    <s v="S"/>
    <x v="0"/>
  </r>
  <r>
    <n v="341"/>
    <x v="1"/>
    <x v="2"/>
    <s v="Navratil, Master. Edmond Roger"/>
    <x v="0"/>
    <n v="2"/>
    <x v="4"/>
    <n v="1"/>
    <x v="0"/>
    <n v="1"/>
    <x v="1"/>
    <n v="230080"/>
    <n v="26"/>
    <x v="1"/>
    <s v="F2"/>
    <s v="S"/>
    <x v="0"/>
  </r>
  <r>
    <n v="342"/>
    <x v="1"/>
    <x v="1"/>
    <s v="Fortune, Miss. Alice Elizabeth"/>
    <x v="1"/>
    <n v="24"/>
    <x v="0"/>
    <n v="3"/>
    <x v="0"/>
    <n v="2"/>
    <x v="1"/>
    <n v="19950"/>
    <n v="263"/>
    <x v="1"/>
    <s v="C23 C25 C27"/>
    <s v="S"/>
    <x v="0"/>
  </r>
  <r>
    <n v="343"/>
    <x v="0"/>
    <x v="2"/>
    <s v="Collander, Mr. Erik Gustaf"/>
    <x v="0"/>
    <n v="28"/>
    <x v="0"/>
    <n v="0"/>
    <x v="1"/>
    <n v="0"/>
    <x v="0"/>
    <n v="248740"/>
    <n v="13"/>
    <x v="2"/>
    <m/>
    <s v="S"/>
    <x v="0"/>
  </r>
  <r>
    <n v="344"/>
    <x v="0"/>
    <x v="2"/>
    <s v="Sedgwick, Mr. Charles Frederick Waddington"/>
    <x v="0"/>
    <n v="25"/>
    <x v="0"/>
    <n v="0"/>
    <x v="1"/>
    <n v="0"/>
    <x v="0"/>
    <n v="244361"/>
    <n v="13"/>
    <x v="2"/>
    <m/>
    <s v="S"/>
    <x v="0"/>
  </r>
  <r>
    <n v="345"/>
    <x v="0"/>
    <x v="2"/>
    <s v="Fox, Mr. Stanley Hubert"/>
    <x v="0"/>
    <n v="36"/>
    <x v="1"/>
    <n v="0"/>
    <x v="1"/>
    <n v="0"/>
    <x v="0"/>
    <n v="229236"/>
    <n v="13"/>
    <x v="2"/>
    <m/>
    <s v="S"/>
    <x v="0"/>
  </r>
  <r>
    <n v="346"/>
    <x v="1"/>
    <x v="2"/>
    <s v="Brown, Miss. Amelia &quot;Mildred&quot;"/>
    <x v="1"/>
    <n v="24"/>
    <x v="0"/>
    <n v="0"/>
    <x v="1"/>
    <n v="0"/>
    <x v="0"/>
    <n v="248733"/>
    <n v="13"/>
    <x v="2"/>
    <s v="F33"/>
    <s v="S"/>
    <x v="0"/>
  </r>
  <r>
    <n v="347"/>
    <x v="1"/>
    <x v="2"/>
    <s v="Smith, Miss. Marion Elsie"/>
    <x v="1"/>
    <n v="40"/>
    <x v="1"/>
    <n v="0"/>
    <x v="1"/>
    <n v="0"/>
    <x v="0"/>
    <n v="31418"/>
    <n v="13"/>
    <x v="2"/>
    <m/>
    <s v="S"/>
    <x v="0"/>
  </r>
  <r>
    <n v="348"/>
    <x v="1"/>
    <x v="0"/>
    <s v="Davison, Mrs. Thomas Henry (Mary E Finck)"/>
    <x v="1"/>
    <m/>
    <x v="2"/>
    <n v="1"/>
    <x v="0"/>
    <n v="0"/>
    <x v="0"/>
    <n v="386525"/>
    <n v="16.100000000000001"/>
    <x v="2"/>
    <m/>
    <s v="S"/>
    <x v="0"/>
  </r>
  <r>
    <n v="349"/>
    <x v="1"/>
    <x v="0"/>
    <s v="Coutts, Master. William Loch &quot;William&quot;"/>
    <x v="0"/>
    <n v="3"/>
    <x v="4"/>
    <n v="1"/>
    <x v="0"/>
    <n v="1"/>
    <x v="1"/>
    <s v="C.A. 37671"/>
    <n v="15.9"/>
    <x v="2"/>
    <m/>
    <s v="S"/>
    <x v="0"/>
  </r>
  <r>
    <n v="350"/>
    <x v="0"/>
    <x v="0"/>
    <s v="Dimic, Mr. Jovan"/>
    <x v="0"/>
    <n v="42"/>
    <x v="1"/>
    <n v="0"/>
    <x v="1"/>
    <n v="0"/>
    <x v="0"/>
    <n v="315088"/>
    <n v="8.6624999999999996"/>
    <x v="0"/>
    <m/>
    <s v="S"/>
    <x v="0"/>
  </r>
  <r>
    <n v="351"/>
    <x v="0"/>
    <x v="0"/>
    <s v="Odahl, Mr. Nils Martin"/>
    <x v="0"/>
    <n v="23"/>
    <x v="0"/>
    <n v="0"/>
    <x v="1"/>
    <n v="0"/>
    <x v="0"/>
    <n v="7267"/>
    <n v="9.2249999999999996"/>
    <x v="0"/>
    <m/>
    <s v="S"/>
    <x v="0"/>
  </r>
  <r>
    <n v="352"/>
    <x v="0"/>
    <x v="1"/>
    <s v="Williams-Lambert, Mr. Fletcher Fellows"/>
    <x v="0"/>
    <m/>
    <x v="2"/>
    <n v="0"/>
    <x v="1"/>
    <n v="0"/>
    <x v="0"/>
    <n v="113510"/>
    <n v="35"/>
    <x v="1"/>
    <s v="C128"/>
    <s v="S"/>
    <x v="0"/>
  </r>
  <r>
    <n v="353"/>
    <x v="0"/>
    <x v="0"/>
    <s v="Elias, Mr. Tannous"/>
    <x v="0"/>
    <n v="15"/>
    <x v="0"/>
    <n v="1"/>
    <x v="0"/>
    <n v="1"/>
    <x v="1"/>
    <n v="2695"/>
    <n v="7.2291999999999996"/>
    <x v="0"/>
    <m/>
    <s v="C"/>
    <x v="1"/>
  </r>
  <r>
    <n v="354"/>
    <x v="0"/>
    <x v="0"/>
    <s v="Arnold-Franchi, Mr. Josef"/>
    <x v="0"/>
    <n v="25"/>
    <x v="0"/>
    <n v="1"/>
    <x v="0"/>
    <n v="0"/>
    <x v="0"/>
    <n v="349237"/>
    <n v="17.8"/>
    <x v="2"/>
    <m/>
    <s v="S"/>
    <x v="0"/>
  </r>
  <r>
    <n v="355"/>
    <x v="0"/>
    <x v="0"/>
    <s v="Yousif, Mr. Wazli"/>
    <x v="0"/>
    <m/>
    <x v="2"/>
    <n v="0"/>
    <x v="1"/>
    <n v="0"/>
    <x v="0"/>
    <n v="2647"/>
    <n v="7.2249999999999996"/>
    <x v="0"/>
    <m/>
    <s v="C"/>
    <x v="1"/>
  </r>
  <r>
    <n v="356"/>
    <x v="0"/>
    <x v="0"/>
    <s v="Vanden Steen, Mr. Leo Peter"/>
    <x v="0"/>
    <n v="28"/>
    <x v="0"/>
    <n v="0"/>
    <x v="1"/>
    <n v="0"/>
    <x v="0"/>
    <n v="345783"/>
    <n v="9.5"/>
    <x v="0"/>
    <m/>
    <s v="S"/>
    <x v="0"/>
  </r>
  <r>
    <n v="357"/>
    <x v="1"/>
    <x v="1"/>
    <s v="Bowerman, Miss. Elsie Edith"/>
    <x v="1"/>
    <n v="22"/>
    <x v="0"/>
    <n v="0"/>
    <x v="1"/>
    <n v="1"/>
    <x v="1"/>
    <n v="113505"/>
    <n v="55"/>
    <x v="1"/>
    <s v="E33"/>
    <s v="S"/>
    <x v="0"/>
  </r>
  <r>
    <n v="358"/>
    <x v="0"/>
    <x v="2"/>
    <s v="Funk, Miss. Annie Clemmer"/>
    <x v="1"/>
    <n v="38"/>
    <x v="1"/>
    <n v="0"/>
    <x v="1"/>
    <n v="0"/>
    <x v="0"/>
    <n v="237671"/>
    <n v="13"/>
    <x v="2"/>
    <m/>
    <s v="S"/>
    <x v="0"/>
  </r>
  <r>
    <n v="359"/>
    <x v="1"/>
    <x v="0"/>
    <s v="McGovern, Miss. Mary"/>
    <x v="1"/>
    <m/>
    <x v="2"/>
    <n v="0"/>
    <x v="1"/>
    <n v="0"/>
    <x v="0"/>
    <n v="330931"/>
    <n v="7.8792"/>
    <x v="0"/>
    <m/>
    <s v="Q"/>
    <x v="2"/>
  </r>
  <r>
    <n v="360"/>
    <x v="1"/>
    <x v="0"/>
    <s v="Mockler, Miss. Helen Mary &quot;Ellie&quot;"/>
    <x v="1"/>
    <m/>
    <x v="2"/>
    <n v="0"/>
    <x v="1"/>
    <n v="0"/>
    <x v="0"/>
    <n v="330980"/>
    <n v="7.8792"/>
    <x v="0"/>
    <m/>
    <s v="Q"/>
    <x v="2"/>
  </r>
  <r>
    <n v="361"/>
    <x v="0"/>
    <x v="0"/>
    <s v="Skoog, Mr. Wilhelm"/>
    <x v="0"/>
    <n v="40"/>
    <x v="1"/>
    <n v="1"/>
    <x v="0"/>
    <n v="4"/>
    <x v="1"/>
    <n v="347088"/>
    <n v="27.9"/>
    <x v="1"/>
    <m/>
    <s v="S"/>
    <x v="0"/>
  </r>
  <r>
    <n v="362"/>
    <x v="0"/>
    <x v="2"/>
    <s v="del Carlo, Mr. Sebastiano"/>
    <x v="0"/>
    <n v="29"/>
    <x v="0"/>
    <n v="1"/>
    <x v="0"/>
    <n v="0"/>
    <x v="0"/>
    <s v="SC/PARIS 2167"/>
    <n v="27.720800000000001"/>
    <x v="1"/>
    <m/>
    <s v="C"/>
    <x v="1"/>
  </r>
  <r>
    <n v="363"/>
    <x v="0"/>
    <x v="0"/>
    <s v="Barbara, Mrs. (Catherine David)"/>
    <x v="1"/>
    <n v="45"/>
    <x v="1"/>
    <n v="0"/>
    <x v="1"/>
    <n v="1"/>
    <x v="1"/>
    <n v="2691"/>
    <n v="14.4542"/>
    <x v="2"/>
    <m/>
    <s v="C"/>
    <x v="1"/>
  </r>
  <r>
    <n v="364"/>
    <x v="0"/>
    <x v="0"/>
    <s v="Asim, Mr. Adola"/>
    <x v="0"/>
    <n v="35"/>
    <x v="1"/>
    <n v="0"/>
    <x v="1"/>
    <n v="0"/>
    <x v="0"/>
    <s v="SOTON/O.Q. 3101310"/>
    <n v="7.05"/>
    <x v="0"/>
    <m/>
    <s v="S"/>
    <x v="0"/>
  </r>
  <r>
    <n v="365"/>
    <x v="0"/>
    <x v="0"/>
    <s v="O'Brien, Mr. Thomas"/>
    <x v="0"/>
    <m/>
    <x v="2"/>
    <n v="1"/>
    <x v="0"/>
    <n v="0"/>
    <x v="0"/>
    <n v="370365"/>
    <n v="15.5"/>
    <x v="2"/>
    <m/>
    <s v="Q"/>
    <x v="2"/>
  </r>
  <r>
    <n v="366"/>
    <x v="0"/>
    <x v="0"/>
    <s v="Adahl, Mr. Mauritz Nils Martin"/>
    <x v="0"/>
    <n v="30"/>
    <x v="0"/>
    <n v="0"/>
    <x v="1"/>
    <n v="0"/>
    <x v="0"/>
    <s v="C 7076"/>
    <n v="7.25"/>
    <x v="0"/>
    <m/>
    <s v="S"/>
    <x v="0"/>
  </r>
  <r>
    <n v="367"/>
    <x v="1"/>
    <x v="1"/>
    <s v="Warren, Mrs. Frank Manley (Anna Sophia Atkinson)"/>
    <x v="1"/>
    <n v="60"/>
    <x v="3"/>
    <n v="1"/>
    <x v="0"/>
    <n v="0"/>
    <x v="0"/>
    <n v="110813"/>
    <n v="75.25"/>
    <x v="1"/>
    <s v="D37"/>
    <s v="C"/>
    <x v="1"/>
  </r>
  <r>
    <n v="368"/>
    <x v="1"/>
    <x v="0"/>
    <s v="Moussa, Mrs. (Mantoura Boulos)"/>
    <x v="1"/>
    <m/>
    <x v="2"/>
    <n v="0"/>
    <x v="1"/>
    <n v="0"/>
    <x v="0"/>
    <n v="2626"/>
    <n v="7.2291999999999996"/>
    <x v="0"/>
    <m/>
    <s v="C"/>
    <x v="1"/>
  </r>
  <r>
    <n v="369"/>
    <x v="1"/>
    <x v="0"/>
    <s v="Jermyn, Miss. Annie"/>
    <x v="1"/>
    <m/>
    <x v="2"/>
    <n v="0"/>
    <x v="1"/>
    <n v="0"/>
    <x v="0"/>
    <n v="14313"/>
    <n v="7.75"/>
    <x v="0"/>
    <m/>
    <s v="Q"/>
    <x v="2"/>
  </r>
  <r>
    <n v="370"/>
    <x v="1"/>
    <x v="1"/>
    <s v="Aubart, Mme. Leontine Pauline"/>
    <x v="1"/>
    <n v="24"/>
    <x v="0"/>
    <n v="0"/>
    <x v="1"/>
    <n v="0"/>
    <x v="0"/>
    <s v="PC 17477"/>
    <n v="69.3"/>
    <x v="1"/>
    <s v="B35"/>
    <s v="C"/>
    <x v="1"/>
  </r>
  <r>
    <n v="371"/>
    <x v="1"/>
    <x v="1"/>
    <s v="Harder, Mr. George Achilles"/>
    <x v="0"/>
    <n v="25"/>
    <x v="0"/>
    <n v="1"/>
    <x v="0"/>
    <n v="0"/>
    <x v="0"/>
    <n v="11765"/>
    <n v="55.441699999999997"/>
    <x v="1"/>
    <s v="E50"/>
    <s v="C"/>
    <x v="1"/>
  </r>
  <r>
    <n v="372"/>
    <x v="0"/>
    <x v="0"/>
    <s v="Wiklund, Mr. Jakob Alfred"/>
    <x v="0"/>
    <n v="18"/>
    <x v="0"/>
    <n v="1"/>
    <x v="0"/>
    <n v="0"/>
    <x v="0"/>
    <n v="3101267"/>
    <n v="6.4958"/>
    <x v="0"/>
    <m/>
    <s v="S"/>
    <x v="0"/>
  </r>
  <r>
    <n v="373"/>
    <x v="0"/>
    <x v="0"/>
    <s v="Beavan, Mr. William Thomas"/>
    <x v="0"/>
    <n v="19"/>
    <x v="0"/>
    <n v="0"/>
    <x v="1"/>
    <n v="0"/>
    <x v="0"/>
    <n v="323951"/>
    <n v="8.0500000000000007"/>
    <x v="0"/>
    <m/>
    <s v="S"/>
    <x v="0"/>
  </r>
  <r>
    <n v="374"/>
    <x v="0"/>
    <x v="1"/>
    <s v="Ringhini, Mr. Sante"/>
    <x v="0"/>
    <n v="22"/>
    <x v="0"/>
    <n v="0"/>
    <x v="1"/>
    <n v="0"/>
    <x v="0"/>
    <s v="PC 17760"/>
    <n v="135.63329999999999"/>
    <x v="1"/>
    <m/>
    <s v="C"/>
    <x v="1"/>
  </r>
  <r>
    <n v="375"/>
    <x v="0"/>
    <x v="0"/>
    <s v="Palsson, Miss. Stina Viola"/>
    <x v="1"/>
    <n v="3"/>
    <x v="4"/>
    <n v="3"/>
    <x v="0"/>
    <n v="1"/>
    <x v="1"/>
    <n v="349909"/>
    <n v="21.074999999999999"/>
    <x v="1"/>
    <m/>
    <s v="S"/>
    <x v="0"/>
  </r>
  <r>
    <n v="376"/>
    <x v="1"/>
    <x v="1"/>
    <s v="Meyer, Mrs. Edgar Joseph (Leila Saks)"/>
    <x v="1"/>
    <m/>
    <x v="2"/>
    <n v="1"/>
    <x v="0"/>
    <n v="0"/>
    <x v="0"/>
    <s v="PC 17604"/>
    <n v="82.1708"/>
    <x v="1"/>
    <m/>
    <s v="C"/>
    <x v="1"/>
  </r>
  <r>
    <n v="377"/>
    <x v="1"/>
    <x v="0"/>
    <s v="Landergren, Miss. Aurora Adelia"/>
    <x v="1"/>
    <n v="22"/>
    <x v="0"/>
    <n v="0"/>
    <x v="1"/>
    <n v="0"/>
    <x v="0"/>
    <s v="C 7077"/>
    <n v="7.25"/>
    <x v="0"/>
    <m/>
    <s v="S"/>
    <x v="0"/>
  </r>
  <r>
    <n v="378"/>
    <x v="0"/>
    <x v="1"/>
    <s v="Widener, Mr. Harry Elkins"/>
    <x v="0"/>
    <n v="27"/>
    <x v="0"/>
    <n v="0"/>
    <x v="1"/>
    <n v="2"/>
    <x v="1"/>
    <n v="113503"/>
    <n v="211.5"/>
    <x v="1"/>
    <s v="C82"/>
    <s v="C"/>
    <x v="1"/>
  </r>
  <r>
    <n v="379"/>
    <x v="0"/>
    <x v="0"/>
    <s v="Betros, Mr. Tannous"/>
    <x v="0"/>
    <n v="20"/>
    <x v="0"/>
    <n v="0"/>
    <x v="1"/>
    <n v="0"/>
    <x v="0"/>
    <n v="2648"/>
    <n v="4.0125000000000002"/>
    <x v="0"/>
    <m/>
    <s v="C"/>
    <x v="1"/>
  </r>
  <r>
    <n v="380"/>
    <x v="0"/>
    <x v="0"/>
    <s v="Gustafsson, Mr. Karl Gideon"/>
    <x v="0"/>
    <n v="19"/>
    <x v="0"/>
    <n v="0"/>
    <x v="1"/>
    <n v="0"/>
    <x v="0"/>
    <n v="347069"/>
    <n v="7.7750000000000004"/>
    <x v="0"/>
    <m/>
    <s v="S"/>
    <x v="0"/>
  </r>
  <r>
    <n v="381"/>
    <x v="1"/>
    <x v="1"/>
    <s v="Bidois, Miss. Rosalie"/>
    <x v="1"/>
    <n v="42"/>
    <x v="1"/>
    <n v="0"/>
    <x v="1"/>
    <n v="0"/>
    <x v="0"/>
    <s v="PC 17757"/>
    <n v="227.52500000000001"/>
    <x v="1"/>
    <m/>
    <s v="C"/>
    <x v="1"/>
  </r>
  <r>
    <n v="382"/>
    <x v="1"/>
    <x v="0"/>
    <s v="Nakid, Miss. Maria (&quot;Mary&quot;)"/>
    <x v="1"/>
    <n v="1"/>
    <x v="4"/>
    <n v="0"/>
    <x v="1"/>
    <n v="2"/>
    <x v="1"/>
    <n v="2653"/>
    <n v="15.7417"/>
    <x v="2"/>
    <m/>
    <s v="C"/>
    <x v="1"/>
  </r>
  <r>
    <n v="383"/>
    <x v="0"/>
    <x v="0"/>
    <s v="Tikkanen, Mr. Juho"/>
    <x v="0"/>
    <n v="32"/>
    <x v="0"/>
    <n v="0"/>
    <x v="1"/>
    <n v="0"/>
    <x v="0"/>
    <s v="STON/O 2. 3101293"/>
    <n v="7.9249999999999998"/>
    <x v="0"/>
    <m/>
    <s v="S"/>
    <x v="0"/>
  </r>
  <r>
    <n v="384"/>
    <x v="1"/>
    <x v="1"/>
    <s v="Holverson, Mrs. Alexander Oskar (Mary Aline Towner)"/>
    <x v="1"/>
    <n v="35"/>
    <x v="1"/>
    <n v="1"/>
    <x v="0"/>
    <n v="0"/>
    <x v="0"/>
    <n v="113789"/>
    <n v="52"/>
    <x v="1"/>
    <m/>
    <s v="S"/>
    <x v="0"/>
  </r>
  <r>
    <n v="385"/>
    <x v="0"/>
    <x v="0"/>
    <s v="Plotcharsky, Mr. Vasil"/>
    <x v="0"/>
    <m/>
    <x v="2"/>
    <n v="0"/>
    <x v="1"/>
    <n v="0"/>
    <x v="0"/>
    <n v="349227"/>
    <n v="7.8958000000000004"/>
    <x v="0"/>
    <m/>
    <s v="S"/>
    <x v="0"/>
  </r>
  <r>
    <n v="386"/>
    <x v="0"/>
    <x v="2"/>
    <s v="Davies, Mr. Charles Henry"/>
    <x v="0"/>
    <n v="18"/>
    <x v="0"/>
    <n v="0"/>
    <x v="1"/>
    <n v="0"/>
    <x v="0"/>
    <s v="S.O.C. 14879"/>
    <n v="73.5"/>
    <x v="1"/>
    <m/>
    <s v="S"/>
    <x v="0"/>
  </r>
  <r>
    <n v="387"/>
    <x v="0"/>
    <x v="0"/>
    <s v="Goodwin, Master. Sidney Leonard"/>
    <x v="0"/>
    <n v="1"/>
    <x v="4"/>
    <n v="5"/>
    <x v="0"/>
    <n v="2"/>
    <x v="1"/>
    <s v="CA 2144"/>
    <n v="46.9"/>
    <x v="1"/>
    <m/>
    <s v="S"/>
    <x v="0"/>
  </r>
  <r>
    <n v="388"/>
    <x v="1"/>
    <x v="2"/>
    <s v="Buss, Miss. Kate"/>
    <x v="1"/>
    <n v="36"/>
    <x v="1"/>
    <n v="0"/>
    <x v="1"/>
    <n v="0"/>
    <x v="0"/>
    <n v="27849"/>
    <n v="13"/>
    <x v="2"/>
    <m/>
    <s v="S"/>
    <x v="0"/>
  </r>
  <r>
    <n v="389"/>
    <x v="0"/>
    <x v="0"/>
    <s v="Sadlier, Mr. Matthew"/>
    <x v="0"/>
    <m/>
    <x v="2"/>
    <n v="0"/>
    <x v="1"/>
    <n v="0"/>
    <x v="0"/>
    <n v="367655"/>
    <n v="7.7291999999999996"/>
    <x v="0"/>
    <m/>
    <s v="Q"/>
    <x v="2"/>
  </r>
  <r>
    <n v="390"/>
    <x v="1"/>
    <x v="2"/>
    <s v="Lehmann, Miss. Bertha"/>
    <x v="1"/>
    <n v="17"/>
    <x v="0"/>
    <n v="0"/>
    <x v="1"/>
    <n v="0"/>
    <x v="0"/>
    <s v="SC 1748"/>
    <n v="12"/>
    <x v="2"/>
    <m/>
    <s v="C"/>
    <x v="1"/>
  </r>
  <r>
    <n v="391"/>
    <x v="1"/>
    <x v="1"/>
    <s v="Carter, Mr. William Ernest"/>
    <x v="0"/>
    <n v="36"/>
    <x v="1"/>
    <n v="1"/>
    <x v="0"/>
    <n v="2"/>
    <x v="1"/>
    <n v="113760"/>
    <n v="120"/>
    <x v="1"/>
    <s v="B96 B98"/>
    <s v="S"/>
    <x v="0"/>
  </r>
  <r>
    <n v="392"/>
    <x v="1"/>
    <x v="0"/>
    <s v="Jansson, Mr. Carl Olof"/>
    <x v="0"/>
    <n v="21"/>
    <x v="0"/>
    <n v="0"/>
    <x v="1"/>
    <n v="0"/>
    <x v="0"/>
    <n v="350034"/>
    <n v="7.7957999999999998"/>
    <x v="0"/>
    <m/>
    <s v="S"/>
    <x v="0"/>
  </r>
  <r>
    <n v="393"/>
    <x v="0"/>
    <x v="0"/>
    <s v="Gustafsson, Mr. Johan Birger"/>
    <x v="0"/>
    <n v="28"/>
    <x v="0"/>
    <n v="2"/>
    <x v="0"/>
    <n v="0"/>
    <x v="0"/>
    <n v="3101277"/>
    <n v="7.9249999999999998"/>
    <x v="0"/>
    <m/>
    <s v="S"/>
    <x v="0"/>
  </r>
  <r>
    <n v="394"/>
    <x v="1"/>
    <x v="1"/>
    <s v="Newell, Miss. Marjorie"/>
    <x v="1"/>
    <n v="23"/>
    <x v="0"/>
    <n v="1"/>
    <x v="0"/>
    <n v="0"/>
    <x v="0"/>
    <n v="35273"/>
    <n v="113.27500000000001"/>
    <x v="1"/>
    <s v="D36"/>
    <s v="C"/>
    <x v="1"/>
  </r>
  <r>
    <n v="395"/>
    <x v="1"/>
    <x v="0"/>
    <s v="Sandstrom, Mrs. Hjalmar (Agnes Charlotta Bengtsson)"/>
    <x v="1"/>
    <n v="24"/>
    <x v="0"/>
    <n v="0"/>
    <x v="1"/>
    <n v="2"/>
    <x v="1"/>
    <s v="PP 9549"/>
    <n v="16.7"/>
    <x v="2"/>
    <s v="G6"/>
    <s v="S"/>
    <x v="0"/>
  </r>
  <r>
    <n v="396"/>
    <x v="0"/>
    <x v="0"/>
    <s v="Johansson, Mr. Erik"/>
    <x v="0"/>
    <n v="22"/>
    <x v="0"/>
    <n v="0"/>
    <x v="1"/>
    <n v="0"/>
    <x v="0"/>
    <n v="350052"/>
    <n v="7.7957999999999998"/>
    <x v="0"/>
    <m/>
    <s v="S"/>
    <x v="0"/>
  </r>
  <r>
    <n v="397"/>
    <x v="0"/>
    <x v="0"/>
    <s v="Olsson, Miss. Elina"/>
    <x v="1"/>
    <n v="31"/>
    <x v="0"/>
    <n v="0"/>
    <x v="1"/>
    <n v="0"/>
    <x v="0"/>
    <n v="350407"/>
    <n v="7.8541999999999996"/>
    <x v="0"/>
    <m/>
    <s v="S"/>
    <x v="0"/>
  </r>
  <r>
    <n v="398"/>
    <x v="0"/>
    <x v="2"/>
    <s v="McKane, Mr. Peter David"/>
    <x v="0"/>
    <n v="46"/>
    <x v="1"/>
    <n v="0"/>
    <x v="1"/>
    <n v="0"/>
    <x v="0"/>
    <n v="28403"/>
    <n v="26"/>
    <x v="1"/>
    <m/>
    <s v="S"/>
    <x v="0"/>
  </r>
  <r>
    <n v="399"/>
    <x v="0"/>
    <x v="2"/>
    <s v="Pain, Dr. Alfred"/>
    <x v="0"/>
    <n v="23"/>
    <x v="0"/>
    <n v="0"/>
    <x v="1"/>
    <n v="0"/>
    <x v="0"/>
    <n v="244278"/>
    <n v="10.5"/>
    <x v="2"/>
    <m/>
    <s v="S"/>
    <x v="0"/>
  </r>
  <r>
    <n v="400"/>
    <x v="1"/>
    <x v="2"/>
    <s v="Trout, Mrs. William H (Jessie L)"/>
    <x v="1"/>
    <n v="28"/>
    <x v="0"/>
    <n v="0"/>
    <x v="1"/>
    <n v="0"/>
    <x v="0"/>
    <n v="240929"/>
    <n v="12.65"/>
    <x v="2"/>
    <m/>
    <s v="S"/>
    <x v="0"/>
  </r>
  <r>
    <n v="401"/>
    <x v="1"/>
    <x v="0"/>
    <s v="Niskanen, Mr. Juha"/>
    <x v="0"/>
    <n v="39"/>
    <x v="1"/>
    <n v="0"/>
    <x v="1"/>
    <n v="0"/>
    <x v="0"/>
    <s v="STON/O 2. 3101289"/>
    <n v="7.9249999999999998"/>
    <x v="0"/>
    <m/>
    <s v="S"/>
    <x v="0"/>
  </r>
  <r>
    <n v="402"/>
    <x v="0"/>
    <x v="0"/>
    <s v="Adams, Mr. John"/>
    <x v="0"/>
    <n v="26"/>
    <x v="0"/>
    <n v="0"/>
    <x v="1"/>
    <n v="0"/>
    <x v="0"/>
    <n v="341826"/>
    <n v="8.0500000000000007"/>
    <x v="0"/>
    <m/>
    <s v="S"/>
    <x v="0"/>
  </r>
  <r>
    <n v="403"/>
    <x v="0"/>
    <x v="0"/>
    <s v="Jussila, Miss. Mari Aina"/>
    <x v="1"/>
    <n v="21"/>
    <x v="0"/>
    <n v="1"/>
    <x v="0"/>
    <n v="0"/>
    <x v="0"/>
    <n v="4137"/>
    <n v="9.8249999999999993"/>
    <x v="0"/>
    <m/>
    <s v="S"/>
    <x v="0"/>
  </r>
  <r>
    <n v="404"/>
    <x v="0"/>
    <x v="0"/>
    <s v="Hakkarainen, Mr. Pekka Pietari"/>
    <x v="0"/>
    <n v="28"/>
    <x v="0"/>
    <n v="1"/>
    <x v="0"/>
    <n v="0"/>
    <x v="0"/>
    <s v="STON/O2. 3101279"/>
    <n v="15.85"/>
    <x v="2"/>
    <m/>
    <s v="S"/>
    <x v="0"/>
  </r>
  <r>
    <n v="405"/>
    <x v="0"/>
    <x v="0"/>
    <s v="Oreskovic, Miss. Marija"/>
    <x v="1"/>
    <n v="20"/>
    <x v="0"/>
    <n v="0"/>
    <x v="1"/>
    <n v="0"/>
    <x v="0"/>
    <n v="315096"/>
    <n v="8.6624999999999996"/>
    <x v="0"/>
    <m/>
    <s v="S"/>
    <x v="0"/>
  </r>
  <r>
    <n v="406"/>
    <x v="0"/>
    <x v="2"/>
    <s v="Gale, Mr. Shadrach"/>
    <x v="0"/>
    <n v="34"/>
    <x v="0"/>
    <n v="1"/>
    <x v="0"/>
    <n v="0"/>
    <x v="0"/>
    <n v="28664"/>
    <n v="21"/>
    <x v="1"/>
    <m/>
    <s v="S"/>
    <x v="0"/>
  </r>
  <r>
    <n v="407"/>
    <x v="0"/>
    <x v="0"/>
    <s v="Widegren, Mr. Carl/Charles Peter"/>
    <x v="0"/>
    <n v="51"/>
    <x v="3"/>
    <n v="0"/>
    <x v="1"/>
    <n v="0"/>
    <x v="0"/>
    <n v="347064"/>
    <n v="7.75"/>
    <x v="0"/>
    <m/>
    <s v="S"/>
    <x v="0"/>
  </r>
  <r>
    <n v="408"/>
    <x v="1"/>
    <x v="2"/>
    <s v="Richards, Master. William Rowe"/>
    <x v="0"/>
    <n v="3"/>
    <x v="4"/>
    <n v="1"/>
    <x v="0"/>
    <n v="1"/>
    <x v="1"/>
    <n v="29106"/>
    <n v="18.75"/>
    <x v="2"/>
    <m/>
    <s v="S"/>
    <x v="0"/>
  </r>
  <r>
    <n v="409"/>
    <x v="0"/>
    <x v="0"/>
    <s v="Birkeland, Mr. Hans Martin Monsen"/>
    <x v="0"/>
    <n v="21"/>
    <x v="0"/>
    <n v="0"/>
    <x v="1"/>
    <n v="0"/>
    <x v="0"/>
    <n v="312992"/>
    <n v="7.7750000000000004"/>
    <x v="0"/>
    <m/>
    <s v="S"/>
    <x v="0"/>
  </r>
  <r>
    <n v="410"/>
    <x v="0"/>
    <x v="0"/>
    <s v="Lefebre, Miss. Ida"/>
    <x v="1"/>
    <m/>
    <x v="2"/>
    <n v="3"/>
    <x v="0"/>
    <n v="1"/>
    <x v="1"/>
    <n v="4133"/>
    <n v="25.466699999999999"/>
    <x v="1"/>
    <m/>
    <s v="S"/>
    <x v="0"/>
  </r>
  <r>
    <n v="411"/>
    <x v="0"/>
    <x v="0"/>
    <s v="Sdycoff, Mr. Todor"/>
    <x v="0"/>
    <m/>
    <x v="2"/>
    <n v="0"/>
    <x v="1"/>
    <n v="0"/>
    <x v="0"/>
    <n v="349222"/>
    <n v="7.8958000000000004"/>
    <x v="0"/>
    <m/>
    <s v="S"/>
    <x v="0"/>
  </r>
  <r>
    <n v="412"/>
    <x v="0"/>
    <x v="0"/>
    <s v="Hart, Mr. Henry"/>
    <x v="0"/>
    <m/>
    <x v="2"/>
    <n v="0"/>
    <x v="1"/>
    <n v="0"/>
    <x v="0"/>
    <n v="394140"/>
    <n v="6.8582999999999998"/>
    <x v="0"/>
    <m/>
    <s v="Q"/>
    <x v="2"/>
  </r>
  <r>
    <n v="413"/>
    <x v="1"/>
    <x v="1"/>
    <s v="Minahan, Miss. Daisy E"/>
    <x v="1"/>
    <n v="33"/>
    <x v="0"/>
    <n v="1"/>
    <x v="0"/>
    <n v="0"/>
    <x v="0"/>
    <n v="19928"/>
    <n v="90"/>
    <x v="1"/>
    <s v="C78"/>
    <s v="Q"/>
    <x v="2"/>
  </r>
  <r>
    <n v="414"/>
    <x v="0"/>
    <x v="2"/>
    <s v="Cunningham, Mr. Alfred Fleming"/>
    <x v="0"/>
    <m/>
    <x v="2"/>
    <n v="0"/>
    <x v="1"/>
    <n v="0"/>
    <x v="0"/>
    <n v="239853"/>
    <n v="0"/>
    <x v="0"/>
    <m/>
    <s v="S"/>
    <x v="0"/>
  </r>
  <r>
    <n v="415"/>
    <x v="1"/>
    <x v="0"/>
    <s v="Sundman, Mr. Johan Julian"/>
    <x v="0"/>
    <n v="44"/>
    <x v="1"/>
    <n v="0"/>
    <x v="1"/>
    <n v="0"/>
    <x v="0"/>
    <s v="STON/O 2. 3101269"/>
    <n v="7.9249999999999998"/>
    <x v="0"/>
    <m/>
    <s v="S"/>
    <x v="0"/>
  </r>
  <r>
    <n v="416"/>
    <x v="0"/>
    <x v="0"/>
    <s v="Meek, Mrs. Thomas (Annie Louise Rowley)"/>
    <x v="1"/>
    <m/>
    <x v="2"/>
    <n v="0"/>
    <x v="1"/>
    <n v="0"/>
    <x v="0"/>
    <n v="343095"/>
    <n v="8.0500000000000007"/>
    <x v="0"/>
    <m/>
    <s v="S"/>
    <x v="0"/>
  </r>
  <r>
    <n v="417"/>
    <x v="1"/>
    <x v="2"/>
    <s v="Drew, Mrs. James Vivian (Lulu Thorne Christian)"/>
    <x v="1"/>
    <n v="34"/>
    <x v="0"/>
    <n v="1"/>
    <x v="0"/>
    <n v="1"/>
    <x v="1"/>
    <n v="28220"/>
    <n v="32.5"/>
    <x v="1"/>
    <m/>
    <s v="S"/>
    <x v="0"/>
  </r>
  <r>
    <n v="418"/>
    <x v="1"/>
    <x v="2"/>
    <s v="Silven, Miss. Lyyli Karoliina"/>
    <x v="1"/>
    <n v="18"/>
    <x v="0"/>
    <n v="0"/>
    <x v="1"/>
    <n v="2"/>
    <x v="1"/>
    <n v="250652"/>
    <n v="13"/>
    <x v="2"/>
    <m/>
    <s v="S"/>
    <x v="0"/>
  </r>
  <r>
    <n v="419"/>
    <x v="0"/>
    <x v="2"/>
    <s v="Matthews, Mr. William John"/>
    <x v="0"/>
    <n v="30"/>
    <x v="0"/>
    <n v="0"/>
    <x v="1"/>
    <n v="0"/>
    <x v="0"/>
    <n v="28228"/>
    <n v="13"/>
    <x v="2"/>
    <m/>
    <s v="S"/>
    <x v="0"/>
  </r>
  <r>
    <n v="420"/>
    <x v="0"/>
    <x v="0"/>
    <s v="Van Impe, Miss. Catharina"/>
    <x v="1"/>
    <n v="10"/>
    <x v="4"/>
    <n v="0"/>
    <x v="1"/>
    <n v="2"/>
    <x v="1"/>
    <n v="345773"/>
    <n v="24.15"/>
    <x v="1"/>
    <m/>
    <s v="S"/>
    <x v="0"/>
  </r>
  <r>
    <n v="421"/>
    <x v="0"/>
    <x v="0"/>
    <s v="Gheorgheff, Mr. Stanio"/>
    <x v="0"/>
    <m/>
    <x v="2"/>
    <n v="0"/>
    <x v="1"/>
    <n v="0"/>
    <x v="0"/>
    <n v="349254"/>
    <n v="7.8958000000000004"/>
    <x v="0"/>
    <m/>
    <s v="C"/>
    <x v="1"/>
  </r>
  <r>
    <n v="422"/>
    <x v="0"/>
    <x v="0"/>
    <s v="Charters, Mr. David"/>
    <x v="0"/>
    <n v="21"/>
    <x v="0"/>
    <n v="0"/>
    <x v="1"/>
    <n v="0"/>
    <x v="0"/>
    <s v="A/5. 13032"/>
    <n v="7.7332999999999998"/>
    <x v="0"/>
    <m/>
    <s v="Q"/>
    <x v="2"/>
  </r>
  <r>
    <n v="423"/>
    <x v="0"/>
    <x v="0"/>
    <s v="Zimmerman, Mr. Leo"/>
    <x v="0"/>
    <n v="29"/>
    <x v="0"/>
    <n v="0"/>
    <x v="1"/>
    <n v="0"/>
    <x v="0"/>
    <n v="315082"/>
    <n v="7.875"/>
    <x v="0"/>
    <m/>
    <s v="S"/>
    <x v="0"/>
  </r>
  <r>
    <n v="424"/>
    <x v="0"/>
    <x v="0"/>
    <s v="Danbom, Mrs. Ernst Gilbert (Anna Sigrid Maria Brogren)"/>
    <x v="1"/>
    <n v="28"/>
    <x v="0"/>
    <n v="1"/>
    <x v="0"/>
    <n v="1"/>
    <x v="1"/>
    <n v="347080"/>
    <n v="14.4"/>
    <x v="2"/>
    <m/>
    <s v="S"/>
    <x v="0"/>
  </r>
  <r>
    <n v="425"/>
    <x v="0"/>
    <x v="0"/>
    <s v="Rosblom, Mr. Viktor Richard"/>
    <x v="0"/>
    <n v="18"/>
    <x v="0"/>
    <n v="1"/>
    <x v="0"/>
    <n v="1"/>
    <x v="1"/>
    <n v="370129"/>
    <n v="20.212499999999999"/>
    <x v="1"/>
    <m/>
    <s v="S"/>
    <x v="0"/>
  </r>
  <r>
    <n v="426"/>
    <x v="0"/>
    <x v="0"/>
    <s v="Wiseman, Mr. Phillippe"/>
    <x v="0"/>
    <m/>
    <x v="2"/>
    <n v="0"/>
    <x v="1"/>
    <n v="0"/>
    <x v="0"/>
    <s v="A/4. 34244"/>
    <n v="7.25"/>
    <x v="0"/>
    <m/>
    <s v="S"/>
    <x v="0"/>
  </r>
  <r>
    <n v="427"/>
    <x v="1"/>
    <x v="2"/>
    <s v="Clarke, Mrs. Charles V (Ada Maria Winfield)"/>
    <x v="1"/>
    <n v="28"/>
    <x v="0"/>
    <n v="1"/>
    <x v="0"/>
    <n v="0"/>
    <x v="0"/>
    <n v="2003"/>
    <n v="26"/>
    <x v="1"/>
    <m/>
    <s v="S"/>
    <x v="0"/>
  </r>
  <r>
    <n v="428"/>
    <x v="1"/>
    <x v="2"/>
    <s v="Phillips, Miss. Kate Florence (&quot;Mrs Kate Louise Phillips Marshall&quot;)"/>
    <x v="1"/>
    <n v="19"/>
    <x v="0"/>
    <n v="0"/>
    <x v="1"/>
    <n v="0"/>
    <x v="0"/>
    <n v="250655"/>
    <n v="26"/>
    <x v="1"/>
    <m/>
    <s v="S"/>
    <x v="0"/>
  </r>
  <r>
    <n v="429"/>
    <x v="0"/>
    <x v="0"/>
    <s v="Flynn, Mr. James"/>
    <x v="0"/>
    <m/>
    <x v="2"/>
    <n v="0"/>
    <x v="1"/>
    <n v="0"/>
    <x v="0"/>
    <n v="364851"/>
    <n v="7.75"/>
    <x v="0"/>
    <m/>
    <s v="Q"/>
    <x v="2"/>
  </r>
  <r>
    <n v="430"/>
    <x v="1"/>
    <x v="0"/>
    <s v="Pickard, Mr. Berk (Berk Trembisky)"/>
    <x v="0"/>
    <n v="32"/>
    <x v="0"/>
    <n v="0"/>
    <x v="1"/>
    <n v="0"/>
    <x v="0"/>
    <s v="SOTON/O.Q. 392078"/>
    <n v="8.0500000000000007"/>
    <x v="0"/>
    <s v="E10"/>
    <s v="S"/>
    <x v="0"/>
  </r>
  <r>
    <n v="431"/>
    <x v="1"/>
    <x v="1"/>
    <s v="Bjornstrom-Steffansson, Mr. Mauritz Hakan"/>
    <x v="0"/>
    <n v="28"/>
    <x v="0"/>
    <n v="0"/>
    <x v="1"/>
    <n v="0"/>
    <x v="0"/>
    <n v="110564"/>
    <n v="26.55"/>
    <x v="1"/>
    <s v="C52"/>
    <s v="S"/>
    <x v="0"/>
  </r>
  <r>
    <n v="432"/>
    <x v="1"/>
    <x v="0"/>
    <s v="Thorneycroft, Mrs. Percival (Florence Kate White)"/>
    <x v="1"/>
    <m/>
    <x v="2"/>
    <n v="1"/>
    <x v="0"/>
    <n v="0"/>
    <x v="0"/>
    <n v="376564"/>
    <n v="16.100000000000001"/>
    <x v="2"/>
    <m/>
    <s v="S"/>
    <x v="0"/>
  </r>
  <r>
    <n v="433"/>
    <x v="1"/>
    <x v="2"/>
    <s v="Louch, Mrs. Charles Alexander (Alice Adelaide Slow)"/>
    <x v="1"/>
    <n v="42"/>
    <x v="1"/>
    <n v="1"/>
    <x v="0"/>
    <n v="0"/>
    <x v="0"/>
    <s v="SC/AH 3085"/>
    <n v="26"/>
    <x v="1"/>
    <m/>
    <s v="S"/>
    <x v="0"/>
  </r>
  <r>
    <n v="434"/>
    <x v="0"/>
    <x v="0"/>
    <s v="Kallio, Mr. Nikolai Erland"/>
    <x v="0"/>
    <n v="17"/>
    <x v="0"/>
    <n v="0"/>
    <x v="1"/>
    <n v="0"/>
    <x v="0"/>
    <s v="STON/O 2. 3101274"/>
    <n v="7.125"/>
    <x v="0"/>
    <m/>
    <s v="S"/>
    <x v="0"/>
  </r>
  <r>
    <n v="435"/>
    <x v="0"/>
    <x v="1"/>
    <s v="Silvey, Mr. William Baird"/>
    <x v="0"/>
    <n v="50"/>
    <x v="3"/>
    <n v="1"/>
    <x v="0"/>
    <n v="0"/>
    <x v="0"/>
    <n v="13507"/>
    <n v="55.9"/>
    <x v="1"/>
    <s v="E44"/>
    <s v="S"/>
    <x v="0"/>
  </r>
  <r>
    <n v="436"/>
    <x v="1"/>
    <x v="1"/>
    <s v="Carter, Miss. Lucile Polk"/>
    <x v="1"/>
    <n v="14"/>
    <x v="0"/>
    <n v="1"/>
    <x v="0"/>
    <n v="2"/>
    <x v="1"/>
    <n v="113760"/>
    <n v="120"/>
    <x v="1"/>
    <s v="B96 B98"/>
    <s v="S"/>
    <x v="0"/>
  </r>
  <r>
    <n v="437"/>
    <x v="0"/>
    <x v="0"/>
    <s v="Ford, Miss. Doolina Margaret &quot;Daisy&quot;"/>
    <x v="1"/>
    <n v="21"/>
    <x v="0"/>
    <n v="2"/>
    <x v="0"/>
    <n v="2"/>
    <x v="1"/>
    <s v="W./C. 6608"/>
    <n v="34.375"/>
    <x v="1"/>
    <m/>
    <s v="S"/>
    <x v="0"/>
  </r>
  <r>
    <n v="438"/>
    <x v="1"/>
    <x v="2"/>
    <s v="Richards, Mrs. Sidney (Emily Hocking)"/>
    <x v="1"/>
    <n v="24"/>
    <x v="0"/>
    <n v="2"/>
    <x v="0"/>
    <n v="3"/>
    <x v="1"/>
    <n v="29106"/>
    <n v="18.75"/>
    <x v="2"/>
    <m/>
    <s v="S"/>
    <x v="0"/>
  </r>
  <r>
    <n v="439"/>
    <x v="0"/>
    <x v="1"/>
    <s v="Fortune, Mr. Mark"/>
    <x v="0"/>
    <n v="64"/>
    <x v="3"/>
    <n v="1"/>
    <x v="0"/>
    <n v="4"/>
    <x v="1"/>
    <n v="19950"/>
    <n v="263"/>
    <x v="1"/>
    <s v="C23 C25 C27"/>
    <s v="S"/>
    <x v="0"/>
  </r>
  <r>
    <n v="440"/>
    <x v="0"/>
    <x v="2"/>
    <s v="Kvillner, Mr. Johan Henrik Johannesson"/>
    <x v="0"/>
    <n v="31"/>
    <x v="0"/>
    <n v="0"/>
    <x v="1"/>
    <n v="0"/>
    <x v="0"/>
    <s v="C.A. 18723"/>
    <n v="10.5"/>
    <x v="2"/>
    <m/>
    <s v="S"/>
    <x v="0"/>
  </r>
  <r>
    <n v="441"/>
    <x v="1"/>
    <x v="2"/>
    <s v="Hart, Mrs. Benjamin (Esther Ada Bloomfield)"/>
    <x v="1"/>
    <n v="45"/>
    <x v="1"/>
    <n v="1"/>
    <x v="0"/>
    <n v="1"/>
    <x v="1"/>
    <s v="F.C.C. 13529"/>
    <n v="26.25"/>
    <x v="1"/>
    <m/>
    <s v="S"/>
    <x v="0"/>
  </r>
  <r>
    <n v="442"/>
    <x v="0"/>
    <x v="0"/>
    <s v="Hampe, Mr. Leon"/>
    <x v="0"/>
    <n v="20"/>
    <x v="0"/>
    <n v="0"/>
    <x v="1"/>
    <n v="0"/>
    <x v="0"/>
    <n v="345769"/>
    <n v="9.5"/>
    <x v="0"/>
    <m/>
    <s v="S"/>
    <x v="0"/>
  </r>
  <r>
    <n v="443"/>
    <x v="0"/>
    <x v="0"/>
    <s v="Petterson, Mr. Johan Emil"/>
    <x v="0"/>
    <n v="25"/>
    <x v="0"/>
    <n v="1"/>
    <x v="0"/>
    <n v="0"/>
    <x v="0"/>
    <n v="347076"/>
    <n v="7.7750000000000004"/>
    <x v="0"/>
    <m/>
    <s v="S"/>
    <x v="0"/>
  </r>
  <r>
    <n v="444"/>
    <x v="1"/>
    <x v="2"/>
    <s v="Reynaldo, Ms. Encarnacion"/>
    <x v="1"/>
    <n v="28"/>
    <x v="0"/>
    <n v="0"/>
    <x v="1"/>
    <n v="0"/>
    <x v="0"/>
    <n v="230434"/>
    <n v="13"/>
    <x v="2"/>
    <m/>
    <s v="S"/>
    <x v="0"/>
  </r>
  <r>
    <n v="445"/>
    <x v="1"/>
    <x v="0"/>
    <s v="Johannesen-Bratthammer, Mr. Bernt"/>
    <x v="0"/>
    <m/>
    <x v="2"/>
    <n v="0"/>
    <x v="1"/>
    <n v="0"/>
    <x v="0"/>
    <n v="65306"/>
    <n v="8.1125000000000007"/>
    <x v="0"/>
    <m/>
    <s v="S"/>
    <x v="0"/>
  </r>
  <r>
    <n v="446"/>
    <x v="1"/>
    <x v="1"/>
    <s v="Dodge, Master. Washington"/>
    <x v="0"/>
    <n v="4"/>
    <x v="4"/>
    <n v="0"/>
    <x v="1"/>
    <n v="2"/>
    <x v="1"/>
    <n v="33638"/>
    <n v="81.8583"/>
    <x v="1"/>
    <s v="A34"/>
    <s v="S"/>
    <x v="0"/>
  </r>
  <r>
    <n v="447"/>
    <x v="1"/>
    <x v="2"/>
    <s v="Mellinger, Miss. Madeleine Violet"/>
    <x v="1"/>
    <n v="13"/>
    <x v="4"/>
    <n v="0"/>
    <x v="1"/>
    <n v="1"/>
    <x v="1"/>
    <n v="250644"/>
    <n v="19.5"/>
    <x v="2"/>
    <m/>
    <s v="S"/>
    <x v="0"/>
  </r>
  <r>
    <n v="448"/>
    <x v="1"/>
    <x v="1"/>
    <s v="Seward, Mr. Frederic Kimber"/>
    <x v="0"/>
    <n v="34"/>
    <x v="0"/>
    <n v="0"/>
    <x v="1"/>
    <n v="0"/>
    <x v="0"/>
    <n v="113794"/>
    <n v="26.55"/>
    <x v="1"/>
    <m/>
    <s v="S"/>
    <x v="0"/>
  </r>
  <r>
    <n v="449"/>
    <x v="1"/>
    <x v="0"/>
    <s v="Baclini, Miss. Marie Catherine"/>
    <x v="1"/>
    <n v="5"/>
    <x v="4"/>
    <n v="2"/>
    <x v="0"/>
    <n v="1"/>
    <x v="1"/>
    <n v="2666"/>
    <n v="19.258299999999998"/>
    <x v="2"/>
    <m/>
    <s v="C"/>
    <x v="1"/>
  </r>
  <r>
    <n v="450"/>
    <x v="1"/>
    <x v="1"/>
    <s v="Peuchen, Major. Arthur Godfrey"/>
    <x v="0"/>
    <n v="52"/>
    <x v="3"/>
    <n v="0"/>
    <x v="1"/>
    <n v="0"/>
    <x v="0"/>
    <n v="113786"/>
    <n v="30.5"/>
    <x v="1"/>
    <s v="C104"/>
    <s v="S"/>
    <x v="0"/>
  </r>
  <r>
    <n v="451"/>
    <x v="0"/>
    <x v="2"/>
    <s v="West, Mr. Edwy Arthur"/>
    <x v="0"/>
    <n v="36"/>
    <x v="1"/>
    <n v="1"/>
    <x v="0"/>
    <n v="2"/>
    <x v="1"/>
    <s v="C.A. 34651"/>
    <n v="27.75"/>
    <x v="1"/>
    <m/>
    <s v="S"/>
    <x v="0"/>
  </r>
  <r>
    <n v="452"/>
    <x v="0"/>
    <x v="0"/>
    <s v="Hagland, Mr. Ingvald Olai Olsen"/>
    <x v="0"/>
    <m/>
    <x v="2"/>
    <n v="1"/>
    <x v="0"/>
    <n v="0"/>
    <x v="0"/>
    <n v="65303"/>
    <n v="19.966699999999999"/>
    <x v="2"/>
    <m/>
    <s v="S"/>
    <x v="0"/>
  </r>
  <r>
    <n v="453"/>
    <x v="0"/>
    <x v="1"/>
    <s v="Foreman, Mr. Benjamin Laventall"/>
    <x v="0"/>
    <n v="30"/>
    <x v="0"/>
    <n v="0"/>
    <x v="1"/>
    <n v="0"/>
    <x v="0"/>
    <n v="113051"/>
    <n v="27.75"/>
    <x v="1"/>
    <s v="C111"/>
    <s v="C"/>
    <x v="1"/>
  </r>
  <r>
    <n v="454"/>
    <x v="1"/>
    <x v="1"/>
    <s v="Goldenberg, Mr. Samuel L"/>
    <x v="0"/>
    <n v="49"/>
    <x v="1"/>
    <n v="1"/>
    <x v="0"/>
    <n v="0"/>
    <x v="0"/>
    <n v="17453"/>
    <n v="89.104200000000006"/>
    <x v="1"/>
    <s v="C92"/>
    <s v="C"/>
    <x v="1"/>
  </r>
  <r>
    <n v="455"/>
    <x v="0"/>
    <x v="0"/>
    <s v="Peduzzi, Mr. Joseph"/>
    <x v="0"/>
    <m/>
    <x v="2"/>
    <n v="0"/>
    <x v="1"/>
    <n v="0"/>
    <x v="0"/>
    <s v="A/5 2817"/>
    <n v="8.0500000000000007"/>
    <x v="0"/>
    <m/>
    <s v="S"/>
    <x v="0"/>
  </r>
  <r>
    <n v="456"/>
    <x v="1"/>
    <x v="0"/>
    <s v="Jalsevac, Mr. Ivan"/>
    <x v="0"/>
    <n v="29"/>
    <x v="0"/>
    <n v="0"/>
    <x v="1"/>
    <n v="0"/>
    <x v="0"/>
    <n v="349240"/>
    <n v="7.8958000000000004"/>
    <x v="0"/>
    <m/>
    <s v="C"/>
    <x v="1"/>
  </r>
  <r>
    <n v="457"/>
    <x v="0"/>
    <x v="1"/>
    <s v="Millet, Mr. Francis Davis"/>
    <x v="0"/>
    <n v="65"/>
    <x v="3"/>
    <n v="0"/>
    <x v="1"/>
    <n v="0"/>
    <x v="0"/>
    <n v="13509"/>
    <n v="26.55"/>
    <x v="1"/>
    <s v="E38"/>
    <s v="S"/>
    <x v="0"/>
  </r>
  <r>
    <n v="458"/>
    <x v="1"/>
    <x v="1"/>
    <s v="Kenyon, Mrs. Frederick R (Marion)"/>
    <x v="1"/>
    <m/>
    <x v="2"/>
    <n v="1"/>
    <x v="0"/>
    <n v="0"/>
    <x v="0"/>
    <n v="17464"/>
    <n v="51.862499999999997"/>
    <x v="1"/>
    <s v="D21"/>
    <s v="S"/>
    <x v="0"/>
  </r>
  <r>
    <n v="459"/>
    <x v="1"/>
    <x v="2"/>
    <s v="Toomey, Miss. Ellen"/>
    <x v="1"/>
    <n v="50"/>
    <x v="3"/>
    <n v="0"/>
    <x v="1"/>
    <n v="0"/>
    <x v="0"/>
    <s v="F.C.C. 13531"/>
    <n v="10.5"/>
    <x v="2"/>
    <m/>
    <s v="S"/>
    <x v="0"/>
  </r>
  <r>
    <n v="460"/>
    <x v="0"/>
    <x v="0"/>
    <s v="O'Connor, Mr. Maurice"/>
    <x v="0"/>
    <m/>
    <x v="2"/>
    <n v="0"/>
    <x v="1"/>
    <n v="0"/>
    <x v="0"/>
    <n v="371060"/>
    <n v="7.75"/>
    <x v="0"/>
    <m/>
    <s v="Q"/>
    <x v="2"/>
  </r>
  <r>
    <n v="461"/>
    <x v="1"/>
    <x v="1"/>
    <s v="Anderson, Mr. Harry"/>
    <x v="0"/>
    <n v="48"/>
    <x v="1"/>
    <n v="0"/>
    <x v="1"/>
    <n v="0"/>
    <x v="0"/>
    <n v="19952"/>
    <n v="26.55"/>
    <x v="1"/>
    <s v="E12"/>
    <s v="S"/>
    <x v="0"/>
  </r>
  <r>
    <n v="462"/>
    <x v="0"/>
    <x v="0"/>
    <s v="Morley, Mr. William"/>
    <x v="0"/>
    <n v="34"/>
    <x v="0"/>
    <n v="0"/>
    <x v="1"/>
    <n v="0"/>
    <x v="0"/>
    <n v="364506"/>
    <n v="8.0500000000000007"/>
    <x v="0"/>
    <m/>
    <s v="S"/>
    <x v="0"/>
  </r>
  <r>
    <n v="463"/>
    <x v="0"/>
    <x v="1"/>
    <s v="Gee, Mr. Arthur H"/>
    <x v="0"/>
    <n v="47"/>
    <x v="1"/>
    <n v="0"/>
    <x v="1"/>
    <n v="0"/>
    <x v="0"/>
    <n v="111320"/>
    <n v="38.5"/>
    <x v="1"/>
    <s v="E63"/>
    <s v="S"/>
    <x v="0"/>
  </r>
  <r>
    <n v="464"/>
    <x v="0"/>
    <x v="2"/>
    <s v="Milling, Mr. Jacob Christian"/>
    <x v="0"/>
    <n v="48"/>
    <x v="1"/>
    <n v="0"/>
    <x v="1"/>
    <n v="0"/>
    <x v="0"/>
    <n v="234360"/>
    <n v="13"/>
    <x v="2"/>
    <m/>
    <s v="S"/>
    <x v="0"/>
  </r>
  <r>
    <n v="465"/>
    <x v="0"/>
    <x v="0"/>
    <s v="Maisner, Mr. Simon"/>
    <x v="0"/>
    <m/>
    <x v="2"/>
    <n v="0"/>
    <x v="1"/>
    <n v="0"/>
    <x v="0"/>
    <s v="A/S 2816"/>
    <n v="8.0500000000000007"/>
    <x v="0"/>
    <m/>
    <s v="S"/>
    <x v="0"/>
  </r>
  <r>
    <n v="466"/>
    <x v="0"/>
    <x v="0"/>
    <s v="Goncalves, Mr. Manuel Estanslas"/>
    <x v="0"/>
    <n v="38"/>
    <x v="1"/>
    <n v="0"/>
    <x v="1"/>
    <n v="0"/>
    <x v="0"/>
    <s v="SOTON/O.Q. 3101306"/>
    <n v="7.05"/>
    <x v="0"/>
    <m/>
    <s v="S"/>
    <x v="0"/>
  </r>
  <r>
    <n v="467"/>
    <x v="0"/>
    <x v="2"/>
    <s v="Campbell, Mr. William"/>
    <x v="0"/>
    <m/>
    <x v="2"/>
    <n v="0"/>
    <x v="1"/>
    <n v="0"/>
    <x v="0"/>
    <n v="239853"/>
    <n v="0"/>
    <x v="0"/>
    <m/>
    <s v="S"/>
    <x v="0"/>
  </r>
  <r>
    <n v="468"/>
    <x v="0"/>
    <x v="1"/>
    <s v="Smart, Mr. John Montgomery"/>
    <x v="0"/>
    <n v="56"/>
    <x v="3"/>
    <n v="0"/>
    <x v="1"/>
    <n v="0"/>
    <x v="0"/>
    <n v="113792"/>
    <n v="26.55"/>
    <x v="1"/>
    <m/>
    <s v="S"/>
    <x v="0"/>
  </r>
  <r>
    <n v="469"/>
    <x v="0"/>
    <x v="0"/>
    <s v="Scanlan, Mr. James"/>
    <x v="0"/>
    <m/>
    <x v="2"/>
    <n v="0"/>
    <x v="1"/>
    <n v="0"/>
    <x v="0"/>
    <n v="36209"/>
    <n v="7.7249999999999996"/>
    <x v="0"/>
    <m/>
    <s v="Q"/>
    <x v="2"/>
  </r>
  <r>
    <n v="470"/>
    <x v="1"/>
    <x v="0"/>
    <s v="Baclini, Miss. Helene Barbara"/>
    <x v="1"/>
    <n v="0.75"/>
    <x v="4"/>
    <n v="2"/>
    <x v="0"/>
    <n v="1"/>
    <x v="1"/>
    <n v="2666"/>
    <n v="19.258299999999998"/>
    <x v="2"/>
    <m/>
    <s v="C"/>
    <x v="1"/>
  </r>
  <r>
    <n v="471"/>
    <x v="0"/>
    <x v="0"/>
    <s v="Keefe, Mr. Arthur"/>
    <x v="0"/>
    <m/>
    <x v="2"/>
    <n v="0"/>
    <x v="1"/>
    <n v="0"/>
    <x v="0"/>
    <n v="323592"/>
    <n v="7.25"/>
    <x v="0"/>
    <m/>
    <s v="S"/>
    <x v="0"/>
  </r>
  <r>
    <n v="472"/>
    <x v="0"/>
    <x v="0"/>
    <s v="Cacic, Mr. Luka"/>
    <x v="0"/>
    <n v="38"/>
    <x v="1"/>
    <n v="0"/>
    <x v="1"/>
    <n v="0"/>
    <x v="0"/>
    <n v="315089"/>
    <n v="8.6624999999999996"/>
    <x v="0"/>
    <m/>
    <s v="S"/>
    <x v="0"/>
  </r>
  <r>
    <n v="473"/>
    <x v="1"/>
    <x v="2"/>
    <s v="West, Mrs. Edwy Arthur (Ada Mary Worth)"/>
    <x v="1"/>
    <n v="33"/>
    <x v="0"/>
    <n v="1"/>
    <x v="0"/>
    <n v="2"/>
    <x v="1"/>
    <s v="C.A. 34651"/>
    <n v="27.75"/>
    <x v="1"/>
    <m/>
    <s v="S"/>
    <x v="0"/>
  </r>
  <r>
    <n v="474"/>
    <x v="1"/>
    <x v="2"/>
    <s v="Jerwan, Mrs. Amin S (Marie Marthe Thuillard)"/>
    <x v="1"/>
    <n v="23"/>
    <x v="0"/>
    <n v="0"/>
    <x v="1"/>
    <n v="0"/>
    <x v="0"/>
    <s v="SC/AH Basle 541"/>
    <n v="13.791700000000001"/>
    <x v="2"/>
    <s v="D"/>
    <s v="C"/>
    <x v="1"/>
  </r>
  <r>
    <n v="475"/>
    <x v="0"/>
    <x v="0"/>
    <s v="Strandberg, Miss. Ida Sofia"/>
    <x v="1"/>
    <n v="22"/>
    <x v="0"/>
    <n v="0"/>
    <x v="1"/>
    <n v="0"/>
    <x v="0"/>
    <n v="7553"/>
    <n v="9.8375000000000004"/>
    <x v="0"/>
    <m/>
    <s v="S"/>
    <x v="0"/>
  </r>
  <r>
    <n v="476"/>
    <x v="0"/>
    <x v="1"/>
    <s v="Clifford, Mr. George Quincy"/>
    <x v="0"/>
    <m/>
    <x v="2"/>
    <n v="0"/>
    <x v="1"/>
    <n v="0"/>
    <x v="0"/>
    <n v="110465"/>
    <n v="52"/>
    <x v="1"/>
    <s v="A14"/>
    <s v="S"/>
    <x v="0"/>
  </r>
  <r>
    <n v="477"/>
    <x v="0"/>
    <x v="2"/>
    <s v="Renouf, Mr. Peter Henry"/>
    <x v="0"/>
    <n v="34"/>
    <x v="0"/>
    <n v="1"/>
    <x v="0"/>
    <n v="0"/>
    <x v="0"/>
    <n v="31027"/>
    <n v="21"/>
    <x v="1"/>
    <m/>
    <s v="S"/>
    <x v="0"/>
  </r>
  <r>
    <n v="478"/>
    <x v="0"/>
    <x v="0"/>
    <s v="Braund, Mr. Lewis Richard"/>
    <x v="0"/>
    <n v="29"/>
    <x v="0"/>
    <n v="1"/>
    <x v="0"/>
    <n v="0"/>
    <x v="0"/>
    <n v="3460"/>
    <n v="7.0457999999999998"/>
    <x v="0"/>
    <m/>
    <s v="S"/>
    <x v="0"/>
  </r>
  <r>
    <n v="479"/>
    <x v="0"/>
    <x v="0"/>
    <s v="Karlsson, Mr. Nils August"/>
    <x v="0"/>
    <n v="22"/>
    <x v="0"/>
    <n v="0"/>
    <x v="1"/>
    <n v="0"/>
    <x v="0"/>
    <n v="350060"/>
    <n v="7.5208000000000004"/>
    <x v="0"/>
    <m/>
    <s v="S"/>
    <x v="0"/>
  </r>
  <r>
    <n v="480"/>
    <x v="1"/>
    <x v="0"/>
    <s v="Hirvonen, Miss. Hildur E"/>
    <x v="1"/>
    <n v="2"/>
    <x v="4"/>
    <n v="0"/>
    <x v="1"/>
    <n v="1"/>
    <x v="1"/>
    <n v="3101298"/>
    <n v="12.2875"/>
    <x v="2"/>
    <m/>
    <s v="S"/>
    <x v="0"/>
  </r>
  <r>
    <n v="481"/>
    <x v="0"/>
    <x v="0"/>
    <s v="Goodwin, Master. Harold Victor"/>
    <x v="0"/>
    <n v="9"/>
    <x v="4"/>
    <n v="5"/>
    <x v="0"/>
    <n v="2"/>
    <x v="1"/>
    <s v="CA 2144"/>
    <n v="46.9"/>
    <x v="1"/>
    <m/>
    <s v="S"/>
    <x v="0"/>
  </r>
  <r>
    <n v="482"/>
    <x v="0"/>
    <x v="2"/>
    <s v="Frost, Mr. Anthony Wood &quot;Archie&quot;"/>
    <x v="0"/>
    <m/>
    <x v="2"/>
    <n v="0"/>
    <x v="1"/>
    <n v="0"/>
    <x v="0"/>
    <n v="239854"/>
    <n v="0"/>
    <x v="0"/>
    <m/>
    <s v="S"/>
    <x v="0"/>
  </r>
  <r>
    <n v="483"/>
    <x v="0"/>
    <x v="0"/>
    <s v="Rouse, Mr. Richard Henry"/>
    <x v="0"/>
    <n v="50"/>
    <x v="3"/>
    <n v="0"/>
    <x v="1"/>
    <n v="0"/>
    <x v="0"/>
    <s v="A/5 3594"/>
    <n v="8.0500000000000007"/>
    <x v="0"/>
    <m/>
    <s v="S"/>
    <x v="0"/>
  </r>
  <r>
    <n v="484"/>
    <x v="1"/>
    <x v="0"/>
    <s v="Turkula, Mrs. (Hedwig)"/>
    <x v="1"/>
    <n v="63"/>
    <x v="3"/>
    <n v="0"/>
    <x v="1"/>
    <n v="0"/>
    <x v="0"/>
    <n v="4134"/>
    <n v="9.5875000000000004"/>
    <x v="0"/>
    <m/>
    <s v="S"/>
    <x v="0"/>
  </r>
  <r>
    <n v="485"/>
    <x v="1"/>
    <x v="1"/>
    <s v="Bishop, Mr. Dickinson H"/>
    <x v="0"/>
    <n v="25"/>
    <x v="0"/>
    <n v="1"/>
    <x v="0"/>
    <n v="0"/>
    <x v="0"/>
    <n v="11967"/>
    <n v="91.0792"/>
    <x v="1"/>
    <s v="B49"/>
    <s v="C"/>
    <x v="1"/>
  </r>
  <r>
    <n v="486"/>
    <x v="0"/>
    <x v="0"/>
    <s v="Lefebre, Miss. Jeannie"/>
    <x v="1"/>
    <m/>
    <x v="2"/>
    <n v="3"/>
    <x v="0"/>
    <n v="1"/>
    <x v="1"/>
    <n v="4133"/>
    <n v="25.466699999999999"/>
    <x v="1"/>
    <m/>
    <s v="S"/>
    <x v="0"/>
  </r>
  <r>
    <n v="487"/>
    <x v="1"/>
    <x v="1"/>
    <s v="Hoyt, Mrs. Frederick Maxfield (Jane Anne Forby)"/>
    <x v="1"/>
    <n v="35"/>
    <x v="1"/>
    <n v="1"/>
    <x v="0"/>
    <n v="0"/>
    <x v="0"/>
    <n v="19943"/>
    <n v="90"/>
    <x v="1"/>
    <s v="C93"/>
    <s v="S"/>
    <x v="0"/>
  </r>
  <r>
    <n v="488"/>
    <x v="0"/>
    <x v="1"/>
    <s v="Kent, Mr. Edward Austin"/>
    <x v="0"/>
    <n v="58"/>
    <x v="3"/>
    <n v="0"/>
    <x v="1"/>
    <n v="0"/>
    <x v="0"/>
    <n v="11771"/>
    <n v="29.7"/>
    <x v="1"/>
    <s v="B37"/>
    <s v="C"/>
    <x v="1"/>
  </r>
  <r>
    <n v="489"/>
    <x v="0"/>
    <x v="0"/>
    <s v="Somerton, Mr. Francis William"/>
    <x v="0"/>
    <n v="30"/>
    <x v="0"/>
    <n v="0"/>
    <x v="1"/>
    <n v="0"/>
    <x v="0"/>
    <s v="A.5. 18509"/>
    <n v="8.0500000000000007"/>
    <x v="0"/>
    <m/>
    <s v="S"/>
    <x v="0"/>
  </r>
  <r>
    <n v="490"/>
    <x v="1"/>
    <x v="0"/>
    <s v="Coutts, Master. Eden Leslie &quot;Neville&quot;"/>
    <x v="0"/>
    <n v="9"/>
    <x v="4"/>
    <n v="1"/>
    <x v="0"/>
    <n v="1"/>
    <x v="1"/>
    <s v="C.A. 37671"/>
    <n v="15.9"/>
    <x v="2"/>
    <m/>
    <s v="S"/>
    <x v="0"/>
  </r>
  <r>
    <n v="491"/>
    <x v="0"/>
    <x v="0"/>
    <s v="Hagland, Mr. Konrad Mathias Reiersen"/>
    <x v="0"/>
    <m/>
    <x v="2"/>
    <n v="1"/>
    <x v="0"/>
    <n v="0"/>
    <x v="0"/>
    <n v="65304"/>
    <n v="19.966699999999999"/>
    <x v="2"/>
    <m/>
    <s v="S"/>
    <x v="0"/>
  </r>
  <r>
    <n v="492"/>
    <x v="0"/>
    <x v="0"/>
    <s v="Windelov, Mr. Einar"/>
    <x v="0"/>
    <n v="21"/>
    <x v="0"/>
    <n v="0"/>
    <x v="1"/>
    <n v="0"/>
    <x v="0"/>
    <s v="SOTON/OQ 3101317"/>
    <n v="7.25"/>
    <x v="0"/>
    <m/>
    <s v="S"/>
    <x v="0"/>
  </r>
  <r>
    <n v="493"/>
    <x v="0"/>
    <x v="1"/>
    <s v="Molson, Mr. Harry Markland"/>
    <x v="0"/>
    <n v="55"/>
    <x v="3"/>
    <n v="0"/>
    <x v="1"/>
    <n v="0"/>
    <x v="0"/>
    <n v="113787"/>
    <n v="30.5"/>
    <x v="1"/>
    <s v="C30"/>
    <s v="S"/>
    <x v="0"/>
  </r>
  <r>
    <n v="494"/>
    <x v="0"/>
    <x v="1"/>
    <s v="Artagaveytia, Mr. Ramon"/>
    <x v="0"/>
    <n v="71"/>
    <x v="3"/>
    <n v="0"/>
    <x v="1"/>
    <n v="0"/>
    <x v="0"/>
    <s v="PC 17609"/>
    <n v="49.504199999999997"/>
    <x v="1"/>
    <m/>
    <s v="C"/>
    <x v="1"/>
  </r>
  <r>
    <n v="495"/>
    <x v="0"/>
    <x v="0"/>
    <s v="Stanley, Mr. Edward Roland"/>
    <x v="0"/>
    <n v="21"/>
    <x v="0"/>
    <n v="0"/>
    <x v="1"/>
    <n v="0"/>
    <x v="0"/>
    <s v="A/4 45380"/>
    <n v="8.0500000000000007"/>
    <x v="0"/>
    <m/>
    <s v="S"/>
    <x v="0"/>
  </r>
  <r>
    <n v="496"/>
    <x v="0"/>
    <x v="0"/>
    <s v="Yousseff, Mr. Gerious"/>
    <x v="0"/>
    <m/>
    <x v="2"/>
    <n v="0"/>
    <x v="1"/>
    <n v="0"/>
    <x v="0"/>
    <n v="2627"/>
    <n v="14.458299999999999"/>
    <x v="2"/>
    <m/>
    <s v="C"/>
    <x v="1"/>
  </r>
  <r>
    <n v="497"/>
    <x v="1"/>
    <x v="1"/>
    <s v="Eustis, Miss. Elizabeth Mussey"/>
    <x v="1"/>
    <n v="54"/>
    <x v="3"/>
    <n v="1"/>
    <x v="0"/>
    <n v="0"/>
    <x v="0"/>
    <n v="36947"/>
    <n v="78.2667"/>
    <x v="1"/>
    <s v="D20"/>
    <s v="C"/>
    <x v="1"/>
  </r>
  <r>
    <n v="498"/>
    <x v="0"/>
    <x v="0"/>
    <s v="Shellard, Mr. Frederick William"/>
    <x v="0"/>
    <m/>
    <x v="2"/>
    <n v="0"/>
    <x v="1"/>
    <n v="0"/>
    <x v="0"/>
    <s v="C.A. 6212"/>
    <n v="15.1"/>
    <x v="2"/>
    <m/>
    <s v="S"/>
    <x v="0"/>
  </r>
  <r>
    <n v="499"/>
    <x v="0"/>
    <x v="1"/>
    <s v="Allison, Mrs. Hudson J C (Bessie Waldo Daniels)"/>
    <x v="1"/>
    <n v="25"/>
    <x v="0"/>
    <n v="1"/>
    <x v="0"/>
    <n v="2"/>
    <x v="1"/>
    <n v="113781"/>
    <n v="151.55000000000001"/>
    <x v="1"/>
    <s v="C22 C26"/>
    <s v="S"/>
    <x v="0"/>
  </r>
  <r>
    <n v="500"/>
    <x v="0"/>
    <x v="0"/>
    <s v="Svensson, Mr. Olof"/>
    <x v="0"/>
    <n v="24"/>
    <x v="0"/>
    <n v="0"/>
    <x v="1"/>
    <n v="0"/>
    <x v="0"/>
    <n v="350035"/>
    <n v="7.7957999999999998"/>
    <x v="0"/>
    <m/>
    <s v="S"/>
    <x v="0"/>
  </r>
  <r>
    <n v="501"/>
    <x v="0"/>
    <x v="0"/>
    <s v="Calic, Mr. Petar"/>
    <x v="0"/>
    <n v="17"/>
    <x v="0"/>
    <n v="0"/>
    <x v="1"/>
    <n v="0"/>
    <x v="0"/>
    <n v="315086"/>
    <n v="8.6624999999999996"/>
    <x v="0"/>
    <m/>
    <s v="S"/>
    <x v="0"/>
  </r>
  <r>
    <n v="502"/>
    <x v="0"/>
    <x v="0"/>
    <s v="Canavan, Miss. Mary"/>
    <x v="1"/>
    <n v="21"/>
    <x v="0"/>
    <n v="0"/>
    <x v="1"/>
    <n v="0"/>
    <x v="0"/>
    <n v="364846"/>
    <n v="7.75"/>
    <x v="0"/>
    <m/>
    <s v="Q"/>
    <x v="2"/>
  </r>
  <r>
    <n v="503"/>
    <x v="0"/>
    <x v="0"/>
    <s v="O'Sullivan, Miss. Bridget Mary"/>
    <x v="1"/>
    <m/>
    <x v="2"/>
    <n v="0"/>
    <x v="1"/>
    <n v="0"/>
    <x v="0"/>
    <n v="330909"/>
    <n v="7.6292"/>
    <x v="0"/>
    <m/>
    <s v="Q"/>
    <x v="2"/>
  </r>
  <r>
    <n v="504"/>
    <x v="0"/>
    <x v="0"/>
    <s v="Laitinen, Miss. Kristina Sofia"/>
    <x v="1"/>
    <n v="37"/>
    <x v="1"/>
    <n v="0"/>
    <x v="1"/>
    <n v="0"/>
    <x v="0"/>
    <n v="4135"/>
    <n v="9.5875000000000004"/>
    <x v="0"/>
    <m/>
    <s v="S"/>
    <x v="0"/>
  </r>
  <r>
    <n v="505"/>
    <x v="1"/>
    <x v="1"/>
    <s v="Maioni, Miss. Roberta"/>
    <x v="1"/>
    <n v="16"/>
    <x v="0"/>
    <n v="0"/>
    <x v="1"/>
    <n v="0"/>
    <x v="0"/>
    <n v="110152"/>
    <n v="86.5"/>
    <x v="1"/>
    <s v="B79"/>
    <s v="S"/>
    <x v="0"/>
  </r>
  <r>
    <n v="506"/>
    <x v="0"/>
    <x v="1"/>
    <s v="Penasco y Castellana, Mr. Victor de Satode"/>
    <x v="0"/>
    <n v="18"/>
    <x v="0"/>
    <n v="1"/>
    <x v="0"/>
    <n v="0"/>
    <x v="0"/>
    <s v="PC 17758"/>
    <n v="108.9"/>
    <x v="1"/>
    <s v="C65"/>
    <s v="C"/>
    <x v="1"/>
  </r>
  <r>
    <n v="507"/>
    <x v="1"/>
    <x v="2"/>
    <s v="Quick, Mrs. Frederick Charles (Jane Richards)"/>
    <x v="1"/>
    <n v="33"/>
    <x v="0"/>
    <n v="0"/>
    <x v="1"/>
    <n v="2"/>
    <x v="1"/>
    <n v="26360"/>
    <n v="26"/>
    <x v="1"/>
    <m/>
    <s v="S"/>
    <x v="0"/>
  </r>
  <r>
    <n v="508"/>
    <x v="1"/>
    <x v="1"/>
    <s v="Bradley, Mr. George (&quot;George Arthur Brayton&quot;)"/>
    <x v="0"/>
    <m/>
    <x v="2"/>
    <n v="0"/>
    <x v="1"/>
    <n v="0"/>
    <x v="0"/>
    <n v="111427"/>
    <n v="26.55"/>
    <x v="1"/>
    <m/>
    <s v="S"/>
    <x v="0"/>
  </r>
  <r>
    <n v="509"/>
    <x v="0"/>
    <x v="0"/>
    <s v="Olsen, Mr. Henry Margido"/>
    <x v="0"/>
    <n v="28"/>
    <x v="0"/>
    <n v="0"/>
    <x v="1"/>
    <n v="0"/>
    <x v="0"/>
    <s v="C 4001"/>
    <n v="22.524999999999999"/>
    <x v="1"/>
    <m/>
    <s v="S"/>
    <x v="0"/>
  </r>
  <r>
    <n v="510"/>
    <x v="1"/>
    <x v="0"/>
    <s v="Lang, Mr. Fang"/>
    <x v="0"/>
    <n v="26"/>
    <x v="0"/>
    <n v="0"/>
    <x v="1"/>
    <n v="0"/>
    <x v="0"/>
    <n v="1601"/>
    <n v="56.495800000000003"/>
    <x v="1"/>
    <m/>
    <s v="S"/>
    <x v="0"/>
  </r>
  <r>
    <n v="511"/>
    <x v="1"/>
    <x v="0"/>
    <s v="Daly, Mr. Eugene Patrick"/>
    <x v="0"/>
    <n v="29"/>
    <x v="0"/>
    <n v="0"/>
    <x v="1"/>
    <n v="0"/>
    <x v="0"/>
    <n v="382651"/>
    <n v="7.75"/>
    <x v="0"/>
    <m/>
    <s v="Q"/>
    <x v="2"/>
  </r>
  <r>
    <n v="512"/>
    <x v="0"/>
    <x v="0"/>
    <s v="Webber, Mr. James"/>
    <x v="0"/>
    <m/>
    <x v="2"/>
    <n v="0"/>
    <x v="1"/>
    <n v="0"/>
    <x v="0"/>
    <s v="SOTON/OQ 3101316"/>
    <n v="8.0500000000000007"/>
    <x v="0"/>
    <m/>
    <s v="S"/>
    <x v="0"/>
  </r>
  <r>
    <n v="513"/>
    <x v="1"/>
    <x v="1"/>
    <s v="McGough, Mr. James Robert"/>
    <x v="0"/>
    <n v="36"/>
    <x v="1"/>
    <n v="0"/>
    <x v="1"/>
    <n v="0"/>
    <x v="0"/>
    <s v="PC 17473"/>
    <n v="26.287500000000001"/>
    <x v="1"/>
    <s v="E25"/>
    <s v="S"/>
    <x v="0"/>
  </r>
  <r>
    <n v="514"/>
    <x v="1"/>
    <x v="1"/>
    <s v="Rothschild, Mrs. Martin (Elizabeth L. Barrett)"/>
    <x v="1"/>
    <n v="54"/>
    <x v="3"/>
    <n v="1"/>
    <x v="0"/>
    <n v="0"/>
    <x v="0"/>
    <s v="PC 17603"/>
    <n v="59.4"/>
    <x v="1"/>
    <m/>
    <s v="C"/>
    <x v="1"/>
  </r>
  <r>
    <n v="515"/>
    <x v="0"/>
    <x v="0"/>
    <s v="Coleff, Mr. Satio"/>
    <x v="0"/>
    <n v="24"/>
    <x v="0"/>
    <n v="0"/>
    <x v="1"/>
    <n v="0"/>
    <x v="0"/>
    <n v="349209"/>
    <n v="7.4958"/>
    <x v="0"/>
    <m/>
    <s v="S"/>
    <x v="0"/>
  </r>
  <r>
    <n v="516"/>
    <x v="0"/>
    <x v="1"/>
    <s v="Walker, Mr. William Anderson"/>
    <x v="0"/>
    <n v="47"/>
    <x v="1"/>
    <n v="0"/>
    <x v="1"/>
    <n v="0"/>
    <x v="0"/>
    <n v="36967"/>
    <n v="34.020800000000001"/>
    <x v="1"/>
    <s v="D46"/>
    <s v="S"/>
    <x v="0"/>
  </r>
  <r>
    <n v="517"/>
    <x v="1"/>
    <x v="2"/>
    <s v="Lemore, Mrs. (Amelia Milley)"/>
    <x v="1"/>
    <n v="34"/>
    <x v="0"/>
    <n v="0"/>
    <x v="1"/>
    <n v="0"/>
    <x v="0"/>
    <s v="C.A. 34260"/>
    <n v="10.5"/>
    <x v="2"/>
    <s v="F33"/>
    <s v="S"/>
    <x v="0"/>
  </r>
  <r>
    <n v="518"/>
    <x v="0"/>
    <x v="0"/>
    <s v="Ryan, Mr. Patrick"/>
    <x v="0"/>
    <m/>
    <x v="2"/>
    <n v="0"/>
    <x v="1"/>
    <n v="0"/>
    <x v="0"/>
    <n v="371110"/>
    <n v="24.15"/>
    <x v="1"/>
    <m/>
    <s v="Q"/>
    <x v="2"/>
  </r>
  <r>
    <n v="519"/>
    <x v="1"/>
    <x v="2"/>
    <s v="Angle, Mrs. William A (Florence &quot;Mary&quot; Agnes Hughes)"/>
    <x v="1"/>
    <n v="36"/>
    <x v="1"/>
    <n v="1"/>
    <x v="0"/>
    <n v="0"/>
    <x v="0"/>
    <n v="226875"/>
    <n v="26"/>
    <x v="1"/>
    <m/>
    <s v="S"/>
    <x v="0"/>
  </r>
  <r>
    <n v="520"/>
    <x v="0"/>
    <x v="0"/>
    <s v="Pavlovic, Mr. Stefo"/>
    <x v="0"/>
    <n v="32"/>
    <x v="0"/>
    <n v="0"/>
    <x v="1"/>
    <n v="0"/>
    <x v="0"/>
    <n v="349242"/>
    <n v="7.8958000000000004"/>
    <x v="0"/>
    <m/>
    <s v="S"/>
    <x v="0"/>
  </r>
  <r>
    <n v="521"/>
    <x v="1"/>
    <x v="1"/>
    <s v="Perreault, Miss. Anne"/>
    <x v="1"/>
    <n v="30"/>
    <x v="0"/>
    <n v="0"/>
    <x v="1"/>
    <n v="0"/>
    <x v="0"/>
    <n v="12749"/>
    <n v="93.5"/>
    <x v="1"/>
    <s v="B73"/>
    <s v="S"/>
    <x v="0"/>
  </r>
  <r>
    <n v="522"/>
    <x v="0"/>
    <x v="0"/>
    <s v="Vovk, Mr. Janko"/>
    <x v="0"/>
    <n v="22"/>
    <x v="0"/>
    <n v="0"/>
    <x v="1"/>
    <n v="0"/>
    <x v="0"/>
    <n v="349252"/>
    <n v="7.8958000000000004"/>
    <x v="0"/>
    <m/>
    <s v="S"/>
    <x v="0"/>
  </r>
  <r>
    <n v="523"/>
    <x v="0"/>
    <x v="0"/>
    <s v="Lahoud, Mr. Sarkis"/>
    <x v="0"/>
    <m/>
    <x v="2"/>
    <n v="0"/>
    <x v="1"/>
    <n v="0"/>
    <x v="0"/>
    <n v="2624"/>
    <n v="7.2249999999999996"/>
    <x v="0"/>
    <m/>
    <s v="C"/>
    <x v="1"/>
  </r>
  <r>
    <n v="524"/>
    <x v="1"/>
    <x v="1"/>
    <s v="Hippach, Mrs. Louis Albert (Ida Sophia Fischer)"/>
    <x v="1"/>
    <n v="44"/>
    <x v="1"/>
    <n v="0"/>
    <x v="1"/>
    <n v="1"/>
    <x v="1"/>
    <n v="111361"/>
    <n v="57.979199999999999"/>
    <x v="1"/>
    <s v="B18"/>
    <s v="C"/>
    <x v="1"/>
  </r>
  <r>
    <n v="525"/>
    <x v="0"/>
    <x v="0"/>
    <s v="Kassem, Mr. Fared"/>
    <x v="0"/>
    <m/>
    <x v="2"/>
    <n v="0"/>
    <x v="1"/>
    <n v="0"/>
    <x v="0"/>
    <n v="2700"/>
    <n v="7.2291999999999996"/>
    <x v="0"/>
    <m/>
    <s v="C"/>
    <x v="1"/>
  </r>
  <r>
    <n v="526"/>
    <x v="0"/>
    <x v="0"/>
    <s v="Farrell, Mr. James"/>
    <x v="0"/>
    <n v="40.5"/>
    <x v="1"/>
    <n v="0"/>
    <x v="1"/>
    <n v="0"/>
    <x v="0"/>
    <n v="367232"/>
    <n v="7.75"/>
    <x v="0"/>
    <m/>
    <s v="Q"/>
    <x v="2"/>
  </r>
  <r>
    <n v="527"/>
    <x v="1"/>
    <x v="2"/>
    <s v="Ridsdale, Miss. Lucy"/>
    <x v="1"/>
    <n v="50"/>
    <x v="3"/>
    <n v="0"/>
    <x v="1"/>
    <n v="0"/>
    <x v="0"/>
    <s v="W./C. 14258"/>
    <n v="10.5"/>
    <x v="2"/>
    <m/>
    <s v="S"/>
    <x v="0"/>
  </r>
  <r>
    <n v="528"/>
    <x v="0"/>
    <x v="1"/>
    <s v="Farthing, Mr. John"/>
    <x v="0"/>
    <m/>
    <x v="2"/>
    <n v="0"/>
    <x v="1"/>
    <n v="0"/>
    <x v="0"/>
    <s v="PC 17483"/>
    <n v="221.7792"/>
    <x v="1"/>
    <s v="C95"/>
    <s v="S"/>
    <x v="0"/>
  </r>
  <r>
    <n v="529"/>
    <x v="0"/>
    <x v="0"/>
    <s v="Salonen, Mr. Johan Werner"/>
    <x v="0"/>
    <n v="39"/>
    <x v="1"/>
    <n v="0"/>
    <x v="1"/>
    <n v="0"/>
    <x v="0"/>
    <n v="3101296"/>
    <n v="7.9249999999999998"/>
    <x v="0"/>
    <m/>
    <s v="S"/>
    <x v="0"/>
  </r>
  <r>
    <n v="530"/>
    <x v="0"/>
    <x v="2"/>
    <s v="Hocking, Mr. Richard George"/>
    <x v="0"/>
    <n v="23"/>
    <x v="0"/>
    <n v="2"/>
    <x v="0"/>
    <n v="1"/>
    <x v="1"/>
    <n v="29104"/>
    <n v="11.5"/>
    <x v="2"/>
    <m/>
    <s v="S"/>
    <x v="0"/>
  </r>
  <r>
    <n v="531"/>
    <x v="1"/>
    <x v="2"/>
    <s v="Quick, Miss. Phyllis May"/>
    <x v="1"/>
    <n v="2"/>
    <x v="4"/>
    <n v="1"/>
    <x v="0"/>
    <n v="1"/>
    <x v="1"/>
    <n v="26360"/>
    <n v="26"/>
    <x v="1"/>
    <m/>
    <s v="S"/>
    <x v="0"/>
  </r>
  <r>
    <n v="532"/>
    <x v="0"/>
    <x v="0"/>
    <s v="Toufik, Mr. Nakli"/>
    <x v="0"/>
    <m/>
    <x v="2"/>
    <n v="0"/>
    <x v="1"/>
    <n v="0"/>
    <x v="0"/>
    <n v="2641"/>
    <n v="7.2291999999999996"/>
    <x v="0"/>
    <m/>
    <s v="C"/>
    <x v="1"/>
  </r>
  <r>
    <n v="533"/>
    <x v="0"/>
    <x v="0"/>
    <s v="Elias, Mr. Joseph Jr"/>
    <x v="0"/>
    <n v="17"/>
    <x v="0"/>
    <n v="1"/>
    <x v="0"/>
    <n v="1"/>
    <x v="1"/>
    <n v="2690"/>
    <n v="7.2291999999999996"/>
    <x v="0"/>
    <m/>
    <s v="C"/>
    <x v="1"/>
  </r>
  <r>
    <n v="534"/>
    <x v="1"/>
    <x v="0"/>
    <s v="Peter, Mrs. Catherine (Catherine Rizk)"/>
    <x v="1"/>
    <m/>
    <x v="2"/>
    <n v="0"/>
    <x v="1"/>
    <n v="2"/>
    <x v="1"/>
    <n v="2668"/>
    <n v="22.3583"/>
    <x v="1"/>
    <m/>
    <s v="C"/>
    <x v="1"/>
  </r>
  <r>
    <n v="535"/>
    <x v="0"/>
    <x v="0"/>
    <s v="Cacic, Miss. Marija"/>
    <x v="1"/>
    <n v="30"/>
    <x v="0"/>
    <n v="0"/>
    <x v="1"/>
    <n v="0"/>
    <x v="0"/>
    <n v="315084"/>
    <n v="8.6624999999999996"/>
    <x v="0"/>
    <m/>
    <s v="S"/>
    <x v="0"/>
  </r>
  <r>
    <n v="536"/>
    <x v="1"/>
    <x v="2"/>
    <s v="Hart, Miss. Eva Miriam"/>
    <x v="1"/>
    <n v="7"/>
    <x v="4"/>
    <n v="0"/>
    <x v="1"/>
    <n v="2"/>
    <x v="1"/>
    <s v="F.C.C. 13529"/>
    <n v="26.25"/>
    <x v="1"/>
    <m/>
    <s v="S"/>
    <x v="0"/>
  </r>
  <r>
    <n v="537"/>
    <x v="0"/>
    <x v="1"/>
    <s v="Butt, Major. Archibald Willingham"/>
    <x v="0"/>
    <n v="45"/>
    <x v="1"/>
    <n v="0"/>
    <x v="1"/>
    <n v="0"/>
    <x v="0"/>
    <n v="113050"/>
    <n v="26.55"/>
    <x v="1"/>
    <s v="B38"/>
    <s v="S"/>
    <x v="0"/>
  </r>
  <r>
    <n v="538"/>
    <x v="1"/>
    <x v="1"/>
    <s v="LeRoy, Miss. Bertha"/>
    <x v="1"/>
    <n v="30"/>
    <x v="0"/>
    <n v="0"/>
    <x v="1"/>
    <n v="0"/>
    <x v="0"/>
    <s v="PC 17761"/>
    <n v="106.425"/>
    <x v="1"/>
    <m/>
    <s v="C"/>
    <x v="1"/>
  </r>
  <r>
    <n v="539"/>
    <x v="0"/>
    <x v="0"/>
    <s v="Risien, Mr. Samuel Beard"/>
    <x v="0"/>
    <m/>
    <x v="2"/>
    <n v="0"/>
    <x v="1"/>
    <n v="0"/>
    <x v="0"/>
    <n v="364498"/>
    <n v="14.5"/>
    <x v="2"/>
    <m/>
    <s v="S"/>
    <x v="0"/>
  </r>
  <r>
    <n v="540"/>
    <x v="1"/>
    <x v="1"/>
    <s v="Frolicher, Miss. Hedwig Margaritha"/>
    <x v="1"/>
    <n v="22"/>
    <x v="0"/>
    <n v="0"/>
    <x v="1"/>
    <n v="2"/>
    <x v="1"/>
    <n v="13568"/>
    <n v="49.5"/>
    <x v="1"/>
    <s v="B39"/>
    <s v="C"/>
    <x v="1"/>
  </r>
  <r>
    <n v="541"/>
    <x v="1"/>
    <x v="1"/>
    <s v="Crosby, Miss. Harriet R"/>
    <x v="1"/>
    <n v="36"/>
    <x v="1"/>
    <n v="0"/>
    <x v="1"/>
    <n v="2"/>
    <x v="1"/>
    <s v="WE/P 5735"/>
    <n v="71"/>
    <x v="1"/>
    <s v="B22"/>
    <s v="S"/>
    <x v="0"/>
  </r>
  <r>
    <n v="542"/>
    <x v="0"/>
    <x v="0"/>
    <s v="Andersson, Miss. Ingeborg Constanzia"/>
    <x v="1"/>
    <n v="9"/>
    <x v="4"/>
    <n v="4"/>
    <x v="0"/>
    <n v="2"/>
    <x v="1"/>
    <n v="347082"/>
    <n v="31.274999999999999"/>
    <x v="1"/>
    <m/>
    <s v="S"/>
    <x v="0"/>
  </r>
  <r>
    <n v="543"/>
    <x v="0"/>
    <x v="0"/>
    <s v="Andersson, Miss. Sigrid Elisabeth"/>
    <x v="1"/>
    <n v="11"/>
    <x v="4"/>
    <n v="4"/>
    <x v="0"/>
    <n v="2"/>
    <x v="1"/>
    <n v="347082"/>
    <n v="31.274999999999999"/>
    <x v="1"/>
    <m/>
    <s v="S"/>
    <x v="0"/>
  </r>
  <r>
    <n v="544"/>
    <x v="1"/>
    <x v="2"/>
    <s v="Beane, Mr. Edward"/>
    <x v="0"/>
    <n v="32"/>
    <x v="0"/>
    <n v="1"/>
    <x v="0"/>
    <n v="0"/>
    <x v="0"/>
    <n v="2908"/>
    <n v="26"/>
    <x v="1"/>
    <m/>
    <s v="S"/>
    <x v="0"/>
  </r>
  <r>
    <n v="545"/>
    <x v="0"/>
    <x v="1"/>
    <s v="Douglas, Mr. Walter Donald"/>
    <x v="0"/>
    <n v="50"/>
    <x v="3"/>
    <n v="1"/>
    <x v="0"/>
    <n v="0"/>
    <x v="0"/>
    <s v="PC 17761"/>
    <n v="106.425"/>
    <x v="1"/>
    <s v="C86"/>
    <s v="C"/>
    <x v="1"/>
  </r>
  <r>
    <n v="546"/>
    <x v="0"/>
    <x v="1"/>
    <s v="Nicholson, Mr. Arthur Ernest"/>
    <x v="0"/>
    <n v="64"/>
    <x v="3"/>
    <n v="0"/>
    <x v="1"/>
    <n v="0"/>
    <x v="0"/>
    <n v="693"/>
    <n v="26"/>
    <x v="1"/>
    <m/>
    <s v="S"/>
    <x v="0"/>
  </r>
  <r>
    <n v="547"/>
    <x v="1"/>
    <x v="2"/>
    <s v="Beane, Mrs. Edward (Ethel Clarke)"/>
    <x v="1"/>
    <n v="19"/>
    <x v="0"/>
    <n v="1"/>
    <x v="0"/>
    <n v="0"/>
    <x v="0"/>
    <n v="2908"/>
    <n v="26"/>
    <x v="1"/>
    <m/>
    <s v="S"/>
    <x v="0"/>
  </r>
  <r>
    <n v="548"/>
    <x v="1"/>
    <x v="2"/>
    <s v="Padro y Manent, Mr. Julian"/>
    <x v="0"/>
    <m/>
    <x v="2"/>
    <n v="0"/>
    <x v="1"/>
    <n v="0"/>
    <x v="0"/>
    <s v="SC/PARIS 2146"/>
    <n v="13.862500000000001"/>
    <x v="2"/>
    <m/>
    <s v="C"/>
    <x v="1"/>
  </r>
  <r>
    <n v="549"/>
    <x v="0"/>
    <x v="0"/>
    <s v="Goldsmith, Mr. Frank John"/>
    <x v="0"/>
    <n v="33"/>
    <x v="0"/>
    <n v="1"/>
    <x v="0"/>
    <n v="1"/>
    <x v="1"/>
    <n v="363291"/>
    <n v="20.524999999999999"/>
    <x v="1"/>
    <m/>
    <s v="S"/>
    <x v="0"/>
  </r>
  <r>
    <n v="550"/>
    <x v="1"/>
    <x v="2"/>
    <s v="Davies, Master. John Morgan Jr"/>
    <x v="0"/>
    <n v="8"/>
    <x v="4"/>
    <n v="1"/>
    <x v="0"/>
    <n v="1"/>
    <x v="1"/>
    <s v="C.A. 33112"/>
    <n v="36.75"/>
    <x v="1"/>
    <m/>
    <s v="S"/>
    <x v="0"/>
  </r>
  <r>
    <n v="551"/>
    <x v="1"/>
    <x v="1"/>
    <s v="Thayer, Mr. John Borland Jr"/>
    <x v="0"/>
    <n v="17"/>
    <x v="0"/>
    <n v="0"/>
    <x v="1"/>
    <n v="2"/>
    <x v="1"/>
    <n v="17421"/>
    <n v="110.88330000000001"/>
    <x v="1"/>
    <s v="C70"/>
    <s v="C"/>
    <x v="1"/>
  </r>
  <r>
    <n v="552"/>
    <x v="0"/>
    <x v="2"/>
    <s v="Sharp, Mr. Percival James R"/>
    <x v="0"/>
    <n v="27"/>
    <x v="0"/>
    <n v="0"/>
    <x v="1"/>
    <n v="0"/>
    <x v="0"/>
    <n v="244358"/>
    <n v="26"/>
    <x v="1"/>
    <m/>
    <s v="S"/>
    <x v="0"/>
  </r>
  <r>
    <n v="553"/>
    <x v="0"/>
    <x v="0"/>
    <s v="O'Brien, Mr. Timothy"/>
    <x v="0"/>
    <m/>
    <x v="2"/>
    <n v="0"/>
    <x v="1"/>
    <n v="0"/>
    <x v="0"/>
    <n v="330979"/>
    <n v="7.8292000000000002"/>
    <x v="0"/>
    <m/>
    <s v="Q"/>
    <x v="2"/>
  </r>
  <r>
    <n v="554"/>
    <x v="1"/>
    <x v="0"/>
    <s v="Leeni, Mr. Fahim (&quot;Philip Zenni&quot;)"/>
    <x v="0"/>
    <n v="22"/>
    <x v="0"/>
    <n v="0"/>
    <x v="1"/>
    <n v="0"/>
    <x v="0"/>
    <n v="2620"/>
    <n v="7.2249999999999996"/>
    <x v="0"/>
    <m/>
    <s v="C"/>
    <x v="1"/>
  </r>
  <r>
    <n v="555"/>
    <x v="1"/>
    <x v="0"/>
    <s v="Ohman, Miss. Velin"/>
    <x v="1"/>
    <n v="22"/>
    <x v="0"/>
    <n v="0"/>
    <x v="1"/>
    <n v="0"/>
    <x v="0"/>
    <n v="347085"/>
    <n v="7.7750000000000004"/>
    <x v="0"/>
    <m/>
    <s v="S"/>
    <x v="0"/>
  </r>
  <r>
    <n v="556"/>
    <x v="0"/>
    <x v="1"/>
    <s v="Wright, Mr. George"/>
    <x v="0"/>
    <n v="62"/>
    <x v="3"/>
    <n v="0"/>
    <x v="1"/>
    <n v="0"/>
    <x v="0"/>
    <n v="113807"/>
    <n v="26.55"/>
    <x v="1"/>
    <m/>
    <s v="S"/>
    <x v="0"/>
  </r>
  <r>
    <n v="557"/>
    <x v="1"/>
    <x v="1"/>
    <s v="Duff Gordon, Lady. (Lucille Christiana Sutherland) (&quot;Mrs Morgan&quot;)"/>
    <x v="1"/>
    <n v="48"/>
    <x v="1"/>
    <n v="1"/>
    <x v="0"/>
    <n v="0"/>
    <x v="0"/>
    <n v="11755"/>
    <n v="39.6"/>
    <x v="1"/>
    <s v="A16"/>
    <s v="C"/>
    <x v="1"/>
  </r>
  <r>
    <n v="558"/>
    <x v="0"/>
    <x v="1"/>
    <s v="Robbins, Mr. Victor"/>
    <x v="0"/>
    <m/>
    <x v="2"/>
    <n v="0"/>
    <x v="1"/>
    <n v="0"/>
    <x v="0"/>
    <s v="PC 17757"/>
    <n v="227.52500000000001"/>
    <x v="1"/>
    <m/>
    <s v="C"/>
    <x v="1"/>
  </r>
  <r>
    <n v="559"/>
    <x v="1"/>
    <x v="1"/>
    <s v="Taussig, Mrs. Emil (Tillie Mandelbaum)"/>
    <x v="1"/>
    <n v="39"/>
    <x v="1"/>
    <n v="1"/>
    <x v="0"/>
    <n v="1"/>
    <x v="1"/>
    <n v="110413"/>
    <n v="79.650000000000006"/>
    <x v="1"/>
    <s v="E67"/>
    <s v="S"/>
    <x v="0"/>
  </r>
  <r>
    <n v="560"/>
    <x v="1"/>
    <x v="0"/>
    <s v="de Messemaeker, Mrs. Guillaume Joseph (Emma)"/>
    <x v="1"/>
    <n v="36"/>
    <x v="1"/>
    <n v="1"/>
    <x v="0"/>
    <n v="0"/>
    <x v="0"/>
    <n v="345572"/>
    <n v="17.399999999999999"/>
    <x v="2"/>
    <m/>
    <s v="S"/>
    <x v="0"/>
  </r>
  <r>
    <n v="561"/>
    <x v="0"/>
    <x v="0"/>
    <s v="Morrow, Mr. Thomas Rowan"/>
    <x v="0"/>
    <m/>
    <x v="2"/>
    <n v="0"/>
    <x v="1"/>
    <n v="0"/>
    <x v="0"/>
    <n v="372622"/>
    <n v="7.75"/>
    <x v="0"/>
    <m/>
    <s v="Q"/>
    <x v="2"/>
  </r>
  <r>
    <n v="562"/>
    <x v="0"/>
    <x v="0"/>
    <s v="Sivic, Mr. Husein"/>
    <x v="0"/>
    <n v="40"/>
    <x v="1"/>
    <n v="0"/>
    <x v="1"/>
    <n v="0"/>
    <x v="0"/>
    <n v="349251"/>
    <n v="7.8958000000000004"/>
    <x v="0"/>
    <m/>
    <s v="S"/>
    <x v="0"/>
  </r>
  <r>
    <n v="563"/>
    <x v="0"/>
    <x v="2"/>
    <s v="Norman, Mr. Robert Douglas"/>
    <x v="0"/>
    <n v="28"/>
    <x v="0"/>
    <n v="0"/>
    <x v="1"/>
    <n v="0"/>
    <x v="0"/>
    <n v="218629"/>
    <n v="13.5"/>
    <x v="2"/>
    <m/>
    <s v="S"/>
    <x v="0"/>
  </r>
  <r>
    <n v="564"/>
    <x v="0"/>
    <x v="0"/>
    <s v="Simmons, Mr. John"/>
    <x v="0"/>
    <m/>
    <x v="2"/>
    <n v="0"/>
    <x v="1"/>
    <n v="0"/>
    <x v="0"/>
    <s v="SOTON/OQ 392082"/>
    <n v="8.0500000000000007"/>
    <x v="0"/>
    <m/>
    <s v="S"/>
    <x v="0"/>
  </r>
  <r>
    <n v="565"/>
    <x v="0"/>
    <x v="0"/>
    <s v="Meanwell, Miss. (Marion Ogden)"/>
    <x v="1"/>
    <m/>
    <x v="2"/>
    <n v="0"/>
    <x v="1"/>
    <n v="0"/>
    <x v="0"/>
    <s v="SOTON/O.Q. 392087"/>
    <n v="8.0500000000000007"/>
    <x v="0"/>
    <m/>
    <s v="S"/>
    <x v="0"/>
  </r>
  <r>
    <n v="566"/>
    <x v="0"/>
    <x v="0"/>
    <s v="Davies, Mr. Alfred J"/>
    <x v="0"/>
    <n v="24"/>
    <x v="0"/>
    <n v="2"/>
    <x v="0"/>
    <n v="0"/>
    <x v="0"/>
    <s v="A/4 48871"/>
    <n v="24.15"/>
    <x v="1"/>
    <m/>
    <s v="S"/>
    <x v="0"/>
  </r>
  <r>
    <n v="567"/>
    <x v="0"/>
    <x v="0"/>
    <s v="Stoytcheff, Mr. Ilia"/>
    <x v="0"/>
    <n v="19"/>
    <x v="0"/>
    <n v="0"/>
    <x v="1"/>
    <n v="0"/>
    <x v="0"/>
    <n v="349205"/>
    <n v="7.8958000000000004"/>
    <x v="0"/>
    <m/>
    <s v="S"/>
    <x v="0"/>
  </r>
  <r>
    <n v="568"/>
    <x v="0"/>
    <x v="0"/>
    <s v="Palsson, Mrs. Nils (Alma Cornelia Berglund)"/>
    <x v="1"/>
    <n v="29"/>
    <x v="0"/>
    <n v="0"/>
    <x v="1"/>
    <n v="4"/>
    <x v="1"/>
    <n v="349909"/>
    <n v="21.074999999999999"/>
    <x v="1"/>
    <m/>
    <s v="S"/>
    <x v="0"/>
  </r>
  <r>
    <n v="569"/>
    <x v="0"/>
    <x v="0"/>
    <s v="Doharr, Mr. Tannous"/>
    <x v="0"/>
    <m/>
    <x v="2"/>
    <n v="0"/>
    <x v="1"/>
    <n v="0"/>
    <x v="0"/>
    <n v="2686"/>
    <n v="7.2291999999999996"/>
    <x v="0"/>
    <m/>
    <s v="C"/>
    <x v="1"/>
  </r>
  <r>
    <n v="570"/>
    <x v="1"/>
    <x v="0"/>
    <s v="Jonsson, Mr. Carl"/>
    <x v="0"/>
    <n v="32"/>
    <x v="0"/>
    <n v="0"/>
    <x v="1"/>
    <n v="0"/>
    <x v="0"/>
    <n v="350417"/>
    <n v="7.8541999999999996"/>
    <x v="0"/>
    <m/>
    <s v="S"/>
    <x v="0"/>
  </r>
  <r>
    <n v="571"/>
    <x v="1"/>
    <x v="2"/>
    <s v="Harris, Mr. George"/>
    <x v="0"/>
    <n v="62"/>
    <x v="3"/>
    <n v="0"/>
    <x v="1"/>
    <n v="0"/>
    <x v="0"/>
    <s v="S.W./PP 752"/>
    <n v="10.5"/>
    <x v="2"/>
    <m/>
    <s v="S"/>
    <x v="0"/>
  </r>
  <r>
    <n v="572"/>
    <x v="1"/>
    <x v="1"/>
    <s v="Appleton, Mrs. Edward Dale (Charlotte Lamson)"/>
    <x v="1"/>
    <n v="53"/>
    <x v="3"/>
    <n v="2"/>
    <x v="0"/>
    <n v="0"/>
    <x v="0"/>
    <n v="11769"/>
    <n v="51.479199999999999"/>
    <x v="1"/>
    <s v="C101"/>
    <s v="S"/>
    <x v="0"/>
  </r>
  <r>
    <n v="573"/>
    <x v="1"/>
    <x v="1"/>
    <s v="Flynn, Mr. John Irwin (&quot;Irving&quot;)"/>
    <x v="0"/>
    <n v="36"/>
    <x v="1"/>
    <n v="0"/>
    <x v="1"/>
    <n v="0"/>
    <x v="0"/>
    <s v="PC 17474"/>
    <n v="26.387499999999999"/>
    <x v="1"/>
    <s v="E25"/>
    <s v="S"/>
    <x v="0"/>
  </r>
  <r>
    <n v="574"/>
    <x v="1"/>
    <x v="0"/>
    <s v="Kelly, Miss. Mary"/>
    <x v="1"/>
    <m/>
    <x v="2"/>
    <n v="0"/>
    <x v="1"/>
    <n v="0"/>
    <x v="0"/>
    <n v="14312"/>
    <n v="7.75"/>
    <x v="0"/>
    <m/>
    <s v="Q"/>
    <x v="2"/>
  </r>
  <r>
    <n v="575"/>
    <x v="0"/>
    <x v="0"/>
    <s v="Rush, Mr. Alfred George John"/>
    <x v="0"/>
    <n v="16"/>
    <x v="0"/>
    <n v="0"/>
    <x v="1"/>
    <n v="0"/>
    <x v="0"/>
    <s v="A/4. 20589"/>
    <n v="8.0500000000000007"/>
    <x v="0"/>
    <m/>
    <s v="S"/>
    <x v="0"/>
  </r>
  <r>
    <n v="576"/>
    <x v="0"/>
    <x v="0"/>
    <s v="Patchett, Mr. George"/>
    <x v="0"/>
    <n v="19"/>
    <x v="0"/>
    <n v="0"/>
    <x v="1"/>
    <n v="0"/>
    <x v="0"/>
    <n v="358585"/>
    <n v="14.5"/>
    <x v="2"/>
    <m/>
    <s v="S"/>
    <x v="0"/>
  </r>
  <r>
    <n v="577"/>
    <x v="1"/>
    <x v="2"/>
    <s v="Garside, Miss. Ethel"/>
    <x v="1"/>
    <n v="34"/>
    <x v="0"/>
    <n v="0"/>
    <x v="1"/>
    <n v="0"/>
    <x v="0"/>
    <n v="243880"/>
    <n v="13"/>
    <x v="2"/>
    <m/>
    <s v="S"/>
    <x v="0"/>
  </r>
  <r>
    <n v="578"/>
    <x v="1"/>
    <x v="1"/>
    <s v="Silvey, Mrs. William Baird (Alice Munger)"/>
    <x v="1"/>
    <n v="39"/>
    <x v="1"/>
    <n v="1"/>
    <x v="0"/>
    <n v="0"/>
    <x v="0"/>
    <n v="13507"/>
    <n v="55.9"/>
    <x v="1"/>
    <s v="E44"/>
    <s v="S"/>
    <x v="0"/>
  </r>
  <r>
    <n v="579"/>
    <x v="0"/>
    <x v="0"/>
    <s v="Caram, Mrs. Joseph (Maria Elias)"/>
    <x v="1"/>
    <m/>
    <x v="2"/>
    <n v="1"/>
    <x v="0"/>
    <n v="0"/>
    <x v="0"/>
    <n v="2689"/>
    <n v="14.458299999999999"/>
    <x v="2"/>
    <m/>
    <s v="C"/>
    <x v="1"/>
  </r>
  <r>
    <n v="580"/>
    <x v="1"/>
    <x v="0"/>
    <s v="Jussila, Mr. Eiriik"/>
    <x v="0"/>
    <n v="32"/>
    <x v="0"/>
    <n v="0"/>
    <x v="1"/>
    <n v="0"/>
    <x v="0"/>
    <s v="STON/O 2. 3101286"/>
    <n v="7.9249999999999998"/>
    <x v="0"/>
    <m/>
    <s v="S"/>
    <x v="0"/>
  </r>
  <r>
    <n v="581"/>
    <x v="1"/>
    <x v="2"/>
    <s v="Christy, Miss. Julie Rachel"/>
    <x v="1"/>
    <n v="25"/>
    <x v="0"/>
    <n v="1"/>
    <x v="0"/>
    <n v="1"/>
    <x v="1"/>
    <n v="237789"/>
    <n v="30"/>
    <x v="1"/>
    <m/>
    <s v="S"/>
    <x v="0"/>
  </r>
  <r>
    <n v="582"/>
    <x v="1"/>
    <x v="1"/>
    <s v="Thayer, Mrs. John Borland (Marian Longstreth Morris)"/>
    <x v="1"/>
    <n v="39"/>
    <x v="1"/>
    <n v="1"/>
    <x v="0"/>
    <n v="1"/>
    <x v="1"/>
    <n v="17421"/>
    <n v="110.88330000000001"/>
    <x v="1"/>
    <s v="C68"/>
    <s v="C"/>
    <x v="1"/>
  </r>
  <r>
    <n v="583"/>
    <x v="0"/>
    <x v="2"/>
    <s v="Downton, Mr. William James"/>
    <x v="0"/>
    <n v="54"/>
    <x v="3"/>
    <n v="0"/>
    <x v="1"/>
    <n v="0"/>
    <x v="0"/>
    <n v="28403"/>
    <n v="26"/>
    <x v="1"/>
    <m/>
    <s v="S"/>
    <x v="0"/>
  </r>
  <r>
    <n v="584"/>
    <x v="0"/>
    <x v="1"/>
    <s v="Ross, Mr. John Hugo"/>
    <x v="0"/>
    <n v="36"/>
    <x v="1"/>
    <n v="0"/>
    <x v="1"/>
    <n v="0"/>
    <x v="0"/>
    <n v="13049"/>
    <n v="40.125"/>
    <x v="1"/>
    <s v="A10"/>
    <s v="C"/>
    <x v="1"/>
  </r>
  <r>
    <n v="585"/>
    <x v="0"/>
    <x v="0"/>
    <s v="Paulner, Mr. Uscher"/>
    <x v="0"/>
    <m/>
    <x v="2"/>
    <n v="0"/>
    <x v="1"/>
    <n v="0"/>
    <x v="0"/>
    <n v="3411"/>
    <n v="8.7125000000000004"/>
    <x v="0"/>
    <m/>
    <s v="C"/>
    <x v="1"/>
  </r>
  <r>
    <n v="586"/>
    <x v="1"/>
    <x v="1"/>
    <s v="Taussig, Miss. Ruth"/>
    <x v="1"/>
    <n v="18"/>
    <x v="0"/>
    <n v="0"/>
    <x v="1"/>
    <n v="2"/>
    <x v="1"/>
    <n v="110413"/>
    <n v="79.650000000000006"/>
    <x v="1"/>
    <s v="E68"/>
    <s v="S"/>
    <x v="0"/>
  </r>
  <r>
    <n v="587"/>
    <x v="0"/>
    <x v="2"/>
    <s v="Jarvis, Mr. John Denzil"/>
    <x v="0"/>
    <n v="47"/>
    <x v="1"/>
    <n v="0"/>
    <x v="1"/>
    <n v="0"/>
    <x v="0"/>
    <n v="237565"/>
    <n v="15"/>
    <x v="2"/>
    <m/>
    <s v="S"/>
    <x v="0"/>
  </r>
  <r>
    <n v="588"/>
    <x v="1"/>
    <x v="1"/>
    <s v="Frolicher-Stehli, Mr. Maxmillian"/>
    <x v="0"/>
    <n v="60"/>
    <x v="3"/>
    <n v="1"/>
    <x v="0"/>
    <n v="1"/>
    <x v="1"/>
    <n v="13567"/>
    <n v="79.2"/>
    <x v="1"/>
    <s v="B41"/>
    <s v="C"/>
    <x v="1"/>
  </r>
  <r>
    <n v="589"/>
    <x v="0"/>
    <x v="0"/>
    <s v="Gilinski, Mr. Eliezer"/>
    <x v="0"/>
    <n v="22"/>
    <x v="0"/>
    <n v="0"/>
    <x v="1"/>
    <n v="0"/>
    <x v="0"/>
    <n v="14973"/>
    <n v="8.0500000000000007"/>
    <x v="0"/>
    <m/>
    <s v="S"/>
    <x v="0"/>
  </r>
  <r>
    <n v="590"/>
    <x v="0"/>
    <x v="0"/>
    <s v="Murdlin, Mr. Joseph"/>
    <x v="0"/>
    <m/>
    <x v="2"/>
    <n v="0"/>
    <x v="1"/>
    <n v="0"/>
    <x v="0"/>
    <s v="A./5. 3235"/>
    <n v="8.0500000000000007"/>
    <x v="0"/>
    <m/>
    <s v="S"/>
    <x v="0"/>
  </r>
  <r>
    <n v="591"/>
    <x v="0"/>
    <x v="0"/>
    <s v="Rintamaki, Mr. Matti"/>
    <x v="0"/>
    <n v="35"/>
    <x v="1"/>
    <n v="0"/>
    <x v="1"/>
    <n v="0"/>
    <x v="0"/>
    <s v="STON/O 2. 3101273"/>
    <n v="7.125"/>
    <x v="0"/>
    <m/>
    <s v="S"/>
    <x v="0"/>
  </r>
  <r>
    <n v="592"/>
    <x v="1"/>
    <x v="1"/>
    <s v="Stephenson, Mrs. Walter Bertram (Martha Eustis)"/>
    <x v="1"/>
    <n v="52"/>
    <x v="3"/>
    <n v="1"/>
    <x v="0"/>
    <n v="0"/>
    <x v="0"/>
    <n v="36947"/>
    <n v="78.2667"/>
    <x v="1"/>
    <s v="D20"/>
    <s v="C"/>
    <x v="1"/>
  </r>
  <r>
    <n v="593"/>
    <x v="0"/>
    <x v="0"/>
    <s v="Elsbury, Mr. William James"/>
    <x v="0"/>
    <n v="47"/>
    <x v="1"/>
    <n v="0"/>
    <x v="1"/>
    <n v="0"/>
    <x v="0"/>
    <s v="A/5 3902"/>
    <n v="7.25"/>
    <x v="0"/>
    <m/>
    <s v="S"/>
    <x v="0"/>
  </r>
  <r>
    <n v="594"/>
    <x v="0"/>
    <x v="0"/>
    <s v="Bourke, Miss. Mary"/>
    <x v="1"/>
    <m/>
    <x v="2"/>
    <n v="0"/>
    <x v="1"/>
    <n v="2"/>
    <x v="1"/>
    <n v="364848"/>
    <n v="7.75"/>
    <x v="0"/>
    <m/>
    <s v="Q"/>
    <x v="2"/>
  </r>
  <r>
    <n v="595"/>
    <x v="0"/>
    <x v="2"/>
    <s v="Chapman, Mr. John Henry"/>
    <x v="0"/>
    <n v="37"/>
    <x v="1"/>
    <n v="1"/>
    <x v="0"/>
    <n v="0"/>
    <x v="0"/>
    <s v="SC/AH 29037"/>
    <n v="26"/>
    <x v="1"/>
    <m/>
    <s v="S"/>
    <x v="0"/>
  </r>
  <r>
    <n v="596"/>
    <x v="0"/>
    <x v="0"/>
    <s v="Van Impe, Mr. Jean Baptiste"/>
    <x v="0"/>
    <n v="36"/>
    <x v="1"/>
    <n v="1"/>
    <x v="0"/>
    <n v="1"/>
    <x v="1"/>
    <n v="345773"/>
    <n v="24.15"/>
    <x v="1"/>
    <m/>
    <s v="S"/>
    <x v="0"/>
  </r>
  <r>
    <n v="597"/>
    <x v="1"/>
    <x v="2"/>
    <s v="Leitch, Miss. Jessie Wills"/>
    <x v="1"/>
    <m/>
    <x v="2"/>
    <n v="0"/>
    <x v="1"/>
    <n v="0"/>
    <x v="0"/>
    <n v="248727"/>
    <n v="33"/>
    <x v="1"/>
    <m/>
    <s v="S"/>
    <x v="0"/>
  </r>
  <r>
    <n v="598"/>
    <x v="0"/>
    <x v="0"/>
    <s v="Johnson, Mr. Alfred"/>
    <x v="0"/>
    <n v="49"/>
    <x v="1"/>
    <n v="0"/>
    <x v="1"/>
    <n v="0"/>
    <x v="0"/>
    <s v="LINE"/>
    <n v="0"/>
    <x v="0"/>
    <m/>
    <s v="S"/>
    <x v="0"/>
  </r>
  <r>
    <n v="599"/>
    <x v="0"/>
    <x v="0"/>
    <s v="Boulos, Mr. Hanna"/>
    <x v="0"/>
    <m/>
    <x v="2"/>
    <n v="0"/>
    <x v="1"/>
    <n v="0"/>
    <x v="0"/>
    <n v="2664"/>
    <n v="7.2249999999999996"/>
    <x v="0"/>
    <m/>
    <s v="C"/>
    <x v="1"/>
  </r>
  <r>
    <n v="600"/>
    <x v="1"/>
    <x v="1"/>
    <s v="Duff Gordon, Sir. Cosmo Edmund (&quot;Mr Morgan&quot;)"/>
    <x v="0"/>
    <n v="49"/>
    <x v="1"/>
    <n v="1"/>
    <x v="0"/>
    <n v="0"/>
    <x v="0"/>
    <s v="PC 17485"/>
    <n v="56.929200000000002"/>
    <x v="1"/>
    <s v="A20"/>
    <s v="C"/>
    <x v="1"/>
  </r>
  <r>
    <n v="601"/>
    <x v="1"/>
    <x v="2"/>
    <s v="Jacobsohn, Mrs. Sidney Samuel (Amy Frances Christy)"/>
    <x v="1"/>
    <n v="24"/>
    <x v="0"/>
    <n v="2"/>
    <x v="0"/>
    <n v="1"/>
    <x v="1"/>
    <n v="243847"/>
    <n v="27"/>
    <x v="1"/>
    <m/>
    <s v="S"/>
    <x v="0"/>
  </r>
  <r>
    <n v="602"/>
    <x v="0"/>
    <x v="0"/>
    <s v="Slabenoff, Mr. Petco"/>
    <x v="0"/>
    <m/>
    <x v="2"/>
    <n v="0"/>
    <x v="1"/>
    <n v="0"/>
    <x v="0"/>
    <n v="349214"/>
    <n v="7.8958000000000004"/>
    <x v="0"/>
    <m/>
    <s v="S"/>
    <x v="0"/>
  </r>
  <r>
    <n v="603"/>
    <x v="0"/>
    <x v="1"/>
    <s v="Harrington, Mr. Charles H"/>
    <x v="0"/>
    <m/>
    <x v="2"/>
    <n v="0"/>
    <x v="1"/>
    <n v="0"/>
    <x v="0"/>
    <n v="113796"/>
    <n v="42.4"/>
    <x v="1"/>
    <m/>
    <s v="S"/>
    <x v="0"/>
  </r>
  <r>
    <n v="604"/>
    <x v="0"/>
    <x v="0"/>
    <s v="Torber, Mr. Ernst William"/>
    <x v="0"/>
    <n v="44"/>
    <x v="1"/>
    <n v="0"/>
    <x v="1"/>
    <n v="0"/>
    <x v="0"/>
    <n v="364511"/>
    <n v="8.0500000000000007"/>
    <x v="0"/>
    <m/>
    <s v="S"/>
    <x v="0"/>
  </r>
  <r>
    <n v="605"/>
    <x v="1"/>
    <x v="1"/>
    <s v="Homer, Mr. Harry (&quot;Mr E Haven&quot;)"/>
    <x v="0"/>
    <n v="35"/>
    <x v="1"/>
    <n v="0"/>
    <x v="1"/>
    <n v="0"/>
    <x v="0"/>
    <n v="111426"/>
    <n v="26.55"/>
    <x v="1"/>
    <m/>
    <s v="C"/>
    <x v="1"/>
  </r>
  <r>
    <n v="606"/>
    <x v="0"/>
    <x v="0"/>
    <s v="Lindell, Mr. Edvard Bengtsson"/>
    <x v="0"/>
    <n v="36"/>
    <x v="1"/>
    <n v="1"/>
    <x v="0"/>
    <n v="0"/>
    <x v="0"/>
    <n v="349910"/>
    <n v="15.55"/>
    <x v="2"/>
    <m/>
    <s v="S"/>
    <x v="0"/>
  </r>
  <r>
    <n v="607"/>
    <x v="0"/>
    <x v="0"/>
    <s v="Karaic, Mr. Milan"/>
    <x v="0"/>
    <n v="30"/>
    <x v="0"/>
    <n v="0"/>
    <x v="1"/>
    <n v="0"/>
    <x v="0"/>
    <n v="349246"/>
    <n v="7.8958000000000004"/>
    <x v="0"/>
    <m/>
    <s v="S"/>
    <x v="0"/>
  </r>
  <r>
    <n v="608"/>
    <x v="1"/>
    <x v="1"/>
    <s v="Daniel, Mr. Robert Williams"/>
    <x v="0"/>
    <n v="27"/>
    <x v="0"/>
    <n v="0"/>
    <x v="1"/>
    <n v="0"/>
    <x v="0"/>
    <n v="113804"/>
    <n v="30.5"/>
    <x v="1"/>
    <m/>
    <s v="S"/>
    <x v="0"/>
  </r>
  <r>
    <n v="609"/>
    <x v="1"/>
    <x v="2"/>
    <s v="Laroche, Mrs. Joseph (Juliette Marie Louise Lafargue)"/>
    <x v="1"/>
    <n v="22"/>
    <x v="0"/>
    <n v="1"/>
    <x v="0"/>
    <n v="2"/>
    <x v="1"/>
    <s v="SC/Paris 2123"/>
    <n v="41.5792"/>
    <x v="1"/>
    <m/>
    <s v="C"/>
    <x v="1"/>
  </r>
  <r>
    <n v="610"/>
    <x v="1"/>
    <x v="1"/>
    <s v="Shutes, Miss. Elizabeth W"/>
    <x v="1"/>
    <n v="40"/>
    <x v="1"/>
    <n v="0"/>
    <x v="1"/>
    <n v="0"/>
    <x v="0"/>
    <s v="PC 17582"/>
    <n v="153.46250000000001"/>
    <x v="1"/>
    <s v="C125"/>
    <s v="S"/>
    <x v="0"/>
  </r>
  <r>
    <n v="611"/>
    <x v="0"/>
    <x v="0"/>
    <s v="Andersson, Mrs. Anders Johan (Alfrida Konstantia Brogren)"/>
    <x v="1"/>
    <n v="39"/>
    <x v="1"/>
    <n v="1"/>
    <x v="0"/>
    <n v="5"/>
    <x v="1"/>
    <n v="347082"/>
    <n v="31.274999999999999"/>
    <x v="1"/>
    <m/>
    <s v="S"/>
    <x v="0"/>
  </r>
  <r>
    <n v="612"/>
    <x v="0"/>
    <x v="0"/>
    <s v="Jardin, Mr. Jose Neto"/>
    <x v="0"/>
    <m/>
    <x v="2"/>
    <n v="0"/>
    <x v="1"/>
    <n v="0"/>
    <x v="0"/>
    <s v="SOTON/O.Q. 3101305"/>
    <n v="7.05"/>
    <x v="0"/>
    <m/>
    <s v="S"/>
    <x v="0"/>
  </r>
  <r>
    <n v="613"/>
    <x v="1"/>
    <x v="0"/>
    <s v="Murphy, Miss. Margaret Jane"/>
    <x v="1"/>
    <m/>
    <x v="2"/>
    <n v="1"/>
    <x v="0"/>
    <n v="0"/>
    <x v="0"/>
    <n v="367230"/>
    <n v="15.5"/>
    <x v="2"/>
    <m/>
    <s v="Q"/>
    <x v="2"/>
  </r>
  <r>
    <n v="614"/>
    <x v="0"/>
    <x v="0"/>
    <s v="Horgan, Mr. John"/>
    <x v="0"/>
    <m/>
    <x v="2"/>
    <n v="0"/>
    <x v="1"/>
    <n v="0"/>
    <x v="0"/>
    <n v="370377"/>
    <n v="7.75"/>
    <x v="0"/>
    <m/>
    <s v="Q"/>
    <x v="2"/>
  </r>
  <r>
    <n v="615"/>
    <x v="0"/>
    <x v="0"/>
    <s v="Brocklebank, Mr. William Alfred"/>
    <x v="0"/>
    <n v="35"/>
    <x v="1"/>
    <n v="0"/>
    <x v="1"/>
    <n v="0"/>
    <x v="0"/>
    <n v="364512"/>
    <n v="8.0500000000000007"/>
    <x v="0"/>
    <m/>
    <s v="S"/>
    <x v="0"/>
  </r>
  <r>
    <n v="616"/>
    <x v="1"/>
    <x v="2"/>
    <s v="Herman, Miss. Alice"/>
    <x v="1"/>
    <n v="24"/>
    <x v="0"/>
    <n v="1"/>
    <x v="0"/>
    <n v="2"/>
    <x v="1"/>
    <n v="220845"/>
    <n v="65"/>
    <x v="1"/>
    <m/>
    <s v="S"/>
    <x v="0"/>
  </r>
  <r>
    <n v="617"/>
    <x v="0"/>
    <x v="0"/>
    <s v="Danbom, Mr. Ernst Gilbert"/>
    <x v="0"/>
    <n v="34"/>
    <x v="0"/>
    <n v="1"/>
    <x v="0"/>
    <n v="1"/>
    <x v="1"/>
    <n v="347080"/>
    <n v="14.4"/>
    <x v="2"/>
    <m/>
    <s v="S"/>
    <x v="0"/>
  </r>
  <r>
    <n v="618"/>
    <x v="0"/>
    <x v="0"/>
    <s v="Lobb, Mrs. William Arthur (Cordelia K Stanlick)"/>
    <x v="1"/>
    <n v="26"/>
    <x v="0"/>
    <n v="1"/>
    <x v="0"/>
    <n v="0"/>
    <x v="0"/>
    <s v="A/5. 3336"/>
    <n v="16.100000000000001"/>
    <x v="2"/>
    <m/>
    <s v="S"/>
    <x v="0"/>
  </r>
  <r>
    <n v="619"/>
    <x v="1"/>
    <x v="2"/>
    <s v="Becker, Miss. Marion Louise"/>
    <x v="1"/>
    <n v="4"/>
    <x v="4"/>
    <n v="2"/>
    <x v="0"/>
    <n v="1"/>
    <x v="1"/>
    <n v="230136"/>
    <n v="39"/>
    <x v="1"/>
    <s v="F4"/>
    <s v="S"/>
    <x v="0"/>
  </r>
  <r>
    <n v="620"/>
    <x v="0"/>
    <x v="2"/>
    <s v="Gavey, Mr. Lawrence"/>
    <x v="0"/>
    <n v="26"/>
    <x v="0"/>
    <n v="0"/>
    <x v="1"/>
    <n v="0"/>
    <x v="0"/>
    <n v="31028"/>
    <n v="10.5"/>
    <x v="2"/>
    <m/>
    <s v="S"/>
    <x v="0"/>
  </r>
  <r>
    <n v="621"/>
    <x v="0"/>
    <x v="0"/>
    <s v="Yasbeck, Mr. Antoni"/>
    <x v="0"/>
    <n v="27"/>
    <x v="0"/>
    <n v="1"/>
    <x v="0"/>
    <n v="0"/>
    <x v="0"/>
    <n v="2659"/>
    <n v="14.4542"/>
    <x v="2"/>
    <m/>
    <s v="C"/>
    <x v="1"/>
  </r>
  <r>
    <n v="622"/>
    <x v="1"/>
    <x v="1"/>
    <s v="Kimball, Mr. Edwin Nelson Jr"/>
    <x v="0"/>
    <n v="42"/>
    <x v="1"/>
    <n v="1"/>
    <x v="0"/>
    <n v="0"/>
    <x v="0"/>
    <n v="11753"/>
    <n v="52.554200000000002"/>
    <x v="1"/>
    <s v="D19"/>
    <s v="S"/>
    <x v="0"/>
  </r>
  <r>
    <n v="623"/>
    <x v="1"/>
    <x v="0"/>
    <s v="Nakid, Mr. Sahid"/>
    <x v="0"/>
    <n v="20"/>
    <x v="0"/>
    <n v="1"/>
    <x v="0"/>
    <n v="1"/>
    <x v="1"/>
    <n v="2653"/>
    <n v="15.7417"/>
    <x v="2"/>
    <m/>
    <s v="C"/>
    <x v="1"/>
  </r>
  <r>
    <n v="624"/>
    <x v="0"/>
    <x v="0"/>
    <s v="Hansen, Mr. Henry Damsgaard"/>
    <x v="0"/>
    <n v="21"/>
    <x v="0"/>
    <n v="0"/>
    <x v="1"/>
    <n v="0"/>
    <x v="0"/>
    <n v="350029"/>
    <n v="7.8541999999999996"/>
    <x v="0"/>
    <m/>
    <s v="S"/>
    <x v="0"/>
  </r>
  <r>
    <n v="625"/>
    <x v="0"/>
    <x v="0"/>
    <s v="Bowen, Mr. David John &quot;Dai&quot;"/>
    <x v="0"/>
    <n v="21"/>
    <x v="0"/>
    <n v="0"/>
    <x v="1"/>
    <n v="0"/>
    <x v="0"/>
    <n v="54636"/>
    <n v="16.100000000000001"/>
    <x v="2"/>
    <m/>
    <s v="S"/>
    <x v="0"/>
  </r>
  <r>
    <n v="626"/>
    <x v="0"/>
    <x v="1"/>
    <s v="Sutton, Mr. Frederick"/>
    <x v="0"/>
    <n v="61"/>
    <x v="3"/>
    <n v="0"/>
    <x v="1"/>
    <n v="0"/>
    <x v="0"/>
    <n v="36963"/>
    <n v="32.320799999999998"/>
    <x v="1"/>
    <s v="D50"/>
    <s v="S"/>
    <x v="0"/>
  </r>
  <r>
    <n v="627"/>
    <x v="0"/>
    <x v="2"/>
    <s v="Kirkland, Rev. Charles Leonard"/>
    <x v="0"/>
    <n v="57"/>
    <x v="3"/>
    <n v="0"/>
    <x v="1"/>
    <n v="0"/>
    <x v="0"/>
    <n v="219533"/>
    <n v="12.35"/>
    <x v="2"/>
    <m/>
    <s v="Q"/>
    <x v="2"/>
  </r>
  <r>
    <n v="628"/>
    <x v="1"/>
    <x v="1"/>
    <s v="Longley, Miss. Gretchen Fiske"/>
    <x v="1"/>
    <n v="21"/>
    <x v="0"/>
    <n v="0"/>
    <x v="1"/>
    <n v="0"/>
    <x v="0"/>
    <n v="13502"/>
    <n v="77.958299999999994"/>
    <x v="1"/>
    <s v="D9"/>
    <s v="S"/>
    <x v="0"/>
  </r>
  <r>
    <n v="629"/>
    <x v="0"/>
    <x v="0"/>
    <s v="Bostandyeff, Mr. Guentcho"/>
    <x v="0"/>
    <n v="26"/>
    <x v="0"/>
    <n v="0"/>
    <x v="1"/>
    <n v="0"/>
    <x v="0"/>
    <n v="349224"/>
    <n v="7.8958000000000004"/>
    <x v="0"/>
    <m/>
    <s v="S"/>
    <x v="0"/>
  </r>
  <r>
    <n v="630"/>
    <x v="0"/>
    <x v="0"/>
    <s v="O'Connell, Mr. Patrick D"/>
    <x v="0"/>
    <m/>
    <x v="2"/>
    <n v="0"/>
    <x v="1"/>
    <n v="0"/>
    <x v="0"/>
    <n v="334912"/>
    <n v="7.7332999999999998"/>
    <x v="0"/>
    <m/>
    <s v="Q"/>
    <x v="2"/>
  </r>
  <r>
    <n v="631"/>
    <x v="1"/>
    <x v="1"/>
    <s v="Barkworth, Mr. Algernon Henry Wilson"/>
    <x v="0"/>
    <n v="80"/>
    <x v="3"/>
    <n v="0"/>
    <x v="1"/>
    <n v="0"/>
    <x v="0"/>
    <n v="27042"/>
    <n v="30"/>
    <x v="1"/>
    <s v="A23"/>
    <s v="S"/>
    <x v="0"/>
  </r>
  <r>
    <n v="632"/>
    <x v="0"/>
    <x v="0"/>
    <s v="Lundahl, Mr. Johan Svensson"/>
    <x v="0"/>
    <n v="51"/>
    <x v="3"/>
    <n v="0"/>
    <x v="1"/>
    <n v="0"/>
    <x v="0"/>
    <n v="347743"/>
    <n v="7.0541999999999998"/>
    <x v="0"/>
    <m/>
    <s v="S"/>
    <x v="0"/>
  </r>
  <r>
    <n v="633"/>
    <x v="1"/>
    <x v="1"/>
    <s v="Stahelin-Maeglin, Dr. Max"/>
    <x v="0"/>
    <n v="32"/>
    <x v="0"/>
    <n v="0"/>
    <x v="1"/>
    <n v="0"/>
    <x v="0"/>
    <n v="13214"/>
    <n v="30.5"/>
    <x v="1"/>
    <s v="B50"/>
    <s v="C"/>
    <x v="1"/>
  </r>
  <r>
    <n v="634"/>
    <x v="0"/>
    <x v="1"/>
    <s v="Parr, Mr. William Henry Marsh"/>
    <x v="0"/>
    <m/>
    <x v="2"/>
    <n v="0"/>
    <x v="1"/>
    <n v="0"/>
    <x v="0"/>
    <n v="112052"/>
    <n v="0"/>
    <x v="0"/>
    <m/>
    <s v="S"/>
    <x v="0"/>
  </r>
  <r>
    <n v="635"/>
    <x v="0"/>
    <x v="0"/>
    <s v="Skoog, Miss. Mabel"/>
    <x v="1"/>
    <n v="9"/>
    <x v="4"/>
    <n v="3"/>
    <x v="0"/>
    <n v="2"/>
    <x v="1"/>
    <n v="347088"/>
    <n v="27.9"/>
    <x v="1"/>
    <m/>
    <s v="S"/>
    <x v="0"/>
  </r>
  <r>
    <n v="636"/>
    <x v="1"/>
    <x v="2"/>
    <s v="Davis, Miss. Mary"/>
    <x v="1"/>
    <n v="28"/>
    <x v="0"/>
    <n v="0"/>
    <x v="1"/>
    <n v="0"/>
    <x v="0"/>
    <n v="237668"/>
    <n v="13"/>
    <x v="2"/>
    <m/>
    <s v="S"/>
    <x v="0"/>
  </r>
  <r>
    <n v="637"/>
    <x v="0"/>
    <x v="0"/>
    <s v="Leinonen, Mr. Antti Gustaf"/>
    <x v="0"/>
    <n v="32"/>
    <x v="0"/>
    <n v="0"/>
    <x v="1"/>
    <n v="0"/>
    <x v="0"/>
    <s v="STON/O 2. 3101292"/>
    <n v="7.9249999999999998"/>
    <x v="0"/>
    <m/>
    <s v="S"/>
    <x v="0"/>
  </r>
  <r>
    <n v="638"/>
    <x v="0"/>
    <x v="2"/>
    <s v="Collyer, Mr. Harvey"/>
    <x v="0"/>
    <n v="31"/>
    <x v="0"/>
    <n v="1"/>
    <x v="0"/>
    <n v="1"/>
    <x v="1"/>
    <s v="C.A. 31921"/>
    <n v="26.25"/>
    <x v="1"/>
    <m/>
    <s v="S"/>
    <x v="0"/>
  </r>
  <r>
    <n v="639"/>
    <x v="0"/>
    <x v="0"/>
    <s v="Panula, Mrs. Juha (Maria Emilia Ojala)"/>
    <x v="1"/>
    <n v="41"/>
    <x v="1"/>
    <n v="0"/>
    <x v="1"/>
    <n v="5"/>
    <x v="1"/>
    <n v="3101295"/>
    <n v="39.6875"/>
    <x v="1"/>
    <m/>
    <s v="S"/>
    <x v="0"/>
  </r>
  <r>
    <n v="640"/>
    <x v="0"/>
    <x v="0"/>
    <s v="Thorneycroft, Mr. Percival"/>
    <x v="0"/>
    <m/>
    <x v="2"/>
    <n v="1"/>
    <x v="0"/>
    <n v="0"/>
    <x v="0"/>
    <n v="376564"/>
    <n v="16.100000000000001"/>
    <x v="2"/>
    <m/>
    <s v="S"/>
    <x v="0"/>
  </r>
  <r>
    <n v="641"/>
    <x v="0"/>
    <x v="0"/>
    <s v="Jensen, Mr. Hans Peder"/>
    <x v="0"/>
    <n v="20"/>
    <x v="0"/>
    <n v="0"/>
    <x v="1"/>
    <n v="0"/>
    <x v="0"/>
    <n v="350050"/>
    <n v="7.8541999999999996"/>
    <x v="0"/>
    <m/>
    <s v="S"/>
    <x v="0"/>
  </r>
  <r>
    <n v="642"/>
    <x v="1"/>
    <x v="1"/>
    <s v="Sagesser, Mlle. Emma"/>
    <x v="1"/>
    <n v="24"/>
    <x v="0"/>
    <n v="0"/>
    <x v="1"/>
    <n v="0"/>
    <x v="0"/>
    <s v="PC 17477"/>
    <n v="69.3"/>
    <x v="1"/>
    <s v="B35"/>
    <s v="C"/>
    <x v="1"/>
  </r>
  <r>
    <n v="643"/>
    <x v="0"/>
    <x v="0"/>
    <s v="Skoog, Miss. Margit Elizabeth"/>
    <x v="1"/>
    <n v="2"/>
    <x v="4"/>
    <n v="3"/>
    <x v="0"/>
    <n v="2"/>
    <x v="1"/>
    <n v="347088"/>
    <n v="27.9"/>
    <x v="1"/>
    <m/>
    <s v="S"/>
    <x v="0"/>
  </r>
  <r>
    <n v="644"/>
    <x v="1"/>
    <x v="0"/>
    <s v="Foo, Mr. Choong"/>
    <x v="0"/>
    <m/>
    <x v="2"/>
    <n v="0"/>
    <x v="1"/>
    <n v="0"/>
    <x v="0"/>
    <n v="1601"/>
    <n v="56.495800000000003"/>
    <x v="1"/>
    <m/>
    <s v="S"/>
    <x v="0"/>
  </r>
  <r>
    <n v="645"/>
    <x v="1"/>
    <x v="0"/>
    <s v="Baclini, Miss. Eugenie"/>
    <x v="1"/>
    <n v="0.75"/>
    <x v="4"/>
    <n v="2"/>
    <x v="0"/>
    <n v="1"/>
    <x v="1"/>
    <n v="2666"/>
    <n v="19.258299999999998"/>
    <x v="2"/>
    <m/>
    <s v="C"/>
    <x v="1"/>
  </r>
  <r>
    <n v="646"/>
    <x v="1"/>
    <x v="1"/>
    <s v="Harper, Mr. Henry Sleeper"/>
    <x v="0"/>
    <n v="48"/>
    <x v="1"/>
    <n v="1"/>
    <x v="0"/>
    <n v="0"/>
    <x v="0"/>
    <s v="PC 17572"/>
    <n v="76.729200000000006"/>
    <x v="1"/>
    <s v="D33"/>
    <s v="C"/>
    <x v="1"/>
  </r>
  <r>
    <n v="647"/>
    <x v="0"/>
    <x v="0"/>
    <s v="Cor, Mr. Liudevit"/>
    <x v="0"/>
    <n v="19"/>
    <x v="0"/>
    <n v="0"/>
    <x v="1"/>
    <n v="0"/>
    <x v="0"/>
    <n v="349231"/>
    <n v="7.8958000000000004"/>
    <x v="0"/>
    <m/>
    <s v="S"/>
    <x v="0"/>
  </r>
  <r>
    <n v="648"/>
    <x v="1"/>
    <x v="1"/>
    <s v="Simonius-Blumer, Col. Oberst Alfons"/>
    <x v="0"/>
    <n v="56"/>
    <x v="3"/>
    <n v="0"/>
    <x v="1"/>
    <n v="0"/>
    <x v="0"/>
    <n v="13213"/>
    <n v="35.5"/>
    <x v="1"/>
    <s v="A26"/>
    <s v="C"/>
    <x v="1"/>
  </r>
  <r>
    <n v="649"/>
    <x v="0"/>
    <x v="0"/>
    <s v="Willey, Mr. Edward"/>
    <x v="0"/>
    <m/>
    <x v="2"/>
    <n v="0"/>
    <x v="1"/>
    <n v="0"/>
    <x v="0"/>
    <s v="S.O./P.P. 751"/>
    <n v="7.55"/>
    <x v="0"/>
    <m/>
    <s v="S"/>
    <x v="0"/>
  </r>
  <r>
    <n v="650"/>
    <x v="1"/>
    <x v="0"/>
    <s v="Stanley, Miss. Amy Zillah Elsie"/>
    <x v="1"/>
    <n v="23"/>
    <x v="0"/>
    <n v="0"/>
    <x v="1"/>
    <n v="0"/>
    <x v="0"/>
    <s v="CA. 2314"/>
    <n v="7.55"/>
    <x v="0"/>
    <m/>
    <s v="S"/>
    <x v="0"/>
  </r>
  <r>
    <n v="651"/>
    <x v="0"/>
    <x v="0"/>
    <s v="Mitkoff, Mr. Mito"/>
    <x v="0"/>
    <m/>
    <x v="2"/>
    <n v="0"/>
    <x v="1"/>
    <n v="0"/>
    <x v="0"/>
    <n v="349221"/>
    <n v="7.8958000000000004"/>
    <x v="0"/>
    <m/>
    <s v="S"/>
    <x v="0"/>
  </r>
  <r>
    <n v="652"/>
    <x v="1"/>
    <x v="2"/>
    <s v="Doling, Miss. Elsie"/>
    <x v="1"/>
    <n v="18"/>
    <x v="0"/>
    <n v="0"/>
    <x v="1"/>
    <n v="1"/>
    <x v="1"/>
    <n v="231919"/>
    <n v="23"/>
    <x v="1"/>
    <m/>
    <s v="S"/>
    <x v="0"/>
  </r>
  <r>
    <n v="653"/>
    <x v="0"/>
    <x v="0"/>
    <s v="Kalvik, Mr. Johannes Halvorsen"/>
    <x v="0"/>
    <n v="21"/>
    <x v="0"/>
    <n v="0"/>
    <x v="1"/>
    <n v="0"/>
    <x v="0"/>
    <n v="8475"/>
    <n v="8.4332999999999991"/>
    <x v="0"/>
    <m/>
    <s v="S"/>
    <x v="0"/>
  </r>
  <r>
    <n v="654"/>
    <x v="1"/>
    <x v="0"/>
    <s v="O'Leary, Miss. Hanora &quot;Norah&quot;"/>
    <x v="1"/>
    <m/>
    <x v="2"/>
    <n v="0"/>
    <x v="1"/>
    <n v="0"/>
    <x v="0"/>
    <n v="330919"/>
    <n v="7.8292000000000002"/>
    <x v="0"/>
    <m/>
    <s v="Q"/>
    <x v="2"/>
  </r>
  <r>
    <n v="655"/>
    <x v="0"/>
    <x v="0"/>
    <s v="Hegarty, Miss. Hanora &quot;Nora&quot;"/>
    <x v="1"/>
    <n v="18"/>
    <x v="0"/>
    <n v="0"/>
    <x v="1"/>
    <n v="0"/>
    <x v="0"/>
    <n v="365226"/>
    <n v="6.75"/>
    <x v="0"/>
    <m/>
    <s v="Q"/>
    <x v="2"/>
  </r>
  <r>
    <n v="656"/>
    <x v="0"/>
    <x v="2"/>
    <s v="Hickman, Mr. Leonard Mark"/>
    <x v="0"/>
    <n v="24"/>
    <x v="0"/>
    <n v="2"/>
    <x v="0"/>
    <n v="0"/>
    <x v="0"/>
    <s v="S.O.C. 14879"/>
    <n v="73.5"/>
    <x v="1"/>
    <m/>
    <s v="S"/>
    <x v="0"/>
  </r>
  <r>
    <n v="657"/>
    <x v="0"/>
    <x v="0"/>
    <s v="Radeff, Mr. Alexander"/>
    <x v="0"/>
    <m/>
    <x v="2"/>
    <n v="0"/>
    <x v="1"/>
    <n v="0"/>
    <x v="0"/>
    <n v="349223"/>
    <n v="7.8958000000000004"/>
    <x v="0"/>
    <m/>
    <s v="S"/>
    <x v="0"/>
  </r>
  <r>
    <n v="658"/>
    <x v="0"/>
    <x v="0"/>
    <s v="Bourke, Mrs. John (Catherine)"/>
    <x v="1"/>
    <n v="32"/>
    <x v="0"/>
    <n v="1"/>
    <x v="0"/>
    <n v="1"/>
    <x v="1"/>
    <n v="364849"/>
    <n v="15.5"/>
    <x v="2"/>
    <m/>
    <s v="Q"/>
    <x v="2"/>
  </r>
  <r>
    <n v="659"/>
    <x v="0"/>
    <x v="2"/>
    <s v="Eitemiller, Mr. George Floyd"/>
    <x v="0"/>
    <n v="23"/>
    <x v="0"/>
    <n v="0"/>
    <x v="1"/>
    <n v="0"/>
    <x v="0"/>
    <n v="29751"/>
    <n v="13"/>
    <x v="2"/>
    <m/>
    <s v="S"/>
    <x v="0"/>
  </r>
  <r>
    <n v="660"/>
    <x v="0"/>
    <x v="1"/>
    <s v="Newell, Mr. Arthur Webster"/>
    <x v="0"/>
    <n v="58"/>
    <x v="3"/>
    <n v="0"/>
    <x v="1"/>
    <n v="2"/>
    <x v="1"/>
    <n v="35273"/>
    <n v="113.27500000000001"/>
    <x v="1"/>
    <s v="D48"/>
    <s v="C"/>
    <x v="1"/>
  </r>
  <r>
    <n v="661"/>
    <x v="1"/>
    <x v="1"/>
    <s v="Frauenthal, Dr. Henry William"/>
    <x v="0"/>
    <n v="50"/>
    <x v="3"/>
    <n v="2"/>
    <x v="0"/>
    <n v="0"/>
    <x v="0"/>
    <s v="PC 17611"/>
    <n v="133.65"/>
    <x v="1"/>
    <m/>
    <s v="S"/>
    <x v="0"/>
  </r>
  <r>
    <n v="662"/>
    <x v="0"/>
    <x v="0"/>
    <s v="Badt, Mr. Mohamed"/>
    <x v="0"/>
    <n v="40"/>
    <x v="1"/>
    <n v="0"/>
    <x v="1"/>
    <n v="0"/>
    <x v="0"/>
    <n v="2623"/>
    <n v="7.2249999999999996"/>
    <x v="0"/>
    <m/>
    <s v="C"/>
    <x v="1"/>
  </r>
  <r>
    <n v="663"/>
    <x v="0"/>
    <x v="1"/>
    <s v="Colley, Mr. Edward Pomeroy"/>
    <x v="0"/>
    <n v="47"/>
    <x v="1"/>
    <n v="0"/>
    <x v="1"/>
    <n v="0"/>
    <x v="0"/>
    <n v="5727"/>
    <n v="25.587499999999999"/>
    <x v="1"/>
    <s v="E58"/>
    <s v="S"/>
    <x v="0"/>
  </r>
  <r>
    <n v="664"/>
    <x v="0"/>
    <x v="0"/>
    <s v="Coleff, Mr. Peju"/>
    <x v="0"/>
    <n v="36"/>
    <x v="1"/>
    <n v="0"/>
    <x v="1"/>
    <n v="0"/>
    <x v="0"/>
    <n v="349210"/>
    <n v="7.4958"/>
    <x v="0"/>
    <m/>
    <s v="S"/>
    <x v="0"/>
  </r>
  <r>
    <n v="665"/>
    <x v="1"/>
    <x v="0"/>
    <s v="Lindqvist, Mr. Eino William"/>
    <x v="0"/>
    <n v="20"/>
    <x v="0"/>
    <n v="1"/>
    <x v="0"/>
    <n v="0"/>
    <x v="0"/>
    <s v="STON/O 2. 3101285"/>
    <n v="7.9249999999999998"/>
    <x v="0"/>
    <m/>
    <s v="S"/>
    <x v="0"/>
  </r>
  <r>
    <n v="666"/>
    <x v="0"/>
    <x v="2"/>
    <s v="Hickman, Mr. Lewis"/>
    <x v="0"/>
    <n v="32"/>
    <x v="0"/>
    <n v="2"/>
    <x v="0"/>
    <n v="0"/>
    <x v="0"/>
    <s v="S.O.C. 14879"/>
    <n v="73.5"/>
    <x v="1"/>
    <m/>
    <s v="S"/>
    <x v="0"/>
  </r>
  <r>
    <n v="667"/>
    <x v="0"/>
    <x v="2"/>
    <s v="Butler, Mr. Reginald Fenton"/>
    <x v="0"/>
    <n v="25"/>
    <x v="0"/>
    <n v="0"/>
    <x v="1"/>
    <n v="0"/>
    <x v="0"/>
    <n v="234686"/>
    <n v="13"/>
    <x v="2"/>
    <m/>
    <s v="S"/>
    <x v="0"/>
  </r>
  <r>
    <n v="668"/>
    <x v="0"/>
    <x v="0"/>
    <s v="Rommetvedt, Mr. Knud Paust"/>
    <x v="0"/>
    <m/>
    <x v="2"/>
    <n v="0"/>
    <x v="1"/>
    <n v="0"/>
    <x v="0"/>
    <n v="312993"/>
    <n v="7.7750000000000004"/>
    <x v="0"/>
    <m/>
    <s v="S"/>
    <x v="0"/>
  </r>
  <r>
    <n v="669"/>
    <x v="0"/>
    <x v="0"/>
    <s v="Cook, Mr. Jacob"/>
    <x v="0"/>
    <n v="43"/>
    <x v="1"/>
    <n v="0"/>
    <x v="1"/>
    <n v="0"/>
    <x v="0"/>
    <s v="A/5 3536"/>
    <n v="8.0500000000000007"/>
    <x v="0"/>
    <m/>
    <s v="S"/>
    <x v="0"/>
  </r>
  <r>
    <n v="670"/>
    <x v="1"/>
    <x v="1"/>
    <s v="Taylor, Mrs. Elmer Zebley (Juliet Cummins Wright)"/>
    <x v="1"/>
    <m/>
    <x v="2"/>
    <n v="1"/>
    <x v="0"/>
    <n v="0"/>
    <x v="0"/>
    <n v="19996"/>
    <n v="52"/>
    <x v="1"/>
    <s v="C126"/>
    <s v="S"/>
    <x v="0"/>
  </r>
  <r>
    <n v="671"/>
    <x v="1"/>
    <x v="2"/>
    <s v="Brown, Mrs. Thomas William Solomon (Elizabeth Catherine Ford)"/>
    <x v="1"/>
    <n v="40"/>
    <x v="1"/>
    <n v="1"/>
    <x v="0"/>
    <n v="1"/>
    <x v="1"/>
    <n v="29750"/>
    <n v="39"/>
    <x v="1"/>
    <m/>
    <s v="S"/>
    <x v="0"/>
  </r>
  <r>
    <n v="672"/>
    <x v="0"/>
    <x v="1"/>
    <s v="Davidson, Mr. Thornton"/>
    <x v="0"/>
    <n v="31"/>
    <x v="0"/>
    <n v="1"/>
    <x v="0"/>
    <n v="0"/>
    <x v="0"/>
    <s v="F.C. 12750"/>
    <n v="52"/>
    <x v="1"/>
    <s v="B71"/>
    <s v="S"/>
    <x v="0"/>
  </r>
  <r>
    <n v="673"/>
    <x v="0"/>
    <x v="2"/>
    <s v="Mitchell, Mr. Henry Michael"/>
    <x v="0"/>
    <n v="70"/>
    <x v="3"/>
    <n v="0"/>
    <x v="1"/>
    <n v="0"/>
    <x v="0"/>
    <s v="C.A. 24580"/>
    <n v="10.5"/>
    <x v="2"/>
    <m/>
    <s v="S"/>
    <x v="0"/>
  </r>
  <r>
    <n v="674"/>
    <x v="1"/>
    <x v="2"/>
    <s v="Wilhelms, Mr. Charles"/>
    <x v="0"/>
    <n v="31"/>
    <x v="0"/>
    <n v="0"/>
    <x v="1"/>
    <n v="0"/>
    <x v="0"/>
    <n v="244270"/>
    <n v="13"/>
    <x v="2"/>
    <m/>
    <s v="S"/>
    <x v="0"/>
  </r>
  <r>
    <n v="675"/>
    <x v="0"/>
    <x v="2"/>
    <s v="Watson, Mr. Ennis Hastings"/>
    <x v="0"/>
    <m/>
    <x v="2"/>
    <n v="0"/>
    <x v="1"/>
    <n v="0"/>
    <x v="0"/>
    <n v="239856"/>
    <n v="0"/>
    <x v="0"/>
    <m/>
    <s v="S"/>
    <x v="0"/>
  </r>
  <r>
    <n v="676"/>
    <x v="0"/>
    <x v="0"/>
    <s v="Edvardsson, Mr. Gustaf Hjalmar"/>
    <x v="0"/>
    <n v="18"/>
    <x v="0"/>
    <n v="0"/>
    <x v="1"/>
    <n v="0"/>
    <x v="0"/>
    <n v="349912"/>
    <n v="7.7750000000000004"/>
    <x v="0"/>
    <m/>
    <s v="S"/>
    <x v="0"/>
  </r>
  <r>
    <n v="677"/>
    <x v="0"/>
    <x v="0"/>
    <s v="Sawyer, Mr. Frederick Charles"/>
    <x v="0"/>
    <n v="24.5"/>
    <x v="0"/>
    <n v="0"/>
    <x v="1"/>
    <n v="0"/>
    <x v="0"/>
    <n v="342826"/>
    <n v="8.0500000000000007"/>
    <x v="0"/>
    <m/>
    <s v="S"/>
    <x v="0"/>
  </r>
  <r>
    <n v="678"/>
    <x v="1"/>
    <x v="0"/>
    <s v="Turja, Miss. Anna Sofia"/>
    <x v="1"/>
    <n v="18"/>
    <x v="0"/>
    <n v="0"/>
    <x v="1"/>
    <n v="0"/>
    <x v="0"/>
    <n v="4138"/>
    <n v="9.8416999999999994"/>
    <x v="0"/>
    <m/>
    <s v="S"/>
    <x v="0"/>
  </r>
  <r>
    <n v="679"/>
    <x v="0"/>
    <x v="0"/>
    <s v="Goodwin, Mrs. Frederick (Augusta Tyler)"/>
    <x v="1"/>
    <n v="43"/>
    <x v="1"/>
    <n v="1"/>
    <x v="0"/>
    <n v="6"/>
    <x v="1"/>
    <s v="CA 2144"/>
    <n v="46.9"/>
    <x v="1"/>
    <m/>
    <s v="S"/>
    <x v="0"/>
  </r>
  <r>
    <n v="680"/>
    <x v="1"/>
    <x v="1"/>
    <s v="Cardeza, Mr. Thomas Drake Martinez"/>
    <x v="0"/>
    <n v="36"/>
    <x v="1"/>
    <n v="0"/>
    <x v="1"/>
    <n v="1"/>
    <x v="1"/>
    <s v="PC 17755"/>
    <n v="512.32920000000001"/>
    <x v="1"/>
    <s v="B51 B53 B55"/>
    <s v="C"/>
    <x v="1"/>
  </r>
  <r>
    <n v="681"/>
    <x v="0"/>
    <x v="0"/>
    <s v="Peters, Miss. Katie"/>
    <x v="1"/>
    <m/>
    <x v="2"/>
    <n v="0"/>
    <x v="1"/>
    <n v="0"/>
    <x v="0"/>
    <n v="330935"/>
    <n v="8.1374999999999993"/>
    <x v="0"/>
    <m/>
    <s v="Q"/>
    <x v="2"/>
  </r>
  <r>
    <n v="682"/>
    <x v="1"/>
    <x v="1"/>
    <s v="Hassab, Mr. Hammad"/>
    <x v="0"/>
    <n v="27"/>
    <x v="0"/>
    <n v="0"/>
    <x v="1"/>
    <n v="0"/>
    <x v="0"/>
    <s v="PC 17572"/>
    <n v="76.729200000000006"/>
    <x v="1"/>
    <s v="D49"/>
    <s v="C"/>
    <x v="1"/>
  </r>
  <r>
    <n v="683"/>
    <x v="0"/>
    <x v="0"/>
    <s v="Olsvigen, Mr. Thor Anderson"/>
    <x v="0"/>
    <n v="20"/>
    <x v="0"/>
    <n v="0"/>
    <x v="1"/>
    <n v="0"/>
    <x v="0"/>
    <n v="6563"/>
    <n v="9.2249999999999996"/>
    <x v="0"/>
    <m/>
    <s v="S"/>
    <x v="0"/>
  </r>
  <r>
    <n v="684"/>
    <x v="0"/>
    <x v="0"/>
    <s v="Goodwin, Mr. Charles Edward"/>
    <x v="0"/>
    <n v="14"/>
    <x v="0"/>
    <n v="5"/>
    <x v="0"/>
    <n v="2"/>
    <x v="1"/>
    <s v="CA 2144"/>
    <n v="46.9"/>
    <x v="1"/>
    <m/>
    <s v="S"/>
    <x v="0"/>
  </r>
  <r>
    <n v="685"/>
    <x v="0"/>
    <x v="2"/>
    <s v="Brown, Mr. Thomas William Solomon"/>
    <x v="0"/>
    <n v="60"/>
    <x v="3"/>
    <n v="1"/>
    <x v="0"/>
    <n v="1"/>
    <x v="1"/>
    <n v="29750"/>
    <n v="39"/>
    <x v="1"/>
    <m/>
    <s v="S"/>
    <x v="0"/>
  </r>
  <r>
    <n v="686"/>
    <x v="0"/>
    <x v="2"/>
    <s v="Laroche, Mr. Joseph Philippe Lemercier"/>
    <x v="0"/>
    <n v="25"/>
    <x v="0"/>
    <n v="1"/>
    <x v="0"/>
    <n v="2"/>
    <x v="1"/>
    <s v="SC/Paris 2123"/>
    <n v="41.5792"/>
    <x v="1"/>
    <m/>
    <s v="C"/>
    <x v="1"/>
  </r>
  <r>
    <n v="687"/>
    <x v="0"/>
    <x v="0"/>
    <s v="Panula, Mr. Jaako Arnold"/>
    <x v="0"/>
    <n v="14"/>
    <x v="0"/>
    <n v="4"/>
    <x v="0"/>
    <n v="1"/>
    <x v="1"/>
    <n v="3101295"/>
    <n v="39.6875"/>
    <x v="1"/>
    <m/>
    <s v="S"/>
    <x v="0"/>
  </r>
  <r>
    <n v="688"/>
    <x v="0"/>
    <x v="0"/>
    <s v="Dakic, Mr. Branko"/>
    <x v="0"/>
    <n v="19"/>
    <x v="0"/>
    <n v="0"/>
    <x v="1"/>
    <n v="0"/>
    <x v="0"/>
    <n v="349228"/>
    <n v="10.1708"/>
    <x v="2"/>
    <m/>
    <s v="S"/>
    <x v="0"/>
  </r>
  <r>
    <n v="689"/>
    <x v="0"/>
    <x v="0"/>
    <s v="Fischer, Mr. Eberhard Thelander"/>
    <x v="0"/>
    <n v="18"/>
    <x v="0"/>
    <n v="0"/>
    <x v="1"/>
    <n v="0"/>
    <x v="0"/>
    <n v="350036"/>
    <n v="7.7957999999999998"/>
    <x v="0"/>
    <m/>
    <s v="S"/>
    <x v="0"/>
  </r>
  <r>
    <n v="690"/>
    <x v="1"/>
    <x v="1"/>
    <s v="Madill, Miss. Georgette Alexandra"/>
    <x v="1"/>
    <n v="15"/>
    <x v="0"/>
    <n v="0"/>
    <x v="1"/>
    <n v="1"/>
    <x v="1"/>
    <n v="24160"/>
    <n v="211.33750000000001"/>
    <x v="1"/>
    <s v="B5"/>
    <s v="S"/>
    <x v="0"/>
  </r>
  <r>
    <n v="691"/>
    <x v="1"/>
    <x v="1"/>
    <s v="Dick, Mr. Albert Adrian"/>
    <x v="0"/>
    <n v="31"/>
    <x v="0"/>
    <n v="1"/>
    <x v="0"/>
    <n v="0"/>
    <x v="0"/>
    <n v="17474"/>
    <n v="57"/>
    <x v="1"/>
    <s v="B20"/>
    <s v="S"/>
    <x v="0"/>
  </r>
  <r>
    <n v="692"/>
    <x v="1"/>
    <x v="0"/>
    <s v="Karun, Miss. Manca"/>
    <x v="1"/>
    <n v="4"/>
    <x v="4"/>
    <n v="0"/>
    <x v="1"/>
    <n v="1"/>
    <x v="1"/>
    <n v="349256"/>
    <n v="13.416700000000001"/>
    <x v="2"/>
    <m/>
    <s v="C"/>
    <x v="1"/>
  </r>
  <r>
    <n v="693"/>
    <x v="1"/>
    <x v="0"/>
    <s v="Lam, Mr. Ali"/>
    <x v="0"/>
    <m/>
    <x v="2"/>
    <n v="0"/>
    <x v="1"/>
    <n v="0"/>
    <x v="0"/>
    <n v="1601"/>
    <n v="56.495800000000003"/>
    <x v="1"/>
    <m/>
    <s v="S"/>
    <x v="0"/>
  </r>
  <r>
    <n v="694"/>
    <x v="0"/>
    <x v="0"/>
    <s v="Saad, Mr. Khalil"/>
    <x v="0"/>
    <n v="25"/>
    <x v="0"/>
    <n v="0"/>
    <x v="1"/>
    <n v="0"/>
    <x v="0"/>
    <n v="2672"/>
    <n v="7.2249999999999996"/>
    <x v="0"/>
    <m/>
    <s v="C"/>
    <x v="1"/>
  </r>
  <r>
    <n v="695"/>
    <x v="0"/>
    <x v="1"/>
    <s v="Weir, Col. John"/>
    <x v="0"/>
    <n v="60"/>
    <x v="3"/>
    <n v="0"/>
    <x v="1"/>
    <n v="0"/>
    <x v="0"/>
    <n v="113800"/>
    <n v="26.55"/>
    <x v="1"/>
    <m/>
    <s v="S"/>
    <x v="0"/>
  </r>
  <r>
    <n v="696"/>
    <x v="0"/>
    <x v="2"/>
    <s v="Chapman, Mr. Charles Henry"/>
    <x v="0"/>
    <n v="52"/>
    <x v="3"/>
    <n v="0"/>
    <x v="1"/>
    <n v="0"/>
    <x v="0"/>
    <n v="248731"/>
    <n v="13.5"/>
    <x v="2"/>
    <m/>
    <s v="S"/>
    <x v="0"/>
  </r>
  <r>
    <n v="697"/>
    <x v="0"/>
    <x v="0"/>
    <s v="Kelly, Mr. James"/>
    <x v="0"/>
    <n v="44"/>
    <x v="1"/>
    <n v="0"/>
    <x v="1"/>
    <n v="0"/>
    <x v="0"/>
    <n v="363592"/>
    <n v="8.0500000000000007"/>
    <x v="0"/>
    <m/>
    <s v="S"/>
    <x v="0"/>
  </r>
  <r>
    <n v="698"/>
    <x v="1"/>
    <x v="0"/>
    <s v="Mullens, Miss. Katherine &quot;Katie&quot;"/>
    <x v="1"/>
    <m/>
    <x v="2"/>
    <n v="0"/>
    <x v="1"/>
    <n v="0"/>
    <x v="0"/>
    <n v="35852"/>
    <n v="7.7332999999999998"/>
    <x v="0"/>
    <m/>
    <s v="Q"/>
    <x v="2"/>
  </r>
  <r>
    <n v="699"/>
    <x v="0"/>
    <x v="1"/>
    <s v="Thayer, Mr. John Borland"/>
    <x v="0"/>
    <n v="49"/>
    <x v="1"/>
    <n v="1"/>
    <x v="0"/>
    <n v="1"/>
    <x v="1"/>
    <n v="17421"/>
    <n v="110.88330000000001"/>
    <x v="1"/>
    <s v="C68"/>
    <s v="C"/>
    <x v="1"/>
  </r>
  <r>
    <n v="700"/>
    <x v="0"/>
    <x v="0"/>
    <s v="Humblen, Mr. Adolf Mathias Nicolai Olsen"/>
    <x v="0"/>
    <n v="42"/>
    <x v="1"/>
    <n v="0"/>
    <x v="1"/>
    <n v="0"/>
    <x v="0"/>
    <n v="348121"/>
    <n v="7.65"/>
    <x v="0"/>
    <s v="F G63"/>
    <s v="S"/>
    <x v="0"/>
  </r>
  <r>
    <n v="701"/>
    <x v="1"/>
    <x v="1"/>
    <s v="Astor, Mrs. John Jacob (Madeleine Talmadge Force)"/>
    <x v="1"/>
    <n v="18"/>
    <x v="0"/>
    <n v="1"/>
    <x v="0"/>
    <n v="0"/>
    <x v="0"/>
    <s v="PC 17757"/>
    <n v="227.52500000000001"/>
    <x v="1"/>
    <s v="C62 C64"/>
    <s v="C"/>
    <x v="1"/>
  </r>
  <r>
    <n v="702"/>
    <x v="1"/>
    <x v="1"/>
    <s v="Silverthorne, Mr. Spencer Victor"/>
    <x v="0"/>
    <n v="35"/>
    <x v="1"/>
    <n v="0"/>
    <x v="1"/>
    <n v="0"/>
    <x v="0"/>
    <s v="PC 17475"/>
    <n v="26.287500000000001"/>
    <x v="1"/>
    <s v="E24"/>
    <s v="S"/>
    <x v="0"/>
  </r>
  <r>
    <n v="703"/>
    <x v="0"/>
    <x v="0"/>
    <s v="Barbara, Miss. Saiide"/>
    <x v="1"/>
    <n v="18"/>
    <x v="0"/>
    <n v="0"/>
    <x v="1"/>
    <n v="1"/>
    <x v="1"/>
    <n v="2691"/>
    <n v="14.4542"/>
    <x v="2"/>
    <m/>
    <s v="C"/>
    <x v="1"/>
  </r>
  <r>
    <n v="704"/>
    <x v="0"/>
    <x v="0"/>
    <s v="Gallagher, Mr. Martin"/>
    <x v="0"/>
    <n v="25"/>
    <x v="0"/>
    <n v="0"/>
    <x v="1"/>
    <n v="0"/>
    <x v="0"/>
    <n v="36864"/>
    <n v="7.7416999999999998"/>
    <x v="0"/>
    <m/>
    <s v="Q"/>
    <x v="2"/>
  </r>
  <r>
    <n v="705"/>
    <x v="0"/>
    <x v="0"/>
    <s v="Hansen, Mr. Henrik Juul"/>
    <x v="0"/>
    <n v="26"/>
    <x v="0"/>
    <n v="1"/>
    <x v="0"/>
    <n v="0"/>
    <x v="0"/>
    <n v="350025"/>
    <n v="7.8541999999999996"/>
    <x v="0"/>
    <m/>
    <s v="S"/>
    <x v="0"/>
  </r>
  <r>
    <n v="706"/>
    <x v="0"/>
    <x v="2"/>
    <s v="Morley, Mr. Henry Samuel (&quot;Mr Henry Marshall&quot;)"/>
    <x v="0"/>
    <n v="39"/>
    <x v="1"/>
    <n v="0"/>
    <x v="1"/>
    <n v="0"/>
    <x v="0"/>
    <n v="250655"/>
    <n v="26"/>
    <x v="1"/>
    <m/>
    <s v="S"/>
    <x v="0"/>
  </r>
  <r>
    <n v="707"/>
    <x v="1"/>
    <x v="2"/>
    <s v="Kelly, Mrs. Florence &quot;Fannie&quot;"/>
    <x v="1"/>
    <n v="45"/>
    <x v="1"/>
    <n v="0"/>
    <x v="1"/>
    <n v="0"/>
    <x v="0"/>
    <n v="223596"/>
    <n v="13.5"/>
    <x v="2"/>
    <m/>
    <s v="S"/>
    <x v="0"/>
  </r>
  <r>
    <n v="708"/>
    <x v="1"/>
    <x v="1"/>
    <s v="Calderhead, Mr. Edward Pennington"/>
    <x v="0"/>
    <n v="42"/>
    <x v="1"/>
    <n v="0"/>
    <x v="1"/>
    <n v="0"/>
    <x v="0"/>
    <s v="PC 17476"/>
    <n v="26.287500000000001"/>
    <x v="1"/>
    <s v="E24"/>
    <s v="S"/>
    <x v="0"/>
  </r>
  <r>
    <n v="709"/>
    <x v="1"/>
    <x v="1"/>
    <s v="Cleaver, Miss. Alice"/>
    <x v="1"/>
    <n v="22"/>
    <x v="0"/>
    <n v="0"/>
    <x v="1"/>
    <n v="0"/>
    <x v="0"/>
    <n v="113781"/>
    <n v="151.55000000000001"/>
    <x v="1"/>
    <m/>
    <s v="S"/>
    <x v="0"/>
  </r>
  <r>
    <n v="710"/>
    <x v="1"/>
    <x v="0"/>
    <s v="Moubarek, Master. Halim Gonios (&quot;William George&quot;)"/>
    <x v="0"/>
    <m/>
    <x v="2"/>
    <n v="1"/>
    <x v="0"/>
    <n v="1"/>
    <x v="1"/>
    <n v="2661"/>
    <n v="15.245799999999999"/>
    <x v="2"/>
    <m/>
    <s v="C"/>
    <x v="1"/>
  </r>
  <r>
    <n v="711"/>
    <x v="1"/>
    <x v="1"/>
    <s v="Mayne, Mlle. Berthe Antonine (&quot;Mrs de Villiers&quot;)"/>
    <x v="1"/>
    <n v="24"/>
    <x v="0"/>
    <n v="0"/>
    <x v="1"/>
    <n v="0"/>
    <x v="0"/>
    <s v="PC 17482"/>
    <n v="49.504199999999997"/>
    <x v="1"/>
    <s v="C90"/>
    <s v="C"/>
    <x v="1"/>
  </r>
  <r>
    <n v="712"/>
    <x v="0"/>
    <x v="1"/>
    <s v="Klaber, Mr. Herman"/>
    <x v="0"/>
    <m/>
    <x v="2"/>
    <n v="0"/>
    <x v="1"/>
    <n v="0"/>
    <x v="0"/>
    <n v="113028"/>
    <n v="26.55"/>
    <x v="1"/>
    <s v="C124"/>
    <s v="S"/>
    <x v="0"/>
  </r>
  <r>
    <n v="713"/>
    <x v="1"/>
    <x v="1"/>
    <s v="Taylor, Mr. Elmer Zebley"/>
    <x v="0"/>
    <n v="48"/>
    <x v="1"/>
    <n v="1"/>
    <x v="0"/>
    <n v="0"/>
    <x v="0"/>
    <n v="19996"/>
    <n v="52"/>
    <x v="1"/>
    <s v="C126"/>
    <s v="S"/>
    <x v="0"/>
  </r>
  <r>
    <n v="714"/>
    <x v="0"/>
    <x v="0"/>
    <s v="Larsson, Mr. August Viktor"/>
    <x v="0"/>
    <n v="29"/>
    <x v="0"/>
    <n v="0"/>
    <x v="1"/>
    <n v="0"/>
    <x v="0"/>
    <n v="7545"/>
    <n v="9.4832999999999998"/>
    <x v="0"/>
    <m/>
    <s v="S"/>
    <x v="0"/>
  </r>
  <r>
    <n v="715"/>
    <x v="0"/>
    <x v="2"/>
    <s v="Greenberg, Mr. Samuel"/>
    <x v="0"/>
    <n v="52"/>
    <x v="3"/>
    <n v="0"/>
    <x v="1"/>
    <n v="0"/>
    <x v="0"/>
    <n v="250647"/>
    <n v="13"/>
    <x v="2"/>
    <m/>
    <s v="S"/>
    <x v="0"/>
  </r>
  <r>
    <n v="716"/>
    <x v="0"/>
    <x v="0"/>
    <s v="Soholt, Mr. Peter Andreas Lauritz Andersen"/>
    <x v="0"/>
    <n v="19"/>
    <x v="0"/>
    <n v="0"/>
    <x v="1"/>
    <n v="0"/>
    <x v="0"/>
    <n v="348124"/>
    <n v="7.65"/>
    <x v="0"/>
    <s v="F G73"/>
    <s v="S"/>
    <x v="0"/>
  </r>
  <r>
    <n v="717"/>
    <x v="1"/>
    <x v="1"/>
    <s v="Endres, Miss. Caroline Louise"/>
    <x v="1"/>
    <n v="38"/>
    <x v="1"/>
    <n v="0"/>
    <x v="1"/>
    <n v="0"/>
    <x v="0"/>
    <s v="PC 17757"/>
    <n v="227.52500000000001"/>
    <x v="1"/>
    <s v="C45"/>
    <s v="C"/>
    <x v="1"/>
  </r>
  <r>
    <n v="718"/>
    <x v="1"/>
    <x v="2"/>
    <s v="Troutt, Miss. Edwina Celia &quot;Winnie&quot;"/>
    <x v="1"/>
    <n v="27"/>
    <x v="0"/>
    <n v="0"/>
    <x v="1"/>
    <n v="0"/>
    <x v="0"/>
    <n v="34218"/>
    <n v="10.5"/>
    <x v="2"/>
    <s v="E101"/>
    <s v="S"/>
    <x v="0"/>
  </r>
  <r>
    <n v="719"/>
    <x v="0"/>
    <x v="0"/>
    <s v="McEvoy, Mr. Michael"/>
    <x v="0"/>
    <m/>
    <x v="2"/>
    <n v="0"/>
    <x v="1"/>
    <n v="0"/>
    <x v="0"/>
    <n v="36568"/>
    <n v="15.5"/>
    <x v="2"/>
    <m/>
    <s v="Q"/>
    <x v="2"/>
  </r>
  <r>
    <n v="720"/>
    <x v="0"/>
    <x v="0"/>
    <s v="Johnson, Mr. Malkolm Joackim"/>
    <x v="0"/>
    <n v="33"/>
    <x v="0"/>
    <n v="0"/>
    <x v="1"/>
    <n v="0"/>
    <x v="0"/>
    <n v="347062"/>
    <n v="7.7750000000000004"/>
    <x v="0"/>
    <m/>
    <s v="S"/>
    <x v="0"/>
  </r>
  <r>
    <n v="721"/>
    <x v="1"/>
    <x v="2"/>
    <s v="Harper, Miss. Annie Jessie &quot;Nina&quot;"/>
    <x v="1"/>
    <n v="6"/>
    <x v="4"/>
    <n v="0"/>
    <x v="1"/>
    <n v="1"/>
    <x v="1"/>
    <n v="248727"/>
    <n v="33"/>
    <x v="1"/>
    <m/>
    <s v="S"/>
    <x v="0"/>
  </r>
  <r>
    <n v="722"/>
    <x v="0"/>
    <x v="0"/>
    <s v="Jensen, Mr. Svend Lauritz"/>
    <x v="0"/>
    <n v="17"/>
    <x v="0"/>
    <n v="1"/>
    <x v="0"/>
    <n v="0"/>
    <x v="0"/>
    <n v="350048"/>
    <n v="7.0541999999999998"/>
    <x v="0"/>
    <m/>
    <s v="S"/>
    <x v="0"/>
  </r>
  <r>
    <n v="723"/>
    <x v="0"/>
    <x v="2"/>
    <s v="Gillespie, Mr. William Henry"/>
    <x v="0"/>
    <n v="34"/>
    <x v="0"/>
    <n v="0"/>
    <x v="1"/>
    <n v="0"/>
    <x v="0"/>
    <n v="12233"/>
    <n v="13"/>
    <x v="2"/>
    <m/>
    <s v="S"/>
    <x v="0"/>
  </r>
  <r>
    <n v="724"/>
    <x v="0"/>
    <x v="2"/>
    <s v="Hodges, Mr. Henry Price"/>
    <x v="0"/>
    <n v="50"/>
    <x v="3"/>
    <n v="0"/>
    <x v="1"/>
    <n v="0"/>
    <x v="0"/>
    <n v="250643"/>
    <n v="13"/>
    <x v="2"/>
    <m/>
    <s v="S"/>
    <x v="0"/>
  </r>
  <r>
    <n v="725"/>
    <x v="1"/>
    <x v="1"/>
    <s v="Chambers, Mr. Norman Campbell"/>
    <x v="0"/>
    <n v="27"/>
    <x v="0"/>
    <n v="1"/>
    <x v="0"/>
    <n v="0"/>
    <x v="0"/>
    <n v="113806"/>
    <n v="53.1"/>
    <x v="1"/>
    <s v="E8"/>
    <s v="S"/>
    <x v="0"/>
  </r>
  <r>
    <n v="726"/>
    <x v="0"/>
    <x v="0"/>
    <s v="Oreskovic, Mr. Luka"/>
    <x v="0"/>
    <n v="20"/>
    <x v="0"/>
    <n v="0"/>
    <x v="1"/>
    <n v="0"/>
    <x v="0"/>
    <n v="315094"/>
    <n v="8.6624999999999996"/>
    <x v="0"/>
    <m/>
    <s v="S"/>
    <x v="0"/>
  </r>
  <r>
    <n v="727"/>
    <x v="1"/>
    <x v="2"/>
    <s v="Renouf, Mrs. Peter Henry (Lillian Jefferys)"/>
    <x v="1"/>
    <n v="30"/>
    <x v="0"/>
    <n v="3"/>
    <x v="0"/>
    <n v="0"/>
    <x v="0"/>
    <n v="31027"/>
    <n v="21"/>
    <x v="1"/>
    <m/>
    <s v="S"/>
    <x v="0"/>
  </r>
  <r>
    <n v="728"/>
    <x v="1"/>
    <x v="0"/>
    <s v="Mannion, Miss. Margareth"/>
    <x v="1"/>
    <m/>
    <x v="2"/>
    <n v="0"/>
    <x v="1"/>
    <n v="0"/>
    <x v="0"/>
    <n v="36866"/>
    <n v="7.7374999999999998"/>
    <x v="0"/>
    <m/>
    <s v="Q"/>
    <x v="2"/>
  </r>
  <r>
    <n v="729"/>
    <x v="0"/>
    <x v="2"/>
    <s v="Bryhl, Mr. Kurt Arnold Gottfrid"/>
    <x v="0"/>
    <n v="25"/>
    <x v="0"/>
    <n v="1"/>
    <x v="0"/>
    <n v="0"/>
    <x v="0"/>
    <n v="236853"/>
    <n v="26"/>
    <x v="1"/>
    <m/>
    <s v="S"/>
    <x v="0"/>
  </r>
  <r>
    <n v="730"/>
    <x v="0"/>
    <x v="0"/>
    <s v="Ilmakangas, Miss. Pieta Sofia"/>
    <x v="1"/>
    <n v="25"/>
    <x v="0"/>
    <n v="1"/>
    <x v="0"/>
    <n v="0"/>
    <x v="0"/>
    <s v="STON/O2. 3101271"/>
    <n v="7.9249999999999998"/>
    <x v="0"/>
    <m/>
    <s v="S"/>
    <x v="0"/>
  </r>
  <r>
    <n v="731"/>
    <x v="1"/>
    <x v="1"/>
    <s v="Allen, Miss. Elisabeth Walton"/>
    <x v="1"/>
    <n v="29"/>
    <x v="0"/>
    <n v="0"/>
    <x v="1"/>
    <n v="0"/>
    <x v="0"/>
    <n v="24160"/>
    <n v="211.33750000000001"/>
    <x v="1"/>
    <s v="B5"/>
    <s v="S"/>
    <x v="0"/>
  </r>
  <r>
    <n v="732"/>
    <x v="0"/>
    <x v="0"/>
    <s v="Hassan, Mr. Houssein G N"/>
    <x v="0"/>
    <n v="11"/>
    <x v="4"/>
    <n v="0"/>
    <x v="1"/>
    <n v="0"/>
    <x v="0"/>
    <n v="2699"/>
    <n v="18.787500000000001"/>
    <x v="2"/>
    <m/>
    <s v="C"/>
    <x v="1"/>
  </r>
  <r>
    <n v="733"/>
    <x v="0"/>
    <x v="2"/>
    <s v="Knight, Mr. Robert J"/>
    <x v="0"/>
    <m/>
    <x v="2"/>
    <n v="0"/>
    <x v="1"/>
    <n v="0"/>
    <x v="0"/>
    <n v="239855"/>
    <n v="0"/>
    <x v="0"/>
    <m/>
    <s v="S"/>
    <x v="0"/>
  </r>
  <r>
    <n v="734"/>
    <x v="0"/>
    <x v="2"/>
    <s v="Berriman, Mr. William John"/>
    <x v="0"/>
    <n v="23"/>
    <x v="0"/>
    <n v="0"/>
    <x v="1"/>
    <n v="0"/>
    <x v="0"/>
    <n v="28425"/>
    <n v="13"/>
    <x v="2"/>
    <m/>
    <s v="S"/>
    <x v="0"/>
  </r>
  <r>
    <n v="735"/>
    <x v="0"/>
    <x v="2"/>
    <s v="Troupiansky, Mr. Moses Aaron"/>
    <x v="0"/>
    <n v="23"/>
    <x v="0"/>
    <n v="0"/>
    <x v="1"/>
    <n v="0"/>
    <x v="0"/>
    <n v="233639"/>
    <n v="13"/>
    <x v="2"/>
    <m/>
    <s v="S"/>
    <x v="0"/>
  </r>
  <r>
    <n v="736"/>
    <x v="0"/>
    <x v="0"/>
    <s v="Williams, Mr. Leslie"/>
    <x v="0"/>
    <n v="28.5"/>
    <x v="0"/>
    <n v="0"/>
    <x v="1"/>
    <n v="0"/>
    <x v="0"/>
    <n v="54636"/>
    <n v="16.100000000000001"/>
    <x v="2"/>
    <m/>
    <s v="S"/>
    <x v="0"/>
  </r>
  <r>
    <n v="737"/>
    <x v="0"/>
    <x v="0"/>
    <s v="Ford, Mrs. Edward (Margaret Ann Watson)"/>
    <x v="1"/>
    <n v="48"/>
    <x v="1"/>
    <n v="1"/>
    <x v="0"/>
    <n v="3"/>
    <x v="1"/>
    <s v="W./C. 6608"/>
    <n v="34.375"/>
    <x v="1"/>
    <m/>
    <s v="S"/>
    <x v="0"/>
  </r>
  <r>
    <n v="738"/>
    <x v="1"/>
    <x v="1"/>
    <s v="Lesurer, Mr. Gustave J"/>
    <x v="0"/>
    <n v="35"/>
    <x v="1"/>
    <n v="0"/>
    <x v="1"/>
    <n v="0"/>
    <x v="0"/>
    <s v="PC 17755"/>
    <n v="512.32920000000001"/>
    <x v="1"/>
    <s v="B101"/>
    <s v="C"/>
    <x v="1"/>
  </r>
  <r>
    <n v="739"/>
    <x v="0"/>
    <x v="0"/>
    <s v="Ivanoff, Mr. Kanio"/>
    <x v="0"/>
    <m/>
    <x v="2"/>
    <n v="0"/>
    <x v="1"/>
    <n v="0"/>
    <x v="0"/>
    <n v="349201"/>
    <n v="7.8958000000000004"/>
    <x v="0"/>
    <m/>
    <s v="S"/>
    <x v="0"/>
  </r>
  <r>
    <n v="740"/>
    <x v="0"/>
    <x v="0"/>
    <s v="Nankoff, Mr. Minko"/>
    <x v="0"/>
    <m/>
    <x v="2"/>
    <n v="0"/>
    <x v="1"/>
    <n v="0"/>
    <x v="0"/>
    <n v="349218"/>
    <n v="7.8958000000000004"/>
    <x v="0"/>
    <m/>
    <s v="S"/>
    <x v="0"/>
  </r>
  <r>
    <n v="741"/>
    <x v="1"/>
    <x v="1"/>
    <s v="Hawksford, Mr. Walter James"/>
    <x v="0"/>
    <m/>
    <x v="2"/>
    <n v="0"/>
    <x v="1"/>
    <n v="0"/>
    <x v="0"/>
    <n v="16988"/>
    <n v="30"/>
    <x v="1"/>
    <s v="D45"/>
    <s v="S"/>
    <x v="0"/>
  </r>
  <r>
    <n v="742"/>
    <x v="0"/>
    <x v="1"/>
    <s v="Cavendish, Mr. Tyrell William"/>
    <x v="0"/>
    <n v="36"/>
    <x v="1"/>
    <n v="1"/>
    <x v="0"/>
    <n v="0"/>
    <x v="0"/>
    <n v="19877"/>
    <n v="78.849999999999994"/>
    <x v="1"/>
    <s v="C46"/>
    <s v="S"/>
    <x v="0"/>
  </r>
  <r>
    <n v="743"/>
    <x v="1"/>
    <x v="1"/>
    <s v="Ryerson, Miss. Susan Parker &quot;Suzette&quot;"/>
    <x v="1"/>
    <n v="21"/>
    <x v="0"/>
    <n v="2"/>
    <x v="0"/>
    <n v="2"/>
    <x v="1"/>
    <s v="PC 17608"/>
    <n v="262.375"/>
    <x v="1"/>
    <s v="B57 B59 B63 B66"/>
    <s v="C"/>
    <x v="1"/>
  </r>
  <r>
    <n v="744"/>
    <x v="0"/>
    <x v="0"/>
    <s v="McNamee, Mr. Neal"/>
    <x v="0"/>
    <n v="24"/>
    <x v="0"/>
    <n v="1"/>
    <x v="0"/>
    <n v="0"/>
    <x v="0"/>
    <n v="376566"/>
    <n v="16.100000000000001"/>
    <x v="2"/>
    <m/>
    <s v="S"/>
    <x v="0"/>
  </r>
  <r>
    <n v="745"/>
    <x v="1"/>
    <x v="0"/>
    <s v="Stranden, Mr. Juho"/>
    <x v="0"/>
    <n v="31"/>
    <x v="0"/>
    <n v="0"/>
    <x v="1"/>
    <n v="0"/>
    <x v="0"/>
    <s v="STON/O 2. 3101288"/>
    <n v="7.9249999999999998"/>
    <x v="0"/>
    <m/>
    <s v="S"/>
    <x v="0"/>
  </r>
  <r>
    <n v="746"/>
    <x v="0"/>
    <x v="1"/>
    <s v="Crosby, Capt. Edward Gifford"/>
    <x v="0"/>
    <n v="70"/>
    <x v="3"/>
    <n v="1"/>
    <x v="0"/>
    <n v="1"/>
    <x v="1"/>
    <s v="WE/P 5735"/>
    <n v="71"/>
    <x v="1"/>
    <s v="B22"/>
    <s v="S"/>
    <x v="0"/>
  </r>
  <r>
    <n v="747"/>
    <x v="0"/>
    <x v="0"/>
    <s v="Abbott, Mr. Rossmore Edward"/>
    <x v="0"/>
    <n v="16"/>
    <x v="0"/>
    <n v="1"/>
    <x v="0"/>
    <n v="1"/>
    <x v="1"/>
    <s v="C.A. 2673"/>
    <n v="20.25"/>
    <x v="1"/>
    <m/>
    <s v="S"/>
    <x v="0"/>
  </r>
  <r>
    <n v="748"/>
    <x v="1"/>
    <x v="2"/>
    <s v="Sinkkonen, Miss. Anna"/>
    <x v="1"/>
    <n v="30"/>
    <x v="0"/>
    <n v="0"/>
    <x v="1"/>
    <n v="0"/>
    <x v="0"/>
    <n v="250648"/>
    <n v="13"/>
    <x v="2"/>
    <m/>
    <s v="S"/>
    <x v="0"/>
  </r>
  <r>
    <n v="749"/>
    <x v="0"/>
    <x v="1"/>
    <s v="Marvin, Mr. Daniel Warner"/>
    <x v="0"/>
    <n v="19"/>
    <x v="0"/>
    <n v="1"/>
    <x v="0"/>
    <n v="0"/>
    <x v="0"/>
    <n v="113773"/>
    <n v="53.1"/>
    <x v="1"/>
    <s v="D30"/>
    <s v="S"/>
    <x v="0"/>
  </r>
  <r>
    <n v="750"/>
    <x v="0"/>
    <x v="0"/>
    <s v="Connaghton, Mr. Michael"/>
    <x v="0"/>
    <n v="31"/>
    <x v="0"/>
    <n v="0"/>
    <x v="1"/>
    <n v="0"/>
    <x v="0"/>
    <n v="335097"/>
    <n v="7.75"/>
    <x v="0"/>
    <m/>
    <s v="Q"/>
    <x v="2"/>
  </r>
  <r>
    <n v="751"/>
    <x v="1"/>
    <x v="2"/>
    <s v="Wells, Miss. Joan"/>
    <x v="1"/>
    <n v="4"/>
    <x v="4"/>
    <n v="1"/>
    <x v="0"/>
    <n v="1"/>
    <x v="1"/>
    <n v="29103"/>
    <n v="23"/>
    <x v="1"/>
    <m/>
    <s v="S"/>
    <x v="0"/>
  </r>
  <r>
    <n v="752"/>
    <x v="1"/>
    <x v="0"/>
    <s v="Moor, Master. Meier"/>
    <x v="0"/>
    <n v="6"/>
    <x v="4"/>
    <n v="0"/>
    <x v="1"/>
    <n v="1"/>
    <x v="1"/>
    <n v="392096"/>
    <n v="12.475"/>
    <x v="2"/>
    <s v="E121"/>
    <s v="S"/>
    <x v="0"/>
  </r>
  <r>
    <n v="753"/>
    <x v="0"/>
    <x v="0"/>
    <s v="Vande Velde, Mr. Johannes Joseph"/>
    <x v="0"/>
    <n v="33"/>
    <x v="0"/>
    <n v="0"/>
    <x v="1"/>
    <n v="0"/>
    <x v="0"/>
    <n v="345780"/>
    <n v="9.5"/>
    <x v="0"/>
    <m/>
    <s v="S"/>
    <x v="0"/>
  </r>
  <r>
    <n v="754"/>
    <x v="0"/>
    <x v="0"/>
    <s v="Jonkoff, Mr. Lalio"/>
    <x v="0"/>
    <n v="23"/>
    <x v="0"/>
    <n v="0"/>
    <x v="1"/>
    <n v="0"/>
    <x v="0"/>
    <n v="349204"/>
    <n v="7.8958000000000004"/>
    <x v="0"/>
    <m/>
    <s v="S"/>
    <x v="0"/>
  </r>
  <r>
    <n v="755"/>
    <x v="1"/>
    <x v="2"/>
    <s v="Herman, Mrs. Samuel (Jane Laver)"/>
    <x v="1"/>
    <n v="48"/>
    <x v="1"/>
    <n v="1"/>
    <x v="0"/>
    <n v="2"/>
    <x v="1"/>
    <n v="220845"/>
    <n v="65"/>
    <x v="1"/>
    <m/>
    <s v="S"/>
    <x v="0"/>
  </r>
  <r>
    <n v="756"/>
    <x v="1"/>
    <x v="2"/>
    <s v="Hamalainen, Master. Viljo"/>
    <x v="0"/>
    <n v="0.67"/>
    <x v="4"/>
    <n v="1"/>
    <x v="0"/>
    <n v="1"/>
    <x v="1"/>
    <n v="250649"/>
    <n v="14.5"/>
    <x v="2"/>
    <m/>
    <s v="S"/>
    <x v="0"/>
  </r>
  <r>
    <n v="757"/>
    <x v="0"/>
    <x v="0"/>
    <s v="Carlsson, Mr. August Sigfrid"/>
    <x v="0"/>
    <n v="28"/>
    <x v="0"/>
    <n v="0"/>
    <x v="1"/>
    <n v="0"/>
    <x v="0"/>
    <n v="350042"/>
    <n v="7.7957999999999998"/>
    <x v="0"/>
    <m/>
    <s v="S"/>
    <x v="0"/>
  </r>
  <r>
    <n v="758"/>
    <x v="0"/>
    <x v="2"/>
    <s v="Bailey, Mr. Percy Andrew"/>
    <x v="0"/>
    <n v="18"/>
    <x v="0"/>
    <n v="0"/>
    <x v="1"/>
    <n v="0"/>
    <x v="0"/>
    <n v="29108"/>
    <n v="11.5"/>
    <x v="2"/>
    <m/>
    <s v="S"/>
    <x v="0"/>
  </r>
  <r>
    <n v="759"/>
    <x v="0"/>
    <x v="0"/>
    <s v="Theobald, Mr. Thomas Leonard"/>
    <x v="0"/>
    <n v="34"/>
    <x v="0"/>
    <n v="0"/>
    <x v="1"/>
    <n v="0"/>
    <x v="0"/>
    <n v="363294"/>
    <n v="8.0500000000000007"/>
    <x v="0"/>
    <m/>
    <s v="S"/>
    <x v="0"/>
  </r>
  <r>
    <n v="760"/>
    <x v="1"/>
    <x v="1"/>
    <s v="Rothes, the Countess. of (Lucy Noel Martha Dyer-Edwards)"/>
    <x v="1"/>
    <n v="33"/>
    <x v="0"/>
    <n v="0"/>
    <x v="1"/>
    <n v="0"/>
    <x v="0"/>
    <n v="110152"/>
    <n v="86.5"/>
    <x v="1"/>
    <s v="B77"/>
    <s v="S"/>
    <x v="0"/>
  </r>
  <r>
    <n v="761"/>
    <x v="0"/>
    <x v="0"/>
    <s v="Garfirth, Mr. John"/>
    <x v="0"/>
    <m/>
    <x v="2"/>
    <n v="0"/>
    <x v="1"/>
    <n v="0"/>
    <x v="0"/>
    <n v="358585"/>
    <n v="14.5"/>
    <x v="2"/>
    <m/>
    <s v="S"/>
    <x v="0"/>
  </r>
  <r>
    <n v="762"/>
    <x v="0"/>
    <x v="0"/>
    <s v="Nirva, Mr. Iisakki Antino Aijo"/>
    <x v="0"/>
    <n v="41"/>
    <x v="1"/>
    <n v="0"/>
    <x v="1"/>
    <n v="0"/>
    <x v="0"/>
    <s v="SOTON/O2 3101272"/>
    <n v="7.125"/>
    <x v="0"/>
    <m/>
    <s v="S"/>
    <x v="0"/>
  </r>
  <r>
    <n v="763"/>
    <x v="1"/>
    <x v="0"/>
    <s v="Barah, Mr. Hanna Assi"/>
    <x v="0"/>
    <n v="20"/>
    <x v="0"/>
    <n v="0"/>
    <x v="1"/>
    <n v="0"/>
    <x v="0"/>
    <n v="2663"/>
    <n v="7.2291999999999996"/>
    <x v="0"/>
    <m/>
    <s v="C"/>
    <x v="1"/>
  </r>
  <r>
    <n v="764"/>
    <x v="1"/>
    <x v="1"/>
    <s v="Carter, Mrs. William Ernest (Lucile Polk)"/>
    <x v="1"/>
    <n v="36"/>
    <x v="1"/>
    <n v="1"/>
    <x v="0"/>
    <n v="2"/>
    <x v="1"/>
    <n v="113760"/>
    <n v="120"/>
    <x v="1"/>
    <s v="B96 B98"/>
    <s v="S"/>
    <x v="0"/>
  </r>
  <r>
    <n v="765"/>
    <x v="0"/>
    <x v="0"/>
    <s v="Eklund, Mr. Hans Linus"/>
    <x v="0"/>
    <n v="16"/>
    <x v="0"/>
    <n v="0"/>
    <x v="1"/>
    <n v="0"/>
    <x v="0"/>
    <n v="347074"/>
    <n v="7.7750000000000004"/>
    <x v="0"/>
    <m/>
    <s v="S"/>
    <x v="0"/>
  </r>
  <r>
    <n v="766"/>
    <x v="1"/>
    <x v="1"/>
    <s v="Hogeboom, Mrs. John C (Anna Andrews)"/>
    <x v="1"/>
    <n v="51"/>
    <x v="3"/>
    <n v="1"/>
    <x v="0"/>
    <n v="0"/>
    <x v="0"/>
    <n v="13502"/>
    <n v="77.958299999999994"/>
    <x v="1"/>
    <s v="D11"/>
    <s v="S"/>
    <x v="0"/>
  </r>
  <r>
    <n v="767"/>
    <x v="0"/>
    <x v="1"/>
    <s v="Brewe, Dr. Arthur Jackson"/>
    <x v="0"/>
    <m/>
    <x v="2"/>
    <n v="0"/>
    <x v="1"/>
    <n v="0"/>
    <x v="0"/>
    <n v="112379"/>
    <n v="39.6"/>
    <x v="1"/>
    <m/>
    <s v="C"/>
    <x v="1"/>
  </r>
  <r>
    <n v="768"/>
    <x v="0"/>
    <x v="0"/>
    <s v="Mangan, Miss. Mary"/>
    <x v="1"/>
    <n v="30.5"/>
    <x v="0"/>
    <n v="0"/>
    <x v="1"/>
    <n v="0"/>
    <x v="0"/>
    <n v="364850"/>
    <n v="7.75"/>
    <x v="0"/>
    <m/>
    <s v="Q"/>
    <x v="2"/>
  </r>
  <r>
    <n v="769"/>
    <x v="0"/>
    <x v="0"/>
    <s v="Moran, Mr. Daniel J"/>
    <x v="0"/>
    <m/>
    <x v="2"/>
    <n v="1"/>
    <x v="0"/>
    <n v="0"/>
    <x v="0"/>
    <n v="371110"/>
    <n v="24.15"/>
    <x v="1"/>
    <m/>
    <s v="Q"/>
    <x v="2"/>
  </r>
  <r>
    <n v="770"/>
    <x v="0"/>
    <x v="0"/>
    <s v="Gronnestad, Mr. Daniel Danielsen"/>
    <x v="0"/>
    <n v="32"/>
    <x v="0"/>
    <n v="0"/>
    <x v="1"/>
    <n v="0"/>
    <x v="0"/>
    <n v="8471"/>
    <n v="8.3625000000000007"/>
    <x v="0"/>
    <m/>
    <s v="S"/>
    <x v="0"/>
  </r>
  <r>
    <n v="771"/>
    <x v="0"/>
    <x v="0"/>
    <s v="Lievens, Mr. Rene Aime"/>
    <x v="0"/>
    <n v="24"/>
    <x v="0"/>
    <n v="0"/>
    <x v="1"/>
    <n v="0"/>
    <x v="0"/>
    <n v="345781"/>
    <n v="9.5"/>
    <x v="0"/>
    <m/>
    <s v="S"/>
    <x v="0"/>
  </r>
  <r>
    <n v="772"/>
    <x v="0"/>
    <x v="0"/>
    <s v="Jensen, Mr. Niels Peder"/>
    <x v="0"/>
    <n v="48"/>
    <x v="1"/>
    <n v="0"/>
    <x v="1"/>
    <n v="0"/>
    <x v="0"/>
    <n v="350047"/>
    <n v="7.8541999999999996"/>
    <x v="0"/>
    <m/>
    <s v="S"/>
    <x v="0"/>
  </r>
  <r>
    <n v="773"/>
    <x v="0"/>
    <x v="2"/>
    <s v="Mack, Mrs. (Mary)"/>
    <x v="1"/>
    <n v="57"/>
    <x v="3"/>
    <n v="0"/>
    <x v="1"/>
    <n v="0"/>
    <x v="0"/>
    <s v="S.O./P.P. 3"/>
    <n v="10.5"/>
    <x v="2"/>
    <s v="E77"/>
    <s v="S"/>
    <x v="0"/>
  </r>
  <r>
    <n v="774"/>
    <x v="0"/>
    <x v="0"/>
    <s v="Elias, Mr. Dibo"/>
    <x v="0"/>
    <m/>
    <x v="2"/>
    <n v="0"/>
    <x v="1"/>
    <n v="0"/>
    <x v="0"/>
    <n v="2674"/>
    <n v="7.2249999999999996"/>
    <x v="0"/>
    <m/>
    <s v="C"/>
    <x v="1"/>
  </r>
  <r>
    <n v="775"/>
    <x v="1"/>
    <x v="2"/>
    <s v="Hocking, Mrs. Elizabeth (Eliza Needs)"/>
    <x v="1"/>
    <n v="54"/>
    <x v="3"/>
    <n v="1"/>
    <x v="0"/>
    <n v="3"/>
    <x v="1"/>
    <n v="29105"/>
    <n v="23"/>
    <x v="1"/>
    <m/>
    <s v="S"/>
    <x v="0"/>
  </r>
  <r>
    <n v="776"/>
    <x v="0"/>
    <x v="0"/>
    <s v="Myhrman, Mr. Pehr Fabian Oliver Malkolm"/>
    <x v="0"/>
    <n v="18"/>
    <x v="0"/>
    <n v="0"/>
    <x v="1"/>
    <n v="0"/>
    <x v="0"/>
    <n v="347078"/>
    <n v="7.75"/>
    <x v="0"/>
    <m/>
    <s v="S"/>
    <x v="0"/>
  </r>
  <r>
    <n v="777"/>
    <x v="0"/>
    <x v="0"/>
    <s v="Tobin, Mr. Roger"/>
    <x v="0"/>
    <m/>
    <x v="2"/>
    <n v="0"/>
    <x v="1"/>
    <n v="0"/>
    <x v="0"/>
    <n v="383121"/>
    <n v="7.75"/>
    <x v="0"/>
    <s v="F38"/>
    <s v="Q"/>
    <x v="2"/>
  </r>
  <r>
    <n v="778"/>
    <x v="1"/>
    <x v="0"/>
    <s v="Emanuel, Miss. Virginia Ethel"/>
    <x v="1"/>
    <n v="5"/>
    <x v="4"/>
    <n v="0"/>
    <x v="1"/>
    <n v="0"/>
    <x v="0"/>
    <n v="364516"/>
    <n v="12.475"/>
    <x v="2"/>
    <m/>
    <s v="S"/>
    <x v="0"/>
  </r>
  <r>
    <n v="779"/>
    <x v="0"/>
    <x v="0"/>
    <s v="Kilgannon, Mr. Thomas J"/>
    <x v="0"/>
    <m/>
    <x v="2"/>
    <n v="0"/>
    <x v="1"/>
    <n v="0"/>
    <x v="0"/>
    <n v="36865"/>
    <n v="7.7374999999999998"/>
    <x v="0"/>
    <m/>
    <s v="Q"/>
    <x v="2"/>
  </r>
  <r>
    <n v="780"/>
    <x v="1"/>
    <x v="1"/>
    <s v="Robert, Mrs. Edward Scott (Elisabeth Walton McMillan)"/>
    <x v="1"/>
    <n v="43"/>
    <x v="1"/>
    <n v="0"/>
    <x v="1"/>
    <n v="1"/>
    <x v="1"/>
    <n v="24160"/>
    <n v="211.33750000000001"/>
    <x v="1"/>
    <s v="B3"/>
    <s v="S"/>
    <x v="0"/>
  </r>
  <r>
    <n v="781"/>
    <x v="1"/>
    <x v="0"/>
    <s v="Ayoub, Miss. Banoura"/>
    <x v="1"/>
    <n v="13"/>
    <x v="4"/>
    <n v="0"/>
    <x v="1"/>
    <n v="0"/>
    <x v="0"/>
    <n v="2687"/>
    <n v="7.2291999999999996"/>
    <x v="0"/>
    <m/>
    <s v="C"/>
    <x v="1"/>
  </r>
  <r>
    <n v="782"/>
    <x v="1"/>
    <x v="1"/>
    <s v="Dick, Mrs. Albert Adrian (Vera Gillespie)"/>
    <x v="1"/>
    <n v="17"/>
    <x v="0"/>
    <n v="1"/>
    <x v="0"/>
    <n v="0"/>
    <x v="0"/>
    <n v="17474"/>
    <n v="57"/>
    <x v="1"/>
    <s v="B20"/>
    <s v="S"/>
    <x v="0"/>
  </r>
  <r>
    <n v="783"/>
    <x v="0"/>
    <x v="1"/>
    <s v="Long, Mr. Milton Clyde"/>
    <x v="0"/>
    <n v="29"/>
    <x v="0"/>
    <n v="0"/>
    <x v="1"/>
    <n v="0"/>
    <x v="0"/>
    <n v="113501"/>
    <n v="30"/>
    <x v="1"/>
    <s v="D6"/>
    <s v="S"/>
    <x v="0"/>
  </r>
  <r>
    <n v="784"/>
    <x v="0"/>
    <x v="0"/>
    <s v="Johnston, Mr. Andrew G"/>
    <x v="0"/>
    <m/>
    <x v="2"/>
    <n v="1"/>
    <x v="0"/>
    <n v="2"/>
    <x v="1"/>
    <s v="W./C. 6607"/>
    <n v="23.45"/>
    <x v="1"/>
    <m/>
    <s v="S"/>
    <x v="0"/>
  </r>
  <r>
    <n v="785"/>
    <x v="0"/>
    <x v="0"/>
    <s v="Ali, Mr. William"/>
    <x v="0"/>
    <n v="25"/>
    <x v="0"/>
    <n v="0"/>
    <x v="1"/>
    <n v="0"/>
    <x v="0"/>
    <s v="SOTON/O.Q. 3101312"/>
    <n v="7.05"/>
    <x v="0"/>
    <m/>
    <s v="S"/>
    <x v="0"/>
  </r>
  <r>
    <n v="786"/>
    <x v="0"/>
    <x v="0"/>
    <s v="Harmer, Mr. Abraham (David Lishin)"/>
    <x v="0"/>
    <n v="25"/>
    <x v="0"/>
    <n v="0"/>
    <x v="1"/>
    <n v="0"/>
    <x v="0"/>
    <n v="374887"/>
    <n v="7.25"/>
    <x v="0"/>
    <m/>
    <s v="S"/>
    <x v="0"/>
  </r>
  <r>
    <n v="787"/>
    <x v="1"/>
    <x v="0"/>
    <s v="Sjoblom, Miss. Anna Sofia"/>
    <x v="1"/>
    <n v="18"/>
    <x v="0"/>
    <n v="0"/>
    <x v="1"/>
    <n v="0"/>
    <x v="0"/>
    <n v="3101265"/>
    <n v="7.4958"/>
    <x v="0"/>
    <m/>
    <s v="S"/>
    <x v="0"/>
  </r>
  <r>
    <n v="788"/>
    <x v="0"/>
    <x v="0"/>
    <s v="Rice, Master. George Hugh"/>
    <x v="0"/>
    <n v="8"/>
    <x v="4"/>
    <n v="4"/>
    <x v="0"/>
    <n v="1"/>
    <x v="1"/>
    <n v="382652"/>
    <n v="29.125"/>
    <x v="1"/>
    <m/>
    <s v="Q"/>
    <x v="2"/>
  </r>
  <r>
    <n v="789"/>
    <x v="1"/>
    <x v="0"/>
    <s v="Dean, Master. Bertram Vere"/>
    <x v="0"/>
    <n v="1"/>
    <x v="4"/>
    <n v="1"/>
    <x v="0"/>
    <n v="2"/>
    <x v="1"/>
    <s v="C.A. 2315"/>
    <n v="20.574999999999999"/>
    <x v="1"/>
    <m/>
    <s v="S"/>
    <x v="0"/>
  </r>
  <r>
    <n v="790"/>
    <x v="0"/>
    <x v="1"/>
    <s v="Guggenheim, Mr. Benjamin"/>
    <x v="0"/>
    <n v="46"/>
    <x v="1"/>
    <n v="0"/>
    <x v="1"/>
    <n v="0"/>
    <x v="0"/>
    <s v="PC 17593"/>
    <n v="79.2"/>
    <x v="1"/>
    <s v="B82 B84"/>
    <s v="C"/>
    <x v="1"/>
  </r>
  <r>
    <n v="791"/>
    <x v="0"/>
    <x v="0"/>
    <s v="Keane, Mr. Andrew &quot;Andy&quot;"/>
    <x v="0"/>
    <m/>
    <x v="2"/>
    <n v="0"/>
    <x v="1"/>
    <n v="0"/>
    <x v="0"/>
    <n v="12460"/>
    <n v="7.75"/>
    <x v="0"/>
    <m/>
    <s v="Q"/>
    <x v="2"/>
  </r>
  <r>
    <n v="792"/>
    <x v="0"/>
    <x v="2"/>
    <s v="Gaskell, Mr. Alfred"/>
    <x v="0"/>
    <n v="16"/>
    <x v="0"/>
    <n v="0"/>
    <x v="1"/>
    <n v="0"/>
    <x v="0"/>
    <n v="239865"/>
    <n v="26"/>
    <x v="1"/>
    <m/>
    <s v="S"/>
    <x v="0"/>
  </r>
  <r>
    <n v="793"/>
    <x v="0"/>
    <x v="0"/>
    <s v="Sage, Miss. Stella Anna"/>
    <x v="1"/>
    <m/>
    <x v="2"/>
    <n v="8"/>
    <x v="0"/>
    <n v="2"/>
    <x v="1"/>
    <s v="CA. 2343"/>
    <n v="69.55"/>
    <x v="1"/>
    <m/>
    <s v="S"/>
    <x v="0"/>
  </r>
  <r>
    <n v="794"/>
    <x v="0"/>
    <x v="1"/>
    <s v="Hoyt, Mr. William Fisher"/>
    <x v="0"/>
    <m/>
    <x v="2"/>
    <n v="0"/>
    <x v="1"/>
    <n v="0"/>
    <x v="0"/>
    <s v="PC 17600"/>
    <n v="30.695799999999998"/>
    <x v="1"/>
    <m/>
    <s v="C"/>
    <x v="1"/>
  </r>
  <r>
    <n v="795"/>
    <x v="0"/>
    <x v="0"/>
    <s v="Dantcheff, Mr. Ristiu"/>
    <x v="0"/>
    <n v="25"/>
    <x v="0"/>
    <n v="0"/>
    <x v="1"/>
    <n v="0"/>
    <x v="0"/>
    <n v="349203"/>
    <n v="7.8958000000000004"/>
    <x v="0"/>
    <m/>
    <s v="S"/>
    <x v="0"/>
  </r>
  <r>
    <n v="796"/>
    <x v="0"/>
    <x v="2"/>
    <s v="Otter, Mr. Richard"/>
    <x v="0"/>
    <n v="39"/>
    <x v="1"/>
    <n v="0"/>
    <x v="1"/>
    <n v="0"/>
    <x v="0"/>
    <n v="28213"/>
    <n v="13"/>
    <x v="2"/>
    <m/>
    <s v="S"/>
    <x v="0"/>
  </r>
  <r>
    <n v="797"/>
    <x v="1"/>
    <x v="1"/>
    <s v="Leader, Dr. Alice (Farnham)"/>
    <x v="1"/>
    <n v="49"/>
    <x v="1"/>
    <n v="0"/>
    <x v="1"/>
    <n v="0"/>
    <x v="0"/>
    <n v="17465"/>
    <n v="25.929200000000002"/>
    <x v="1"/>
    <s v="D17"/>
    <s v="S"/>
    <x v="0"/>
  </r>
  <r>
    <n v="798"/>
    <x v="1"/>
    <x v="0"/>
    <s v="Osman, Mrs. Mara"/>
    <x v="1"/>
    <n v="31"/>
    <x v="0"/>
    <n v="0"/>
    <x v="1"/>
    <n v="0"/>
    <x v="0"/>
    <n v="349244"/>
    <n v="8.6832999999999991"/>
    <x v="0"/>
    <m/>
    <s v="S"/>
    <x v="0"/>
  </r>
  <r>
    <n v="799"/>
    <x v="0"/>
    <x v="0"/>
    <s v="Ibrahim Shawah, Mr. Yousseff"/>
    <x v="0"/>
    <n v="30"/>
    <x v="0"/>
    <n v="0"/>
    <x v="1"/>
    <n v="0"/>
    <x v="0"/>
    <n v="2685"/>
    <n v="7.2291999999999996"/>
    <x v="0"/>
    <m/>
    <s v="C"/>
    <x v="1"/>
  </r>
  <r>
    <n v="800"/>
    <x v="0"/>
    <x v="0"/>
    <s v="Van Impe, Mrs. Jean Baptiste (Rosalie Paula Govaert)"/>
    <x v="1"/>
    <n v="30"/>
    <x v="0"/>
    <n v="1"/>
    <x v="0"/>
    <n v="1"/>
    <x v="1"/>
    <n v="345773"/>
    <n v="24.15"/>
    <x v="1"/>
    <m/>
    <s v="S"/>
    <x v="0"/>
  </r>
  <r>
    <n v="801"/>
    <x v="0"/>
    <x v="2"/>
    <s v="Ponesell, Mr. Martin"/>
    <x v="0"/>
    <n v="34"/>
    <x v="0"/>
    <n v="0"/>
    <x v="1"/>
    <n v="0"/>
    <x v="0"/>
    <n v="250647"/>
    <n v="13"/>
    <x v="2"/>
    <m/>
    <s v="S"/>
    <x v="0"/>
  </r>
  <r>
    <n v="802"/>
    <x v="1"/>
    <x v="2"/>
    <s v="Collyer, Mrs. Harvey (Charlotte Annie Tate)"/>
    <x v="1"/>
    <n v="31"/>
    <x v="0"/>
    <n v="1"/>
    <x v="0"/>
    <n v="1"/>
    <x v="1"/>
    <s v="C.A. 31921"/>
    <n v="26.25"/>
    <x v="1"/>
    <m/>
    <s v="S"/>
    <x v="0"/>
  </r>
  <r>
    <n v="803"/>
    <x v="1"/>
    <x v="1"/>
    <s v="Carter, Master. William Thornton II"/>
    <x v="0"/>
    <n v="11"/>
    <x v="4"/>
    <n v="1"/>
    <x v="0"/>
    <n v="2"/>
    <x v="1"/>
    <n v="113760"/>
    <n v="120"/>
    <x v="1"/>
    <s v="B96 B98"/>
    <s v="S"/>
    <x v="0"/>
  </r>
  <r>
    <n v="804"/>
    <x v="1"/>
    <x v="0"/>
    <s v="Thomas, Master. Assad Alexander"/>
    <x v="0"/>
    <n v="0.42"/>
    <x v="4"/>
    <n v="0"/>
    <x v="1"/>
    <n v="1"/>
    <x v="1"/>
    <n v="2625"/>
    <n v="8.5167000000000002"/>
    <x v="0"/>
    <m/>
    <s v="C"/>
    <x v="1"/>
  </r>
  <r>
    <n v="805"/>
    <x v="1"/>
    <x v="0"/>
    <s v="Hedman, Mr. Oskar Arvid"/>
    <x v="0"/>
    <n v="27"/>
    <x v="0"/>
    <n v="0"/>
    <x v="1"/>
    <n v="0"/>
    <x v="0"/>
    <n v="347089"/>
    <n v="6.9749999999999996"/>
    <x v="0"/>
    <m/>
    <s v="S"/>
    <x v="0"/>
  </r>
  <r>
    <n v="806"/>
    <x v="0"/>
    <x v="0"/>
    <s v="Johansson, Mr. Karl Johan"/>
    <x v="0"/>
    <n v="31"/>
    <x v="0"/>
    <n v="0"/>
    <x v="1"/>
    <n v="0"/>
    <x v="0"/>
    <n v="347063"/>
    <n v="7.7750000000000004"/>
    <x v="0"/>
    <m/>
    <s v="S"/>
    <x v="0"/>
  </r>
  <r>
    <n v="807"/>
    <x v="0"/>
    <x v="1"/>
    <s v="Andrews, Mr. Thomas Jr"/>
    <x v="0"/>
    <n v="39"/>
    <x v="1"/>
    <n v="0"/>
    <x v="1"/>
    <n v="0"/>
    <x v="0"/>
    <n v="112050"/>
    <n v="0"/>
    <x v="0"/>
    <s v="A36"/>
    <s v="S"/>
    <x v="0"/>
  </r>
  <r>
    <n v="808"/>
    <x v="0"/>
    <x v="0"/>
    <s v="Pettersson, Miss. Ellen Natalia"/>
    <x v="1"/>
    <n v="18"/>
    <x v="0"/>
    <n v="0"/>
    <x v="1"/>
    <n v="0"/>
    <x v="0"/>
    <n v="347087"/>
    <n v="7.7750000000000004"/>
    <x v="0"/>
    <m/>
    <s v="S"/>
    <x v="0"/>
  </r>
  <r>
    <n v="809"/>
    <x v="0"/>
    <x v="2"/>
    <s v="Meyer, Mr. August"/>
    <x v="0"/>
    <n v="39"/>
    <x v="1"/>
    <n v="0"/>
    <x v="1"/>
    <n v="0"/>
    <x v="0"/>
    <n v="248723"/>
    <n v="13"/>
    <x v="2"/>
    <m/>
    <s v="S"/>
    <x v="0"/>
  </r>
  <r>
    <n v="810"/>
    <x v="1"/>
    <x v="1"/>
    <s v="Chambers, Mrs. Norman Campbell (Bertha Griggs)"/>
    <x v="1"/>
    <n v="33"/>
    <x v="0"/>
    <n v="1"/>
    <x v="0"/>
    <n v="0"/>
    <x v="0"/>
    <n v="113806"/>
    <n v="53.1"/>
    <x v="1"/>
    <s v="E8"/>
    <s v="S"/>
    <x v="0"/>
  </r>
  <r>
    <n v="811"/>
    <x v="0"/>
    <x v="0"/>
    <s v="Alexander, Mr. William"/>
    <x v="0"/>
    <n v="26"/>
    <x v="0"/>
    <n v="0"/>
    <x v="1"/>
    <n v="0"/>
    <x v="0"/>
    <n v="3474"/>
    <n v="7.8875000000000002"/>
    <x v="0"/>
    <m/>
    <s v="S"/>
    <x v="0"/>
  </r>
  <r>
    <n v="812"/>
    <x v="0"/>
    <x v="0"/>
    <s v="Lester, Mr. James"/>
    <x v="0"/>
    <n v="39"/>
    <x v="1"/>
    <n v="0"/>
    <x v="1"/>
    <n v="0"/>
    <x v="0"/>
    <s v="A/4 48871"/>
    <n v="24.15"/>
    <x v="1"/>
    <m/>
    <s v="S"/>
    <x v="0"/>
  </r>
  <r>
    <n v="813"/>
    <x v="0"/>
    <x v="2"/>
    <s v="Slemen, Mr. Richard James"/>
    <x v="0"/>
    <n v="35"/>
    <x v="1"/>
    <n v="0"/>
    <x v="1"/>
    <n v="0"/>
    <x v="0"/>
    <n v="28206"/>
    <n v="10.5"/>
    <x v="2"/>
    <m/>
    <s v="S"/>
    <x v="0"/>
  </r>
  <r>
    <n v="814"/>
    <x v="0"/>
    <x v="0"/>
    <s v="Andersson, Miss. Ebba Iris Alfrida"/>
    <x v="1"/>
    <n v="6"/>
    <x v="4"/>
    <n v="4"/>
    <x v="0"/>
    <n v="2"/>
    <x v="1"/>
    <n v="347082"/>
    <n v="31.274999999999999"/>
    <x v="1"/>
    <m/>
    <s v="S"/>
    <x v="0"/>
  </r>
  <r>
    <n v="815"/>
    <x v="0"/>
    <x v="0"/>
    <s v="Tomlin, Mr. Ernest Portage"/>
    <x v="0"/>
    <n v="30.5"/>
    <x v="0"/>
    <n v="0"/>
    <x v="1"/>
    <n v="0"/>
    <x v="0"/>
    <n v="364499"/>
    <n v="8.0500000000000007"/>
    <x v="0"/>
    <m/>
    <s v="S"/>
    <x v="0"/>
  </r>
  <r>
    <n v="816"/>
    <x v="0"/>
    <x v="1"/>
    <s v="Fry, Mr. Richard"/>
    <x v="0"/>
    <m/>
    <x v="2"/>
    <n v="0"/>
    <x v="1"/>
    <n v="0"/>
    <x v="0"/>
    <n v="112058"/>
    <n v="0"/>
    <x v="0"/>
    <s v="B102"/>
    <s v="S"/>
    <x v="0"/>
  </r>
  <r>
    <n v="817"/>
    <x v="0"/>
    <x v="0"/>
    <s v="Heininen, Miss. Wendla Maria"/>
    <x v="1"/>
    <n v="23"/>
    <x v="0"/>
    <n v="0"/>
    <x v="1"/>
    <n v="0"/>
    <x v="0"/>
    <s v="STON/O2. 3101290"/>
    <n v="7.9249999999999998"/>
    <x v="0"/>
    <m/>
    <s v="S"/>
    <x v="0"/>
  </r>
  <r>
    <n v="818"/>
    <x v="0"/>
    <x v="2"/>
    <s v="Mallet, Mr. Albert"/>
    <x v="0"/>
    <n v="31"/>
    <x v="0"/>
    <n v="1"/>
    <x v="0"/>
    <n v="1"/>
    <x v="1"/>
    <s v="S.C./PARIS 2079"/>
    <n v="37.004199999999997"/>
    <x v="1"/>
    <m/>
    <s v="C"/>
    <x v="1"/>
  </r>
  <r>
    <n v="819"/>
    <x v="0"/>
    <x v="0"/>
    <s v="Holm, Mr. John Fredrik Alexander"/>
    <x v="0"/>
    <n v="43"/>
    <x v="1"/>
    <n v="0"/>
    <x v="1"/>
    <n v="0"/>
    <x v="0"/>
    <s v="C 7075"/>
    <n v="6.45"/>
    <x v="0"/>
    <m/>
    <s v="S"/>
    <x v="0"/>
  </r>
  <r>
    <n v="820"/>
    <x v="0"/>
    <x v="0"/>
    <s v="Skoog, Master. Karl Thorsten"/>
    <x v="0"/>
    <n v="10"/>
    <x v="4"/>
    <n v="3"/>
    <x v="0"/>
    <n v="2"/>
    <x v="1"/>
    <n v="347088"/>
    <n v="27.9"/>
    <x v="1"/>
    <m/>
    <s v="S"/>
    <x v="0"/>
  </r>
  <r>
    <n v="821"/>
    <x v="1"/>
    <x v="1"/>
    <s v="Hays, Mrs. Charles Melville (Clara Jennings Gregg)"/>
    <x v="1"/>
    <n v="52"/>
    <x v="3"/>
    <n v="1"/>
    <x v="0"/>
    <n v="1"/>
    <x v="1"/>
    <n v="12749"/>
    <n v="93.5"/>
    <x v="1"/>
    <s v="B69"/>
    <s v="S"/>
    <x v="0"/>
  </r>
  <r>
    <n v="822"/>
    <x v="1"/>
    <x v="0"/>
    <s v="Lulic, Mr. Nikola"/>
    <x v="0"/>
    <n v="27"/>
    <x v="0"/>
    <n v="0"/>
    <x v="1"/>
    <n v="0"/>
    <x v="0"/>
    <n v="315098"/>
    <n v="8.6624999999999996"/>
    <x v="0"/>
    <m/>
    <s v="S"/>
    <x v="0"/>
  </r>
  <r>
    <n v="823"/>
    <x v="0"/>
    <x v="1"/>
    <s v="Reuchlin, Jonkheer. John George"/>
    <x v="0"/>
    <n v="38"/>
    <x v="1"/>
    <n v="0"/>
    <x v="1"/>
    <n v="0"/>
    <x v="0"/>
    <n v="19972"/>
    <n v="0"/>
    <x v="0"/>
    <m/>
    <s v="S"/>
    <x v="0"/>
  </r>
  <r>
    <n v="824"/>
    <x v="1"/>
    <x v="0"/>
    <s v="Moor, Mrs. (Beila)"/>
    <x v="1"/>
    <n v="27"/>
    <x v="0"/>
    <n v="0"/>
    <x v="1"/>
    <n v="1"/>
    <x v="1"/>
    <n v="392096"/>
    <n v="12.475"/>
    <x v="2"/>
    <s v="E121"/>
    <s v="S"/>
    <x v="0"/>
  </r>
  <r>
    <n v="825"/>
    <x v="0"/>
    <x v="0"/>
    <s v="Panula, Master. Urho Abraham"/>
    <x v="0"/>
    <n v="2"/>
    <x v="4"/>
    <n v="4"/>
    <x v="0"/>
    <n v="1"/>
    <x v="1"/>
    <n v="3101295"/>
    <n v="39.6875"/>
    <x v="1"/>
    <m/>
    <s v="S"/>
    <x v="0"/>
  </r>
  <r>
    <n v="826"/>
    <x v="0"/>
    <x v="0"/>
    <s v="Flynn, Mr. John"/>
    <x v="0"/>
    <m/>
    <x v="2"/>
    <n v="0"/>
    <x v="1"/>
    <n v="0"/>
    <x v="0"/>
    <n v="368323"/>
    <n v="6.95"/>
    <x v="0"/>
    <m/>
    <s v="Q"/>
    <x v="2"/>
  </r>
  <r>
    <n v="827"/>
    <x v="0"/>
    <x v="0"/>
    <s v="Lam, Mr. Len"/>
    <x v="0"/>
    <m/>
    <x v="2"/>
    <n v="0"/>
    <x v="1"/>
    <n v="0"/>
    <x v="0"/>
    <n v="1601"/>
    <n v="56.495800000000003"/>
    <x v="1"/>
    <m/>
    <s v="S"/>
    <x v="0"/>
  </r>
  <r>
    <n v="828"/>
    <x v="1"/>
    <x v="2"/>
    <s v="Mallet, Master. Andre"/>
    <x v="0"/>
    <n v="1"/>
    <x v="4"/>
    <n v="0"/>
    <x v="1"/>
    <n v="2"/>
    <x v="1"/>
    <s v="S.C./PARIS 2079"/>
    <n v="37.004199999999997"/>
    <x v="1"/>
    <m/>
    <s v="C"/>
    <x v="1"/>
  </r>
  <r>
    <n v="829"/>
    <x v="1"/>
    <x v="0"/>
    <s v="McCormack, Mr. Thomas Joseph"/>
    <x v="0"/>
    <m/>
    <x v="2"/>
    <n v="0"/>
    <x v="1"/>
    <n v="0"/>
    <x v="0"/>
    <n v="367228"/>
    <n v="7.75"/>
    <x v="0"/>
    <m/>
    <s v="Q"/>
    <x v="2"/>
  </r>
  <r>
    <n v="830"/>
    <x v="1"/>
    <x v="1"/>
    <s v="Stone, Mrs. George Nelson (Martha Evelyn)"/>
    <x v="1"/>
    <n v="62"/>
    <x v="3"/>
    <n v="0"/>
    <x v="1"/>
    <n v="0"/>
    <x v="0"/>
    <n v="113572"/>
    <n v="80"/>
    <x v="1"/>
    <s v="B28"/>
    <m/>
    <x v="3"/>
  </r>
  <r>
    <n v="831"/>
    <x v="1"/>
    <x v="0"/>
    <s v="Yasbeck, Mrs. Antoni (Selini Alexander)"/>
    <x v="1"/>
    <n v="15"/>
    <x v="0"/>
    <n v="1"/>
    <x v="0"/>
    <n v="0"/>
    <x v="0"/>
    <n v="2659"/>
    <n v="14.4542"/>
    <x v="2"/>
    <m/>
    <s v="C"/>
    <x v="1"/>
  </r>
  <r>
    <n v="832"/>
    <x v="1"/>
    <x v="2"/>
    <s v="Richards, Master. George Sibley"/>
    <x v="0"/>
    <n v="0.83"/>
    <x v="4"/>
    <n v="1"/>
    <x v="0"/>
    <n v="1"/>
    <x v="1"/>
    <n v="29106"/>
    <n v="18.75"/>
    <x v="2"/>
    <m/>
    <s v="S"/>
    <x v="0"/>
  </r>
  <r>
    <n v="833"/>
    <x v="0"/>
    <x v="0"/>
    <s v="Saad, Mr. Amin"/>
    <x v="0"/>
    <m/>
    <x v="2"/>
    <n v="0"/>
    <x v="1"/>
    <n v="0"/>
    <x v="0"/>
    <n v="2671"/>
    <n v="7.2291999999999996"/>
    <x v="0"/>
    <m/>
    <s v="C"/>
    <x v="1"/>
  </r>
  <r>
    <n v="834"/>
    <x v="0"/>
    <x v="0"/>
    <s v="Augustsson, Mr. Albert"/>
    <x v="0"/>
    <n v="23"/>
    <x v="0"/>
    <n v="0"/>
    <x v="1"/>
    <n v="0"/>
    <x v="0"/>
    <n v="347468"/>
    <n v="7.8541999999999996"/>
    <x v="0"/>
    <m/>
    <s v="S"/>
    <x v="0"/>
  </r>
  <r>
    <n v="835"/>
    <x v="0"/>
    <x v="0"/>
    <s v="Allum, Mr. Owen George"/>
    <x v="0"/>
    <n v="18"/>
    <x v="0"/>
    <n v="0"/>
    <x v="1"/>
    <n v="0"/>
    <x v="0"/>
    <n v="2223"/>
    <n v="8.3000000000000007"/>
    <x v="0"/>
    <m/>
    <s v="S"/>
    <x v="0"/>
  </r>
  <r>
    <n v="836"/>
    <x v="1"/>
    <x v="1"/>
    <s v="Compton, Miss. Sara Rebecca"/>
    <x v="1"/>
    <n v="39"/>
    <x v="1"/>
    <n v="1"/>
    <x v="0"/>
    <n v="1"/>
    <x v="1"/>
    <s v="PC 17756"/>
    <n v="83.158299999999997"/>
    <x v="1"/>
    <s v="E49"/>
    <s v="C"/>
    <x v="1"/>
  </r>
  <r>
    <n v="837"/>
    <x v="0"/>
    <x v="0"/>
    <s v="Pasic, Mr. Jakob"/>
    <x v="0"/>
    <n v="21"/>
    <x v="0"/>
    <n v="0"/>
    <x v="1"/>
    <n v="0"/>
    <x v="0"/>
    <n v="315097"/>
    <n v="8.6624999999999996"/>
    <x v="0"/>
    <m/>
    <s v="S"/>
    <x v="0"/>
  </r>
  <r>
    <n v="838"/>
    <x v="0"/>
    <x v="0"/>
    <s v="Sirota, Mr. Maurice"/>
    <x v="0"/>
    <m/>
    <x v="2"/>
    <n v="0"/>
    <x v="1"/>
    <n v="0"/>
    <x v="0"/>
    <n v="392092"/>
    <n v="8.0500000000000007"/>
    <x v="0"/>
    <m/>
    <s v="S"/>
    <x v="0"/>
  </r>
  <r>
    <n v="839"/>
    <x v="1"/>
    <x v="0"/>
    <s v="Chip, Mr. Chang"/>
    <x v="0"/>
    <n v="32"/>
    <x v="0"/>
    <n v="0"/>
    <x v="1"/>
    <n v="0"/>
    <x v="0"/>
    <n v="1601"/>
    <n v="56.495800000000003"/>
    <x v="1"/>
    <m/>
    <s v="S"/>
    <x v="0"/>
  </r>
  <r>
    <n v="840"/>
    <x v="1"/>
    <x v="1"/>
    <s v="Marechal, Mr. Pierre"/>
    <x v="0"/>
    <m/>
    <x v="2"/>
    <n v="0"/>
    <x v="1"/>
    <n v="0"/>
    <x v="0"/>
    <n v="11774"/>
    <n v="29.7"/>
    <x v="1"/>
    <s v="C47"/>
    <s v="C"/>
    <x v="1"/>
  </r>
  <r>
    <n v="841"/>
    <x v="0"/>
    <x v="0"/>
    <s v="Alhomaki, Mr. Ilmari Rudolf"/>
    <x v="0"/>
    <n v="20"/>
    <x v="0"/>
    <n v="0"/>
    <x v="1"/>
    <n v="0"/>
    <x v="0"/>
    <s v="SOTON/O2 3101287"/>
    <n v="7.9249999999999998"/>
    <x v="0"/>
    <m/>
    <s v="S"/>
    <x v="0"/>
  </r>
  <r>
    <n v="842"/>
    <x v="0"/>
    <x v="2"/>
    <s v="Mudd, Mr. Thomas Charles"/>
    <x v="0"/>
    <n v="16"/>
    <x v="0"/>
    <n v="0"/>
    <x v="1"/>
    <n v="0"/>
    <x v="0"/>
    <s v="S.O./P.P. 3"/>
    <n v="10.5"/>
    <x v="2"/>
    <m/>
    <s v="S"/>
    <x v="0"/>
  </r>
  <r>
    <n v="843"/>
    <x v="1"/>
    <x v="1"/>
    <s v="Serepeca, Miss. Augusta"/>
    <x v="1"/>
    <n v="30"/>
    <x v="0"/>
    <n v="0"/>
    <x v="1"/>
    <n v="0"/>
    <x v="0"/>
    <n v="113798"/>
    <n v="31"/>
    <x v="1"/>
    <m/>
    <s v="C"/>
    <x v="1"/>
  </r>
  <r>
    <n v="844"/>
    <x v="0"/>
    <x v="0"/>
    <s v="Lemberopolous, Mr. Peter L"/>
    <x v="0"/>
    <n v="34.5"/>
    <x v="0"/>
    <n v="0"/>
    <x v="1"/>
    <n v="0"/>
    <x v="0"/>
    <n v="2683"/>
    <n v="6.4375"/>
    <x v="0"/>
    <m/>
    <s v="C"/>
    <x v="1"/>
  </r>
  <r>
    <n v="845"/>
    <x v="0"/>
    <x v="0"/>
    <s v="Culumovic, Mr. Jeso"/>
    <x v="0"/>
    <n v="17"/>
    <x v="0"/>
    <n v="0"/>
    <x v="1"/>
    <n v="0"/>
    <x v="0"/>
    <n v="315090"/>
    <n v="8.6624999999999996"/>
    <x v="0"/>
    <m/>
    <s v="S"/>
    <x v="0"/>
  </r>
  <r>
    <n v="846"/>
    <x v="0"/>
    <x v="0"/>
    <s v="Abbing, Mr. Anthony"/>
    <x v="0"/>
    <n v="42"/>
    <x v="1"/>
    <n v="0"/>
    <x v="1"/>
    <n v="0"/>
    <x v="0"/>
    <s v="C.A. 5547"/>
    <n v="7.55"/>
    <x v="0"/>
    <m/>
    <s v="S"/>
    <x v="0"/>
  </r>
  <r>
    <n v="847"/>
    <x v="0"/>
    <x v="0"/>
    <s v="Sage, Mr. Douglas Bullen"/>
    <x v="0"/>
    <m/>
    <x v="2"/>
    <n v="8"/>
    <x v="0"/>
    <n v="2"/>
    <x v="1"/>
    <s v="CA. 2343"/>
    <n v="69.55"/>
    <x v="1"/>
    <m/>
    <s v="S"/>
    <x v="0"/>
  </r>
  <r>
    <n v="848"/>
    <x v="0"/>
    <x v="0"/>
    <s v="Markoff, Mr. Marin"/>
    <x v="0"/>
    <n v="35"/>
    <x v="1"/>
    <n v="0"/>
    <x v="1"/>
    <n v="0"/>
    <x v="0"/>
    <n v="349213"/>
    <n v="7.8958000000000004"/>
    <x v="0"/>
    <m/>
    <s v="C"/>
    <x v="1"/>
  </r>
  <r>
    <n v="849"/>
    <x v="0"/>
    <x v="2"/>
    <s v="Harper, Rev. John"/>
    <x v="0"/>
    <n v="28"/>
    <x v="0"/>
    <n v="0"/>
    <x v="1"/>
    <n v="1"/>
    <x v="1"/>
    <n v="248727"/>
    <n v="33"/>
    <x v="1"/>
    <m/>
    <s v="S"/>
    <x v="0"/>
  </r>
  <r>
    <n v="850"/>
    <x v="1"/>
    <x v="1"/>
    <s v="Goldenberg, Mrs. Samuel L (Edwiga Grabowska)"/>
    <x v="1"/>
    <m/>
    <x v="2"/>
    <n v="1"/>
    <x v="0"/>
    <n v="0"/>
    <x v="0"/>
    <n v="17453"/>
    <n v="89.104200000000006"/>
    <x v="1"/>
    <s v="C92"/>
    <s v="C"/>
    <x v="1"/>
  </r>
  <r>
    <n v="851"/>
    <x v="0"/>
    <x v="0"/>
    <s v="Andersson, Master. Sigvard Harald Elias"/>
    <x v="0"/>
    <n v="4"/>
    <x v="4"/>
    <n v="4"/>
    <x v="0"/>
    <n v="2"/>
    <x v="1"/>
    <n v="347082"/>
    <n v="31.274999999999999"/>
    <x v="1"/>
    <m/>
    <s v="S"/>
    <x v="0"/>
  </r>
  <r>
    <n v="852"/>
    <x v="0"/>
    <x v="0"/>
    <s v="Svensson, Mr. Johan"/>
    <x v="0"/>
    <n v="74"/>
    <x v="3"/>
    <n v="0"/>
    <x v="1"/>
    <n v="0"/>
    <x v="0"/>
    <n v="347060"/>
    <n v="7.7750000000000004"/>
    <x v="0"/>
    <m/>
    <s v="S"/>
    <x v="0"/>
  </r>
  <r>
    <n v="853"/>
    <x v="0"/>
    <x v="0"/>
    <s v="Boulos, Miss. Nourelain"/>
    <x v="1"/>
    <n v="9"/>
    <x v="4"/>
    <n v="1"/>
    <x v="0"/>
    <n v="1"/>
    <x v="1"/>
    <n v="2678"/>
    <n v="15.245799999999999"/>
    <x v="2"/>
    <m/>
    <s v="C"/>
    <x v="1"/>
  </r>
  <r>
    <n v="854"/>
    <x v="1"/>
    <x v="1"/>
    <s v="Lines, Miss. Mary Conover"/>
    <x v="1"/>
    <n v="16"/>
    <x v="0"/>
    <n v="0"/>
    <x v="1"/>
    <n v="1"/>
    <x v="1"/>
    <s v="PC 17592"/>
    <n v="39.4"/>
    <x v="1"/>
    <s v="D28"/>
    <s v="S"/>
    <x v="0"/>
  </r>
  <r>
    <n v="855"/>
    <x v="0"/>
    <x v="2"/>
    <s v="Carter, Mrs. Ernest Courtenay (Lilian Hughes)"/>
    <x v="1"/>
    <n v="44"/>
    <x v="1"/>
    <n v="1"/>
    <x v="0"/>
    <n v="0"/>
    <x v="0"/>
    <n v="244252"/>
    <n v="26"/>
    <x v="1"/>
    <m/>
    <s v="S"/>
    <x v="0"/>
  </r>
  <r>
    <n v="856"/>
    <x v="1"/>
    <x v="0"/>
    <s v="Aks, Mrs. Sam (Leah Rosen)"/>
    <x v="1"/>
    <n v="18"/>
    <x v="0"/>
    <n v="0"/>
    <x v="1"/>
    <n v="1"/>
    <x v="1"/>
    <n v="392091"/>
    <n v="9.35"/>
    <x v="0"/>
    <m/>
    <s v="S"/>
    <x v="0"/>
  </r>
  <r>
    <n v="857"/>
    <x v="1"/>
    <x v="1"/>
    <s v="Wick, Mrs. George Dennick (Mary Hitchcock)"/>
    <x v="1"/>
    <n v="45"/>
    <x v="1"/>
    <n v="1"/>
    <x v="0"/>
    <n v="1"/>
    <x v="1"/>
    <n v="36928"/>
    <n v="164.86670000000001"/>
    <x v="1"/>
    <m/>
    <s v="S"/>
    <x v="0"/>
  </r>
  <r>
    <n v="858"/>
    <x v="1"/>
    <x v="1"/>
    <s v="Daly, Mr. Peter Denis "/>
    <x v="0"/>
    <n v="51"/>
    <x v="3"/>
    <n v="0"/>
    <x v="1"/>
    <n v="0"/>
    <x v="0"/>
    <n v="113055"/>
    <n v="26.55"/>
    <x v="1"/>
    <s v="E17"/>
    <s v="S"/>
    <x v="0"/>
  </r>
  <r>
    <n v="859"/>
    <x v="1"/>
    <x v="0"/>
    <s v="Baclini, Mrs. Solomon (Latifa Qurban)"/>
    <x v="1"/>
    <n v="24"/>
    <x v="0"/>
    <n v="0"/>
    <x v="1"/>
    <n v="3"/>
    <x v="1"/>
    <n v="2666"/>
    <n v="19.258299999999998"/>
    <x v="2"/>
    <m/>
    <s v="C"/>
    <x v="1"/>
  </r>
  <r>
    <n v="860"/>
    <x v="0"/>
    <x v="0"/>
    <s v="Razi, Mr. Raihed"/>
    <x v="0"/>
    <m/>
    <x v="2"/>
    <n v="0"/>
    <x v="1"/>
    <n v="0"/>
    <x v="0"/>
    <n v="2629"/>
    <n v="7.2291999999999996"/>
    <x v="0"/>
    <m/>
    <s v="C"/>
    <x v="1"/>
  </r>
  <r>
    <n v="861"/>
    <x v="0"/>
    <x v="0"/>
    <s v="Hansen, Mr. Claus Peter"/>
    <x v="0"/>
    <n v="41"/>
    <x v="1"/>
    <n v="2"/>
    <x v="0"/>
    <n v="0"/>
    <x v="0"/>
    <n v="350026"/>
    <n v="14.1083"/>
    <x v="2"/>
    <m/>
    <s v="S"/>
    <x v="0"/>
  </r>
  <r>
    <n v="862"/>
    <x v="0"/>
    <x v="2"/>
    <s v="Giles, Mr. Frederick Edward"/>
    <x v="0"/>
    <n v="21"/>
    <x v="0"/>
    <n v="1"/>
    <x v="0"/>
    <n v="0"/>
    <x v="0"/>
    <n v="28134"/>
    <n v="11.5"/>
    <x v="2"/>
    <m/>
    <s v="S"/>
    <x v="0"/>
  </r>
  <r>
    <n v="863"/>
    <x v="1"/>
    <x v="1"/>
    <s v="Swift, Mrs. Frederick Joel (Margaret Welles Barron)"/>
    <x v="1"/>
    <n v="48"/>
    <x v="1"/>
    <n v="0"/>
    <x v="1"/>
    <n v="0"/>
    <x v="0"/>
    <n v="17466"/>
    <n v="25.929200000000002"/>
    <x v="1"/>
    <s v="D17"/>
    <s v="S"/>
    <x v="0"/>
  </r>
  <r>
    <n v="864"/>
    <x v="0"/>
    <x v="0"/>
    <s v="Sage, Miss. Dorothy Edith &quot;Dolly&quot;"/>
    <x v="1"/>
    <m/>
    <x v="2"/>
    <n v="8"/>
    <x v="0"/>
    <n v="2"/>
    <x v="1"/>
    <s v="CA. 2343"/>
    <n v="69.55"/>
    <x v="1"/>
    <m/>
    <s v="S"/>
    <x v="0"/>
  </r>
  <r>
    <n v="865"/>
    <x v="0"/>
    <x v="2"/>
    <s v="Gill, Mr. John William"/>
    <x v="0"/>
    <n v="24"/>
    <x v="0"/>
    <n v="0"/>
    <x v="1"/>
    <n v="0"/>
    <x v="0"/>
    <n v="233866"/>
    <n v="13"/>
    <x v="2"/>
    <m/>
    <s v="S"/>
    <x v="0"/>
  </r>
  <r>
    <n v="866"/>
    <x v="1"/>
    <x v="2"/>
    <s v="Bystrom, Mrs. (Karolina)"/>
    <x v="1"/>
    <n v="42"/>
    <x v="1"/>
    <n v="0"/>
    <x v="1"/>
    <n v="0"/>
    <x v="0"/>
    <n v="236852"/>
    <n v="13"/>
    <x v="2"/>
    <m/>
    <s v="S"/>
    <x v="0"/>
  </r>
  <r>
    <n v="867"/>
    <x v="1"/>
    <x v="2"/>
    <s v="Duran y More, Miss. Asuncion"/>
    <x v="1"/>
    <n v="27"/>
    <x v="0"/>
    <n v="1"/>
    <x v="0"/>
    <n v="0"/>
    <x v="0"/>
    <s v="SC/PARIS 2149"/>
    <n v="13.8583"/>
    <x v="2"/>
    <m/>
    <s v="C"/>
    <x v="1"/>
  </r>
  <r>
    <n v="868"/>
    <x v="0"/>
    <x v="1"/>
    <s v="Roebling, Mr. Washington Augustus II"/>
    <x v="0"/>
    <n v="31"/>
    <x v="0"/>
    <n v="0"/>
    <x v="1"/>
    <n v="0"/>
    <x v="0"/>
    <s v="PC 17590"/>
    <n v="50.495800000000003"/>
    <x v="1"/>
    <s v="A24"/>
    <s v="S"/>
    <x v="0"/>
  </r>
  <r>
    <n v="869"/>
    <x v="0"/>
    <x v="0"/>
    <s v="van Melkebeke, Mr. Philemon"/>
    <x v="0"/>
    <m/>
    <x v="2"/>
    <n v="0"/>
    <x v="1"/>
    <n v="0"/>
    <x v="0"/>
    <n v="345777"/>
    <n v="9.5"/>
    <x v="0"/>
    <m/>
    <s v="S"/>
    <x v="0"/>
  </r>
  <r>
    <n v="870"/>
    <x v="1"/>
    <x v="0"/>
    <s v="Johnson, Master. Harold Theodor"/>
    <x v="0"/>
    <n v="4"/>
    <x v="4"/>
    <n v="1"/>
    <x v="0"/>
    <n v="1"/>
    <x v="1"/>
    <n v="347742"/>
    <n v="11.1333"/>
    <x v="2"/>
    <m/>
    <s v="S"/>
    <x v="0"/>
  </r>
  <r>
    <n v="871"/>
    <x v="0"/>
    <x v="0"/>
    <s v="Balkic, Mr. Cerin"/>
    <x v="0"/>
    <n v="26"/>
    <x v="0"/>
    <n v="0"/>
    <x v="1"/>
    <n v="0"/>
    <x v="0"/>
    <n v="349248"/>
    <n v="7.8958000000000004"/>
    <x v="0"/>
    <m/>
    <s v="S"/>
    <x v="0"/>
  </r>
  <r>
    <n v="872"/>
    <x v="1"/>
    <x v="1"/>
    <s v="Beckwith, Mrs. Richard Leonard (Sallie Monypeny)"/>
    <x v="1"/>
    <n v="47"/>
    <x v="1"/>
    <n v="1"/>
    <x v="0"/>
    <n v="1"/>
    <x v="1"/>
    <n v="11751"/>
    <n v="52.554200000000002"/>
    <x v="1"/>
    <s v="D35"/>
    <s v="S"/>
    <x v="0"/>
  </r>
  <r>
    <n v="873"/>
    <x v="0"/>
    <x v="1"/>
    <s v="Carlsson, Mr. Frans Olof"/>
    <x v="0"/>
    <n v="33"/>
    <x v="0"/>
    <n v="0"/>
    <x v="1"/>
    <n v="0"/>
    <x v="0"/>
    <n v="695"/>
    <n v="5"/>
    <x v="0"/>
    <s v="B51 B53 B55"/>
    <s v="S"/>
    <x v="0"/>
  </r>
  <r>
    <n v="874"/>
    <x v="0"/>
    <x v="0"/>
    <s v="Vander Cruyssen, Mr. Victor"/>
    <x v="0"/>
    <n v="47"/>
    <x v="1"/>
    <n v="0"/>
    <x v="1"/>
    <n v="0"/>
    <x v="0"/>
    <n v="345765"/>
    <n v="9"/>
    <x v="0"/>
    <m/>
    <s v="S"/>
    <x v="0"/>
  </r>
  <r>
    <n v="875"/>
    <x v="1"/>
    <x v="2"/>
    <s v="Abelson, Mrs. Samuel (Hannah Wizosky)"/>
    <x v="1"/>
    <n v="28"/>
    <x v="0"/>
    <n v="1"/>
    <x v="0"/>
    <n v="0"/>
    <x v="0"/>
    <s v="P/PP 3381"/>
    <n v="24"/>
    <x v="1"/>
    <m/>
    <s v="C"/>
    <x v="1"/>
  </r>
  <r>
    <n v="876"/>
    <x v="1"/>
    <x v="0"/>
    <s v="Najib, Miss. Adele Kiamie &quot;Jane&quot;"/>
    <x v="1"/>
    <n v="15"/>
    <x v="0"/>
    <n v="0"/>
    <x v="1"/>
    <n v="0"/>
    <x v="0"/>
    <n v="2667"/>
    <n v="7.2249999999999996"/>
    <x v="0"/>
    <m/>
    <s v="C"/>
    <x v="1"/>
  </r>
  <r>
    <n v="877"/>
    <x v="0"/>
    <x v="0"/>
    <s v="Gustafsson, Mr. Alfred Ossian"/>
    <x v="0"/>
    <n v="20"/>
    <x v="0"/>
    <n v="0"/>
    <x v="1"/>
    <n v="0"/>
    <x v="0"/>
    <n v="7534"/>
    <n v="9.8458000000000006"/>
    <x v="0"/>
    <m/>
    <s v="S"/>
    <x v="0"/>
  </r>
  <r>
    <n v="878"/>
    <x v="0"/>
    <x v="0"/>
    <s v="Petroff, Mr. Nedelio"/>
    <x v="0"/>
    <n v="19"/>
    <x v="0"/>
    <n v="0"/>
    <x v="1"/>
    <n v="0"/>
    <x v="0"/>
    <n v="349212"/>
    <n v="7.8958000000000004"/>
    <x v="0"/>
    <m/>
    <s v="S"/>
    <x v="0"/>
  </r>
  <r>
    <n v="879"/>
    <x v="0"/>
    <x v="0"/>
    <s v="Laleff, Mr. Kristo"/>
    <x v="0"/>
    <m/>
    <x v="2"/>
    <n v="0"/>
    <x v="1"/>
    <n v="0"/>
    <x v="0"/>
    <n v="349217"/>
    <n v="7.8958000000000004"/>
    <x v="0"/>
    <m/>
    <s v="S"/>
    <x v="0"/>
  </r>
  <r>
    <n v="880"/>
    <x v="1"/>
    <x v="1"/>
    <s v="Potter, Mrs. Thomas Jr (Lily Alexenia Wilson)"/>
    <x v="1"/>
    <n v="56"/>
    <x v="3"/>
    <n v="0"/>
    <x v="1"/>
    <n v="1"/>
    <x v="1"/>
    <n v="11767"/>
    <n v="83.158299999999997"/>
    <x v="1"/>
    <s v="C50"/>
    <s v="C"/>
    <x v="1"/>
  </r>
  <r>
    <n v="881"/>
    <x v="1"/>
    <x v="2"/>
    <s v="Shelley, Mrs. William (Imanita Parrish Hall)"/>
    <x v="1"/>
    <n v="25"/>
    <x v="0"/>
    <n v="0"/>
    <x v="1"/>
    <n v="1"/>
    <x v="1"/>
    <n v="230433"/>
    <n v="26"/>
    <x v="1"/>
    <m/>
    <s v="S"/>
    <x v="0"/>
  </r>
  <r>
    <n v="882"/>
    <x v="0"/>
    <x v="0"/>
    <s v="Markun, Mr. Johann"/>
    <x v="0"/>
    <n v="33"/>
    <x v="0"/>
    <n v="0"/>
    <x v="1"/>
    <n v="0"/>
    <x v="0"/>
    <n v="349257"/>
    <n v="7.8958000000000004"/>
    <x v="0"/>
    <m/>
    <s v="S"/>
    <x v="0"/>
  </r>
  <r>
    <n v="883"/>
    <x v="0"/>
    <x v="0"/>
    <s v="Dahlberg, Miss. Gerda Ulrika"/>
    <x v="1"/>
    <n v="22"/>
    <x v="0"/>
    <n v="0"/>
    <x v="1"/>
    <n v="0"/>
    <x v="0"/>
    <n v="7552"/>
    <n v="10.5167"/>
    <x v="2"/>
    <m/>
    <s v="S"/>
    <x v="0"/>
  </r>
  <r>
    <n v="884"/>
    <x v="0"/>
    <x v="2"/>
    <s v="Banfield, Mr. Frederick James"/>
    <x v="0"/>
    <n v="28"/>
    <x v="0"/>
    <n v="0"/>
    <x v="1"/>
    <n v="0"/>
    <x v="0"/>
    <s v="C.A./SOTON 34068"/>
    <n v="10.5"/>
    <x v="2"/>
    <m/>
    <s v="S"/>
    <x v="0"/>
  </r>
  <r>
    <n v="885"/>
    <x v="0"/>
    <x v="0"/>
    <s v="Sutehall, Mr. Henry Jr"/>
    <x v="0"/>
    <n v="25"/>
    <x v="0"/>
    <n v="0"/>
    <x v="1"/>
    <n v="0"/>
    <x v="0"/>
    <s v="SOTON/OQ 392076"/>
    <n v="7.05"/>
    <x v="0"/>
    <m/>
    <s v="S"/>
    <x v="0"/>
  </r>
  <r>
    <n v="886"/>
    <x v="0"/>
    <x v="0"/>
    <s v="Rice, Mrs. William (Margaret Norton)"/>
    <x v="1"/>
    <n v="39"/>
    <x v="1"/>
    <n v="0"/>
    <x v="1"/>
    <n v="5"/>
    <x v="1"/>
    <n v="382652"/>
    <n v="29.125"/>
    <x v="1"/>
    <m/>
    <s v="Q"/>
    <x v="2"/>
  </r>
  <r>
    <n v="887"/>
    <x v="0"/>
    <x v="2"/>
    <s v="Montvila, Rev. Juozas"/>
    <x v="0"/>
    <n v="27"/>
    <x v="0"/>
    <n v="0"/>
    <x v="1"/>
    <n v="0"/>
    <x v="0"/>
    <n v="211536"/>
    <n v="13"/>
    <x v="2"/>
    <m/>
    <s v="S"/>
    <x v="0"/>
  </r>
  <r>
    <n v="888"/>
    <x v="1"/>
    <x v="1"/>
    <s v="Graham, Miss. Margaret Edith"/>
    <x v="1"/>
    <n v="19"/>
    <x v="0"/>
    <n v="0"/>
    <x v="1"/>
    <n v="0"/>
    <x v="0"/>
    <n v="112053"/>
    <n v="30"/>
    <x v="1"/>
    <s v="B42"/>
    <s v="S"/>
    <x v="0"/>
  </r>
  <r>
    <n v="889"/>
    <x v="0"/>
    <x v="0"/>
    <s v="Johnston, Miss. Catherine Helen &quot;Carrie&quot;"/>
    <x v="1"/>
    <m/>
    <x v="2"/>
    <n v="1"/>
    <x v="0"/>
    <n v="2"/>
    <x v="1"/>
    <s v="W./C. 6607"/>
    <n v="23.45"/>
    <x v="1"/>
    <m/>
    <s v="S"/>
    <x v="0"/>
  </r>
  <r>
    <n v="890"/>
    <x v="1"/>
    <x v="1"/>
    <s v="Behr, Mr. Karl Howell"/>
    <x v="0"/>
    <n v="26"/>
    <x v="0"/>
    <n v="0"/>
    <x v="1"/>
    <n v="0"/>
    <x v="0"/>
    <n v="111369"/>
    <n v="30"/>
    <x v="1"/>
    <s v="C148"/>
    <s v="C"/>
    <x v="1"/>
  </r>
  <r>
    <n v="891"/>
    <x v="0"/>
    <x v="0"/>
    <s v="Dooley, Mr. Patrick"/>
    <x v="0"/>
    <n v="32"/>
    <x v="0"/>
    <n v="0"/>
    <x v="1"/>
    <n v="0"/>
    <x v="0"/>
    <n v="370376"/>
    <n v="7.75"/>
    <x v="0"/>
    <m/>
    <s v="Q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"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CEBAD-8601-4AFA-A58F-10132E01A1BA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6:D51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13" baseItem="0"/>
  </dataFields>
  <formats count="2"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20D95-305A-444B-9D9F-E8D6660AFE7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:D13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2" baseItem="0"/>
  </dataFields>
  <formats count="2">
    <format dxfId="3">
      <pivotArea grandRow="1" outline="0" collapsedLevelsAreSubtotals="1" fieldPosition="0"/>
    </format>
    <format dxfId="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B132D-CF92-4EF4-80DE-1A7DB8C18B3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9:D43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10" baseItem="0"/>
  </dataFields>
  <formats count="2">
    <format dxfId="5">
      <pivotArea grandRow="1" outline="0" collapsedLevelsAreSubtotals="1" fieldPosition="0"/>
    </format>
    <format dxfId="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D0CD8-8781-48B7-BD9E-DAB828FE3A8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2:D36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8" baseItem="0"/>
  </dataFields>
  <formats count="2">
    <format dxfId="7">
      <pivotArea grandRow="1" outline="0" collapsedLevelsAreSubtotals="1" fieldPosition="0"/>
    </format>
    <format dxfId="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1EE0F-67FB-4A0F-9B52-891909FFE28E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:D29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6">
        <item x="4"/>
        <item x="1"/>
        <item h="1"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6" baseItem="0"/>
  </dataFields>
  <formats count="2">
    <format dxfId="9">
      <pivotArea grandRow="1" outline="0" collapsedLevelsAreSubtotals="1" fieldPosition="0"/>
    </format>
    <format dxfId="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508F7-B259-4A43-9707-2B9407A73974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B5" firstHeaderRow="1" firstDataRow="1" firstDataCol="1"/>
  <pivotFields count="1">
    <pivotField axis="axisRow"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urvive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68923-AA4B-4694-9298-94236F824F9C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4:D59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h="1" x="3"/>
        <item x="2"/>
        <item x="0"/>
        <item t="default"/>
      </items>
    </pivotField>
  </pivotFields>
  <rowFields count="1">
    <field x="16"/>
  </rowFields>
  <rowItems count="4">
    <i>
      <x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16" baseItem="0"/>
  </dataFields>
  <formats count="2">
    <format dxfId="11">
      <pivotArea grandRow="1" outline="0" collapsedLevelsAreSubtotals="1" fieldPosition="0"/>
    </format>
    <format dxfId="1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E8D57-DCE6-4DF9-BFAD-699FDEDDA10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D20" firstHeaderRow="1" firstDataRow="2" firstDataCol="1"/>
  <pivotFields count="17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urvived" fld="1" subtotal="count" baseField="4" baseItem="0"/>
  </dataFields>
  <formats count="2">
    <format dxfId="13">
      <pivotArea grandRow="1" outline="0" collapsedLevelsAreSubtotals="1" fieldPosition="0"/>
    </format>
    <format dxfId="1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92"/>
  <sheetViews>
    <sheetView workbookViewId="0">
      <selection activeCell="D6" sqref="D6"/>
    </sheetView>
  </sheetViews>
  <sheetFormatPr defaultRowHeight="15" x14ac:dyDescent="0.25"/>
  <cols>
    <col min="4" max="4" width="34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0</v>
      </c>
      <c r="C2">
        <v>3</v>
      </c>
      <c r="D2" t="s">
        <v>12</v>
      </c>
      <c r="E2" t="s">
        <v>13</v>
      </c>
      <c r="F2">
        <v>22</v>
      </c>
      <c r="G2">
        <v>1</v>
      </c>
      <c r="H2">
        <v>0</v>
      </c>
      <c r="I2" t="s">
        <v>14</v>
      </c>
      <c r="J2">
        <v>7.25</v>
      </c>
      <c r="L2" t="s">
        <v>15</v>
      </c>
    </row>
    <row r="3" spans="1:12" x14ac:dyDescent="0.25">
      <c r="A3">
        <v>2</v>
      </c>
      <c r="B3">
        <v>1</v>
      </c>
      <c r="C3">
        <v>1</v>
      </c>
      <c r="D3" t="s">
        <v>16</v>
      </c>
      <c r="E3" t="s">
        <v>17</v>
      </c>
      <c r="F3">
        <v>38</v>
      </c>
      <c r="G3">
        <v>1</v>
      </c>
      <c r="H3">
        <v>0</v>
      </c>
      <c r="I3" t="s">
        <v>18</v>
      </c>
      <c r="J3">
        <v>71.283299999999997</v>
      </c>
      <c r="K3" t="s">
        <v>19</v>
      </c>
      <c r="L3" t="s">
        <v>20</v>
      </c>
    </row>
    <row r="4" spans="1:12" x14ac:dyDescent="0.25">
      <c r="A4">
        <v>3</v>
      </c>
      <c r="B4">
        <v>1</v>
      </c>
      <c r="C4">
        <v>3</v>
      </c>
      <c r="D4" t="s">
        <v>21</v>
      </c>
      <c r="E4" t="s">
        <v>17</v>
      </c>
      <c r="F4">
        <v>26</v>
      </c>
      <c r="G4">
        <v>0</v>
      </c>
      <c r="H4">
        <v>0</v>
      </c>
      <c r="I4" t="s">
        <v>22</v>
      </c>
      <c r="J4">
        <v>7.9249999999999998</v>
      </c>
      <c r="L4" t="s">
        <v>15</v>
      </c>
    </row>
    <row r="5" spans="1:12" x14ac:dyDescent="0.25">
      <c r="A5">
        <v>4</v>
      </c>
      <c r="B5">
        <v>1</v>
      </c>
      <c r="C5">
        <v>1</v>
      </c>
      <c r="D5" t="s">
        <v>23</v>
      </c>
      <c r="E5" t="s">
        <v>17</v>
      </c>
      <c r="F5">
        <v>35</v>
      </c>
      <c r="G5">
        <v>1</v>
      </c>
      <c r="H5">
        <v>0</v>
      </c>
      <c r="I5">
        <v>113803</v>
      </c>
      <c r="J5">
        <v>53.1</v>
      </c>
      <c r="K5" t="s">
        <v>24</v>
      </c>
      <c r="L5" t="s">
        <v>15</v>
      </c>
    </row>
    <row r="6" spans="1:12" x14ac:dyDescent="0.25">
      <c r="A6">
        <v>5</v>
      </c>
      <c r="B6">
        <v>0</v>
      </c>
      <c r="C6">
        <v>3</v>
      </c>
      <c r="D6" t="s">
        <v>25</v>
      </c>
      <c r="E6" t="s">
        <v>13</v>
      </c>
      <c r="F6">
        <v>35</v>
      </c>
      <c r="G6">
        <v>0</v>
      </c>
      <c r="H6">
        <v>0</v>
      </c>
      <c r="I6">
        <v>373450</v>
      </c>
      <c r="J6">
        <v>8.0500000000000007</v>
      </c>
      <c r="L6" t="s">
        <v>15</v>
      </c>
    </row>
    <row r="7" spans="1:12" x14ac:dyDescent="0.25">
      <c r="A7">
        <v>6</v>
      </c>
      <c r="B7">
        <v>0</v>
      </c>
      <c r="C7">
        <v>3</v>
      </c>
      <c r="D7" t="s">
        <v>26</v>
      </c>
      <c r="E7" t="s">
        <v>13</v>
      </c>
      <c r="G7">
        <v>0</v>
      </c>
      <c r="H7">
        <v>0</v>
      </c>
      <c r="I7">
        <v>330877</v>
      </c>
      <c r="J7">
        <v>8.4582999999999995</v>
      </c>
      <c r="L7" t="s">
        <v>27</v>
      </c>
    </row>
    <row r="8" spans="1:12" x14ac:dyDescent="0.25">
      <c r="A8">
        <v>7</v>
      </c>
      <c r="B8">
        <v>0</v>
      </c>
      <c r="C8">
        <v>1</v>
      </c>
      <c r="D8" t="s">
        <v>28</v>
      </c>
      <c r="E8" t="s">
        <v>13</v>
      </c>
      <c r="F8">
        <v>54</v>
      </c>
      <c r="G8">
        <v>0</v>
      </c>
      <c r="H8">
        <v>0</v>
      </c>
      <c r="I8">
        <v>17463</v>
      </c>
      <c r="J8">
        <v>51.862499999999997</v>
      </c>
      <c r="K8" t="s">
        <v>29</v>
      </c>
      <c r="L8" t="s">
        <v>15</v>
      </c>
    </row>
    <row r="9" spans="1:12" x14ac:dyDescent="0.25">
      <c r="A9">
        <v>8</v>
      </c>
      <c r="B9">
        <v>0</v>
      </c>
      <c r="C9">
        <v>3</v>
      </c>
      <c r="D9" t="s">
        <v>30</v>
      </c>
      <c r="E9" t="s">
        <v>13</v>
      </c>
      <c r="F9">
        <v>2</v>
      </c>
      <c r="G9">
        <v>3</v>
      </c>
      <c r="H9">
        <v>1</v>
      </c>
      <c r="I9">
        <v>349909</v>
      </c>
      <c r="J9">
        <v>21.074999999999999</v>
      </c>
      <c r="L9" t="s">
        <v>15</v>
      </c>
    </row>
    <row r="10" spans="1:12" x14ac:dyDescent="0.25">
      <c r="A10">
        <v>9</v>
      </c>
      <c r="B10">
        <v>1</v>
      </c>
      <c r="C10">
        <v>3</v>
      </c>
      <c r="D10" t="s">
        <v>31</v>
      </c>
      <c r="E10" t="s">
        <v>17</v>
      </c>
      <c r="F10">
        <v>27</v>
      </c>
      <c r="G10">
        <v>0</v>
      </c>
      <c r="H10">
        <v>2</v>
      </c>
      <c r="I10">
        <v>347742</v>
      </c>
      <c r="J10">
        <v>11.1333</v>
      </c>
      <c r="L10" t="s">
        <v>15</v>
      </c>
    </row>
    <row r="11" spans="1:12" x14ac:dyDescent="0.25">
      <c r="A11">
        <v>10</v>
      </c>
      <c r="B11">
        <v>1</v>
      </c>
      <c r="C11">
        <v>2</v>
      </c>
      <c r="D11" t="s">
        <v>32</v>
      </c>
      <c r="E11" t="s">
        <v>17</v>
      </c>
      <c r="F11">
        <v>14</v>
      </c>
      <c r="G11">
        <v>1</v>
      </c>
      <c r="H11">
        <v>0</v>
      </c>
      <c r="I11">
        <v>237736</v>
      </c>
      <c r="J11">
        <v>30.070799999999998</v>
      </c>
      <c r="L11" t="s">
        <v>20</v>
      </c>
    </row>
    <row r="12" spans="1:12" x14ac:dyDescent="0.25">
      <c r="A12">
        <v>11</v>
      </c>
      <c r="B12">
        <v>1</v>
      </c>
      <c r="C12">
        <v>3</v>
      </c>
      <c r="D12" t="s">
        <v>33</v>
      </c>
      <c r="E12" t="s">
        <v>17</v>
      </c>
      <c r="F12">
        <v>4</v>
      </c>
      <c r="G12">
        <v>1</v>
      </c>
      <c r="H12">
        <v>1</v>
      </c>
      <c r="I12" t="s">
        <v>34</v>
      </c>
      <c r="J12">
        <v>16.7</v>
      </c>
      <c r="K12" t="s">
        <v>35</v>
      </c>
      <c r="L12" t="s">
        <v>15</v>
      </c>
    </row>
    <row r="13" spans="1:12" x14ac:dyDescent="0.25">
      <c r="A13">
        <v>12</v>
      </c>
      <c r="B13">
        <v>1</v>
      </c>
      <c r="C13">
        <v>1</v>
      </c>
      <c r="D13" t="s">
        <v>36</v>
      </c>
      <c r="E13" t="s">
        <v>17</v>
      </c>
      <c r="F13">
        <v>58</v>
      </c>
      <c r="G13">
        <v>0</v>
      </c>
      <c r="H13">
        <v>0</v>
      </c>
      <c r="I13">
        <v>113783</v>
      </c>
      <c r="J13">
        <v>26.55</v>
      </c>
      <c r="K13" t="s">
        <v>37</v>
      </c>
      <c r="L13" t="s">
        <v>15</v>
      </c>
    </row>
    <row r="14" spans="1:12" x14ac:dyDescent="0.25">
      <c r="A14">
        <v>13</v>
      </c>
      <c r="B14">
        <v>0</v>
      </c>
      <c r="C14">
        <v>3</v>
      </c>
      <c r="D14" t="s">
        <v>38</v>
      </c>
      <c r="E14" t="s">
        <v>13</v>
      </c>
      <c r="F14">
        <v>20</v>
      </c>
      <c r="G14">
        <v>0</v>
      </c>
      <c r="H14">
        <v>0</v>
      </c>
      <c r="I14" t="s">
        <v>39</v>
      </c>
      <c r="J14">
        <v>8.0500000000000007</v>
      </c>
      <c r="L14" t="s">
        <v>15</v>
      </c>
    </row>
    <row r="15" spans="1:12" x14ac:dyDescent="0.25">
      <c r="A15">
        <v>14</v>
      </c>
      <c r="B15">
        <v>0</v>
      </c>
      <c r="C15">
        <v>3</v>
      </c>
      <c r="D15" t="s">
        <v>40</v>
      </c>
      <c r="E15" t="s">
        <v>13</v>
      </c>
      <c r="F15">
        <v>39</v>
      </c>
      <c r="G15">
        <v>1</v>
      </c>
      <c r="H15">
        <v>5</v>
      </c>
      <c r="I15">
        <v>347082</v>
      </c>
      <c r="J15">
        <v>31.274999999999999</v>
      </c>
      <c r="L15" t="s">
        <v>15</v>
      </c>
    </row>
    <row r="16" spans="1:12" x14ac:dyDescent="0.25">
      <c r="A16">
        <v>15</v>
      </c>
      <c r="B16">
        <v>0</v>
      </c>
      <c r="C16">
        <v>3</v>
      </c>
      <c r="D16" t="s">
        <v>41</v>
      </c>
      <c r="E16" t="s">
        <v>17</v>
      </c>
      <c r="F16">
        <v>14</v>
      </c>
      <c r="G16">
        <v>0</v>
      </c>
      <c r="H16">
        <v>0</v>
      </c>
      <c r="I16">
        <v>350406</v>
      </c>
      <c r="J16">
        <v>7.8541999999999996</v>
      </c>
      <c r="L16" t="s">
        <v>15</v>
      </c>
    </row>
    <row r="17" spans="1:12" x14ac:dyDescent="0.25">
      <c r="A17">
        <v>16</v>
      </c>
      <c r="B17">
        <v>1</v>
      </c>
      <c r="C17">
        <v>2</v>
      </c>
      <c r="D17" t="s">
        <v>42</v>
      </c>
      <c r="E17" t="s">
        <v>17</v>
      </c>
      <c r="F17">
        <v>55</v>
      </c>
      <c r="G17">
        <v>0</v>
      </c>
      <c r="H17">
        <v>0</v>
      </c>
      <c r="I17">
        <v>248706</v>
      </c>
      <c r="J17">
        <v>16</v>
      </c>
      <c r="L17" t="s">
        <v>15</v>
      </c>
    </row>
    <row r="18" spans="1:12" x14ac:dyDescent="0.25">
      <c r="A18">
        <v>17</v>
      </c>
      <c r="B18">
        <v>0</v>
      </c>
      <c r="C18">
        <v>3</v>
      </c>
      <c r="D18" t="s">
        <v>43</v>
      </c>
      <c r="E18" t="s">
        <v>13</v>
      </c>
      <c r="F18">
        <v>2</v>
      </c>
      <c r="G18">
        <v>4</v>
      </c>
      <c r="H18">
        <v>1</v>
      </c>
      <c r="I18">
        <v>382652</v>
      </c>
      <c r="J18">
        <v>29.125</v>
      </c>
      <c r="L18" t="s">
        <v>27</v>
      </c>
    </row>
    <row r="19" spans="1:12" x14ac:dyDescent="0.25">
      <c r="A19">
        <v>18</v>
      </c>
      <c r="B19">
        <v>1</v>
      </c>
      <c r="C19">
        <v>2</v>
      </c>
      <c r="D19" t="s">
        <v>44</v>
      </c>
      <c r="E19" t="s">
        <v>13</v>
      </c>
      <c r="G19">
        <v>0</v>
      </c>
      <c r="H19">
        <v>0</v>
      </c>
      <c r="I19">
        <v>244373</v>
      </c>
      <c r="J19">
        <v>13</v>
      </c>
      <c r="L19" t="s">
        <v>15</v>
      </c>
    </row>
    <row r="20" spans="1:12" x14ac:dyDescent="0.25">
      <c r="A20">
        <v>19</v>
      </c>
      <c r="B20">
        <v>0</v>
      </c>
      <c r="C20">
        <v>3</v>
      </c>
      <c r="D20" t="s">
        <v>45</v>
      </c>
      <c r="E20" t="s">
        <v>17</v>
      </c>
      <c r="F20">
        <v>31</v>
      </c>
      <c r="G20">
        <v>1</v>
      </c>
      <c r="H20">
        <v>0</v>
      </c>
      <c r="I20">
        <v>345763</v>
      </c>
      <c r="J20">
        <v>18</v>
      </c>
      <c r="L20" t="s">
        <v>15</v>
      </c>
    </row>
    <row r="21" spans="1:12" x14ac:dyDescent="0.25">
      <c r="A21">
        <v>20</v>
      </c>
      <c r="B21">
        <v>1</v>
      </c>
      <c r="C21">
        <v>3</v>
      </c>
      <c r="D21" t="s">
        <v>46</v>
      </c>
      <c r="E21" t="s">
        <v>17</v>
      </c>
      <c r="G21">
        <v>0</v>
      </c>
      <c r="H21">
        <v>0</v>
      </c>
      <c r="I21">
        <v>2649</v>
      </c>
      <c r="J21">
        <v>7.2249999999999996</v>
      </c>
      <c r="L21" t="s">
        <v>20</v>
      </c>
    </row>
    <row r="22" spans="1:12" x14ac:dyDescent="0.25">
      <c r="A22">
        <v>21</v>
      </c>
      <c r="B22">
        <v>0</v>
      </c>
      <c r="C22">
        <v>2</v>
      </c>
      <c r="D22" t="s">
        <v>47</v>
      </c>
      <c r="E22" t="s">
        <v>13</v>
      </c>
      <c r="F22">
        <v>35</v>
      </c>
      <c r="G22">
        <v>0</v>
      </c>
      <c r="H22">
        <v>0</v>
      </c>
      <c r="I22">
        <v>239865</v>
      </c>
      <c r="J22">
        <v>26</v>
      </c>
      <c r="L22" t="s">
        <v>15</v>
      </c>
    </row>
    <row r="23" spans="1:12" x14ac:dyDescent="0.25">
      <c r="A23">
        <v>22</v>
      </c>
      <c r="B23">
        <v>1</v>
      </c>
      <c r="C23">
        <v>2</v>
      </c>
      <c r="D23" t="s">
        <v>48</v>
      </c>
      <c r="E23" t="s">
        <v>13</v>
      </c>
      <c r="F23">
        <v>34</v>
      </c>
      <c r="G23">
        <v>0</v>
      </c>
      <c r="H23">
        <v>0</v>
      </c>
      <c r="I23">
        <v>248698</v>
      </c>
      <c r="J23">
        <v>13</v>
      </c>
      <c r="K23" t="s">
        <v>49</v>
      </c>
      <c r="L23" t="s">
        <v>15</v>
      </c>
    </row>
    <row r="24" spans="1:12" x14ac:dyDescent="0.25">
      <c r="A24">
        <v>23</v>
      </c>
      <c r="B24">
        <v>1</v>
      </c>
      <c r="C24">
        <v>3</v>
      </c>
      <c r="D24" t="s">
        <v>50</v>
      </c>
      <c r="E24" t="s">
        <v>17</v>
      </c>
      <c r="F24">
        <v>15</v>
      </c>
      <c r="G24">
        <v>0</v>
      </c>
      <c r="H24">
        <v>0</v>
      </c>
      <c r="I24">
        <v>330923</v>
      </c>
      <c r="J24">
        <v>8.0291999999999994</v>
      </c>
      <c r="L24" t="s">
        <v>27</v>
      </c>
    </row>
    <row r="25" spans="1:12" x14ac:dyDescent="0.25">
      <c r="A25">
        <v>24</v>
      </c>
      <c r="B25">
        <v>1</v>
      </c>
      <c r="C25">
        <v>1</v>
      </c>
      <c r="D25" t="s">
        <v>51</v>
      </c>
      <c r="E25" t="s">
        <v>13</v>
      </c>
      <c r="F25">
        <v>28</v>
      </c>
      <c r="G25">
        <v>0</v>
      </c>
      <c r="H25">
        <v>0</v>
      </c>
      <c r="I25">
        <v>113788</v>
      </c>
      <c r="J25">
        <v>35.5</v>
      </c>
      <c r="K25" t="s">
        <v>52</v>
      </c>
      <c r="L25" t="s">
        <v>15</v>
      </c>
    </row>
    <row r="26" spans="1:12" x14ac:dyDescent="0.25">
      <c r="A26">
        <v>25</v>
      </c>
      <c r="B26">
        <v>0</v>
      </c>
      <c r="C26">
        <v>3</v>
      </c>
      <c r="D26" t="s">
        <v>53</v>
      </c>
      <c r="E26" t="s">
        <v>17</v>
      </c>
      <c r="F26">
        <v>8</v>
      </c>
      <c r="G26">
        <v>3</v>
      </c>
      <c r="H26">
        <v>1</v>
      </c>
      <c r="I26">
        <v>349909</v>
      </c>
      <c r="J26">
        <v>21.074999999999999</v>
      </c>
      <c r="L26" t="s">
        <v>15</v>
      </c>
    </row>
    <row r="27" spans="1:12" x14ac:dyDescent="0.25">
      <c r="A27">
        <v>26</v>
      </c>
      <c r="B27">
        <v>1</v>
      </c>
      <c r="C27">
        <v>3</v>
      </c>
      <c r="D27" t="s">
        <v>54</v>
      </c>
      <c r="E27" t="s">
        <v>17</v>
      </c>
      <c r="F27">
        <v>38</v>
      </c>
      <c r="G27">
        <v>1</v>
      </c>
      <c r="H27">
        <v>5</v>
      </c>
      <c r="I27">
        <v>347077</v>
      </c>
      <c r="J27">
        <v>31.387499999999999</v>
      </c>
      <c r="L27" t="s">
        <v>15</v>
      </c>
    </row>
    <row r="28" spans="1:12" x14ac:dyDescent="0.25">
      <c r="A28">
        <v>27</v>
      </c>
      <c r="B28">
        <v>0</v>
      </c>
      <c r="C28">
        <v>3</v>
      </c>
      <c r="D28" t="s">
        <v>55</v>
      </c>
      <c r="E28" t="s">
        <v>13</v>
      </c>
      <c r="G28">
        <v>0</v>
      </c>
      <c r="H28">
        <v>0</v>
      </c>
      <c r="I28">
        <v>2631</v>
      </c>
      <c r="J28">
        <v>7.2249999999999996</v>
      </c>
      <c r="L28" t="s">
        <v>20</v>
      </c>
    </row>
    <row r="29" spans="1:12" x14ac:dyDescent="0.25">
      <c r="A29">
        <v>28</v>
      </c>
      <c r="B29">
        <v>0</v>
      </c>
      <c r="C29">
        <v>1</v>
      </c>
      <c r="D29" t="s">
        <v>56</v>
      </c>
      <c r="E29" t="s">
        <v>13</v>
      </c>
      <c r="F29">
        <v>19</v>
      </c>
      <c r="G29">
        <v>3</v>
      </c>
      <c r="H29">
        <v>2</v>
      </c>
      <c r="I29">
        <v>19950</v>
      </c>
      <c r="J29">
        <v>263</v>
      </c>
      <c r="K29" t="s">
        <v>57</v>
      </c>
      <c r="L29" t="s">
        <v>15</v>
      </c>
    </row>
    <row r="30" spans="1:12" x14ac:dyDescent="0.25">
      <c r="A30">
        <v>29</v>
      </c>
      <c r="B30">
        <v>1</v>
      </c>
      <c r="C30">
        <v>3</v>
      </c>
      <c r="D30" t="s">
        <v>58</v>
      </c>
      <c r="E30" t="s">
        <v>17</v>
      </c>
      <c r="G30">
        <v>0</v>
      </c>
      <c r="H30">
        <v>0</v>
      </c>
      <c r="I30">
        <v>330959</v>
      </c>
      <c r="J30">
        <v>7.8792</v>
      </c>
      <c r="L30" t="s">
        <v>27</v>
      </c>
    </row>
    <row r="31" spans="1:12" x14ac:dyDescent="0.25">
      <c r="A31">
        <v>30</v>
      </c>
      <c r="B31">
        <v>0</v>
      </c>
      <c r="C31">
        <v>3</v>
      </c>
      <c r="D31" t="s">
        <v>59</v>
      </c>
      <c r="E31" t="s">
        <v>13</v>
      </c>
      <c r="G31">
        <v>0</v>
      </c>
      <c r="H31">
        <v>0</v>
      </c>
      <c r="I31">
        <v>349216</v>
      </c>
      <c r="J31">
        <v>7.8958000000000004</v>
      </c>
      <c r="L31" t="s">
        <v>15</v>
      </c>
    </row>
    <row r="32" spans="1:12" x14ac:dyDescent="0.25">
      <c r="A32">
        <v>31</v>
      </c>
      <c r="B32">
        <v>0</v>
      </c>
      <c r="C32">
        <v>1</v>
      </c>
      <c r="D32" t="s">
        <v>60</v>
      </c>
      <c r="E32" t="s">
        <v>13</v>
      </c>
      <c r="F32">
        <v>40</v>
      </c>
      <c r="G32">
        <v>0</v>
      </c>
      <c r="H32">
        <v>0</v>
      </c>
      <c r="I32" t="s">
        <v>61</v>
      </c>
      <c r="J32">
        <v>27.720800000000001</v>
      </c>
      <c r="L32" t="s">
        <v>20</v>
      </c>
    </row>
    <row r="33" spans="1:12" x14ac:dyDescent="0.25">
      <c r="A33">
        <v>32</v>
      </c>
      <c r="B33">
        <v>1</v>
      </c>
      <c r="C33">
        <v>1</v>
      </c>
      <c r="D33" t="s">
        <v>62</v>
      </c>
      <c r="E33" t="s">
        <v>17</v>
      </c>
      <c r="G33">
        <v>1</v>
      </c>
      <c r="H33">
        <v>0</v>
      </c>
      <c r="I33" t="s">
        <v>63</v>
      </c>
      <c r="J33">
        <v>146.52080000000001</v>
      </c>
      <c r="K33" t="s">
        <v>64</v>
      </c>
      <c r="L33" t="s">
        <v>20</v>
      </c>
    </row>
    <row r="34" spans="1:12" x14ac:dyDescent="0.25">
      <c r="A34">
        <v>33</v>
      </c>
      <c r="B34">
        <v>1</v>
      </c>
      <c r="C34">
        <v>3</v>
      </c>
      <c r="D34" t="s">
        <v>65</v>
      </c>
      <c r="E34" t="s">
        <v>17</v>
      </c>
      <c r="G34">
        <v>0</v>
      </c>
      <c r="H34">
        <v>0</v>
      </c>
      <c r="I34">
        <v>335677</v>
      </c>
      <c r="J34">
        <v>7.75</v>
      </c>
      <c r="L34" t="s">
        <v>27</v>
      </c>
    </row>
    <row r="35" spans="1:12" x14ac:dyDescent="0.25">
      <c r="A35">
        <v>34</v>
      </c>
      <c r="B35">
        <v>0</v>
      </c>
      <c r="C35">
        <v>2</v>
      </c>
      <c r="D35" t="s">
        <v>66</v>
      </c>
      <c r="E35" t="s">
        <v>13</v>
      </c>
      <c r="F35">
        <v>66</v>
      </c>
      <c r="G35">
        <v>0</v>
      </c>
      <c r="H35">
        <v>0</v>
      </c>
      <c r="I35" t="s">
        <v>67</v>
      </c>
      <c r="J35">
        <v>10.5</v>
      </c>
      <c r="L35" t="s">
        <v>15</v>
      </c>
    </row>
    <row r="36" spans="1:12" x14ac:dyDescent="0.25">
      <c r="A36">
        <v>35</v>
      </c>
      <c r="B36">
        <v>0</v>
      </c>
      <c r="C36">
        <v>1</v>
      </c>
      <c r="D36" t="s">
        <v>68</v>
      </c>
      <c r="E36" t="s">
        <v>13</v>
      </c>
      <c r="F36">
        <v>28</v>
      </c>
      <c r="G36">
        <v>1</v>
      </c>
      <c r="H36">
        <v>0</v>
      </c>
      <c r="I36" t="s">
        <v>69</v>
      </c>
      <c r="J36">
        <v>82.1708</v>
      </c>
      <c r="L36" t="s">
        <v>20</v>
      </c>
    </row>
    <row r="37" spans="1:12" x14ac:dyDescent="0.25">
      <c r="A37">
        <v>36</v>
      </c>
      <c r="B37">
        <v>0</v>
      </c>
      <c r="C37">
        <v>1</v>
      </c>
      <c r="D37" t="s">
        <v>70</v>
      </c>
      <c r="E37" t="s">
        <v>13</v>
      </c>
      <c r="F37">
        <v>42</v>
      </c>
      <c r="G37">
        <v>1</v>
      </c>
      <c r="H37">
        <v>0</v>
      </c>
      <c r="I37">
        <v>113789</v>
      </c>
      <c r="J37">
        <v>52</v>
      </c>
      <c r="L37" t="s">
        <v>15</v>
      </c>
    </row>
    <row r="38" spans="1:12" x14ac:dyDescent="0.25">
      <c r="A38">
        <v>37</v>
      </c>
      <c r="B38">
        <v>1</v>
      </c>
      <c r="C38">
        <v>3</v>
      </c>
      <c r="D38" t="s">
        <v>71</v>
      </c>
      <c r="E38" t="s">
        <v>13</v>
      </c>
      <c r="G38">
        <v>0</v>
      </c>
      <c r="H38">
        <v>0</v>
      </c>
      <c r="I38">
        <v>2677</v>
      </c>
      <c r="J38">
        <v>7.2291999999999996</v>
      </c>
      <c r="L38" t="s">
        <v>20</v>
      </c>
    </row>
    <row r="39" spans="1:12" x14ac:dyDescent="0.25">
      <c r="A39">
        <v>38</v>
      </c>
      <c r="B39">
        <v>0</v>
      </c>
      <c r="C39">
        <v>3</v>
      </c>
      <c r="D39" t="s">
        <v>72</v>
      </c>
      <c r="E39" t="s">
        <v>13</v>
      </c>
      <c r="F39">
        <v>21</v>
      </c>
      <c r="G39">
        <v>0</v>
      </c>
      <c r="H39">
        <v>0</v>
      </c>
      <c r="I39" t="s">
        <v>73</v>
      </c>
      <c r="J39">
        <v>8.0500000000000007</v>
      </c>
      <c r="L39" t="s">
        <v>15</v>
      </c>
    </row>
    <row r="40" spans="1:12" x14ac:dyDescent="0.25">
      <c r="A40">
        <v>39</v>
      </c>
      <c r="B40">
        <v>0</v>
      </c>
      <c r="C40">
        <v>3</v>
      </c>
      <c r="D40" t="s">
        <v>74</v>
      </c>
      <c r="E40" t="s">
        <v>17</v>
      </c>
      <c r="F40">
        <v>18</v>
      </c>
      <c r="G40">
        <v>2</v>
      </c>
      <c r="H40">
        <v>0</v>
      </c>
      <c r="I40">
        <v>345764</v>
      </c>
      <c r="J40">
        <v>18</v>
      </c>
      <c r="L40" t="s">
        <v>15</v>
      </c>
    </row>
    <row r="41" spans="1:12" x14ac:dyDescent="0.25">
      <c r="A41">
        <v>40</v>
      </c>
      <c r="B41">
        <v>1</v>
      </c>
      <c r="C41">
        <v>3</v>
      </c>
      <c r="D41" t="s">
        <v>75</v>
      </c>
      <c r="E41" t="s">
        <v>17</v>
      </c>
      <c r="F41">
        <v>14</v>
      </c>
      <c r="G41">
        <v>1</v>
      </c>
      <c r="H41">
        <v>0</v>
      </c>
      <c r="I41">
        <v>2651</v>
      </c>
      <c r="J41">
        <v>11.2417</v>
      </c>
      <c r="L41" t="s">
        <v>20</v>
      </c>
    </row>
    <row r="42" spans="1:12" x14ac:dyDescent="0.25">
      <c r="A42">
        <v>41</v>
      </c>
      <c r="B42">
        <v>0</v>
      </c>
      <c r="C42">
        <v>3</v>
      </c>
      <c r="D42" t="s">
        <v>76</v>
      </c>
      <c r="E42" t="s">
        <v>17</v>
      </c>
      <c r="F42">
        <v>40</v>
      </c>
      <c r="G42">
        <v>1</v>
      </c>
      <c r="H42">
        <v>0</v>
      </c>
      <c r="I42">
        <v>7546</v>
      </c>
      <c r="J42">
        <v>9.4749999999999996</v>
      </c>
      <c r="L42" t="s">
        <v>15</v>
      </c>
    </row>
    <row r="43" spans="1:12" x14ac:dyDescent="0.25">
      <c r="A43">
        <v>42</v>
      </c>
      <c r="B43">
        <v>0</v>
      </c>
      <c r="C43">
        <v>2</v>
      </c>
      <c r="D43" t="s">
        <v>77</v>
      </c>
      <c r="E43" t="s">
        <v>17</v>
      </c>
      <c r="F43">
        <v>27</v>
      </c>
      <c r="G43">
        <v>1</v>
      </c>
      <c r="H43">
        <v>0</v>
      </c>
      <c r="I43">
        <v>11668</v>
      </c>
      <c r="J43">
        <v>21</v>
      </c>
      <c r="L43" t="s">
        <v>15</v>
      </c>
    </row>
    <row r="44" spans="1:12" x14ac:dyDescent="0.25">
      <c r="A44">
        <v>43</v>
      </c>
      <c r="B44">
        <v>0</v>
      </c>
      <c r="C44">
        <v>3</v>
      </c>
      <c r="D44" t="s">
        <v>78</v>
      </c>
      <c r="E44" t="s">
        <v>13</v>
      </c>
      <c r="G44">
        <v>0</v>
      </c>
      <c r="H44">
        <v>0</v>
      </c>
      <c r="I44">
        <v>349253</v>
      </c>
      <c r="J44">
        <v>7.8958000000000004</v>
      </c>
      <c r="L44" t="s">
        <v>20</v>
      </c>
    </row>
    <row r="45" spans="1:12" x14ac:dyDescent="0.25">
      <c r="A45">
        <v>44</v>
      </c>
      <c r="B45">
        <v>1</v>
      </c>
      <c r="C45">
        <v>2</v>
      </c>
      <c r="D45" t="s">
        <v>79</v>
      </c>
      <c r="E45" t="s">
        <v>17</v>
      </c>
      <c r="F45">
        <v>3</v>
      </c>
      <c r="G45">
        <v>1</v>
      </c>
      <c r="H45">
        <v>2</v>
      </c>
      <c r="I45" t="s">
        <v>80</v>
      </c>
      <c r="J45">
        <v>41.5792</v>
      </c>
      <c r="L45" t="s">
        <v>20</v>
      </c>
    </row>
    <row r="46" spans="1:12" x14ac:dyDescent="0.25">
      <c r="A46">
        <v>45</v>
      </c>
      <c r="B46">
        <v>1</v>
      </c>
      <c r="C46">
        <v>3</v>
      </c>
      <c r="D46" t="s">
        <v>81</v>
      </c>
      <c r="E46" t="s">
        <v>17</v>
      </c>
      <c r="F46">
        <v>19</v>
      </c>
      <c r="G46">
        <v>0</v>
      </c>
      <c r="H46">
        <v>0</v>
      </c>
      <c r="I46">
        <v>330958</v>
      </c>
      <c r="J46">
        <v>7.8792</v>
      </c>
      <c r="L46" t="s">
        <v>27</v>
      </c>
    </row>
    <row r="47" spans="1:12" x14ac:dyDescent="0.25">
      <c r="A47">
        <v>46</v>
      </c>
      <c r="B47">
        <v>0</v>
      </c>
      <c r="C47">
        <v>3</v>
      </c>
      <c r="D47" t="s">
        <v>82</v>
      </c>
      <c r="E47" t="s">
        <v>13</v>
      </c>
      <c r="G47">
        <v>0</v>
      </c>
      <c r="H47">
        <v>0</v>
      </c>
      <c r="I47" t="s">
        <v>83</v>
      </c>
      <c r="J47">
        <v>8.0500000000000007</v>
      </c>
      <c r="L47" t="s">
        <v>15</v>
      </c>
    </row>
    <row r="48" spans="1:12" x14ac:dyDescent="0.25">
      <c r="A48">
        <v>47</v>
      </c>
      <c r="B48">
        <v>0</v>
      </c>
      <c r="C48">
        <v>3</v>
      </c>
      <c r="D48" t="s">
        <v>84</v>
      </c>
      <c r="E48" t="s">
        <v>13</v>
      </c>
      <c r="G48">
        <v>1</v>
      </c>
      <c r="H48">
        <v>0</v>
      </c>
      <c r="I48">
        <v>370371</v>
      </c>
      <c r="J48">
        <v>15.5</v>
      </c>
      <c r="L48" t="s">
        <v>27</v>
      </c>
    </row>
    <row r="49" spans="1:12" x14ac:dyDescent="0.25">
      <c r="A49">
        <v>48</v>
      </c>
      <c r="B49">
        <v>1</v>
      </c>
      <c r="C49">
        <v>3</v>
      </c>
      <c r="D49" t="s">
        <v>85</v>
      </c>
      <c r="E49" t="s">
        <v>17</v>
      </c>
      <c r="G49">
        <v>0</v>
      </c>
      <c r="H49">
        <v>0</v>
      </c>
      <c r="I49">
        <v>14311</v>
      </c>
      <c r="J49">
        <v>7.75</v>
      </c>
      <c r="L49" t="s">
        <v>27</v>
      </c>
    </row>
    <row r="50" spans="1:12" x14ac:dyDescent="0.25">
      <c r="A50">
        <v>49</v>
      </c>
      <c r="B50">
        <v>0</v>
      </c>
      <c r="C50">
        <v>3</v>
      </c>
      <c r="D50" t="s">
        <v>86</v>
      </c>
      <c r="E50" t="s">
        <v>13</v>
      </c>
      <c r="G50">
        <v>2</v>
      </c>
      <c r="H50">
        <v>0</v>
      </c>
      <c r="I50">
        <v>2662</v>
      </c>
      <c r="J50">
        <v>21.679200000000002</v>
      </c>
      <c r="L50" t="s">
        <v>20</v>
      </c>
    </row>
    <row r="51" spans="1:12" x14ac:dyDescent="0.25">
      <c r="A51">
        <v>50</v>
      </c>
      <c r="B51">
        <v>0</v>
      </c>
      <c r="C51">
        <v>3</v>
      </c>
      <c r="D51" t="s">
        <v>87</v>
      </c>
      <c r="E51" t="s">
        <v>17</v>
      </c>
      <c r="F51">
        <v>18</v>
      </c>
      <c r="G51">
        <v>1</v>
      </c>
      <c r="H51">
        <v>0</v>
      </c>
      <c r="I51">
        <v>349237</v>
      </c>
      <c r="J51">
        <v>17.8</v>
      </c>
      <c r="L51" t="s">
        <v>15</v>
      </c>
    </row>
    <row r="52" spans="1:12" x14ac:dyDescent="0.25">
      <c r="A52">
        <v>51</v>
      </c>
      <c r="B52">
        <v>0</v>
      </c>
      <c r="C52">
        <v>3</v>
      </c>
      <c r="D52" t="s">
        <v>88</v>
      </c>
      <c r="E52" t="s">
        <v>13</v>
      </c>
      <c r="F52">
        <v>7</v>
      </c>
      <c r="G52">
        <v>4</v>
      </c>
      <c r="H52">
        <v>1</v>
      </c>
      <c r="I52">
        <v>3101295</v>
      </c>
      <c r="J52">
        <v>39.6875</v>
      </c>
      <c r="L52" t="s">
        <v>15</v>
      </c>
    </row>
    <row r="53" spans="1:12" x14ac:dyDescent="0.25">
      <c r="A53">
        <v>52</v>
      </c>
      <c r="B53">
        <v>0</v>
      </c>
      <c r="C53">
        <v>3</v>
      </c>
      <c r="D53" t="s">
        <v>89</v>
      </c>
      <c r="E53" t="s">
        <v>13</v>
      </c>
      <c r="F53">
        <v>21</v>
      </c>
      <c r="G53">
        <v>0</v>
      </c>
      <c r="H53">
        <v>0</v>
      </c>
      <c r="I53" t="s">
        <v>90</v>
      </c>
      <c r="J53">
        <v>7.8</v>
      </c>
      <c r="L53" t="s">
        <v>15</v>
      </c>
    </row>
    <row r="54" spans="1:12" x14ac:dyDescent="0.25">
      <c r="A54">
        <v>53</v>
      </c>
      <c r="B54">
        <v>1</v>
      </c>
      <c r="C54">
        <v>1</v>
      </c>
      <c r="D54" t="s">
        <v>91</v>
      </c>
      <c r="E54" t="s">
        <v>17</v>
      </c>
      <c r="F54">
        <v>49</v>
      </c>
      <c r="G54">
        <v>1</v>
      </c>
      <c r="H54">
        <v>0</v>
      </c>
      <c r="I54" t="s">
        <v>92</v>
      </c>
      <c r="J54">
        <v>76.729200000000006</v>
      </c>
      <c r="K54" t="s">
        <v>93</v>
      </c>
      <c r="L54" t="s">
        <v>20</v>
      </c>
    </row>
    <row r="55" spans="1:12" x14ac:dyDescent="0.25">
      <c r="A55">
        <v>54</v>
      </c>
      <c r="B55">
        <v>1</v>
      </c>
      <c r="C55">
        <v>2</v>
      </c>
      <c r="D55" t="s">
        <v>94</v>
      </c>
      <c r="E55" t="s">
        <v>17</v>
      </c>
      <c r="F55">
        <v>29</v>
      </c>
      <c r="G55">
        <v>1</v>
      </c>
      <c r="H55">
        <v>0</v>
      </c>
      <c r="I55">
        <v>2926</v>
      </c>
      <c r="J55">
        <v>26</v>
      </c>
      <c r="L55" t="s">
        <v>15</v>
      </c>
    </row>
    <row r="56" spans="1:12" x14ac:dyDescent="0.25">
      <c r="A56">
        <v>55</v>
      </c>
      <c r="B56">
        <v>0</v>
      </c>
      <c r="C56">
        <v>1</v>
      </c>
      <c r="D56" t="s">
        <v>95</v>
      </c>
      <c r="E56" t="s">
        <v>13</v>
      </c>
      <c r="F56">
        <v>65</v>
      </c>
      <c r="G56">
        <v>0</v>
      </c>
      <c r="H56">
        <v>1</v>
      </c>
      <c r="I56">
        <v>113509</v>
      </c>
      <c r="J56">
        <v>61.979199999999999</v>
      </c>
      <c r="K56" t="s">
        <v>96</v>
      </c>
      <c r="L56" t="s">
        <v>20</v>
      </c>
    </row>
    <row r="57" spans="1:12" x14ac:dyDescent="0.25">
      <c r="A57">
        <v>56</v>
      </c>
      <c r="B57">
        <v>1</v>
      </c>
      <c r="C57">
        <v>1</v>
      </c>
      <c r="D57" t="s">
        <v>97</v>
      </c>
      <c r="E57" t="s">
        <v>13</v>
      </c>
      <c r="G57">
        <v>0</v>
      </c>
      <c r="H57">
        <v>0</v>
      </c>
      <c r="I57">
        <v>19947</v>
      </c>
      <c r="J57">
        <v>35.5</v>
      </c>
      <c r="K57" t="s">
        <v>98</v>
      </c>
      <c r="L57" t="s">
        <v>15</v>
      </c>
    </row>
    <row r="58" spans="1:12" x14ac:dyDescent="0.25">
      <c r="A58">
        <v>57</v>
      </c>
      <c r="B58">
        <v>1</v>
      </c>
      <c r="C58">
        <v>2</v>
      </c>
      <c r="D58" t="s">
        <v>99</v>
      </c>
      <c r="E58" t="s">
        <v>17</v>
      </c>
      <c r="F58">
        <v>21</v>
      </c>
      <c r="G58">
        <v>0</v>
      </c>
      <c r="H58">
        <v>0</v>
      </c>
      <c r="I58" t="s">
        <v>100</v>
      </c>
      <c r="J58">
        <v>10.5</v>
      </c>
      <c r="L58" t="s">
        <v>15</v>
      </c>
    </row>
    <row r="59" spans="1:12" x14ac:dyDescent="0.25">
      <c r="A59">
        <v>58</v>
      </c>
      <c r="B59">
        <v>0</v>
      </c>
      <c r="C59">
        <v>3</v>
      </c>
      <c r="D59" t="s">
        <v>101</v>
      </c>
      <c r="E59" t="s">
        <v>13</v>
      </c>
      <c r="F59">
        <v>28.5</v>
      </c>
      <c r="G59">
        <v>0</v>
      </c>
      <c r="H59">
        <v>0</v>
      </c>
      <c r="I59">
        <v>2697</v>
      </c>
      <c r="J59">
        <v>7.2291999999999996</v>
      </c>
      <c r="L59" t="s">
        <v>20</v>
      </c>
    </row>
    <row r="60" spans="1:12" x14ac:dyDescent="0.25">
      <c r="A60">
        <v>59</v>
      </c>
      <c r="B60">
        <v>1</v>
      </c>
      <c r="C60">
        <v>2</v>
      </c>
      <c r="D60" t="s">
        <v>102</v>
      </c>
      <c r="E60" t="s">
        <v>17</v>
      </c>
      <c r="F60">
        <v>5</v>
      </c>
      <c r="G60">
        <v>1</v>
      </c>
      <c r="H60">
        <v>2</v>
      </c>
      <c r="I60" t="s">
        <v>103</v>
      </c>
      <c r="J60">
        <v>27.75</v>
      </c>
      <c r="L60" t="s">
        <v>15</v>
      </c>
    </row>
    <row r="61" spans="1:12" x14ac:dyDescent="0.25">
      <c r="A61">
        <v>60</v>
      </c>
      <c r="B61">
        <v>0</v>
      </c>
      <c r="C61">
        <v>3</v>
      </c>
      <c r="D61" t="s">
        <v>104</v>
      </c>
      <c r="E61" t="s">
        <v>13</v>
      </c>
      <c r="F61">
        <v>11</v>
      </c>
      <c r="G61">
        <v>5</v>
      </c>
      <c r="H61">
        <v>2</v>
      </c>
      <c r="I61" t="s">
        <v>105</v>
      </c>
      <c r="J61">
        <v>46.9</v>
      </c>
      <c r="L61" t="s">
        <v>15</v>
      </c>
    </row>
    <row r="62" spans="1:12" x14ac:dyDescent="0.25">
      <c r="A62">
        <v>61</v>
      </c>
      <c r="B62">
        <v>0</v>
      </c>
      <c r="C62">
        <v>3</v>
      </c>
      <c r="D62" t="s">
        <v>106</v>
      </c>
      <c r="E62" t="s">
        <v>13</v>
      </c>
      <c r="F62">
        <v>22</v>
      </c>
      <c r="G62">
        <v>0</v>
      </c>
      <c r="H62">
        <v>0</v>
      </c>
      <c r="I62">
        <v>2669</v>
      </c>
      <c r="J62">
        <v>7.2291999999999996</v>
      </c>
      <c r="L62" t="s">
        <v>20</v>
      </c>
    </row>
    <row r="63" spans="1:12" x14ac:dyDescent="0.25">
      <c r="A63">
        <v>62</v>
      </c>
      <c r="B63">
        <v>1</v>
      </c>
      <c r="C63">
        <v>1</v>
      </c>
      <c r="D63" t="s">
        <v>107</v>
      </c>
      <c r="E63" t="s">
        <v>17</v>
      </c>
      <c r="F63">
        <v>38</v>
      </c>
      <c r="G63">
        <v>0</v>
      </c>
      <c r="H63">
        <v>0</v>
      </c>
      <c r="I63">
        <v>113572</v>
      </c>
      <c r="J63">
        <v>80</v>
      </c>
      <c r="K63" t="s">
        <v>108</v>
      </c>
    </row>
    <row r="64" spans="1:12" x14ac:dyDescent="0.25">
      <c r="A64">
        <v>63</v>
      </c>
      <c r="B64">
        <v>0</v>
      </c>
      <c r="C64">
        <v>1</v>
      </c>
      <c r="D64" t="s">
        <v>109</v>
      </c>
      <c r="E64" t="s">
        <v>13</v>
      </c>
      <c r="F64">
        <v>45</v>
      </c>
      <c r="G64">
        <v>1</v>
      </c>
      <c r="H64">
        <v>0</v>
      </c>
      <c r="I64">
        <v>36973</v>
      </c>
      <c r="J64">
        <v>83.474999999999994</v>
      </c>
      <c r="K64" t="s">
        <v>110</v>
      </c>
      <c r="L64" t="s">
        <v>15</v>
      </c>
    </row>
    <row r="65" spans="1:12" x14ac:dyDescent="0.25">
      <c r="A65">
        <v>64</v>
      </c>
      <c r="B65">
        <v>0</v>
      </c>
      <c r="C65">
        <v>3</v>
      </c>
      <c r="D65" t="s">
        <v>111</v>
      </c>
      <c r="E65" t="s">
        <v>13</v>
      </c>
      <c r="F65">
        <v>4</v>
      </c>
      <c r="G65">
        <v>3</v>
      </c>
      <c r="H65">
        <v>2</v>
      </c>
      <c r="I65">
        <v>347088</v>
      </c>
      <c r="J65">
        <v>27.9</v>
      </c>
      <c r="L65" t="s">
        <v>15</v>
      </c>
    </row>
    <row r="66" spans="1:12" x14ac:dyDescent="0.25">
      <c r="A66">
        <v>65</v>
      </c>
      <c r="B66">
        <v>0</v>
      </c>
      <c r="C66">
        <v>1</v>
      </c>
      <c r="D66" t="s">
        <v>112</v>
      </c>
      <c r="E66" t="s">
        <v>13</v>
      </c>
      <c r="G66">
        <v>0</v>
      </c>
      <c r="H66">
        <v>0</v>
      </c>
      <c r="I66" t="s">
        <v>113</v>
      </c>
      <c r="J66">
        <v>27.720800000000001</v>
      </c>
      <c r="L66" t="s">
        <v>20</v>
      </c>
    </row>
    <row r="67" spans="1:12" x14ac:dyDescent="0.25">
      <c r="A67">
        <v>66</v>
      </c>
      <c r="B67">
        <v>1</v>
      </c>
      <c r="C67">
        <v>3</v>
      </c>
      <c r="D67" t="s">
        <v>114</v>
      </c>
      <c r="E67" t="s">
        <v>13</v>
      </c>
      <c r="G67">
        <v>1</v>
      </c>
      <c r="H67">
        <v>1</v>
      </c>
      <c r="I67">
        <v>2661</v>
      </c>
      <c r="J67">
        <v>15.245799999999999</v>
      </c>
      <c r="L67" t="s">
        <v>20</v>
      </c>
    </row>
    <row r="68" spans="1:12" x14ac:dyDescent="0.25">
      <c r="A68">
        <v>67</v>
      </c>
      <c r="B68">
        <v>1</v>
      </c>
      <c r="C68">
        <v>2</v>
      </c>
      <c r="D68" t="s">
        <v>115</v>
      </c>
      <c r="E68" t="s">
        <v>17</v>
      </c>
      <c r="F68">
        <v>29</v>
      </c>
      <c r="G68">
        <v>0</v>
      </c>
      <c r="H68">
        <v>0</v>
      </c>
      <c r="I68" t="s">
        <v>116</v>
      </c>
      <c r="J68">
        <v>10.5</v>
      </c>
      <c r="K68" t="s">
        <v>117</v>
      </c>
      <c r="L68" t="s">
        <v>15</v>
      </c>
    </row>
    <row r="69" spans="1:12" x14ac:dyDescent="0.25">
      <c r="A69">
        <v>68</v>
      </c>
      <c r="B69">
        <v>0</v>
      </c>
      <c r="C69">
        <v>3</v>
      </c>
      <c r="D69" t="s">
        <v>118</v>
      </c>
      <c r="E69" t="s">
        <v>13</v>
      </c>
      <c r="F69">
        <v>19</v>
      </c>
      <c r="G69">
        <v>0</v>
      </c>
      <c r="H69">
        <v>0</v>
      </c>
      <c r="I69" t="s">
        <v>119</v>
      </c>
      <c r="J69">
        <v>8.1583000000000006</v>
      </c>
      <c r="L69" t="s">
        <v>15</v>
      </c>
    </row>
    <row r="70" spans="1:12" x14ac:dyDescent="0.25">
      <c r="A70">
        <v>69</v>
      </c>
      <c r="B70">
        <v>1</v>
      </c>
      <c r="C70">
        <v>3</v>
      </c>
      <c r="D70" t="s">
        <v>120</v>
      </c>
      <c r="E70" t="s">
        <v>17</v>
      </c>
      <c r="F70">
        <v>17</v>
      </c>
      <c r="G70">
        <v>4</v>
      </c>
      <c r="H70">
        <v>2</v>
      </c>
      <c r="I70">
        <v>3101281</v>
      </c>
      <c r="J70">
        <v>7.9249999999999998</v>
      </c>
      <c r="L70" t="s">
        <v>15</v>
      </c>
    </row>
    <row r="71" spans="1:12" x14ac:dyDescent="0.25">
      <c r="A71">
        <v>70</v>
      </c>
      <c r="B71">
        <v>0</v>
      </c>
      <c r="C71">
        <v>3</v>
      </c>
      <c r="D71" t="s">
        <v>121</v>
      </c>
      <c r="E71" t="s">
        <v>13</v>
      </c>
      <c r="F71">
        <v>26</v>
      </c>
      <c r="G71">
        <v>2</v>
      </c>
      <c r="H71">
        <v>0</v>
      </c>
      <c r="I71">
        <v>315151</v>
      </c>
      <c r="J71">
        <v>8.6624999999999996</v>
      </c>
      <c r="L71" t="s">
        <v>15</v>
      </c>
    </row>
    <row r="72" spans="1:12" x14ac:dyDescent="0.25">
      <c r="A72">
        <v>71</v>
      </c>
      <c r="B72">
        <v>0</v>
      </c>
      <c r="C72">
        <v>2</v>
      </c>
      <c r="D72" t="s">
        <v>122</v>
      </c>
      <c r="E72" t="s">
        <v>13</v>
      </c>
      <c r="F72">
        <v>32</v>
      </c>
      <c r="G72">
        <v>0</v>
      </c>
      <c r="H72">
        <v>0</v>
      </c>
      <c r="I72" t="s">
        <v>123</v>
      </c>
      <c r="J72">
        <v>10.5</v>
      </c>
      <c r="L72" t="s">
        <v>15</v>
      </c>
    </row>
    <row r="73" spans="1:12" x14ac:dyDescent="0.25">
      <c r="A73">
        <v>72</v>
      </c>
      <c r="B73">
        <v>0</v>
      </c>
      <c r="C73">
        <v>3</v>
      </c>
      <c r="D73" t="s">
        <v>124</v>
      </c>
      <c r="E73" t="s">
        <v>17</v>
      </c>
      <c r="F73">
        <v>16</v>
      </c>
      <c r="G73">
        <v>5</v>
      </c>
      <c r="H73">
        <v>2</v>
      </c>
      <c r="I73" t="s">
        <v>105</v>
      </c>
      <c r="J73">
        <v>46.9</v>
      </c>
      <c r="L73" t="s">
        <v>15</v>
      </c>
    </row>
    <row r="74" spans="1:12" x14ac:dyDescent="0.25">
      <c r="A74">
        <v>73</v>
      </c>
      <c r="B74">
        <v>0</v>
      </c>
      <c r="C74">
        <v>2</v>
      </c>
      <c r="D74" t="s">
        <v>125</v>
      </c>
      <c r="E74" t="s">
        <v>13</v>
      </c>
      <c r="F74">
        <v>21</v>
      </c>
      <c r="G74">
        <v>0</v>
      </c>
      <c r="H74">
        <v>0</v>
      </c>
      <c r="I74" t="s">
        <v>126</v>
      </c>
      <c r="J74">
        <v>73.5</v>
      </c>
      <c r="L74" t="s">
        <v>15</v>
      </c>
    </row>
    <row r="75" spans="1:12" x14ac:dyDescent="0.25">
      <c r="A75">
        <v>74</v>
      </c>
      <c r="B75">
        <v>0</v>
      </c>
      <c r="C75">
        <v>3</v>
      </c>
      <c r="D75" t="s">
        <v>127</v>
      </c>
      <c r="E75" t="s">
        <v>13</v>
      </c>
      <c r="F75">
        <v>26</v>
      </c>
      <c r="G75">
        <v>1</v>
      </c>
      <c r="H75">
        <v>0</v>
      </c>
      <c r="I75">
        <v>2680</v>
      </c>
      <c r="J75">
        <v>14.4542</v>
      </c>
      <c r="L75" t="s">
        <v>20</v>
      </c>
    </row>
    <row r="76" spans="1:12" x14ac:dyDescent="0.25">
      <c r="A76">
        <v>75</v>
      </c>
      <c r="B76">
        <v>1</v>
      </c>
      <c r="C76">
        <v>3</v>
      </c>
      <c r="D76" t="s">
        <v>128</v>
      </c>
      <c r="E76" t="s">
        <v>13</v>
      </c>
      <c r="F76">
        <v>32</v>
      </c>
      <c r="G76">
        <v>0</v>
      </c>
      <c r="H76">
        <v>0</v>
      </c>
      <c r="I76">
        <v>1601</v>
      </c>
      <c r="J76">
        <v>56.495800000000003</v>
      </c>
      <c r="L76" t="s">
        <v>15</v>
      </c>
    </row>
    <row r="77" spans="1:12" x14ac:dyDescent="0.25">
      <c r="A77">
        <v>76</v>
      </c>
      <c r="B77">
        <v>0</v>
      </c>
      <c r="C77">
        <v>3</v>
      </c>
      <c r="D77" t="s">
        <v>129</v>
      </c>
      <c r="E77" t="s">
        <v>13</v>
      </c>
      <c r="F77">
        <v>25</v>
      </c>
      <c r="G77">
        <v>0</v>
      </c>
      <c r="H77">
        <v>0</v>
      </c>
      <c r="I77">
        <v>348123</v>
      </c>
      <c r="J77">
        <v>7.65</v>
      </c>
      <c r="K77" t="s">
        <v>130</v>
      </c>
      <c r="L77" t="s">
        <v>15</v>
      </c>
    </row>
    <row r="78" spans="1:12" x14ac:dyDescent="0.25">
      <c r="A78">
        <v>77</v>
      </c>
      <c r="B78">
        <v>0</v>
      </c>
      <c r="C78">
        <v>3</v>
      </c>
      <c r="D78" t="s">
        <v>131</v>
      </c>
      <c r="E78" t="s">
        <v>13</v>
      </c>
      <c r="G78">
        <v>0</v>
      </c>
      <c r="H78">
        <v>0</v>
      </c>
      <c r="I78">
        <v>349208</v>
      </c>
      <c r="J78">
        <v>7.8958000000000004</v>
      </c>
      <c r="L78" t="s">
        <v>15</v>
      </c>
    </row>
    <row r="79" spans="1:12" x14ac:dyDescent="0.25">
      <c r="A79">
        <v>78</v>
      </c>
      <c r="B79">
        <v>0</v>
      </c>
      <c r="C79">
        <v>3</v>
      </c>
      <c r="D79" t="s">
        <v>132</v>
      </c>
      <c r="E79" t="s">
        <v>13</v>
      </c>
      <c r="G79">
        <v>0</v>
      </c>
      <c r="H79">
        <v>0</v>
      </c>
      <c r="I79">
        <v>374746</v>
      </c>
      <c r="J79">
        <v>8.0500000000000007</v>
      </c>
      <c r="L79" t="s">
        <v>15</v>
      </c>
    </row>
    <row r="80" spans="1:12" x14ac:dyDescent="0.25">
      <c r="A80">
        <v>79</v>
      </c>
      <c r="B80">
        <v>1</v>
      </c>
      <c r="C80">
        <v>2</v>
      </c>
      <c r="D80" t="s">
        <v>133</v>
      </c>
      <c r="E80" t="s">
        <v>13</v>
      </c>
      <c r="F80">
        <v>0.83</v>
      </c>
      <c r="G80">
        <v>0</v>
      </c>
      <c r="H80">
        <v>2</v>
      </c>
      <c r="I80">
        <v>248738</v>
      </c>
      <c r="J80">
        <v>29</v>
      </c>
      <c r="L80" t="s">
        <v>15</v>
      </c>
    </row>
    <row r="81" spans="1:12" x14ac:dyDescent="0.25">
      <c r="A81">
        <v>80</v>
      </c>
      <c r="B81">
        <v>1</v>
      </c>
      <c r="C81">
        <v>3</v>
      </c>
      <c r="D81" t="s">
        <v>134</v>
      </c>
      <c r="E81" t="s">
        <v>17</v>
      </c>
      <c r="F81">
        <v>30</v>
      </c>
      <c r="G81">
        <v>0</v>
      </c>
      <c r="H81">
        <v>0</v>
      </c>
      <c r="I81">
        <v>364516</v>
      </c>
      <c r="J81">
        <v>12.475</v>
      </c>
      <c r="L81" t="s">
        <v>15</v>
      </c>
    </row>
    <row r="82" spans="1:12" x14ac:dyDescent="0.25">
      <c r="A82">
        <v>81</v>
      </c>
      <c r="B82">
        <v>0</v>
      </c>
      <c r="C82">
        <v>3</v>
      </c>
      <c r="D82" t="s">
        <v>135</v>
      </c>
      <c r="E82" t="s">
        <v>13</v>
      </c>
      <c r="F82">
        <v>22</v>
      </c>
      <c r="G82">
        <v>0</v>
      </c>
      <c r="H82">
        <v>0</v>
      </c>
      <c r="I82">
        <v>345767</v>
      </c>
      <c r="J82">
        <v>9</v>
      </c>
      <c r="L82" t="s">
        <v>15</v>
      </c>
    </row>
    <row r="83" spans="1:12" x14ac:dyDescent="0.25">
      <c r="A83">
        <v>82</v>
      </c>
      <c r="B83">
        <v>1</v>
      </c>
      <c r="C83">
        <v>3</v>
      </c>
      <c r="D83" t="s">
        <v>136</v>
      </c>
      <c r="E83" t="s">
        <v>13</v>
      </c>
      <c r="F83">
        <v>29</v>
      </c>
      <c r="G83">
        <v>0</v>
      </c>
      <c r="H83">
        <v>0</v>
      </c>
      <c r="I83">
        <v>345779</v>
      </c>
      <c r="J83">
        <v>9.5</v>
      </c>
      <c r="L83" t="s">
        <v>15</v>
      </c>
    </row>
    <row r="84" spans="1:12" x14ac:dyDescent="0.25">
      <c r="A84">
        <v>83</v>
      </c>
      <c r="B84">
        <v>1</v>
      </c>
      <c r="C84">
        <v>3</v>
      </c>
      <c r="D84" t="s">
        <v>137</v>
      </c>
      <c r="E84" t="s">
        <v>17</v>
      </c>
      <c r="G84">
        <v>0</v>
      </c>
      <c r="H84">
        <v>0</v>
      </c>
      <c r="I84">
        <v>330932</v>
      </c>
      <c r="J84">
        <v>7.7874999999999996</v>
      </c>
      <c r="L84" t="s">
        <v>27</v>
      </c>
    </row>
    <row r="85" spans="1:12" x14ac:dyDescent="0.25">
      <c r="A85">
        <v>84</v>
      </c>
      <c r="B85">
        <v>0</v>
      </c>
      <c r="C85">
        <v>1</v>
      </c>
      <c r="D85" t="s">
        <v>138</v>
      </c>
      <c r="E85" t="s">
        <v>13</v>
      </c>
      <c r="F85">
        <v>28</v>
      </c>
      <c r="G85">
        <v>0</v>
      </c>
      <c r="H85">
        <v>0</v>
      </c>
      <c r="I85">
        <v>113059</v>
      </c>
      <c r="J85">
        <v>47.1</v>
      </c>
      <c r="L85" t="s">
        <v>15</v>
      </c>
    </row>
    <row r="86" spans="1:12" x14ac:dyDescent="0.25">
      <c r="A86">
        <v>85</v>
      </c>
      <c r="B86">
        <v>1</v>
      </c>
      <c r="C86">
        <v>2</v>
      </c>
      <c r="D86" t="s">
        <v>139</v>
      </c>
      <c r="E86" t="s">
        <v>17</v>
      </c>
      <c r="F86">
        <v>17</v>
      </c>
      <c r="G86">
        <v>0</v>
      </c>
      <c r="H86">
        <v>0</v>
      </c>
      <c r="I86" t="s">
        <v>140</v>
      </c>
      <c r="J86">
        <v>10.5</v>
      </c>
      <c r="L86" t="s">
        <v>15</v>
      </c>
    </row>
    <row r="87" spans="1:12" x14ac:dyDescent="0.25">
      <c r="A87">
        <v>86</v>
      </c>
      <c r="B87">
        <v>1</v>
      </c>
      <c r="C87">
        <v>3</v>
      </c>
      <c r="D87" t="s">
        <v>141</v>
      </c>
      <c r="E87" t="s">
        <v>17</v>
      </c>
      <c r="F87">
        <v>33</v>
      </c>
      <c r="G87">
        <v>3</v>
      </c>
      <c r="H87">
        <v>0</v>
      </c>
      <c r="I87">
        <v>3101278</v>
      </c>
      <c r="J87">
        <v>15.85</v>
      </c>
      <c r="L87" t="s">
        <v>15</v>
      </c>
    </row>
    <row r="88" spans="1:12" x14ac:dyDescent="0.25">
      <c r="A88">
        <v>87</v>
      </c>
      <c r="B88">
        <v>0</v>
      </c>
      <c r="C88">
        <v>3</v>
      </c>
      <c r="D88" t="s">
        <v>142</v>
      </c>
      <c r="E88" t="s">
        <v>13</v>
      </c>
      <c r="F88">
        <v>16</v>
      </c>
      <c r="G88">
        <v>1</v>
      </c>
      <c r="H88">
        <v>3</v>
      </c>
      <c r="I88" t="s">
        <v>143</v>
      </c>
      <c r="J88">
        <v>34.375</v>
      </c>
      <c r="L88" t="s">
        <v>15</v>
      </c>
    </row>
    <row r="89" spans="1:12" x14ac:dyDescent="0.25">
      <c r="A89">
        <v>88</v>
      </c>
      <c r="B89">
        <v>0</v>
      </c>
      <c r="C89">
        <v>3</v>
      </c>
      <c r="D89" t="s">
        <v>144</v>
      </c>
      <c r="E89" t="s">
        <v>13</v>
      </c>
      <c r="G89">
        <v>0</v>
      </c>
      <c r="H89">
        <v>0</v>
      </c>
      <c r="I89" t="s">
        <v>145</v>
      </c>
      <c r="J89">
        <v>8.0500000000000007</v>
      </c>
      <c r="L89" t="s">
        <v>15</v>
      </c>
    </row>
    <row r="90" spans="1:12" x14ac:dyDescent="0.25">
      <c r="A90">
        <v>89</v>
      </c>
      <c r="B90">
        <v>1</v>
      </c>
      <c r="C90">
        <v>1</v>
      </c>
      <c r="D90" t="s">
        <v>146</v>
      </c>
      <c r="E90" t="s">
        <v>17</v>
      </c>
      <c r="F90">
        <v>23</v>
      </c>
      <c r="G90">
        <v>3</v>
      </c>
      <c r="H90">
        <v>2</v>
      </c>
      <c r="I90">
        <v>19950</v>
      </c>
      <c r="J90">
        <v>263</v>
      </c>
      <c r="K90" t="s">
        <v>57</v>
      </c>
      <c r="L90" t="s">
        <v>15</v>
      </c>
    </row>
    <row r="91" spans="1:12" x14ac:dyDescent="0.25">
      <c r="A91">
        <v>90</v>
      </c>
      <c r="B91">
        <v>0</v>
      </c>
      <c r="C91">
        <v>3</v>
      </c>
      <c r="D91" t="s">
        <v>147</v>
      </c>
      <c r="E91" t="s">
        <v>13</v>
      </c>
      <c r="F91">
        <v>24</v>
      </c>
      <c r="G91">
        <v>0</v>
      </c>
      <c r="H91">
        <v>0</v>
      </c>
      <c r="I91">
        <v>343275</v>
      </c>
      <c r="J91">
        <v>8.0500000000000007</v>
      </c>
      <c r="L91" t="s">
        <v>15</v>
      </c>
    </row>
    <row r="92" spans="1:12" x14ac:dyDescent="0.25">
      <c r="A92">
        <v>91</v>
      </c>
      <c r="B92">
        <v>0</v>
      </c>
      <c r="C92">
        <v>3</v>
      </c>
      <c r="D92" t="s">
        <v>148</v>
      </c>
      <c r="E92" t="s">
        <v>13</v>
      </c>
      <c r="F92">
        <v>29</v>
      </c>
      <c r="G92">
        <v>0</v>
      </c>
      <c r="H92">
        <v>0</v>
      </c>
      <c r="I92">
        <v>343276</v>
      </c>
      <c r="J92">
        <v>8.0500000000000007</v>
      </c>
      <c r="L92" t="s">
        <v>15</v>
      </c>
    </row>
    <row r="93" spans="1:12" x14ac:dyDescent="0.25">
      <c r="A93">
        <v>92</v>
      </c>
      <c r="B93">
        <v>0</v>
      </c>
      <c r="C93">
        <v>3</v>
      </c>
      <c r="D93" t="s">
        <v>149</v>
      </c>
      <c r="E93" t="s">
        <v>13</v>
      </c>
      <c r="F93">
        <v>20</v>
      </c>
      <c r="G93">
        <v>0</v>
      </c>
      <c r="H93">
        <v>0</v>
      </c>
      <c r="I93">
        <v>347466</v>
      </c>
      <c r="J93">
        <v>7.8541999999999996</v>
      </c>
      <c r="L93" t="s">
        <v>15</v>
      </c>
    </row>
    <row r="94" spans="1:12" x14ac:dyDescent="0.25">
      <c r="A94">
        <v>93</v>
      </c>
      <c r="B94">
        <v>0</v>
      </c>
      <c r="C94">
        <v>1</v>
      </c>
      <c r="D94" t="s">
        <v>150</v>
      </c>
      <c r="E94" t="s">
        <v>13</v>
      </c>
      <c r="F94">
        <v>46</v>
      </c>
      <c r="G94">
        <v>1</v>
      </c>
      <c r="H94">
        <v>0</v>
      </c>
      <c r="I94" t="s">
        <v>151</v>
      </c>
      <c r="J94">
        <v>61.174999999999997</v>
      </c>
      <c r="K94" t="s">
        <v>152</v>
      </c>
      <c r="L94" t="s">
        <v>15</v>
      </c>
    </row>
    <row r="95" spans="1:12" x14ac:dyDescent="0.25">
      <c r="A95">
        <v>94</v>
      </c>
      <c r="B95">
        <v>0</v>
      </c>
      <c r="C95">
        <v>3</v>
      </c>
      <c r="D95" t="s">
        <v>153</v>
      </c>
      <c r="E95" t="s">
        <v>13</v>
      </c>
      <c r="F95">
        <v>26</v>
      </c>
      <c r="G95">
        <v>1</v>
      </c>
      <c r="H95">
        <v>2</v>
      </c>
      <c r="I95" t="s">
        <v>154</v>
      </c>
      <c r="J95">
        <v>20.574999999999999</v>
      </c>
      <c r="L95" t="s">
        <v>15</v>
      </c>
    </row>
    <row r="96" spans="1:12" x14ac:dyDescent="0.25">
      <c r="A96">
        <v>95</v>
      </c>
      <c r="B96">
        <v>0</v>
      </c>
      <c r="C96">
        <v>3</v>
      </c>
      <c r="D96" t="s">
        <v>155</v>
      </c>
      <c r="E96" t="s">
        <v>13</v>
      </c>
      <c r="F96">
        <v>59</v>
      </c>
      <c r="G96">
        <v>0</v>
      </c>
      <c r="H96">
        <v>0</v>
      </c>
      <c r="I96">
        <v>364500</v>
      </c>
      <c r="J96">
        <v>7.25</v>
      </c>
      <c r="L96" t="s">
        <v>15</v>
      </c>
    </row>
    <row r="97" spans="1:12" x14ac:dyDescent="0.25">
      <c r="A97">
        <v>96</v>
      </c>
      <c r="B97">
        <v>0</v>
      </c>
      <c r="C97">
        <v>3</v>
      </c>
      <c r="D97" t="s">
        <v>156</v>
      </c>
      <c r="E97" t="s">
        <v>13</v>
      </c>
      <c r="G97">
        <v>0</v>
      </c>
      <c r="H97">
        <v>0</v>
      </c>
      <c r="I97">
        <v>374910</v>
      </c>
      <c r="J97">
        <v>8.0500000000000007</v>
      </c>
      <c r="L97" t="s">
        <v>15</v>
      </c>
    </row>
    <row r="98" spans="1:12" x14ac:dyDescent="0.25">
      <c r="A98">
        <v>97</v>
      </c>
      <c r="B98">
        <v>0</v>
      </c>
      <c r="C98">
        <v>1</v>
      </c>
      <c r="D98" t="s">
        <v>157</v>
      </c>
      <c r="E98" t="s">
        <v>13</v>
      </c>
      <c r="F98">
        <v>71</v>
      </c>
      <c r="G98">
        <v>0</v>
      </c>
      <c r="H98">
        <v>0</v>
      </c>
      <c r="I98" t="s">
        <v>158</v>
      </c>
      <c r="J98">
        <v>34.654200000000003</v>
      </c>
      <c r="K98" t="s">
        <v>159</v>
      </c>
      <c r="L98" t="s">
        <v>20</v>
      </c>
    </row>
    <row r="99" spans="1:12" x14ac:dyDescent="0.25">
      <c r="A99">
        <v>98</v>
      </c>
      <c r="B99">
        <v>1</v>
      </c>
      <c r="C99">
        <v>1</v>
      </c>
      <c r="D99" t="s">
        <v>160</v>
      </c>
      <c r="E99" t="s">
        <v>13</v>
      </c>
      <c r="F99">
        <v>23</v>
      </c>
      <c r="G99">
        <v>0</v>
      </c>
      <c r="H99">
        <v>1</v>
      </c>
      <c r="I99" t="s">
        <v>161</v>
      </c>
      <c r="J99">
        <v>63.3583</v>
      </c>
      <c r="K99" t="s">
        <v>162</v>
      </c>
      <c r="L99" t="s">
        <v>20</v>
      </c>
    </row>
    <row r="100" spans="1:12" x14ac:dyDescent="0.25">
      <c r="A100">
        <v>99</v>
      </c>
      <c r="B100">
        <v>1</v>
      </c>
      <c r="C100">
        <v>2</v>
      </c>
      <c r="D100" t="s">
        <v>163</v>
      </c>
      <c r="E100" t="s">
        <v>17</v>
      </c>
      <c r="F100">
        <v>34</v>
      </c>
      <c r="G100">
        <v>0</v>
      </c>
      <c r="H100">
        <v>1</v>
      </c>
      <c r="I100">
        <v>231919</v>
      </c>
      <c r="J100">
        <v>23</v>
      </c>
      <c r="L100" t="s">
        <v>15</v>
      </c>
    </row>
    <row r="101" spans="1:12" x14ac:dyDescent="0.25">
      <c r="A101">
        <v>100</v>
      </c>
      <c r="B101">
        <v>0</v>
      </c>
      <c r="C101">
        <v>2</v>
      </c>
      <c r="D101" t="s">
        <v>164</v>
      </c>
      <c r="E101" t="s">
        <v>13</v>
      </c>
      <c r="F101">
        <v>34</v>
      </c>
      <c r="G101">
        <v>1</v>
      </c>
      <c r="H101">
        <v>0</v>
      </c>
      <c r="I101">
        <v>244367</v>
      </c>
      <c r="J101">
        <v>26</v>
      </c>
      <c r="L101" t="s">
        <v>15</v>
      </c>
    </row>
    <row r="102" spans="1:12" x14ac:dyDescent="0.25">
      <c r="A102">
        <v>101</v>
      </c>
      <c r="B102">
        <v>0</v>
      </c>
      <c r="C102">
        <v>3</v>
      </c>
      <c r="D102" t="s">
        <v>165</v>
      </c>
      <c r="E102" t="s">
        <v>17</v>
      </c>
      <c r="F102">
        <v>28</v>
      </c>
      <c r="G102">
        <v>0</v>
      </c>
      <c r="H102">
        <v>0</v>
      </c>
      <c r="I102">
        <v>349245</v>
      </c>
      <c r="J102">
        <v>7.8958000000000004</v>
      </c>
      <c r="L102" t="s">
        <v>15</v>
      </c>
    </row>
    <row r="103" spans="1:12" x14ac:dyDescent="0.25">
      <c r="A103">
        <v>102</v>
      </c>
      <c r="B103">
        <v>0</v>
      </c>
      <c r="C103">
        <v>3</v>
      </c>
      <c r="D103" t="s">
        <v>166</v>
      </c>
      <c r="E103" t="s">
        <v>13</v>
      </c>
      <c r="G103">
        <v>0</v>
      </c>
      <c r="H103">
        <v>0</v>
      </c>
      <c r="I103">
        <v>349215</v>
      </c>
      <c r="J103">
        <v>7.8958000000000004</v>
      </c>
      <c r="L103" t="s">
        <v>15</v>
      </c>
    </row>
    <row r="104" spans="1:12" x14ac:dyDescent="0.25">
      <c r="A104">
        <v>103</v>
      </c>
      <c r="B104">
        <v>0</v>
      </c>
      <c r="C104">
        <v>1</v>
      </c>
      <c r="D104" t="s">
        <v>167</v>
      </c>
      <c r="E104" t="s">
        <v>13</v>
      </c>
      <c r="F104">
        <v>21</v>
      </c>
      <c r="G104">
        <v>0</v>
      </c>
      <c r="H104">
        <v>1</v>
      </c>
      <c r="I104">
        <v>35281</v>
      </c>
      <c r="J104">
        <v>77.287499999999994</v>
      </c>
      <c r="K104" t="s">
        <v>168</v>
      </c>
      <c r="L104" t="s">
        <v>15</v>
      </c>
    </row>
    <row r="105" spans="1:12" x14ac:dyDescent="0.25">
      <c r="A105">
        <v>104</v>
      </c>
      <c r="B105">
        <v>0</v>
      </c>
      <c r="C105">
        <v>3</v>
      </c>
      <c r="D105" t="s">
        <v>169</v>
      </c>
      <c r="E105" t="s">
        <v>13</v>
      </c>
      <c r="F105">
        <v>33</v>
      </c>
      <c r="G105">
        <v>0</v>
      </c>
      <c r="H105">
        <v>0</v>
      </c>
      <c r="I105">
        <v>7540</v>
      </c>
      <c r="J105">
        <v>8.6541999999999994</v>
      </c>
      <c r="L105" t="s">
        <v>15</v>
      </c>
    </row>
    <row r="106" spans="1:12" x14ac:dyDescent="0.25">
      <c r="A106">
        <v>105</v>
      </c>
      <c r="B106">
        <v>0</v>
      </c>
      <c r="C106">
        <v>3</v>
      </c>
      <c r="D106" t="s">
        <v>170</v>
      </c>
      <c r="E106" t="s">
        <v>13</v>
      </c>
      <c r="F106">
        <v>37</v>
      </c>
      <c r="G106">
        <v>2</v>
      </c>
      <c r="H106">
        <v>0</v>
      </c>
      <c r="I106">
        <v>3101276</v>
      </c>
      <c r="J106">
        <v>7.9249999999999998</v>
      </c>
      <c r="L106" t="s">
        <v>15</v>
      </c>
    </row>
    <row r="107" spans="1:12" x14ac:dyDescent="0.25">
      <c r="A107">
        <v>106</v>
      </c>
      <c r="B107">
        <v>0</v>
      </c>
      <c r="C107">
        <v>3</v>
      </c>
      <c r="D107" t="s">
        <v>171</v>
      </c>
      <c r="E107" t="s">
        <v>13</v>
      </c>
      <c r="F107">
        <v>28</v>
      </c>
      <c r="G107">
        <v>0</v>
      </c>
      <c r="H107">
        <v>0</v>
      </c>
      <c r="I107">
        <v>349207</v>
      </c>
      <c r="J107">
        <v>7.8958000000000004</v>
      </c>
      <c r="L107" t="s">
        <v>15</v>
      </c>
    </row>
    <row r="108" spans="1:12" x14ac:dyDescent="0.25">
      <c r="A108">
        <v>107</v>
      </c>
      <c r="B108">
        <v>1</v>
      </c>
      <c r="C108">
        <v>3</v>
      </c>
      <c r="D108" t="s">
        <v>172</v>
      </c>
      <c r="E108" t="s">
        <v>17</v>
      </c>
      <c r="F108">
        <v>21</v>
      </c>
      <c r="G108">
        <v>0</v>
      </c>
      <c r="H108">
        <v>0</v>
      </c>
      <c r="I108">
        <v>343120</v>
      </c>
      <c r="J108">
        <v>7.65</v>
      </c>
      <c r="L108" t="s">
        <v>15</v>
      </c>
    </row>
    <row r="109" spans="1:12" x14ac:dyDescent="0.25">
      <c r="A109">
        <v>108</v>
      </c>
      <c r="B109">
        <v>1</v>
      </c>
      <c r="C109">
        <v>3</v>
      </c>
      <c r="D109" t="s">
        <v>173</v>
      </c>
      <c r="E109" t="s">
        <v>13</v>
      </c>
      <c r="G109">
        <v>0</v>
      </c>
      <c r="H109">
        <v>0</v>
      </c>
      <c r="I109">
        <v>312991</v>
      </c>
      <c r="J109">
        <v>7.7750000000000004</v>
      </c>
      <c r="L109" t="s">
        <v>15</v>
      </c>
    </row>
    <row r="110" spans="1:12" x14ac:dyDescent="0.25">
      <c r="A110">
        <v>109</v>
      </c>
      <c r="B110">
        <v>0</v>
      </c>
      <c r="C110">
        <v>3</v>
      </c>
      <c r="D110" t="s">
        <v>174</v>
      </c>
      <c r="E110" t="s">
        <v>13</v>
      </c>
      <c r="F110">
        <v>38</v>
      </c>
      <c r="G110">
        <v>0</v>
      </c>
      <c r="H110">
        <v>0</v>
      </c>
      <c r="I110">
        <v>349249</v>
      </c>
      <c r="J110">
        <v>7.8958000000000004</v>
      </c>
      <c r="L110" t="s">
        <v>15</v>
      </c>
    </row>
    <row r="111" spans="1:12" x14ac:dyDescent="0.25">
      <c r="A111">
        <v>110</v>
      </c>
      <c r="B111">
        <v>1</v>
      </c>
      <c r="C111">
        <v>3</v>
      </c>
      <c r="D111" t="s">
        <v>175</v>
      </c>
      <c r="E111" t="s">
        <v>17</v>
      </c>
      <c r="G111">
        <v>1</v>
      </c>
      <c r="H111">
        <v>0</v>
      </c>
      <c r="I111">
        <v>371110</v>
      </c>
      <c r="J111">
        <v>24.15</v>
      </c>
      <c r="L111" t="s">
        <v>27</v>
      </c>
    </row>
    <row r="112" spans="1:12" x14ac:dyDescent="0.25">
      <c r="A112">
        <v>111</v>
      </c>
      <c r="B112">
        <v>0</v>
      </c>
      <c r="C112">
        <v>1</v>
      </c>
      <c r="D112" t="s">
        <v>176</v>
      </c>
      <c r="E112" t="s">
        <v>13</v>
      </c>
      <c r="F112">
        <v>47</v>
      </c>
      <c r="G112">
        <v>0</v>
      </c>
      <c r="H112">
        <v>0</v>
      </c>
      <c r="I112">
        <v>110465</v>
      </c>
      <c r="J112">
        <v>52</v>
      </c>
      <c r="K112" t="s">
        <v>177</v>
      </c>
      <c r="L112" t="s">
        <v>15</v>
      </c>
    </row>
    <row r="113" spans="1:12" x14ac:dyDescent="0.25">
      <c r="A113">
        <v>112</v>
      </c>
      <c r="B113">
        <v>0</v>
      </c>
      <c r="C113">
        <v>3</v>
      </c>
      <c r="D113" t="s">
        <v>178</v>
      </c>
      <c r="E113" t="s">
        <v>17</v>
      </c>
      <c r="F113">
        <v>14.5</v>
      </c>
      <c r="G113">
        <v>1</v>
      </c>
      <c r="H113">
        <v>0</v>
      </c>
      <c r="I113">
        <v>2665</v>
      </c>
      <c r="J113">
        <v>14.4542</v>
      </c>
      <c r="L113" t="s">
        <v>20</v>
      </c>
    </row>
    <row r="114" spans="1:12" x14ac:dyDescent="0.25">
      <c r="A114">
        <v>113</v>
      </c>
      <c r="B114">
        <v>0</v>
      </c>
      <c r="C114">
        <v>3</v>
      </c>
      <c r="D114" t="s">
        <v>179</v>
      </c>
      <c r="E114" t="s">
        <v>13</v>
      </c>
      <c r="F114">
        <v>22</v>
      </c>
      <c r="G114">
        <v>0</v>
      </c>
      <c r="H114">
        <v>0</v>
      </c>
      <c r="I114">
        <v>324669</v>
      </c>
      <c r="J114">
        <v>8.0500000000000007</v>
      </c>
      <c r="L114" t="s">
        <v>15</v>
      </c>
    </row>
    <row r="115" spans="1:12" x14ac:dyDescent="0.25">
      <c r="A115">
        <v>114</v>
      </c>
      <c r="B115">
        <v>0</v>
      </c>
      <c r="C115">
        <v>3</v>
      </c>
      <c r="D115" t="s">
        <v>180</v>
      </c>
      <c r="E115" t="s">
        <v>17</v>
      </c>
      <c r="F115">
        <v>20</v>
      </c>
      <c r="G115">
        <v>1</v>
      </c>
      <c r="H115">
        <v>0</v>
      </c>
      <c r="I115">
        <v>4136</v>
      </c>
      <c r="J115">
        <v>9.8249999999999993</v>
      </c>
      <c r="L115" t="s">
        <v>15</v>
      </c>
    </row>
    <row r="116" spans="1:12" x14ac:dyDescent="0.25">
      <c r="A116">
        <v>115</v>
      </c>
      <c r="B116">
        <v>0</v>
      </c>
      <c r="C116">
        <v>3</v>
      </c>
      <c r="D116" t="s">
        <v>181</v>
      </c>
      <c r="E116" t="s">
        <v>17</v>
      </c>
      <c r="F116">
        <v>17</v>
      </c>
      <c r="G116">
        <v>0</v>
      </c>
      <c r="H116">
        <v>0</v>
      </c>
      <c r="I116">
        <v>2627</v>
      </c>
      <c r="J116">
        <v>14.458299999999999</v>
      </c>
      <c r="L116" t="s">
        <v>20</v>
      </c>
    </row>
    <row r="117" spans="1:12" x14ac:dyDescent="0.25">
      <c r="A117">
        <v>116</v>
      </c>
      <c r="B117">
        <v>0</v>
      </c>
      <c r="C117">
        <v>3</v>
      </c>
      <c r="D117" t="s">
        <v>182</v>
      </c>
      <c r="E117" t="s">
        <v>13</v>
      </c>
      <c r="F117">
        <v>21</v>
      </c>
      <c r="G117">
        <v>0</v>
      </c>
      <c r="H117">
        <v>0</v>
      </c>
      <c r="I117" t="s">
        <v>183</v>
      </c>
      <c r="J117">
        <v>7.9249999999999998</v>
      </c>
      <c r="L117" t="s">
        <v>15</v>
      </c>
    </row>
    <row r="118" spans="1:12" x14ac:dyDescent="0.25">
      <c r="A118">
        <v>117</v>
      </c>
      <c r="B118">
        <v>0</v>
      </c>
      <c r="C118">
        <v>3</v>
      </c>
      <c r="D118" t="s">
        <v>184</v>
      </c>
      <c r="E118" t="s">
        <v>13</v>
      </c>
      <c r="F118">
        <v>70.5</v>
      </c>
      <c r="G118">
        <v>0</v>
      </c>
      <c r="H118">
        <v>0</v>
      </c>
      <c r="I118">
        <v>370369</v>
      </c>
      <c r="J118">
        <v>7.75</v>
      </c>
      <c r="L118" t="s">
        <v>27</v>
      </c>
    </row>
    <row r="119" spans="1:12" x14ac:dyDescent="0.25">
      <c r="A119">
        <v>118</v>
      </c>
      <c r="B119">
        <v>0</v>
      </c>
      <c r="C119">
        <v>2</v>
      </c>
      <c r="D119" t="s">
        <v>185</v>
      </c>
      <c r="E119" t="s">
        <v>13</v>
      </c>
      <c r="F119">
        <v>29</v>
      </c>
      <c r="G119">
        <v>1</v>
      </c>
      <c r="H119">
        <v>0</v>
      </c>
      <c r="I119">
        <v>11668</v>
      </c>
      <c r="J119">
        <v>21</v>
      </c>
      <c r="L119" t="s">
        <v>15</v>
      </c>
    </row>
    <row r="120" spans="1:12" x14ac:dyDescent="0.25">
      <c r="A120">
        <v>119</v>
      </c>
      <c r="B120">
        <v>0</v>
      </c>
      <c r="C120">
        <v>1</v>
      </c>
      <c r="D120" t="s">
        <v>186</v>
      </c>
      <c r="E120" t="s">
        <v>13</v>
      </c>
      <c r="F120">
        <v>24</v>
      </c>
      <c r="G120">
        <v>0</v>
      </c>
      <c r="H120">
        <v>1</v>
      </c>
      <c r="I120" t="s">
        <v>187</v>
      </c>
      <c r="J120">
        <v>247.52080000000001</v>
      </c>
      <c r="K120" t="s">
        <v>188</v>
      </c>
      <c r="L120" t="s">
        <v>20</v>
      </c>
    </row>
    <row r="121" spans="1:12" x14ac:dyDescent="0.25">
      <c r="A121">
        <v>120</v>
      </c>
      <c r="B121">
        <v>0</v>
      </c>
      <c r="C121">
        <v>3</v>
      </c>
      <c r="D121" t="s">
        <v>189</v>
      </c>
      <c r="E121" t="s">
        <v>17</v>
      </c>
      <c r="F121">
        <v>2</v>
      </c>
      <c r="G121">
        <v>4</v>
      </c>
      <c r="H121">
        <v>2</v>
      </c>
      <c r="I121">
        <v>347082</v>
      </c>
      <c r="J121">
        <v>31.274999999999999</v>
      </c>
      <c r="L121" t="s">
        <v>15</v>
      </c>
    </row>
    <row r="122" spans="1:12" x14ac:dyDescent="0.25">
      <c r="A122">
        <v>121</v>
      </c>
      <c r="B122">
        <v>0</v>
      </c>
      <c r="C122">
        <v>2</v>
      </c>
      <c r="D122" t="s">
        <v>190</v>
      </c>
      <c r="E122" t="s">
        <v>13</v>
      </c>
      <c r="F122">
        <v>21</v>
      </c>
      <c r="G122">
        <v>2</v>
      </c>
      <c r="H122">
        <v>0</v>
      </c>
      <c r="I122" t="s">
        <v>126</v>
      </c>
      <c r="J122">
        <v>73.5</v>
      </c>
      <c r="L122" t="s">
        <v>15</v>
      </c>
    </row>
    <row r="123" spans="1:12" x14ac:dyDescent="0.25">
      <c r="A123">
        <v>122</v>
      </c>
      <c r="B123">
        <v>0</v>
      </c>
      <c r="C123">
        <v>3</v>
      </c>
      <c r="D123" t="s">
        <v>191</v>
      </c>
      <c r="E123" t="s">
        <v>13</v>
      </c>
      <c r="G123">
        <v>0</v>
      </c>
      <c r="H123">
        <v>0</v>
      </c>
      <c r="I123" t="s">
        <v>192</v>
      </c>
      <c r="J123">
        <v>8.0500000000000007</v>
      </c>
      <c r="L123" t="s">
        <v>15</v>
      </c>
    </row>
    <row r="124" spans="1:12" x14ac:dyDescent="0.25">
      <c r="A124">
        <v>123</v>
      </c>
      <c r="B124">
        <v>0</v>
      </c>
      <c r="C124">
        <v>2</v>
      </c>
      <c r="D124" t="s">
        <v>193</v>
      </c>
      <c r="E124" t="s">
        <v>13</v>
      </c>
      <c r="F124">
        <v>32.5</v>
      </c>
      <c r="G124">
        <v>1</v>
      </c>
      <c r="H124">
        <v>0</v>
      </c>
      <c r="I124">
        <v>237736</v>
      </c>
      <c r="J124">
        <v>30.070799999999998</v>
      </c>
      <c r="L124" t="s">
        <v>20</v>
      </c>
    </row>
    <row r="125" spans="1:12" x14ac:dyDescent="0.25">
      <c r="A125">
        <v>124</v>
      </c>
      <c r="B125">
        <v>1</v>
      </c>
      <c r="C125">
        <v>2</v>
      </c>
      <c r="D125" t="s">
        <v>194</v>
      </c>
      <c r="E125" t="s">
        <v>17</v>
      </c>
      <c r="F125">
        <v>32.5</v>
      </c>
      <c r="G125">
        <v>0</v>
      </c>
      <c r="H125">
        <v>0</v>
      </c>
      <c r="I125">
        <v>27267</v>
      </c>
      <c r="J125">
        <v>13</v>
      </c>
      <c r="K125" t="s">
        <v>195</v>
      </c>
      <c r="L125" t="s">
        <v>15</v>
      </c>
    </row>
    <row r="126" spans="1:12" x14ac:dyDescent="0.25">
      <c r="A126">
        <v>125</v>
      </c>
      <c r="B126">
        <v>0</v>
      </c>
      <c r="C126">
        <v>1</v>
      </c>
      <c r="D126" t="s">
        <v>196</v>
      </c>
      <c r="E126" t="s">
        <v>13</v>
      </c>
      <c r="F126">
        <v>54</v>
      </c>
      <c r="G126">
        <v>0</v>
      </c>
      <c r="H126">
        <v>1</v>
      </c>
      <c r="I126">
        <v>35281</v>
      </c>
      <c r="J126">
        <v>77.287499999999994</v>
      </c>
      <c r="K126" t="s">
        <v>168</v>
      </c>
      <c r="L126" t="s">
        <v>15</v>
      </c>
    </row>
    <row r="127" spans="1:12" x14ac:dyDescent="0.25">
      <c r="A127">
        <v>126</v>
      </c>
      <c r="B127">
        <v>1</v>
      </c>
      <c r="C127">
        <v>3</v>
      </c>
      <c r="D127" t="s">
        <v>197</v>
      </c>
      <c r="E127" t="s">
        <v>13</v>
      </c>
      <c r="F127">
        <v>12</v>
      </c>
      <c r="G127">
        <v>1</v>
      </c>
      <c r="H127">
        <v>0</v>
      </c>
      <c r="I127">
        <v>2651</v>
      </c>
      <c r="J127">
        <v>11.2417</v>
      </c>
      <c r="L127" t="s">
        <v>20</v>
      </c>
    </row>
    <row r="128" spans="1:12" x14ac:dyDescent="0.25">
      <c r="A128">
        <v>127</v>
      </c>
      <c r="B128">
        <v>0</v>
      </c>
      <c r="C128">
        <v>3</v>
      </c>
      <c r="D128" t="s">
        <v>198</v>
      </c>
      <c r="E128" t="s">
        <v>13</v>
      </c>
      <c r="G128">
        <v>0</v>
      </c>
      <c r="H128">
        <v>0</v>
      </c>
      <c r="I128">
        <v>370372</v>
      </c>
      <c r="J128">
        <v>7.75</v>
      </c>
      <c r="L128" t="s">
        <v>27</v>
      </c>
    </row>
    <row r="129" spans="1:12" x14ac:dyDescent="0.25">
      <c r="A129">
        <v>128</v>
      </c>
      <c r="B129">
        <v>1</v>
      </c>
      <c r="C129">
        <v>3</v>
      </c>
      <c r="D129" t="s">
        <v>199</v>
      </c>
      <c r="E129" t="s">
        <v>13</v>
      </c>
      <c r="F129">
        <v>24</v>
      </c>
      <c r="G129">
        <v>0</v>
      </c>
      <c r="H129">
        <v>0</v>
      </c>
      <c r="I129" t="s">
        <v>200</v>
      </c>
      <c r="J129">
        <v>7.1417000000000002</v>
      </c>
      <c r="L129" t="s">
        <v>15</v>
      </c>
    </row>
    <row r="130" spans="1:12" x14ac:dyDescent="0.25">
      <c r="A130">
        <v>129</v>
      </c>
      <c r="B130">
        <v>1</v>
      </c>
      <c r="C130">
        <v>3</v>
      </c>
      <c r="D130" t="s">
        <v>201</v>
      </c>
      <c r="E130" t="s">
        <v>17</v>
      </c>
      <c r="G130">
        <v>1</v>
      </c>
      <c r="H130">
        <v>1</v>
      </c>
      <c r="I130">
        <v>2668</v>
      </c>
      <c r="J130">
        <v>22.3583</v>
      </c>
      <c r="K130" t="s">
        <v>202</v>
      </c>
      <c r="L130" t="s">
        <v>20</v>
      </c>
    </row>
    <row r="131" spans="1:12" x14ac:dyDescent="0.25">
      <c r="A131">
        <v>130</v>
      </c>
      <c r="B131">
        <v>0</v>
      </c>
      <c r="C131">
        <v>3</v>
      </c>
      <c r="D131" t="s">
        <v>203</v>
      </c>
      <c r="E131" t="s">
        <v>13</v>
      </c>
      <c r="F131">
        <v>45</v>
      </c>
      <c r="G131">
        <v>0</v>
      </c>
      <c r="H131">
        <v>0</v>
      </c>
      <c r="I131">
        <v>347061</v>
      </c>
      <c r="J131">
        <v>6.9749999999999996</v>
      </c>
      <c r="L131" t="s">
        <v>15</v>
      </c>
    </row>
    <row r="132" spans="1:12" x14ac:dyDescent="0.25">
      <c r="A132">
        <v>131</v>
      </c>
      <c r="B132">
        <v>0</v>
      </c>
      <c r="C132">
        <v>3</v>
      </c>
      <c r="D132" t="s">
        <v>204</v>
      </c>
      <c r="E132" t="s">
        <v>13</v>
      </c>
      <c r="F132">
        <v>33</v>
      </c>
      <c r="G132">
        <v>0</v>
      </c>
      <c r="H132">
        <v>0</v>
      </c>
      <c r="I132">
        <v>349241</v>
      </c>
      <c r="J132">
        <v>7.8958000000000004</v>
      </c>
      <c r="L132" t="s">
        <v>20</v>
      </c>
    </row>
    <row r="133" spans="1:12" x14ac:dyDescent="0.25">
      <c r="A133">
        <v>132</v>
      </c>
      <c r="B133">
        <v>0</v>
      </c>
      <c r="C133">
        <v>3</v>
      </c>
      <c r="D133" t="s">
        <v>205</v>
      </c>
      <c r="E133" t="s">
        <v>13</v>
      </c>
      <c r="F133">
        <v>20</v>
      </c>
      <c r="G133">
        <v>0</v>
      </c>
      <c r="H133">
        <v>0</v>
      </c>
      <c r="I133" t="s">
        <v>206</v>
      </c>
      <c r="J133">
        <v>7.05</v>
      </c>
      <c r="L133" t="s">
        <v>15</v>
      </c>
    </row>
    <row r="134" spans="1:12" x14ac:dyDescent="0.25">
      <c r="A134">
        <v>133</v>
      </c>
      <c r="B134">
        <v>0</v>
      </c>
      <c r="C134">
        <v>3</v>
      </c>
      <c r="D134" t="s">
        <v>207</v>
      </c>
      <c r="E134" t="s">
        <v>17</v>
      </c>
      <c r="F134">
        <v>47</v>
      </c>
      <c r="G134">
        <v>1</v>
      </c>
      <c r="H134">
        <v>0</v>
      </c>
      <c r="I134" t="s">
        <v>208</v>
      </c>
      <c r="J134">
        <v>14.5</v>
      </c>
      <c r="L134" t="s">
        <v>15</v>
      </c>
    </row>
    <row r="135" spans="1:12" x14ac:dyDescent="0.25">
      <c r="A135">
        <v>134</v>
      </c>
      <c r="B135">
        <v>1</v>
      </c>
      <c r="C135">
        <v>2</v>
      </c>
      <c r="D135" t="s">
        <v>209</v>
      </c>
      <c r="E135" t="s">
        <v>17</v>
      </c>
      <c r="F135">
        <v>29</v>
      </c>
      <c r="G135">
        <v>1</v>
      </c>
      <c r="H135">
        <v>0</v>
      </c>
      <c r="I135">
        <v>228414</v>
      </c>
      <c r="J135">
        <v>26</v>
      </c>
      <c r="L135" t="s">
        <v>15</v>
      </c>
    </row>
    <row r="136" spans="1:12" x14ac:dyDescent="0.25">
      <c r="A136">
        <v>135</v>
      </c>
      <c r="B136">
        <v>0</v>
      </c>
      <c r="C136">
        <v>2</v>
      </c>
      <c r="D136" t="s">
        <v>210</v>
      </c>
      <c r="E136" t="s">
        <v>13</v>
      </c>
      <c r="F136">
        <v>25</v>
      </c>
      <c r="G136">
        <v>0</v>
      </c>
      <c r="H136">
        <v>0</v>
      </c>
      <c r="I136" t="s">
        <v>211</v>
      </c>
      <c r="J136">
        <v>13</v>
      </c>
      <c r="L136" t="s">
        <v>15</v>
      </c>
    </row>
    <row r="137" spans="1:12" x14ac:dyDescent="0.25">
      <c r="A137">
        <v>136</v>
      </c>
      <c r="B137">
        <v>0</v>
      </c>
      <c r="C137">
        <v>2</v>
      </c>
      <c r="D137" t="s">
        <v>212</v>
      </c>
      <c r="E137" t="s">
        <v>13</v>
      </c>
      <c r="F137">
        <v>23</v>
      </c>
      <c r="G137">
        <v>0</v>
      </c>
      <c r="H137">
        <v>0</v>
      </c>
      <c r="I137" t="s">
        <v>213</v>
      </c>
      <c r="J137">
        <v>15.0458</v>
      </c>
      <c r="L137" t="s">
        <v>20</v>
      </c>
    </row>
    <row r="138" spans="1:12" x14ac:dyDescent="0.25">
      <c r="A138">
        <v>137</v>
      </c>
      <c r="B138">
        <v>1</v>
      </c>
      <c r="C138">
        <v>1</v>
      </c>
      <c r="D138" t="s">
        <v>214</v>
      </c>
      <c r="E138" t="s">
        <v>17</v>
      </c>
      <c r="F138">
        <v>19</v>
      </c>
      <c r="G138">
        <v>0</v>
      </c>
      <c r="H138">
        <v>2</v>
      </c>
      <c r="I138">
        <v>11752</v>
      </c>
      <c r="J138">
        <v>26.283300000000001</v>
      </c>
      <c r="K138" t="s">
        <v>215</v>
      </c>
      <c r="L138" t="s">
        <v>15</v>
      </c>
    </row>
    <row r="139" spans="1:12" x14ac:dyDescent="0.25">
      <c r="A139">
        <v>138</v>
      </c>
      <c r="B139">
        <v>0</v>
      </c>
      <c r="C139">
        <v>1</v>
      </c>
      <c r="D139" t="s">
        <v>216</v>
      </c>
      <c r="E139" t="s">
        <v>13</v>
      </c>
      <c r="F139">
        <v>37</v>
      </c>
      <c r="G139">
        <v>1</v>
      </c>
      <c r="H139">
        <v>0</v>
      </c>
      <c r="I139">
        <v>113803</v>
      </c>
      <c r="J139">
        <v>53.1</v>
      </c>
      <c r="K139" t="s">
        <v>24</v>
      </c>
      <c r="L139" t="s">
        <v>15</v>
      </c>
    </row>
    <row r="140" spans="1:12" x14ac:dyDescent="0.25">
      <c r="A140">
        <v>139</v>
      </c>
      <c r="B140">
        <v>0</v>
      </c>
      <c r="C140">
        <v>3</v>
      </c>
      <c r="D140" t="s">
        <v>217</v>
      </c>
      <c r="E140" t="s">
        <v>13</v>
      </c>
      <c r="F140">
        <v>16</v>
      </c>
      <c r="G140">
        <v>0</v>
      </c>
      <c r="H140">
        <v>0</v>
      </c>
      <c r="I140">
        <v>7534</v>
      </c>
      <c r="J140">
        <v>9.2166999999999994</v>
      </c>
      <c r="L140" t="s">
        <v>15</v>
      </c>
    </row>
    <row r="141" spans="1:12" x14ac:dyDescent="0.25">
      <c r="A141">
        <v>140</v>
      </c>
      <c r="B141">
        <v>0</v>
      </c>
      <c r="C141">
        <v>1</v>
      </c>
      <c r="D141" t="s">
        <v>218</v>
      </c>
      <c r="E141" t="s">
        <v>13</v>
      </c>
      <c r="F141">
        <v>24</v>
      </c>
      <c r="G141">
        <v>0</v>
      </c>
      <c r="H141">
        <v>0</v>
      </c>
      <c r="I141" t="s">
        <v>219</v>
      </c>
      <c r="J141">
        <v>79.2</v>
      </c>
      <c r="K141" t="s">
        <v>220</v>
      </c>
      <c r="L141" t="s">
        <v>20</v>
      </c>
    </row>
    <row r="142" spans="1:12" x14ac:dyDescent="0.25">
      <c r="A142">
        <v>141</v>
      </c>
      <c r="B142">
        <v>0</v>
      </c>
      <c r="C142">
        <v>3</v>
      </c>
      <c r="D142" t="s">
        <v>221</v>
      </c>
      <c r="E142" t="s">
        <v>17</v>
      </c>
      <c r="G142">
        <v>0</v>
      </c>
      <c r="H142">
        <v>2</v>
      </c>
      <c r="I142">
        <v>2678</v>
      </c>
      <c r="J142">
        <v>15.245799999999999</v>
      </c>
      <c r="L142" t="s">
        <v>20</v>
      </c>
    </row>
    <row r="143" spans="1:12" x14ac:dyDescent="0.25">
      <c r="A143">
        <v>142</v>
      </c>
      <c r="B143">
        <v>1</v>
      </c>
      <c r="C143">
        <v>3</v>
      </c>
      <c r="D143" t="s">
        <v>222</v>
      </c>
      <c r="E143" t="s">
        <v>17</v>
      </c>
      <c r="F143">
        <v>22</v>
      </c>
      <c r="G143">
        <v>0</v>
      </c>
      <c r="H143">
        <v>0</v>
      </c>
      <c r="I143">
        <v>347081</v>
      </c>
      <c r="J143">
        <v>7.75</v>
      </c>
      <c r="L143" t="s">
        <v>15</v>
      </c>
    </row>
    <row r="144" spans="1:12" x14ac:dyDescent="0.25">
      <c r="A144">
        <v>143</v>
      </c>
      <c r="B144">
        <v>1</v>
      </c>
      <c r="C144">
        <v>3</v>
      </c>
      <c r="D144" t="s">
        <v>223</v>
      </c>
      <c r="E144" t="s">
        <v>17</v>
      </c>
      <c r="F144">
        <v>24</v>
      </c>
      <c r="G144">
        <v>1</v>
      </c>
      <c r="H144">
        <v>0</v>
      </c>
      <c r="I144" t="s">
        <v>224</v>
      </c>
      <c r="J144">
        <v>15.85</v>
      </c>
      <c r="L144" t="s">
        <v>15</v>
      </c>
    </row>
    <row r="145" spans="1:12" x14ac:dyDescent="0.25">
      <c r="A145">
        <v>144</v>
      </c>
      <c r="B145">
        <v>0</v>
      </c>
      <c r="C145">
        <v>3</v>
      </c>
      <c r="D145" t="s">
        <v>225</v>
      </c>
      <c r="E145" t="s">
        <v>13</v>
      </c>
      <c r="F145">
        <v>19</v>
      </c>
      <c r="G145">
        <v>0</v>
      </c>
      <c r="H145">
        <v>0</v>
      </c>
      <c r="I145">
        <v>365222</v>
      </c>
      <c r="J145">
        <v>6.75</v>
      </c>
      <c r="L145" t="s">
        <v>27</v>
      </c>
    </row>
    <row r="146" spans="1:12" x14ac:dyDescent="0.25">
      <c r="A146">
        <v>145</v>
      </c>
      <c r="B146">
        <v>0</v>
      </c>
      <c r="C146">
        <v>2</v>
      </c>
      <c r="D146" t="s">
        <v>226</v>
      </c>
      <c r="E146" t="s">
        <v>13</v>
      </c>
      <c r="F146">
        <v>18</v>
      </c>
      <c r="G146">
        <v>0</v>
      </c>
      <c r="H146">
        <v>0</v>
      </c>
      <c r="I146">
        <v>231945</v>
      </c>
      <c r="J146">
        <v>11.5</v>
      </c>
      <c r="L146" t="s">
        <v>15</v>
      </c>
    </row>
    <row r="147" spans="1:12" x14ac:dyDescent="0.25">
      <c r="A147">
        <v>146</v>
      </c>
      <c r="B147">
        <v>0</v>
      </c>
      <c r="C147">
        <v>2</v>
      </c>
      <c r="D147" t="s">
        <v>227</v>
      </c>
      <c r="E147" t="s">
        <v>13</v>
      </c>
      <c r="F147">
        <v>19</v>
      </c>
      <c r="G147">
        <v>1</v>
      </c>
      <c r="H147">
        <v>1</v>
      </c>
      <c r="I147" t="s">
        <v>228</v>
      </c>
      <c r="J147">
        <v>36.75</v>
      </c>
      <c r="L147" t="s">
        <v>15</v>
      </c>
    </row>
    <row r="148" spans="1:12" x14ac:dyDescent="0.25">
      <c r="A148">
        <v>147</v>
      </c>
      <c r="B148">
        <v>1</v>
      </c>
      <c r="C148">
        <v>3</v>
      </c>
      <c r="D148" t="s">
        <v>229</v>
      </c>
      <c r="E148" t="s">
        <v>13</v>
      </c>
      <c r="F148">
        <v>27</v>
      </c>
      <c r="G148">
        <v>0</v>
      </c>
      <c r="H148">
        <v>0</v>
      </c>
      <c r="I148">
        <v>350043</v>
      </c>
      <c r="J148">
        <v>7.7957999999999998</v>
      </c>
      <c r="L148" t="s">
        <v>15</v>
      </c>
    </row>
    <row r="149" spans="1:12" x14ac:dyDescent="0.25">
      <c r="A149">
        <v>148</v>
      </c>
      <c r="B149">
        <v>0</v>
      </c>
      <c r="C149">
        <v>3</v>
      </c>
      <c r="D149" t="s">
        <v>230</v>
      </c>
      <c r="E149" t="s">
        <v>17</v>
      </c>
      <c r="F149">
        <v>9</v>
      </c>
      <c r="G149">
        <v>2</v>
      </c>
      <c r="H149">
        <v>2</v>
      </c>
      <c r="I149" t="s">
        <v>143</v>
      </c>
      <c r="J149">
        <v>34.375</v>
      </c>
      <c r="L149" t="s">
        <v>15</v>
      </c>
    </row>
    <row r="150" spans="1:12" x14ac:dyDescent="0.25">
      <c r="A150">
        <v>149</v>
      </c>
      <c r="B150">
        <v>0</v>
      </c>
      <c r="C150">
        <v>2</v>
      </c>
      <c r="D150" t="s">
        <v>231</v>
      </c>
      <c r="E150" t="s">
        <v>13</v>
      </c>
      <c r="F150">
        <v>36.5</v>
      </c>
      <c r="G150">
        <v>0</v>
      </c>
      <c r="H150">
        <v>2</v>
      </c>
      <c r="I150">
        <v>230080</v>
      </c>
      <c r="J150">
        <v>26</v>
      </c>
      <c r="K150" t="s">
        <v>232</v>
      </c>
      <c r="L150" t="s">
        <v>15</v>
      </c>
    </row>
    <row r="151" spans="1:12" x14ac:dyDescent="0.25">
      <c r="A151">
        <v>150</v>
      </c>
      <c r="B151">
        <v>0</v>
      </c>
      <c r="C151">
        <v>2</v>
      </c>
      <c r="D151" t="s">
        <v>233</v>
      </c>
      <c r="E151" t="s">
        <v>13</v>
      </c>
      <c r="F151">
        <v>42</v>
      </c>
      <c r="G151">
        <v>0</v>
      </c>
      <c r="H151">
        <v>0</v>
      </c>
      <c r="I151">
        <v>244310</v>
      </c>
      <c r="J151">
        <v>13</v>
      </c>
      <c r="L151" t="s">
        <v>15</v>
      </c>
    </row>
    <row r="152" spans="1:12" x14ac:dyDescent="0.25">
      <c r="A152">
        <v>151</v>
      </c>
      <c r="B152">
        <v>0</v>
      </c>
      <c r="C152">
        <v>2</v>
      </c>
      <c r="D152" t="s">
        <v>234</v>
      </c>
      <c r="E152" t="s">
        <v>13</v>
      </c>
      <c r="F152">
        <v>51</v>
      </c>
      <c r="G152">
        <v>0</v>
      </c>
      <c r="H152">
        <v>0</v>
      </c>
      <c r="I152" t="s">
        <v>235</v>
      </c>
      <c r="J152">
        <v>12.525</v>
      </c>
      <c r="L152" t="s">
        <v>15</v>
      </c>
    </row>
    <row r="153" spans="1:12" x14ac:dyDescent="0.25">
      <c r="A153">
        <v>152</v>
      </c>
      <c r="B153">
        <v>1</v>
      </c>
      <c r="C153">
        <v>1</v>
      </c>
      <c r="D153" t="s">
        <v>236</v>
      </c>
      <c r="E153" t="s">
        <v>17</v>
      </c>
      <c r="F153">
        <v>22</v>
      </c>
      <c r="G153">
        <v>1</v>
      </c>
      <c r="H153">
        <v>0</v>
      </c>
      <c r="I153">
        <v>113776</v>
      </c>
      <c r="J153">
        <v>66.599999999999994</v>
      </c>
      <c r="K153" t="s">
        <v>237</v>
      </c>
      <c r="L153" t="s">
        <v>15</v>
      </c>
    </row>
    <row r="154" spans="1:12" x14ac:dyDescent="0.25">
      <c r="A154">
        <v>153</v>
      </c>
      <c r="B154">
        <v>0</v>
      </c>
      <c r="C154">
        <v>3</v>
      </c>
      <c r="D154" t="s">
        <v>238</v>
      </c>
      <c r="E154" t="s">
        <v>13</v>
      </c>
      <c r="F154">
        <v>55.5</v>
      </c>
      <c r="G154">
        <v>0</v>
      </c>
      <c r="H154">
        <v>0</v>
      </c>
      <c r="I154" t="s">
        <v>239</v>
      </c>
      <c r="J154">
        <v>8.0500000000000007</v>
      </c>
      <c r="L154" t="s">
        <v>15</v>
      </c>
    </row>
    <row r="155" spans="1:12" x14ac:dyDescent="0.25">
      <c r="A155">
        <v>154</v>
      </c>
      <c r="B155">
        <v>0</v>
      </c>
      <c r="C155">
        <v>3</v>
      </c>
      <c r="D155" t="s">
        <v>240</v>
      </c>
      <c r="E155" t="s">
        <v>13</v>
      </c>
      <c r="F155">
        <v>40.5</v>
      </c>
      <c r="G155">
        <v>0</v>
      </c>
      <c r="H155">
        <v>2</v>
      </c>
      <c r="I155" t="s">
        <v>241</v>
      </c>
      <c r="J155">
        <v>14.5</v>
      </c>
      <c r="L155" t="s">
        <v>15</v>
      </c>
    </row>
    <row r="156" spans="1:12" x14ac:dyDescent="0.25">
      <c r="A156">
        <v>155</v>
      </c>
      <c r="B156">
        <v>0</v>
      </c>
      <c r="C156">
        <v>3</v>
      </c>
      <c r="D156" t="s">
        <v>242</v>
      </c>
      <c r="E156" t="s">
        <v>13</v>
      </c>
      <c r="G156">
        <v>0</v>
      </c>
      <c r="H156">
        <v>0</v>
      </c>
      <c r="I156" t="s">
        <v>243</v>
      </c>
      <c r="J156">
        <v>7.3125</v>
      </c>
      <c r="L156" t="s">
        <v>15</v>
      </c>
    </row>
    <row r="157" spans="1:12" x14ac:dyDescent="0.25">
      <c r="A157">
        <v>156</v>
      </c>
      <c r="B157">
        <v>0</v>
      </c>
      <c r="C157">
        <v>1</v>
      </c>
      <c r="D157" t="s">
        <v>244</v>
      </c>
      <c r="E157" t="s">
        <v>13</v>
      </c>
      <c r="F157">
        <v>51</v>
      </c>
      <c r="G157">
        <v>0</v>
      </c>
      <c r="H157">
        <v>1</v>
      </c>
      <c r="I157" t="s">
        <v>245</v>
      </c>
      <c r="J157">
        <v>61.379199999999997</v>
      </c>
      <c r="L157" t="s">
        <v>20</v>
      </c>
    </row>
    <row r="158" spans="1:12" x14ac:dyDescent="0.25">
      <c r="A158">
        <v>157</v>
      </c>
      <c r="B158">
        <v>1</v>
      </c>
      <c r="C158">
        <v>3</v>
      </c>
      <c r="D158" t="s">
        <v>246</v>
      </c>
      <c r="E158" t="s">
        <v>17</v>
      </c>
      <c r="F158">
        <v>16</v>
      </c>
      <c r="G158">
        <v>0</v>
      </c>
      <c r="H158">
        <v>0</v>
      </c>
      <c r="I158">
        <v>35851</v>
      </c>
      <c r="J158">
        <v>7.7332999999999998</v>
      </c>
      <c r="L158" t="s">
        <v>27</v>
      </c>
    </row>
    <row r="159" spans="1:12" x14ac:dyDescent="0.25">
      <c r="A159">
        <v>158</v>
      </c>
      <c r="B159">
        <v>0</v>
      </c>
      <c r="C159">
        <v>3</v>
      </c>
      <c r="D159" t="s">
        <v>247</v>
      </c>
      <c r="E159" t="s">
        <v>13</v>
      </c>
      <c r="F159">
        <v>30</v>
      </c>
      <c r="G159">
        <v>0</v>
      </c>
      <c r="H159">
        <v>0</v>
      </c>
      <c r="I159" t="s">
        <v>248</v>
      </c>
      <c r="J159">
        <v>8.0500000000000007</v>
      </c>
      <c r="L159" t="s">
        <v>15</v>
      </c>
    </row>
    <row r="160" spans="1:12" x14ac:dyDescent="0.25">
      <c r="A160">
        <v>159</v>
      </c>
      <c r="B160">
        <v>0</v>
      </c>
      <c r="C160">
        <v>3</v>
      </c>
      <c r="D160" t="s">
        <v>249</v>
      </c>
      <c r="E160" t="s">
        <v>13</v>
      </c>
      <c r="G160">
        <v>0</v>
      </c>
      <c r="H160">
        <v>0</v>
      </c>
      <c r="I160">
        <v>315037</v>
      </c>
      <c r="J160">
        <v>8.6624999999999996</v>
      </c>
      <c r="L160" t="s">
        <v>15</v>
      </c>
    </row>
    <row r="161" spans="1:12" x14ac:dyDescent="0.25">
      <c r="A161">
        <v>160</v>
      </c>
      <c r="B161">
        <v>0</v>
      </c>
      <c r="C161">
        <v>3</v>
      </c>
      <c r="D161" t="s">
        <v>250</v>
      </c>
      <c r="E161" t="s">
        <v>13</v>
      </c>
      <c r="G161">
        <v>8</v>
      </c>
      <c r="H161">
        <v>2</v>
      </c>
      <c r="I161" t="s">
        <v>251</v>
      </c>
      <c r="J161">
        <v>69.55</v>
      </c>
      <c r="L161" t="s">
        <v>15</v>
      </c>
    </row>
    <row r="162" spans="1:12" x14ac:dyDescent="0.25">
      <c r="A162">
        <v>161</v>
      </c>
      <c r="B162">
        <v>0</v>
      </c>
      <c r="C162">
        <v>3</v>
      </c>
      <c r="D162" t="s">
        <v>252</v>
      </c>
      <c r="E162" t="s">
        <v>13</v>
      </c>
      <c r="F162">
        <v>44</v>
      </c>
      <c r="G162">
        <v>0</v>
      </c>
      <c r="H162">
        <v>1</v>
      </c>
      <c r="I162">
        <v>371362</v>
      </c>
      <c r="J162">
        <v>16.100000000000001</v>
      </c>
      <c r="L162" t="s">
        <v>15</v>
      </c>
    </row>
    <row r="163" spans="1:12" x14ac:dyDescent="0.25">
      <c r="A163">
        <v>162</v>
      </c>
      <c r="B163">
        <v>1</v>
      </c>
      <c r="C163">
        <v>2</v>
      </c>
      <c r="D163" t="s">
        <v>253</v>
      </c>
      <c r="E163" t="s">
        <v>17</v>
      </c>
      <c r="F163">
        <v>40</v>
      </c>
      <c r="G163">
        <v>0</v>
      </c>
      <c r="H163">
        <v>0</v>
      </c>
      <c r="I163" t="s">
        <v>254</v>
      </c>
      <c r="J163">
        <v>15.75</v>
      </c>
      <c r="L163" t="s">
        <v>15</v>
      </c>
    </row>
    <row r="164" spans="1:12" x14ac:dyDescent="0.25">
      <c r="A164">
        <v>163</v>
      </c>
      <c r="B164">
        <v>0</v>
      </c>
      <c r="C164">
        <v>3</v>
      </c>
      <c r="D164" t="s">
        <v>255</v>
      </c>
      <c r="E164" t="s">
        <v>13</v>
      </c>
      <c r="F164">
        <v>26</v>
      </c>
      <c r="G164">
        <v>0</v>
      </c>
      <c r="H164">
        <v>0</v>
      </c>
      <c r="I164">
        <v>347068</v>
      </c>
      <c r="J164">
        <v>7.7750000000000004</v>
      </c>
      <c r="L164" t="s">
        <v>15</v>
      </c>
    </row>
    <row r="165" spans="1:12" x14ac:dyDescent="0.25">
      <c r="A165">
        <v>164</v>
      </c>
      <c r="B165">
        <v>0</v>
      </c>
      <c r="C165">
        <v>3</v>
      </c>
      <c r="D165" t="s">
        <v>256</v>
      </c>
      <c r="E165" t="s">
        <v>13</v>
      </c>
      <c r="F165">
        <v>17</v>
      </c>
      <c r="G165">
        <v>0</v>
      </c>
      <c r="H165">
        <v>0</v>
      </c>
      <c r="I165">
        <v>315093</v>
      </c>
      <c r="J165">
        <v>8.6624999999999996</v>
      </c>
      <c r="L165" t="s">
        <v>15</v>
      </c>
    </row>
    <row r="166" spans="1:12" x14ac:dyDescent="0.25">
      <c r="A166">
        <v>165</v>
      </c>
      <c r="B166">
        <v>0</v>
      </c>
      <c r="C166">
        <v>3</v>
      </c>
      <c r="D166" t="s">
        <v>257</v>
      </c>
      <c r="E166" t="s">
        <v>13</v>
      </c>
      <c r="F166">
        <v>1</v>
      </c>
      <c r="G166">
        <v>4</v>
      </c>
      <c r="H166">
        <v>1</v>
      </c>
      <c r="I166">
        <v>3101295</v>
      </c>
      <c r="J166">
        <v>39.6875</v>
      </c>
      <c r="L166" t="s">
        <v>15</v>
      </c>
    </row>
    <row r="167" spans="1:12" x14ac:dyDescent="0.25">
      <c r="A167">
        <v>166</v>
      </c>
      <c r="B167">
        <v>1</v>
      </c>
      <c r="C167">
        <v>3</v>
      </c>
      <c r="D167" t="s">
        <v>258</v>
      </c>
      <c r="E167" t="s">
        <v>13</v>
      </c>
      <c r="F167">
        <v>9</v>
      </c>
      <c r="G167">
        <v>0</v>
      </c>
      <c r="H167">
        <v>2</v>
      </c>
      <c r="I167">
        <v>363291</v>
      </c>
      <c r="J167">
        <v>20.524999999999999</v>
      </c>
      <c r="L167" t="s">
        <v>15</v>
      </c>
    </row>
    <row r="168" spans="1:12" x14ac:dyDescent="0.25">
      <c r="A168">
        <v>167</v>
      </c>
      <c r="B168">
        <v>1</v>
      </c>
      <c r="C168">
        <v>1</v>
      </c>
      <c r="D168" t="s">
        <v>259</v>
      </c>
      <c r="E168" t="s">
        <v>17</v>
      </c>
      <c r="G168">
        <v>0</v>
      </c>
      <c r="H168">
        <v>1</v>
      </c>
      <c r="I168">
        <v>113505</v>
      </c>
      <c r="J168">
        <v>55</v>
      </c>
      <c r="K168" t="s">
        <v>260</v>
      </c>
      <c r="L168" t="s">
        <v>15</v>
      </c>
    </row>
    <row r="169" spans="1:12" x14ac:dyDescent="0.25">
      <c r="A169">
        <v>168</v>
      </c>
      <c r="B169">
        <v>0</v>
      </c>
      <c r="C169">
        <v>3</v>
      </c>
      <c r="D169" t="s">
        <v>261</v>
      </c>
      <c r="E169" t="s">
        <v>17</v>
      </c>
      <c r="F169">
        <v>45</v>
      </c>
      <c r="G169">
        <v>1</v>
      </c>
      <c r="H169">
        <v>4</v>
      </c>
      <c r="I169">
        <v>347088</v>
      </c>
      <c r="J169">
        <v>27.9</v>
      </c>
      <c r="L169" t="s">
        <v>15</v>
      </c>
    </row>
    <row r="170" spans="1:12" x14ac:dyDescent="0.25">
      <c r="A170">
        <v>169</v>
      </c>
      <c r="B170">
        <v>0</v>
      </c>
      <c r="C170">
        <v>1</v>
      </c>
      <c r="D170" t="s">
        <v>262</v>
      </c>
      <c r="E170" t="s">
        <v>13</v>
      </c>
      <c r="G170">
        <v>0</v>
      </c>
      <c r="H170">
        <v>0</v>
      </c>
      <c r="I170" t="s">
        <v>263</v>
      </c>
      <c r="J170">
        <v>25.925000000000001</v>
      </c>
      <c r="L170" t="s">
        <v>15</v>
      </c>
    </row>
    <row r="171" spans="1:12" x14ac:dyDescent="0.25">
      <c r="A171">
        <v>170</v>
      </c>
      <c r="B171">
        <v>0</v>
      </c>
      <c r="C171">
        <v>3</v>
      </c>
      <c r="D171" t="s">
        <v>264</v>
      </c>
      <c r="E171" t="s">
        <v>13</v>
      </c>
      <c r="F171">
        <v>28</v>
      </c>
      <c r="G171">
        <v>0</v>
      </c>
      <c r="H171">
        <v>0</v>
      </c>
      <c r="I171">
        <v>1601</v>
      </c>
      <c r="J171">
        <v>56.495800000000003</v>
      </c>
      <c r="L171" t="s">
        <v>15</v>
      </c>
    </row>
    <row r="172" spans="1:12" x14ac:dyDescent="0.25">
      <c r="A172">
        <v>171</v>
      </c>
      <c r="B172">
        <v>0</v>
      </c>
      <c r="C172">
        <v>1</v>
      </c>
      <c r="D172" t="s">
        <v>265</v>
      </c>
      <c r="E172" t="s">
        <v>13</v>
      </c>
      <c r="F172">
        <v>61</v>
      </c>
      <c r="G172">
        <v>0</v>
      </c>
      <c r="H172">
        <v>0</v>
      </c>
      <c r="I172">
        <v>111240</v>
      </c>
      <c r="J172">
        <v>33.5</v>
      </c>
      <c r="K172" t="s">
        <v>266</v>
      </c>
      <c r="L172" t="s">
        <v>15</v>
      </c>
    </row>
    <row r="173" spans="1:12" x14ac:dyDescent="0.25">
      <c r="A173">
        <v>172</v>
      </c>
      <c r="B173">
        <v>0</v>
      </c>
      <c r="C173">
        <v>3</v>
      </c>
      <c r="D173" t="s">
        <v>267</v>
      </c>
      <c r="E173" t="s">
        <v>13</v>
      </c>
      <c r="F173">
        <v>4</v>
      </c>
      <c r="G173">
        <v>4</v>
      </c>
      <c r="H173">
        <v>1</v>
      </c>
      <c r="I173">
        <v>382652</v>
      </c>
      <c r="J173">
        <v>29.125</v>
      </c>
      <c r="L173" t="s">
        <v>27</v>
      </c>
    </row>
    <row r="174" spans="1:12" x14ac:dyDescent="0.25">
      <c r="A174">
        <v>173</v>
      </c>
      <c r="B174">
        <v>1</v>
      </c>
      <c r="C174">
        <v>3</v>
      </c>
      <c r="D174" t="s">
        <v>268</v>
      </c>
      <c r="E174" t="s">
        <v>17</v>
      </c>
      <c r="F174">
        <v>1</v>
      </c>
      <c r="G174">
        <v>1</v>
      </c>
      <c r="H174">
        <v>1</v>
      </c>
      <c r="I174">
        <v>347742</v>
      </c>
      <c r="J174">
        <v>11.1333</v>
      </c>
      <c r="L174" t="s">
        <v>15</v>
      </c>
    </row>
    <row r="175" spans="1:12" x14ac:dyDescent="0.25">
      <c r="A175">
        <v>174</v>
      </c>
      <c r="B175">
        <v>0</v>
      </c>
      <c r="C175">
        <v>3</v>
      </c>
      <c r="D175" t="s">
        <v>269</v>
      </c>
      <c r="E175" t="s">
        <v>13</v>
      </c>
      <c r="F175">
        <v>21</v>
      </c>
      <c r="G175">
        <v>0</v>
      </c>
      <c r="H175">
        <v>0</v>
      </c>
      <c r="I175" t="s">
        <v>270</v>
      </c>
      <c r="J175">
        <v>7.9249999999999998</v>
      </c>
      <c r="L175" t="s">
        <v>15</v>
      </c>
    </row>
    <row r="176" spans="1:12" x14ac:dyDescent="0.25">
      <c r="A176">
        <v>175</v>
      </c>
      <c r="B176">
        <v>0</v>
      </c>
      <c r="C176">
        <v>1</v>
      </c>
      <c r="D176" t="s">
        <v>271</v>
      </c>
      <c r="E176" t="s">
        <v>13</v>
      </c>
      <c r="F176">
        <v>56</v>
      </c>
      <c r="G176">
        <v>0</v>
      </c>
      <c r="H176">
        <v>0</v>
      </c>
      <c r="I176">
        <v>17764</v>
      </c>
      <c r="J176">
        <v>30.695799999999998</v>
      </c>
      <c r="K176" t="s">
        <v>272</v>
      </c>
      <c r="L176" t="s">
        <v>20</v>
      </c>
    </row>
    <row r="177" spans="1:12" x14ac:dyDescent="0.25">
      <c r="A177">
        <v>176</v>
      </c>
      <c r="B177">
        <v>0</v>
      </c>
      <c r="C177">
        <v>3</v>
      </c>
      <c r="D177" t="s">
        <v>273</v>
      </c>
      <c r="E177" t="s">
        <v>13</v>
      </c>
      <c r="F177">
        <v>18</v>
      </c>
      <c r="G177">
        <v>1</v>
      </c>
      <c r="H177">
        <v>1</v>
      </c>
      <c r="I177">
        <v>350404</v>
      </c>
      <c r="J177">
        <v>7.8541999999999996</v>
      </c>
      <c r="L177" t="s">
        <v>15</v>
      </c>
    </row>
    <row r="178" spans="1:12" x14ac:dyDescent="0.25">
      <c r="A178">
        <v>177</v>
      </c>
      <c r="B178">
        <v>0</v>
      </c>
      <c r="C178">
        <v>3</v>
      </c>
      <c r="D178" t="s">
        <v>274</v>
      </c>
      <c r="E178" t="s">
        <v>13</v>
      </c>
      <c r="G178">
        <v>3</v>
      </c>
      <c r="H178">
        <v>1</v>
      </c>
      <c r="I178">
        <v>4133</v>
      </c>
      <c r="J178">
        <v>25.466699999999999</v>
      </c>
      <c r="L178" t="s">
        <v>15</v>
      </c>
    </row>
    <row r="179" spans="1:12" x14ac:dyDescent="0.25">
      <c r="A179">
        <v>178</v>
      </c>
      <c r="B179">
        <v>0</v>
      </c>
      <c r="C179">
        <v>1</v>
      </c>
      <c r="D179" t="s">
        <v>275</v>
      </c>
      <c r="E179" t="s">
        <v>17</v>
      </c>
      <c r="F179">
        <v>50</v>
      </c>
      <c r="G179">
        <v>0</v>
      </c>
      <c r="H179">
        <v>0</v>
      </c>
      <c r="I179" t="s">
        <v>276</v>
      </c>
      <c r="J179">
        <v>28.712499999999999</v>
      </c>
      <c r="K179" t="s">
        <v>277</v>
      </c>
      <c r="L179" t="s">
        <v>20</v>
      </c>
    </row>
    <row r="180" spans="1:12" x14ac:dyDescent="0.25">
      <c r="A180">
        <v>179</v>
      </c>
      <c r="B180">
        <v>0</v>
      </c>
      <c r="C180">
        <v>2</v>
      </c>
      <c r="D180" t="s">
        <v>278</v>
      </c>
      <c r="E180" t="s">
        <v>13</v>
      </c>
      <c r="F180">
        <v>30</v>
      </c>
      <c r="G180">
        <v>0</v>
      </c>
      <c r="H180">
        <v>0</v>
      </c>
      <c r="I180">
        <v>250653</v>
      </c>
      <c r="J180">
        <v>13</v>
      </c>
      <c r="L180" t="s">
        <v>15</v>
      </c>
    </row>
    <row r="181" spans="1:12" x14ac:dyDescent="0.25">
      <c r="A181">
        <v>180</v>
      </c>
      <c r="B181">
        <v>0</v>
      </c>
      <c r="C181">
        <v>3</v>
      </c>
      <c r="D181" t="s">
        <v>279</v>
      </c>
      <c r="E181" t="s">
        <v>13</v>
      </c>
      <c r="F181">
        <v>36</v>
      </c>
      <c r="G181">
        <v>0</v>
      </c>
      <c r="H181">
        <v>0</v>
      </c>
      <c r="I181" t="s">
        <v>280</v>
      </c>
      <c r="J181">
        <v>0</v>
      </c>
      <c r="L181" t="s">
        <v>15</v>
      </c>
    </row>
    <row r="182" spans="1:12" x14ac:dyDescent="0.25">
      <c r="A182">
        <v>181</v>
      </c>
      <c r="B182">
        <v>0</v>
      </c>
      <c r="C182">
        <v>3</v>
      </c>
      <c r="D182" t="s">
        <v>281</v>
      </c>
      <c r="E182" t="s">
        <v>17</v>
      </c>
      <c r="G182">
        <v>8</v>
      </c>
      <c r="H182">
        <v>2</v>
      </c>
      <c r="I182" t="s">
        <v>251</v>
      </c>
      <c r="J182">
        <v>69.55</v>
      </c>
      <c r="L182" t="s">
        <v>15</v>
      </c>
    </row>
    <row r="183" spans="1:12" x14ac:dyDescent="0.25">
      <c r="A183">
        <v>182</v>
      </c>
      <c r="B183">
        <v>0</v>
      </c>
      <c r="C183">
        <v>2</v>
      </c>
      <c r="D183" t="s">
        <v>282</v>
      </c>
      <c r="E183" t="s">
        <v>13</v>
      </c>
      <c r="G183">
        <v>0</v>
      </c>
      <c r="H183">
        <v>0</v>
      </c>
      <c r="I183" t="s">
        <v>283</v>
      </c>
      <c r="J183">
        <v>15.05</v>
      </c>
      <c r="L183" t="s">
        <v>20</v>
      </c>
    </row>
    <row r="184" spans="1:12" x14ac:dyDescent="0.25">
      <c r="A184">
        <v>183</v>
      </c>
      <c r="B184">
        <v>0</v>
      </c>
      <c r="C184">
        <v>3</v>
      </c>
      <c r="D184" t="s">
        <v>284</v>
      </c>
      <c r="E184" t="s">
        <v>13</v>
      </c>
      <c r="F184">
        <v>9</v>
      </c>
      <c r="G184">
        <v>4</v>
      </c>
      <c r="H184">
        <v>2</v>
      </c>
      <c r="I184">
        <v>347077</v>
      </c>
      <c r="J184">
        <v>31.387499999999999</v>
      </c>
      <c r="L184" t="s">
        <v>15</v>
      </c>
    </row>
    <row r="185" spans="1:12" x14ac:dyDescent="0.25">
      <c r="A185">
        <v>184</v>
      </c>
      <c r="B185">
        <v>1</v>
      </c>
      <c r="C185">
        <v>2</v>
      </c>
      <c r="D185" t="s">
        <v>285</v>
      </c>
      <c r="E185" t="s">
        <v>13</v>
      </c>
      <c r="F185">
        <v>1</v>
      </c>
      <c r="G185">
        <v>2</v>
      </c>
      <c r="H185">
        <v>1</v>
      </c>
      <c r="I185">
        <v>230136</v>
      </c>
      <c r="J185">
        <v>39</v>
      </c>
      <c r="K185" t="s">
        <v>286</v>
      </c>
      <c r="L185" t="s">
        <v>15</v>
      </c>
    </row>
    <row r="186" spans="1:12" x14ac:dyDescent="0.25">
      <c r="A186">
        <v>185</v>
      </c>
      <c r="B186">
        <v>1</v>
      </c>
      <c r="C186">
        <v>3</v>
      </c>
      <c r="D186" t="s">
        <v>287</v>
      </c>
      <c r="E186" t="s">
        <v>17</v>
      </c>
      <c r="F186">
        <v>4</v>
      </c>
      <c r="G186">
        <v>0</v>
      </c>
      <c r="H186">
        <v>2</v>
      </c>
      <c r="I186">
        <v>315153</v>
      </c>
      <c r="J186">
        <v>22.024999999999999</v>
      </c>
      <c r="L186" t="s">
        <v>15</v>
      </c>
    </row>
    <row r="187" spans="1:12" x14ac:dyDescent="0.25">
      <c r="A187">
        <v>186</v>
      </c>
      <c r="B187">
        <v>0</v>
      </c>
      <c r="C187">
        <v>1</v>
      </c>
      <c r="D187" t="s">
        <v>288</v>
      </c>
      <c r="E187" t="s">
        <v>13</v>
      </c>
      <c r="G187">
        <v>0</v>
      </c>
      <c r="H187">
        <v>0</v>
      </c>
      <c r="I187">
        <v>113767</v>
      </c>
      <c r="J187">
        <v>50</v>
      </c>
      <c r="K187" t="s">
        <v>289</v>
      </c>
      <c r="L187" t="s">
        <v>15</v>
      </c>
    </row>
    <row r="188" spans="1:12" x14ac:dyDescent="0.25">
      <c r="A188">
        <v>187</v>
      </c>
      <c r="B188">
        <v>1</v>
      </c>
      <c r="C188">
        <v>3</v>
      </c>
      <c r="D188" t="s">
        <v>290</v>
      </c>
      <c r="E188" t="s">
        <v>17</v>
      </c>
      <c r="G188">
        <v>1</v>
      </c>
      <c r="H188">
        <v>0</v>
      </c>
      <c r="I188">
        <v>370365</v>
      </c>
      <c r="J188">
        <v>15.5</v>
      </c>
      <c r="L188" t="s">
        <v>27</v>
      </c>
    </row>
    <row r="189" spans="1:12" x14ac:dyDescent="0.25">
      <c r="A189">
        <v>188</v>
      </c>
      <c r="B189">
        <v>1</v>
      </c>
      <c r="C189">
        <v>1</v>
      </c>
      <c r="D189" t="s">
        <v>291</v>
      </c>
      <c r="E189" t="s">
        <v>13</v>
      </c>
      <c r="F189">
        <v>45</v>
      </c>
      <c r="G189">
        <v>0</v>
      </c>
      <c r="H189">
        <v>0</v>
      </c>
      <c r="I189">
        <v>111428</v>
      </c>
      <c r="J189">
        <v>26.55</v>
      </c>
      <c r="L189" t="s">
        <v>15</v>
      </c>
    </row>
    <row r="190" spans="1:12" x14ac:dyDescent="0.25">
      <c r="A190">
        <v>189</v>
      </c>
      <c r="B190">
        <v>0</v>
      </c>
      <c r="C190">
        <v>3</v>
      </c>
      <c r="D190" t="s">
        <v>292</v>
      </c>
      <c r="E190" t="s">
        <v>13</v>
      </c>
      <c r="F190">
        <v>40</v>
      </c>
      <c r="G190">
        <v>1</v>
      </c>
      <c r="H190">
        <v>1</v>
      </c>
      <c r="I190">
        <v>364849</v>
      </c>
      <c r="J190">
        <v>15.5</v>
      </c>
      <c r="L190" t="s">
        <v>27</v>
      </c>
    </row>
    <row r="191" spans="1:12" x14ac:dyDescent="0.25">
      <c r="A191">
        <v>190</v>
      </c>
      <c r="B191">
        <v>0</v>
      </c>
      <c r="C191">
        <v>3</v>
      </c>
      <c r="D191" t="s">
        <v>293</v>
      </c>
      <c r="E191" t="s">
        <v>13</v>
      </c>
      <c r="F191">
        <v>36</v>
      </c>
      <c r="G191">
        <v>0</v>
      </c>
      <c r="H191">
        <v>0</v>
      </c>
      <c r="I191">
        <v>349247</v>
      </c>
      <c r="J191">
        <v>7.8958000000000004</v>
      </c>
      <c r="L191" t="s">
        <v>15</v>
      </c>
    </row>
    <row r="192" spans="1:12" x14ac:dyDescent="0.25">
      <c r="A192">
        <v>191</v>
      </c>
      <c r="B192">
        <v>1</v>
      </c>
      <c r="C192">
        <v>2</v>
      </c>
      <c r="D192" t="s">
        <v>294</v>
      </c>
      <c r="E192" t="s">
        <v>17</v>
      </c>
      <c r="F192">
        <v>32</v>
      </c>
      <c r="G192">
        <v>0</v>
      </c>
      <c r="H192">
        <v>0</v>
      </c>
      <c r="I192">
        <v>234604</v>
      </c>
      <c r="J192">
        <v>13</v>
      </c>
      <c r="L192" t="s">
        <v>15</v>
      </c>
    </row>
    <row r="193" spans="1:12" x14ac:dyDescent="0.25">
      <c r="A193">
        <v>192</v>
      </c>
      <c r="B193">
        <v>0</v>
      </c>
      <c r="C193">
        <v>2</v>
      </c>
      <c r="D193" t="s">
        <v>295</v>
      </c>
      <c r="E193" t="s">
        <v>13</v>
      </c>
      <c r="F193">
        <v>19</v>
      </c>
      <c r="G193">
        <v>0</v>
      </c>
      <c r="H193">
        <v>0</v>
      </c>
      <c r="I193">
        <v>28424</v>
      </c>
      <c r="J193">
        <v>13</v>
      </c>
      <c r="L193" t="s">
        <v>15</v>
      </c>
    </row>
    <row r="194" spans="1:12" x14ac:dyDescent="0.25">
      <c r="A194">
        <v>193</v>
      </c>
      <c r="B194">
        <v>1</v>
      </c>
      <c r="C194">
        <v>3</v>
      </c>
      <c r="D194" t="s">
        <v>296</v>
      </c>
      <c r="E194" t="s">
        <v>17</v>
      </c>
      <c r="F194">
        <v>19</v>
      </c>
      <c r="G194">
        <v>1</v>
      </c>
      <c r="H194">
        <v>0</v>
      </c>
      <c r="I194">
        <v>350046</v>
      </c>
      <c r="J194">
        <v>7.8541999999999996</v>
      </c>
      <c r="L194" t="s">
        <v>15</v>
      </c>
    </row>
    <row r="195" spans="1:12" x14ac:dyDescent="0.25">
      <c r="A195">
        <v>194</v>
      </c>
      <c r="B195">
        <v>1</v>
      </c>
      <c r="C195">
        <v>2</v>
      </c>
      <c r="D195" t="s">
        <v>297</v>
      </c>
      <c r="E195" t="s">
        <v>13</v>
      </c>
      <c r="F195">
        <v>3</v>
      </c>
      <c r="G195">
        <v>1</v>
      </c>
      <c r="H195">
        <v>1</v>
      </c>
      <c r="I195">
        <v>230080</v>
      </c>
      <c r="J195">
        <v>26</v>
      </c>
      <c r="K195" t="s">
        <v>232</v>
      </c>
      <c r="L195" t="s">
        <v>15</v>
      </c>
    </row>
    <row r="196" spans="1:12" x14ac:dyDescent="0.25">
      <c r="A196">
        <v>195</v>
      </c>
      <c r="B196">
        <v>1</v>
      </c>
      <c r="C196">
        <v>1</v>
      </c>
      <c r="D196" t="s">
        <v>298</v>
      </c>
      <c r="E196" t="s">
        <v>17</v>
      </c>
      <c r="F196">
        <v>44</v>
      </c>
      <c r="G196">
        <v>0</v>
      </c>
      <c r="H196">
        <v>0</v>
      </c>
      <c r="I196" t="s">
        <v>299</v>
      </c>
      <c r="J196">
        <v>27.720800000000001</v>
      </c>
      <c r="K196" t="s">
        <v>300</v>
      </c>
      <c r="L196" t="s">
        <v>20</v>
      </c>
    </row>
    <row r="197" spans="1:12" x14ac:dyDescent="0.25">
      <c r="A197">
        <v>196</v>
      </c>
      <c r="B197">
        <v>1</v>
      </c>
      <c r="C197">
        <v>1</v>
      </c>
      <c r="D197" t="s">
        <v>301</v>
      </c>
      <c r="E197" t="s">
        <v>17</v>
      </c>
      <c r="F197">
        <v>58</v>
      </c>
      <c r="G197">
        <v>0</v>
      </c>
      <c r="H197">
        <v>0</v>
      </c>
      <c r="I197" t="s">
        <v>63</v>
      </c>
      <c r="J197">
        <v>146.52080000000001</v>
      </c>
      <c r="K197" t="s">
        <v>302</v>
      </c>
      <c r="L197" t="s">
        <v>20</v>
      </c>
    </row>
    <row r="198" spans="1:12" x14ac:dyDescent="0.25">
      <c r="A198">
        <v>197</v>
      </c>
      <c r="B198">
        <v>0</v>
      </c>
      <c r="C198">
        <v>3</v>
      </c>
      <c r="D198" t="s">
        <v>303</v>
      </c>
      <c r="E198" t="s">
        <v>13</v>
      </c>
      <c r="G198">
        <v>0</v>
      </c>
      <c r="H198">
        <v>0</v>
      </c>
      <c r="I198">
        <v>368703</v>
      </c>
      <c r="J198">
        <v>7.75</v>
      </c>
      <c r="L198" t="s">
        <v>27</v>
      </c>
    </row>
    <row r="199" spans="1:12" x14ac:dyDescent="0.25">
      <c r="A199">
        <v>198</v>
      </c>
      <c r="B199">
        <v>0</v>
      </c>
      <c r="C199">
        <v>3</v>
      </c>
      <c r="D199" t="s">
        <v>304</v>
      </c>
      <c r="E199" t="s">
        <v>13</v>
      </c>
      <c r="F199">
        <v>42</v>
      </c>
      <c r="G199">
        <v>0</v>
      </c>
      <c r="H199">
        <v>1</v>
      </c>
      <c r="I199">
        <v>4579</v>
      </c>
      <c r="J199">
        <v>8.4041999999999994</v>
      </c>
      <c r="L199" t="s">
        <v>15</v>
      </c>
    </row>
    <row r="200" spans="1:12" x14ac:dyDescent="0.25">
      <c r="A200">
        <v>199</v>
      </c>
      <c r="B200">
        <v>1</v>
      </c>
      <c r="C200">
        <v>3</v>
      </c>
      <c r="D200" t="s">
        <v>305</v>
      </c>
      <c r="E200" t="s">
        <v>17</v>
      </c>
      <c r="G200">
        <v>0</v>
      </c>
      <c r="H200">
        <v>0</v>
      </c>
      <c r="I200">
        <v>370370</v>
      </c>
      <c r="J200">
        <v>7.75</v>
      </c>
      <c r="L200" t="s">
        <v>27</v>
      </c>
    </row>
    <row r="201" spans="1:12" x14ac:dyDescent="0.25">
      <c r="A201">
        <v>200</v>
      </c>
      <c r="B201">
        <v>0</v>
      </c>
      <c r="C201">
        <v>2</v>
      </c>
      <c r="D201" t="s">
        <v>306</v>
      </c>
      <c r="E201" t="s">
        <v>17</v>
      </c>
      <c r="F201">
        <v>24</v>
      </c>
      <c r="G201">
        <v>0</v>
      </c>
      <c r="H201">
        <v>0</v>
      </c>
      <c r="I201">
        <v>248747</v>
      </c>
      <c r="J201">
        <v>13</v>
      </c>
      <c r="L201" t="s">
        <v>15</v>
      </c>
    </row>
    <row r="202" spans="1:12" x14ac:dyDescent="0.25">
      <c r="A202">
        <v>201</v>
      </c>
      <c r="B202">
        <v>0</v>
      </c>
      <c r="C202">
        <v>3</v>
      </c>
      <c r="D202" t="s">
        <v>307</v>
      </c>
      <c r="E202" t="s">
        <v>13</v>
      </c>
      <c r="F202">
        <v>28</v>
      </c>
      <c r="G202">
        <v>0</v>
      </c>
      <c r="H202">
        <v>0</v>
      </c>
      <c r="I202">
        <v>345770</v>
      </c>
      <c r="J202">
        <v>9.5</v>
      </c>
      <c r="L202" t="s">
        <v>15</v>
      </c>
    </row>
    <row r="203" spans="1:12" x14ac:dyDescent="0.25">
      <c r="A203">
        <v>202</v>
      </c>
      <c r="B203">
        <v>0</v>
      </c>
      <c r="C203">
        <v>3</v>
      </c>
      <c r="D203" t="s">
        <v>308</v>
      </c>
      <c r="E203" t="s">
        <v>13</v>
      </c>
      <c r="G203">
        <v>8</v>
      </c>
      <c r="H203">
        <v>2</v>
      </c>
      <c r="I203" t="s">
        <v>251</v>
      </c>
      <c r="J203">
        <v>69.55</v>
      </c>
      <c r="L203" t="s">
        <v>15</v>
      </c>
    </row>
    <row r="204" spans="1:12" x14ac:dyDescent="0.25">
      <c r="A204">
        <v>203</v>
      </c>
      <c r="B204">
        <v>0</v>
      </c>
      <c r="C204">
        <v>3</v>
      </c>
      <c r="D204" t="s">
        <v>309</v>
      </c>
      <c r="E204" t="s">
        <v>13</v>
      </c>
      <c r="F204">
        <v>34</v>
      </c>
      <c r="G204">
        <v>0</v>
      </c>
      <c r="H204">
        <v>0</v>
      </c>
      <c r="I204">
        <v>3101264</v>
      </c>
      <c r="J204">
        <v>6.4958</v>
      </c>
      <c r="L204" t="s">
        <v>15</v>
      </c>
    </row>
    <row r="205" spans="1:12" x14ac:dyDescent="0.25">
      <c r="A205">
        <v>204</v>
      </c>
      <c r="B205">
        <v>0</v>
      </c>
      <c r="C205">
        <v>3</v>
      </c>
      <c r="D205" t="s">
        <v>310</v>
      </c>
      <c r="E205" t="s">
        <v>13</v>
      </c>
      <c r="F205">
        <v>45.5</v>
      </c>
      <c r="G205">
        <v>0</v>
      </c>
      <c r="H205">
        <v>0</v>
      </c>
      <c r="I205">
        <v>2628</v>
      </c>
      <c r="J205">
        <v>7.2249999999999996</v>
      </c>
      <c r="L205" t="s">
        <v>20</v>
      </c>
    </row>
    <row r="206" spans="1:12" x14ac:dyDescent="0.25">
      <c r="A206">
        <v>205</v>
      </c>
      <c r="B206">
        <v>1</v>
      </c>
      <c r="C206">
        <v>3</v>
      </c>
      <c r="D206" t="s">
        <v>311</v>
      </c>
      <c r="E206" t="s">
        <v>13</v>
      </c>
      <c r="F206">
        <v>18</v>
      </c>
      <c r="G206">
        <v>0</v>
      </c>
      <c r="H206">
        <v>0</v>
      </c>
      <c r="I206" t="s">
        <v>312</v>
      </c>
      <c r="J206">
        <v>8.0500000000000007</v>
      </c>
      <c r="L206" t="s">
        <v>15</v>
      </c>
    </row>
    <row r="207" spans="1:12" x14ac:dyDescent="0.25">
      <c r="A207">
        <v>206</v>
      </c>
      <c r="B207">
        <v>0</v>
      </c>
      <c r="C207">
        <v>3</v>
      </c>
      <c r="D207" t="s">
        <v>313</v>
      </c>
      <c r="E207" t="s">
        <v>17</v>
      </c>
      <c r="F207">
        <v>2</v>
      </c>
      <c r="G207">
        <v>0</v>
      </c>
      <c r="H207">
        <v>1</v>
      </c>
      <c r="I207">
        <v>347054</v>
      </c>
      <c r="J207">
        <v>10.4625</v>
      </c>
      <c r="K207" t="s">
        <v>35</v>
      </c>
      <c r="L207" t="s">
        <v>15</v>
      </c>
    </row>
    <row r="208" spans="1:12" x14ac:dyDescent="0.25">
      <c r="A208">
        <v>207</v>
      </c>
      <c r="B208">
        <v>0</v>
      </c>
      <c r="C208">
        <v>3</v>
      </c>
      <c r="D208" t="s">
        <v>314</v>
      </c>
      <c r="E208" t="s">
        <v>13</v>
      </c>
      <c r="F208">
        <v>32</v>
      </c>
      <c r="G208">
        <v>1</v>
      </c>
      <c r="H208">
        <v>0</v>
      </c>
      <c r="I208">
        <v>3101278</v>
      </c>
      <c r="J208">
        <v>15.85</v>
      </c>
      <c r="L208" t="s">
        <v>15</v>
      </c>
    </row>
    <row r="209" spans="1:12" x14ac:dyDescent="0.25">
      <c r="A209">
        <v>208</v>
      </c>
      <c r="B209">
        <v>1</v>
      </c>
      <c r="C209">
        <v>3</v>
      </c>
      <c r="D209" t="s">
        <v>315</v>
      </c>
      <c r="E209" t="s">
        <v>13</v>
      </c>
      <c r="F209">
        <v>26</v>
      </c>
      <c r="G209">
        <v>0</v>
      </c>
      <c r="H209">
        <v>0</v>
      </c>
      <c r="I209">
        <v>2699</v>
      </c>
      <c r="J209">
        <v>18.787500000000001</v>
      </c>
      <c r="L209" t="s">
        <v>20</v>
      </c>
    </row>
    <row r="210" spans="1:12" x14ac:dyDescent="0.25">
      <c r="A210">
        <v>209</v>
      </c>
      <c r="B210">
        <v>1</v>
      </c>
      <c r="C210">
        <v>3</v>
      </c>
      <c r="D210" t="s">
        <v>316</v>
      </c>
      <c r="E210" t="s">
        <v>17</v>
      </c>
      <c r="F210">
        <v>16</v>
      </c>
      <c r="G210">
        <v>0</v>
      </c>
      <c r="H210">
        <v>0</v>
      </c>
      <c r="I210">
        <v>367231</v>
      </c>
      <c r="J210">
        <v>7.75</v>
      </c>
      <c r="L210" t="s">
        <v>27</v>
      </c>
    </row>
    <row r="211" spans="1:12" x14ac:dyDescent="0.25">
      <c r="A211">
        <v>210</v>
      </c>
      <c r="B211">
        <v>1</v>
      </c>
      <c r="C211">
        <v>1</v>
      </c>
      <c r="D211" t="s">
        <v>317</v>
      </c>
      <c r="E211" t="s">
        <v>13</v>
      </c>
      <c r="F211">
        <v>40</v>
      </c>
      <c r="G211">
        <v>0</v>
      </c>
      <c r="H211">
        <v>0</v>
      </c>
      <c r="I211">
        <v>112277</v>
      </c>
      <c r="J211">
        <v>31</v>
      </c>
      <c r="K211" t="s">
        <v>318</v>
      </c>
      <c r="L211" t="s">
        <v>20</v>
      </c>
    </row>
    <row r="212" spans="1:12" x14ac:dyDescent="0.25">
      <c r="A212">
        <v>211</v>
      </c>
      <c r="B212">
        <v>0</v>
      </c>
      <c r="C212">
        <v>3</v>
      </c>
      <c r="D212" t="s">
        <v>319</v>
      </c>
      <c r="E212" t="s">
        <v>13</v>
      </c>
      <c r="F212">
        <v>24</v>
      </c>
      <c r="G212">
        <v>0</v>
      </c>
      <c r="H212">
        <v>0</v>
      </c>
      <c r="I212" t="s">
        <v>320</v>
      </c>
      <c r="J212">
        <v>7.05</v>
      </c>
      <c r="L212" t="s">
        <v>15</v>
      </c>
    </row>
    <row r="213" spans="1:12" x14ac:dyDescent="0.25">
      <c r="A213">
        <v>212</v>
      </c>
      <c r="B213">
        <v>1</v>
      </c>
      <c r="C213">
        <v>2</v>
      </c>
      <c r="D213" t="s">
        <v>321</v>
      </c>
      <c r="E213" t="s">
        <v>17</v>
      </c>
      <c r="F213">
        <v>35</v>
      </c>
      <c r="G213">
        <v>0</v>
      </c>
      <c r="H213">
        <v>0</v>
      </c>
      <c r="I213" t="s">
        <v>322</v>
      </c>
      <c r="J213">
        <v>21</v>
      </c>
      <c r="L213" t="s">
        <v>15</v>
      </c>
    </row>
    <row r="214" spans="1:12" x14ac:dyDescent="0.25">
      <c r="A214">
        <v>213</v>
      </c>
      <c r="B214">
        <v>0</v>
      </c>
      <c r="C214">
        <v>3</v>
      </c>
      <c r="D214" t="s">
        <v>323</v>
      </c>
      <c r="E214" t="s">
        <v>13</v>
      </c>
      <c r="F214">
        <v>22</v>
      </c>
      <c r="G214">
        <v>0</v>
      </c>
      <c r="H214">
        <v>0</v>
      </c>
      <c r="I214" t="s">
        <v>324</v>
      </c>
      <c r="J214">
        <v>7.25</v>
      </c>
      <c r="L214" t="s">
        <v>15</v>
      </c>
    </row>
    <row r="215" spans="1:12" x14ac:dyDescent="0.25">
      <c r="A215">
        <v>214</v>
      </c>
      <c r="B215">
        <v>0</v>
      </c>
      <c r="C215">
        <v>2</v>
      </c>
      <c r="D215" t="s">
        <v>325</v>
      </c>
      <c r="E215" t="s">
        <v>13</v>
      </c>
      <c r="F215">
        <v>30</v>
      </c>
      <c r="G215">
        <v>0</v>
      </c>
      <c r="H215">
        <v>0</v>
      </c>
      <c r="I215">
        <v>250646</v>
      </c>
      <c r="J215">
        <v>13</v>
      </c>
      <c r="L215" t="s">
        <v>15</v>
      </c>
    </row>
    <row r="216" spans="1:12" x14ac:dyDescent="0.25">
      <c r="A216">
        <v>215</v>
      </c>
      <c r="B216">
        <v>0</v>
      </c>
      <c r="C216">
        <v>3</v>
      </c>
      <c r="D216" t="s">
        <v>326</v>
      </c>
      <c r="E216" t="s">
        <v>13</v>
      </c>
      <c r="G216">
        <v>1</v>
      </c>
      <c r="H216">
        <v>0</v>
      </c>
      <c r="I216">
        <v>367229</v>
      </c>
      <c r="J216">
        <v>7.75</v>
      </c>
      <c r="L216" t="s">
        <v>27</v>
      </c>
    </row>
    <row r="217" spans="1:12" x14ac:dyDescent="0.25">
      <c r="A217">
        <v>216</v>
      </c>
      <c r="B217">
        <v>1</v>
      </c>
      <c r="C217">
        <v>1</v>
      </c>
      <c r="D217" t="s">
        <v>327</v>
      </c>
      <c r="E217" t="s">
        <v>17</v>
      </c>
      <c r="F217">
        <v>31</v>
      </c>
      <c r="G217">
        <v>1</v>
      </c>
      <c r="H217">
        <v>0</v>
      </c>
      <c r="I217">
        <v>35273</v>
      </c>
      <c r="J217">
        <v>113.27500000000001</v>
      </c>
      <c r="K217" t="s">
        <v>328</v>
      </c>
      <c r="L217" t="s">
        <v>20</v>
      </c>
    </row>
    <row r="218" spans="1:12" x14ac:dyDescent="0.25">
      <c r="A218">
        <v>217</v>
      </c>
      <c r="B218">
        <v>1</v>
      </c>
      <c r="C218">
        <v>3</v>
      </c>
      <c r="D218" t="s">
        <v>329</v>
      </c>
      <c r="E218" t="s">
        <v>17</v>
      </c>
      <c r="F218">
        <v>27</v>
      </c>
      <c r="G218">
        <v>0</v>
      </c>
      <c r="H218">
        <v>0</v>
      </c>
      <c r="I218" t="s">
        <v>330</v>
      </c>
      <c r="J218">
        <v>7.9249999999999998</v>
      </c>
      <c r="L218" t="s">
        <v>15</v>
      </c>
    </row>
    <row r="219" spans="1:12" x14ac:dyDescent="0.25">
      <c r="A219">
        <v>218</v>
      </c>
      <c r="B219">
        <v>0</v>
      </c>
      <c r="C219">
        <v>2</v>
      </c>
      <c r="D219" t="s">
        <v>331</v>
      </c>
      <c r="E219" t="s">
        <v>13</v>
      </c>
      <c r="F219">
        <v>42</v>
      </c>
      <c r="G219">
        <v>1</v>
      </c>
      <c r="H219">
        <v>0</v>
      </c>
      <c r="I219">
        <v>243847</v>
      </c>
      <c r="J219">
        <v>27</v>
      </c>
      <c r="L219" t="s">
        <v>15</v>
      </c>
    </row>
    <row r="220" spans="1:12" x14ac:dyDescent="0.25">
      <c r="A220">
        <v>219</v>
      </c>
      <c r="B220">
        <v>1</v>
      </c>
      <c r="C220">
        <v>1</v>
      </c>
      <c r="D220" t="s">
        <v>332</v>
      </c>
      <c r="E220" t="s">
        <v>17</v>
      </c>
      <c r="F220">
        <v>32</v>
      </c>
      <c r="G220">
        <v>0</v>
      </c>
      <c r="H220">
        <v>0</v>
      </c>
      <c r="I220">
        <v>11813</v>
      </c>
      <c r="J220">
        <v>76.291700000000006</v>
      </c>
      <c r="K220" t="s">
        <v>333</v>
      </c>
      <c r="L220" t="s">
        <v>20</v>
      </c>
    </row>
    <row r="221" spans="1:12" x14ac:dyDescent="0.25">
      <c r="A221">
        <v>220</v>
      </c>
      <c r="B221">
        <v>0</v>
      </c>
      <c r="C221">
        <v>2</v>
      </c>
      <c r="D221" t="s">
        <v>334</v>
      </c>
      <c r="E221" t="s">
        <v>13</v>
      </c>
      <c r="F221">
        <v>30</v>
      </c>
      <c r="G221">
        <v>0</v>
      </c>
      <c r="H221">
        <v>0</v>
      </c>
      <c r="I221" t="s">
        <v>335</v>
      </c>
      <c r="J221">
        <v>10.5</v>
      </c>
      <c r="L221" t="s">
        <v>15</v>
      </c>
    </row>
    <row r="222" spans="1:12" x14ac:dyDescent="0.25">
      <c r="A222">
        <v>221</v>
      </c>
      <c r="B222">
        <v>1</v>
      </c>
      <c r="C222">
        <v>3</v>
      </c>
      <c r="D222" t="s">
        <v>336</v>
      </c>
      <c r="E222" t="s">
        <v>13</v>
      </c>
      <c r="F222">
        <v>16</v>
      </c>
      <c r="G222">
        <v>0</v>
      </c>
      <c r="H222">
        <v>0</v>
      </c>
      <c r="I222" t="s">
        <v>337</v>
      </c>
      <c r="J222">
        <v>8.0500000000000007</v>
      </c>
      <c r="L222" t="s">
        <v>15</v>
      </c>
    </row>
    <row r="223" spans="1:12" x14ac:dyDescent="0.25">
      <c r="A223">
        <v>222</v>
      </c>
      <c r="B223">
        <v>0</v>
      </c>
      <c r="C223">
        <v>2</v>
      </c>
      <c r="D223" t="s">
        <v>338</v>
      </c>
      <c r="E223" t="s">
        <v>13</v>
      </c>
      <c r="F223">
        <v>27</v>
      </c>
      <c r="G223">
        <v>0</v>
      </c>
      <c r="H223">
        <v>0</v>
      </c>
      <c r="I223">
        <v>220367</v>
      </c>
      <c r="J223">
        <v>13</v>
      </c>
      <c r="L223" t="s">
        <v>15</v>
      </c>
    </row>
    <row r="224" spans="1:12" x14ac:dyDescent="0.25">
      <c r="A224">
        <v>223</v>
      </c>
      <c r="B224">
        <v>0</v>
      </c>
      <c r="C224">
        <v>3</v>
      </c>
      <c r="D224" t="s">
        <v>339</v>
      </c>
      <c r="E224" t="s">
        <v>13</v>
      </c>
      <c r="F224">
        <v>51</v>
      </c>
      <c r="G224">
        <v>0</v>
      </c>
      <c r="H224">
        <v>0</v>
      </c>
      <c r="I224">
        <v>21440</v>
      </c>
      <c r="J224">
        <v>8.0500000000000007</v>
      </c>
      <c r="L224" t="s">
        <v>15</v>
      </c>
    </row>
    <row r="225" spans="1:12" x14ac:dyDescent="0.25">
      <c r="A225">
        <v>224</v>
      </c>
      <c r="B225">
        <v>0</v>
      </c>
      <c r="C225">
        <v>3</v>
      </c>
      <c r="D225" t="s">
        <v>340</v>
      </c>
      <c r="E225" t="s">
        <v>13</v>
      </c>
      <c r="G225">
        <v>0</v>
      </c>
      <c r="H225">
        <v>0</v>
      </c>
      <c r="I225">
        <v>349234</v>
      </c>
      <c r="J225">
        <v>7.8958000000000004</v>
      </c>
      <c r="L225" t="s">
        <v>15</v>
      </c>
    </row>
    <row r="226" spans="1:12" x14ac:dyDescent="0.25">
      <c r="A226">
        <v>225</v>
      </c>
      <c r="B226">
        <v>1</v>
      </c>
      <c r="C226">
        <v>1</v>
      </c>
      <c r="D226" t="s">
        <v>341</v>
      </c>
      <c r="E226" t="s">
        <v>13</v>
      </c>
      <c r="F226">
        <v>38</v>
      </c>
      <c r="G226">
        <v>1</v>
      </c>
      <c r="H226">
        <v>0</v>
      </c>
      <c r="I226">
        <v>19943</v>
      </c>
      <c r="J226">
        <v>90</v>
      </c>
      <c r="K226" t="s">
        <v>342</v>
      </c>
      <c r="L226" t="s">
        <v>15</v>
      </c>
    </row>
    <row r="227" spans="1:12" x14ac:dyDescent="0.25">
      <c r="A227">
        <v>226</v>
      </c>
      <c r="B227">
        <v>0</v>
      </c>
      <c r="C227">
        <v>3</v>
      </c>
      <c r="D227" t="s">
        <v>343</v>
      </c>
      <c r="E227" t="s">
        <v>13</v>
      </c>
      <c r="F227">
        <v>22</v>
      </c>
      <c r="G227">
        <v>0</v>
      </c>
      <c r="H227">
        <v>0</v>
      </c>
      <c r="I227" t="s">
        <v>344</v>
      </c>
      <c r="J227">
        <v>9.35</v>
      </c>
      <c r="L227" t="s">
        <v>15</v>
      </c>
    </row>
    <row r="228" spans="1:12" x14ac:dyDescent="0.25">
      <c r="A228">
        <v>227</v>
      </c>
      <c r="B228">
        <v>1</v>
      </c>
      <c r="C228">
        <v>2</v>
      </c>
      <c r="D228" t="s">
        <v>345</v>
      </c>
      <c r="E228" t="s">
        <v>13</v>
      </c>
      <c r="F228">
        <v>19</v>
      </c>
      <c r="G228">
        <v>0</v>
      </c>
      <c r="H228">
        <v>0</v>
      </c>
      <c r="I228" t="s">
        <v>346</v>
      </c>
      <c r="J228">
        <v>10.5</v>
      </c>
      <c r="L228" t="s">
        <v>15</v>
      </c>
    </row>
    <row r="229" spans="1:12" x14ac:dyDescent="0.25">
      <c r="A229">
        <v>228</v>
      </c>
      <c r="B229">
        <v>0</v>
      </c>
      <c r="C229">
        <v>3</v>
      </c>
      <c r="D229" t="s">
        <v>347</v>
      </c>
      <c r="E229" t="s">
        <v>13</v>
      </c>
      <c r="F229">
        <v>20.5</v>
      </c>
      <c r="G229">
        <v>0</v>
      </c>
      <c r="H229">
        <v>0</v>
      </c>
      <c r="I229" t="s">
        <v>348</v>
      </c>
      <c r="J229">
        <v>7.25</v>
      </c>
      <c r="L229" t="s">
        <v>15</v>
      </c>
    </row>
    <row r="230" spans="1:12" x14ac:dyDescent="0.25">
      <c r="A230">
        <v>229</v>
      </c>
      <c r="B230">
        <v>0</v>
      </c>
      <c r="C230">
        <v>2</v>
      </c>
      <c r="D230" t="s">
        <v>349</v>
      </c>
      <c r="E230" t="s">
        <v>13</v>
      </c>
      <c r="F230">
        <v>18</v>
      </c>
      <c r="G230">
        <v>0</v>
      </c>
      <c r="H230">
        <v>0</v>
      </c>
      <c r="I230">
        <v>236171</v>
      </c>
      <c r="J230">
        <v>13</v>
      </c>
      <c r="L230" t="s">
        <v>15</v>
      </c>
    </row>
    <row r="231" spans="1:12" x14ac:dyDescent="0.25">
      <c r="A231">
        <v>230</v>
      </c>
      <c r="B231">
        <v>0</v>
      </c>
      <c r="C231">
        <v>3</v>
      </c>
      <c r="D231" t="s">
        <v>350</v>
      </c>
      <c r="E231" t="s">
        <v>17</v>
      </c>
      <c r="G231">
        <v>3</v>
      </c>
      <c r="H231">
        <v>1</v>
      </c>
      <c r="I231">
        <v>4133</v>
      </c>
      <c r="J231">
        <v>25.466699999999999</v>
      </c>
      <c r="L231" t="s">
        <v>15</v>
      </c>
    </row>
    <row r="232" spans="1:12" x14ac:dyDescent="0.25">
      <c r="A232">
        <v>231</v>
      </c>
      <c r="B232">
        <v>1</v>
      </c>
      <c r="C232">
        <v>1</v>
      </c>
      <c r="D232" t="s">
        <v>351</v>
      </c>
      <c r="E232" t="s">
        <v>17</v>
      </c>
      <c r="F232">
        <v>35</v>
      </c>
      <c r="G232">
        <v>1</v>
      </c>
      <c r="H232">
        <v>0</v>
      </c>
      <c r="I232">
        <v>36973</v>
      </c>
      <c r="J232">
        <v>83.474999999999994</v>
      </c>
      <c r="K232" t="s">
        <v>110</v>
      </c>
      <c r="L232" t="s">
        <v>15</v>
      </c>
    </row>
    <row r="233" spans="1:12" x14ac:dyDescent="0.25">
      <c r="A233">
        <v>232</v>
      </c>
      <c r="B233">
        <v>0</v>
      </c>
      <c r="C233">
        <v>3</v>
      </c>
      <c r="D233" t="s">
        <v>352</v>
      </c>
      <c r="E233" t="s">
        <v>13</v>
      </c>
      <c r="F233">
        <v>29</v>
      </c>
      <c r="G233">
        <v>0</v>
      </c>
      <c r="H233">
        <v>0</v>
      </c>
      <c r="I233">
        <v>347067</v>
      </c>
      <c r="J233">
        <v>7.7750000000000004</v>
      </c>
      <c r="L233" t="s">
        <v>15</v>
      </c>
    </row>
    <row r="234" spans="1:12" x14ac:dyDescent="0.25">
      <c r="A234">
        <v>233</v>
      </c>
      <c r="B234">
        <v>0</v>
      </c>
      <c r="C234">
        <v>2</v>
      </c>
      <c r="D234" t="s">
        <v>353</v>
      </c>
      <c r="E234" t="s">
        <v>13</v>
      </c>
      <c r="F234">
        <v>59</v>
      </c>
      <c r="G234">
        <v>0</v>
      </c>
      <c r="H234">
        <v>0</v>
      </c>
      <c r="I234">
        <v>237442</v>
      </c>
      <c r="J234">
        <v>13.5</v>
      </c>
      <c r="L234" t="s">
        <v>15</v>
      </c>
    </row>
    <row r="235" spans="1:12" x14ac:dyDescent="0.25">
      <c r="A235">
        <v>234</v>
      </c>
      <c r="B235">
        <v>1</v>
      </c>
      <c r="C235">
        <v>3</v>
      </c>
      <c r="D235" t="s">
        <v>354</v>
      </c>
      <c r="E235" t="s">
        <v>17</v>
      </c>
      <c r="F235">
        <v>5</v>
      </c>
      <c r="G235">
        <v>4</v>
      </c>
      <c r="H235">
        <v>2</v>
      </c>
      <c r="I235">
        <v>347077</v>
      </c>
      <c r="J235">
        <v>31.387499999999999</v>
      </c>
      <c r="L235" t="s">
        <v>15</v>
      </c>
    </row>
    <row r="236" spans="1:12" x14ac:dyDescent="0.25">
      <c r="A236">
        <v>235</v>
      </c>
      <c r="B236">
        <v>0</v>
      </c>
      <c r="C236">
        <v>2</v>
      </c>
      <c r="D236" t="s">
        <v>355</v>
      </c>
      <c r="E236" t="s">
        <v>13</v>
      </c>
      <c r="F236">
        <v>24</v>
      </c>
      <c r="G236">
        <v>0</v>
      </c>
      <c r="H236">
        <v>0</v>
      </c>
      <c r="I236" t="s">
        <v>356</v>
      </c>
      <c r="J236">
        <v>10.5</v>
      </c>
      <c r="L236" t="s">
        <v>15</v>
      </c>
    </row>
    <row r="237" spans="1:12" x14ac:dyDescent="0.25">
      <c r="A237">
        <v>236</v>
      </c>
      <c r="B237">
        <v>0</v>
      </c>
      <c r="C237">
        <v>3</v>
      </c>
      <c r="D237" t="s">
        <v>357</v>
      </c>
      <c r="E237" t="s">
        <v>17</v>
      </c>
      <c r="G237">
        <v>0</v>
      </c>
      <c r="H237">
        <v>0</v>
      </c>
      <c r="I237" t="s">
        <v>358</v>
      </c>
      <c r="J237">
        <v>7.55</v>
      </c>
      <c r="L237" t="s">
        <v>15</v>
      </c>
    </row>
    <row r="238" spans="1:12" x14ac:dyDescent="0.25">
      <c r="A238">
        <v>237</v>
      </c>
      <c r="B238">
        <v>0</v>
      </c>
      <c r="C238">
        <v>2</v>
      </c>
      <c r="D238" t="s">
        <v>359</v>
      </c>
      <c r="E238" t="s">
        <v>13</v>
      </c>
      <c r="F238">
        <v>44</v>
      </c>
      <c r="G238">
        <v>1</v>
      </c>
      <c r="H238">
        <v>0</v>
      </c>
      <c r="I238">
        <v>26707</v>
      </c>
      <c r="J238">
        <v>26</v>
      </c>
      <c r="L238" t="s">
        <v>15</v>
      </c>
    </row>
    <row r="239" spans="1:12" x14ac:dyDescent="0.25">
      <c r="A239">
        <v>238</v>
      </c>
      <c r="B239">
        <v>1</v>
      </c>
      <c r="C239">
        <v>2</v>
      </c>
      <c r="D239" t="s">
        <v>360</v>
      </c>
      <c r="E239" t="s">
        <v>17</v>
      </c>
      <c r="F239">
        <v>8</v>
      </c>
      <c r="G239">
        <v>0</v>
      </c>
      <c r="H239">
        <v>2</v>
      </c>
      <c r="I239" t="s">
        <v>361</v>
      </c>
      <c r="J239">
        <v>26.25</v>
      </c>
      <c r="L239" t="s">
        <v>15</v>
      </c>
    </row>
    <row r="240" spans="1:12" x14ac:dyDescent="0.25">
      <c r="A240">
        <v>239</v>
      </c>
      <c r="B240">
        <v>0</v>
      </c>
      <c r="C240">
        <v>2</v>
      </c>
      <c r="D240" t="s">
        <v>362</v>
      </c>
      <c r="E240" t="s">
        <v>13</v>
      </c>
      <c r="F240">
        <v>19</v>
      </c>
      <c r="G240">
        <v>0</v>
      </c>
      <c r="H240">
        <v>0</v>
      </c>
      <c r="I240">
        <v>28665</v>
      </c>
      <c r="J240">
        <v>10.5</v>
      </c>
      <c r="L240" t="s">
        <v>15</v>
      </c>
    </row>
    <row r="241" spans="1:12" x14ac:dyDescent="0.25">
      <c r="A241">
        <v>240</v>
      </c>
      <c r="B241">
        <v>0</v>
      </c>
      <c r="C241">
        <v>2</v>
      </c>
      <c r="D241" t="s">
        <v>363</v>
      </c>
      <c r="E241" t="s">
        <v>13</v>
      </c>
      <c r="F241">
        <v>33</v>
      </c>
      <c r="G241">
        <v>0</v>
      </c>
      <c r="H241">
        <v>0</v>
      </c>
      <c r="I241" t="s">
        <v>364</v>
      </c>
      <c r="J241">
        <v>12.275</v>
      </c>
      <c r="L241" t="s">
        <v>15</v>
      </c>
    </row>
    <row r="242" spans="1:12" x14ac:dyDescent="0.25">
      <c r="A242">
        <v>241</v>
      </c>
      <c r="B242">
        <v>0</v>
      </c>
      <c r="C242">
        <v>3</v>
      </c>
      <c r="D242" t="s">
        <v>365</v>
      </c>
      <c r="E242" t="s">
        <v>17</v>
      </c>
      <c r="G242">
        <v>1</v>
      </c>
      <c r="H242">
        <v>0</v>
      </c>
      <c r="I242">
        <v>2665</v>
      </c>
      <c r="J242">
        <v>14.4542</v>
      </c>
      <c r="L242" t="s">
        <v>20</v>
      </c>
    </row>
    <row r="243" spans="1:12" x14ac:dyDescent="0.25">
      <c r="A243">
        <v>242</v>
      </c>
      <c r="B243">
        <v>1</v>
      </c>
      <c r="C243">
        <v>3</v>
      </c>
      <c r="D243" t="s">
        <v>366</v>
      </c>
      <c r="E243" t="s">
        <v>17</v>
      </c>
      <c r="G243">
        <v>1</v>
      </c>
      <c r="H243">
        <v>0</v>
      </c>
      <c r="I243">
        <v>367230</v>
      </c>
      <c r="J243">
        <v>15.5</v>
      </c>
      <c r="L243" t="s">
        <v>27</v>
      </c>
    </row>
    <row r="244" spans="1:12" x14ac:dyDescent="0.25">
      <c r="A244">
        <v>243</v>
      </c>
      <c r="B244">
        <v>0</v>
      </c>
      <c r="C244">
        <v>2</v>
      </c>
      <c r="D244" t="s">
        <v>367</v>
      </c>
      <c r="E244" t="s">
        <v>13</v>
      </c>
      <c r="F244">
        <v>29</v>
      </c>
      <c r="G244">
        <v>0</v>
      </c>
      <c r="H244">
        <v>0</v>
      </c>
      <c r="I244" t="s">
        <v>368</v>
      </c>
      <c r="J244">
        <v>10.5</v>
      </c>
      <c r="L244" t="s">
        <v>15</v>
      </c>
    </row>
    <row r="245" spans="1:12" x14ac:dyDescent="0.25">
      <c r="A245">
        <v>244</v>
      </c>
      <c r="B245">
        <v>0</v>
      </c>
      <c r="C245">
        <v>3</v>
      </c>
      <c r="D245" t="s">
        <v>369</v>
      </c>
      <c r="E245" t="s">
        <v>13</v>
      </c>
      <c r="F245">
        <v>22</v>
      </c>
      <c r="G245">
        <v>0</v>
      </c>
      <c r="H245">
        <v>0</v>
      </c>
      <c r="I245" t="s">
        <v>370</v>
      </c>
      <c r="J245">
        <v>7.125</v>
      </c>
      <c r="L245" t="s">
        <v>15</v>
      </c>
    </row>
    <row r="246" spans="1:12" x14ac:dyDescent="0.25">
      <c r="A246">
        <v>245</v>
      </c>
      <c r="B246">
        <v>0</v>
      </c>
      <c r="C246">
        <v>3</v>
      </c>
      <c r="D246" t="s">
        <v>371</v>
      </c>
      <c r="E246" t="s">
        <v>13</v>
      </c>
      <c r="F246">
        <v>30</v>
      </c>
      <c r="G246">
        <v>0</v>
      </c>
      <c r="H246">
        <v>0</v>
      </c>
      <c r="I246">
        <v>2694</v>
      </c>
      <c r="J246">
        <v>7.2249999999999996</v>
      </c>
      <c r="L246" t="s">
        <v>20</v>
      </c>
    </row>
    <row r="247" spans="1:12" x14ac:dyDescent="0.25">
      <c r="A247">
        <v>246</v>
      </c>
      <c r="B247">
        <v>0</v>
      </c>
      <c r="C247">
        <v>1</v>
      </c>
      <c r="D247" t="s">
        <v>372</v>
      </c>
      <c r="E247" t="s">
        <v>13</v>
      </c>
      <c r="F247">
        <v>44</v>
      </c>
      <c r="G247">
        <v>2</v>
      </c>
      <c r="H247">
        <v>0</v>
      </c>
      <c r="I247">
        <v>19928</v>
      </c>
      <c r="J247">
        <v>90</v>
      </c>
      <c r="K247" t="s">
        <v>373</v>
      </c>
      <c r="L247" t="s">
        <v>27</v>
      </c>
    </row>
    <row r="248" spans="1:12" x14ac:dyDescent="0.25">
      <c r="A248">
        <v>247</v>
      </c>
      <c r="B248">
        <v>0</v>
      </c>
      <c r="C248">
        <v>3</v>
      </c>
      <c r="D248" t="s">
        <v>374</v>
      </c>
      <c r="E248" t="s">
        <v>17</v>
      </c>
      <c r="F248">
        <v>25</v>
      </c>
      <c r="G248">
        <v>0</v>
      </c>
      <c r="H248">
        <v>0</v>
      </c>
      <c r="I248">
        <v>347071</v>
      </c>
      <c r="J248">
        <v>7.7750000000000004</v>
      </c>
      <c r="L248" t="s">
        <v>15</v>
      </c>
    </row>
    <row r="249" spans="1:12" x14ac:dyDescent="0.25">
      <c r="A249">
        <v>248</v>
      </c>
      <c r="B249">
        <v>1</v>
      </c>
      <c r="C249">
        <v>2</v>
      </c>
      <c r="D249" t="s">
        <v>375</v>
      </c>
      <c r="E249" t="s">
        <v>17</v>
      </c>
      <c r="F249">
        <v>24</v>
      </c>
      <c r="G249">
        <v>0</v>
      </c>
      <c r="H249">
        <v>2</v>
      </c>
      <c r="I249">
        <v>250649</v>
      </c>
      <c r="J249">
        <v>14.5</v>
      </c>
      <c r="L249" t="s">
        <v>15</v>
      </c>
    </row>
    <row r="250" spans="1:12" x14ac:dyDescent="0.25">
      <c r="A250">
        <v>249</v>
      </c>
      <c r="B250">
        <v>1</v>
      </c>
      <c r="C250">
        <v>1</v>
      </c>
      <c r="D250" t="s">
        <v>376</v>
      </c>
      <c r="E250" t="s">
        <v>13</v>
      </c>
      <c r="F250">
        <v>37</v>
      </c>
      <c r="G250">
        <v>1</v>
      </c>
      <c r="H250">
        <v>1</v>
      </c>
      <c r="I250">
        <v>11751</v>
      </c>
      <c r="J250">
        <v>52.554200000000002</v>
      </c>
      <c r="K250" t="s">
        <v>377</v>
      </c>
      <c r="L250" t="s">
        <v>15</v>
      </c>
    </row>
    <row r="251" spans="1:12" x14ac:dyDescent="0.25">
      <c r="A251">
        <v>250</v>
      </c>
      <c r="B251">
        <v>0</v>
      </c>
      <c r="C251">
        <v>2</v>
      </c>
      <c r="D251" t="s">
        <v>378</v>
      </c>
      <c r="E251" t="s">
        <v>13</v>
      </c>
      <c r="F251">
        <v>54</v>
      </c>
      <c r="G251">
        <v>1</v>
      </c>
      <c r="H251">
        <v>0</v>
      </c>
      <c r="I251">
        <v>244252</v>
      </c>
      <c r="J251">
        <v>26</v>
      </c>
      <c r="L251" t="s">
        <v>15</v>
      </c>
    </row>
    <row r="252" spans="1:12" x14ac:dyDescent="0.25">
      <c r="A252">
        <v>251</v>
      </c>
      <c r="B252">
        <v>0</v>
      </c>
      <c r="C252">
        <v>3</v>
      </c>
      <c r="D252" t="s">
        <v>379</v>
      </c>
      <c r="E252" t="s">
        <v>13</v>
      </c>
      <c r="G252">
        <v>0</v>
      </c>
      <c r="H252">
        <v>0</v>
      </c>
      <c r="I252">
        <v>362316</v>
      </c>
      <c r="J252">
        <v>7.25</v>
      </c>
      <c r="L252" t="s">
        <v>15</v>
      </c>
    </row>
    <row r="253" spans="1:12" x14ac:dyDescent="0.25">
      <c r="A253">
        <v>252</v>
      </c>
      <c r="B253">
        <v>0</v>
      </c>
      <c r="C253">
        <v>3</v>
      </c>
      <c r="D253" t="s">
        <v>380</v>
      </c>
      <c r="E253" t="s">
        <v>17</v>
      </c>
      <c r="F253">
        <v>29</v>
      </c>
      <c r="G253">
        <v>1</v>
      </c>
      <c r="H253">
        <v>1</v>
      </c>
      <c r="I253">
        <v>347054</v>
      </c>
      <c r="J253">
        <v>10.4625</v>
      </c>
      <c r="K253" t="s">
        <v>35</v>
      </c>
      <c r="L253" t="s">
        <v>15</v>
      </c>
    </row>
    <row r="254" spans="1:12" x14ac:dyDescent="0.25">
      <c r="A254">
        <v>253</v>
      </c>
      <c r="B254">
        <v>0</v>
      </c>
      <c r="C254">
        <v>1</v>
      </c>
      <c r="D254" t="s">
        <v>381</v>
      </c>
      <c r="E254" t="s">
        <v>13</v>
      </c>
      <c r="F254">
        <v>62</v>
      </c>
      <c r="G254">
        <v>0</v>
      </c>
      <c r="H254">
        <v>0</v>
      </c>
      <c r="I254">
        <v>113514</v>
      </c>
      <c r="J254">
        <v>26.55</v>
      </c>
      <c r="K254" t="s">
        <v>382</v>
      </c>
      <c r="L254" t="s">
        <v>15</v>
      </c>
    </row>
    <row r="255" spans="1:12" x14ac:dyDescent="0.25">
      <c r="A255">
        <v>254</v>
      </c>
      <c r="B255">
        <v>0</v>
      </c>
      <c r="C255">
        <v>3</v>
      </c>
      <c r="D255" t="s">
        <v>383</v>
      </c>
      <c r="E255" t="s">
        <v>13</v>
      </c>
      <c r="F255">
        <v>30</v>
      </c>
      <c r="G255">
        <v>1</v>
      </c>
      <c r="H255">
        <v>0</v>
      </c>
      <c r="I255" t="s">
        <v>384</v>
      </c>
      <c r="J255">
        <v>16.100000000000001</v>
      </c>
      <c r="L255" t="s">
        <v>15</v>
      </c>
    </row>
    <row r="256" spans="1:12" x14ac:dyDescent="0.25">
      <c r="A256">
        <v>255</v>
      </c>
      <c r="B256">
        <v>0</v>
      </c>
      <c r="C256">
        <v>3</v>
      </c>
      <c r="D256" t="s">
        <v>385</v>
      </c>
      <c r="E256" t="s">
        <v>17</v>
      </c>
      <c r="F256">
        <v>41</v>
      </c>
      <c r="G256">
        <v>0</v>
      </c>
      <c r="H256">
        <v>2</v>
      </c>
      <c r="I256">
        <v>370129</v>
      </c>
      <c r="J256">
        <v>20.212499999999999</v>
      </c>
      <c r="L256" t="s">
        <v>15</v>
      </c>
    </row>
    <row r="257" spans="1:12" x14ac:dyDescent="0.25">
      <c r="A257">
        <v>256</v>
      </c>
      <c r="B257">
        <v>1</v>
      </c>
      <c r="C257">
        <v>3</v>
      </c>
      <c r="D257" t="s">
        <v>386</v>
      </c>
      <c r="E257" t="s">
        <v>17</v>
      </c>
      <c r="F257">
        <v>29</v>
      </c>
      <c r="G257">
        <v>0</v>
      </c>
      <c r="H257">
        <v>2</v>
      </c>
      <c r="I257">
        <v>2650</v>
      </c>
      <c r="J257">
        <v>15.245799999999999</v>
      </c>
      <c r="L257" t="s">
        <v>20</v>
      </c>
    </row>
    <row r="258" spans="1:12" x14ac:dyDescent="0.25">
      <c r="A258">
        <v>257</v>
      </c>
      <c r="B258">
        <v>1</v>
      </c>
      <c r="C258">
        <v>1</v>
      </c>
      <c r="D258" t="s">
        <v>387</v>
      </c>
      <c r="E258" t="s">
        <v>17</v>
      </c>
      <c r="G258">
        <v>0</v>
      </c>
      <c r="H258">
        <v>0</v>
      </c>
      <c r="I258" t="s">
        <v>388</v>
      </c>
      <c r="J258">
        <v>79.2</v>
      </c>
      <c r="L258" t="s">
        <v>20</v>
      </c>
    </row>
    <row r="259" spans="1:12" x14ac:dyDescent="0.25">
      <c r="A259">
        <v>258</v>
      </c>
      <c r="B259">
        <v>1</v>
      </c>
      <c r="C259">
        <v>1</v>
      </c>
      <c r="D259" t="s">
        <v>389</v>
      </c>
      <c r="E259" t="s">
        <v>17</v>
      </c>
      <c r="F259">
        <v>30</v>
      </c>
      <c r="G259">
        <v>0</v>
      </c>
      <c r="H259">
        <v>0</v>
      </c>
      <c r="I259">
        <v>110152</v>
      </c>
      <c r="J259">
        <v>86.5</v>
      </c>
      <c r="K259" t="s">
        <v>390</v>
      </c>
      <c r="L259" t="s">
        <v>15</v>
      </c>
    </row>
    <row r="260" spans="1:12" x14ac:dyDescent="0.25">
      <c r="A260">
        <v>259</v>
      </c>
      <c r="B260">
        <v>1</v>
      </c>
      <c r="C260">
        <v>1</v>
      </c>
      <c r="D260" t="s">
        <v>391</v>
      </c>
      <c r="E260" t="s">
        <v>17</v>
      </c>
      <c r="F260">
        <v>35</v>
      </c>
      <c r="G260">
        <v>0</v>
      </c>
      <c r="H260">
        <v>0</v>
      </c>
      <c r="I260" t="s">
        <v>392</v>
      </c>
      <c r="J260">
        <v>512.32920000000001</v>
      </c>
      <c r="L260" t="s">
        <v>20</v>
      </c>
    </row>
    <row r="261" spans="1:12" x14ac:dyDescent="0.25">
      <c r="A261">
        <v>260</v>
      </c>
      <c r="B261">
        <v>1</v>
      </c>
      <c r="C261">
        <v>2</v>
      </c>
      <c r="D261" t="s">
        <v>393</v>
      </c>
      <c r="E261" t="s">
        <v>17</v>
      </c>
      <c r="F261">
        <v>50</v>
      </c>
      <c r="G261">
        <v>0</v>
      </c>
      <c r="H261">
        <v>1</v>
      </c>
      <c r="I261">
        <v>230433</v>
      </c>
      <c r="J261">
        <v>26</v>
      </c>
      <c r="L261" t="s">
        <v>15</v>
      </c>
    </row>
    <row r="262" spans="1:12" x14ac:dyDescent="0.25">
      <c r="A262">
        <v>261</v>
      </c>
      <c r="B262">
        <v>0</v>
      </c>
      <c r="C262">
        <v>3</v>
      </c>
      <c r="D262" t="s">
        <v>394</v>
      </c>
      <c r="E262" t="s">
        <v>13</v>
      </c>
      <c r="G262">
        <v>0</v>
      </c>
      <c r="H262">
        <v>0</v>
      </c>
      <c r="I262">
        <v>384461</v>
      </c>
      <c r="J262">
        <v>7.75</v>
      </c>
      <c r="L262" t="s">
        <v>27</v>
      </c>
    </row>
    <row r="263" spans="1:12" x14ac:dyDescent="0.25">
      <c r="A263">
        <v>262</v>
      </c>
      <c r="B263">
        <v>1</v>
      </c>
      <c r="C263">
        <v>3</v>
      </c>
      <c r="D263" t="s">
        <v>395</v>
      </c>
      <c r="E263" t="s">
        <v>13</v>
      </c>
      <c r="F263">
        <v>3</v>
      </c>
      <c r="G263">
        <v>4</v>
      </c>
      <c r="H263">
        <v>2</v>
      </c>
      <c r="I263">
        <v>347077</v>
      </c>
      <c r="J263">
        <v>31.387499999999999</v>
      </c>
      <c r="L263" t="s">
        <v>15</v>
      </c>
    </row>
    <row r="264" spans="1:12" x14ac:dyDescent="0.25">
      <c r="A264">
        <v>263</v>
      </c>
      <c r="B264">
        <v>0</v>
      </c>
      <c r="C264">
        <v>1</v>
      </c>
      <c r="D264" t="s">
        <v>396</v>
      </c>
      <c r="E264" t="s">
        <v>13</v>
      </c>
      <c r="F264">
        <v>52</v>
      </c>
      <c r="G264">
        <v>1</v>
      </c>
      <c r="H264">
        <v>1</v>
      </c>
      <c r="I264">
        <v>110413</v>
      </c>
      <c r="J264">
        <v>79.650000000000006</v>
      </c>
      <c r="K264" t="s">
        <v>397</v>
      </c>
      <c r="L264" t="s">
        <v>15</v>
      </c>
    </row>
    <row r="265" spans="1:12" x14ac:dyDescent="0.25">
      <c r="A265">
        <v>264</v>
      </c>
      <c r="B265">
        <v>0</v>
      </c>
      <c r="C265">
        <v>1</v>
      </c>
      <c r="D265" t="s">
        <v>398</v>
      </c>
      <c r="E265" t="s">
        <v>13</v>
      </c>
      <c r="F265">
        <v>40</v>
      </c>
      <c r="G265">
        <v>0</v>
      </c>
      <c r="H265">
        <v>0</v>
      </c>
      <c r="I265">
        <v>112059</v>
      </c>
      <c r="J265">
        <v>0</v>
      </c>
      <c r="K265" t="s">
        <v>399</v>
      </c>
      <c r="L265" t="s">
        <v>15</v>
      </c>
    </row>
    <row r="266" spans="1:12" x14ac:dyDescent="0.25">
      <c r="A266">
        <v>265</v>
      </c>
      <c r="B266">
        <v>0</v>
      </c>
      <c r="C266">
        <v>3</v>
      </c>
      <c r="D266" t="s">
        <v>400</v>
      </c>
      <c r="E266" t="s">
        <v>17</v>
      </c>
      <c r="G266">
        <v>0</v>
      </c>
      <c r="H266">
        <v>0</v>
      </c>
      <c r="I266">
        <v>382649</v>
      </c>
      <c r="J266">
        <v>7.75</v>
      </c>
      <c r="L266" t="s">
        <v>27</v>
      </c>
    </row>
    <row r="267" spans="1:12" x14ac:dyDescent="0.25">
      <c r="A267">
        <v>266</v>
      </c>
      <c r="B267">
        <v>0</v>
      </c>
      <c r="C267">
        <v>2</v>
      </c>
      <c r="D267" t="s">
        <v>401</v>
      </c>
      <c r="E267" t="s">
        <v>13</v>
      </c>
      <c r="F267">
        <v>36</v>
      </c>
      <c r="G267">
        <v>0</v>
      </c>
      <c r="H267">
        <v>0</v>
      </c>
      <c r="I267" t="s">
        <v>402</v>
      </c>
      <c r="J267">
        <v>10.5</v>
      </c>
      <c r="L267" t="s">
        <v>15</v>
      </c>
    </row>
    <row r="268" spans="1:12" x14ac:dyDescent="0.25">
      <c r="A268">
        <v>267</v>
      </c>
      <c r="B268">
        <v>0</v>
      </c>
      <c r="C268">
        <v>3</v>
      </c>
      <c r="D268" t="s">
        <v>403</v>
      </c>
      <c r="E268" t="s">
        <v>13</v>
      </c>
      <c r="F268">
        <v>16</v>
      </c>
      <c r="G268">
        <v>4</v>
      </c>
      <c r="H268">
        <v>1</v>
      </c>
      <c r="I268">
        <v>3101295</v>
      </c>
      <c r="J268">
        <v>39.6875</v>
      </c>
      <c r="L268" t="s">
        <v>15</v>
      </c>
    </row>
    <row r="269" spans="1:12" x14ac:dyDescent="0.25">
      <c r="A269">
        <v>268</v>
      </c>
      <c r="B269">
        <v>1</v>
      </c>
      <c r="C269">
        <v>3</v>
      </c>
      <c r="D269" t="s">
        <v>404</v>
      </c>
      <c r="E269" t="s">
        <v>13</v>
      </c>
      <c r="F269">
        <v>25</v>
      </c>
      <c r="G269">
        <v>1</v>
      </c>
      <c r="H269">
        <v>0</v>
      </c>
      <c r="I269">
        <v>347083</v>
      </c>
      <c r="J269">
        <v>7.7750000000000004</v>
      </c>
      <c r="L269" t="s">
        <v>15</v>
      </c>
    </row>
    <row r="270" spans="1:12" x14ac:dyDescent="0.25">
      <c r="A270">
        <v>269</v>
      </c>
      <c r="B270">
        <v>1</v>
      </c>
      <c r="C270">
        <v>1</v>
      </c>
      <c r="D270" t="s">
        <v>405</v>
      </c>
      <c r="E270" t="s">
        <v>17</v>
      </c>
      <c r="F270">
        <v>58</v>
      </c>
      <c r="G270">
        <v>0</v>
      </c>
      <c r="H270">
        <v>1</v>
      </c>
      <c r="I270" t="s">
        <v>406</v>
      </c>
      <c r="J270">
        <v>153.46250000000001</v>
      </c>
      <c r="K270" t="s">
        <v>407</v>
      </c>
      <c r="L270" t="s">
        <v>15</v>
      </c>
    </row>
    <row r="271" spans="1:12" x14ac:dyDescent="0.25">
      <c r="A271">
        <v>270</v>
      </c>
      <c r="B271">
        <v>1</v>
      </c>
      <c r="C271">
        <v>1</v>
      </c>
      <c r="D271" t="s">
        <v>408</v>
      </c>
      <c r="E271" t="s">
        <v>17</v>
      </c>
      <c r="F271">
        <v>35</v>
      </c>
      <c r="G271">
        <v>0</v>
      </c>
      <c r="H271">
        <v>0</v>
      </c>
      <c r="I271" t="s">
        <v>409</v>
      </c>
      <c r="J271">
        <v>135.63329999999999</v>
      </c>
      <c r="K271" t="s">
        <v>410</v>
      </c>
      <c r="L271" t="s">
        <v>15</v>
      </c>
    </row>
    <row r="272" spans="1:12" x14ac:dyDescent="0.25">
      <c r="A272">
        <v>271</v>
      </c>
      <c r="B272">
        <v>0</v>
      </c>
      <c r="C272">
        <v>1</v>
      </c>
      <c r="D272" t="s">
        <v>411</v>
      </c>
      <c r="E272" t="s">
        <v>13</v>
      </c>
      <c r="G272">
        <v>0</v>
      </c>
      <c r="H272">
        <v>0</v>
      </c>
      <c r="I272">
        <v>113798</v>
      </c>
      <c r="J272">
        <v>31</v>
      </c>
      <c r="L272" t="s">
        <v>15</v>
      </c>
    </row>
    <row r="273" spans="1:12" x14ac:dyDescent="0.25">
      <c r="A273">
        <v>272</v>
      </c>
      <c r="B273">
        <v>1</v>
      </c>
      <c r="C273">
        <v>3</v>
      </c>
      <c r="D273" t="s">
        <v>412</v>
      </c>
      <c r="E273" t="s">
        <v>13</v>
      </c>
      <c r="F273">
        <v>25</v>
      </c>
      <c r="G273">
        <v>0</v>
      </c>
      <c r="H273">
        <v>0</v>
      </c>
      <c r="I273" t="s">
        <v>280</v>
      </c>
      <c r="J273">
        <v>0</v>
      </c>
      <c r="L273" t="s">
        <v>15</v>
      </c>
    </row>
    <row r="274" spans="1:12" x14ac:dyDescent="0.25">
      <c r="A274">
        <v>273</v>
      </c>
      <c r="B274">
        <v>1</v>
      </c>
      <c r="C274">
        <v>2</v>
      </c>
      <c r="D274" t="s">
        <v>413</v>
      </c>
      <c r="E274" t="s">
        <v>17</v>
      </c>
      <c r="F274">
        <v>41</v>
      </c>
      <c r="G274">
        <v>0</v>
      </c>
      <c r="H274">
        <v>1</v>
      </c>
      <c r="I274">
        <v>250644</v>
      </c>
      <c r="J274">
        <v>19.5</v>
      </c>
      <c r="L274" t="s">
        <v>15</v>
      </c>
    </row>
    <row r="275" spans="1:12" x14ac:dyDescent="0.25">
      <c r="A275">
        <v>274</v>
      </c>
      <c r="B275">
        <v>0</v>
      </c>
      <c r="C275">
        <v>1</v>
      </c>
      <c r="D275" t="s">
        <v>414</v>
      </c>
      <c r="E275" t="s">
        <v>13</v>
      </c>
      <c r="F275">
        <v>37</v>
      </c>
      <c r="G275">
        <v>0</v>
      </c>
      <c r="H275">
        <v>1</v>
      </c>
      <c r="I275" t="s">
        <v>415</v>
      </c>
      <c r="J275">
        <v>29.7</v>
      </c>
      <c r="K275" t="s">
        <v>416</v>
      </c>
      <c r="L275" t="s">
        <v>20</v>
      </c>
    </row>
    <row r="276" spans="1:12" x14ac:dyDescent="0.25">
      <c r="A276">
        <v>275</v>
      </c>
      <c r="B276">
        <v>1</v>
      </c>
      <c r="C276">
        <v>3</v>
      </c>
      <c r="D276" t="s">
        <v>417</v>
      </c>
      <c r="E276" t="s">
        <v>17</v>
      </c>
      <c r="G276">
        <v>0</v>
      </c>
      <c r="H276">
        <v>0</v>
      </c>
      <c r="I276">
        <v>370375</v>
      </c>
      <c r="J276">
        <v>7.75</v>
      </c>
      <c r="L276" t="s">
        <v>27</v>
      </c>
    </row>
    <row r="277" spans="1:12" x14ac:dyDescent="0.25">
      <c r="A277">
        <v>276</v>
      </c>
      <c r="B277">
        <v>1</v>
      </c>
      <c r="C277">
        <v>1</v>
      </c>
      <c r="D277" t="s">
        <v>418</v>
      </c>
      <c r="E277" t="s">
        <v>17</v>
      </c>
      <c r="F277">
        <v>63</v>
      </c>
      <c r="G277">
        <v>1</v>
      </c>
      <c r="H277">
        <v>0</v>
      </c>
      <c r="I277">
        <v>13502</v>
      </c>
      <c r="J277">
        <v>77.958299999999994</v>
      </c>
      <c r="K277" t="s">
        <v>419</v>
      </c>
      <c r="L277" t="s">
        <v>15</v>
      </c>
    </row>
    <row r="278" spans="1:12" x14ac:dyDescent="0.25">
      <c r="A278">
        <v>277</v>
      </c>
      <c r="B278">
        <v>0</v>
      </c>
      <c r="C278">
        <v>3</v>
      </c>
      <c r="D278" t="s">
        <v>420</v>
      </c>
      <c r="E278" t="s">
        <v>17</v>
      </c>
      <c r="F278">
        <v>45</v>
      </c>
      <c r="G278">
        <v>0</v>
      </c>
      <c r="H278">
        <v>0</v>
      </c>
      <c r="I278">
        <v>347073</v>
      </c>
      <c r="J278">
        <v>7.75</v>
      </c>
      <c r="L278" t="s">
        <v>15</v>
      </c>
    </row>
    <row r="279" spans="1:12" x14ac:dyDescent="0.25">
      <c r="A279">
        <v>278</v>
      </c>
      <c r="B279">
        <v>0</v>
      </c>
      <c r="C279">
        <v>2</v>
      </c>
      <c r="D279" t="s">
        <v>421</v>
      </c>
      <c r="E279" t="s">
        <v>13</v>
      </c>
      <c r="G279">
        <v>0</v>
      </c>
      <c r="H279">
        <v>0</v>
      </c>
      <c r="I279">
        <v>239853</v>
      </c>
      <c r="J279">
        <v>0</v>
      </c>
      <c r="L279" t="s">
        <v>15</v>
      </c>
    </row>
    <row r="280" spans="1:12" x14ac:dyDescent="0.25">
      <c r="A280">
        <v>279</v>
      </c>
      <c r="B280">
        <v>0</v>
      </c>
      <c r="C280">
        <v>3</v>
      </c>
      <c r="D280" t="s">
        <v>422</v>
      </c>
      <c r="E280" t="s">
        <v>13</v>
      </c>
      <c r="F280">
        <v>7</v>
      </c>
      <c r="G280">
        <v>4</v>
      </c>
      <c r="H280">
        <v>1</v>
      </c>
      <c r="I280">
        <v>382652</v>
      </c>
      <c r="J280">
        <v>29.125</v>
      </c>
      <c r="L280" t="s">
        <v>27</v>
      </c>
    </row>
    <row r="281" spans="1:12" x14ac:dyDescent="0.25">
      <c r="A281">
        <v>280</v>
      </c>
      <c r="B281">
        <v>1</v>
      </c>
      <c r="C281">
        <v>3</v>
      </c>
      <c r="D281" t="s">
        <v>423</v>
      </c>
      <c r="E281" t="s">
        <v>17</v>
      </c>
      <c r="F281">
        <v>35</v>
      </c>
      <c r="G281">
        <v>1</v>
      </c>
      <c r="H281">
        <v>1</v>
      </c>
      <c r="I281" t="s">
        <v>424</v>
      </c>
      <c r="J281">
        <v>20.25</v>
      </c>
      <c r="L281" t="s">
        <v>15</v>
      </c>
    </row>
    <row r="282" spans="1:12" x14ac:dyDescent="0.25">
      <c r="A282">
        <v>281</v>
      </c>
      <c r="B282">
        <v>0</v>
      </c>
      <c r="C282">
        <v>3</v>
      </c>
      <c r="D282" t="s">
        <v>425</v>
      </c>
      <c r="E282" t="s">
        <v>13</v>
      </c>
      <c r="F282">
        <v>65</v>
      </c>
      <c r="G282">
        <v>0</v>
      </c>
      <c r="H282">
        <v>0</v>
      </c>
      <c r="I282">
        <v>336439</v>
      </c>
      <c r="J282">
        <v>7.75</v>
      </c>
      <c r="L282" t="s">
        <v>27</v>
      </c>
    </row>
    <row r="283" spans="1:12" x14ac:dyDescent="0.25">
      <c r="A283">
        <v>282</v>
      </c>
      <c r="B283">
        <v>0</v>
      </c>
      <c r="C283">
        <v>3</v>
      </c>
      <c r="D283" t="s">
        <v>426</v>
      </c>
      <c r="E283" t="s">
        <v>13</v>
      </c>
      <c r="F283">
        <v>28</v>
      </c>
      <c r="G283">
        <v>0</v>
      </c>
      <c r="H283">
        <v>0</v>
      </c>
      <c r="I283">
        <v>347464</v>
      </c>
      <c r="J283">
        <v>7.8541999999999996</v>
      </c>
      <c r="L283" t="s">
        <v>15</v>
      </c>
    </row>
    <row r="284" spans="1:12" x14ac:dyDescent="0.25">
      <c r="A284">
        <v>283</v>
      </c>
      <c r="B284">
        <v>0</v>
      </c>
      <c r="C284">
        <v>3</v>
      </c>
      <c r="D284" t="s">
        <v>427</v>
      </c>
      <c r="E284" t="s">
        <v>13</v>
      </c>
      <c r="F284">
        <v>16</v>
      </c>
      <c r="G284">
        <v>0</v>
      </c>
      <c r="H284">
        <v>0</v>
      </c>
      <c r="I284">
        <v>345778</v>
      </c>
      <c r="J284">
        <v>9.5</v>
      </c>
      <c r="L284" t="s">
        <v>15</v>
      </c>
    </row>
    <row r="285" spans="1:12" x14ac:dyDescent="0.25">
      <c r="A285">
        <v>284</v>
      </c>
      <c r="B285">
        <v>1</v>
      </c>
      <c r="C285">
        <v>3</v>
      </c>
      <c r="D285" t="s">
        <v>428</v>
      </c>
      <c r="E285" t="s">
        <v>13</v>
      </c>
      <c r="F285">
        <v>19</v>
      </c>
      <c r="G285">
        <v>0</v>
      </c>
      <c r="H285">
        <v>0</v>
      </c>
      <c r="I285" t="s">
        <v>429</v>
      </c>
      <c r="J285">
        <v>8.0500000000000007</v>
      </c>
      <c r="L285" t="s">
        <v>15</v>
      </c>
    </row>
    <row r="286" spans="1:12" x14ac:dyDescent="0.25">
      <c r="A286">
        <v>285</v>
      </c>
      <c r="B286">
        <v>0</v>
      </c>
      <c r="C286">
        <v>1</v>
      </c>
      <c r="D286" t="s">
        <v>430</v>
      </c>
      <c r="E286" t="s">
        <v>13</v>
      </c>
      <c r="G286">
        <v>0</v>
      </c>
      <c r="H286">
        <v>0</v>
      </c>
      <c r="I286">
        <v>113056</v>
      </c>
      <c r="J286">
        <v>26</v>
      </c>
      <c r="K286" t="s">
        <v>431</v>
      </c>
      <c r="L286" t="s">
        <v>15</v>
      </c>
    </row>
    <row r="287" spans="1:12" x14ac:dyDescent="0.25">
      <c r="A287">
        <v>286</v>
      </c>
      <c r="B287">
        <v>0</v>
      </c>
      <c r="C287">
        <v>3</v>
      </c>
      <c r="D287" t="s">
        <v>432</v>
      </c>
      <c r="E287" t="s">
        <v>13</v>
      </c>
      <c r="F287">
        <v>33</v>
      </c>
      <c r="G287">
        <v>0</v>
      </c>
      <c r="H287">
        <v>0</v>
      </c>
      <c r="I287">
        <v>349239</v>
      </c>
      <c r="J287">
        <v>8.6624999999999996</v>
      </c>
      <c r="L287" t="s">
        <v>20</v>
      </c>
    </row>
    <row r="288" spans="1:12" x14ac:dyDescent="0.25">
      <c r="A288">
        <v>287</v>
      </c>
      <c r="B288">
        <v>1</v>
      </c>
      <c r="C288">
        <v>3</v>
      </c>
      <c r="D288" t="s">
        <v>433</v>
      </c>
      <c r="E288" t="s">
        <v>13</v>
      </c>
      <c r="F288">
        <v>30</v>
      </c>
      <c r="G288">
        <v>0</v>
      </c>
      <c r="H288">
        <v>0</v>
      </c>
      <c r="I288">
        <v>345774</v>
      </c>
      <c r="J288">
        <v>9.5</v>
      </c>
      <c r="L288" t="s">
        <v>15</v>
      </c>
    </row>
    <row r="289" spans="1:12" x14ac:dyDescent="0.25">
      <c r="A289">
        <v>288</v>
      </c>
      <c r="B289">
        <v>0</v>
      </c>
      <c r="C289">
        <v>3</v>
      </c>
      <c r="D289" t="s">
        <v>434</v>
      </c>
      <c r="E289" t="s">
        <v>13</v>
      </c>
      <c r="F289">
        <v>22</v>
      </c>
      <c r="G289">
        <v>0</v>
      </c>
      <c r="H289">
        <v>0</v>
      </c>
      <c r="I289">
        <v>349206</v>
      </c>
      <c r="J289">
        <v>7.8958000000000004</v>
      </c>
      <c r="L289" t="s">
        <v>15</v>
      </c>
    </row>
    <row r="290" spans="1:12" x14ac:dyDescent="0.25">
      <c r="A290">
        <v>289</v>
      </c>
      <c r="B290">
        <v>1</v>
      </c>
      <c r="C290">
        <v>2</v>
      </c>
      <c r="D290" t="s">
        <v>435</v>
      </c>
      <c r="E290" t="s">
        <v>13</v>
      </c>
      <c r="F290">
        <v>42</v>
      </c>
      <c r="G290">
        <v>0</v>
      </c>
      <c r="H290">
        <v>0</v>
      </c>
      <c r="I290">
        <v>237798</v>
      </c>
      <c r="J290">
        <v>13</v>
      </c>
      <c r="L290" t="s">
        <v>15</v>
      </c>
    </row>
    <row r="291" spans="1:12" x14ac:dyDescent="0.25">
      <c r="A291">
        <v>290</v>
      </c>
      <c r="B291">
        <v>1</v>
      </c>
      <c r="C291">
        <v>3</v>
      </c>
      <c r="D291" t="s">
        <v>436</v>
      </c>
      <c r="E291" t="s">
        <v>17</v>
      </c>
      <c r="F291">
        <v>22</v>
      </c>
      <c r="G291">
        <v>0</v>
      </c>
      <c r="H291">
        <v>0</v>
      </c>
      <c r="I291">
        <v>370373</v>
      </c>
      <c r="J291">
        <v>7.75</v>
      </c>
      <c r="L291" t="s">
        <v>27</v>
      </c>
    </row>
    <row r="292" spans="1:12" x14ac:dyDescent="0.25">
      <c r="A292">
        <v>291</v>
      </c>
      <c r="B292">
        <v>1</v>
      </c>
      <c r="C292">
        <v>1</v>
      </c>
      <c r="D292" t="s">
        <v>437</v>
      </c>
      <c r="E292" t="s">
        <v>17</v>
      </c>
      <c r="F292">
        <v>26</v>
      </c>
      <c r="G292">
        <v>0</v>
      </c>
      <c r="H292">
        <v>0</v>
      </c>
      <c r="I292">
        <v>19877</v>
      </c>
      <c r="J292">
        <v>78.849999999999994</v>
      </c>
      <c r="L292" t="s">
        <v>15</v>
      </c>
    </row>
    <row r="293" spans="1:12" x14ac:dyDescent="0.25">
      <c r="A293">
        <v>292</v>
      </c>
      <c r="B293">
        <v>1</v>
      </c>
      <c r="C293">
        <v>1</v>
      </c>
      <c r="D293" t="s">
        <v>438</v>
      </c>
      <c r="E293" t="s">
        <v>17</v>
      </c>
      <c r="F293">
        <v>19</v>
      </c>
      <c r="G293">
        <v>1</v>
      </c>
      <c r="H293">
        <v>0</v>
      </c>
      <c r="I293">
        <v>11967</v>
      </c>
      <c r="J293">
        <v>91.0792</v>
      </c>
      <c r="K293" t="s">
        <v>439</v>
      </c>
      <c r="L293" t="s">
        <v>20</v>
      </c>
    </row>
    <row r="294" spans="1:12" x14ac:dyDescent="0.25">
      <c r="A294">
        <v>293</v>
      </c>
      <c r="B294">
        <v>0</v>
      </c>
      <c r="C294">
        <v>2</v>
      </c>
      <c r="D294" t="s">
        <v>440</v>
      </c>
      <c r="E294" t="s">
        <v>13</v>
      </c>
      <c r="F294">
        <v>36</v>
      </c>
      <c r="G294">
        <v>0</v>
      </c>
      <c r="H294">
        <v>0</v>
      </c>
      <c r="I294" t="s">
        <v>441</v>
      </c>
      <c r="J294">
        <v>12.875</v>
      </c>
      <c r="K294" t="s">
        <v>442</v>
      </c>
      <c r="L294" t="s">
        <v>20</v>
      </c>
    </row>
    <row r="295" spans="1:12" x14ac:dyDescent="0.25">
      <c r="A295">
        <v>294</v>
      </c>
      <c r="B295">
        <v>0</v>
      </c>
      <c r="C295">
        <v>3</v>
      </c>
      <c r="D295" t="s">
        <v>443</v>
      </c>
      <c r="E295" t="s">
        <v>17</v>
      </c>
      <c r="F295">
        <v>24</v>
      </c>
      <c r="G295">
        <v>0</v>
      </c>
      <c r="H295">
        <v>0</v>
      </c>
      <c r="I295">
        <v>349236</v>
      </c>
      <c r="J295">
        <v>8.85</v>
      </c>
      <c r="L295" t="s">
        <v>15</v>
      </c>
    </row>
    <row r="296" spans="1:12" x14ac:dyDescent="0.25">
      <c r="A296">
        <v>295</v>
      </c>
      <c r="B296">
        <v>0</v>
      </c>
      <c r="C296">
        <v>3</v>
      </c>
      <c r="D296" t="s">
        <v>444</v>
      </c>
      <c r="E296" t="s">
        <v>13</v>
      </c>
      <c r="F296">
        <v>24</v>
      </c>
      <c r="G296">
        <v>0</v>
      </c>
      <c r="H296">
        <v>0</v>
      </c>
      <c r="I296">
        <v>349233</v>
      </c>
      <c r="J296">
        <v>7.8958000000000004</v>
      </c>
      <c r="L296" t="s">
        <v>15</v>
      </c>
    </row>
    <row r="297" spans="1:12" x14ac:dyDescent="0.25">
      <c r="A297">
        <v>296</v>
      </c>
      <c r="B297">
        <v>0</v>
      </c>
      <c r="C297">
        <v>1</v>
      </c>
      <c r="D297" t="s">
        <v>445</v>
      </c>
      <c r="E297" t="s">
        <v>13</v>
      </c>
      <c r="G297">
        <v>0</v>
      </c>
      <c r="H297">
        <v>0</v>
      </c>
      <c r="I297" t="s">
        <v>446</v>
      </c>
      <c r="J297">
        <v>27.720800000000001</v>
      </c>
      <c r="L297" t="s">
        <v>20</v>
      </c>
    </row>
    <row r="298" spans="1:12" x14ac:dyDescent="0.25">
      <c r="A298">
        <v>297</v>
      </c>
      <c r="B298">
        <v>0</v>
      </c>
      <c r="C298">
        <v>3</v>
      </c>
      <c r="D298" t="s">
        <v>447</v>
      </c>
      <c r="E298" t="s">
        <v>13</v>
      </c>
      <c r="F298">
        <v>23.5</v>
      </c>
      <c r="G298">
        <v>0</v>
      </c>
      <c r="H298">
        <v>0</v>
      </c>
      <c r="I298">
        <v>2693</v>
      </c>
      <c r="J298">
        <v>7.2291999999999996</v>
      </c>
      <c r="L298" t="s">
        <v>20</v>
      </c>
    </row>
    <row r="299" spans="1:12" x14ac:dyDescent="0.25">
      <c r="A299">
        <v>298</v>
      </c>
      <c r="B299">
        <v>0</v>
      </c>
      <c r="C299">
        <v>1</v>
      </c>
      <c r="D299" t="s">
        <v>448</v>
      </c>
      <c r="E299" t="s">
        <v>17</v>
      </c>
      <c r="F299">
        <v>2</v>
      </c>
      <c r="G299">
        <v>1</v>
      </c>
      <c r="H299">
        <v>2</v>
      </c>
      <c r="I299">
        <v>113781</v>
      </c>
      <c r="J299">
        <v>151.55000000000001</v>
      </c>
      <c r="K299" t="s">
        <v>449</v>
      </c>
      <c r="L299" t="s">
        <v>15</v>
      </c>
    </row>
    <row r="300" spans="1:12" x14ac:dyDescent="0.25">
      <c r="A300">
        <v>299</v>
      </c>
      <c r="B300">
        <v>1</v>
      </c>
      <c r="C300">
        <v>1</v>
      </c>
      <c r="D300" t="s">
        <v>450</v>
      </c>
      <c r="E300" t="s">
        <v>13</v>
      </c>
      <c r="G300">
        <v>0</v>
      </c>
      <c r="H300">
        <v>0</v>
      </c>
      <c r="I300">
        <v>19988</v>
      </c>
      <c r="J300">
        <v>30.5</v>
      </c>
      <c r="K300" t="s">
        <v>451</v>
      </c>
      <c r="L300" t="s">
        <v>15</v>
      </c>
    </row>
    <row r="301" spans="1:12" x14ac:dyDescent="0.25">
      <c r="A301">
        <v>300</v>
      </c>
      <c r="B301">
        <v>1</v>
      </c>
      <c r="C301">
        <v>1</v>
      </c>
      <c r="D301" t="s">
        <v>452</v>
      </c>
      <c r="E301" t="s">
        <v>17</v>
      </c>
      <c r="F301">
        <v>50</v>
      </c>
      <c r="G301">
        <v>0</v>
      </c>
      <c r="H301">
        <v>1</v>
      </c>
      <c r="I301" t="s">
        <v>187</v>
      </c>
      <c r="J301">
        <v>247.52080000000001</v>
      </c>
      <c r="K301" t="s">
        <v>188</v>
      </c>
      <c r="L301" t="s">
        <v>20</v>
      </c>
    </row>
    <row r="302" spans="1:12" x14ac:dyDescent="0.25">
      <c r="A302">
        <v>301</v>
      </c>
      <c r="B302">
        <v>1</v>
      </c>
      <c r="C302">
        <v>3</v>
      </c>
      <c r="D302" t="s">
        <v>453</v>
      </c>
      <c r="E302" t="s">
        <v>17</v>
      </c>
      <c r="G302">
        <v>0</v>
      </c>
      <c r="H302">
        <v>0</v>
      </c>
      <c r="I302">
        <v>9234</v>
      </c>
      <c r="J302">
        <v>7.75</v>
      </c>
      <c r="L302" t="s">
        <v>27</v>
      </c>
    </row>
    <row r="303" spans="1:12" x14ac:dyDescent="0.25">
      <c r="A303">
        <v>302</v>
      </c>
      <c r="B303">
        <v>1</v>
      </c>
      <c r="C303">
        <v>3</v>
      </c>
      <c r="D303" t="s">
        <v>454</v>
      </c>
      <c r="E303" t="s">
        <v>13</v>
      </c>
      <c r="G303">
        <v>2</v>
      </c>
      <c r="H303">
        <v>0</v>
      </c>
      <c r="I303">
        <v>367226</v>
      </c>
      <c r="J303">
        <v>23.25</v>
      </c>
      <c r="L303" t="s">
        <v>27</v>
      </c>
    </row>
    <row r="304" spans="1:12" x14ac:dyDescent="0.25">
      <c r="A304">
        <v>303</v>
      </c>
      <c r="B304">
        <v>0</v>
      </c>
      <c r="C304">
        <v>3</v>
      </c>
      <c r="D304" t="s">
        <v>455</v>
      </c>
      <c r="E304" t="s">
        <v>13</v>
      </c>
      <c r="F304">
        <v>19</v>
      </c>
      <c r="G304">
        <v>0</v>
      </c>
      <c r="H304">
        <v>0</v>
      </c>
      <c r="I304" t="s">
        <v>280</v>
      </c>
      <c r="J304">
        <v>0</v>
      </c>
      <c r="L304" t="s">
        <v>15</v>
      </c>
    </row>
    <row r="305" spans="1:12" x14ac:dyDescent="0.25">
      <c r="A305">
        <v>304</v>
      </c>
      <c r="B305">
        <v>1</v>
      </c>
      <c r="C305">
        <v>2</v>
      </c>
      <c r="D305" t="s">
        <v>456</v>
      </c>
      <c r="E305" t="s">
        <v>17</v>
      </c>
      <c r="G305">
        <v>0</v>
      </c>
      <c r="H305">
        <v>0</v>
      </c>
      <c r="I305">
        <v>226593</v>
      </c>
      <c r="J305">
        <v>12.35</v>
      </c>
      <c r="K305" t="s">
        <v>195</v>
      </c>
      <c r="L305" t="s">
        <v>27</v>
      </c>
    </row>
    <row r="306" spans="1:12" x14ac:dyDescent="0.25">
      <c r="A306">
        <v>305</v>
      </c>
      <c r="B306">
        <v>0</v>
      </c>
      <c r="C306">
        <v>3</v>
      </c>
      <c r="D306" t="s">
        <v>457</v>
      </c>
      <c r="E306" t="s">
        <v>13</v>
      </c>
      <c r="G306">
        <v>0</v>
      </c>
      <c r="H306">
        <v>0</v>
      </c>
      <c r="I306" t="s">
        <v>458</v>
      </c>
      <c r="J306">
        <v>8.0500000000000007</v>
      </c>
      <c r="L306" t="s">
        <v>15</v>
      </c>
    </row>
    <row r="307" spans="1:12" x14ac:dyDescent="0.25">
      <c r="A307">
        <v>306</v>
      </c>
      <c r="B307">
        <v>1</v>
      </c>
      <c r="C307">
        <v>1</v>
      </c>
      <c r="D307" t="s">
        <v>459</v>
      </c>
      <c r="E307" t="s">
        <v>13</v>
      </c>
      <c r="F307">
        <v>0.92</v>
      </c>
      <c r="G307">
        <v>1</v>
      </c>
      <c r="H307">
        <v>2</v>
      </c>
      <c r="I307">
        <v>113781</v>
      </c>
      <c r="J307">
        <v>151.55000000000001</v>
      </c>
      <c r="K307" t="s">
        <v>449</v>
      </c>
      <c r="L307" t="s">
        <v>15</v>
      </c>
    </row>
    <row r="308" spans="1:12" x14ac:dyDescent="0.25">
      <c r="A308">
        <v>307</v>
      </c>
      <c r="B308">
        <v>1</v>
      </c>
      <c r="C308">
        <v>1</v>
      </c>
      <c r="D308" t="s">
        <v>460</v>
      </c>
      <c r="E308" t="s">
        <v>17</v>
      </c>
      <c r="G308">
        <v>0</v>
      </c>
      <c r="H308">
        <v>0</v>
      </c>
      <c r="I308">
        <v>17421</v>
      </c>
      <c r="J308">
        <v>110.88330000000001</v>
      </c>
      <c r="L308" t="s">
        <v>20</v>
      </c>
    </row>
    <row r="309" spans="1:12" x14ac:dyDescent="0.25">
      <c r="A309">
        <v>308</v>
      </c>
      <c r="B309">
        <v>1</v>
      </c>
      <c r="C309">
        <v>1</v>
      </c>
      <c r="D309" t="s">
        <v>461</v>
      </c>
      <c r="E309" t="s">
        <v>17</v>
      </c>
      <c r="F309">
        <v>17</v>
      </c>
      <c r="G309">
        <v>1</v>
      </c>
      <c r="H309">
        <v>0</v>
      </c>
      <c r="I309" t="s">
        <v>462</v>
      </c>
      <c r="J309">
        <v>108.9</v>
      </c>
      <c r="K309" t="s">
        <v>463</v>
      </c>
      <c r="L309" t="s">
        <v>20</v>
      </c>
    </row>
    <row r="310" spans="1:12" x14ac:dyDescent="0.25">
      <c r="A310">
        <v>309</v>
      </c>
      <c r="B310">
        <v>0</v>
      </c>
      <c r="C310">
        <v>2</v>
      </c>
      <c r="D310" t="s">
        <v>464</v>
      </c>
      <c r="E310" t="s">
        <v>13</v>
      </c>
      <c r="F310">
        <v>30</v>
      </c>
      <c r="G310">
        <v>1</v>
      </c>
      <c r="H310">
        <v>0</v>
      </c>
      <c r="I310" t="s">
        <v>465</v>
      </c>
      <c r="J310">
        <v>24</v>
      </c>
      <c r="L310" t="s">
        <v>20</v>
      </c>
    </row>
    <row r="311" spans="1:12" x14ac:dyDescent="0.25">
      <c r="A311">
        <v>310</v>
      </c>
      <c r="B311">
        <v>1</v>
      </c>
      <c r="C311">
        <v>1</v>
      </c>
      <c r="D311" t="s">
        <v>466</v>
      </c>
      <c r="E311" t="s">
        <v>17</v>
      </c>
      <c r="F311">
        <v>30</v>
      </c>
      <c r="G311">
        <v>0</v>
      </c>
      <c r="H311">
        <v>0</v>
      </c>
      <c r="I311" t="s">
        <v>467</v>
      </c>
      <c r="J311">
        <v>56.929200000000002</v>
      </c>
      <c r="K311" t="s">
        <v>468</v>
      </c>
      <c r="L311" t="s">
        <v>20</v>
      </c>
    </row>
    <row r="312" spans="1:12" x14ac:dyDescent="0.25">
      <c r="A312">
        <v>311</v>
      </c>
      <c r="B312">
        <v>1</v>
      </c>
      <c r="C312">
        <v>1</v>
      </c>
      <c r="D312" t="s">
        <v>469</v>
      </c>
      <c r="E312" t="s">
        <v>17</v>
      </c>
      <c r="F312">
        <v>24</v>
      </c>
      <c r="G312">
        <v>0</v>
      </c>
      <c r="H312">
        <v>0</v>
      </c>
      <c r="I312">
        <v>11767</v>
      </c>
      <c r="J312">
        <v>83.158299999999997</v>
      </c>
      <c r="K312" t="s">
        <v>470</v>
      </c>
      <c r="L312" t="s">
        <v>20</v>
      </c>
    </row>
    <row r="313" spans="1:12" x14ac:dyDescent="0.25">
      <c r="A313">
        <v>312</v>
      </c>
      <c r="B313">
        <v>1</v>
      </c>
      <c r="C313">
        <v>1</v>
      </c>
      <c r="D313" t="s">
        <v>471</v>
      </c>
      <c r="E313" t="s">
        <v>17</v>
      </c>
      <c r="F313">
        <v>18</v>
      </c>
      <c r="G313">
        <v>2</v>
      </c>
      <c r="H313">
        <v>2</v>
      </c>
      <c r="I313" t="s">
        <v>472</v>
      </c>
      <c r="J313">
        <v>262.375</v>
      </c>
      <c r="K313" t="s">
        <v>473</v>
      </c>
      <c r="L313" t="s">
        <v>20</v>
      </c>
    </row>
    <row r="314" spans="1:12" x14ac:dyDescent="0.25">
      <c r="A314">
        <v>313</v>
      </c>
      <c r="B314">
        <v>0</v>
      </c>
      <c r="C314">
        <v>2</v>
      </c>
      <c r="D314" t="s">
        <v>474</v>
      </c>
      <c r="E314" t="s">
        <v>17</v>
      </c>
      <c r="F314">
        <v>26</v>
      </c>
      <c r="G314">
        <v>1</v>
      </c>
      <c r="H314">
        <v>1</v>
      </c>
      <c r="I314">
        <v>250651</v>
      </c>
      <c r="J314">
        <v>26</v>
      </c>
      <c r="L314" t="s">
        <v>15</v>
      </c>
    </row>
    <row r="315" spans="1:12" x14ac:dyDescent="0.25">
      <c r="A315">
        <v>314</v>
      </c>
      <c r="B315">
        <v>0</v>
      </c>
      <c r="C315">
        <v>3</v>
      </c>
      <c r="D315" t="s">
        <v>475</v>
      </c>
      <c r="E315" t="s">
        <v>13</v>
      </c>
      <c r="F315">
        <v>28</v>
      </c>
      <c r="G315">
        <v>0</v>
      </c>
      <c r="H315">
        <v>0</v>
      </c>
      <c r="I315">
        <v>349243</v>
      </c>
      <c r="J315">
        <v>7.8958000000000004</v>
      </c>
      <c r="L315" t="s">
        <v>15</v>
      </c>
    </row>
    <row r="316" spans="1:12" x14ac:dyDescent="0.25">
      <c r="A316">
        <v>315</v>
      </c>
      <c r="B316">
        <v>0</v>
      </c>
      <c r="C316">
        <v>2</v>
      </c>
      <c r="D316" t="s">
        <v>476</v>
      </c>
      <c r="E316" t="s">
        <v>13</v>
      </c>
      <c r="F316">
        <v>43</v>
      </c>
      <c r="G316">
        <v>1</v>
      </c>
      <c r="H316">
        <v>1</v>
      </c>
      <c r="I316" t="s">
        <v>477</v>
      </c>
      <c r="J316">
        <v>26.25</v>
      </c>
      <c r="L316" t="s">
        <v>15</v>
      </c>
    </row>
    <row r="317" spans="1:12" x14ac:dyDescent="0.25">
      <c r="A317">
        <v>316</v>
      </c>
      <c r="B317">
        <v>1</v>
      </c>
      <c r="C317">
        <v>3</v>
      </c>
      <c r="D317" t="s">
        <v>478</v>
      </c>
      <c r="E317" t="s">
        <v>17</v>
      </c>
      <c r="F317">
        <v>26</v>
      </c>
      <c r="G317">
        <v>0</v>
      </c>
      <c r="H317">
        <v>0</v>
      </c>
      <c r="I317">
        <v>347470</v>
      </c>
      <c r="J317">
        <v>7.8541999999999996</v>
      </c>
      <c r="L317" t="s">
        <v>15</v>
      </c>
    </row>
    <row r="318" spans="1:12" x14ac:dyDescent="0.25">
      <c r="A318">
        <v>317</v>
      </c>
      <c r="B318">
        <v>1</v>
      </c>
      <c r="C318">
        <v>2</v>
      </c>
      <c r="D318" t="s">
        <v>479</v>
      </c>
      <c r="E318" t="s">
        <v>17</v>
      </c>
      <c r="F318">
        <v>24</v>
      </c>
      <c r="G318">
        <v>1</v>
      </c>
      <c r="H318">
        <v>0</v>
      </c>
      <c r="I318">
        <v>244367</v>
      </c>
      <c r="J318">
        <v>26</v>
      </c>
      <c r="L318" t="s">
        <v>15</v>
      </c>
    </row>
    <row r="319" spans="1:12" x14ac:dyDescent="0.25">
      <c r="A319">
        <v>318</v>
      </c>
      <c r="B319">
        <v>0</v>
      </c>
      <c r="C319">
        <v>2</v>
      </c>
      <c r="D319" t="s">
        <v>480</v>
      </c>
      <c r="E319" t="s">
        <v>13</v>
      </c>
      <c r="F319">
        <v>54</v>
      </c>
      <c r="G319">
        <v>0</v>
      </c>
      <c r="H319">
        <v>0</v>
      </c>
      <c r="I319">
        <v>29011</v>
      </c>
      <c r="J319">
        <v>14</v>
      </c>
      <c r="L319" t="s">
        <v>15</v>
      </c>
    </row>
    <row r="320" spans="1:12" x14ac:dyDescent="0.25">
      <c r="A320">
        <v>319</v>
      </c>
      <c r="B320">
        <v>1</v>
      </c>
      <c r="C320">
        <v>1</v>
      </c>
      <c r="D320" t="s">
        <v>481</v>
      </c>
      <c r="E320" t="s">
        <v>17</v>
      </c>
      <c r="F320">
        <v>31</v>
      </c>
      <c r="G320">
        <v>0</v>
      </c>
      <c r="H320">
        <v>2</v>
      </c>
      <c r="I320">
        <v>36928</v>
      </c>
      <c r="J320">
        <v>164.86670000000001</v>
      </c>
      <c r="K320" t="s">
        <v>482</v>
      </c>
      <c r="L320" t="s">
        <v>15</v>
      </c>
    </row>
    <row r="321" spans="1:12" x14ac:dyDescent="0.25">
      <c r="A321">
        <v>320</v>
      </c>
      <c r="B321">
        <v>1</v>
      </c>
      <c r="C321">
        <v>1</v>
      </c>
      <c r="D321" t="s">
        <v>483</v>
      </c>
      <c r="E321" t="s">
        <v>17</v>
      </c>
      <c r="F321">
        <v>40</v>
      </c>
      <c r="G321">
        <v>1</v>
      </c>
      <c r="H321">
        <v>1</v>
      </c>
      <c r="I321">
        <v>16966</v>
      </c>
      <c r="J321">
        <v>134.5</v>
      </c>
      <c r="K321" t="s">
        <v>484</v>
      </c>
      <c r="L321" t="s">
        <v>20</v>
      </c>
    </row>
    <row r="322" spans="1:12" x14ac:dyDescent="0.25">
      <c r="A322">
        <v>321</v>
      </c>
      <c r="B322">
        <v>0</v>
      </c>
      <c r="C322">
        <v>3</v>
      </c>
      <c r="D322" t="s">
        <v>485</v>
      </c>
      <c r="E322" t="s">
        <v>13</v>
      </c>
      <c r="F322">
        <v>22</v>
      </c>
      <c r="G322">
        <v>0</v>
      </c>
      <c r="H322">
        <v>0</v>
      </c>
      <c r="I322" t="s">
        <v>486</v>
      </c>
      <c r="J322">
        <v>7.25</v>
      </c>
      <c r="L322" t="s">
        <v>15</v>
      </c>
    </row>
    <row r="323" spans="1:12" x14ac:dyDescent="0.25">
      <c r="A323">
        <v>322</v>
      </c>
      <c r="B323">
        <v>0</v>
      </c>
      <c r="C323">
        <v>3</v>
      </c>
      <c r="D323" t="s">
        <v>487</v>
      </c>
      <c r="E323" t="s">
        <v>13</v>
      </c>
      <c r="F323">
        <v>27</v>
      </c>
      <c r="G323">
        <v>0</v>
      </c>
      <c r="H323">
        <v>0</v>
      </c>
      <c r="I323">
        <v>349219</v>
      </c>
      <c r="J323">
        <v>7.8958000000000004</v>
      </c>
      <c r="L323" t="s">
        <v>15</v>
      </c>
    </row>
    <row r="324" spans="1:12" x14ac:dyDescent="0.25">
      <c r="A324">
        <v>323</v>
      </c>
      <c r="B324">
        <v>1</v>
      </c>
      <c r="C324">
        <v>2</v>
      </c>
      <c r="D324" t="s">
        <v>488</v>
      </c>
      <c r="E324" t="s">
        <v>17</v>
      </c>
      <c r="F324">
        <v>30</v>
      </c>
      <c r="G324">
        <v>0</v>
      </c>
      <c r="H324">
        <v>0</v>
      </c>
      <c r="I324">
        <v>234818</v>
      </c>
      <c r="J324">
        <v>12.35</v>
      </c>
      <c r="L324" t="s">
        <v>27</v>
      </c>
    </row>
    <row r="325" spans="1:12" x14ac:dyDescent="0.25">
      <c r="A325">
        <v>324</v>
      </c>
      <c r="B325">
        <v>1</v>
      </c>
      <c r="C325">
        <v>2</v>
      </c>
      <c r="D325" t="s">
        <v>489</v>
      </c>
      <c r="E325" t="s">
        <v>17</v>
      </c>
      <c r="F325">
        <v>22</v>
      </c>
      <c r="G325">
        <v>1</v>
      </c>
      <c r="H325">
        <v>1</v>
      </c>
      <c r="I325">
        <v>248738</v>
      </c>
      <c r="J325">
        <v>29</v>
      </c>
      <c r="L325" t="s">
        <v>15</v>
      </c>
    </row>
    <row r="326" spans="1:12" x14ac:dyDescent="0.25">
      <c r="A326">
        <v>325</v>
      </c>
      <c r="B326">
        <v>0</v>
      </c>
      <c r="C326">
        <v>3</v>
      </c>
      <c r="D326" t="s">
        <v>490</v>
      </c>
      <c r="E326" t="s">
        <v>13</v>
      </c>
      <c r="G326">
        <v>8</v>
      </c>
      <c r="H326">
        <v>2</v>
      </c>
      <c r="I326" t="s">
        <v>251</v>
      </c>
      <c r="J326">
        <v>69.55</v>
      </c>
      <c r="L326" t="s">
        <v>15</v>
      </c>
    </row>
    <row r="327" spans="1:12" x14ac:dyDescent="0.25">
      <c r="A327">
        <v>326</v>
      </c>
      <c r="B327">
        <v>1</v>
      </c>
      <c r="C327">
        <v>1</v>
      </c>
      <c r="D327" t="s">
        <v>491</v>
      </c>
      <c r="E327" t="s">
        <v>17</v>
      </c>
      <c r="F327">
        <v>36</v>
      </c>
      <c r="G327">
        <v>0</v>
      </c>
      <c r="H327">
        <v>0</v>
      </c>
      <c r="I327" t="s">
        <v>409</v>
      </c>
      <c r="J327">
        <v>135.63329999999999</v>
      </c>
      <c r="K327" t="s">
        <v>492</v>
      </c>
      <c r="L327" t="s">
        <v>20</v>
      </c>
    </row>
    <row r="328" spans="1:12" x14ac:dyDescent="0.25">
      <c r="A328">
        <v>327</v>
      </c>
      <c r="B328">
        <v>0</v>
      </c>
      <c r="C328">
        <v>3</v>
      </c>
      <c r="D328" t="s">
        <v>493</v>
      </c>
      <c r="E328" t="s">
        <v>13</v>
      </c>
      <c r="F328">
        <v>61</v>
      </c>
      <c r="G328">
        <v>0</v>
      </c>
      <c r="H328">
        <v>0</v>
      </c>
      <c r="I328">
        <v>345364</v>
      </c>
      <c r="J328">
        <v>6.2374999999999998</v>
      </c>
      <c r="L328" t="s">
        <v>15</v>
      </c>
    </row>
    <row r="329" spans="1:12" x14ac:dyDescent="0.25">
      <c r="A329">
        <v>328</v>
      </c>
      <c r="B329">
        <v>1</v>
      </c>
      <c r="C329">
        <v>2</v>
      </c>
      <c r="D329" t="s">
        <v>494</v>
      </c>
      <c r="E329" t="s">
        <v>17</v>
      </c>
      <c r="F329">
        <v>36</v>
      </c>
      <c r="G329">
        <v>0</v>
      </c>
      <c r="H329">
        <v>0</v>
      </c>
      <c r="I329">
        <v>28551</v>
      </c>
      <c r="J329">
        <v>13</v>
      </c>
      <c r="K329" t="s">
        <v>442</v>
      </c>
      <c r="L329" t="s">
        <v>15</v>
      </c>
    </row>
    <row r="330" spans="1:12" x14ac:dyDescent="0.25">
      <c r="A330">
        <v>329</v>
      </c>
      <c r="B330">
        <v>1</v>
      </c>
      <c r="C330">
        <v>3</v>
      </c>
      <c r="D330" t="s">
        <v>495</v>
      </c>
      <c r="E330" t="s">
        <v>17</v>
      </c>
      <c r="F330">
        <v>31</v>
      </c>
      <c r="G330">
        <v>1</v>
      </c>
      <c r="H330">
        <v>1</v>
      </c>
      <c r="I330">
        <v>363291</v>
      </c>
      <c r="J330">
        <v>20.524999999999999</v>
      </c>
      <c r="L330" t="s">
        <v>15</v>
      </c>
    </row>
    <row r="331" spans="1:12" x14ac:dyDescent="0.25">
      <c r="A331">
        <v>330</v>
      </c>
      <c r="B331">
        <v>1</v>
      </c>
      <c r="C331">
        <v>1</v>
      </c>
      <c r="D331" t="s">
        <v>496</v>
      </c>
      <c r="E331" t="s">
        <v>17</v>
      </c>
      <c r="F331">
        <v>16</v>
      </c>
      <c r="G331">
        <v>0</v>
      </c>
      <c r="H331">
        <v>1</v>
      </c>
      <c r="I331">
        <v>111361</v>
      </c>
      <c r="J331">
        <v>57.979199999999999</v>
      </c>
      <c r="K331" t="s">
        <v>497</v>
      </c>
      <c r="L331" t="s">
        <v>20</v>
      </c>
    </row>
    <row r="332" spans="1:12" x14ac:dyDescent="0.25">
      <c r="A332">
        <v>331</v>
      </c>
      <c r="B332">
        <v>1</v>
      </c>
      <c r="C332">
        <v>3</v>
      </c>
      <c r="D332" t="s">
        <v>498</v>
      </c>
      <c r="E332" t="s">
        <v>17</v>
      </c>
      <c r="G332">
        <v>2</v>
      </c>
      <c r="H332">
        <v>0</v>
      </c>
      <c r="I332">
        <v>367226</v>
      </c>
      <c r="J332">
        <v>23.25</v>
      </c>
      <c r="L332" t="s">
        <v>27</v>
      </c>
    </row>
    <row r="333" spans="1:12" x14ac:dyDescent="0.25">
      <c r="A333">
        <v>332</v>
      </c>
      <c r="B333">
        <v>0</v>
      </c>
      <c r="C333">
        <v>1</v>
      </c>
      <c r="D333" t="s">
        <v>499</v>
      </c>
      <c r="E333" t="s">
        <v>13</v>
      </c>
      <c r="F333">
        <v>45.5</v>
      </c>
      <c r="G333">
        <v>0</v>
      </c>
      <c r="H333">
        <v>0</v>
      </c>
      <c r="I333">
        <v>113043</v>
      </c>
      <c r="J333">
        <v>28.5</v>
      </c>
      <c r="K333" t="s">
        <v>500</v>
      </c>
      <c r="L333" t="s">
        <v>15</v>
      </c>
    </row>
    <row r="334" spans="1:12" x14ac:dyDescent="0.25">
      <c r="A334">
        <v>333</v>
      </c>
      <c r="B334">
        <v>0</v>
      </c>
      <c r="C334">
        <v>1</v>
      </c>
      <c r="D334" t="s">
        <v>501</v>
      </c>
      <c r="E334" t="s">
        <v>13</v>
      </c>
      <c r="F334">
        <v>38</v>
      </c>
      <c r="G334">
        <v>0</v>
      </c>
      <c r="H334">
        <v>1</v>
      </c>
      <c r="I334" t="s">
        <v>406</v>
      </c>
      <c r="J334">
        <v>153.46250000000001</v>
      </c>
      <c r="K334" t="s">
        <v>502</v>
      </c>
      <c r="L334" t="s">
        <v>15</v>
      </c>
    </row>
    <row r="335" spans="1:12" x14ac:dyDescent="0.25">
      <c r="A335">
        <v>334</v>
      </c>
      <c r="B335">
        <v>0</v>
      </c>
      <c r="C335">
        <v>3</v>
      </c>
      <c r="D335" t="s">
        <v>503</v>
      </c>
      <c r="E335" t="s">
        <v>13</v>
      </c>
      <c r="F335">
        <v>16</v>
      </c>
      <c r="G335">
        <v>2</v>
      </c>
      <c r="H335">
        <v>0</v>
      </c>
      <c r="I335">
        <v>345764</v>
      </c>
      <c r="J335">
        <v>18</v>
      </c>
      <c r="L335" t="s">
        <v>15</v>
      </c>
    </row>
    <row r="336" spans="1:12" x14ac:dyDescent="0.25">
      <c r="A336">
        <v>335</v>
      </c>
      <c r="B336">
        <v>1</v>
      </c>
      <c r="C336">
        <v>1</v>
      </c>
      <c r="D336" t="s">
        <v>504</v>
      </c>
      <c r="E336" t="s">
        <v>17</v>
      </c>
      <c r="G336">
        <v>1</v>
      </c>
      <c r="H336">
        <v>0</v>
      </c>
      <c r="I336" t="s">
        <v>505</v>
      </c>
      <c r="J336">
        <v>133.65</v>
      </c>
      <c r="L336" t="s">
        <v>15</v>
      </c>
    </row>
    <row r="337" spans="1:12" x14ac:dyDescent="0.25">
      <c r="A337">
        <v>336</v>
      </c>
      <c r="B337">
        <v>0</v>
      </c>
      <c r="C337">
        <v>3</v>
      </c>
      <c r="D337" t="s">
        <v>506</v>
      </c>
      <c r="E337" t="s">
        <v>13</v>
      </c>
      <c r="G337">
        <v>0</v>
      </c>
      <c r="H337">
        <v>0</v>
      </c>
      <c r="I337">
        <v>349225</v>
      </c>
      <c r="J337">
        <v>7.8958000000000004</v>
      </c>
      <c r="L337" t="s">
        <v>15</v>
      </c>
    </row>
    <row r="338" spans="1:12" x14ac:dyDescent="0.25">
      <c r="A338">
        <v>337</v>
      </c>
      <c r="B338">
        <v>0</v>
      </c>
      <c r="C338">
        <v>1</v>
      </c>
      <c r="D338" t="s">
        <v>507</v>
      </c>
      <c r="E338" t="s">
        <v>13</v>
      </c>
      <c r="F338">
        <v>29</v>
      </c>
      <c r="G338">
        <v>1</v>
      </c>
      <c r="H338">
        <v>0</v>
      </c>
      <c r="I338">
        <v>113776</v>
      </c>
      <c r="J338">
        <v>66.599999999999994</v>
      </c>
      <c r="K338" t="s">
        <v>237</v>
      </c>
      <c r="L338" t="s">
        <v>15</v>
      </c>
    </row>
    <row r="339" spans="1:12" x14ac:dyDescent="0.25">
      <c r="A339">
        <v>338</v>
      </c>
      <c r="B339">
        <v>1</v>
      </c>
      <c r="C339">
        <v>1</v>
      </c>
      <c r="D339" t="s">
        <v>508</v>
      </c>
      <c r="E339" t="s">
        <v>17</v>
      </c>
      <c r="F339">
        <v>41</v>
      </c>
      <c r="G339">
        <v>0</v>
      </c>
      <c r="H339">
        <v>0</v>
      </c>
      <c r="I339">
        <v>16966</v>
      </c>
      <c r="J339">
        <v>134.5</v>
      </c>
      <c r="K339" t="s">
        <v>509</v>
      </c>
      <c r="L339" t="s">
        <v>20</v>
      </c>
    </row>
    <row r="340" spans="1:12" x14ac:dyDescent="0.25">
      <c r="A340">
        <v>339</v>
      </c>
      <c r="B340">
        <v>1</v>
      </c>
      <c r="C340">
        <v>3</v>
      </c>
      <c r="D340" t="s">
        <v>510</v>
      </c>
      <c r="E340" t="s">
        <v>13</v>
      </c>
      <c r="F340">
        <v>45</v>
      </c>
      <c r="G340">
        <v>0</v>
      </c>
      <c r="H340">
        <v>0</v>
      </c>
      <c r="I340">
        <v>7598</v>
      </c>
      <c r="J340">
        <v>8.0500000000000007</v>
      </c>
      <c r="L340" t="s">
        <v>15</v>
      </c>
    </row>
    <row r="341" spans="1:12" x14ac:dyDescent="0.25">
      <c r="A341">
        <v>340</v>
      </c>
      <c r="B341">
        <v>0</v>
      </c>
      <c r="C341">
        <v>1</v>
      </c>
      <c r="D341" t="s">
        <v>511</v>
      </c>
      <c r="E341" t="s">
        <v>13</v>
      </c>
      <c r="F341">
        <v>45</v>
      </c>
      <c r="G341">
        <v>0</v>
      </c>
      <c r="H341">
        <v>0</v>
      </c>
      <c r="I341">
        <v>113784</v>
      </c>
      <c r="J341">
        <v>35.5</v>
      </c>
      <c r="K341" t="s">
        <v>512</v>
      </c>
      <c r="L341" t="s">
        <v>15</v>
      </c>
    </row>
    <row r="342" spans="1:12" x14ac:dyDescent="0.25">
      <c r="A342">
        <v>341</v>
      </c>
      <c r="B342">
        <v>1</v>
      </c>
      <c r="C342">
        <v>2</v>
      </c>
      <c r="D342" t="s">
        <v>513</v>
      </c>
      <c r="E342" t="s">
        <v>13</v>
      </c>
      <c r="F342">
        <v>2</v>
      </c>
      <c r="G342">
        <v>1</v>
      </c>
      <c r="H342">
        <v>1</v>
      </c>
      <c r="I342">
        <v>230080</v>
      </c>
      <c r="J342">
        <v>26</v>
      </c>
      <c r="K342" t="s">
        <v>232</v>
      </c>
      <c r="L342" t="s">
        <v>15</v>
      </c>
    </row>
    <row r="343" spans="1:12" x14ac:dyDescent="0.25">
      <c r="A343">
        <v>342</v>
      </c>
      <c r="B343">
        <v>1</v>
      </c>
      <c r="C343">
        <v>1</v>
      </c>
      <c r="D343" t="s">
        <v>514</v>
      </c>
      <c r="E343" t="s">
        <v>17</v>
      </c>
      <c r="F343">
        <v>24</v>
      </c>
      <c r="G343">
        <v>3</v>
      </c>
      <c r="H343">
        <v>2</v>
      </c>
      <c r="I343">
        <v>19950</v>
      </c>
      <c r="J343">
        <v>263</v>
      </c>
      <c r="K343" t="s">
        <v>57</v>
      </c>
      <c r="L343" t="s">
        <v>15</v>
      </c>
    </row>
    <row r="344" spans="1:12" x14ac:dyDescent="0.25">
      <c r="A344">
        <v>343</v>
      </c>
      <c r="B344">
        <v>0</v>
      </c>
      <c r="C344">
        <v>2</v>
      </c>
      <c r="D344" t="s">
        <v>515</v>
      </c>
      <c r="E344" t="s">
        <v>13</v>
      </c>
      <c r="F344">
        <v>28</v>
      </c>
      <c r="G344">
        <v>0</v>
      </c>
      <c r="H344">
        <v>0</v>
      </c>
      <c r="I344">
        <v>248740</v>
      </c>
      <c r="J344">
        <v>13</v>
      </c>
      <c r="L344" t="s">
        <v>15</v>
      </c>
    </row>
    <row r="345" spans="1:12" x14ac:dyDescent="0.25">
      <c r="A345">
        <v>344</v>
      </c>
      <c r="B345">
        <v>0</v>
      </c>
      <c r="C345">
        <v>2</v>
      </c>
      <c r="D345" t="s">
        <v>516</v>
      </c>
      <c r="E345" t="s">
        <v>13</v>
      </c>
      <c r="F345">
        <v>25</v>
      </c>
      <c r="G345">
        <v>0</v>
      </c>
      <c r="H345">
        <v>0</v>
      </c>
      <c r="I345">
        <v>244361</v>
      </c>
      <c r="J345">
        <v>13</v>
      </c>
      <c r="L345" t="s">
        <v>15</v>
      </c>
    </row>
    <row r="346" spans="1:12" x14ac:dyDescent="0.25">
      <c r="A346">
        <v>345</v>
      </c>
      <c r="B346">
        <v>0</v>
      </c>
      <c r="C346">
        <v>2</v>
      </c>
      <c r="D346" t="s">
        <v>517</v>
      </c>
      <c r="E346" t="s">
        <v>13</v>
      </c>
      <c r="F346">
        <v>36</v>
      </c>
      <c r="G346">
        <v>0</v>
      </c>
      <c r="H346">
        <v>0</v>
      </c>
      <c r="I346">
        <v>229236</v>
      </c>
      <c r="J346">
        <v>13</v>
      </c>
      <c r="L346" t="s">
        <v>15</v>
      </c>
    </row>
    <row r="347" spans="1:12" x14ac:dyDescent="0.25">
      <c r="A347">
        <v>346</v>
      </c>
      <c r="B347">
        <v>1</v>
      </c>
      <c r="C347">
        <v>2</v>
      </c>
      <c r="D347" t="s">
        <v>518</v>
      </c>
      <c r="E347" t="s">
        <v>17</v>
      </c>
      <c r="F347">
        <v>24</v>
      </c>
      <c r="G347">
        <v>0</v>
      </c>
      <c r="H347">
        <v>0</v>
      </c>
      <c r="I347">
        <v>248733</v>
      </c>
      <c r="J347">
        <v>13</v>
      </c>
      <c r="K347" t="s">
        <v>117</v>
      </c>
      <c r="L347" t="s">
        <v>15</v>
      </c>
    </row>
    <row r="348" spans="1:12" x14ac:dyDescent="0.25">
      <c r="A348">
        <v>347</v>
      </c>
      <c r="B348">
        <v>1</v>
      </c>
      <c r="C348">
        <v>2</v>
      </c>
      <c r="D348" t="s">
        <v>519</v>
      </c>
      <c r="E348" t="s">
        <v>17</v>
      </c>
      <c r="F348">
        <v>40</v>
      </c>
      <c r="G348">
        <v>0</v>
      </c>
      <c r="H348">
        <v>0</v>
      </c>
      <c r="I348">
        <v>31418</v>
      </c>
      <c r="J348">
        <v>13</v>
      </c>
      <c r="L348" t="s">
        <v>15</v>
      </c>
    </row>
    <row r="349" spans="1:12" x14ac:dyDescent="0.25">
      <c r="A349">
        <v>348</v>
      </c>
      <c r="B349">
        <v>1</v>
      </c>
      <c r="C349">
        <v>3</v>
      </c>
      <c r="D349" t="s">
        <v>520</v>
      </c>
      <c r="E349" t="s">
        <v>17</v>
      </c>
      <c r="G349">
        <v>1</v>
      </c>
      <c r="H349">
        <v>0</v>
      </c>
      <c r="I349">
        <v>386525</v>
      </c>
      <c r="J349">
        <v>16.100000000000001</v>
      </c>
      <c r="L349" t="s">
        <v>15</v>
      </c>
    </row>
    <row r="350" spans="1:12" x14ac:dyDescent="0.25">
      <c r="A350">
        <v>349</v>
      </c>
      <c r="B350">
        <v>1</v>
      </c>
      <c r="C350">
        <v>3</v>
      </c>
      <c r="D350" t="s">
        <v>521</v>
      </c>
      <c r="E350" t="s">
        <v>13</v>
      </c>
      <c r="F350">
        <v>3</v>
      </c>
      <c r="G350">
        <v>1</v>
      </c>
      <c r="H350">
        <v>1</v>
      </c>
      <c r="I350" t="s">
        <v>522</v>
      </c>
      <c r="J350">
        <v>15.9</v>
      </c>
      <c r="L350" t="s">
        <v>15</v>
      </c>
    </row>
    <row r="351" spans="1:12" x14ac:dyDescent="0.25">
      <c r="A351">
        <v>350</v>
      </c>
      <c r="B351">
        <v>0</v>
      </c>
      <c r="C351">
        <v>3</v>
      </c>
      <c r="D351" t="s">
        <v>523</v>
      </c>
      <c r="E351" t="s">
        <v>13</v>
      </c>
      <c r="F351">
        <v>42</v>
      </c>
      <c r="G351">
        <v>0</v>
      </c>
      <c r="H351">
        <v>0</v>
      </c>
      <c r="I351">
        <v>315088</v>
      </c>
      <c r="J351">
        <v>8.6624999999999996</v>
      </c>
      <c r="L351" t="s">
        <v>15</v>
      </c>
    </row>
    <row r="352" spans="1:12" x14ac:dyDescent="0.25">
      <c r="A352">
        <v>351</v>
      </c>
      <c r="B352">
        <v>0</v>
      </c>
      <c r="C352">
        <v>3</v>
      </c>
      <c r="D352" t="s">
        <v>524</v>
      </c>
      <c r="E352" t="s">
        <v>13</v>
      </c>
      <c r="F352">
        <v>23</v>
      </c>
      <c r="G352">
        <v>0</v>
      </c>
      <c r="H352">
        <v>0</v>
      </c>
      <c r="I352">
        <v>7267</v>
      </c>
      <c r="J352">
        <v>9.2249999999999996</v>
      </c>
      <c r="L352" t="s">
        <v>15</v>
      </c>
    </row>
    <row r="353" spans="1:12" x14ac:dyDescent="0.25">
      <c r="A353">
        <v>352</v>
      </c>
      <c r="B353">
        <v>0</v>
      </c>
      <c r="C353">
        <v>1</v>
      </c>
      <c r="D353" t="s">
        <v>525</v>
      </c>
      <c r="E353" t="s">
        <v>13</v>
      </c>
      <c r="G353">
        <v>0</v>
      </c>
      <c r="H353">
        <v>0</v>
      </c>
      <c r="I353">
        <v>113510</v>
      </c>
      <c r="J353">
        <v>35</v>
      </c>
      <c r="K353" t="s">
        <v>526</v>
      </c>
      <c r="L353" t="s">
        <v>15</v>
      </c>
    </row>
    <row r="354" spans="1:12" x14ac:dyDescent="0.25">
      <c r="A354">
        <v>353</v>
      </c>
      <c r="B354">
        <v>0</v>
      </c>
      <c r="C354">
        <v>3</v>
      </c>
      <c r="D354" t="s">
        <v>527</v>
      </c>
      <c r="E354" t="s">
        <v>13</v>
      </c>
      <c r="F354">
        <v>15</v>
      </c>
      <c r="G354">
        <v>1</v>
      </c>
      <c r="H354">
        <v>1</v>
      </c>
      <c r="I354">
        <v>2695</v>
      </c>
      <c r="J354">
        <v>7.2291999999999996</v>
      </c>
      <c r="L354" t="s">
        <v>20</v>
      </c>
    </row>
    <row r="355" spans="1:12" x14ac:dyDescent="0.25">
      <c r="A355">
        <v>354</v>
      </c>
      <c r="B355">
        <v>0</v>
      </c>
      <c r="C355">
        <v>3</v>
      </c>
      <c r="D355" t="s">
        <v>528</v>
      </c>
      <c r="E355" t="s">
        <v>13</v>
      </c>
      <c r="F355">
        <v>25</v>
      </c>
      <c r="G355">
        <v>1</v>
      </c>
      <c r="H355">
        <v>0</v>
      </c>
      <c r="I355">
        <v>349237</v>
      </c>
      <c r="J355">
        <v>17.8</v>
      </c>
      <c r="L355" t="s">
        <v>15</v>
      </c>
    </row>
    <row r="356" spans="1:12" x14ac:dyDescent="0.25">
      <c r="A356">
        <v>355</v>
      </c>
      <c r="B356">
        <v>0</v>
      </c>
      <c r="C356">
        <v>3</v>
      </c>
      <c r="D356" t="s">
        <v>529</v>
      </c>
      <c r="E356" t="s">
        <v>13</v>
      </c>
      <c r="G356">
        <v>0</v>
      </c>
      <c r="H356">
        <v>0</v>
      </c>
      <c r="I356">
        <v>2647</v>
      </c>
      <c r="J356">
        <v>7.2249999999999996</v>
      </c>
      <c r="L356" t="s">
        <v>20</v>
      </c>
    </row>
    <row r="357" spans="1:12" x14ac:dyDescent="0.25">
      <c r="A357">
        <v>356</v>
      </c>
      <c r="B357">
        <v>0</v>
      </c>
      <c r="C357">
        <v>3</v>
      </c>
      <c r="D357" t="s">
        <v>530</v>
      </c>
      <c r="E357" t="s">
        <v>13</v>
      </c>
      <c r="F357">
        <v>28</v>
      </c>
      <c r="G357">
        <v>0</v>
      </c>
      <c r="H357">
        <v>0</v>
      </c>
      <c r="I357">
        <v>345783</v>
      </c>
      <c r="J357">
        <v>9.5</v>
      </c>
      <c r="L357" t="s">
        <v>15</v>
      </c>
    </row>
    <row r="358" spans="1:12" x14ac:dyDescent="0.25">
      <c r="A358">
        <v>357</v>
      </c>
      <c r="B358">
        <v>1</v>
      </c>
      <c r="C358">
        <v>1</v>
      </c>
      <c r="D358" t="s">
        <v>531</v>
      </c>
      <c r="E358" t="s">
        <v>17</v>
      </c>
      <c r="F358">
        <v>22</v>
      </c>
      <c r="G358">
        <v>0</v>
      </c>
      <c r="H358">
        <v>1</v>
      </c>
      <c r="I358">
        <v>113505</v>
      </c>
      <c r="J358">
        <v>55</v>
      </c>
      <c r="K358" t="s">
        <v>260</v>
      </c>
      <c r="L358" t="s">
        <v>15</v>
      </c>
    </row>
    <row r="359" spans="1:12" x14ac:dyDescent="0.25">
      <c r="A359">
        <v>358</v>
      </c>
      <c r="B359">
        <v>0</v>
      </c>
      <c r="C359">
        <v>2</v>
      </c>
      <c r="D359" t="s">
        <v>532</v>
      </c>
      <c r="E359" t="s">
        <v>17</v>
      </c>
      <c r="F359">
        <v>38</v>
      </c>
      <c r="G359">
        <v>0</v>
      </c>
      <c r="H359">
        <v>0</v>
      </c>
      <c r="I359">
        <v>237671</v>
      </c>
      <c r="J359">
        <v>13</v>
      </c>
      <c r="L359" t="s">
        <v>15</v>
      </c>
    </row>
    <row r="360" spans="1:12" x14ac:dyDescent="0.25">
      <c r="A360">
        <v>359</v>
      </c>
      <c r="B360">
        <v>1</v>
      </c>
      <c r="C360">
        <v>3</v>
      </c>
      <c r="D360" t="s">
        <v>533</v>
      </c>
      <c r="E360" t="s">
        <v>17</v>
      </c>
      <c r="G360">
        <v>0</v>
      </c>
      <c r="H360">
        <v>0</v>
      </c>
      <c r="I360">
        <v>330931</v>
      </c>
      <c r="J360">
        <v>7.8792</v>
      </c>
      <c r="L360" t="s">
        <v>27</v>
      </c>
    </row>
    <row r="361" spans="1:12" x14ac:dyDescent="0.25">
      <c r="A361">
        <v>360</v>
      </c>
      <c r="B361">
        <v>1</v>
      </c>
      <c r="C361">
        <v>3</v>
      </c>
      <c r="D361" t="s">
        <v>534</v>
      </c>
      <c r="E361" t="s">
        <v>17</v>
      </c>
      <c r="G361">
        <v>0</v>
      </c>
      <c r="H361">
        <v>0</v>
      </c>
      <c r="I361">
        <v>330980</v>
      </c>
      <c r="J361">
        <v>7.8792</v>
      </c>
      <c r="L361" t="s">
        <v>27</v>
      </c>
    </row>
    <row r="362" spans="1:12" x14ac:dyDescent="0.25">
      <c r="A362">
        <v>361</v>
      </c>
      <c r="B362">
        <v>0</v>
      </c>
      <c r="C362">
        <v>3</v>
      </c>
      <c r="D362" t="s">
        <v>535</v>
      </c>
      <c r="E362" t="s">
        <v>13</v>
      </c>
      <c r="F362">
        <v>40</v>
      </c>
      <c r="G362">
        <v>1</v>
      </c>
      <c r="H362">
        <v>4</v>
      </c>
      <c r="I362">
        <v>347088</v>
      </c>
      <c r="J362">
        <v>27.9</v>
      </c>
      <c r="L362" t="s">
        <v>15</v>
      </c>
    </row>
    <row r="363" spans="1:12" x14ac:dyDescent="0.25">
      <c r="A363">
        <v>362</v>
      </c>
      <c r="B363">
        <v>0</v>
      </c>
      <c r="C363">
        <v>2</v>
      </c>
      <c r="D363" t="s">
        <v>536</v>
      </c>
      <c r="E363" t="s">
        <v>13</v>
      </c>
      <c r="F363">
        <v>29</v>
      </c>
      <c r="G363">
        <v>1</v>
      </c>
      <c r="H363">
        <v>0</v>
      </c>
      <c r="I363" t="s">
        <v>537</v>
      </c>
      <c r="J363">
        <v>27.720800000000001</v>
      </c>
      <c r="L363" t="s">
        <v>20</v>
      </c>
    </row>
    <row r="364" spans="1:12" x14ac:dyDescent="0.25">
      <c r="A364">
        <v>363</v>
      </c>
      <c r="B364">
        <v>0</v>
      </c>
      <c r="C364">
        <v>3</v>
      </c>
      <c r="D364" t="s">
        <v>538</v>
      </c>
      <c r="E364" t="s">
        <v>17</v>
      </c>
      <c r="F364">
        <v>45</v>
      </c>
      <c r="G364">
        <v>0</v>
      </c>
      <c r="H364">
        <v>1</v>
      </c>
      <c r="I364">
        <v>2691</v>
      </c>
      <c r="J364">
        <v>14.4542</v>
      </c>
      <c r="L364" t="s">
        <v>20</v>
      </c>
    </row>
    <row r="365" spans="1:12" x14ac:dyDescent="0.25">
      <c r="A365">
        <v>364</v>
      </c>
      <c r="B365">
        <v>0</v>
      </c>
      <c r="C365">
        <v>3</v>
      </c>
      <c r="D365" t="s">
        <v>539</v>
      </c>
      <c r="E365" t="s">
        <v>13</v>
      </c>
      <c r="F365">
        <v>35</v>
      </c>
      <c r="G365">
        <v>0</v>
      </c>
      <c r="H365">
        <v>0</v>
      </c>
      <c r="I365" t="s">
        <v>540</v>
      </c>
      <c r="J365">
        <v>7.05</v>
      </c>
      <c r="L365" t="s">
        <v>15</v>
      </c>
    </row>
    <row r="366" spans="1:12" x14ac:dyDescent="0.25">
      <c r="A366">
        <v>365</v>
      </c>
      <c r="B366">
        <v>0</v>
      </c>
      <c r="C366">
        <v>3</v>
      </c>
      <c r="D366" t="s">
        <v>541</v>
      </c>
      <c r="E366" t="s">
        <v>13</v>
      </c>
      <c r="G366">
        <v>1</v>
      </c>
      <c r="H366">
        <v>0</v>
      </c>
      <c r="I366">
        <v>370365</v>
      </c>
      <c r="J366">
        <v>15.5</v>
      </c>
      <c r="L366" t="s">
        <v>27</v>
      </c>
    </row>
    <row r="367" spans="1:12" x14ac:dyDescent="0.25">
      <c r="A367">
        <v>366</v>
      </c>
      <c r="B367">
        <v>0</v>
      </c>
      <c r="C367">
        <v>3</v>
      </c>
      <c r="D367" t="s">
        <v>542</v>
      </c>
      <c r="E367" t="s">
        <v>13</v>
      </c>
      <c r="F367">
        <v>30</v>
      </c>
      <c r="G367">
        <v>0</v>
      </c>
      <c r="H367">
        <v>0</v>
      </c>
      <c r="I367" t="s">
        <v>543</v>
      </c>
      <c r="J367">
        <v>7.25</v>
      </c>
      <c r="L367" t="s">
        <v>15</v>
      </c>
    </row>
    <row r="368" spans="1:12" x14ac:dyDescent="0.25">
      <c r="A368">
        <v>367</v>
      </c>
      <c r="B368">
        <v>1</v>
      </c>
      <c r="C368">
        <v>1</v>
      </c>
      <c r="D368" t="s">
        <v>544</v>
      </c>
      <c r="E368" t="s">
        <v>17</v>
      </c>
      <c r="F368">
        <v>60</v>
      </c>
      <c r="G368">
        <v>1</v>
      </c>
      <c r="H368">
        <v>0</v>
      </c>
      <c r="I368">
        <v>110813</v>
      </c>
      <c r="J368">
        <v>75.25</v>
      </c>
      <c r="K368" t="s">
        <v>545</v>
      </c>
      <c r="L368" t="s">
        <v>20</v>
      </c>
    </row>
    <row r="369" spans="1:12" x14ac:dyDescent="0.25">
      <c r="A369">
        <v>368</v>
      </c>
      <c r="B369">
        <v>1</v>
      </c>
      <c r="C369">
        <v>3</v>
      </c>
      <c r="D369" t="s">
        <v>546</v>
      </c>
      <c r="E369" t="s">
        <v>17</v>
      </c>
      <c r="G369">
        <v>0</v>
      </c>
      <c r="H369">
        <v>0</v>
      </c>
      <c r="I369">
        <v>2626</v>
      </c>
      <c r="J369">
        <v>7.2291999999999996</v>
      </c>
      <c r="L369" t="s">
        <v>20</v>
      </c>
    </row>
    <row r="370" spans="1:12" x14ac:dyDescent="0.25">
      <c r="A370">
        <v>369</v>
      </c>
      <c r="B370">
        <v>1</v>
      </c>
      <c r="C370">
        <v>3</v>
      </c>
      <c r="D370" t="s">
        <v>547</v>
      </c>
      <c r="E370" t="s">
        <v>17</v>
      </c>
      <c r="G370">
        <v>0</v>
      </c>
      <c r="H370">
        <v>0</v>
      </c>
      <c r="I370">
        <v>14313</v>
      </c>
      <c r="J370">
        <v>7.75</v>
      </c>
      <c r="L370" t="s">
        <v>27</v>
      </c>
    </row>
    <row r="371" spans="1:12" x14ac:dyDescent="0.25">
      <c r="A371">
        <v>370</v>
      </c>
      <c r="B371">
        <v>1</v>
      </c>
      <c r="C371">
        <v>1</v>
      </c>
      <c r="D371" t="s">
        <v>548</v>
      </c>
      <c r="E371" t="s">
        <v>17</v>
      </c>
      <c r="F371">
        <v>24</v>
      </c>
      <c r="G371">
        <v>0</v>
      </c>
      <c r="H371">
        <v>0</v>
      </c>
      <c r="I371" t="s">
        <v>549</v>
      </c>
      <c r="J371">
        <v>69.3</v>
      </c>
      <c r="K371" t="s">
        <v>550</v>
      </c>
      <c r="L371" t="s">
        <v>20</v>
      </c>
    </row>
    <row r="372" spans="1:12" x14ac:dyDescent="0.25">
      <c r="A372">
        <v>371</v>
      </c>
      <c r="B372">
        <v>1</v>
      </c>
      <c r="C372">
        <v>1</v>
      </c>
      <c r="D372" t="s">
        <v>551</v>
      </c>
      <c r="E372" t="s">
        <v>13</v>
      </c>
      <c r="F372">
        <v>25</v>
      </c>
      <c r="G372">
        <v>1</v>
      </c>
      <c r="H372">
        <v>0</v>
      </c>
      <c r="I372">
        <v>11765</v>
      </c>
      <c r="J372">
        <v>55.441699999999997</v>
      </c>
      <c r="K372" t="s">
        <v>552</v>
      </c>
      <c r="L372" t="s">
        <v>20</v>
      </c>
    </row>
    <row r="373" spans="1:12" x14ac:dyDescent="0.25">
      <c r="A373">
        <v>372</v>
      </c>
      <c r="B373">
        <v>0</v>
      </c>
      <c r="C373">
        <v>3</v>
      </c>
      <c r="D373" t="s">
        <v>553</v>
      </c>
      <c r="E373" t="s">
        <v>13</v>
      </c>
      <c r="F373">
        <v>18</v>
      </c>
      <c r="G373">
        <v>1</v>
      </c>
      <c r="H373">
        <v>0</v>
      </c>
      <c r="I373">
        <v>3101267</v>
      </c>
      <c r="J373">
        <v>6.4958</v>
      </c>
      <c r="L373" t="s">
        <v>15</v>
      </c>
    </row>
    <row r="374" spans="1:12" x14ac:dyDescent="0.25">
      <c r="A374">
        <v>373</v>
      </c>
      <c r="B374">
        <v>0</v>
      </c>
      <c r="C374">
        <v>3</v>
      </c>
      <c r="D374" t="s">
        <v>554</v>
      </c>
      <c r="E374" t="s">
        <v>13</v>
      </c>
      <c r="F374">
        <v>19</v>
      </c>
      <c r="G374">
        <v>0</v>
      </c>
      <c r="H374">
        <v>0</v>
      </c>
      <c r="I374">
        <v>323951</v>
      </c>
      <c r="J374">
        <v>8.0500000000000007</v>
      </c>
      <c r="L374" t="s">
        <v>15</v>
      </c>
    </row>
    <row r="375" spans="1:12" x14ac:dyDescent="0.25">
      <c r="A375">
        <v>374</v>
      </c>
      <c r="B375">
        <v>0</v>
      </c>
      <c r="C375">
        <v>1</v>
      </c>
      <c r="D375" t="s">
        <v>555</v>
      </c>
      <c r="E375" t="s">
        <v>13</v>
      </c>
      <c r="F375">
        <v>22</v>
      </c>
      <c r="G375">
        <v>0</v>
      </c>
      <c r="H375">
        <v>0</v>
      </c>
      <c r="I375" t="s">
        <v>409</v>
      </c>
      <c r="J375">
        <v>135.63329999999999</v>
      </c>
      <c r="L375" t="s">
        <v>20</v>
      </c>
    </row>
    <row r="376" spans="1:12" x14ac:dyDescent="0.25">
      <c r="A376">
        <v>375</v>
      </c>
      <c r="B376">
        <v>0</v>
      </c>
      <c r="C376">
        <v>3</v>
      </c>
      <c r="D376" t="s">
        <v>556</v>
      </c>
      <c r="E376" t="s">
        <v>17</v>
      </c>
      <c r="F376">
        <v>3</v>
      </c>
      <c r="G376">
        <v>3</v>
      </c>
      <c r="H376">
        <v>1</v>
      </c>
      <c r="I376">
        <v>349909</v>
      </c>
      <c r="J376">
        <v>21.074999999999999</v>
      </c>
      <c r="L376" t="s">
        <v>15</v>
      </c>
    </row>
    <row r="377" spans="1:12" x14ac:dyDescent="0.25">
      <c r="A377">
        <v>376</v>
      </c>
      <c r="B377">
        <v>1</v>
      </c>
      <c r="C377">
        <v>1</v>
      </c>
      <c r="D377" t="s">
        <v>557</v>
      </c>
      <c r="E377" t="s">
        <v>17</v>
      </c>
      <c r="G377">
        <v>1</v>
      </c>
      <c r="H377">
        <v>0</v>
      </c>
      <c r="I377" t="s">
        <v>69</v>
      </c>
      <c r="J377">
        <v>82.1708</v>
      </c>
      <c r="L377" t="s">
        <v>20</v>
      </c>
    </row>
    <row r="378" spans="1:12" x14ac:dyDescent="0.25">
      <c r="A378">
        <v>377</v>
      </c>
      <c r="B378">
        <v>1</v>
      </c>
      <c r="C378">
        <v>3</v>
      </c>
      <c r="D378" t="s">
        <v>558</v>
      </c>
      <c r="E378" t="s">
        <v>17</v>
      </c>
      <c r="F378">
        <v>22</v>
      </c>
      <c r="G378">
        <v>0</v>
      </c>
      <c r="H378">
        <v>0</v>
      </c>
      <c r="I378" t="s">
        <v>559</v>
      </c>
      <c r="J378">
        <v>7.25</v>
      </c>
      <c r="L378" t="s">
        <v>15</v>
      </c>
    </row>
    <row r="379" spans="1:12" x14ac:dyDescent="0.25">
      <c r="A379">
        <v>378</v>
      </c>
      <c r="B379">
        <v>0</v>
      </c>
      <c r="C379">
        <v>1</v>
      </c>
      <c r="D379" t="s">
        <v>560</v>
      </c>
      <c r="E379" t="s">
        <v>13</v>
      </c>
      <c r="F379">
        <v>27</v>
      </c>
      <c r="G379">
        <v>0</v>
      </c>
      <c r="H379">
        <v>2</v>
      </c>
      <c r="I379">
        <v>113503</v>
      </c>
      <c r="J379">
        <v>211.5</v>
      </c>
      <c r="K379" t="s">
        <v>561</v>
      </c>
      <c r="L379" t="s">
        <v>20</v>
      </c>
    </row>
    <row r="380" spans="1:12" x14ac:dyDescent="0.25">
      <c r="A380">
        <v>379</v>
      </c>
      <c r="B380">
        <v>0</v>
      </c>
      <c r="C380">
        <v>3</v>
      </c>
      <c r="D380" t="s">
        <v>562</v>
      </c>
      <c r="E380" t="s">
        <v>13</v>
      </c>
      <c r="F380">
        <v>20</v>
      </c>
      <c r="G380">
        <v>0</v>
      </c>
      <c r="H380">
        <v>0</v>
      </c>
      <c r="I380">
        <v>2648</v>
      </c>
      <c r="J380">
        <v>4.0125000000000002</v>
      </c>
      <c r="L380" t="s">
        <v>20</v>
      </c>
    </row>
    <row r="381" spans="1:12" x14ac:dyDescent="0.25">
      <c r="A381">
        <v>380</v>
      </c>
      <c r="B381">
        <v>0</v>
      </c>
      <c r="C381">
        <v>3</v>
      </c>
      <c r="D381" t="s">
        <v>563</v>
      </c>
      <c r="E381" t="s">
        <v>13</v>
      </c>
      <c r="F381">
        <v>19</v>
      </c>
      <c r="G381">
        <v>0</v>
      </c>
      <c r="H381">
        <v>0</v>
      </c>
      <c r="I381">
        <v>347069</v>
      </c>
      <c r="J381">
        <v>7.7750000000000004</v>
      </c>
      <c r="L381" t="s">
        <v>15</v>
      </c>
    </row>
    <row r="382" spans="1:12" x14ac:dyDescent="0.25">
      <c r="A382">
        <v>381</v>
      </c>
      <c r="B382">
        <v>1</v>
      </c>
      <c r="C382">
        <v>1</v>
      </c>
      <c r="D382" t="s">
        <v>564</v>
      </c>
      <c r="E382" t="s">
        <v>17</v>
      </c>
      <c r="F382">
        <v>42</v>
      </c>
      <c r="G382">
        <v>0</v>
      </c>
      <c r="H382">
        <v>0</v>
      </c>
      <c r="I382" t="s">
        <v>565</v>
      </c>
      <c r="J382">
        <v>227.52500000000001</v>
      </c>
      <c r="L382" t="s">
        <v>20</v>
      </c>
    </row>
    <row r="383" spans="1:12" x14ac:dyDescent="0.25">
      <c r="A383">
        <v>382</v>
      </c>
      <c r="B383">
        <v>1</v>
      </c>
      <c r="C383">
        <v>3</v>
      </c>
      <c r="D383" t="s">
        <v>566</v>
      </c>
      <c r="E383" t="s">
        <v>17</v>
      </c>
      <c r="F383">
        <v>1</v>
      </c>
      <c r="G383">
        <v>0</v>
      </c>
      <c r="H383">
        <v>2</v>
      </c>
      <c r="I383">
        <v>2653</v>
      </c>
      <c r="J383">
        <v>15.7417</v>
      </c>
      <c r="L383" t="s">
        <v>20</v>
      </c>
    </row>
    <row r="384" spans="1:12" x14ac:dyDescent="0.25">
      <c r="A384">
        <v>383</v>
      </c>
      <c r="B384">
        <v>0</v>
      </c>
      <c r="C384">
        <v>3</v>
      </c>
      <c r="D384" t="s">
        <v>567</v>
      </c>
      <c r="E384" t="s">
        <v>13</v>
      </c>
      <c r="F384">
        <v>32</v>
      </c>
      <c r="G384">
        <v>0</v>
      </c>
      <c r="H384">
        <v>0</v>
      </c>
      <c r="I384" t="s">
        <v>568</v>
      </c>
      <c r="J384">
        <v>7.9249999999999998</v>
      </c>
      <c r="L384" t="s">
        <v>15</v>
      </c>
    </row>
    <row r="385" spans="1:12" x14ac:dyDescent="0.25">
      <c r="A385">
        <v>384</v>
      </c>
      <c r="B385">
        <v>1</v>
      </c>
      <c r="C385">
        <v>1</v>
      </c>
      <c r="D385" t="s">
        <v>569</v>
      </c>
      <c r="E385" t="s">
        <v>17</v>
      </c>
      <c r="F385">
        <v>35</v>
      </c>
      <c r="G385">
        <v>1</v>
      </c>
      <c r="H385">
        <v>0</v>
      </c>
      <c r="I385">
        <v>113789</v>
      </c>
      <c r="J385">
        <v>52</v>
      </c>
      <c r="L385" t="s">
        <v>15</v>
      </c>
    </row>
    <row r="386" spans="1:12" x14ac:dyDescent="0.25">
      <c r="A386">
        <v>385</v>
      </c>
      <c r="B386">
        <v>0</v>
      </c>
      <c r="C386">
        <v>3</v>
      </c>
      <c r="D386" t="s">
        <v>570</v>
      </c>
      <c r="E386" t="s">
        <v>13</v>
      </c>
      <c r="G386">
        <v>0</v>
      </c>
      <c r="H386">
        <v>0</v>
      </c>
      <c r="I386">
        <v>349227</v>
      </c>
      <c r="J386">
        <v>7.8958000000000004</v>
      </c>
      <c r="L386" t="s">
        <v>15</v>
      </c>
    </row>
    <row r="387" spans="1:12" x14ac:dyDescent="0.25">
      <c r="A387">
        <v>386</v>
      </c>
      <c r="B387">
        <v>0</v>
      </c>
      <c r="C387">
        <v>2</v>
      </c>
      <c r="D387" t="s">
        <v>571</v>
      </c>
      <c r="E387" t="s">
        <v>13</v>
      </c>
      <c r="F387">
        <v>18</v>
      </c>
      <c r="G387">
        <v>0</v>
      </c>
      <c r="H387">
        <v>0</v>
      </c>
      <c r="I387" t="s">
        <v>126</v>
      </c>
      <c r="J387">
        <v>73.5</v>
      </c>
      <c r="L387" t="s">
        <v>15</v>
      </c>
    </row>
    <row r="388" spans="1:12" x14ac:dyDescent="0.25">
      <c r="A388">
        <v>387</v>
      </c>
      <c r="B388">
        <v>0</v>
      </c>
      <c r="C388">
        <v>3</v>
      </c>
      <c r="D388" t="s">
        <v>572</v>
      </c>
      <c r="E388" t="s">
        <v>13</v>
      </c>
      <c r="F388">
        <v>1</v>
      </c>
      <c r="G388">
        <v>5</v>
      </c>
      <c r="H388">
        <v>2</v>
      </c>
      <c r="I388" t="s">
        <v>105</v>
      </c>
      <c r="J388">
        <v>46.9</v>
      </c>
      <c r="L388" t="s">
        <v>15</v>
      </c>
    </row>
    <row r="389" spans="1:12" x14ac:dyDescent="0.25">
      <c r="A389">
        <v>388</v>
      </c>
      <c r="B389">
        <v>1</v>
      </c>
      <c r="C389">
        <v>2</v>
      </c>
      <c r="D389" t="s">
        <v>573</v>
      </c>
      <c r="E389" t="s">
        <v>17</v>
      </c>
      <c r="F389">
        <v>36</v>
      </c>
      <c r="G389">
        <v>0</v>
      </c>
      <c r="H389">
        <v>0</v>
      </c>
      <c r="I389">
        <v>27849</v>
      </c>
      <c r="J389">
        <v>13</v>
      </c>
      <c r="L389" t="s">
        <v>15</v>
      </c>
    </row>
    <row r="390" spans="1:12" x14ac:dyDescent="0.25">
      <c r="A390">
        <v>389</v>
      </c>
      <c r="B390">
        <v>0</v>
      </c>
      <c r="C390">
        <v>3</v>
      </c>
      <c r="D390" t="s">
        <v>574</v>
      </c>
      <c r="E390" t="s">
        <v>13</v>
      </c>
      <c r="G390">
        <v>0</v>
      </c>
      <c r="H390">
        <v>0</v>
      </c>
      <c r="I390">
        <v>367655</v>
      </c>
      <c r="J390">
        <v>7.7291999999999996</v>
      </c>
      <c r="L390" t="s">
        <v>27</v>
      </c>
    </row>
    <row r="391" spans="1:12" x14ac:dyDescent="0.25">
      <c r="A391">
        <v>390</v>
      </c>
      <c r="B391">
        <v>1</v>
      </c>
      <c r="C391">
        <v>2</v>
      </c>
      <c r="D391" t="s">
        <v>575</v>
      </c>
      <c r="E391" t="s">
        <v>17</v>
      </c>
      <c r="F391">
        <v>17</v>
      </c>
      <c r="G391">
        <v>0</v>
      </c>
      <c r="H391">
        <v>0</v>
      </c>
      <c r="I391" t="s">
        <v>576</v>
      </c>
      <c r="J391">
        <v>12</v>
      </c>
      <c r="L391" t="s">
        <v>20</v>
      </c>
    </row>
    <row r="392" spans="1:12" x14ac:dyDescent="0.25">
      <c r="A392">
        <v>391</v>
      </c>
      <c r="B392">
        <v>1</v>
      </c>
      <c r="C392">
        <v>1</v>
      </c>
      <c r="D392" t="s">
        <v>577</v>
      </c>
      <c r="E392" t="s">
        <v>13</v>
      </c>
      <c r="F392">
        <v>36</v>
      </c>
      <c r="G392">
        <v>1</v>
      </c>
      <c r="H392">
        <v>2</v>
      </c>
      <c r="I392">
        <v>113760</v>
      </c>
      <c r="J392">
        <v>120</v>
      </c>
      <c r="K392" t="s">
        <v>578</v>
      </c>
      <c r="L392" t="s">
        <v>15</v>
      </c>
    </row>
    <row r="393" spans="1:12" x14ac:dyDescent="0.25">
      <c r="A393">
        <v>392</v>
      </c>
      <c r="B393">
        <v>1</v>
      </c>
      <c r="C393">
        <v>3</v>
      </c>
      <c r="D393" t="s">
        <v>579</v>
      </c>
      <c r="E393" t="s">
        <v>13</v>
      </c>
      <c r="F393">
        <v>21</v>
      </c>
      <c r="G393">
        <v>0</v>
      </c>
      <c r="H393">
        <v>0</v>
      </c>
      <c r="I393">
        <v>350034</v>
      </c>
      <c r="J393">
        <v>7.7957999999999998</v>
      </c>
      <c r="L393" t="s">
        <v>15</v>
      </c>
    </row>
    <row r="394" spans="1:12" x14ac:dyDescent="0.25">
      <c r="A394">
        <v>393</v>
      </c>
      <c r="B394">
        <v>0</v>
      </c>
      <c r="C394">
        <v>3</v>
      </c>
      <c r="D394" t="s">
        <v>580</v>
      </c>
      <c r="E394" t="s">
        <v>13</v>
      </c>
      <c r="F394">
        <v>28</v>
      </c>
      <c r="G394">
        <v>2</v>
      </c>
      <c r="H394">
        <v>0</v>
      </c>
      <c r="I394">
        <v>3101277</v>
      </c>
      <c r="J394">
        <v>7.9249999999999998</v>
      </c>
      <c r="L394" t="s">
        <v>15</v>
      </c>
    </row>
    <row r="395" spans="1:12" x14ac:dyDescent="0.25">
      <c r="A395">
        <v>394</v>
      </c>
      <c r="B395">
        <v>1</v>
      </c>
      <c r="C395">
        <v>1</v>
      </c>
      <c r="D395" t="s">
        <v>581</v>
      </c>
      <c r="E395" t="s">
        <v>17</v>
      </c>
      <c r="F395">
        <v>23</v>
      </c>
      <c r="G395">
        <v>1</v>
      </c>
      <c r="H395">
        <v>0</v>
      </c>
      <c r="I395">
        <v>35273</v>
      </c>
      <c r="J395">
        <v>113.27500000000001</v>
      </c>
      <c r="K395" t="s">
        <v>328</v>
      </c>
      <c r="L395" t="s">
        <v>20</v>
      </c>
    </row>
    <row r="396" spans="1:12" x14ac:dyDescent="0.25">
      <c r="A396">
        <v>395</v>
      </c>
      <c r="B396">
        <v>1</v>
      </c>
      <c r="C396">
        <v>3</v>
      </c>
      <c r="D396" t="s">
        <v>582</v>
      </c>
      <c r="E396" t="s">
        <v>17</v>
      </c>
      <c r="F396">
        <v>24</v>
      </c>
      <c r="G396">
        <v>0</v>
      </c>
      <c r="H396">
        <v>2</v>
      </c>
      <c r="I396" t="s">
        <v>34</v>
      </c>
      <c r="J396">
        <v>16.7</v>
      </c>
      <c r="K396" t="s">
        <v>35</v>
      </c>
      <c r="L396" t="s">
        <v>15</v>
      </c>
    </row>
    <row r="397" spans="1:12" x14ac:dyDescent="0.25">
      <c r="A397">
        <v>396</v>
      </c>
      <c r="B397">
        <v>0</v>
      </c>
      <c r="C397">
        <v>3</v>
      </c>
      <c r="D397" t="s">
        <v>583</v>
      </c>
      <c r="E397" t="s">
        <v>13</v>
      </c>
      <c r="F397">
        <v>22</v>
      </c>
      <c r="G397">
        <v>0</v>
      </c>
      <c r="H397">
        <v>0</v>
      </c>
      <c r="I397">
        <v>350052</v>
      </c>
      <c r="J397">
        <v>7.7957999999999998</v>
      </c>
      <c r="L397" t="s">
        <v>15</v>
      </c>
    </row>
    <row r="398" spans="1:12" x14ac:dyDescent="0.25">
      <c r="A398">
        <v>397</v>
      </c>
      <c r="B398">
        <v>0</v>
      </c>
      <c r="C398">
        <v>3</v>
      </c>
      <c r="D398" t="s">
        <v>584</v>
      </c>
      <c r="E398" t="s">
        <v>17</v>
      </c>
      <c r="F398">
        <v>31</v>
      </c>
      <c r="G398">
        <v>0</v>
      </c>
      <c r="H398">
        <v>0</v>
      </c>
      <c r="I398">
        <v>350407</v>
      </c>
      <c r="J398">
        <v>7.8541999999999996</v>
      </c>
      <c r="L398" t="s">
        <v>15</v>
      </c>
    </row>
    <row r="399" spans="1:12" x14ac:dyDescent="0.25">
      <c r="A399">
        <v>398</v>
      </c>
      <c r="B399">
        <v>0</v>
      </c>
      <c r="C399">
        <v>2</v>
      </c>
      <c r="D399" t="s">
        <v>585</v>
      </c>
      <c r="E399" t="s">
        <v>13</v>
      </c>
      <c r="F399">
        <v>46</v>
      </c>
      <c r="G399">
        <v>0</v>
      </c>
      <c r="H399">
        <v>0</v>
      </c>
      <c r="I399">
        <v>28403</v>
      </c>
      <c r="J399">
        <v>26</v>
      </c>
      <c r="L399" t="s">
        <v>15</v>
      </c>
    </row>
    <row r="400" spans="1:12" x14ac:dyDescent="0.25">
      <c r="A400">
        <v>399</v>
      </c>
      <c r="B400">
        <v>0</v>
      </c>
      <c r="C400">
        <v>2</v>
      </c>
      <c r="D400" t="s">
        <v>586</v>
      </c>
      <c r="E400" t="s">
        <v>13</v>
      </c>
      <c r="F400">
        <v>23</v>
      </c>
      <c r="G400">
        <v>0</v>
      </c>
      <c r="H400">
        <v>0</v>
      </c>
      <c r="I400">
        <v>244278</v>
      </c>
      <c r="J400">
        <v>10.5</v>
      </c>
      <c r="L400" t="s">
        <v>15</v>
      </c>
    </row>
    <row r="401" spans="1:12" x14ac:dyDescent="0.25">
      <c r="A401">
        <v>400</v>
      </c>
      <c r="B401">
        <v>1</v>
      </c>
      <c r="C401">
        <v>2</v>
      </c>
      <c r="D401" t="s">
        <v>587</v>
      </c>
      <c r="E401" t="s">
        <v>17</v>
      </c>
      <c r="F401">
        <v>28</v>
      </c>
      <c r="G401">
        <v>0</v>
      </c>
      <c r="H401">
        <v>0</v>
      </c>
      <c r="I401">
        <v>240929</v>
      </c>
      <c r="J401">
        <v>12.65</v>
      </c>
      <c r="L401" t="s">
        <v>15</v>
      </c>
    </row>
    <row r="402" spans="1:12" x14ac:dyDescent="0.25">
      <c r="A402">
        <v>401</v>
      </c>
      <c r="B402">
        <v>1</v>
      </c>
      <c r="C402">
        <v>3</v>
      </c>
      <c r="D402" t="s">
        <v>588</v>
      </c>
      <c r="E402" t="s">
        <v>13</v>
      </c>
      <c r="F402">
        <v>39</v>
      </c>
      <c r="G402">
        <v>0</v>
      </c>
      <c r="H402">
        <v>0</v>
      </c>
      <c r="I402" t="s">
        <v>589</v>
      </c>
      <c r="J402">
        <v>7.9249999999999998</v>
      </c>
      <c r="L402" t="s">
        <v>15</v>
      </c>
    </row>
    <row r="403" spans="1:12" x14ac:dyDescent="0.25">
      <c r="A403">
        <v>402</v>
      </c>
      <c r="B403">
        <v>0</v>
      </c>
      <c r="C403">
        <v>3</v>
      </c>
      <c r="D403" t="s">
        <v>590</v>
      </c>
      <c r="E403" t="s">
        <v>13</v>
      </c>
      <c r="F403">
        <v>26</v>
      </c>
      <c r="G403">
        <v>0</v>
      </c>
      <c r="H403">
        <v>0</v>
      </c>
      <c r="I403">
        <v>341826</v>
      </c>
      <c r="J403">
        <v>8.0500000000000007</v>
      </c>
      <c r="L403" t="s">
        <v>15</v>
      </c>
    </row>
    <row r="404" spans="1:12" x14ac:dyDescent="0.25">
      <c r="A404">
        <v>403</v>
      </c>
      <c r="B404">
        <v>0</v>
      </c>
      <c r="C404">
        <v>3</v>
      </c>
      <c r="D404" t="s">
        <v>591</v>
      </c>
      <c r="E404" t="s">
        <v>17</v>
      </c>
      <c r="F404">
        <v>21</v>
      </c>
      <c r="G404">
        <v>1</v>
      </c>
      <c r="H404">
        <v>0</v>
      </c>
      <c r="I404">
        <v>4137</v>
      </c>
      <c r="J404">
        <v>9.8249999999999993</v>
      </c>
      <c r="L404" t="s">
        <v>15</v>
      </c>
    </row>
    <row r="405" spans="1:12" x14ac:dyDescent="0.25">
      <c r="A405">
        <v>404</v>
      </c>
      <c r="B405">
        <v>0</v>
      </c>
      <c r="C405">
        <v>3</v>
      </c>
      <c r="D405" t="s">
        <v>592</v>
      </c>
      <c r="E405" t="s">
        <v>13</v>
      </c>
      <c r="F405">
        <v>28</v>
      </c>
      <c r="G405">
        <v>1</v>
      </c>
      <c r="H405">
        <v>0</v>
      </c>
      <c r="I405" t="s">
        <v>224</v>
      </c>
      <c r="J405">
        <v>15.85</v>
      </c>
      <c r="L405" t="s">
        <v>15</v>
      </c>
    </row>
    <row r="406" spans="1:12" x14ac:dyDescent="0.25">
      <c r="A406">
        <v>405</v>
      </c>
      <c r="B406">
        <v>0</v>
      </c>
      <c r="C406">
        <v>3</v>
      </c>
      <c r="D406" t="s">
        <v>593</v>
      </c>
      <c r="E406" t="s">
        <v>17</v>
      </c>
      <c r="F406">
        <v>20</v>
      </c>
      <c r="G406">
        <v>0</v>
      </c>
      <c r="H406">
        <v>0</v>
      </c>
      <c r="I406">
        <v>315096</v>
      </c>
      <c r="J406">
        <v>8.6624999999999996</v>
      </c>
      <c r="L406" t="s">
        <v>15</v>
      </c>
    </row>
    <row r="407" spans="1:12" x14ac:dyDescent="0.25">
      <c r="A407">
        <v>406</v>
      </c>
      <c r="B407">
        <v>0</v>
      </c>
      <c r="C407">
        <v>2</v>
      </c>
      <c r="D407" t="s">
        <v>594</v>
      </c>
      <c r="E407" t="s">
        <v>13</v>
      </c>
      <c r="F407">
        <v>34</v>
      </c>
      <c r="G407">
        <v>1</v>
      </c>
      <c r="H407">
        <v>0</v>
      </c>
      <c r="I407">
        <v>28664</v>
      </c>
      <c r="J407">
        <v>21</v>
      </c>
      <c r="L407" t="s">
        <v>15</v>
      </c>
    </row>
    <row r="408" spans="1:12" x14ac:dyDescent="0.25">
      <c r="A408">
        <v>407</v>
      </c>
      <c r="B408">
        <v>0</v>
      </c>
      <c r="C408">
        <v>3</v>
      </c>
      <c r="D408" t="s">
        <v>595</v>
      </c>
      <c r="E408" t="s">
        <v>13</v>
      </c>
      <c r="F408">
        <v>51</v>
      </c>
      <c r="G408">
        <v>0</v>
      </c>
      <c r="H408">
        <v>0</v>
      </c>
      <c r="I408">
        <v>347064</v>
      </c>
      <c r="J408">
        <v>7.75</v>
      </c>
      <c r="L408" t="s">
        <v>15</v>
      </c>
    </row>
    <row r="409" spans="1:12" x14ac:dyDescent="0.25">
      <c r="A409">
        <v>408</v>
      </c>
      <c r="B409">
        <v>1</v>
      </c>
      <c r="C409">
        <v>2</v>
      </c>
      <c r="D409" t="s">
        <v>596</v>
      </c>
      <c r="E409" t="s">
        <v>13</v>
      </c>
      <c r="F409">
        <v>3</v>
      </c>
      <c r="G409">
        <v>1</v>
      </c>
      <c r="H409">
        <v>1</v>
      </c>
      <c r="I409">
        <v>29106</v>
      </c>
      <c r="J409">
        <v>18.75</v>
      </c>
      <c r="L409" t="s">
        <v>15</v>
      </c>
    </row>
    <row r="410" spans="1:12" x14ac:dyDescent="0.25">
      <c r="A410">
        <v>409</v>
      </c>
      <c r="B410">
        <v>0</v>
      </c>
      <c r="C410">
        <v>3</v>
      </c>
      <c r="D410" t="s">
        <v>597</v>
      </c>
      <c r="E410" t="s">
        <v>13</v>
      </c>
      <c r="F410">
        <v>21</v>
      </c>
      <c r="G410">
        <v>0</v>
      </c>
      <c r="H410">
        <v>0</v>
      </c>
      <c r="I410">
        <v>312992</v>
      </c>
      <c r="J410">
        <v>7.7750000000000004</v>
      </c>
      <c r="L410" t="s">
        <v>15</v>
      </c>
    </row>
    <row r="411" spans="1:12" x14ac:dyDescent="0.25">
      <c r="A411">
        <v>410</v>
      </c>
      <c r="B411">
        <v>0</v>
      </c>
      <c r="C411">
        <v>3</v>
      </c>
      <c r="D411" t="s">
        <v>598</v>
      </c>
      <c r="E411" t="s">
        <v>17</v>
      </c>
      <c r="G411">
        <v>3</v>
      </c>
      <c r="H411">
        <v>1</v>
      </c>
      <c r="I411">
        <v>4133</v>
      </c>
      <c r="J411">
        <v>25.466699999999999</v>
      </c>
      <c r="L411" t="s">
        <v>15</v>
      </c>
    </row>
    <row r="412" spans="1:12" x14ac:dyDescent="0.25">
      <c r="A412">
        <v>411</v>
      </c>
      <c r="B412">
        <v>0</v>
      </c>
      <c r="C412">
        <v>3</v>
      </c>
      <c r="D412" t="s">
        <v>599</v>
      </c>
      <c r="E412" t="s">
        <v>13</v>
      </c>
      <c r="G412">
        <v>0</v>
      </c>
      <c r="H412">
        <v>0</v>
      </c>
      <c r="I412">
        <v>349222</v>
      </c>
      <c r="J412">
        <v>7.8958000000000004</v>
      </c>
      <c r="L412" t="s">
        <v>15</v>
      </c>
    </row>
    <row r="413" spans="1:12" x14ac:dyDescent="0.25">
      <c r="A413">
        <v>412</v>
      </c>
      <c r="B413">
        <v>0</v>
      </c>
      <c r="C413">
        <v>3</v>
      </c>
      <c r="D413" t="s">
        <v>600</v>
      </c>
      <c r="E413" t="s">
        <v>13</v>
      </c>
      <c r="G413">
        <v>0</v>
      </c>
      <c r="H413">
        <v>0</v>
      </c>
      <c r="I413">
        <v>394140</v>
      </c>
      <c r="J413">
        <v>6.8582999999999998</v>
      </c>
      <c r="L413" t="s">
        <v>27</v>
      </c>
    </row>
    <row r="414" spans="1:12" x14ac:dyDescent="0.25">
      <c r="A414">
        <v>413</v>
      </c>
      <c r="B414">
        <v>1</v>
      </c>
      <c r="C414">
        <v>1</v>
      </c>
      <c r="D414" t="s">
        <v>601</v>
      </c>
      <c r="E414" t="s">
        <v>17</v>
      </c>
      <c r="F414">
        <v>33</v>
      </c>
      <c r="G414">
        <v>1</v>
      </c>
      <c r="H414">
        <v>0</v>
      </c>
      <c r="I414">
        <v>19928</v>
      </c>
      <c r="J414">
        <v>90</v>
      </c>
      <c r="K414" t="s">
        <v>373</v>
      </c>
      <c r="L414" t="s">
        <v>27</v>
      </c>
    </row>
    <row r="415" spans="1:12" x14ac:dyDescent="0.25">
      <c r="A415">
        <v>414</v>
      </c>
      <c r="B415">
        <v>0</v>
      </c>
      <c r="C415">
        <v>2</v>
      </c>
      <c r="D415" t="s">
        <v>602</v>
      </c>
      <c r="E415" t="s">
        <v>13</v>
      </c>
      <c r="G415">
        <v>0</v>
      </c>
      <c r="H415">
        <v>0</v>
      </c>
      <c r="I415">
        <v>239853</v>
      </c>
      <c r="J415">
        <v>0</v>
      </c>
      <c r="L415" t="s">
        <v>15</v>
      </c>
    </row>
    <row r="416" spans="1:12" x14ac:dyDescent="0.25">
      <c r="A416">
        <v>415</v>
      </c>
      <c r="B416">
        <v>1</v>
      </c>
      <c r="C416">
        <v>3</v>
      </c>
      <c r="D416" t="s">
        <v>603</v>
      </c>
      <c r="E416" t="s">
        <v>13</v>
      </c>
      <c r="F416">
        <v>44</v>
      </c>
      <c r="G416">
        <v>0</v>
      </c>
      <c r="H416">
        <v>0</v>
      </c>
      <c r="I416" t="s">
        <v>604</v>
      </c>
      <c r="J416">
        <v>7.9249999999999998</v>
      </c>
      <c r="L416" t="s">
        <v>15</v>
      </c>
    </row>
    <row r="417" spans="1:12" x14ac:dyDescent="0.25">
      <c r="A417">
        <v>416</v>
      </c>
      <c r="B417">
        <v>0</v>
      </c>
      <c r="C417">
        <v>3</v>
      </c>
      <c r="D417" t="s">
        <v>605</v>
      </c>
      <c r="E417" t="s">
        <v>17</v>
      </c>
      <c r="G417">
        <v>0</v>
      </c>
      <c r="H417">
        <v>0</v>
      </c>
      <c r="I417">
        <v>343095</v>
      </c>
      <c r="J417">
        <v>8.0500000000000007</v>
      </c>
      <c r="L417" t="s">
        <v>15</v>
      </c>
    </row>
    <row r="418" spans="1:12" x14ac:dyDescent="0.25">
      <c r="A418">
        <v>417</v>
      </c>
      <c r="B418">
        <v>1</v>
      </c>
      <c r="C418">
        <v>2</v>
      </c>
      <c r="D418" t="s">
        <v>606</v>
      </c>
      <c r="E418" t="s">
        <v>17</v>
      </c>
      <c r="F418">
        <v>34</v>
      </c>
      <c r="G418">
        <v>1</v>
      </c>
      <c r="H418">
        <v>1</v>
      </c>
      <c r="I418">
        <v>28220</v>
      </c>
      <c r="J418">
        <v>32.5</v>
      </c>
      <c r="L418" t="s">
        <v>15</v>
      </c>
    </row>
    <row r="419" spans="1:12" x14ac:dyDescent="0.25">
      <c r="A419">
        <v>418</v>
      </c>
      <c r="B419">
        <v>1</v>
      </c>
      <c r="C419">
        <v>2</v>
      </c>
      <c r="D419" t="s">
        <v>607</v>
      </c>
      <c r="E419" t="s">
        <v>17</v>
      </c>
      <c r="F419">
        <v>18</v>
      </c>
      <c r="G419">
        <v>0</v>
      </c>
      <c r="H419">
        <v>2</v>
      </c>
      <c r="I419">
        <v>250652</v>
      </c>
      <c r="J419">
        <v>13</v>
      </c>
      <c r="L419" t="s">
        <v>15</v>
      </c>
    </row>
    <row r="420" spans="1:12" x14ac:dyDescent="0.25">
      <c r="A420">
        <v>419</v>
      </c>
      <c r="B420">
        <v>0</v>
      </c>
      <c r="C420">
        <v>2</v>
      </c>
      <c r="D420" t="s">
        <v>608</v>
      </c>
      <c r="E420" t="s">
        <v>13</v>
      </c>
      <c r="F420">
        <v>30</v>
      </c>
      <c r="G420">
        <v>0</v>
      </c>
      <c r="H420">
        <v>0</v>
      </c>
      <c r="I420">
        <v>28228</v>
      </c>
      <c r="J420">
        <v>13</v>
      </c>
      <c r="L420" t="s">
        <v>15</v>
      </c>
    </row>
    <row r="421" spans="1:12" x14ac:dyDescent="0.25">
      <c r="A421">
        <v>420</v>
      </c>
      <c r="B421">
        <v>0</v>
      </c>
      <c r="C421">
        <v>3</v>
      </c>
      <c r="D421" t="s">
        <v>609</v>
      </c>
      <c r="E421" t="s">
        <v>17</v>
      </c>
      <c r="F421">
        <v>10</v>
      </c>
      <c r="G421">
        <v>0</v>
      </c>
      <c r="H421">
        <v>2</v>
      </c>
      <c r="I421">
        <v>345773</v>
      </c>
      <c r="J421">
        <v>24.15</v>
      </c>
      <c r="L421" t="s">
        <v>15</v>
      </c>
    </row>
    <row r="422" spans="1:12" x14ac:dyDescent="0.25">
      <c r="A422">
        <v>421</v>
      </c>
      <c r="B422">
        <v>0</v>
      </c>
      <c r="C422">
        <v>3</v>
      </c>
      <c r="D422" t="s">
        <v>610</v>
      </c>
      <c r="E422" t="s">
        <v>13</v>
      </c>
      <c r="G422">
        <v>0</v>
      </c>
      <c r="H422">
        <v>0</v>
      </c>
      <c r="I422">
        <v>349254</v>
      </c>
      <c r="J422">
        <v>7.8958000000000004</v>
      </c>
      <c r="L422" t="s">
        <v>20</v>
      </c>
    </row>
    <row r="423" spans="1:12" x14ac:dyDescent="0.25">
      <c r="A423">
        <v>422</v>
      </c>
      <c r="B423">
        <v>0</v>
      </c>
      <c r="C423">
        <v>3</v>
      </c>
      <c r="D423" t="s">
        <v>611</v>
      </c>
      <c r="E423" t="s">
        <v>13</v>
      </c>
      <c r="F423">
        <v>21</v>
      </c>
      <c r="G423">
        <v>0</v>
      </c>
      <c r="H423">
        <v>0</v>
      </c>
      <c r="I423" t="s">
        <v>612</v>
      </c>
      <c r="J423">
        <v>7.7332999999999998</v>
      </c>
      <c r="L423" t="s">
        <v>27</v>
      </c>
    </row>
    <row r="424" spans="1:12" x14ac:dyDescent="0.25">
      <c r="A424">
        <v>423</v>
      </c>
      <c r="B424">
        <v>0</v>
      </c>
      <c r="C424">
        <v>3</v>
      </c>
      <c r="D424" t="s">
        <v>613</v>
      </c>
      <c r="E424" t="s">
        <v>13</v>
      </c>
      <c r="F424">
        <v>29</v>
      </c>
      <c r="G424">
        <v>0</v>
      </c>
      <c r="H424">
        <v>0</v>
      </c>
      <c r="I424">
        <v>315082</v>
      </c>
      <c r="J424">
        <v>7.875</v>
      </c>
      <c r="L424" t="s">
        <v>15</v>
      </c>
    </row>
    <row r="425" spans="1:12" x14ac:dyDescent="0.25">
      <c r="A425">
        <v>424</v>
      </c>
      <c r="B425">
        <v>0</v>
      </c>
      <c r="C425">
        <v>3</v>
      </c>
      <c r="D425" t="s">
        <v>614</v>
      </c>
      <c r="E425" t="s">
        <v>17</v>
      </c>
      <c r="F425">
        <v>28</v>
      </c>
      <c r="G425">
        <v>1</v>
      </c>
      <c r="H425">
        <v>1</v>
      </c>
      <c r="I425">
        <v>347080</v>
      </c>
      <c r="J425">
        <v>14.4</v>
      </c>
      <c r="L425" t="s">
        <v>15</v>
      </c>
    </row>
    <row r="426" spans="1:12" x14ac:dyDescent="0.25">
      <c r="A426">
        <v>425</v>
      </c>
      <c r="B426">
        <v>0</v>
      </c>
      <c r="C426">
        <v>3</v>
      </c>
      <c r="D426" t="s">
        <v>615</v>
      </c>
      <c r="E426" t="s">
        <v>13</v>
      </c>
      <c r="F426">
        <v>18</v>
      </c>
      <c r="G426">
        <v>1</v>
      </c>
      <c r="H426">
        <v>1</v>
      </c>
      <c r="I426">
        <v>370129</v>
      </c>
      <c r="J426">
        <v>20.212499999999999</v>
      </c>
      <c r="L426" t="s">
        <v>15</v>
      </c>
    </row>
    <row r="427" spans="1:12" x14ac:dyDescent="0.25">
      <c r="A427">
        <v>426</v>
      </c>
      <c r="B427">
        <v>0</v>
      </c>
      <c r="C427">
        <v>3</v>
      </c>
      <c r="D427" t="s">
        <v>616</v>
      </c>
      <c r="E427" t="s">
        <v>13</v>
      </c>
      <c r="G427">
        <v>0</v>
      </c>
      <c r="H427">
        <v>0</v>
      </c>
      <c r="I427" t="s">
        <v>617</v>
      </c>
      <c r="J427">
        <v>7.25</v>
      </c>
      <c r="L427" t="s">
        <v>15</v>
      </c>
    </row>
    <row r="428" spans="1:12" x14ac:dyDescent="0.25">
      <c r="A428">
        <v>427</v>
      </c>
      <c r="B428">
        <v>1</v>
      </c>
      <c r="C428">
        <v>2</v>
      </c>
      <c r="D428" t="s">
        <v>618</v>
      </c>
      <c r="E428" t="s">
        <v>17</v>
      </c>
      <c r="F428">
        <v>28</v>
      </c>
      <c r="G428">
        <v>1</v>
      </c>
      <c r="H428">
        <v>0</v>
      </c>
      <c r="I428">
        <v>2003</v>
      </c>
      <c r="J428">
        <v>26</v>
      </c>
      <c r="L428" t="s">
        <v>15</v>
      </c>
    </row>
    <row r="429" spans="1:12" x14ac:dyDescent="0.25">
      <c r="A429">
        <v>428</v>
      </c>
      <c r="B429">
        <v>1</v>
      </c>
      <c r="C429">
        <v>2</v>
      </c>
      <c r="D429" t="s">
        <v>619</v>
      </c>
      <c r="E429" t="s">
        <v>17</v>
      </c>
      <c r="F429">
        <v>19</v>
      </c>
      <c r="G429">
        <v>0</v>
      </c>
      <c r="H429">
        <v>0</v>
      </c>
      <c r="I429">
        <v>250655</v>
      </c>
      <c r="J429">
        <v>26</v>
      </c>
      <c r="L429" t="s">
        <v>15</v>
      </c>
    </row>
    <row r="430" spans="1:12" x14ac:dyDescent="0.25">
      <c r="A430">
        <v>429</v>
      </c>
      <c r="B430">
        <v>0</v>
      </c>
      <c r="C430">
        <v>3</v>
      </c>
      <c r="D430" t="s">
        <v>620</v>
      </c>
      <c r="E430" t="s">
        <v>13</v>
      </c>
      <c r="G430">
        <v>0</v>
      </c>
      <c r="H430">
        <v>0</v>
      </c>
      <c r="I430">
        <v>364851</v>
      </c>
      <c r="J430">
        <v>7.75</v>
      </c>
      <c r="L430" t="s">
        <v>27</v>
      </c>
    </row>
    <row r="431" spans="1:12" x14ac:dyDescent="0.25">
      <c r="A431">
        <v>430</v>
      </c>
      <c r="B431">
        <v>1</v>
      </c>
      <c r="C431">
        <v>3</v>
      </c>
      <c r="D431" t="s">
        <v>621</v>
      </c>
      <c r="E431" t="s">
        <v>13</v>
      </c>
      <c r="F431">
        <v>32</v>
      </c>
      <c r="G431">
        <v>0</v>
      </c>
      <c r="H431">
        <v>0</v>
      </c>
      <c r="I431" t="s">
        <v>622</v>
      </c>
      <c r="J431">
        <v>8.0500000000000007</v>
      </c>
      <c r="K431" t="s">
        <v>623</v>
      </c>
      <c r="L431" t="s">
        <v>15</v>
      </c>
    </row>
    <row r="432" spans="1:12" x14ac:dyDescent="0.25">
      <c r="A432">
        <v>431</v>
      </c>
      <c r="B432">
        <v>1</v>
      </c>
      <c r="C432">
        <v>1</v>
      </c>
      <c r="D432" t="s">
        <v>624</v>
      </c>
      <c r="E432" t="s">
        <v>13</v>
      </c>
      <c r="F432">
        <v>28</v>
      </c>
      <c r="G432">
        <v>0</v>
      </c>
      <c r="H432">
        <v>0</v>
      </c>
      <c r="I432">
        <v>110564</v>
      </c>
      <c r="J432">
        <v>26.55</v>
      </c>
      <c r="K432" t="s">
        <v>98</v>
      </c>
      <c r="L432" t="s">
        <v>15</v>
      </c>
    </row>
    <row r="433" spans="1:12" x14ac:dyDescent="0.25">
      <c r="A433">
        <v>432</v>
      </c>
      <c r="B433">
        <v>1</v>
      </c>
      <c r="C433">
        <v>3</v>
      </c>
      <c r="D433" t="s">
        <v>625</v>
      </c>
      <c r="E433" t="s">
        <v>17</v>
      </c>
      <c r="G433">
        <v>1</v>
      </c>
      <c r="H433">
        <v>0</v>
      </c>
      <c r="I433">
        <v>376564</v>
      </c>
      <c r="J433">
        <v>16.100000000000001</v>
      </c>
      <c r="L433" t="s">
        <v>15</v>
      </c>
    </row>
    <row r="434" spans="1:12" x14ac:dyDescent="0.25">
      <c r="A434">
        <v>433</v>
      </c>
      <c r="B434">
        <v>1</v>
      </c>
      <c r="C434">
        <v>2</v>
      </c>
      <c r="D434" t="s">
        <v>626</v>
      </c>
      <c r="E434" t="s">
        <v>17</v>
      </c>
      <c r="F434">
        <v>42</v>
      </c>
      <c r="G434">
        <v>1</v>
      </c>
      <c r="H434">
        <v>0</v>
      </c>
      <c r="I434" t="s">
        <v>627</v>
      </c>
      <c r="J434">
        <v>26</v>
      </c>
      <c r="L434" t="s">
        <v>15</v>
      </c>
    </row>
    <row r="435" spans="1:12" x14ac:dyDescent="0.25">
      <c r="A435">
        <v>434</v>
      </c>
      <c r="B435">
        <v>0</v>
      </c>
      <c r="C435">
        <v>3</v>
      </c>
      <c r="D435" t="s">
        <v>628</v>
      </c>
      <c r="E435" t="s">
        <v>13</v>
      </c>
      <c r="F435">
        <v>17</v>
      </c>
      <c r="G435">
        <v>0</v>
      </c>
      <c r="H435">
        <v>0</v>
      </c>
      <c r="I435" t="s">
        <v>629</v>
      </c>
      <c r="J435">
        <v>7.125</v>
      </c>
      <c r="L435" t="s">
        <v>15</v>
      </c>
    </row>
    <row r="436" spans="1:12" x14ac:dyDescent="0.25">
      <c r="A436">
        <v>435</v>
      </c>
      <c r="B436">
        <v>0</v>
      </c>
      <c r="C436">
        <v>1</v>
      </c>
      <c r="D436" t="s">
        <v>630</v>
      </c>
      <c r="E436" t="s">
        <v>13</v>
      </c>
      <c r="F436">
        <v>50</v>
      </c>
      <c r="G436">
        <v>1</v>
      </c>
      <c r="H436">
        <v>0</v>
      </c>
      <c r="I436">
        <v>13507</v>
      </c>
      <c r="J436">
        <v>55.9</v>
      </c>
      <c r="K436" t="s">
        <v>631</v>
      </c>
      <c r="L436" t="s">
        <v>15</v>
      </c>
    </row>
    <row r="437" spans="1:12" x14ac:dyDescent="0.25">
      <c r="A437">
        <v>436</v>
      </c>
      <c r="B437">
        <v>1</v>
      </c>
      <c r="C437">
        <v>1</v>
      </c>
      <c r="D437" t="s">
        <v>632</v>
      </c>
      <c r="E437" t="s">
        <v>17</v>
      </c>
      <c r="F437">
        <v>14</v>
      </c>
      <c r="G437">
        <v>1</v>
      </c>
      <c r="H437">
        <v>2</v>
      </c>
      <c r="I437">
        <v>113760</v>
      </c>
      <c r="J437">
        <v>120</v>
      </c>
      <c r="K437" t="s">
        <v>578</v>
      </c>
      <c r="L437" t="s">
        <v>15</v>
      </c>
    </row>
    <row r="438" spans="1:12" x14ac:dyDescent="0.25">
      <c r="A438">
        <v>437</v>
      </c>
      <c r="B438">
        <v>0</v>
      </c>
      <c r="C438">
        <v>3</v>
      </c>
      <c r="D438" t="s">
        <v>633</v>
      </c>
      <c r="E438" t="s">
        <v>17</v>
      </c>
      <c r="F438">
        <v>21</v>
      </c>
      <c r="G438">
        <v>2</v>
      </c>
      <c r="H438">
        <v>2</v>
      </c>
      <c r="I438" t="s">
        <v>143</v>
      </c>
      <c r="J438">
        <v>34.375</v>
      </c>
      <c r="L438" t="s">
        <v>15</v>
      </c>
    </row>
    <row r="439" spans="1:12" x14ac:dyDescent="0.25">
      <c r="A439">
        <v>438</v>
      </c>
      <c r="B439">
        <v>1</v>
      </c>
      <c r="C439">
        <v>2</v>
      </c>
      <c r="D439" t="s">
        <v>634</v>
      </c>
      <c r="E439" t="s">
        <v>17</v>
      </c>
      <c r="F439">
        <v>24</v>
      </c>
      <c r="G439">
        <v>2</v>
      </c>
      <c r="H439">
        <v>3</v>
      </c>
      <c r="I439">
        <v>29106</v>
      </c>
      <c r="J439">
        <v>18.75</v>
      </c>
      <c r="L439" t="s">
        <v>15</v>
      </c>
    </row>
    <row r="440" spans="1:12" x14ac:dyDescent="0.25">
      <c r="A440">
        <v>439</v>
      </c>
      <c r="B440">
        <v>0</v>
      </c>
      <c r="C440">
        <v>1</v>
      </c>
      <c r="D440" t="s">
        <v>635</v>
      </c>
      <c r="E440" t="s">
        <v>13</v>
      </c>
      <c r="F440">
        <v>64</v>
      </c>
      <c r="G440">
        <v>1</v>
      </c>
      <c r="H440">
        <v>4</v>
      </c>
      <c r="I440">
        <v>19950</v>
      </c>
      <c r="J440">
        <v>263</v>
      </c>
      <c r="K440" t="s">
        <v>57</v>
      </c>
      <c r="L440" t="s">
        <v>15</v>
      </c>
    </row>
    <row r="441" spans="1:12" x14ac:dyDescent="0.25">
      <c r="A441">
        <v>440</v>
      </c>
      <c r="B441">
        <v>0</v>
      </c>
      <c r="C441">
        <v>2</v>
      </c>
      <c r="D441" t="s">
        <v>636</v>
      </c>
      <c r="E441" t="s">
        <v>13</v>
      </c>
      <c r="F441">
        <v>31</v>
      </c>
      <c r="G441">
        <v>0</v>
      </c>
      <c r="H441">
        <v>0</v>
      </c>
      <c r="I441" t="s">
        <v>637</v>
      </c>
      <c r="J441">
        <v>10.5</v>
      </c>
      <c r="L441" t="s">
        <v>15</v>
      </c>
    </row>
    <row r="442" spans="1:12" x14ac:dyDescent="0.25">
      <c r="A442">
        <v>441</v>
      </c>
      <c r="B442">
        <v>1</v>
      </c>
      <c r="C442">
        <v>2</v>
      </c>
      <c r="D442" t="s">
        <v>638</v>
      </c>
      <c r="E442" t="s">
        <v>17</v>
      </c>
      <c r="F442">
        <v>45</v>
      </c>
      <c r="G442">
        <v>1</v>
      </c>
      <c r="H442">
        <v>1</v>
      </c>
      <c r="I442" t="s">
        <v>477</v>
      </c>
      <c r="J442">
        <v>26.25</v>
      </c>
      <c r="L442" t="s">
        <v>15</v>
      </c>
    </row>
    <row r="443" spans="1:12" x14ac:dyDescent="0.25">
      <c r="A443">
        <v>442</v>
      </c>
      <c r="B443">
        <v>0</v>
      </c>
      <c r="C443">
        <v>3</v>
      </c>
      <c r="D443" t="s">
        <v>639</v>
      </c>
      <c r="E443" t="s">
        <v>13</v>
      </c>
      <c r="F443">
        <v>20</v>
      </c>
      <c r="G443">
        <v>0</v>
      </c>
      <c r="H443">
        <v>0</v>
      </c>
      <c r="I443">
        <v>345769</v>
      </c>
      <c r="J443">
        <v>9.5</v>
      </c>
      <c r="L443" t="s">
        <v>15</v>
      </c>
    </row>
    <row r="444" spans="1:12" x14ac:dyDescent="0.25">
      <c r="A444">
        <v>443</v>
      </c>
      <c r="B444">
        <v>0</v>
      </c>
      <c r="C444">
        <v>3</v>
      </c>
      <c r="D444" t="s">
        <v>640</v>
      </c>
      <c r="E444" t="s">
        <v>13</v>
      </c>
      <c r="F444">
        <v>25</v>
      </c>
      <c r="G444">
        <v>1</v>
      </c>
      <c r="H444">
        <v>0</v>
      </c>
      <c r="I444">
        <v>347076</v>
      </c>
      <c r="J444">
        <v>7.7750000000000004</v>
      </c>
      <c r="L444" t="s">
        <v>15</v>
      </c>
    </row>
    <row r="445" spans="1:12" x14ac:dyDescent="0.25">
      <c r="A445">
        <v>444</v>
      </c>
      <c r="B445">
        <v>1</v>
      </c>
      <c r="C445">
        <v>2</v>
      </c>
      <c r="D445" t="s">
        <v>641</v>
      </c>
      <c r="E445" t="s">
        <v>17</v>
      </c>
      <c r="F445">
        <v>28</v>
      </c>
      <c r="G445">
        <v>0</v>
      </c>
      <c r="H445">
        <v>0</v>
      </c>
      <c r="I445">
        <v>230434</v>
      </c>
      <c r="J445">
        <v>13</v>
      </c>
      <c r="L445" t="s">
        <v>15</v>
      </c>
    </row>
    <row r="446" spans="1:12" x14ac:dyDescent="0.25">
      <c r="A446">
        <v>445</v>
      </c>
      <c r="B446">
        <v>1</v>
      </c>
      <c r="C446">
        <v>3</v>
      </c>
      <c r="D446" t="s">
        <v>642</v>
      </c>
      <c r="E446" t="s">
        <v>13</v>
      </c>
      <c r="G446">
        <v>0</v>
      </c>
      <c r="H446">
        <v>0</v>
      </c>
      <c r="I446">
        <v>65306</v>
      </c>
      <c r="J446">
        <v>8.1125000000000007</v>
      </c>
      <c r="L446" t="s">
        <v>15</v>
      </c>
    </row>
    <row r="447" spans="1:12" x14ac:dyDescent="0.25">
      <c r="A447">
        <v>446</v>
      </c>
      <c r="B447">
        <v>1</v>
      </c>
      <c r="C447">
        <v>1</v>
      </c>
      <c r="D447" t="s">
        <v>643</v>
      </c>
      <c r="E447" t="s">
        <v>13</v>
      </c>
      <c r="F447">
        <v>4</v>
      </c>
      <c r="G447">
        <v>0</v>
      </c>
      <c r="H447">
        <v>2</v>
      </c>
      <c r="I447">
        <v>33638</v>
      </c>
      <c r="J447">
        <v>81.8583</v>
      </c>
      <c r="K447" t="s">
        <v>644</v>
      </c>
      <c r="L447" t="s">
        <v>15</v>
      </c>
    </row>
    <row r="448" spans="1:12" x14ac:dyDescent="0.25">
      <c r="A448">
        <v>447</v>
      </c>
      <c r="B448">
        <v>1</v>
      </c>
      <c r="C448">
        <v>2</v>
      </c>
      <c r="D448" t="s">
        <v>645</v>
      </c>
      <c r="E448" t="s">
        <v>17</v>
      </c>
      <c r="F448">
        <v>13</v>
      </c>
      <c r="G448">
        <v>0</v>
      </c>
      <c r="H448">
        <v>1</v>
      </c>
      <c r="I448">
        <v>250644</v>
      </c>
      <c r="J448">
        <v>19.5</v>
      </c>
      <c r="L448" t="s">
        <v>15</v>
      </c>
    </row>
    <row r="449" spans="1:12" x14ac:dyDescent="0.25">
      <c r="A449">
        <v>448</v>
      </c>
      <c r="B449">
        <v>1</v>
      </c>
      <c r="C449">
        <v>1</v>
      </c>
      <c r="D449" t="s">
        <v>646</v>
      </c>
      <c r="E449" t="s">
        <v>13</v>
      </c>
      <c r="F449">
        <v>34</v>
      </c>
      <c r="G449">
        <v>0</v>
      </c>
      <c r="H449">
        <v>0</v>
      </c>
      <c r="I449">
        <v>113794</v>
      </c>
      <c r="J449">
        <v>26.55</v>
      </c>
      <c r="L449" t="s">
        <v>15</v>
      </c>
    </row>
    <row r="450" spans="1:12" x14ac:dyDescent="0.25">
      <c r="A450">
        <v>449</v>
      </c>
      <c r="B450">
        <v>1</v>
      </c>
      <c r="C450">
        <v>3</v>
      </c>
      <c r="D450" t="s">
        <v>647</v>
      </c>
      <c r="E450" t="s">
        <v>17</v>
      </c>
      <c r="F450">
        <v>5</v>
      </c>
      <c r="G450">
        <v>2</v>
      </c>
      <c r="H450">
        <v>1</v>
      </c>
      <c r="I450">
        <v>2666</v>
      </c>
      <c r="J450">
        <v>19.258299999999998</v>
      </c>
      <c r="L450" t="s">
        <v>20</v>
      </c>
    </row>
    <row r="451" spans="1:12" x14ac:dyDescent="0.25">
      <c r="A451">
        <v>450</v>
      </c>
      <c r="B451">
        <v>1</v>
      </c>
      <c r="C451">
        <v>1</v>
      </c>
      <c r="D451" t="s">
        <v>648</v>
      </c>
      <c r="E451" t="s">
        <v>13</v>
      </c>
      <c r="F451">
        <v>52</v>
      </c>
      <c r="G451">
        <v>0</v>
      </c>
      <c r="H451">
        <v>0</v>
      </c>
      <c r="I451">
        <v>113786</v>
      </c>
      <c r="J451">
        <v>30.5</v>
      </c>
      <c r="K451" t="s">
        <v>649</v>
      </c>
      <c r="L451" t="s">
        <v>15</v>
      </c>
    </row>
    <row r="452" spans="1:12" x14ac:dyDescent="0.25">
      <c r="A452">
        <v>451</v>
      </c>
      <c r="B452">
        <v>0</v>
      </c>
      <c r="C452">
        <v>2</v>
      </c>
      <c r="D452" t="s">
        <v>650</v>
      </c>
      <c r="E452" t="s">
        <v>13</v>
      </c>
      <c r="F452">
        <v>36</v>
      </c>
      <c r="G452">
        <v>1</v>
      </c>
      <c r="H452">
        <v>2</v>
      </c>
      <c r="I452" t="s">
        <v>103</v>
      </c>
      <c r="J452">
        <v>27.75</v>
      </c>
      <c r="L452" t="s">
        <v>15</v>
      </c>
    </row>
    <row r="453" spans="1:12" x14ac:dyDescent="0.25">
      <c r="A453">
        <v>452</v>
      </c>
      <c r="B453">
        <v>0</v>
      </c>
      <c r="C453">
        <v>3</v>
      </c>
      <c r="D453" t="s">
        <v>651</v>
      </c>
      <c r="E453" t="s">
        <v>13</v>
      </c>
      <c r="G453">
        <v>1</v>
      </c>
      <c r="H453">
        <v>0</v>
      </c>
      <c r="I453">
        <v>65303</v>
      </c>
      <c r="J453">
        <v>19.966699999999999</v>
      </c>
      <c r="L453" t="s">
        <v>15</v>
      </c>
    </row>
    <row r="454" spans="1:12" x14ac:dyDescent="0.25">
      <c r="A454">
        <v>453</v>
      </c>
      <c r="B454">
        <v>0</v>
      </c>
      <c r="C454">
        <v>1</v>
      </c>
      <c r="D454" t="s">
        <v>652</v>
      </c>
      <c r="E454" t="s">
        <v>13</v>
      </c>
      <c r="F454">
        <v>30</v>
      </c>
      <c r="G454">
        <v>0</v>
      </c>
      <c r="H454">
        <v>0</v>
      </c>
      <c r="I454">
        <v>113051</v>
      </c>
      <c r="J454">
        <v>27.75</v>
      </c>
      <c r="K454" t="s">
        <v>653</v>
      </c>
      <c r="L454" t="s">
        <v>20</v>
      </c>
    </row>
    <row r="455" spans="1:12" x14ac:dyDescent="0.25">
      <c r="A455">
        <v>454</v>
      </c>
      <c r="B455">
        <v>1</v>
      </c>
      <c r="C455">
        <v>1</v>
      </c>
      <c r="D455" t="s">
        <v>654</v>
      </c>
      <c r="E455" t="s">
        <v>13</v>
      </c>
      <c r="F455">
        <v>49</v>
      </c>
      <c r="G455">
        <v>1</v>
      </c>
      <c r="H455">
        <v>0</v>
      </c>
      <c r="I455">
        <v>17453</v>
      </c>
      <c r="J455">
        <v>89.104200000000006</v>
      </c>
      <c r="K455" t="s">
        <v>655</v>
      </c>
      <c r="L455" t="s">
        <v>20</v>
      </c>
    </row>
    <row r="456" spans="1:12" x14ac:dyDescent="0.25">
      <c r="A456">
        <v>455</v>
      </c>
      <c r="B456">
        <v>0</v>
      </c>
      <c r="C456">
        <v>3</v>
      </c>
      <c r="D456" t="s">
        <v>656</v>
      </c>
      <c r="E456" t="s">
        <v>13</v>
      </c>
      <c r="G456">
        <v>0</v>
      </c>
      <c r="H456">
        <v>0</v>
      </c>
      <c r="I456" t="s">
        <v>657</v>
      </c>
      <c r="J456">
        <v>8.0500000000000007</v>
      </c>
      <c r="L456" t="s">
        <v>15</v>
      </c>
    </row>
    <row r="457" spans="1:12" x14ac:dyDescent="0.25">
      <c r="A457">
        <v>456</v>
      </c>
      <c r="B457">
        <v>1</v>
      </c>
      <c r="C457">
        <v>3</v>
      </c>
      <c r="D457" t="s">
        <v>658</v>
      </c>
      <c r="E457" t="s">
        <v>13</v>
      </c>
      <c r="F457">
        <v>29</v>
      </c>
      <c r="G457">
        <v>0</v>
      </c>
      <c r="H457">
        <v>0</v>
      </c>
      <c r="I457">
        <v>349240</v>
      </c>
      <c r="J457">
        <v>7.8958000000000004</v>
      </c>
      <c r="L457" t="s">
        <v>20</v>
      </c>
    </row>
    <row r="458" spans="1:12" x14ac:dyDescent="0.25">
      <c r="A458">
        <v>457</v>
      </c>
      <c r="B458">
        <v>0</v>
      </c>
      <c r="C458">
        <v>1</v>
      </c>
      <c r="D458" t="s">
        <v>659</v>
      </c>
      <c r="E458" t="s">
        <v>13</v>
      </c>
      <c r="F458">
        <v>65</v>
      </c>
      <c r="G458">
        <v>0</v>
      </c>
      <c r="H458">
        <v>0</v>
      </c>
      <c r="I458">
        <v>13509</v>
      </c>
      <c r="J458">
        <v>26.55</v>
      </c>
      <c r="K458" t="s">
        <v>660</v>
      </c>
      <c r="L458" t="s">
        <v>15</v>
      </c>
    </row>
    <row r="459" spans="1:12" x14ac:dyDescent="0.25">
      <c r="A459">
        <v>458</v>
      </c>
      <c r="B459">
        <v>1</v>
      </c>
      <c r="C459">
        <v>1</v>
      </c>
      <c r="D459" t="s">
        <v>661</v>
      </c>
      <c r="E459" t="s">
        <v>17</v>
      </c>
      <c r="G459">
        <v>1</v>
      </c>
      <c r="H459">
        <v>0</v>
      </c>
      <c r="I459">
        <v>17464</v>
      </c>
      <c r="J459">
        <v>51.862499999999997</v>
      </c>
      <c r="K459" t="s">
        <v>662</v>
      </c>
      <c r="L459" t="s">
        <v>15</v>
      </c>
    </row>
    <row r="460" spans="1:12" x14ac:dyDescent="0.25">
      <c r="A460">
        <v>459</v>
      </c>
      <c r="B460">
        <v>1</v>
      </c>
      <c r="C460">
        <v>2</v>
      </c>
      <c r="D460" t="s">
        <v>663</v>
      </c>
      <c r="E460" t="s">
        <v>17</v>
      </c>
      <c r="F460">
        <v>50</v>
      </c>
      <c r="G460">
        <v>0</v>
      </c>
      <c r="H460">
        <v>0</v>
      </c>
      <c r="I460" t="s">
        <v>664</v>
      </c>
      <c r="J460">
        <v>10.5</v>
      </c>
      <c r="L460" t="s">
        <v>15</v>
      </c>
    </row>
    <row r="461" spans="1:12" x14ac:dyDescent="0.25">
      <c r="A461">
        <v>460</v>
      </c>
      <c r="B461">
        <v>0</v>
      </c>
      <c r="C461">
        <v>3</v>
      </c>
      <c r="D461" t="s">
        <v>665</v>
      </c>
      <c r="E461" t="s">
        <v>13</v>
      </c>
      <c r="G461">
        <v>0</v>
      </c>
      <c r="H461">
        <v>0</v>
      </c>
      <c r="I461">
        <v>371060</v>
      </c>
      <c r="J461">
        <v>7.75</v>
      </c>
      <c r="L461" t="s">
        <v>27</v>
      </c>
    </row>
    <row r="462" spans="1:12" x14ac:dyDescent="0.25">
      <c r="A462">
        <v>461</v>
      </c>
      <c r="B462">
        <v>1</v>
      </c>
      <c r="C462">
        <v>1</v>
      </c>
      <c r="D462" t="s">
        <v>666</v>
      </c>
      <c r="E462" t="s">
        <v>13</v>
      </c>
      <c r="F462">
        <v>48</v>
      </c>
      <c r="G462">
        <v>0</v>
      </c>
      <c r="H462">
        <v>0</v>
      </c>
      <c r="I462">
        <v>19952</v>
      </c>
      <c r="J462">
        <v>26.55</v>
      </c>
      <c r="K462" t="s">
        <v>667</v>
      </c>
      <c r="L462" t="s">
        <v>15</v>
      </c>
    </row>
    <row r="463" spans="1:12" x14ac:dyDescent="0.25">
      <c r="A463">
        <v>462</v>
      </c>
      <c r="B463">
        <v>0</v>
      </c>
      <c r="C463">
        <v>3</v>
      </c>
      <c r="D463" t="s">
        <v>668</v>
      </c>
      <c r="E463" t="s">
        <v>13</v>
      </c>
      <c r="F463">
        <v>34</v>
      </c>
      <c r="G463">
        <v>0</v>
      </c>
      <c r="H463">
        <v>0</v>
      </c>
      <c r="I463">
        <v>364506</v>
      </c>
      <c r="J463">
        <v>8.0500000000000007</v>
      </c>
      <c r="L463" t="s">
        <v>15</v>
      </c>
    </row>
    <row r="464" spans="1:12" x14ac:dyDescent="0.25">
      <c r="A464">
        <v>463</v>
      </c>
      <c r="B464">
        <v>0</v>
      </c>
      <c r="C464">
        <v>1</v>
      </c>
      <c r="D464" t="s">
        <v>669</v>
      </c>
      <c r="E464" t="s">
        <v>13</v>
      </c>
      <c r="F464">
        <v>47</v>
      </c>
      <c r="G464">
        <v>0</v>
      </c>
      <c r="H464">
        <v>0</v>
      </c>
      <c r="I464">
        <v>111320</v>
      </c>
      <c r="J464">
        <v>38.5</v>
      </c>
      <c r="K464" t="s">
        <v>670</v>
      </c>
      <c r="L464" t="s">
        <v>15</v>
      </c>
    </row>
    <row r="465" spans="1:12" x14ac:dyDescent="0.25">
      <c r="A465">
        <v>464</v>
      </c>
      <c r="B465">
        <v>0</v>
      </c>
      <c r="C465">
        <v>2</v>
      </c>
      <c r="D465" t="s">
        <v>671</v>
      </c>
      <c r="E465" t="s">
        <v>13</v>
      </c>
      <c r="F465">
        <v>48</v>
      </c>
      <c r="G465">
        <v>0</v>
      </c>
      <c r="H465">
        <v>0</v>
      </c>
      <c r="I465">
        <v>234360</v>
      </c>
      <c r="J465">
        <v>13</v>
      </c>
      <c r="L465" t="s">
        <v>15</v>
      </c>
    </row>
    <row r="466" spans="1:12" x14ac:dyDescent="0.25">
      <c r="A466">
        <v>465</v>
      </c>
      <c r="B466">
        <v>0</v>
      </c>
      <c r="C466">
        <v>3</v>
      </c>
      <c r="D466" t="s">
        <v>672</v>
      </c>
      <c r="E466" t="s">
        <v>13</v>
      </c>
      <c r="G466">
        <v>0</v>
      </c>
      <c r="H466">
        <v>0</v>
      </c>
      <c r="I466" t="s">
        <v>673</v>
      </c>
      <c r="J466">
        <v>8.0500000000000007</v>
      </c>
      <c r="L466" t="s">
        <v>15</v>
      </c>
    </row>
    <row r="467" spans="1:12" x14ac:dyDescent="0.25">
      <c r="A467">
        <v>466</v>
      </c>
      <c r="B467">
        <v>0</v>
      </c>
      <c r="C467">
        <v>3</v>
      </c>
      <c r="D467" t="s">
        <v>674</v>
      </c>
      <c r="E467" t="s">
        <v>13</v>
      </c>
      <c r="F467">
        <v>38</v>
      </c>
      <c r="G467">
        <v>0</v>
      </c>
      <c r="H467">
        <v>0</v>
      </c>
      <c r="I467" t="s">
        <v>675</v>
      </c>
      <c r="J467">
        <v>7.05</v>
      </c>
      <c r="L467" t="s">
        <v>15</v>
      </c>
    </row>
    <row r="468" spans="1:12" x14ac:dyDescent="0.25">
      <c r="A468">
        <v>467</v>
      </c>
      <c r="B468">
        <v>0</v>
      </c>
      <c r="C468">
        <v>2</v>
      </c>
      <c r="D468" t="s">
        <v>676</v>
      </c>
      <c r="E468" t="s">
        <v>13</v>
      </c>
      <c r="G468">
        <v>0</v>
      </c>
      <c r="H468">
        <v>0</v>
      </c>
      <c r="I468">
        <v>239853</v>
      </c>
      <c r="J468">
        <v>0</v>
      </c>
      <c r="L468" t="s">
        <v>15</v>
      </c>
    </row>
    <row r="469" spans="1:12" x14ac:dyDescent="0.25">
      <c r="A469">
        <v>468</v>
      </c>
      <c r="B469">
        <v>0</v>
      </c>
      <c r="C469">
        <v>1</v>
      </c>
      <c r="D469" t="s">
        <v>677</v>
      </c>
      <c r="E469" t="s">
        <v>13</v>
      </c>
      <c r="F469">
        <v>56</v>
      </c>
      <c r="G469">
        <v>0</v>
      </c>
      <c r="H469">
        <v>0</v>
      </c>
      <c r="I469">
        <v>113792</v>
      </c>
      <c r="J469">
        <v>26.55</v>
      </c>
      <c r="L469" t="s">
        <v>15</v>
      </c>
    </row>
    <row r="470" spans="1:12" x14ac:dyDescent="0.25">
      <c r="A470">
        <v>469</v>
      </c>
      <c r="B470">
        <v>0</v>
      </c>
      <c r="C470">
        <v>3</v>
      </c>
      <c r="D470" t="s">
        <v>678</v>
      </c>
      <c r="E470" t="s">
        <v>13</v>
      </c>
      <c r="G470">
        <v>0</v>
      </c>
      <c r="H470">
        <v>0</v>
      </c>
      <c r="I470">
        <v>36209</v>
      </c>
      <c r="J470">
        <v>7.7249999999999996</v>
      </c>
      <c r="L470" t="s">
        <v>27</v>
      </c>
    </row>
    <row r="471" spans="1:12" x14ac:dyDescent="0.25">
      <c r="A471">
        <v>470</v>
      </c>
      <c r="B471">
        <v>1</v>
      </c>
      <c r="C471">
        <v>3</v>
      </c>
      <c r="D471" t="s">
        <v>679</v>
      </c>
      <c r="E471" t="s">
        <v>17</v>
      </c>
      <c r="F471">
        <v>0.75</v>
      </c>
      <c r="G471">
        <v>2</v>
      </c>
      <c r="H471">
        <v>1</v>
      </c>
      <c r="I471">
        <v>2666</v>
      </c>
      <c r="J471">
        <v>19.258299999999998</v>
      </c>
      <c r="L471" t="s">
        <v>20</v>
      </c>
    </row>
    <row r="472" spans="1:12" x14ac:dyDescent="0.25">
      <c r="A472">
        <v>471</v>
      </c>
      <c r="B472">
        <v>0</v>
      </c>
      <c r="C472">
        <v>3</v>
      </c>
      <c r="D472" t="s">
        <v>680</v>
      </c>
      <c r="E472" t="s">
        <v>13</v>
      </c>
      <c r="G472">
        <v>0</v>
      </c>
      <c r="H472">
        <v>0</v>
      </c>
      <c r="I472">
        <v>323592</v>
      </c>
      <c r="J472">
        <v>7.25</v>
      </c>
      <c r="L472" t="s">
        <v>15</v>
      </c>
    </row>
    <row r="473" spans="1:12" x14ac:dyDescent="0.25">
      <c r="A473">
        <v>472</v>
      </c>
      <c r="B473">
        <v>0</v>
      </c>
      <c r="C473">
        <v>3</v>
      </c>
      <c r="D473" t="s">
        <v>681</v>
      </c>
      <c r="E473" t="s">
        <v>13</v>
      </c>
      <c r="F473">
        <v>38</v>
      </c>
      <c r="G473">
        <v>0</v>
      </c>
      <c r="H473">
        <v>0</v>
      </c>
      <c r="I473">
        <v>315089</v>
      </c>
      <c r="J473">
        <v>8.6624999999999996</v>
      </c>
      <c r="L473" t="s">
        <v>15</v>
      </c>
    </row>
    <row r="474" spans="1:12" x14ac:dyDescent="0.25">
      <c r="A474">
        <v>473</v>
      </c>
      <c r="B474">
        <v>1</v>
      </c>
      <c r="C474">
        <v>2</v>
      </c>
      <c r="D474" t="s">
        <v>682</v>
      </c>
      <c r="E474" t="s">
        <v>17</v>
      </c>
      <c r="F474">
        <v>33</v>
      </c>
      <c r="G474">
        <v>1</v>
      </c>
      <c r="H474">
        <v>2</v>
      </c>
      <c r="I474" t="s">
        <v>103</v>
      </c>
      <c r="J474">
        <v>27.75</v>
      </c>
      <c r="L474" t="s">
        <v>15</v>
      </c>
    </row>
    <row r="475" spans="1:12" x14ac:dyDescent="0.25">
      <c r="A475">
        <v>474</v>
      </c>
      <c r="B475">
        <v>1</v>
      </c>
      <c r="C475">
        <v>2</v>
      </c>
      <c r="D475" t="s">
        <v>683</v>
      </c>
      <c r="E475" t="s">
        <v>17</v>
      </c>
      <c r="F475">
        <v>23</v>
      </c>
      <c r="G475">
        <v>0</v>
      </c>
      <c r="H475">
        <v>0</v>
      </c>
      <c r="I475" t="s">
        <v>684</v>
      </c>
      <c r="J475">
        <v>13.791700000000001</v>
      </c>
      <c r="K475" t="s">
        <v>442</v>
      </c>
      <c r="L475" t="s">
        <v>20</v>
      </c>
    </row>
    <row r="476" spans="1:12" x14ac:dyDescent="0.25">
      <c r="A476">
        <v>475</v>
      </c>
      <c r="B476">
        <v>0</v>
      </c>
      <c r="C476">
        <v>3</v>
      </c>
      <c r="D476" t="s">
        <v>685</v>
      </c>
      <c r="E476" t="s">
        <v>17</v>
      </c>
      <c r="F476">
        <v>22</v>
      </c>
      <c r="G476">
        <v>0</v>
      </c>
      <c r="H476">
        <v>0</v>
      </c>
      <c r="I476">
        <v>7553</v>
      </c>
      <c r="J476">
        <v>9.8375000000000004</v>
      </c>
      <c r="L476" t="s">
        <v>15</v>
      </c>
    </row>
    <row r="477" spans="1:12" x14ac:dyDescent="0.25">
      <c r="A477">
        <v>476</v>
      </c>
      <c r="B477">
        <v>0</v>
      </c>
      <c r="C477">
        <v>1</v>
      </c>
      <c r="D477" t="s">
        <v>686</v>
      </c>
      <c r="E477" t="s">
        <v>13</v>
      </c>
      <c r="G477">
        <v>0</v>
      </c>
      <c r="H477">
        <v>0</v>
      </c>
      <c r="I477">
        <v>110465</v>
      </c>
      <c r="J477">
        <v>52</v>
      </c>
      <c r="K477" t="s">
        <v>687</v>
      </c>
      <c r="L477" t="s">
        <v>15</v>
      </c>
    </row>
    <row r="478" spans="1:12" x14ac:dyDescent="0.25">
      <c r="A478">
        <v>477</v>
      </c>
      <c r="B478">
        <v>0</v>
      </c>
      <c r="C478">
        <v>2</v>
      </c>
      <c r="D478" t="s">
        <v>688</v>
      </c>
      <c r="E478" t="s">
        <v>13</v>
      </c>
      <c r="F478">
        <v>34</v>
      </c>
      <c r="G478">
        <v>1</v>
      </c>
      <c r="H478">
        <v>0</v>
      </c>
      <c r="I478">
        <v>31027</v>
      </c>
      <c r="J478">
        <v>21</v>
      </c>
      <c r="L478" t="s">
        <v>15</v>
      </c>
    </row>
    <row r="479" spans="1:12" x14ac:dyDescent="0.25">
      <c r="A479">
        <v>478</v>
      </c>
      <c r="B479">
        <v>0</v>
      </c>
      <c r="C479">
        <v>3</v>
      </c>
      <c r="D479" t="s">
        <v>689</v>
      </c>
      <c r="E479" t="s">
        <v>13</v>
      </c>
      <c r="F479">
        <v>29</v>
      </c>
      <c r="G479">
        <v>1</v>
      </c>
      <c r="H479">
        <v>0</v>
      </c>
      <c r="I479">
        <v>3460</v>
      </c>
      <c r="J479">
        <v>7.0457999999999998</v>
      </c>
      <c r="L479" t="s">
        <v>15</v>
      </c>
    </row>
    <row r="480" spans="1:12" x14ac:dyDescent="0.25">
      <c r="A480">
        <v>479</v>
      </c>
      <c r="B480">
        <v>0</v>
      </c>
      <c r="C480">
        <v>3</v>
      </c>
      <c r="D480" t="s">
        <v>690</v>
      </c>
      <c r="E480" t="s">
        <v>13</v>
      </c>
      <c r="F480">
        <v>22</v>
      </c>
      <c r="G480">
        <v>0</v>
      </c>
      <c r="H480">
        <v>0</v>
      </c>
      <c r="I480">
        <v>350060</v>
      </c>
      <c r="J480">
        <v>7.5208000000000004</v>
      </c>
      <c r="L480" t="s">
        <v>15</v>
      </c>
    </row>
    <row r="481" spans="1:12" x14ac:dyDescent="0.25">
      <c r="A481">
        <v>480</v>
      </c>
      <c r="B481">
        <v>1</v>
      </c>
      <c r="C481">
        <v>3</v>
      </c>
      <c r="D481" t="s">
        <v>691</v>
      </c>
      <c r="E481" t="s">
        <v>17</v>
      </c>
      <c r="F481">
        <v>2</v>
      </c>
      <c r="G481">
        <v>0</v>
      </c>
      <c r="H481">
        <v>1</v>
      </c>
      <c r="I481">
        <v>3101298</v>
      </c>
      <c r="J481">
        <v>12.2875</v>
      </c>
      <c r="L481" t="s">
        <v>15</v>
      </c>
    </row>
    <row r="482" spans="1:12" x14ac:dyDescent="0.25">
      <c r="A482">
        <v>481</v>
      </c>
      <c r="B482">
        <v>0</v>
      </c>
      <c r="C482">
        <v>3</v>
      </c>
      <c r="D482" t="s">
        <v>692</v>
      </c>
      <c r="E482" t="s">
        <v>13</v>
      </c>
      <c r="F482">
        <v>9</v>
      </c>
      <c r="G482">
        <v>5</v>
      </c>
      <c r="H482">
        <v>2</v>
      </c>
      <c r="I482" t="s">
        <v>105</v>
      </c>
      <c r="J482">
        <v>46.9</v>
      </c>
      <c r="L482" t="s">
        <v>15</v>
      </c>
    </row>
    <row r="483" spans="1:12" x14ac:dyDescent="0.25">
      <c r="A483">
        <v>482</v>
      </c>
      <c r="B483">
        <v>0</v>
      </c>
      <c r="C483">
        <v>2</v>
      </c>
      <c r="D483" t="s">
        <v>693</v>
      </c>
      <c r="E483" t="s">
        <v>13</v>
      </c>
      <c r="G483">
        <v>0</v>
      </c>
      <c r="H483">
        <v>0</v>
      </c>
      <c r="I483">
        <v>239854</v>
      </c>
      <c r="J483">
        <v>0</v>
      </c>
      <c r="L483" t="s">
        <v>15</v>
      </c>
    </row>
    <row r="484" spans="1:12" x14ac:dyDescent="0.25">
      <c r="A484">
        <v>483</v>
      </c>
      <c r="B484">
        <v>0</v>
      </c>
      <c r="C484">
        <v>3</v>
      </c>
      <c r="D484" t="s">
        <v>694</v>
      </c>
      <c r="E484" t="s">
        <v>13</v>
      </c>
      <c r="F484">
        <v>50</v>
      </c>
      <c r="G484">
        <v>0</v>
      </c>
      <c r="H484">
        <v>0</v>
      </c>
      <c r="I484" t="s">
        <v>695</v>
      </c>
      <c r="J484">
        <v>8.0500000000000007</v>
      </c>
      <c r="L484" t="s">
        <v>15</v>
      </c>
    </row>
    <row r="485" spans="1:12" x14ac:dyDescent="0.25">
      <c r="A485">
        <v>484</v>
      </c>
      <c r="B485">
        <v>1</v>
      </c>
      <c r="C485">
        <v>3</v>
      </c>
      <c r="D485" t="s">
        <v>696</v>
      </c>
      <c r="E485" t="s">
        <v>17</v>
      </c>
      <c r="F485">
        <v>63</v>
      </c>
      <c r="G485">
        <v>0</v>
      </c>
      <c r="H485">
        <v>0</v>
      </c>
      <c r="I485">
        <v>4134</v>
      </c>
      <c r="J485">
        <v>9.5875000000000004</v>
      </c>
      <c r="L485" t="s">
        <v>15</v>
      </c>
    </row>
    <row r="486" spans="1:12" x14ac:dyDescent="0.25">
      <c r="A486">
        <v>485</v>
      </c>
      <c r="B486">
        <v>1</v>
      </c>
      <c r="C486">
        <v>1</v>
      </c>
      <c r="D486" t="s">
        <v>697</v>
      </c>
      <c r="E486" t="s">
        <v>13</v>
      </c>
      <c r="F486">
        <v>25</v>
      </c>
      <c r="G486">
        <v>1</v>
      </c>
      <c r="H486">
        <v>0</v>
      </c>
      <c r="I486">
        <v>11967</v>
      </c>
      <c r="J486">
        <v>91.0792</v>
      </c>
      <c r="K486" t="s">
        <v>439</v>
      </c>
      <c r="L486" t="s">
        <v>20</v>
      </c>
    </row>
    <row r="487" spans="1:12" x14ac:dyDescent="0.25">
      <c r="A487">
        <v>486</v>
      </c>
      <c r="B487">
        <v>0</v>
      </c>
      <c r="C487">
        <v>3</v>
      </c>
      <c r="D487" t="s">
        <v>698</v>
      </c>
      <c r="E487" t="s">
        <v>17</v>
      </c>
      <c r="G487">
        <v>3</v>
      </c>
      <c r="H487">
        <v>1</v>
      </c>
      <c r="I487">
        <v>4133</v>
      </c>
      <c r="J487">
        <v>25.466699999999999</v>
      </c>
      <c r="L487" t="s">
        <v>15</v>
      </c>
    </row>
    <row r="488" spans="1:12" x14ac:dyDescent="0.25">
      <c r="A488">
        <v>487</v>
      </c>
      <c r="B488">
        <v>1</v>
      </c>
      <c r="C488">
        <v>1</v>
      </c>
      <c r="D488" t="s">
        <v>699</v>
      </c>
      <c r="E488" t="s">
        <v>17</v>
      </c>
      <c r="F488">
        <v>35</v>
      </c>
      <c r="G488">
        <v>1</v>
      </c>
      <c r="H488">
        <v>0</v>
      </c>
      <c r="I488">
        <v>19943</v>
      </c>
      <c r="J488">
        <v>90</v>
      </c>
      <c r="K488" t="s">
        <v>342</v>
      </c>
      <c r="L488" t="s">
        <v>15</v>
      </c>
    </row>
    <row r="489" spans="1:12" x14ac:dyDescent="0.25">
      <c r="A489">
        <v>488</v>
      </c>
      <c r="B489">
        <v>0</v>
      </c>
      <c r="C489">
        <v>1</v>
      </c>
      <c r="D489" t="s">
        <v>700</v>
      </c>
      <c r="E489" t="s">
        <v>13</v>
      </c>
      <c r="F489">
        <v>58</v>
      </c>
      <c r="G489">
        <v>0</v>
      </c>
      <c r="H489">
        <v>0</v>
      </c>
      <c r="I489">
        <v>11771</v>
      </c>
      <c r="J489">
        <v>29.7</v>
      </c>
      <c r="K489" t="s">
        <v>701</v>
      </c>
      <c r="L489" t="s">
        <v>20</v>
      </c>
    </row>
    <row r="490" spans="1:12" x14ac:dyDescent="0.25">
      <c r="A490">
        <v>489</v>
      </c>
      <c r="B490">
        <v>0</v>
      </c>
      <c r="C490">
        <v>3</v>
      </c>
      <c r="D490" t="s">
        <v>702</v>
      </c>
      <c r="E490" t="s">
        <v>13</v>
      </c>
      <c r="F490">
        <v>30</v>
      </c>
      <c r="G490">
        <v>0</v>
      </c>
      <c r="H490">
        <v>0</v>
      </c>
      <c r="I490" t="s">
        <v>703</v>
      </c>
      <c r="J490">
        <v>8.0500000000000007</v>
      </c>
      <c r="L490" t="s">
        <v>15</v>
      </c>
    </row>
    <row r="491" spans="1:12" x14ac:dyDescent="0.25">
      <c r="A491">
        <v>490</v>
      </c>
      <c r="B491">
        <v>1</v>
      </c>
      <c r="C491">
        <v>3</v>
      </c>
      <c r="D491" t="s">
        <v>704</v>
      </c>
      <c r="E491" t="s">
        <v>13</v>
      </c>
      <c r="F491">
        <v>9</v>
      </c>
      <c r="G491">
        <v>1</v>
      </c>
      <c r="H491">
        <v>1</v>
      </c>
      <c r="I491" t="s">
        <v>522</v>
      </c>
      <c r="J491">
        <v>15.9</v>
      </c>
      <c r="L491" t="s">
        <v>15</v>
      </c>
    </row>
    <row r="492" spans="1:12" x14ac:dyDescent="0.25">
      <c r="A492">
        <v>491</v>
      </c>
      <c r="B492">
        <v>0</v>
      </c>
      <c r="C492">
        <v>3</v>
      </c>
      <c r="D492" t="s">
        <v>705</v>
      </c>
      <c r="E492" t="s">
        <v>13</v>
      </c>
      <c r="G492">
        <v>1</v>
      </c>
      <c r="H492">
        <v>0</v>
      </c>
      <c r="I492">
        <v>65304</v>
      </c>
      <c r="J492">
        <v>19.966699999999999</v>
      </c>
      <c r="L492" t="s">
        <v>15</v>
      </c>
    </row>
    <row r="493" spans="1:12" x14ac:dyDescent="0.25">
      <c r="A493">
        <v>492</v>
      </c>
      <c r="B493">
        <v>0</v>
      </c>
      <c r="C493">
        <v>3</v>
      </c>
      <c r="D493" t="s">
        <v>706</v>
      </c>
      <c r="E493" t="s">
        <v>13</v>
      </c>
      <c r="F493">
        <v>21</v>
      </c>
      <c r="G493">
        <v>0</v>
      </c>
      <c r="H493">
        <v>0</v>
      </c>
      <c r="I493" t="s">
        <v>707</v>
      </c>
      <c r="J493">
        <v>7.25</v>
      </c>
      <c r="L493" t="s">
        <v>15</v>
      </c>
    </row>
    <row r="494" spans="1:12" x14ac:dyDescent="0.25">
      <c r="A494">
        <v>493</v>
      </c>
      <c r="B494">
        <v>0</v>
      </c>
      <c r="C494">
        <v>1</v>
      </c>
      <c r="D494" t="s">
        <v>708</v>
      </c>
      <c r="E494" t="s">
        <v>13</v>
      </c>
      <c r="F494">
        <v>55</v>
      </c>
      <c r="G494">
        <v>0</v>
      </c>
      <c r="H494">
        <v>0</v>
      </c>
      <c r="I494">
        <v>113787</v>
      </c>
      <c r="J494">
        <v>30.5</v>
      </c>
      <c r="K494" t="s">
        <v>709</v>
      </c>
      <c r="L494" t="s">
        <v>15</v>
      </c>
    </row>
    <row r="495" spans="1:12" x14ac:dyDescent="0.25">
      <c r="A495">
        <v>494</v>
      </c>
      <c r="B495">
        <v>0</v>
      </c>
      <c r="C495">
        <v>1</v>
      </c>
      <c r="D495" t="s">
        <v>710</v>
      </c>
      <c r="E495" t="s">
        <v>13</v>
      </c>
      <c r="F495">
        <v>71</v>
      </c>
      <c r="G495">
        <v>0</v>
      </c>
      <c r="H495">
        <v>0</v>
      </c>
      <c r="I495" t="s">
        <v>711</v>
      </c>
      <c r="J495">
        <v>49.504199999999997</v>
      </c>
      <c r="L495" t="s">
        <v>20</v>
      </c>
    </row>
    <row r="496" spans="1:12" x14ac:dyDescent="0.25">
      <c r="A496">
        <v>495</v>
      </c>
      <c r="B496">
        <v>0</v>
      </c>
      <c r="C496">
        <v>3</v>
      </c>
      <c r="D496" t="s">
        <v>712</v>
      </c>
      <c r="E496" t="s">
        <v>13</v>
      </c>
      <c r="F496">
        <v>21</v>
      </c>
      <c r="G496">
        <v>0</v>
      </c>
      <c r="H496">
        <v>0</v>
      </c>
      <c r="I496" t="s">
        <v>713</v>
      </c>
      <c r="J496">
        <v>8.0500000000000007</v>
      </c>
      <c r="L496" t="s">
        <v>15</v>
      </c>
    </row>
    <row r="497" spans="1:12" x14ac:dyDescent="0.25">
      <c r="A497">
        <v>496</v>
      </c>
      <c r="B497">
        <v>0</v>
      </c>
      <c r="C497">
        <v>3</v>
      </c>
      <c r="D497" t="s">
        <v>714</v>
      </c>
      <c r="E497" t="s">
        <v>13</v>
      </c>
      <c r="G497">
        <v>0</v>
      </c>
      <c r="H497">
        <v>0</v>
      </c>
      <c r="I497">
        <v>2627</v>
      </c>
      <c r="J497">
        <v>14.458299999999999</v>
      </c>
      <c r="L497" t="s">
        <v>20</v>
      </c>
    </row>
    <row r="498" spans="1:12" x14ac:dyDescent="0.25">
      <c r="A498">
        <v>497</v>
      </c>
      <c r="B498">
        <v>1</v>
      </c>
      <c r="C498">
        <v>1</v>
      </c>
      <c r="D498" t="s">
        <v>715</v>
      </c>
      <c r="E498" t="s">
        <v>17</v>
      </c>
      <c r="F498">
        <v>54</v>
      </c>
      <c r="G498">
        <v>1</v>
      </c>
      <c r="H498">
        <v>0</v>
      </c>
      <c r="I498">
        <v>36947</v>
      </c>
      <c r="J498">
        <v>78.2667</v>
      </c>
      <c r="K498" t="s">
        <v>716</v>
      </c>
      <c r="L498" t="s">
        <v>20</v>
      </c>
    </row>
    <row r="499" spans="1:12" x14ac:dyDescent="0.25">
      <c r="A499">
        <v>498</v>
      </c>
      <c r="B499">
        <v>0</v>
      </c>
      <c r="C499">
        <v>3</v>
      </c>
      <c r="D499" t="s">
        <v>717</v>
      </c>
      <c r="E499" t="s">
        <v>13</v>
      </c>
      <c r="G499">
        <v>0</v>
      </c>
      <c r="H499">
        <v>0</v>
      </c>
      <c r="I499" t="s">
        <v>718</v>
      </c>
      <c r="J499">
        <v>15.1</v>
      </c>
      <c r="L499" t="s">
        <v>15</v>
      </c>
    </row>
    <row r="500" spans="1:12" x14ac:dyDescent="0.25">
      <c r="A500">
        <v>499</v>
      </c>
      <c r="B500">
        <v>0</v>
      </c>
      <c r="C500">
        <v>1</v>
      </c>
      <c r="D500" t="s">
        <v>719</v>
      </c>
      <c r="E500" t="s">
        <v>17</v>
      </c>
      <c r="F500">
        <v>25</v>
      </c>
      <c r="G500">
        <v>1</v>
      </c>
      <c r="H500">
        <v>2</v>
      </c>
      <c r="I500">
        <v>113781</v>
      </c>
      <c r="J500">
        <v>151.55000000000001</v>
      </c>
      <c r="K500" t="s">
        <v>449</v>
      </c>
      <c r="L500" t="s">
        <v>15</v>
      </c>
    </row>
    <row r="501" spans="1:12" x14ac:dyDescent="0.25">
      <c r="A501">
        <v>500</v>
      </c>
      <c r="B501">
        <v>0</v>
      </c>
      <c r="C501">
        <v>3</v>
      </c>
      <c r="D501" t="s">
        <v>720</v>
      </c>
      <c r="E501" t="s">
        <v>13</v>
      </c>
      <c r="F501">
        <v>24</v>
      </c>
      <c r="G501">
        <v>0</v>
      </c>
      <c r="H501">
        <v>0</v>
      </c>
      <c r="I501">
        <v>350035</v>
      </c>
      <c r="J501">
        <v>7.7957999999999998</v>
      </c>
      <c r="L501" t="s">
        <v>15</v>
      </c>
    </row>
    <row r="502" spans="1:12" x14ac:dyDescent="0.25">
      <c r="A502">
        <v>501</v>
      </c>
      <c r="B502">
        <v>0</v>
      </c>
      <c r="C502">
        <v>3</v>
      </c>
      <c r="D502" t="s">
        <v>721</v>
      </c>
      <c r="E502" t="s">
        <v>13</v>
      </c>
      <c r="F502">
        <v>17</v>
      </c>
      <c r="G502">
        <v>0</v>
      </c>
      <c r="H502">
        <v>0</v>
      </c>
      <c r="I502">
        <v>315086</v>
      </c>
      <c r="J502">
        <v>8.6624999999999996</v>
      </c>
      <c r="L502" t="s">
        <v>15</v>
      </c>
    </row>
    <row r="503" spans="1:12" x14ac:dyDescent="0.25">
      <c r="A503">
        <v>502</v>
      </c>
      <c r="B503">
        <v>0</v>
      </c>
      <c r="C503">
        <v>3</v>
      </c>
      <c r="D503" t="s">
        <v>722</v>
      </c>
      <c r="E503" t="s">
        <v>17</v>
      </c>
      <c r="F503">
        <v>21</v>
      </c>
      <c r="G503">
        <v>0</v>
      </c>
      <c r="H503">
        <v>0</v>
      </c>
      <c r="I503">
        <v>364846</v>
      </c>
      <c r="J503">
        <v>7.75</v>
      </c>
      <c r="L503" t="s">
        <v>27</v>
      </c>
    </row>
    <row r="504" spans="1:12" x14ac:dyDescent="0.25">
      <c r="A504">
        <v>503</v>
      </c>
      <c r="B504">
        <v>0</v>
      </c>
      <c r="C504">
        <v>3</v>
      </c>
      <c r="D504" t="s">
        <v>723</v>
      </c>
      <c r="E504" t="s">
        <v>17</v>
      </c>
      <c r="G504">
        <v>0</v>
      </c>
      <c r="H504">
        <v>0</v>
      </c>
      <c r="I504">
        <v>330909</v>
      </c>
      <c r="J504">
        <v>7.6292</v>
      </c>
      <c r="L504" t="s">
        <v>27</v>
      </c>
    </row>
    <row r="505" spans="1:12" x14ac:dyDescent="0.25">
      <c r="A505">
        <v>504</v>
      </c>
      <c r="B505">
        <v>0</v>
      </c>
      <c r="C505">
        <v>3</v>
      </c>
      <c r="D505" t="s">
        <v>724</v>
      </c>
      <c r="E505" t="s">
        <v>17</v>
      </c>
      <c r="F505">
        <v>37</v>
      </c>
      <c r="G505">
        <v>0</v>
      </c>
      <c r="H505">
        <v>0</v>
      </c>
      <c r="I505">
        <v>4135</v>
      </c>
      <c r="J505">
        <v>9.5875000000000004</v>
      </c>
      <c r="L505" t="s">
        <v>15</v>
      </c>
    </row>
    <row r="506" spans="1:12" x14ac:dyDescent="0.25">
      <c r="A506">
        <v>505</v>
      </c>
      <c r="B506">
        <v>1</v>
      </c>
      <c r="C506">
        <v>1</v>
      </c>
      <c r="D506" t="s">
        <v>725</v>
      </c>
      <c r="E506" t="s">
        <v>17</v>
      </c>
      <c r="F506">
        <v>16</v>
      </c>
      <c r="G506">
        <v>0</v>
      </c>
      <c r="H506">
        <v>0</v>
      </c>
      <c r="I506">
        <v>110152</v>
      </c>
      <c r="J506">
        <v>86.5</v>
      </c>
      <c r="K506" t="s">
        <v>726</v>
      </c>
      <c r="L506" t="s">
        <v>15</v>
      </c>
    </row>
    <row r="507" spans="1:12" x14ac:dyDescent="0.25">
      <c r="A507">
        <v>506</v>
      </c>
      <c r="B507">
        <v>0</v>
      </c>
      <c r="C507">
        <v>1</v>
      </c>
      <c r="D507" t="s">
        <v>727</v>
      </c>
      <c r="E507" t="s">
        <v>13</v>
      </c>
      <c r="F507">
        <v>18</v>
      </c>
      <c r="G507">
        <v>1</v>
      </c>
      <c r="H507">
        <v>0</v>
      </c>
      <c r="I507" t="s">
        <v>462</v>
      </c>
      <c r="J507">
        <v>108.9</v>
      </c>
      <c r="K507" t="s">
        <v>463</v>
      </c>
      <c r="L507" t="s">
        <v>20</v>
      </c>
    </row>
    <row r="508" spans="1:12" x14ac:dyDescent="0.25">
      <c r="A508">
        <v>507</v>
      </c>
      <c r="B508">
        <v>1</v>
      </c>
      <c r="C508">
        <v>2</v>
      </c>
      <c r="D508" t="s">
        <v>728</v>
      </c>
      <c r="E508" t="s">
        <v>17</v>
      </c>
      <c r="F508">
        <v>33</v>
      </c>
      <c r="G508">
        <v>0</v>
      </c>
      <c r="H508">
        <v>2</v>
      </c>
      <c r="I508">
        <v>26360</v>
      </c>
      <c r="J508">
        <v>26</v>
      </c>
      <c r="L508" t="s">
        <v>15</v>
      </c>
    </row>
    <row r="509" spans="1:12" x14ac:dyDescent="0.25">
      <c r="A509">
        <v>508</v>
      </c>
      <c r="B509">
        <v>1</v>
      </c>
      <c r="C509">
        <v>1</v>
      </c>
      <c r="D509" t="s">
        <v>729</v>
      </c>
      <c r="E509" t="s">
        <v>13</v>
      </c>
      <c r="G509">
        <v>0</v>
      </c>
      <c r="H509">
        <v>0</v>
      </c>
      <c r="I509">
        <v>111427</v>
      </c>
      <c r="J509">
        <v>26.55</v>
      </c>
      <c r="L509" t="s">
        <v>15</v>
      </c>
    </row>
    <row r="510" spans="1:12" x14ac:dyDescent="0.25">
      <c r="A510">
        <v>509</v>
      </c>
      <c r="B510">
        <v>0</v>
      </c>
      <c r="C510">
        <v>3</v>
      </c>
      <c r="D510" t="s">
        <v>730</v>
      </c>
      <c r="E510" t="s">
        <v>13</v>
      </c>
      <c r="F510">
        <v>28</v>
      </c>
      <c r="G510">
        <v>0</v>
      </c>
      <c r="H510">
        <v>0</v>
      </c>
      <c r="I510" t="s">
        <v>731</v>
      </c>
      <c r="J510">
        <v>22.524999999999999</v>
      </c>
      <c r="L510" t="s">
        <v>15</v>
      </c>
    </row>
    <row r="511" spans="1:12" x14ac:dyDescent="0.25">
      <c r="A511">
        <v>510</v>
      </c>
      <c r="B511">
        <v>1</v>
      </c>
      <c r="C511">
        <v>3</v>
      </c>
      <c r="D511" t="s">
        <v>732</v>
      </c>
      <c r="E511" t="s">
        <v>13</v>
      </c>
      <c r="F511">
        <v>26</v>
      </c>
      <c r="G511">
        <v>0</v>
      </c>
      <c r="H511">
        <v>0</v>
      </c>
      <c r="I511">
        <v>1601</v>
      </c>
      <c r="J511">
        <v>56.495800000000003</v>
      </c>
      <c r="L511" t="s">
        <v>15</v>
      </c>
    </row>
    <row r="512" spans="1:12" x14ac:dyDescent="0.25">
      <c r="A512">
        <v>511</v>
      </c>
      <c r="B512">
        <v>1</v>
      </c>
      <c r="C512">
        <v>3</v>
      </c>
      <c r="D512" t="s">
        <v>733</v>
      </c>
      <c r="E512" t="s">
        <v>13</v>
      </c>
      <c r="F512">
        <v>29</v>
      </c>
      <c r="G512">
        <v>0</v>
      </c>
      <c r="H512">
        <v>0</v>
      </c>
      <c r="I512">
        <v>382651</v>
      </c>
      <c r="J512">
        <v>7.75</v>
      </c>
      <c r="L512" t="s">
        <v>27</v>
      </c>
    </row>
    <row r="513" spans="1:12" x14ac:dyDescent="0.25">
      <c r="A513">
        <v>512</v>
      </c>
      <c r="B513">
        <v>0</v>
      </c>
      <c r="C513">
        <v>3</v>
      </c>
      <c r="D513" t="s">
        <v>734</v>
      </c>
      <c r="E513" t="s">
        <v>13</v>
      </c>
      <c r="G513">
        <v>0</v>
      </c>
      <c r="H513">
        <v>0</v>
      </c>
      <c r="I513" t="s">
        <v>735</v>
      </c>
      <c r="J513">
        <v>8.0500000000000007</v>
      </c>
      <c r="L513" t="s">
        <v>15</v>
      </c>
    </row>
    <row r="514" spans="1:12" x14ac:dyDescent="0.25">
      <c r="A514">
        <v>513</v>
      </c>
      <c r="B514">
        <v>1</v>
      </c>
      <c r="C514">
        <v>1</v>
      </c>
      <c r="D514" t="s">
        <v>736</v>
      </c>
      <c r="E514" t="s">
        <v>13</v>
      </c>
      <c r="F514">
        <v>36</v>
      </c>
      <c r="G514">
        <v>0</v>
      </c>
      <c r="H514">
        <v>0</v>
      </c>
      <c r="I514" t="s">
        <v>737</v>
      </c>
      <c r="J514">
        <v>26.287500000000001</v>
      </c>
      <c r="K514" t="s">
        <v>738</v>
      </c>
      <c r="L514" t="s">
        <v>15</v>
      </c>
    </row>
    <row r="515" spans="1:12" x14ac:dyDescent="0.25">
      <c r="A515">
        <v>514</v>
      </c>
      <c r="B515">
        <v>1</v>
      </c>
      <c r="C515">
        <v>1</v>
      </c>
      <c r="D515" t="s">
        <v>739</v>
      </c>
      <c r="E515" t="s">
        <v>17</v>
      </c>
      <c r="F515">
        <v>54</v>
      </c>
      <c r="G515">
        <v>1</v>
      </c>
      <c r="H515">
        <v>0</v>
      </c>
      <c r="I515" t="s">
        <v>740</v>
      </c>
      <c r="J515">
        <v>59.4</v>
      </c>
      <c r="L515" t="s">
        <v>20</v>
      </c>
    </row>
    <row r="516" spans="1:12" x14ac:dyDescent="0.25">
      <c r="A516">
        <v>515</v>
      </c>
      <c r="B516">
        <v>0</v>
      </c>
      <c r="C516">
        <v>3</v>
      </c>
      <c r="D516" t="s">
        <v>741</v>
      </c>
      <c r="E516" t="s">
        <v>13</v>
      </c>
      <c r="F516">
        <v>24</v>
      </c>
      <c r="G516">
        <v>0</v>
      </c>
      <c r="H516">
        <v>0</v>
      </c>
      <c r="I516">
        <v>349209</v>
      </c>
      <c r="J516">
        <v>7.4958</v>
      </c>
      <c r="L516" t="s">
        <v>15</v>
      </c>
    </row>
    <row r="517" spans="1:12" x14ac:dyDescent="0.25">
      <c r="A517">
        <v>516</v>
      </c>
      <c r="B517">
        <v>0</v>
      </c>
      <c r="C517">
        <v>1</v>
      </c>
      <c r="D517" t="s">
        <v>742</v>
      </c>
      <c r="E517" t="s">
        <v>13</v>
      </c>
      <c r="F517">
        <v>47</v>
      </c>
      <c r="G517">
        <v>0</v>
      </c>
      <c r="H517">
        <v>0</v>
      </c>
      <c r="I517">
        <v>36967</v>
      </c>
      <c r="J517">
        <v>34.020800000000001</v>
      </c>
      <c r="K517" t="s">
        <v>743</v>
      </c>
      <c r="L517" t="s">
        <v>15</v>
      </c>
    </row>
    <row r="518" spans="1:12" x14ac:dyDescent="0.25">
      <c r="A518">
        <v>517</v>
      </c>
      <c r="B518">
        <v>1</v>
      </c>
      <c r="C518">
        <v>2</v>
      </c>
      <c r="D518" t="s">
        <v>744</v>
      </c>
      <c r="E518" t="s">
        <v>17</v>
      </c>
      <c r="F518">
        <v>34</v>
      </c>
      <c r="G518">
        <v>0</v>
      </c>
      <c r="H518">
        <v>0</v>
      </c>
      <c r="I518" t="s">
        <v>745</v>
      </c>
      <c r="J518">
        <v>10.5</v>
      </c>
      <c r="K518" t="s">
        <v>117</v>
      </c>
      <c r="L518" t="s">
        <v>15</v>
      </c>
    </row>
    <row r="519" spans="1:12" x14ac:dyDescent="0.25">
      <c r="A519">
        <v>518</v>
      </c>
      <c r="B519">
        <v>0</v>
      </c>
      <c r="C519">
        <v>3</v>
      </c>
      <c r="D519" t="s">
        <v>746</v>
      </c>
      <c r="E519" t="s">
        <v>13</v>
      </c>
      <c r="G519">
        <v>0</v>
      </c>
      <c r="H519">
        <v>0</v>
      </c>
      <c r="I519">
        <v>371110</v>
      </c>
      <c r="J519">
        <v>24.15</v>
      </c>
      <c r="L519" t="s">
        <v>27</v>
      </c>
    </row>
    <row r="520" spans="1:12" x14ac:dyDescent="0.25">
      <c r="A520">
        <v>519</v>
      </c>
      <c r="B520">
        <v>1</v>
      </c>
      <c r="C520">
        <v>2</v>
      </c>
      <c r="D520" t="s">
        <v>747</v>
      </c>
      <c r="E520" t="s">
        <v>17</v>
      </c>
      <c r="F520">
        <v>36</v>
      </c>
      <c r="G520">
        <v>1</v>
      </c>
      <c r="H520">
        <v>0</v>
      </c>
      <c r="I520">
        <v>226875</v>
      </c>
      <c r="J520">
        <v>26</v>
      </c>
      <c r="L520" t="s">
        <v>15</v>
      </c>
    </row>
    <row r="521" spans="1:12" x14ac:dyDescent="0.25">
      <c r="A521">
        <v>520</v>
      </c>
      <c r="B521">
        <v>0</v>
      </c>
      <c r="C521">
        <v>3</v>
      </c>
      <c r="D521" t="s">
        <v>748</v>
      </c>
      <c r="E521" t="s">
        <v>13</v>
      </c>
      <c r="F521">
        <v>32</v>
      </c>
      <c r="G521">
        <v>0</v>
      </c>
      <c r="H521">
        <v>0</v>
      </c>
      <c r="I521">
        <v>349242</v>
      </c>
      <c r="J521">
        <v>7.8958000000000004</v>
      </c>
      <c r="L521" t="s">
        <v>15</v>
      </c>
    </row>
    <row r="522" spans="1:12" x14ac:dyDescent="0.25">
      <c r="A522">
        <v>521</v>
      </c>
      <c r="B522">
        <v>1</v>
      </c>
      <c r="C522">
        <v>1</v>
      </c>
      <c r="D522" t="s">
        <v>749</v>
      </c>
      <c r="E522" t="s">
        <v>17</v>
      </c>
      <c r="F522">
        <v>30</v>
      </c>
      <c r="G522">
        <v>0</v>
      </c>
      <c r="H522">
        <v>0</v>
      </c>
      <c r="I522">
        <v>12749</v>
      </c>
      <c r="J522">
        <v>93.5</v>
      </c>
      <c r="K522" t="s">
        <v>750</v>
      </c>
      <c r="L522" t="s">
        <v>15</v>
      </c>
    </row>
    <row r="523" spans="1:12" x14ac:dyDescent="0.25">
      <c r="A523">
        <v>522</v>
      </c>
      <c r="B523">
        <v>0</v>
      </c>
      <c r="C523">
        <v>3</v>
      </c>
      <c r="D523" t="s">
        <v>751</v>
      </c>
      <c r="E523" t="s">
        <v>13</v>
      </c>
      <c r="F523">
        <v>22</v>
      </c>
      <c r="G523">
        <v>0</v>
      </c>
      <c r="H523">
        <v>0</v>
      </c>
      <c r="I523">
        <v>349252</v>
      </c>
      <c r="J523">
        <v>7.8958000000000004</v>
      </c>
      <c r="L523" t="s">
        <v>15</v>
      </c>
    </row>
    <row r="524" spans="1:12" x14ac:dyDescent="0.25">
      <c r="A524">
        <v>523</v>
      </c>
      <c r="B524">
        <v>0</v>
      </c>
      <c r="C524">
        <v>3</v>
      </c>
      <c r="D524" t="s">
        <v>752</v>
      </c>
      <c r="E524" t="s">
        <v>13</v>
      </c>
      <c r="G524">
        <v>0</v>
      </c>
      <c r="H524">
        <v>0</v>
      </c>
      <c r="I524">
        <v>2624</v>
      </c>
      <c r="J524">
        <v>7.2249999999999996</v>
      </c>
      <c r="L524" t="s">
        <v>20</v>
      </c>
    </row>
    <row r="525" spans="1:12" x14ac:dyDescent="0.25">
      <c r="A525">
        <v>524</v>
      </c>
      <c r="B525">
        <v>1</v>
      </c>
      <c r="C525">
        <v>1</v>
      </c>
      <c r="D525" t="s">
        <v>753</v>
      </c>
      <c r="E525" t="s">
        <v>17</v>
      </c>
      <c r="F525">
        <v>44</v>
      </c>
      <c r="G525">
        <v>0</v>
      </c>
      <c r="H525">
        <v>1</v>
      </c>
      <c r="I525">
        <v>111361</v>
      </c>
      <c r="J525">
        <v>57.979199999999999</v>
      </c>
      <c r="K525" t="s">
        <v>497</v>
      </c>
      <c r="L525" t="s">
        <v>20</v>
      </c>
    </row>
    <row r="526" spans="1:12" x14ac:dyDescent="0.25">
      <c r="A526">
        <v>525</v>
      </c>
      <c r="B526">
        <v>0</v>
      </c>
      <c r="C526">
        <v>3</v>
      </c>
      <c r="D526" t="s">
        <v>754</v>
      </c>
      <c r="E526" t="s">
        <v>13</v>
      </c>
      <c r="G526">
        <v>0</v>
      </c>
      <c r="H526">
        <v>0</v>
      </c>
      <c r="I526">
        <v>2700</v>
      </c>
      <c r="J526">
        <v>7.2291999999999996</v>
      </c>
      <c r="L526" t="s">
        <v>20</v>
      </c>
    </row>
    <row r="527" spans="1:12" x14ac:dyDescent="0.25">
      <c r="A527">
        <v>526</v>
      </c>
      <c r="B527">
        <v>0</v>
      </c>
      <c r="C527">
        <v>3</v>
      </c>
      <c r="D527" t="s">
        <v>755</v>
      </c>
      <c r="E527" t="s">
        <v>13</v>
      </c>
      <c r="F527">
        <v>40.5</v>
      </c>
      <c r="G527">
        <v>0</v>
      </c>
      <c r="H527">
        <v>0</v>
      </c>
      <c r="I527">
        <v>367232</v>
      </c>
      <c r="J527">
        <v>7.75</v>
      </c>
      <c r="L527" t="s">
        <v>27</v>
      </c>
    </row>
    <row r="528" spans="1:12" x14ac:dyDescent="0.25">
      <c r="A528">
        <v>527</v>
      </c>
      <c r="B528">
        <v>1</v>
      </c>
      <c r="C528">
        <v>2</v>
      </c>
      <c r="D528" t="s">
        <v>756</v>
      </c>
      <c r="E528" t="s">
        <v>17</v>
      </c>
      <c r="F528">
        <v>50</v>
      </c>
      <c r="G528">
        <v>0</v>
      </c>
      <c r="H528">
        <v>0</v>
      </c>
      <c r="I528" t="s">
        <v>757</v>
      </c>
      <c r="J528">
        <v>10.5</v>
      </c>
      <c r="L528" t="s">
        <v>15</v>
      </c>
    </row>
    <row r="529" spans="1:12" x14ac:dyDescent="0.25">
      <c r="A529">
        <v>528</v>
      </c>
      <c r="B529">
        <v>0</v>
      </c>
      <c r="C529">
        <v>1</v>
      </c>
      <c r="D529" t="s">
        <v>758</v>
      </c>
      <c r="E529" t="s">
        <v>13</v>
      </c>
      <c r="G529">
        <v>0</v>
      </c>
      <c r="H529">
        <v>0</v>
      </c>
      <c r="I529" t="s">
        <v>759</v>
      </c>
      <c r="J529">
        <v>221.7792</v>
      </c>
      <c r="K529" t="s">
        <v>760</v>
      </c>
      <c r="L529" t="s">
        <v>15</v>
      </c>
    </row>
    <row r="530" spans="1:12" x14ac:dyDescent="0.25">
      <c r="A530">
        <v>529</v>
      </c>
      <c r="B530">
        <v>0</v>
      </c>
      <c r="C530">
        <v>3</v>
      </c>
      <c r="D530" t="s">
        <v>761</v>
      </c>
      <c r="E530" t="s">
        <v>13</v>
      </c>
      <c r="F530">
        <v>39</v>
      </c>
      <c r="G530">
        <v>0</v>
      </c>
      <c r="H530">
        <v>0</v>
      </c>
      <c r="I530">
        <v>3101296</v>
      </c>
      <c r="J530">
        <v>7.9249999999999998</v>
      </c>
      <c r="L530" t="s">
        <v>15</v>
      </c>
    </row>
    <row r="531" spans="1:12" x14ac:dyDescent="0.25">
      <c r="A531">
        <v>530</v>
      </c>
      <c r="B531">
        <v>0</v>
      </c>
      <c r="C531">
        <v>2</v>
      </c>
      <c r="D531" t="s">
        <v>762</v>
      </c>
      <c r="E531" t="s">
        <v>13</v>
      </c>
      <c r="F531">
        <v>23</v>
      </c>
      <c r="G531">
        <v>2</v>
      </c>
      <c r="H531">
        <v>1</v>
      </c>
      <c r="I531">
        <v>29104</v>
      </c>
      <c r="J531">
        <v>11.5</v>
      </c>
      <c r="L531" t="s">
        <v>15</v>
      </c>
    </row>
    <row r="532" spans="1:12" x14ac:dyDescent="0.25">
      <c r="A532">
        <v>531</v>
      </c>
      <c r="B532">
        <v>1</v>
      </c>
      <c r="C532">
        <v>2</v>
      </c>
      <c r="D532" t="s">
        <v>763</v>
      </c>
      <c r="E532" t="s">
        <v>17</v>
      </c>
      <c r="F532">
        <v>2</v>
      </c>
      <c r="G532">
        <v>1</v>
      </c>
      <c r="H532">
        <v>1</v>
      </c>
      <c r="I532">
        <v>26360</v>
      </c>
      <c r="J532">
        <v>26</v>
      </c>
      <c r="L532" t="s">
        <v>15</v>
      </c>
    </row>
    <row r="533" spans="1:12" x14ac:dyDescent="0.25">
      <c r="A533">
        <v>532</v>
      </c>
      <c r="B533">
        <v>0</v>
      </c>
      <c r="C533">
        <v>3</v>
      </c>
      <c r="D533" t="s">
        <v>764</v>
      </c>
      <c r="E533" t="s">
        <v>13</v>
      </c>
      <c r="G533">
        <v>0</v>
      </c>
      <c r="H533">
        <v>0</v>
      </c>
      <c r="I533">
        <v>2641</v>
      </c>
      <c r="J533">
        <v>7.2291999999999996</v>
      </c>
      <c r="L533" t="s">
        <v>20</v>
      </c>
    </row>
    <row r="534" spans="1:12" x14ac:dyDescent="0.25">
      <c r="A534">
        <v>533</v>
      </c>
      <c r="B534">
        <v>0</v>
      </c>
      <c r="C534">
        <v>3</v>
      </c>
      <c r="D534" t="s">
        <v>765</v>
      </c>
      <c r="E534" t="s">
        <v>13</v>
      </c>
      <c r="F534">
        <v>17</v>
      </c>
      <c r="G534">
        <v>1</v>
      </c>
      <c r="H534">
        <v>1</v>
      </c>
      <c r="I534">
        <v>2690</v>
      </c>
      <c r="J534">
        <v>7.2291999999999996</v>
      </c>
      <c r="L534" t="s">
        <v>20</v>
      </c>
    </row>
    <row r="535" spans="1:12" x14ac:dyDescent="0.25">
      <c r="A535">
        <v>534</v>
      </c>
      <c r="B535">
        <v>1</v>
      </c>
      <c r="C535">
        <v>3</v>
      </c>
      <c r="D535" t="s">
        <v>766</v>
      </c>
      <c r="E535" t="s">
        <v>17</v>
      </c>
      <c r="G535">
        <v>0</v>
      </c>
      <c r="H535">
        <v>2</v>
      </c>
      <c r="I535">
        <v>2668</v>
      </c>
      <c r="J535">
        <v>22.3583</v>
      </c>
      <c r="L535" t="s">
        <v>20</v>
      </c>
    </row>
    <row r="536" spans="1:12" x14ac:dyDescent="0.25">
      <c r="A536">
        <v>535</v>
      </c>
      <c r="B536">
        <v>0</v>
      </c>
      <c r="C536">
        <v>3</v>
      </c>
      <c r="D536" t="s">
        <v>767</v>
      </c>
      <c r="E536" t="s">
        <v>17</v>
      </c>
      <c r="F536">
        <v>30</v>
      </c>
      <c r="G536">
        <v>0</v>
      </c>
      <c r="H536">
        <v>0</v>
      </c>
      <c r="I536">
        <v>315084</v>
      </c>
      <c r="J536">
        <v>8.6624999999999996</v>
      </c>
      <c r="L536" t="s">
        <v>15</v>
      </c>
    </row>
    <row r="537" spans="1:12" x14ac:dyDescent="0.25">
      <c r="A537">
        <v>536</v>
      </c>
      <c r="B537">
        <v>1</v>
      </c>
      <c r="C537">
        <v>2</v>
      </c>
      <c r="D537" t="s">
        <v>768</v>
      </c>
      <c r="E537" t="s">
        <v>17</v>
      </c>
      <c r="F537">
        <v>7</v>
      </c>
      <c r="G537">
        <v>0</v>
      </c>
      <c r="H537">
        <v>2</v>
      </c>
      <c r="I537" t="s">
        <v>477</v>
      </c>
      <c r="J537">
        <v>26.25</v>
      </c>
      <c r="L537" t="s">
        <v>15</v>
      </c>
    </row>
    <row r="538" spans="1:12" x14ac:dyDescent="0.25">
      <c r="A538">
        <v>537</v>
      </c>
      <c r="B538">
        <v>0</v>
      </c>
      <c r="C538">
        <v>1</v>
      </c>
      <c r="D538" t="s">
        <v>769</v>
      </c>
      <c r="E538" t="s">
        <v>13</v>
      </c>
      <c r="F538">
        <v>45</v>
      </c>
      <c r="G538">
        <v>0</v>
      </c>
      <c r="H538">
        <v>0</v>
      </c>
      <c r="I538">
        <v>113050</v>
      </c>
      <c r="J538">
        <v>26.55</v>
      </c>
      <c r="K538" t="s">
        <v>770</v>
      </c>
      <c r="L538" t="s">
        <v>15</v>
      </c>
    </row>
    <row r="539" spans="1:12" x14ac:dyDescent="0.25">
      <c r="A539">
        <v>538</v>
      </c>
      <c r="B539">
        <v>1</v>
      </c>
      <c r="C539">
        <v>1</v>
      </c>
      <c r="D539" t="s">
        <v>771</v>
      </c>
      <c r="E539" t="s">
        <v>17</v>
      </c>
      <c r="F539">
        <v>30</v>
      </c>
      <c r="G539">
        <v>0</v>
      </c>
      <c r="H539">
        <v>0</v>
      </c>
      <c r="I539" t="s">
        <v>772</v>
      </c>
      <c r="J539">
        <v>106.425</v>
      </c>
      <c r="L539" t="s">
        <v>20</v>
      </c>
    </row>
    <row r="540" spans="1:12" x14ac:dyDescent="0.25">
      <c r="A540">
        <v>539</v>
      </c>
      <c r="B540">
        <v>0</v>
      </c>
      <c r="C540">
        <v>3</v>
      </c>
      <c r="D540" t="s">
        <v>773</v>
      </c>
      <c r="E540" t="s">
        <v>13</v>
      </c>
      <c r="G540">
        <v>0</v>
      </c>
      <c r="H540">
        <v>0</v>
      </c>
      <c r="I540">
        <v>364498</v>
      </c>
      <c r="J540">
        <v>14.5</v>
      </c>
      <c r="L540" t="s">
        <v>15</v>
      </c>
    </row>
    <row r="541" spans="1:12" x14ac:dyDescent="0.25">
      <c r="A541">
        <v>540</v>
      </c>
      <c r="B541">
        <v>1</v>
      </c>
      <c r="C541">
        <v>1</v>
      </c>
      <c r="D541" t="s">
        <v>774</v>
      </c>
      <c r="E541" t="s">
        <v>17</v>
      </c>
      <c r="F541">
        <v>22</v>
      </c>
      <c r="G541">
        <v>0</v>
      </c>
      <c r="H541">
        <v>2</v>
      </c>
      <c r="I541">
        <v>13568</v>
      </c>
      <c r="J541">
        <v>49.5</v>
      </c>
      <c r="K541" t="s">
        <v>775</v>
      </c>
      <c r="L541" t="s">
        <v>20</v>
      </c>
    </row>
    <row r="542" spans="1:12" x14ac:dyDescent="0.25">
      <c r="A542">
        <v>541</v>
      </c>
      <c r="B542">
        <v>1</v>
      </c>
      <c r="C542">
        <v>1</v>
      </c>
      <c r="D542" t="s">
        <v>776</v>
      </c>
      <c r="E542" t="s">
        <v>17</v>
      </c>
      <c r="F542">
        <v>36</v>
      </c>
      <c r="G542">
        <v>0</v>
      </c>
      <c r="H542">
        <v>2</v>
      </c>
      <c r="I542" t="s">
        <v>777</v>
      </c>
      <c r="J542">
        <v>71</v>
      </c>
      <c r="K542" t="s">
        <v>778</v>
      </c>
      <c r="L542" t="s">
        <v>15</v>
      </c>
    </row>
    <row r="543" spans="1:12" x14ac:dyDescent="0.25">
      <c r="A543">
        <v>542</v>
      </c>
      <c r="B543">
        <v>0</v>
      </c>
      <c r="C543">
        <v>3</v>
      </c>
      <c r="D543" t="s">
        <v>779</v>
      </c>
      <c r="E543" t="s">
        <v>17</v>
      </c>
      <c r="F543">
        <v>9</v>
      </c>
      <c r="G543">
        <v>4</v>
      </c>
      <c r="H543">
        <v>2</v>
      </c>
      <c r="I543">
        <v>347082</v>
      </c>
      <c r="J543">
        <v>31.274999999999999</v>
      </c>
      <c r="L543" t="s">
        <v>15</v>
      </c>
    </row>
    <row r="544" spans="1:12" x14ac:dyDescent="0.25">
      <c r="A544">
        <v>543</v>
      </c>
      <c r="B544">
        <v>0</v>
      </c>
      <c r="C544">
        <v>3</v>
      </c>
      <c r="D544" t="s">
        <v>780</v>
      </c>
      <c r="E544" t="s">
        <v>17</v>
      </c>
      <c r="F544">
        <v>11</v>
      </c>
      <c r="G544">
        <v>4</v>
      </c>
      <c r="H544">
        <v>2</v>
      </c>
      <c r="I544">
        <v>347082</v>
      </c>
      <c r="J544">
        <v>31.274999999999999</v>
      </c>
      <c r="L544" t="s">
        <v>15</v>
      </c>
    </row>
    <row r="545" spans="1:12" x14ac:dyDescent="0.25">
      <c r="A545">
        <v>544</v>
      </c>
      <c r="B545">
        <v>1</v>
      </c>
      <c r="C545">
        <v>2</v>
      </c>
      <c r="D545" t="s">
        <v>781</v>
      </c>
      <c r="E545" t="s">
        <v>13</v>
      </c>
      <c r="F545">
        <v>32</v>
      </c>
      <c r="G545">
        <v>1</v>
      </c>
      <c r="H545">
        <v>0</v>
      </c>
      <c r="I545">
        <v>2908</v>
      </c>
      <c r="J545">
        <v>26</v>
      </c>
      <c r="L545" t="s">
        <v>15</v>
      </c>
    </row>
    <row r="546" spans="1:12" x14ac:dyDescent="0.25">
      <c r="A546">
        <v>545</v>
      </c>
      <c r="B546">
        <v>0</v>
      </c>
      <c r="C546">
        <v>1</v>
      </c>
      <c r="D546" t="s">
        <v>782</v>
      </c>
      <c r="E546" t="s">
        <v>13</v>
      </c>
      <c r="F546">
        <v>50</v>
      </c>
      <c r="G546">
        <v>1</v>
      </c>
      <c r="H546">
        <v>0</v>
      </c>
      <c r="I546" t="s">
        <v>772</v>
      </c>
      <c r="J546">
        <v>106.425</v>
      </c>
      <c r="K546" t="s">
        <v>783</v>
      </c>
      <c r="L546" t="s">
        <v>20</v>
      </c>
    </row>
    <row r="547" spans="1:12" x14ac:dyDescent="0.25">
      <c r="A547">
        <v>546</v>
      </c>
      <c r="B547">
        <v>0</v>
      </c>
      <c r="C547">
        <v>1</v>
      </c>
      <c r="D547" t="s">
        <v>784</v>
      </c>
      <c r="E547" t="s">
        <v>13</v>
      </c>
      <c r="F547">
        <v>64</v>
      </c>
      <c r="G547">
        <v>0</v>
      </c>
      <c r="H547">
        <v>0</v>
      </c>
      <c r="I547">
        <v>693</v>
      </c>
      <c r="J547">
        <v>26</v>
      </c>
      <c r="L547" t="s">
        <v>15</v>
      </c>
    </row>
    <row r="548" spans="1:12" x14ac:dyDescent="0.25">
      <c r="A548">
        <v>547</v>
      </c>
      <c r="B548">
        <v>1</v>
      </c>
      <c r="C548">
        <v>2</v>
      </c>
      <c r="D548" t="s">
        <v>785</v>
      </c>
      <c r="E548" t="s">
        <v>17</v>
      </c>
      <c r="F548">
        <v>19</v>
      </c>
      <c r="G548">
        <v>1</v>
      </c>
      <c r="H548">
        <v>0</v>
      </c>
      <c r="I548">
        <v>2908</v>
      </c>
      <c r="J548">
        <v>26</v>
      </c>
      <c r="L548" t="s">
        <v>15</v>
      </c>
    </row>
    <row r="549" spans="1:12" x14ac:dyDescent="0.25">
      <c r="A549">
        <v>548</v>
      </c>
      <c r="B549">
        <v>1</v>
      </c>
      <c r="C549">
        <v>2</v>
      </c>
      <c r="D549" t="s">
        <v>786</v>
      </c>
      <c r="E549" t="s">
        <v>13</v>
      </c>
      <c r="G549">
        <v>0</v>
      </c>
      <c r="H549">
        <v>0</v>
      </c>
      <c r="I549" t="s">
        <v>787</v>
      </c>
      <c r="J549">
        <v>13.862500000000001</v>
      </c>
      <c r="L549" t="s">
        <v>20</v>
      </c>
    </row>
    <row r="550" spans="1:12" x14ac:dyDescent="0.25">
      <c r="A550">
        <v>549</v>
      </c>
      <c r="B550">
        <v>0</v>
      </c>
      <c r="C550">
        <v>3</v>
      </c>
      <c r="D550" t="s">
        <v>788</v>
      </c>
      <c r="E550" t="s">
        <v>13</v>
      </c>
      <c r="F550">
        <v>33</v>
      </c>
      <c r="G550">
        <v>1</v>
      </c>
      <c r="H550">
        <v>1</v>
      </c>
      <c r="I550">
        <v>363291</v>
      </c>
      <c r="J550">
        <v>20.524999999999999</v>
      </c>
      <c r="L550" t="s">
        <v>15</v>
      </c>
    </row>
    <row r="551" spans="1:12" x14ac:dyDescent="0.25">
      <c r="A551">
        <v>550</v>
      </c>
      <c r="B551">
        <v>1</v>
      </c>
      <c r="C551">
        <v>2</v>
      </c>
      <c r="D551" t="s">
        <v>789</v>
      </c>
      <c r="E551" t="s">
        <v>13</v>
      </c>
      <c r="F551">
        <v>8</v>
      </c>
      <c r="G551">
        <v>1</v>
      </c>
      <c r="H551">
        <v>1</v>
      </c>
      <c r="I551" t="s">
        <v>228</v>
      </c>
      <c r="J551">
        <v>36.75</v>
      </c>
      <c r="L551" t="s">
        <v>15</v>
      </c>
    </row>
    <row r="552" spans="1:12" x14ac:dyDescent="0.25">
      <c r="A552">
        <v>551</v>
      </c>
      <c r="B552">
        <v>1</v>
      </c>
      <c r="C552">
        <v>1</v>
      </c>
      <c r="D552" t="s">
        <v>790</v>
      </c>
      <c r="E552" t="s">
        <v>13</v>
      </c>
      <c r="F552">
        <v>17</v>
      </c>
      <c r="G552">
        <v>0</v>
      </c>
      <c r="H552">
        <v>2</v>
      </c>
      <c r="I552">
        <v>17421</v>
      </c>
      <c r="J552">
        <v>110.88330000000001</v>
      </c>
      <c r="K552" t="s">
        <v>791</v>
      </c>
      <c r="L552" t="s">
        <v>20</v>
      </c>
    </row>
    <row r="553" spans="1:12" x14ac:dyDescent="0.25">
      <c r="A553">
        <v>552</v>
      </c>
      <c r="B553">
        <v>0</v>
      </c>
      <c r="C553">
        <v>2</v>
      </c>
      <c r="D553" t="s">
        <v>792</v>
      </c>
      <c r="E553" t="s">
        <v>13</v>
      </c>
      <c r="F553">
        <v>27</v>
      </c>
      <c r="G553">
        <v>0</v>
      </c>
      <c r="H553">
        <v>0</v>
      </c>
      <c r="I553">
        <v>244358</v>
      </c>
      <c r="J553">
        <v>26</v>
      </c>
      <c r="L553" t="s">
        <v>15</v>
      </c>
    </row>
    <row r="554" spans="1:12" x14ac:dyDescent="0.25">
      <c r="A554">
        <v>553</v>
      </c>
      <c r="B554">
        <v>0</v>
      </c>
      <c r="C554">
        <v>3</v>
      </c>
      <c r="D554" t="s">
        <v>793</v>
      </c>
      <c r="E554" t="s">
        <v>13</v>
      </c>
      <c r="G554">
        <v>0</v>
      </c>
      <c r="H554">
        <v>0</v>
      </c>
      <c r="I554">
        <v>330979</v>
      </c>
      <c r="J554">
        <v>7.8292000000000002</v>
      </c>
      <c r="L554" t="s">
        <v>27</v>
      </c>
    </row>
    <row r="555" spans="1:12" x14ac:dyDescent="0.25">
      <c r="A555">
        <v>554</v>
      </c>
      <c r="B555">
        <v>1</v>
      </c>
      <c r="C555">
        <v>3</v>
      </c>
      <c r="D555" t="s">
        <v>794</v>
      </c>
      <c r="E555" t="s">
        <v>13</v>
      </c>
      <c r="F555">
        <v>22</v>
      </c>
      <c r="G555">
        <v>0</v>
      </c>
      <c r="H555">
        <v>0</v>
      </c>
      <c r="I555">
        <v>2620</v>
      </c>
      <c r="J555">
        <v>7.2249999999999996</v>
      </c>
      <c r="L555" t="s">
        <v>20</v>
      </c>
    </row>
    <row r="556" spans="1:12" x14ac:dyDescent="0.25">
      <c r="A556">
        <v>555</v>
      </c>
      <c r="B556">
        <v>1</v>
      </c>
      <c r="C556">
        <v>3</v>
      </c>
      <c r="D556" t="s">
        <v>795</v>
      </c>
      <c r="E556" t="s">
        <v>17</v>
      </c>
      <c r="F556">
        <v>22</v>
      </c>
      <c r="G556">
        <v>0</v>
      </c>
      <c r="H556">
        <v>0</v>
      </c>
      <c r="I556">
        <v>347085</v>
      </c>
      <c r="J556">
        <v>7.7750000000000004</v>
      </c>
      <c r="L556" t="s">
        <v>15</v>
      </c>
    </row>
    <row r="557" spans="1:12" x14ac:dyDescent="0.25">
      <c r="A557">
        <v>556</v>
      </c>
      <c r="B557">
        <v>0</v>
      </c>
      <c r="C557">
        <v>1</v>
      </c>
      <c r="D557" t="s">
        <v>796</v>
      </c>
      <c r="E557" t="s">
        <v>13</v>
      </c>
      <c r="F557">
        <v>62</v>
      </c>
      <c r="G557">
        <v>0</v>
      </c>
      <c r="H557">
        <v>0</v>
      </c>
      <c r="I557">
        <v>113807</v>
      </c>
      <c r="J557">
        <v>26.55</v>
      </c>
      <c r="L557" t="s">
        <v>15</v>
      </c>
    </row>
    <row r="558" spans="1:12" x14ac:dyDescent="0.25">
      <c r="A558">
        <v>557</v>
      </c>
      <c r="B558">
        <v>1</v>
      </c>
      <c r="C558">
        <v>1</v>
      </c>
      <c r="D558" t="s">
        <v>797</v>
      </c>
      <c r="E558" t="s">
        <v>17</v>
      </c>
      <c r="F558">
        <v>48</v>
      </c>
      <c r="G558">
        <v>1</v>
      </c>
      <c r="H558">
        <v>0</v>
      </c>
      <c r="I558">
        <v>11755</v>
      </c>
      <c r="J558">
        <v>39.6</v>
      </c>
      <c r="K558" t="s">
        <v>798</v>
      </c>
      <c r="L558" t="s">
        <v>20</v>
      </c>
    </row>
    <row r="559" spans="1:12" x14ac:dyDescent="0.25">
      <c r="A559">
        <v>558</v>
      </c>
      <c r="B559">
        <v>0</v>
      </c>
      <c r="C559">
        <v>1</v>
      </c>
      <c r="D559" t="s">
        <v>799</v>
      </c>
      <c r="E559" t="s">
        <v>13</v>
      </c>
      <c r="G559">
        <v>0</v>
      </c>
      <c r="H559">
        <v>0</v>
      </c>
      <c r="I559" t="s">
        <v>565</v>
      </c>
      <c r="J559">
        <v>227.52500000000001</v>
      </c>
      <c r="L559" t="s">
        <v>20</v>
      </c>
    </row>
    <row r="560" spans="1:12" x14ac:dyDescent="0.25">
      <c r="A560">
        <v>559</v>
      </c>
      <c r="B560">
        <v>1</v>
      </c>
      <c r="C560">
        <v>1</v>
      </c>
      <c r="D560" t="s">
        <v>800</v>
      </c>
      <c r="E560" t="s">
        <v>17</v>
      </c>
      <c r="F560">
        <v>39</v>
      </c>
      <c r="G560">
        <v>1</v>
      </c>
      <c r="H560">
        <v>1</v>
      </c>
      <c r="I560">
        <v>110413</v>
      </c>
      <c r="J560">
        <v>79.650000000000006</v>
      </c>
      <c r="K560" t="s">
        <v>397</v>
      </c>
      <c r="L560" t="s">
        <v>15</v>
      </c>
    </row>
    <row r="561" spans="1:12" x14ac:dyDescent="0.25">
      <c r="A561">
        <v>560</v>
      </c>
      <c r="B561">
        <v>1</v>
      </c>
      <c r="C561">
        <v>3</v>
      </c>
      <c r="D561" t="s">
        <v>801</v>
      </c>
      <c r="E561" t="s">
        <v>17</v>
      </c>
      <c r="F561">
        <v>36</v>
      </c>
      <c r="G561">
        <v>1</v>
      </c>
      <c r="H561">
        <v>0</v>
      </c>
      <c r="I561">
        <v>345572</v>
      </c>
      <c r="J561">
        <v>17.399999999999999</v>
      </c>
      <c r="L561" t="s">
        <v>15</v>
      </c>
    </row>
    <row r="562" spans="1:12" x14ac:dyDescent="0.25">
      <c r="A562">
        <v>561</v>
      </c>
      <c r="B562">
        <v>0</v>
      </c>
      <c r="C562">
        <v>3</v>
      </c>
      <c r="D562" t="s">
        <v>802</v>
      </c>
      <c r="E562" t="s">
        <v>13</v>
      </c>
      <c r="G562">
        <v>0</v>
      </c>
      <c r="H562">
        <v>0</v>
      </c>
      <c r="I562">
        <v>372622</v>
      </c>
      <c r="J562">
        <v>7.75</v>
      </c>
      <c r="L562" t="s">
        <v>27</v>
      </c>
    </row>
    <row r="563" spans="1:12" x14ac:dyDescent="0.25">
      <c r="A563">
        <v>562</v>
      </c>
      <c r="B563">
        <v>0</v>
      </c>
      <c r="C563">
        <v>3</v>
      </c>
      <c r="D563" t="s">
        <v>803</v>
      </c>
      <c r="E563" t="s">
        <v>13</v>
      </c>
      <c r="F563">
        <v>40</v>
      </c>
      <c r="G563">
        <v>0</v>
      </c>
      <c r="H563">
        <v>0</v>
      </c>
      <c r="I563">
        <v>349251</v>
      </c>
      <c r="J563">
        <v>7.8958000000000004</v>
      </c>
      <c r="L563" t="s">
        <v>15</v>
      </c>
    </row>
    <row r="564" spans="1:12" x14ac:dyDescent="0.25">
      <c r="A564">
        <v>563</v>
      </c>
      <c r="B564">
        <v>0</v>
      </c>
      <c r="C564">
        <v>2</v>
      </c>
      <c r="D564" t="s">
        <v>804</v>
      </c>
      <c r="E564" t="s">
        <v>13</v>
      </c>
      <c r="F564">
        <v>28</v>
      </c>
      <c r="G564">
        <v>0</v>
      </c>
      <c r="H564">
        <v>0</v>
      </c>
      <c r="I564">
        <v>218629</v>
      </c>
      <c r="J564">
        <v>13.5</v>
      </c>
      <c r="L564" t="s">
        <v>15</v>
      </c>
    </row>
    <row r="565" spans="1:12" x14ac:dyDescent="0.25">
      <c r="A565">
        <v>564</v>
      </c>
      <c r="B565">
        <v>0</v>
      </c>
      <c r="C565">
        <v>3</v>
      </c>
      <c r="D565" t="s">
        <v>805</v>
      </c>
      <c r="E565" t="s">
        <v>13</v>
      </c>
      <c r="G565">
        <v>0</v>
      </c>
      <c r="H565">
        <v>0</v>
      </c>
      <c r="I565" t="s">
        <v>806</v>
      </c>
      <c r="J565">
        <v>8.0500000000000007</v>
      </c>
      <c r="L565" t="s">
        <v>15</v>
      </c>
    </row>
    <row r="566" spans="1:12" x14ac:dyDescent="0.25">
      <c r="A566">
        <v>565</v>
      </c>
      <c r="B566">
        <v>0</v>
      </c>
      <c r="C566">
        <v>3</v>
      </c>
      <c r="D566" t="s">
        <v>807</v>
      </c>
      <c r="E566" t="s">
        <v>17</v>
      </c>
      <c r="G566">
        <v>0</v>
      </c>
      <c r="H566">
        <v>0</v>
      </c>
      <c r="I566" t="s">
        <v>808</v>
      </c>
      <c r="J566">
        <v>8.0500000000000007</v>
      </c>
      <c r="L566" t="s">
        <v>15</v>
      </c>
    </row>
    <row r="567" spans="1:12" x14ac:dyDescent="0.25">
      <c r="A567">
        <v>566</v>
      </c>
      <c r="B567">
        <v>0</v>
      </c>
      <c r="C567">
        <v>3</v>
      </c>
      <c r="D567" t="s">
        <v>809</v>
      </c>
      <c r="E567" t="s">
        <v>13</v>
      </c>
      <c r="F567">
        <v>24</v>
      </c>
      <c r="G567">
        <v>2</v>
      </c>
      <c r="H567">
        <v>0</v>
      </c>
      <c r="I567" t="s">
        <v>810</v>
      </c>
      <c r="J567">
        <v>24.15</v>
      </c>
      <c r="L567" t="s">
        <v>15</v>
      </c>
    </row>
    <row r="568" spans="1:12" x14ac:dyDescent="0.25">
      <c r="A568">
        <v>567</v>
      </c>
      <c r="B568">
        <v>0</v>
      </c>
      <c r="C568">
        <v>3</v>
      </c>
      <c r="D568" t="s">
        <v>811</v>
      </c>
      <c r="E568" t="s">
        <v>13</v>
      </c>
      <c r="F568">
        <v>19</v>
      </c>
      <c r="G568">
        <v>0</v>
      </c>
      <c r="H568">
        <v>0</v>
      </c>
      <c r="I568">
        <v>349205</v>
      </c>
      <c r="J568">
        <v>7.8958000000000004</v>
      </c>
      <c r="L568" t="s">
        <v>15</v>
      </c>
    </row>
    <row r="569" spans="1:12" x14ac:dyDescent="0.25">
      <c r="A569">
        <v>568</v>
      </c>
      <c r="B569">
        <v>0</v>
      </c>
      <c r="C569">
        <v>3</v>
      </c>
      <c r="D569" t="s">
        <v>812</v>
      </c>
      <c r="E569" t="s">
        <v>17</v>
      </c>
      <c r="F569">
        <v>29</v>
      </c>
      <c r="G569">
        <v>0</v>
      </c>
      <c r="H569">
        <v>4</v>
      </c>
      <c r="I569">
        <v>349909</v>
      </c>
      <c r="J569">
        <v>21.074999999999999</v>
      </c>
      <c r="L569" t="s">
        <v>15</v>
      </c>
    </row>
    <row r="570" spans="1:12" x14ac:dyDescent="0.25">
      <c r="A570">
        <v>569</v>
      </c>
      <c r="B570">
        <v>0</v>
      </c>
      <c r="C570">
        <v>3</v>
      </c>
      <c r="D570" t="s">
        <v>813</v>
      </c>
      <c r="E570" t="s">
        <v>13</v>
      </c>
      <c r="G570">
        <v>0</v>
      </c>
      <c r="H570">
        <v>0</v>
      </c>
      <c r="I570">
        <v>2686</v>
      </c>
      <c r="J570">
        <v>7.2291999999999996</v>
      </c>
      <c r="L570" t="s">
        <v>20</v>
      </c>
    </row>
    <row r="571" spans="1:12" x14ac:dyDescent="0.25">
      <c r="A571">
        <v>570</v>
      </c>
      <c r="B571">
        <v>1</v>
      </c>
      <c r="C571">
        <v>3</v>
      </c>
      <c r="D571" t="s">
        <v>814</v>
      </c>
      <c r="E571" t="s">
        <v>13</v>
      </c>
      <c r="F571">
        <v>32</v>
      </c>
      <c r="G571">
        <v>0</v>
      </c>
      <c r="H571">
        <v>0</v>
      </c>
      <c r="I571">
        <v>350417</v>
      </c>
      <c r="J571">
        <v>7.8541999999999996</v>
      </c>
      <c r="L571" t="s">
        <v>15</v>
      </c>
    </row>
    <row r="572" spans="1:12" x14ac:dyDescent="0.25">
      <c r="A572">
        <v>571</v>
      </c>
      <c r="B572">
        <v>1</v>
      </c>
      <c r="C572">
        <v>2</v>
      </c>
      <c r="D572" t="s">
        <v>815</v>
      </c>
      <c r="E572" t="s">
        <v>13</v>
      </c>
      <c r="F572">
        <v>62</v>
      </c>
      <c r="G572">
        <v>0</v>
      </c>
      <c r="H572">
        <v>0</v>
      </c>
      <c r="I572" t="s">
        <v>816</v>
      </c>
      <c r="J572">
        <v>10.5</v>
      </c>
      <c r="L572" t="s">
        <v>15</v>
      </c>
    </row>
    <row r="573" spans="1:12" x14ac:dyDescent="0.25">
      <c r="A573">
        <v>572</v>
      </c>
      <c r="B573">
        <v>1</v>
      </c>
      <c r="C573">
        <v>1</v>
      </c>
      <c r="D573" t="s">
        <v>817</v>
      </c>
      <c r="E573" t="s">
        <v>17</v>
      </c>
      <c r="F573">
        <v>53</v>
      </c>
      <c r="G573">
        <v>2</v>
      </c>
      <c r="H573">
        <v>0</v>
      </c>
      <c r="I573">
        <v>11769</v>
      </c>
      <c r="J573">
        <v>51.479199999999999</v>
      </c>
      <c r="K573" t="s">
        <v>818</v>
      </c>
      <c r="L573" t="s">
        <v>15</v>
      </c>
    </row>
    <row r="574" spans="1:12" x14ac:dyDescent="0.25">
      <c r="A574">
        <v>573</v>
      </c>
      <c r="B574">
        <v>1</v>
      </c>
      <c r="C574">
        <v>1</v>
      </c>
      <c r="D574" t="s">
        <v>819</v>
      </c>
      <c r="E574" t="s">
        <v>13</v>
      </c>
      <c r="F574">
        <v>36</v>
      </c>
      <c r="G574">
        <v>0</v>
      </c>
      <c r="H574">
        <v>0</v>
      </c>
      <c r="I574" t="s">
        <v>820</v>
      </c>
      <c r="J574">
        <v>26.387499999999999</v>
      </c>
      <c r="K574" t="s">
        <v>738</v>
      </c>
      <c r="L574" t="s">
        <v>15</v>
      </c>
    </row>
    <row r="575" spans="1:12" x14ac:dyDescent="0.25">
      <c r="A575">
        <v>574</v>
      </c>
      <c r="B575">
        <v>1</v>
      </c>
      <c r="C575">
        <v>3</v>
      </c>
      <c r="D575" t="s">
        <v>821</v>
      </c>
      <c r="E575" t="s">
        <v>17</v>
      </c>
      <c r="G575">
        <v>0</v>
      </c>
      <c r="H575">
        <v>0</v>
      </c>
      <c r="I575">
        <v>14312</v>
      </c>
      <c r="J575">
        <v>7.75</v>
      </c>
      <c r="L575" t="s">
        <v>27</v>
      </c>
    </row>
    <row r="576" spans="1:12" x14ac:dyDescent="0.25">
      <c r="A576">
        <v>575</v>
      </c>
      <c r="B576">
        <v>0</v>
      </c>
      <c r="C576">
        <v>3</v>
      </c>
      <c r="D576" t="s">
        <v>822</v>
      </c>
      <c r="E576" t="s">
        <v>13</v>
      </c>
      <c r="F576">
        <v>16</v>
      </c>
      <c r="G576">
        <v>0</v>
      </c>
      <c r="H576">
        <v>0</v>
      </c>
      <c r="I576" t="s">
        <v>823</v>
      </c>
      <c r="J576">
        <v>8.0500000000000007</v>
      </c>
      <c r="L576" t="s">
        <v>15</v>
      </c>
    </row>
    <row r="577" spans="1:12" x14ac:dyDescent="0.25">
      <c r="A577">
        <v>576</v>
      </c>
      <c r="B577">
        <v>0</v>
      </c>
      <c r="C577">
        <v>3</v>
      </c>
      <c r="D577" t="s">
        <v>824</v>
      </c>
      <c r="E577" t="s">
        <v>13</v>
      </c>
      <c r="F577">
        <v>19</v>
      </c>
      <c r="G577">
        <v>0</v>
      </c>
      <c r="H577">
        <v>0</v>
      </c>
      <c r="I577">
        <v>358585</v>
      </c>
      <c r="J577">
        <v>14.5</v>
      </c>
      <c r="L577" t="s">
        <v>15</v>
      </c>
    </row>
    <row r="578" spans="1:12" x14ac:dyDescent="0.25">
      <c r="A578">
        <v>577</v>
      </c>
      <c r="B578">
        <v>1</v>
      </c>
      <c r="C578">
        <v>2</v>
      </c>
      <c r="D578" t="s">
        <v>825</v>
      </c>
      <c r="E578" t="s">
        <v>17</v>
      </c>
      <c r="F578">
        <v>34</v>
      </c>
      <c r="G578">
        <v>0</v>
      </c>
      <c r="H578">
        <v>0</v>
      </c>
      <c r="I578">
        <v>243880</v>
      </c>
      <c r="J578">
        <v>13</v>
      </c>
      <c r="L578" t="s">
        <v>15</v>
      </c>
    </row>
    <row r="579" spans="1:12" x14ac:dyDescent="0.25">
      <c r="A579">
        <v>578</v>
      </c>
      <c r="B579">
        <v>1</v>
      </c>
      <c r="C579">
        <v>1</v>
      </c>
      <c r="D579" t="s">
        <v>826</v>
      </c>
      <c r="E579" t="s">
        <v>17</v>
      </c>
      <c r="F579">
        <v>39</v>
      </c>
      <c r="G579">
        <v>1</v>
      </c>
      <c r="H579">
        <v>0</v>
      </c>
      <c r="I579">
        <v>13507</v>
      </c>
      <c r="J579">
        <v>55.9</v>
      </c>
      <c r="K579" t="s">
        <v>631</v>
      </c>
      <c r="L579" t="s">
        <v>15</v>
      </c>
    </row>
    <row r="580" spans="1:12" x14ac:dyDescent="0.25">
      <c r="A580">
        <v>579</v>
      </c>
      <c r="B580">
        <v>0</v>
      </c>
      <c r="C580">
        <v>3</v>
      </c>
      <c r="D580" t="s">
        <v>827</v>
      </c>
      <c r="E580" t="s">
        <v>17</v>
      </c>
      <c r="G580">
        <v>1</v>
      </c>
      <c r="H580">
        <v>0</v>
      </c>
      <c r="I580">
        <v>2689</v>
      </c>
      <c r="J580">
        <v>14.458299999999999</v>
      </c>
      <c r="L580" t="s">
        <v>20</v>
      </c>
    </row>
    <row r="581" spans="1:12" x14ac:dyDescent="0.25">
      <c r="A581">
        <v>580</v>
      </c>
      <c r="B581">
        <v>1</v>
      </c>
      <c r="C581">
        <v>3</v>
      </c>
      <c r="D581" t="s">
        <v>828</v>
      </c>
      <c r="E581" t="s">
        <v>13</v>
      </c>
      <c r="F581">
        <v>32</v>
      </c>
      <c r="G581">
        <v>0</v>
      </c>
      <c r="H581">
        <v>0</v>
      </c>
      <c r="I581" t="s">
        <v>829</v>
      </c>
      <c r="J581">
        <v>7.9249999999999998</v>
      </c>
      <c r="L581" t="s">
        <v>15</v>
      </c>
    </row>
    <row r="582" spans="1:12" x14ac:dyDescent="0.25">
      <c r="A582">
        <v>581</v>
      </c>
      <c r="B582">
        <v>1</v>
      </c>
      <c r="C582">
        <v>2</v>
      </c>
      <c r="D582" t="s">
        <v>830</v>
      </c>
      <c r="E582" t="s">
        <v>17</v>
      </c>
      <c r="F582">
        <v>25</v>
      </c>
      <c r="G582">
        <v>1</v>
      </c>
      <c r="H582">
        <v>1</v>
      </c>
      <c r="I582">
        <v>237789</v>
      </c>
      <c r="J582">
        <v>30</v>
      </c>
      <c r="L582" t="s">
        <v>15</v>
      </c>
    </row>
    <row r="583" spans="1:12" x14ac:dyDescent="0.25">
      <c r="A583">
        <v>582</v>
      </c>
      <c r="B583">
        <v>1</v>
      </c>
      <c r="C583">
        <v>1</v>
      </c>
      <c r="D583" t="s">
        <v>831</v>
      </c>
      <c r="E583" t="s">
        <v>17</v>
      </c>
      <c r="F583">
        <v>39</v>
      </c>
      <c r="G583">
        <v>1</v>
      </c>
      <c r="H583">
        <v>1</v>
      </c>
      <c r="I583">
        <v>17421</v>
      </c>
      <c r="J583">
        <v>110.88330000000001</v>
      </c>
      <c r="K583" t="s">
        <v>832</v>
      </c>
      <c r="L583" t="s">
        <v>20</v>
      </c>
    </row>
    <row r="584" spans="1:12" x14ac:dyDescent="0.25">
      <c r="A584">
        <v>583</v>
      </c>
      <c r="B584">
        <v>0</v>
      </c>
      <c r="C584">
        <v>2</v>
      </c>
      <c r="D584" t="s">
        <v>833</v>
      </c>
      <c r="E584" t="s">
        <v>13</v>
      </c>
      <c r="F584">
        <v>54</v>
      </c>
      <c r="G584">
        <v>0</v>
      </c>
      <c r="H584">
        <v>0</v>
      </c>
      <c r="I584">
        <v>28403</v>
      </c>
      <c r="J584">
        <v>26</v>
      </c>
      <c r="L584" t="s">
        <v>15</v>
      </c>
    </row>
    <row r="585" spans="1:12" x14ac:dyDescent="0.25">
      <c r="A585">
        <v>584</v>
      </c>
      <c r="B585">
        <v>0</v>
      </c>
      <c r="C585">
        <v>1</v>
      </c>
      <c r="D585" t="s">
        <v>834</v>
      </c>
      <c r="E585" t="s">
        <v>13</v>
      </c>
      <c r="F585">
        <v>36</v>
      </c>
      <c r="G585">
        <v>0</v>
      </c>
      <c r="H585">
        <v>0</v>
      </c>
      <c r="I585">
        <v>13049</v>
      </c>
      <c r="J585">
        <v>40.125</v>
      </c>
      <c r="K585" t="s">
        <v>835</v>
      </c>
      <c r="L585" t="s">
        <v>20</v>
      </c>
    </row>
    <row r="586" spans="1:12" x14ac:dyDescent="0.25">
      <c r="A586">
        <v>585</v>
      </c>
      <c r="B586">
        <v>0</v>
      </c>
      <c r="C586">
        <v>3</v>
      </c>
      <c r="D586" t="s">
        <v>836</v>
      </c>
      <c r="E586" t="s">
        <v>13</v>
      </c>
      <c r="G586">
        <v>0</v>
      </c>
      <c r="H586">
        <v>0</v>
      </c>
      <c r="I586">
        <v>3411</v>
      </c>
      <c r="J586">
        <v>8.7125000000000004</v>
      </c>
      <c r="L586" t="s">
        <v>20</v>
      </c>
    </row>
    <row r="587" spans="1:12" x14ac:dyDescent="0.25">
      <c r="A587">
        <v>586</v>
      </c>
      <c r="B587">
        <v>1</v>
      </c>
      <c r="C587">
        <v>1</v>
      </c>
      <c r="D587" t="s">
        <v>837</v>
      </c>
      <c r="E587" t="s">
        <v>17</v>
      </c>
      <c r="F587">
        <v>18</v>
      </c>
      <c r="G587">
        <v>0</v>
      </c>
      <c r="H587">
        <v>2</v>
      </c>
      <c r="I587">
        <v>110413</v>
      </c>
      <c r="J587">
        <v>79.650000000000006</v>
      </c>
      <c r="K587" t="s">
        <v>838</v>
      </c>
      <c r="L587" t="s">
        <v>15</v>
      </c>
    </row>
    <row r="588" spans="1:12" x14ac:dyDescent="0.25">
      <c r="A588">
        <v>587</v>
      </c>
      <c r="B588">
        <v>0</v>
      </c>
      <c r="C588">
        <v>2</v>
      </c>
      <c r="D588" t="s">
        <v>839</v>
      </c>
      <c r="E588" t="s">
        <v>13</v>
      </c>
      <c r="F588">
        <v>47</v>
      </c>
      <c r="G588">
        <v>0</v>
      </c>
      <c r="H588">
        <v>0</v>
      </c>
      <c r="I588">
        <v>237565</v>
      </c>
      <c r="J588">
        <v>15</v>
      </c>
      <c r="L588" t="s">
        <v>15</v>
      </c>
    </row>
    <row r="589" spans="1:12" x14ac:dyDescent="0.25">
      <c r="A589">
        <v>588</v>
      </c>
      <c r="B589">
        <v>1</v>
      </c>
      <c r="C589">
        <v>1</v>
      </c>
      <c r="D589" t="s">
        <v>840</v>
      </c>
      <c r="E589" t="s">
        <v>13</v>
      </c>
      <c r="F589">
        <v>60</v>
      </c>
      <c r="G589">
        <v>1</v>
      </c>
      <c r="H589">
        <v>1</v>
      </c>
      <c r="I589">
        <v>13567</v>
      </c>
      <c r="J589">
        <v>79.2</v>
      </c>
      <c r="K589" t="s">
        <v>841</v>
      </c>
      <c r="L589" t="s">
        <v>20</v>
      </c>
    </row>
    <row r="590" spans="1:12" x14ac:dyDescent="0.25">
      <c r="A590">
        <v>589</v>
      </c>
      <c r="B590">
        <v>0</v>
      </c>
      <c r="C590">
        <v>3</v>
      </c>
      <c r="D590" t="s">
        <v>842</v>
      </c>
      <c r="E590" t="s">
        <v>13</v>
      </c>
      <c r="F590">
        <v>22</v>
      </c>
      <c r="G590">
        <v>0</v>
      </c>
      <c r="H590">
        <v>0</v>
      </c>
      <c r="I590">
        <v>14973</v>
      </c>
      <c r="J590">
        <v>8.0500000000000007</v>
      </c>
      <c r="L590" t="s">
        <v>15</v>
      </c>
    </row>
    <row r="591" spans="1:12" x14ac:dyDescent="0.25">
      <c r="A591">
        <v>590</v>
      </c>
      <c r="B591">
        <v>0</v>
      </c>
      <c r="C591">
        <v>3</v>
      </c>
      <c r="D591" t="s">
        <v>843</v>
      </c>
      <c r="E591" t="s">
        <v>13</v>
      </c>
      <c r="G591">
        <v>0</v>
      </c>
      <c r="H591">
        <v>0</v>
      </c>
      <c r="I591" t="s">
        <v>844</v>
      </c>
      <c r="J591">
        <v>8.0500000000000007</v>
      </c>
      <c r="L591" t="s">
        <v>15</v>
      </c>
    </row>
    <row r="592" spans="1:12" x14ac:dyDescent="0.25">
      <c r="A592">
        <v>591</v>
      </c>
      <c r="B592">
        <v>0</v>
      </c>
      <c r="C592">
        <v>3</v>
      </c>
      <c r="D592" t="s">
        <v>845</v>
      </c>
      <c r="E592" t="s">
        <v>13</v>
      </c>
      <c r="F592">
        <v>35</v>
      </c>
      <c r="G592">
        <v>0</v>
      </c>
      <c r="H592">
        <v>0</v>
      </c>
      <c r="I592" t="s">
        <v>846</v>
      </c>
      <c r="J592">
        <v>7.125</v>
      </c>
      <c r="L592" t="s">
        <v>15</v>
      </c>
    </row>
    <row r="593" spans="1:12" x14ac:dyDescent="0.25">
      <c r="A593">
        <v>592</v>
      </c>
      <c r="B593">
        <v>1</v>
      </c>
      <c r="C593">
        <v>1</v>
      </c>
      <c r="D593" t="s">
        <v>847</v>
      </c>
      <c r="E593" t="s">
        <v>17</v>
      </c>
      <c r="F593">
        <v>52</v>
      </c>
      <c r="G593">
        <v>1</v>
      </c>
      <c r="H593">
        <v>0</v>
      </c>
      <c r="I593">
        <v>36947</v>
      </c>
      <c r="J593">
        <v>78.2667</v>
      </c>
      <c r="K593" t="s">
        <v>716</v>
      </c>
      <c r="L593" t="s">
        <v>20</v>
      </c>
    </row>
    <row r="594" spans="1:12" x14ac:dyDescent="0.25">
      <c r="A594">
        <v>593</v>
      </c>
      <c r="B594">
        <v>0</v>
      </c>
      <c r="C594">
        <v>3</v>
      </c>
      <c r="D594" t="s">
        <v>848</v>
      </c>
      <c r="E594" t="s">
        <v>13</v>
      </c>
      <c r="F594">
        <v>47</v>
      </c>
      <c r="G594">
        <v>0</v>
      </c>
      <c r="H594">
        <v>0</v>
      </c>
      <c r="I594" t="s">
        <v>849</v>
      </c>
      <c r="J594">
        <v>7.25</v>
      </c>
      <c r="L594" t="s">
        <v>15</v>
      </c>
    </row>
    <row r="595" spans="1:12" x14ac:dyDescent="0.25">
      <c r="A595">
        <v>594</v>
      </c>
      <c r="B595">
        <v>0</v>
      </c>
      <c r="C595">
        <v>3</v>
      </c>
      <c r="D595" t="s">
        <v>850</v>
      </c>
      <c r="E595" t="s">
        <v>17</v>
      </c>
      <c r="G595">
        <v>0</v>
      </c>
      <c r="H595">
        <v>2</v>
      </c>
      <c r="I595">
        <v>364848</v>
      </c>
      <c r="J595">
        <v>7.75</v>
      </c>
      <c r="L595" t="s">
        <v>27</v>
      </c>
    </row>
    <row r="596" spans="1:12" x14ac:dyDescent="0.25">
      <c r="A596">
        <v>595</v>
      </c>
      <c r="B596">
        <v>0</v>
      </c>
      <c r="C596">
        <v>2</v>
      </c>
      <c r="D596" t="s">
        <v>851</v>
      </c>
      <c r="E596" t="s">
        <v>13</v>
      </c>
      <c r="F596">
        <v>37</v>
      </c>
      <c r="G596">
        <v>1</v>
      </c>
      <c r="H596">
        <v>0</v>
      </c>
      <c r="I596" t="s">
        <v>852</v>
      </c>
      <c r="J596">
        <v>26</v>
      </c>
      <c r="L596" t="s">
        <v>15</v>
      </c>
    </row>
    <row r="597" spans="1:12" x14ac:dyDescent="0.25">
      <c r="A597">
        <v>596</v>
      </c>
      <c r="B597">
        <v>0</v>
      </c>
      <c r="C597">
        <v>3</v>
      </c>
      <c r="D597" t="s">
        <v>853</v>
      </c>
      <c r="E597" t="s">
        <v>13</v>
      </c>
      <c r="F597">
        <v>36</v>
      </c>
      <c r="G597">
        <v>1</v>
      </c>
      <c r="H597">
        <v>1</v>
      </c>
      <c r="I597">
        <v>345773</v>
      </c>
      <c r="J597">
        <v>24.15</v>
      </c>
      <c r="L597" t="s">
        <v>15</v>
      </c>
    </row>
    <row r="598" spans="1:12" x14ac:dyDescent="0.25">
      <c r="A598">
        <v>597</v>
      </c>
      <c r="B598">
        <v>1</v>
      </c>
      <c r="C598">
        <v>2</v>
      </c>
      <c r="D598" t="s">
        <v>854</v>
      </c>
      <c r="E598" t="s">
        <v>17</v>
      </c>
      <c r="G598">
        <v>0</v>
      </c>
      <c r="H598">
        <v>0</v>
      </c>
      <c r="I598">
        <v>248727</v>
      </c>
      <c r="J598">
        <v>33</v>
      </c>
      <c r="L598" t="s">
        <v>15</v>
      </c>
    </row>
    <row r="599" spans="1:12" x14ac:dyDescent="0.25">
      <c r="A599">
        <v>598</v>
      </c>
      <c r="B599">
        <v>0</v>
      </c>
      <c r="C599">
        <v>3</v>
      </c>
      <c r="D599" t="s">
        <v>855</v>
      </c>
      <c r="E599" t="s">
        <v>13</v>
      </c>
      <c r="F599">
        <v>49</v>
      </c>
      <c r="G599">
        <v>0</v>
      </c>
      <c r="H599">
        <v>0</v>
      </c>
      <c r="I599" t="s">
        <v>280</v>
      </c>
      <c r="J599">
        <v>0</v>
      </c>
      <c r="L599" t="s">
        <v>15</v>
      </c>
    </row>
    <row r="600" spans="1:12" x14ac:dyDescent="0.25">
      <c r="A600">
        <v>599</v>
      </c>
      <c r="B600">
        <v>0</v>
      </c>
      <c r="C600">
        <v>3</v>
      </c>
      <c r="D600" t="s">
        <v>856</v>
      </c>
      <c r="E600" t="s">
        <v>13</v>
      </c>
      <c r="G600">
        <v>0</v>
      </c>
      <c r="H600">
        <v>0</v>
      </c>
      <c r="I600">
        <v>2664</v>
      </c>
      <c r="J600">
        <v>7.2249999999999996</v>
      </c>
      <c r="L600" t="s">
        <v>20</v>
      </c>
    </row>
    <row r="601" spans="1:12" x14ac:dyDescent="0.25">
      <c r="A601">
        <v>600</v>
      </c>
      <c r="B601">
        <v>1</v>
      </c>
      <c r="C601">
        <v>1</v>
      </c>
      <c r="D601" t="s">
        <v>857</v>
      </c>
      <c r="E601" t="s">
        <v>13</v>
      </c>
      <c r="F601">
        <v>49</v>
      </c>
      <c r="G601">
        <v>1</v>
      </c>
      <c r="H601">
        <v>0</v>
      </c>
      <c r="I601" t="s">
        <v>467</v>
      </c>
      <c r="J601">
        <v>56.929200000000002</v>
      </c>
      <c r="K601" t="s">
        <v>858</v>
      </c>
      <c r="L601" t="s">
        <v>20</v>
      </c>
    </row>
    <row r="602" spans="1:12" x14ac:dyDescent="0.25">
      <c r="A602">
        <v>601</v>
      </c>
      <c r="B602">
        <v>1</v>
      </c>
      <c r="C602">
        <v>2</v>
      </c>
      <c r="D602" t="s">
        <v>859</v>
      </c>
      <c r="E602" t="s">
        <v>17</v>
      </c>
      <c r="F602">
        <v>24</v>
      </c>
      <c r="G602">
        <v>2</v>
      </c>
      <c r="H602">
        <v>1</v>
      </c>
      <c r="I602">
        <v>243847</v>
      </c>
      <c r="J602">
        <v>27</v>
      </c>
      <c r="L602" t="s">
        <v>15</v>
      </c>
    </row>
    <row r="603" spans="1:12" x14ac:dyDescent="0.25">
      <c r="A603">
        <v>602</v>
      </c>
      <c r="B603">
        <v>0</v>
      </c>
      <c r="C603">
        <v>3</v>
      </c>
      <c r="D603" t="s">
        <v>860</v>
      </c>
      <c r="E603" t="s">
        <v>13</v>
      </c>
      <c r="G603">
        <v>0</v>
      </c>
      <c r="H603">
        <v>0</v>
      </c>
      <c r="I603">
        <v>349214</v>
      </c>
      <c r="J603">
        <v>7.8958000000000004</v>
      </c>
      <c r="L603" t="s">
        <v>15</v>
      </c>
    </row>
    <row r="604" spans="1:12" x14ac:dyDescent="0.25">
      <c r="A604">
        <v>603</v>
      </c>
      <c r="B604">
        <v>0</v>
      </c>
      <c r="C604">
        <v>1</v>
      </c>
      <c r="D604" t="s">
        <v>861</v>
      </c>
      <c r="E604" t="s">
        <v>13</v>
      </c>
      <c r="G604">
        <v>0</v>
      </c>
      <c r="H604">
        <v>0</v>
      </c>
      <c r="I604">
        <v>113796</v>
      </c>
      <c r="J604">
        <v>42.4</v>
      </c>
      <c r="L604" t="s">
        <v>15</v>
      </c>
    </row>
    <row r="605" spans="1:12" x14ac:dyDescent="0.25">
      <c r="A605">
        <v>604</v>
      </c>
      <c r="B605">
        <v>0</v>
      </c>
      <c r="C605">
        <v>3</v>
      </c>
      <c r="D605" t="s">
        <v>862</v>
      </c>
      <c r="E605" t="s">
        <v>13</v>
      </c>
      <c r="F605">
        <v>44</v>
      </c>
      <c r="G605">
        <v>0</v>
      </c>
      <c r="H605">
        <v>0</v>
      </c>
      <c r="I605">
        <v>364511</v>
      </c>
      <c r="J605">
        <v>8.0500000000000007</v>
      </c>
      <c r="L605" t="s">
        <v>15</v>
      </c>
    </row>
    <row r="606" spans="1:12" x14ac:dyDescent="0.25">
      <c r="A606">
        <v>605</v>
      </c>
      <c r="B606">
        <v>1</v>
      </c>
      <c r="C606">
        <v>1</v>
      </c>
      <c r="D606" t="s">
        <v>863</v>
      </c>
      <c r="E606" t="s">
        <v>13</v>
      </c>
      <c r="F606">
        <v>35</v>
      </c>
      <c r="G606">
        <v>0</v>
      </c>
      <c r="H606">
        <v>0</v>
      </c>
      <c r="I606">
        <v>111426</v>
      </c>
      <c r="J606">
        <v>26.55</v>
      </c>
      <c r="L606" t="s">
        <v>20</v>
      </c>
    </row>
    <row r="607" spans="1:12" x14ac:dyDescent="0.25">
      <c r="A607">
        <v>606</v>
      </c>
      <c r="B607">
        <v>0</v>
      </c>
      <c r="C607">
        <v>3</v>
      </c>
      <c r="D607" t="s">
        <v>864</v>
      </c>
      <c r="E607" t="s">
        <v>13</v>
      </c>
      <c r="F607">
        <v>36</v>
      </c>
      <c r="G607">
        <v>1</v>
      </c>
      <c r="H607">
        <v>0</v>
      </c>
      <c r="I607">
        <v>349910</v>
      </c>
      <c r="J607">
        <v>15.55</v>
      </c>
      <c r="L607" t="s">
        <v>15</v>
      </c>
    </row>
    <row r="608" spans="1:12" x14ac:dyDescent="0.25">
      <c r="A608">
        <v>607</v>
      </c>
      <c r="B608">
        <v>0</v>
      </c>
      <c r="C608">
        <v>3</v>
      </c>
      <c r="D608" t="s">
        <v>865</v>
      </c>
      <c r="E608" t="s">
        <v>13</v>
      </c>
      <c r="F608">
        <v>30</v>
      </c>
      <c r="G608">
        <v>0</v>
      </c>
      <c r="H608">
        <v>0</v>
      </c>
      <c r="I608">
        <v>349246</v>
      </c>
      <c r="J608">
        <v>7.8958000000000004</v>
      </c>
      <c r="L608" t="s">
        <v>15</v>
      </c>
    </row>
    <row r="609" spans="1:12" x14ac:dyDescent="0.25">
      <c r="A609">
        <v>608</v>
      </c>
      <c r="B609">
        <v>1</v>
      </c>
      <c r="C609">
        <v>1</v>
      </c>
      <c r="D609" t="s">
        <v>866</v>
      </c>
      <c r="E609" t="s">
        <v>13</v>
      </c>
      <c r="F609">
        <v>27</v>
      </c>
      <c r="G609">
        <v>0</v>
      </c>
      <c r="H609">
        <v>0</v>
      </c>
      <c r="I609">
        <v>113804</v>
      </c>
      <c r="J609">
        <v>30.5</v>
      </c>
      <c r="L609" t="s">
        <v>15</v>
      </c>
    </row>
    <row r="610" spans="1:12" x14ac:dyDescent="0.25">
      <c r="A610">
        <v>609</v>
      </c>
      <c r="B610">
        <v>1</v>
      </c>
      <c r="C610">
        <v>2</v>
      </c>
      <c r="D610" t="s">
        <v>867</v>
      </c>
      <c r="E610" t="s">
        <v>17</v>
      </c>
      <c r="F610">
        <v>22</v>
      </c>
      <c r="G610">
        <v>1</v>
      </c>
      <c r="H610">
        <v>2</v>
      </c>
      <c r="I610" t="s">
        <v>80</v>
      </c>
      <c r="J610">
        <v>41.5792</v>
      </c>
      <c r="L610" t="s">
        <v>20</v>
      </c>
    </row>
    <row r="611" spans="1:12" x14ac:dyDescent="0.25">
      <c r="A611">
        <v>610</v>
      </c>
      <c r="B611">
        <v>1</v>
      </c>
      <c r="C611">
        <v>1</v>
      </c>
      <c r="D611" t="s">
        <v>868</v>
      </c>
      <c r="E611" t="s">
        <v>17</v>
      </c>
      <c r="F611">
        <v>40</v>
      </c>
      <c r="G611">
        <v>0</v>
      </c>
      <c r="H611">
        <v>0</v>
      </c>
      <c r="I611" t="s">
        <v>406</v>
      </c>
      <c r="J611">
        <v>153.46250000000001</v>
      </c>
      <c r="K611" t="s">
        <v>407</v>
      </c>
      <c r="L611" t="s">
        <v>15</v>
      </c>
    </row>
    <row r="612" spans="1:12" x14ac:dyDescent="0.25">
      <c r="A612">
        <v>611</v>
      </c>
      <c r="B612">
        <v>0</v>
      </c>
      <c r="C612">
        <v>3</v>
      </c>
      <c r="D612" t="s">
        <v>869</v>
      </c>
      <c r="E612" t="s">
        <v>17</v>
      </c>
      <c r="F612">
        <v>39</v>
      </c>
      <c r="G612">
        <v>1</v>
      </c>
      <c r="H612">
        <v>5</v>
      </c>
      <c r="I612">
        <v>347082</v>
      </c>
      <c r="J612">
        <v>31.274999999999999</v>
      </c>
      <c r="L612" t="s">
        <v>15</v>
      </c>
    </row>
    <row r="613" spans="1:12" x14ac:dyDescent="0.25">
      <c r="A613">
        <v>612</v>
      </c>
      <c r="B613">
        <v>0</v>
      </c>
      <c r="C613">
        <v>3</v>
      </c>
      <c r="D613" t="s">
        <v>870</v>
      </c>
      <c r="E613" t="s">
        <v>13</v>
      </c>
      <c r="G613">
        <v>0</v>
      </c>
      <c r="H613">
        <v>0</v>
      </c>
      <c r="I613" t="s">
        <v>871</v>
      </c>
      <c r="J613">
        <v>7.05</v>
      </c>
      <c r="L613" t="s">
        <v>15</v>
      </c>
    </row>
    <row r="614" spans="1:12" x14ac:dyDescent="0.25">
      <c r="A614">
        <v>613</v>
      </c>
      <c r="B614">
        <v>1</v>
      </c>
      <c r="C614">
        <v>3</v>
      </c>
      <c r="D614" t="s">
        <v>872</v>
      </c>
      <c r="E614" t="s">
        <v>17</v>
      </c>
      <c r="G614">
        <v>1</v>
      </c>
      <c r="H614">
        <v>0</v>
      </c>
      <c r="I614">
        <v>367230</v>
      </c>
      <c r="J614">
        <v>15.5</v>
      </c>
      <c r="L614" t="s">
        <v>27</v>
      </c>
    </row>
    <row r="615" spans="1:12" x14ac:dyDescent="0.25">
      <c r="A615">
        <v>614</v>
      </c>
      <c r="B615">
        <v>0</v>
      </c>
      <c r="C615">
        <v>3</v>
      </c>
      <c r="D615" t="s">
        <v>873</v>
      </c>
      <c r="E615" t="s">
        <v>13</v>
      </c>
      <c r="G615">
        <v>0</v>
      </c>
      <c r="H615">
        <v>0</v>
      </c>
      <c r="I615">
        <v>370377</v>
      </c>
      <c r="J615">
        <v>7.75</v>
      </c>
      <c r="L615" t="s">
        <v>27</v>
      </c>
    </row>
    <row r="616" spans="1:12" x14ac:dyDescent="0.25">
      <c r="A616">
        <v>615</v>
      </c>
      <c r="B616">
        <v>0</v>
      </c>
      <c r="C616">
        <v>3</v>
      </c>
      <c r="D616" t="s">
        <v>874</v>
      </c>
      <c r="E616" t="s">
        <v>13</v>
      </c>
      <c r="F616">
        <v>35</v>
      </c>
      <c r="G616">
        <v>0</v>
      </c>
      <c r="H616">
        <v>0</v>
      </c>
      <c r="I616">
        <v>364512</v>
      </c>
      <c r="J616">
        <v>8.0500000000000007</v>
      </c>
      <c r="L616" t="s">
        <v>15</v>
      </c>
    </row>
    <row r="617" spans="1:12" x14ac:dyDescent="0.25">
      <c r="A617">
        <v>616</v>
      </c>
      <c r="B617">
        <v>1</v>
      </c>
      <c r="C617">
        <v>2</v>
      </c>
      <c r="D617" t="s">
        <v>875</v>
      </c>
      <c r="E617" t="s">
        <v>17</v>
      </c>
      <c r="F617">
        <v>24</v>
      </c>
      <c r="G617">
        <v>1</v>
      </c>
      <c r="H617">
        <v>2</v>
      </c>
      <c r="I617">
        <v>220845</v>
      </c>
      <c r="J617">
        <v>65</v>
      </c>
      <c r="L617" t="s">
        <v>15</v>
      </c>
    </row>
    <row r="618" spans="1:12" x14ac:dyDescent="0.25">
      <c r="A618">
        <v>617</v>
      </c>
      <c r="B618">
        <v>0</v>
      </c>
      <c r="C618">
        <v>3</v>
      </c>
      <c r="D618" t="s">
        <v>876</v>
      </c>
      <c r="E618" t="s">
        <v>13</v>
      </c>
      <c r="F618">
        <v>34</v>
      </c>
      <c r="G618">
        <v>1</v>
      </c>
      <c r="H618">
        <v>1</v>
      </c>
      <c r="I618">
        <v>347080</v>
      </c>
      <c r="J618">
        <v>14.4</v>
      </c>
      <c r="L618" t="s">
        <v>15</v>
      </c>
    </row>
    <row r="619" spans="1:12" x14ac:dyDescent="0.25">
      <c r="A619">
        <v>618</v>
      </c>
      <c r="B619">
        <v>0</v>
      </c>
      <c r="C619">
        <v>3</v>
      </c>
      <c r="D619" t="s">
        <v>877</v>
      </c>
      <c r="E619" t="s">
        <v>17</v>
      </c>
      <c r="F619">
        <v>26</v>
      </c>
      <c r="G619">
        <v>1</v>
      </c>
      <c r="H619">
        <v>0</v>
      </c>
      <c r="I619" t="s">
        <v>384</v>
      </c>
      <c r="J619">
        <v>16.100000000000001</v>
      </c>
      <c r="L619" t="s">
        <v>15</v>
      </c>
    </row>
    <row r="620" spans="1:12" x14ac:dyDescent="0.25">
      <c r="A620">
        <v>619</v>
      </c>
      <c r="B620">
        <v>1</v>
      </c>
      <c r="C620">
        <v>2</v>
      </c>
      <c r="D620" t="s">
        <v>878</v>
      </c>
      <c r="E620" t="s">
        <v>17</v>
      </c>
      <c r="F620">
        <v>4</v>
      </c>
      <c r="G620">
        <v>2</v>
      </c>
      <c r="H620">
        <v>1</v>
      </c>
      <c r="I620">
        <v>230136</v>
      </c>
      <c r="J620">
        <v>39</v>
      </c>
      <c r="K620" t="s">
        <v>286</v>
      </c>
      <c r="L620" t="s">
        <v>15</v>
      </c>
    </row>
    <row r="621" spans="1:12" x14ac:dyDescent="0.25">
      <c r="A621">
        <v>620</v>
      </c>
      <c r="B621">
        <v>0</v>
      </c>
      <c r="C621">
        <v>2</v>
      </c>
      <c r="D621" t="s">
        <v>879</v>
      </c>
      <c r="E621" t="s">
        <v>13</v>
      </c>
      <c r="F621">
        <v>26</v>
      </c>
      <c r="G621">
        <v>0</v>
      </c>
      <c r="H621">
        <v>0</v>
      </c>
      <c r="I621">
        <v>31028</v>
      </c>
      <c r="J621">
        <v>10.5</v>
      </c>
      <c r="L621" t="s">
        <v>15</v>
      </c>
    </row>
    <row r="622" spans="1:12" x14ac:dyDescent="0.25">
      <c r="A622">
        <v>621</v>
      </c>
      <c r="B622">
        <v>0</v>
      </c>
      <c r="C622">
        <v>3</v>
      </c>
      <c r="D622" t="s">
        <v>880</v>
      </c>
      <c r="E622" t="s">
        <v>13</v>
      </c>
      <c r="F622">
        <v>27</v>
      </c>
      <c r="G622">
        <v>1</v>
      </c>
      <c r="H622">
        <v>0</v>
      </c>
      <c r="I622">
        <v>2659</v>
      </c>
      <c r="J622">
        <v>14.4542</v>
      </c>
      <c r="L622" t="s">
        <v>20</v>
      </c>
    </row>
    <row r="623" spans="1:12" x14ac:dyDescent="0.25">
      <c r="A623">
        <v>622</v>
      </c>
      <c r="B623">
        <v>1</v>
      </c>
      <c r="C623">
        <v>1</v>
      </c>
      <c r="D623" t="s">
        <v>881</v>
      </c>
      <c r="E623" t="s">
        <v>13</v>
      </c>
      <c r="F623">
        <v>42</v>
      </c>
      <c r="G623">
        <v>1</v>
      </c>
      <c r="H623">
        <v>0</v>
      </c>
      <c r="I623">
        <v>11753</v>
      </c>
      <c r="J623">
        <v>52.554200000000002</v>
      </c>
      <c r="K623" t="s">
        <v>882</v>
      </c>
      <c r="L623" t="s">
        <v>15</v>
      </c>
    </row>
    <row r="624" spans="1:12" x14ac:dyDescent="0.25">
      <c r="A624">
        <v>623</v>
      </c>
      <c r="B624">
        <v>1</v>
      </c>
      <c r="C624">
        <v>3</v>
      </c>
      <c r="D624" t="s">
        <v>883</v>
      </c>
      <c r="E624" t="s">
        <v>13</v>
      </c>
      <c r="F624">
        <v>20</v>
      </c>
      <c r="G624">
        <v>1</v>
      </c>
      <c r="H624">
        <v>1</v>
      </c>
      <c r="I624">
        <v>2653</v>
      </c>
      <c r="J624">
        <v>15.7417</v>
      </c>
      <c r="L624" t="s">
        <v>20</v>
      </c>
    </row>
    <row r="625" spans="1:12" x14ac:dyDescent="0.25">
      <c r="A625">
        <v>624</v>
      </c>
      <c r="B625">
        <v>0</v>
      </c>
      <c r="C625">
        <v>3</v>
      </c>
      <c r="D625" t="s">
        <v>884</v>
      </c>
      <c r="E625" t="s">
        <v>13</v>
      </c>
      <c r="F625">
        <v>21</v>
      </c>
      <c r="G625">
        <v>0</v>
      </c>
      <c r="H625">
        <v>0</v>
      </c>
      <c r="I625">
        <v>350029</v>
      </c>
      <c r="J625">
        <v>7.8541999999999996</v>
      </c>
      <c r="L625" t="s">
        <v>15</v>
      </c>
    </row>
    <row r="626" spans="1:12" x14ac:dyDescent="0.25">
      <c r="A626">
        <v>625</v>
      </c>
      <c r="B626">
        <v>0</v>
      </c>
      <c r="C626">
        <v>3</v>
      </c>
      <c r="D626" t="s">
        <v>885</v>
      </c>
      <c r="E626" t="s">
        <v>13</v>
      </c>
      <c r="F626">
        <v>21</v>
      </c>
      <c r="G626">
        <v>0</v>
      </c>
      <c r="H626">
        <v>0</v>
      </c>
      <c r="I626">
        <v>54636</v>
      </c>
      <c r="J626">
        <v>16.100000000000001</v>
      </c>
      <c r="L626" t="s">
        <v>15</v>
      </c>
    </row>
    <row r="627" spans="1:12" x14ac:dyDescent="0.25">
      <c r="A627">
        <v>626</v>
      </c>
      <c r="B627">
        <v>0</v>
      </c>
      <c r="C627">
        <v>1</v>
      </c>
      <c r="D627" t="s">
        <v>886</v>
      </c>
      <c r="E627" t="s">
        <v>13</v>
      </c>
      <c r="F627">
        <v>61</v>
      </c>
      <c r="G627">
        <v>0</v>
      </c>
      <c r="H627">
        <v>0</v>
      </c>
      <c r="I627">
        <v>36963</v>
      </c>
      <c r="J627">
        <v>32.320799999999998</v>
      </c>
      <c r="K627" t="s">
        <v>887</v>
      </c>
      <c r="L627" t="s">
        <v>15</v>
      </c>
    </row>
    <row r="628" spans="1:12" x14ac:dyDescent="0.25">
      <c r="A628">
        <v>627</v>
      </c>
      <c r="B628">
        <v>0</v>
      </c>
      <c r="C628">
        <v>2</v>
      </c>
      <c r="D628" t="s">
        <v>888</v>
      </c>
      <c r="E628" t="s">
        <v>13</v>
      </c>
      <c r="F628">
        <v>57</v>
      </c>
      <c r="G628">
        <v>0</v>
      </c>
      <c r="H628">
        <v>0</v>
      </c>
      <c r="I628">
        <v>219533</v>
      </c>
      <c r="J628">
        <v>12.35</v>
      </c>
      <c r="L628" t="s">
        <v>27</v>
      </c>
    </row>
    <row r="629" spans="1:12" x14ac:dyDescent="0.25">
      <c r="A629">
        <v>628</v>
      </c>
      <c r="B629">
        <v>1</v>
      </c>
      <c r="C629">
        <v>1</v>
      </c>
      <c r="D629" t="s">
        <v>889</v>
      </c>
      <c r="E629" t="s">
        <v>17</v>
      </c>
      <c r="F629">
        <v>21</v>
      </c>
      <c r="G629">
        <v>0</v>
      </c>
      <c r="H629">
        <v>0</v>
      </c>
      <c r="I629">
        <v>13502</v>
      </c>
      <c r="J629">
        <v>77.958299999999994</v>
      </c>
      <c r="K629" t="s">
        <v>890</v>
      </c>
      <c r="L629" t="s">
        <v>15</v>
      </c>
    </row>
    <row r="630" spans="1:12" x14ac:dyDescent="0.25">
      <c r="A630">
        <v>629</v>
      </c>
      <c r="B630">
        <v>0</v>
      </c>
      <c r="C630">
        <v>3</v>
      </c>
      <c r="D630" t="s">
        <v>891</v>
      </c>
      <c r="E630" t="s">
        <v>13</v>
      </c>
      <c r="F630">
        <v>26</v>
      </c>
      <c r="G630">
        <v>0</v>
      </c>
      <c r="H630">
        <v>0</v>
      </c>
      <c r="I630">
        <v>349224</v>
      </c>
      <c r="J630">
        <v>7.8958000000000004</v>
      </c>
      <c r="L630" t="s">
        <v>15</v>
      </c>
    </row>
    <row r="631" spans="1:12" x14ac:dyDescent="0.25">
      <c r="A631">
        <v>630</v>
      </c>
      <c r="B631">
        <v>0</v>
      </c>
      <c r="C631">
        <v>3</v>
      </c>
      <c r="D631" t="s">
        <v>892</v>
      </c>
      <c r="E631" t="s">
        <v>13</v>
      </c>
      <c r="G631">
        <v>0</v>
      </c>
      <c r="H631">
        <v>0</v>
      </c>
      <c r="I631">
        <v>334912</v>
      </c>
      <c r="J631">
        <v>7.7332999999999998</v>
      </c>
      <c r="L631" t="s">
        <v>27</v>
      </c>
    </row>
    <row r="632" spans="1:12" x14ac:dyDescent="0.25">
      <c r="A632">
        <v>631</v>
      </c>
      <c r="B632">
        <v>1</v>
      </c>
      <c r="C632">
        <v>1</v>
      </c>
      <c r="D632" t="s">
        <v>893</v>
      </c>
      <c r="E632" t="s">
        <v>13</v>
      </c>
      <c r="F632">
        <v>80</v>
      </c>
      <c r="G632">
        <v>0</v>
      </c>
      <c r="H632">
        <v>0</v>
      </c>
      <c r="I632">
        <v>27042</v>
      </c>
      <c r="J632">
        <v>30</v>
      </c>
      <c r="K632" t="s">
        <v>894</v>
      </c>
      <c r="L632" t="s">
        <v>15</v>
      </c>
    </row>
    <row r="633" spans="1:12" x14ac:dyDescent="0.25">
      <c r="A633">
        <v>632</v>
      </c>
      <c r="B633">
        <v>0</v>
      </c>
      <c r="C633">
        <v>3</v>
      </c>
      <c r="D633" t="s">
        <v>895</v>
      </c>
      <c r="E633" t="s">
        <v>13</v>
      </c>
      <c r="F633">
        <v>51</v>
      </c>
      <c r="G633">
        <v>0</v>
      </c>
      <c r="H633">
        <v>0</v>
      </c>
      <c r="I633">
        <v>347743</v>
      </c>
      <c r="J633">
        <v>7.0541999999999998</v>
      </c>
      <c r="L633" t="s">
        <v>15</v>
      </c>
    </row>
    <row r="634" spans="1:12" x14ac:dyDescent="0.25">
      <c r="A634">
        <v>633</v>
      </c>
      <c r="B634">
        <v>1</v>
      </c>
      <c r="C634">
        <v>1</v>
      </c>
      <c r="D634" t="s">
        <v>896</v>
      </c>
      <c r="E634" t="s">
        <v>13</v>
      </c>
      <c r="F634">
        <v>32</v>
      </c>
      <c r="G634">
        <v>0</v>
      </c>
      <c r="H634">
        <v>0</v>
      </c>
      <c r="I634">
        <v>13214</v>
      </c>
      <c r="J634">
        <v>30.5</v>
      </c>
      <c r="K634" t="s">
        <v>897</v>
      </c>
      <c r="L634" t="s">
        <v>20</v>
      </c>
    </row>
    <row r="635" spans="1:12" x14ac:dyDescent="0.25">
      <c r="A635">
        <v>634</v>
      </c>
      <c r="B635">
        <v>0</v>
      </c>
      <c r="C635">
        <v>1</v>
      </c>
      <c r="D635" t="s">
        <v>898</v>
      </c>
      <c r="E635" t="s">
        <v>13</v>
      </c>
      <c r="G635">
        <v>0</v>
      </c>
      <c r="H635">
        <v>0</v>
      </c>
      <c r="I635">
        <v>112052</v>
      </c>
      <c r="J635">
        <v>0</v>
      </c>
      <c r="L635" t="s">
        <v>15</v>
      </c>
    </row>
    <row r="636" spans="1:12" x14ac:dyDescent="0.25">
      <c r="A636">
        <v>635</v>
      </c>
      <c r="B636">
        <v>0</v>
      </c>
      <c r="C636">
        <v>3</v>
      </c>
      <c r="D636" t="s">
        <v>899</v>
      </c>
      <c r="E636" t="s">
        <v>17</v>
      </c>
      <c r="F636">
        <v>9</v>
      </c>
      <c r="G636">
        <v>3</v>
      </c>
      <c r="H636">
        <v>2</v>
      </c>
      <c r="I636">
        <v>347088</v>
      </c>
      <c r="J636">
        <v>27.9</v>
      </c>
      <c r="L636" t="s">
        <v>15</v>
      </c>
    </row>
    <row r="637" spans="1:12" x14ac:dyDescent="0.25">
      <c r="A637">
        <v>636</v>
      </c>
      <c r="B637">
        <v>1</v>
      </c>
      <c r="C637">
        <v>2</v>
      </c>
      <c r="D637" t="s">
        <v>900</v>
      </c>
      <c r="E637" t="s">
        <v>17</v>
      </c>
      <c r="F637">
        <v>28</v>
      </c>
      <c r="G637">
        <v>0</v>
      </c>
      <c r="H637">
        <v>0</v>
      </c>
      <c r="I637">
        <v>237668</v>
      </c>
      <c r="J637">
        <v>13</v>
      </c>
      <c r="L637" t="s">
        <v>15</v>
      </c>
    </row>
    <row r="638" spans="1:12" x14ac:dyDescent="0.25">
      <c r="A638">
        <v>637</v>
      </c>
      <c r="B638">
        <v>0</v>
      </c>
      <c r="C638">
        <v>3</v>
      </c>
      <c r="D638" t="s">
        <v>901</v>
      </c>
      <c r="E638" t="s">
        <v>13</v>
      </c>
      <c r="F638">
        <v>32</v>
      </c>
      <c r="G638">
        <v>0</v>
      </c>
      <c r="H638">
        <v>0</v>
      </c>
      <c r="I638" t="s">
        <v>902</v>
      </c>
      <c r="J638">
        <v>7.9249999999999998</v>
      </c>
      <c r="L638" t="s">
        <v>15</v>
      </c>
    </row>
    <row r="639" spans="1:12" x14ac:dyDescent="0.25">
      <c r="A639">
        <v>638</v>
      </c>
      <c r="B639">
        <v>0</v>
      </c>
      <c r="C639">
        <v>2</v>
      </c>
      <c r="D639" t="s">
        <v>903</v>
      </c>
      <c r="E639" t="s">
        <v>13</v>
      </c>
      <c r="F639">
        <v>31</v>
      </c>
      <c r="G639">
        <v>1</v>
      </c>
      <c r="H639">
        <v>1</v>
      </c>
      <c r="I639" t="s">
        <v>361</v>
      </c>
      <c r="J639">
        <v>26.25</v>
      </c>
      <c r="L639" t="s">
        <v>15</v>
      </c>
    </row>
    <row r="640" spans="1:12" x14ac:dyDescent="0.25">
      <c r="A640">
        <v>639</v>
      </c>
      <c r="B640">
        <v>0</v>
      </c>
      <c r="C640">
        <v>3</v>
      </c>
      <c r="D640" t="s">
        <v>904</v>
      </c>
      <c r="E640" t="s">
        <v>17</v>
      </c>
      <c r="F640">
        <v>41</v>
      </c>
      <c r="G640">
        <v>0</v>
      </c>
      <c r="H640">
        <v>5</v>
      </c>
      <c r="I640">
        <v>3101295</v>
      </c>
      <c r="J640">
        <v>39.6875</v>
      </c>
      <c r="L640" t="s">
        <v>15</v>
      </c>
    </row>
    <row r="641" spans="1:12" x14ac:dyDescent="0.25">
      <c r="A641">
        <v>640</v>
      </c>
      <c r="B641">
        <v>0</v>
      </c>
      <c r="C641">
        <v>3</v>
      </c>
      <c r="D641" t="s">
        <v>905</v>
      </c>
      <c r="E641" t="s">
        <v>13</v>
      </c>
      <c r="G641">
        <v>1</v>
      </c>
      <c r="H641">
        <v>0</v>
      </c>
      <c r="I641">
        <v>376564</v>
      </c>
      <c r="J641">
        <v>16.100000000000001</v>
      </c>
      <c r="L641" t="s">
        <v>15</v>
      </c>
    </row>
    <row r="642" spans="1:12" x14ac:dyDescent="0.25">
      <c r="A642">
        <v>641</v>
      </c>
      <c r="B642">
        <v>0</v>
      </c>
      <c r="C642">
        <v>3</v>
      </c>
      <c r="D642" t="s">
        <v>906</v>
      </c>
      <c r="E642" t="s">
        <v>13</v>
      </c>
      <c r="F642">
        <v>20</v>
      </c>
      <c r="G642">
        <v>0</v>
      </c>
      <c r="H642">
        <v>0</v>
      </c>
      <c r="I642">
        <v>350050</v>
      </c>
      <c r="J642">
        <v>7.8541999999999996</v>
      </c>
      <c r="L642" t="s">
        <v>15</v>
      </c>
    </row>
    <row r="643" spans="1:12" x14ac:dyDescent="0.25">
      <c r="A643">
        <v>642</v>
      </c>
      <c r="B643">
        <v>1</v>
      </c>
      <c r="C643">
        <v>1</v>
      </c>
      <c r="D643" t="s">
        <v>907</v>
      </c>
      <c r="E643" t="s">
        <v>17</v>
      </c>
      <c r="F643">
        <v>24</v>
      </c>
      <c r="G643">
        <v>0</v>
      </c>
      <c r="H643">
        <v>0</v>
      </c>
      <c r="I643" t="s">
        <v>549</v>
      </c>
      <c r="J643">
        <v>69.3</v>
      </c>
      <c r="K643" t="s">
        <v>550</v>
      </c>
      <c r="L643" t="s">
        <v>20</v>
      </c>
    </row>
    <row r="644" spans="1:12" x14ac:dyDescent="0.25">
      <c r="A644">
        <v>643</v>
      </c>
      <c r="B644">
        <v>0</v>
      </c>
      <c r="C644">
        <v>3</v>
      </c>
      <c r="D644" t="s">
        <v>908</v>
      </c>
      <c r="E644" t="s">
        <v>17</v>
      </c>
      <c r="F644">
        <v>2</v>
      </c>
      <c r="G644">
        <v>3</v>
      </c>
      <c r="H644">
        <v>2</v>
      </c>
      <c r="I644">
        <v>347088</v>
      </c>
      <c r="J644">
        <v>27.9</v>
      </c>
      <c r="L644" t="s">
        <v>15</v>
      </c>
    </row>
    <row r="645" spans="1:12" x14ac:dyDescent="0.25">
      <c r="A645">
        <v>644</v>
      </c>
      <c r="B645">
        <v>1</v>
      </c>
      <c r="C645">
        <v>3</v>
      </c>
      <c r="D645" t="s">
        <v>909</v>
      </c>
      <c r="E645" t="s">
        <v>13</v>
      </c>
      <c r="G645">
        <v>0</v>
      </c>
      <c r="H645">
        <v>0</v>
      </c>
      <c r="I645">
        <v>1601</v>
      </c>
      <c r="J645">
        <v>56.495800000000003</v>
      </c>
      <c r="L645" t="s">
        <v>15</v>
      </c>
    </row>
    <row r="646" spans="1:12" x14ac:dyDescent="0.25">
      <c r="A646">
        <v>645</v>
      </c>
      <c r="B646">
        <v>1</v>
      </c>
      <c r="C646">
        <v>3</v>
      </c>
      <c r="D646" t="s">
        <v>910</v>
      </c>
      <c r="E646" t="s">
        <v>17</v>
      </c>
      <c r="F646">
        <v>0.75</v>
      </c>
      <c r="G646">
        <v>2</v>
      </c>
      <c r="H646">
        <v>1</v>
      </c>
      <c r="I646">
        <v>2666</v>
      </c>
      <c r="J646">
        <v>19.258299999999998</v>
      </c>
      <c r="L646" t="s">
        <v>20</v>
      </c>
    </row>
    <row r="647" spans="1:12" x14ac:dyDescent="0.25">
      <c r="A647">
        <v>646</v>
      </c>
      <c r="B647">
        <v>1</v>
      </c>
      <c r="C647">
        <v>1</v>
      </c>
      <c r="D647" t="s">
        <v>911</v>
      </c>
      <c r="E647" t="s">
        <v>13</v>
      </c>
      <c r="F647">
        <v>48</v>
      </c>
      <c r="G647">
        <v>1</v>
      </c>
      <c r="H647">
        <v>0</v>
      </c>
      <c r="I647" t="s">
        <v>92</v>
      </c>
      <c r="J647">
        <v>76.729200000000006</v>
      </c>
      <c r="K647" t="s">
        <v>93</v>
      </c>
      <c r="L647" t="s">
        <v>20</v>
      </c>
    </row>
    <row r="648" spans="1:12" x14ac:dyDescent="0.25">
      <c r="A648">
        <v>647</v>
      </c>
      <c r="B648">
        <v>0</v>
      </c>
      <c r="C648">
        <v>3</v>
      </c>
      <c r="D648" t="s">
        <v>912</v>
      </c>
      <c r="E648" t="s">
        <v>13</v>
      </c>
      <c r="F648">
        <v>19</v>
      </c>
      <c r="G648">
        <v>0</v>
      </c>
      <c r="H648">
        <v>0</v>
      </c>
      <c r="I648">
        <v>349231</v>
      </c>
      <c r="J648">
        <v>7.8958000000000004</v>
      </c>
      <c r="L648" t="s">
        <v>15</v>
      </c>
    </row>
    <row r="649" spans="1:12" x14ac:dyDescent="0.25">
      <c r="A649">
        <v>648</v>
      </c>
      <c r="B649">
        <v>1</v>
      </c>
      <c r="C649">
        <v>1</v>
      </c>
      <c r="D649" t="s">
        <v>913</v>
      </c>
      <c r="E649" t="s">
        <v>13</v>
      </c>
      <c r="F649">
        <v>56</v>
      </c>
      <c r="G649">
        <v>0</v>
      </c>
      <c r="H649">
        <v>0</v>
      </c>
      <c r="I649">
        <v>13213</v>
      </c>
      <c r="J649">
        <v>35.5</v>
      </c>
      <c r="K649" t="s">
        <v>914</v>
      </c>
      <c r="L649" t="s">
        <v>20</v>
      </c>
    </row>
    <row r="650" spans="1:12" x14ac:dyDescent="0.25">
      <c r="A650">
        <v>649</v>
      </c>
      <c r="B650">
        <v>0</v>
      </c>
      <c r="C650">
        <v>3</v>
      </c>
      <c r="D650" t="s">
        <v>915</v>
      </c>
      <c r="E650" t="s">
        <v>13</v>
      </c>
      <c r="G650">
        <v>0</v>
      </c>
      <c r="H650">
        <v>0</v>
      </c>
      <c r="I650" t="s">
        <v>916</v>
      </c>
      <c r="J650">
        <v>7.55</v>
      </c>
      <c r="L650" t="s">
        <v>15</v>
      </c>
    </row>
    <row r="651" spans="1:12" x14ac:dyDescent="0.25">
      <c r="A651">
        <v>650</v>
      </c>
      <c r="B651">
        <v>1</v>
      </c>
      <c r="C651">
        <v>3</v>
      </c>
      <c r="D651" t="s">
        <v>917</v>
      </c>
      <c r="E651" t="s">
        <v>17</v>
      </c>
      <c r="F651">
        <v>23</v>
      </c>
      <c r="G651">
        <v>0</v>
      </c>
      <c r="H651">
        <v>0</v>
      </c>
      <c r="I651" t="s">
        <v>918</v>
      </c>
      <c r="J651">
        <v>7.55</v>
      </c>
      <c r="L651" t="s">
        <v>15</v>
      </c>
    </row>
    <row r="652" spans="1:12" x14ac:dyDescent="0.25">
      <c r="A652">
        <v>651</v>
      </c>
      <c r="B652">
        <v>0</v>
      </c>
      <c r="C652">
        <v>3</v>
      </c>
      <c r="D652" t="s">
        <v>919</v>
      </c>
      <c r="E652" t="s">
        <v>13</v>
      </c>
      <c r="G652">
        <v>0</v>
      </c>
      <c r="H652">
        <v>0</v>
      </c>
      <c r="I652">
        <v>349221</v>
      </c>
      <c r="J652">
        <v>7.8958000000000004</v>
      </c>
      <c r="L652" t="s">
        <v>15</v>
      </c>
    </row>
    <row r="653" spans="1:12" x14ac:dyDescent="0.25">
      <c r="A653">
        <v>652</v>
      </c>
      <c r="B653">
        <v>1</v>
      </c>
      <c r="C653">
        <v>2</v>
      </c>
      <c r="D653" t="s">
        <v>920</v>
      </c>
      <c r="E653" t="s">
        <v>17</v>
      </c>
      <c r="F653">
        <v>18</v>
      </c>
      <c r="G653">
        <v>0</v>
      </c>
      <c r="H653">
        <v>1</v>
      </c>
      <c r="I653">
        <v>231919</v>
      </c>
      <c r="J653">
        <v>23</v>
      </c>
      <c r="L653" t="s">
        <v>15</v>
      </c>
    </row>
    <row r="654" spans="1:12" x14ac:dyDescent="0.25">
      <c r="A654">
        <v>653</v>
      </c>
      <c r="B654">
        <v>0</v>
      </c>
      <c r="C654">
        <v>3</v>
      </c>
      <c r="D654" t="s">
        <v>921</v>
      </c>
      <c r="E654" t="s">
        <v>13</v>
      </c>
      <c r="F654">
        <v>21</v>
      </c>
      <c r="G654">
        <v>0</v>
      </c>
      <c r="H654">
        <v>0</v>
      </c>
      <c r="I654">
        <v>8475</v>
      </c>
      <c r="J654">
        <v>8.4332999999999991</v>
      </c>
      <c r="L654" t="s">
        <v>15</v>
      </c>
    </row>
    <row r="655" spans="1:12" x14ac:dyDescent="0.25">
      <c r="A655">
        <v>654</v>
      </c>
      <c r="B655">
        <v>1</v>
      </c>
      <c r="C655">
        <v>3</v>
      </c>
      <c r="D655" t="s">
        <v>922</v>
      </c>
      <c r="E655" t="s">
        <v>17</v>
      </c>
      <c r="G655">
        <v>0</v>
      </c>
      <c r="H655">
        <v>0</v>
      </c>
      <c r="I655">
        <v>330919</v>
      </c>
      <c r="J655">
        <v>7.8292000000000002</v>
      </c>
      <c r="L655" t="s">
        <v>27</v>
      </c>
    </row>
    <row r="656" spans="1:12" x14ac:dyDescent="0.25">
      <c r="A656">
        <v>655</v>
      </c>
      <c r="B656">
        <v>0</v>
      </c>
      <c r="C656">
        <v>3</v>
      </c>
      <c r="D656" t="s">
        <v>923</v>
      </c>
      <c r="E656" t="s">
        <v>17</v>
      </c>
      <c r="F656">
        <v>18</v>
      </c>
      <c r="G656">
        <v>0</v>
      </c>
      <c r="H656">
        <v>0</v>
      </c>
      <c r="I656">
        <v>365226</v>
      </c>
      <c r="J656">
        <v>6.75</v>
      </c>
      <c r="L656" t="s">
        <v>27</v>
      </c>
    </row>
    <row r="657" spans="1:12" x14ac:dyDescent="0.25">
      <c r="A657">
        <v>656</v>
      </c>
      <c r="B657">
        <v>0</v>
      </c>
      <c r="C657">
        <v>2</v>
      </c>
      <c r="D657" t="s">
        <v>924</v>
      </c>
      <c r="E657" t="s">
        <v>13</v>
      </c>
      <c r="F657">
        <v>24</v>
      </c>
      <c r="G657">
        <v>2</v>
      </c>
      <c r="H657">
        <v>0</v>
      </c>
      <c r="I657" t="s">
        <v>126</v>
      </c>
      <c r="J657">
        <v>73.5</v>
      </c>
      <c r="L657" t="s">
        <v>15</v>
      </c>
    </row>
    <row r="658" spans="1:12" x14ac:dyDescent="0.25">
      <c r="A658">
        <v>657</v>
      </c>
      <c r="B658">
        <v>0</v>
      </c>
      <c r="C658">
        <v>3</v>
      </c>
      <c r="D658" t="s">
        <v>925</v>
      </c>
      <c r="E658" t="s">
        <v>13</v>
      </c>
      <c r="G658">
        <v>0</v>
      </c>
      <c r="H658">
        <v>0</v>
      </c>
      <c r="I658">
        <v>349223</v>
      </c>
      <c r="J658">
        <v>7.8958000000000004</v>
      </c>
      <c r="L658" t="s">
        <v>15</v>
      </c>
    </row>
    <row r="659" spans="1:12" x14ac:dyDescent="0.25">
      <c r="A659">
        <v>658</v>
      </c>
      <c r="B659">
        <v>0</v>
      </c>
      <c r="C659">
        <v>3</v>
      </c>
      <c r="D659" t="s">
        <v>926</v>
      </c>
      <c r="E659" t="s">
        <v>17</v>
      </c>
      <c r="F659">
        <v>32</v>
      </c>
      <c r="G659">
        <v>1</v>
      </c>
      <c r="H659">
        <v>1</v>
      </c>
      <c r="I659">
        <v>364849</v>
      </c>
      <c r="J659">
        <v>15.5</v>
      </c>
      <c r="L659" t="s">
        <v>27</v>
      </c>
    </row>
    <row r="660" spans="1:12" x14ac:dyDescent="0.25">
      <c r="A660">
        <v>659</v>
      </c>
      <c r="B660">
        <v>0</v>
      </c>
      <c r="C660">
        <v>2</v>
      </c>
      <c r="D660" t="s">
        <v>927</v>
      </c>
      <c r="E660" t="s">
        <v>13</v>
      </c>
      <c r="F660">
        <v>23</v>
      </c>
      <c r="G660">
        <v>0</v>
      </c>
      <c r="H660">
        <v>0</v>
      </c>
      <c r="I660">
        <v>29751</v>
      </c>
      <c r="J660">
        <v>13</v>
      </c>
      <c r="L660" t="s">
        <v>15</v>
      </c>
    </row>
    <row r="661" spans="1:12" x14ac:dyDescent="0.25">
      <c r="A661">
        <v>660</v>
      </c>
      <c r="B661">
        <v>0</v>
      </c>
      <c r="C661">
        <v>1</v>
      </c>
      <c r="D661" t="s">
        <v>928</v>
      </c>
      <c r="E661" t="s">
        <v>13</v>
      </c>
      <c r="F661">
        <v>58</v>
      </c>
      <c r="G661">
        <v>0</v>
      </c>
      <c r="H661">
        <v>2</v>
      </c>
      <c r="I661">
        <v>35273</v>
      </c>
      <c r="J661">
        <v>113.27500000000001</v>
      </c>
      <c r="K661" t="s">
        <v>929</v>
      </c>
      <c r="L661" t="s">
        <v>20</v>
      </c>
    </row>
    <row r="662" spans="1:12" x14ac:dyDescent="0.25">
      <c r="A662">
        <v>661</v>
      </c>
      <c r="B662">
        <v>1</v>
      </c>
      <c r="C662">
        <v>1</v>
      </c>
      <c r="D662" t="s">
        <v>930</v>
      </c>
      <c r="E662" t="s">
        <v>13</v>
      </c>
      <c r="F662">
        <v>50</v>
      </c>
      <c r="G662">
        <v>2</v>
      </c>
      <c r="H662">
        <v>0</v>
      </c>
      <c r="I662" t="s">
        <v>505</v>
      </c>
      <c r="J662">
        <v>133.65</v>
      </c>
      <c r="L662" t="s">
        <v>15</v>
      </c>
    </row>
    <row r="663" spans="1:12" x14ac:dyDescent="0.25">
      <c r="A663">
        <v>662</v>
      </c>
      <c r="B663">
        <v>0</v>
      </c>
      <c r="C663">
        <v>3</v>
      </c>
      <c r="D663" t="s">
        <v>931</v>
      </c>
      <c r="E663" t="s">
        <v>13</v>
      </c>
      <c r="F663">
        <v>40</v>
      </c>
      <c r="G663">
        <v>0</v>
      </c>
      <c r="H663">
        <v>0</v>
      </c>
      <c r="I663">
        <v>2623</v>
      </c>
      <c r="J663">
        <v>7.2249999999999996</v>
      </c>
      <c r="L663" t="s">
        <v>20</v>
      </c>
    </row>
    <row r="664" spans="1:12" x14ac:dyDescent="0.25">
      <c r="A664">
        <v>663</v>
      </c>
      <c r="B664">
        <v>0</v>
      </c>
      <c r="C664">
        <v>1</v>
      </c>
      <c r="D664" t="s">
        <v>932</v>
      </c>
      <c r="E664" t="s">
        <v>13</v>
      </c>
      <c r="F664">
        <v>47</v>
      </c>
      <c r="G664">
        <v>0</v>
      </c>
      <c r="H664">
        <v>0</v>
      </c>
      <c r="I664">
        <v>5727</v>
      </c>
      <c r="J664">
        <v>25.587499999999999</v>
      </c>
      <c r="K664" t="s">
        <v>933</v>
      </c>
      <c r="L664" t="s">
        <v>15</v>
      </c>
    </row>
    <row r="665" spans="1:12" x14ac:dyDescent="0.25">
      <c r="A665">
        <v>664</v>
      </c>
      <c r="B665">
        <v>0</v>
      </c>
      <c r="C665">
        <v>3</v>
      </c>
      <c r="D665" t="s">
        <v>934</v>
      </c>
      <c r="E665" t="s">
        <v>13</v>
      </c>
      <c r="F665">
        <v>36</v>
      </c>
      <c r="G665">
        <v>0</v>
      </c>
      <c r="H665">
        <v>0</v>
      </c>
      <c r="I665">
        <v>349210</v>
      </c>
      <c r="J665">
        <v>7.4958</v>
      </c>
      <c r="L665" t="s">
        <v>15</v>
      </c>
    </row>
    <row r="666" spans="1:12" x14ac:dyDescent="0.25">
      <c r="A666">
        <v>665</v>
      </c>
      <c r="B666">
        <v>1</v>
      </c>
      <c r="C666">
        <v>3</v>
      </c>
      <c r="D666" t="s">
        <v>935</v>
      </c>
      <c r="E666" t="s">
        <v>13</v>
      </c>
      <c r="F666">
        <v>20</v>
      </c>
      <c r="G666">
        <v>1</v>
      </c>
      <c r="H666">
        <v>0</v>
      </c>
      <c r="I666" t="s">
        <v>936</v>
      </c>
      <c r="J666">
        <v>7.9249999999999998</v>
      </c>
      <c r="L666" t="s">
        <v>15</v>
      </c>
    </row>
    <row r="667" spans="1:12" x14ac:dyDescent="0.25">
      <c r="A667">
        <v>666</v>
      </c>
      <c r="B667">
        <v>0</v>
      </c>
      <c r="C667">
        <v>2</v>
      </c>
      <c r="D667" t="s">
        <v>937</v>
      </c>
      <c r="E667" t="s">
        <v>13</v>
      </c>
      <c r="F667">
        <v>32</v>
      </c>
      <c r="G667">
        <v>2</v>
      </c>
      <c r="H667">
        <v>0</v>
      </c>
      <c r="I667" t="s">
        <v>126</v>
      </c>
      <c r="J667">
        <v>73.5</v>
      </c>
      <c r="L667" t="s">
        <v>15</v>
      </c>
    </row>
    <row r="668" spans="1:12" x14ac:dyDescent="0.25">
      <c r="A668">
        <v>667</v>
      </c>
      <c r="B668">
        <v>0</v>
      </c>
      <c r="C668">
        <v>2</v>
      </c>
      <c r="D668" t="s">
        <v>938</v>
      </c>
      <c r="E668" t="s">
        <v>13</v>
      </c>
      <c r="F668">
        <v>25</v>
      </c>
      <c r="G668">
        <v>0</v>
      </c>
      <c r="H668">
        <v>0</v>
      </c>
      <c r="I668">
        <v>234686</v>
      </c>
      <c r="J668">
        <v>13</v>
      </c>
      <c r="L668" t="s">
        <v>15</v>
      </c>
    </row>
    <row r="669" spans="1:12" x14ac:dyDescent="0.25">
      <c r="A669">
        <v>668</v>
      </c>
      <c r="B669">
        <v>0</v>
      </c>
      <c r="C669">
        <v>3</v>
      </c>
      <c r="D669" t="s">
        <v>939</v>
      </c>
      <c r="E669" t="s">
        <v>13</v>
      </c>
      <c r="G669">
        <v>0</v>
      </c>
      <c r="H669">
        <v>0</v>
      </c>
      <c r="I669">
        <v>312993</v>
      </c>
      <c r="J669">
        <v>7.7750000000000004</v>
      </c>
      <c r="L669" t="s">
        <v>15</v>
      </c>
    </row>
    <row r="670" spans="1:12" x14ac:dyDescent="0.25">
      <c r="A670">
        <v>669</v>
      </c>
      <c r="B670">
        <v>0</v>
      </c>
      <c r="C670">
        <v>3</v>
      </c>
      <c r="D670" t="s">
        <v>940</v>
      </c>
      <c r="E670" t="s">
        <v>13</v>
      </c>
      <c r="F670">
        <v>43</v>
      </c>
      <c r="G670">
        <v>0</v>
      </c>
      <c r="H670">
        <v>0</v>
      </c>
      <c r="I670" t="s">
        <v>941</v>
      </c>
      <c r="J670">
        <v>8.0500000000000007</v>
      </c>
      <c r="L670" t="s">
        <v>15</v>
      </c>
    </row>
    <row r="671" spans="1:12" x14ac:dyDescent="0.25">
      <c r="A671">
        <v>670</v>
      </c>
      <c r="B671">
        <v>1</v>
      </c>
      <c r="C671">
        <v>1</v>
      </c>
      <c r="D671" t="s">
        <v>942</v>
      </c>
      <c r="E671" t="s">
        <v>17</v>
      </c>
      <c r="G671">
        <v>1</v>
      </c>
      <c r="H671">
        <v>0</v>
      </c>
      <c r="I671">
        <v>19996</v>
      </c>
      <c r="J671">
        <v>52</v>
      </c>
      <c r="K671" t="s">
        <v>943</v>
      </c>
      <c r="L671" t="s">
        <v>15</v>
      </c>
    </row>
    <row r="672" spans="1:12" x14ac:dyDescent="0.25">
      <c r="A672">
        <v>671</v>
      </c>
      <c r="B672">
        <v>1</v>
      </c>
      <c r="C672">
        <v>2</v>
      </c>
      <c r="D672" t="s">
        <v>944</v>
      </c>
      <c r="E672" t="s">
        <v>17</v>
      </c>
      <c r="F672">
        <v>40</v>
      </c>
      <c r="G672">
        <v>1</v>
      </c>
      <c r="H672">
        <v>1</v>
      </c>
      <c r="I672">
        <v>29750</v>
      </c>
      <c r="J672">
        <v>39</v>
      </c>
      <c r="L672" t="s">
        <v>15</v>
      </c>
    </row>
    <row r="673" spans="1:12" x14ac:dyDescent="0.25">
      <c r="A673">
        <v>672</v>
      </c>
      <c r="B673">
        <v>0</v>
      </c>
      <c r="C673">
        <v>1</v>
      </c>
      <c r="D673" t="s">
        <v>945</v>
      </c>
      <c r="E673" t="s">
        <v>13</v>
      </c>
      <c r="F673">
        <v>31</v>
      </c>
      <c r="G673">
        <v>1</v>
      </c>
      <c r="H673">
        <v>0</v>
      </c>
      <c r="I673" t="s">
        <v>946</v>
      </c>
      <c r="J673">
        <v>52</v>
      </c>
      <c r="K673" t="s">
        <v>947</v>
      </c>
      <c r="L673" t="s">
        <v>15</v>
      </c>
    </row>
    <row r="674" spans="1:12" x14ac:dyDescent="0.25">
      <c r="A674">
        <v>673</v>
      </c>
      <c r="B674">
        <v>0</v>
      </c>
      <c r="C674">
        <v>2</v>
      </c>
      <c r="D674" t="s">
        <v>948</v>
      </c>
      <c r="E674" t="s">
        <v>13</v>
      </c>
      <c r="F674">
        <v>70</v>
      </c>
      <c r="G674">
        <v>0</v>
      </c>
      <c r="H674">
        <v>0</v>
      </c>
      <c r="I674" t="s">
        <v>949</v>
      </c>
      <c r="J674">
        <v>10.5</v>
      </c>
      <c r="L674" t="s">
        <v>15</v>
      </c>
    </row>
    <row r="675" spans="1:12" x14ac:dyDescent="0.25">
      <c r="A675">
        <v>674</v>
      </c>
      <c r="B675">
        <v>1</v>
      </c>
      <c r="C675">
        <v>2</v>
      </c>
      <c r="D675" t="s">
        <v>950</v>
      </c>
      <c r="E675" t="s">
        <v>13</v>
      </c>
      <c r="F675">
        <v>31</v>
      </c>
      <c r="G675">
        <v>0</v>
      </c>
      <c r="H675">
        <v>0</v>
      </c>
      <c r="I675">
        <v>244270</v>
      </c>
      <c r="J675">
        <v>13</v>
      </c>
      <c r="L675" t="s">
        <v>15</v>
      </c>
    </row>
    <row r="676" spans="1:12" x14ac:dyDescent="0.25">
      <c r="A676">
        <v>675</v>
      </c>
      <c r="B676">
        <v>0</v>
      </c>
      <c r="C676">
        <v>2</v>
      </c>
      <c r="D676" t="s">
        <v>951</v>
      </c>
      <c r="E676" t="s">
        <v>13</v>
      </c>
      <c r="G676">
        <v>0</v>
      </c>
      <c r="H676">
        <v>0</v>
      </c>
      <c r="I676">
        <v>239856</v>
      </c>
      <c r="J676">
        <v>0</v>
      </c>
      <c r="L676" t="s">
        <v>15</v>
      </c>
    </row>
    <row r="677" spans="1:12" x14ac:dyDescent="0.25">
      <c r="A677">
        <v>676</v>
      </c>
      <c r="B677">
        <v>0</v>
      </c>
      <c r="C677">
        <v>3</v>
      </c>
      <c r="D677" t="s">
        <v>952</v>
      </c>
      <c r="E677" t="s">
        <v>13</v>
      </c>
      <c r="F677">
        <v>18</v>
      </c>
      <c r="G677">
        <v>0</v>
      </c>
      <c r="H677">
        <v>0</v>
      </c>
      <c r="I677">
        <v>349912</v>
      </c>
      <c r="J677">
        <v>7.7750000000000004</v>
      </c>
      <c r="L677" t="s">
        <v>15</v>
      </c>
    </row>
    <row r="678" spans="1:12" x14ac:dyDescent="0.25">
      <c r="A678">
        <v>677</v>
      </c>
      <c r="B678">
        <v>0</v>
      </c>
      <c r="C678">
        <v>3</v>
      </c>
      <c r="D678" t="s">
        <v>953</v>
      </c>
      <c r="E678" t="s">
        <v>13</v>
      </c>
      <c r="F678">
        <v>24.5</v>
      </c>
      <c r="G678">
        <v>0</v>
      </c>
      <c r="H678">
        <v>0</v>
      </c>
      <c r="I678">
        <v>342826</v>
      </c>
      <c r="J678">
        <v>8.0500000000000007</v>
      </c>
      <c r="L678" t="s">
        <v>15</v>
      </c>
    </row>
    <row r="679" spans="1:12" x14ac:dyDescent="0.25">
      <c r="A679">
        <v>678</v>
      </c>
      <c r="B679">
        <v>1</v>
      </c>
      <c r="C679">
        <v>3</v>
      </c>
      <c r="D679" t="s">
        <v>954</v>
      </c>
      <c r="E679" t="s">
        <v>17</v>
      </c>
      <c r="F679">
        <v>18</v>
      </c>
      <c r="G679">
        <v>0</v>
      </c>
      <c r="H679">
        <v>0</v>
      </c>
      <c r="I679">
        <v>4138</v>
      </c>
      <c r="J679">
        <v>9.8416999999999994</v>
      </c>
      <c r="L679" t="s">
        <v>15</v>
      </c>
    </row>
    <row r="680" spans="1:12" x14ac:dyDescent="0.25">
      <c r="A680">
        <v>679</v>
      </c>
      <c r="B680">
        <v>0</v>
      </c>
      <c r="C680">
        <v>3</v>
      </c>
      <c r="D680" t="s">
        <v>955</v>
      </c>
      <c r="E680" t="s">
        <v>17</v>
      </c>
      <c r="F680">
        <v>43</v>
      </c>
      <c r="G680">
        <v>1</v>
      </c>
      <c r="H680">
        <v>6</v>
      </c>
      <c r="I680" t="s">
        <v>105</v>
      </c>
      <c r="J680">
        <v>46.9</v>
      </c>
      <c r="L680" t="s">
        <v>15</v>
      </c>
    </row>
    <row r="681" spans="1:12" x14ac:dyDescent="0.25">
      <c r="A681">
        <v>680</v>
      </c>
      <c r="B681">
        <v>1</v>
      </c>
      <c r="C681">
        <v>1</v>
      </c>
      <c r="D681" t="s">
        <v>956</v>
      </c>
      <c r="E681" t="s">
        <v>13</v>
      </c>
      <c r="F681">
        <v>36</v>
      </c>
      <c r="G681">
        <v>0</v>
      </c>
      <c r="H681">
        <v>1</v>
      </c>
      <c r="I681" t="s">
        <v>392</v>
      </c>
      <c r="J681">
        <v>512.32920000000001</v>
      </c>
      <c r="K681" t="s">
        <v>957</v>
      </c>
      <c r="L681" t="s">
        <v>20</v>
      </c>
    </row>
    <row r="682" spans="1:12" x14ac:dyDescent="0.25">
      <c r="A682">
        <v>681</v>
      </c>
      <c r="B682">
        <v>0</v>
      </c>
      <c r="C682">
        <v>3</v>
      </c>
      <c r="D682" t="s">
        <v>958</v>
      </c>
      <c r="E682" t="s">
        <v>17</v>
      </c>
      <c r="G682">
        <v>0</v>
      </c>
      <c r="H682">
        <v>0</v>
      </c>
      <c r="I682">
        <v>330935</v>
      </c>
      <c r="J682">
        <v>8.1374999999999993</v>
      </c>
      <c r="L682" t="s">
        <v>27</v>
      </c>
    </row>
    <row r="683" spans="1:12" x14ac:dyDescent="0.25">
      <c r="A683">
        <v>682</v>
      </c>
      <c r="B683">
        <v>1</v>
      </c>
      <c r="C683">
        <v>1</v>
      </c>
      <c r="D683" t="s">
        <v>959</v>
      </c>
      <c r="E683" t="s">
        <v>13</v>
      </c>
      <c r="F683">
        <v>27</v>
      </c>
      <c r="G683">
        <v>0</v>
      </c>
      <c r="H683">
        <v>0</v>
      </c>
      <c r="I683" t="s">
        <v>92</v>
      </c>
      <c r="J683">
        <v>76.729200000000006</v>
      </c>
      <c r="K683" t="s">
        <v>960</v>
      </c>
      <c r="L683" t="s">
        <v>20</v>
      </c>
    </row>
    <row r="684" spans="1:12" x14ac:dyDescent="0.25">
      <c r="A684">
        <v>683</v>
      </c>
      <c r="B684">
        <v>0</v>
      </c>
      <c r="C684">
        <v>3</v>
      </c>
      <c r="D684" t="s">
        <v>961</v>
      </c>
      <c r="E684" t="s">
        <v>13</v>
      </c>
      <c r="F684">
        <v>20</v>
      </c>
      <c r="G684">
        <v>0</v>
      </c>
      <c r="H684">
        <v>0</v>
      </c>
      <c r="I684">
        <v>6563</v>
      </c>
      <c r="J684">
        <v>9.2249999999999996</v>
      </c>
      <c r="L684" t="s">
        <v>15</v>
      </c>
    </row>
    <row r="685" spans="1:12" x14ac:dyDescent="0.25">
      <c r="A685">
        <v>684</v>
      </c>
      <c r="B685">
        <v>0</v>
      </c>
      <c r="C685">
        <v>3</v>
      </c>
      <c r="D685" t="s">
        <v>962</v>
      </c>
      <c r="E685" t="s">
        <v>13</v>
      </c>
      <c r="F685">
        <v>14</v>
      </c>
      <c r="G685">
        <v>5</v>
      </c>
      <c r="H685">
        <v>2</v>
      </c>
      <c r="I685" t="s">
        <v>105</v>
      </c>
      <c r="J685">
        <v>46.9</v>
      </c>
      <c r="L685" t="s">
        <v>15</v>
      </c>
    </row>
    <row r="686" spans="1:12" x14ac:dyDescent="0.25">
      <c r="A686">
        <v>685</v>
      </c>
      <c r="B686">
        <v>0</v>
      </c>
      <c r="C686">
        <v>2</v>
      </c>
      <c r="D686" t="s">
        <v>963</v>
      </c>
      <c r="E686" t="s">
        <v>13</v>
      </c>
      <c r="F686">
        <v>60</v>
      </c>
      <c r="G686">
        <v>1</v>
      </c>
      <c r="H686">
        <v>1</v>
      </c>
      <c r="I686">
        <v>29750</v>
      </c>
      <c r="J686">
        <v>39</v>
      </c>
      <c r="L686" t="s">
        <v>15</v>
      </c>
    </row>
    <row r="687" spans="1:12" x14ac:dyDescent="0.25">
      <c r="A687">
        <v>686</v>
      </c>
      <c r="B687">
        <v>0</v>
      </c>
      <c r="C687">
        <v>2</v>
      </c>
      <c r="D687" t="s">
        <v>964</v>
      </c>
      <c r="E687" t="s">
        <v>13</v>
      </c>
      <c r="F687">
        <v>25</v>
      </c>
      <c r="G687">
        <v>1</v>
      </c>
      <c r="H687">
        <v>2</v>
      </c>
      <c r="I687" t="s">
        <v>80</v>
      </c>
      <c r="J687">
        <v>41.5792</v>
      </c>
      <c r="L687" t="s">
        <v>20</v>
      </c>
    </row>
    <row r="688" spans="1:12" x14ac:dyDescent="0.25">
      <c r="A688">
        <v>687</v>
      </c>
      <c r="B688">
        <v>0</v>
      </c>
      <c r="C688">
        <v>3</v>
      </c>
      <c r="D688" t="s">
        <v>965</v>
      </c>
      <c r="E688" t="s">
        <v>13</v>
      </c>
      <c r="F688">
        <v>14</v>
      </c>
      <c r="G688">
        <v>4</v>
      </c>
      <c r="H688">
        <v>1</v>
      </c>
      <c r="I688">
        <v>3101295</v>
      </c>
      <c r="J688">
        <v>39.6875</v>
      </c>
      <c r="L688" t="s">
        <v>15</v>
      </c>
    </row>
    <row r="689" spans="1:12" x14ac:dyDescent="0.25">
      <c r="A689">
        <v>688</v>
      </c>
      <c r="B689">
        <v>0</v>
      </c>
      <c r="C689">
        <v>3</v>
      </c>
      <c r="D689" t="s">
        <v>966</v>
      </c>
      <c r="E689" t="s">
        <v>13</v>
      </c>
      <c r="F689">
        <v>19</v>
      </c>
      <c r="G689">
        <v>0</v>
      </c>
      <c r="H689">
        <v>0</v>
      </c>
      <c r="I689">
        <v>349228</v>
      </c>
      <c r="J689">
        <v>10.1708</v>
      </c>
      <c r="L689" t="s">
        <v>15</v>
      </c>
    </row>
    <row r="690" spans="1:12" x14ac:dyDescent="0.25">
      <c r="A690">
        <v>689</v>
      </c>
      <c r="B690">
        <v>0</v>
      </c>
      <c r="C690">
        <v>3</v>
      </c>
      <c r="D690" t="s">
        <v>967</v>
      </c>
      <c r="E690" t="s">
        <v>13</v>
      </c>
      <c r="F690">
        <v>18</v>
      </c>
      <c r="G690">
        <v>0</v>
      </c>
      <c r="H690">
        <v>0</v>
      </c>
      <c r="I690">
        <v>350036</v>
      </c>
      <c r="J690">
        <v>7.7957999999999998</v>
      </c>
      <c r="L690" t="s">
        <v>15</v>
      </c>
    </row>
    <row r="691" spans="1:12" x14ac:dyDescent="0.25">
      <c r="A691">
        <v>690</v>
      </c>
      <c r="B691">
        <v>1</v>
      </c>
      <c r="C691">
        <v>1</v>
      </c>
      <c r="D691" t="s">
        <v>968</v>
      </c>
      <c r="E691" t="s">
        <v>17</v>
      </c>
      <c r="F691">
        <v>15</v>
      </c>
      <c r="G691">
        <v>0</v>
      </c>
      <c r="H691">
        <v>1</v>
      </c>
      <c r="I691">
        <v>24160</v>
      </c>
      <c r="J691">
        <v>211.33750000000001</v>
      </c>
      <c r="K691" t="s">
        <v>969</v>
      </c>
      <c r="L691" t="s">
        <v>15</v>
      </c>
    </row>
    <row r="692" spans="1:12" x14ac:dyDescent="0.25">
      <c r="A692">
        <v>691</v>
      </c>
      <c r="B692">
        <v>1</v>
      </c>
      <c r="C692">
        <v>1</v>
      </c>
      <c r="D692" t="s">
        <v>970</v>
      </c>
      <c r="E692" t="s">
        <v>13</v>
      </c>
      <c r="F692">
        <v>31</v>
      </c>
      <c r="G692">
        <v>1</v>
      </c>
      <c r="H692">
        <v>0</v>
      </c>
      <c r="I692">
        <v>17474</v>
      </c>
      <c r="J692">
        <v>57</v>
      </c>
      <c r="K692" t="s">
        <v>971</v>
      </c>
      <c r="L692" t="s">
        <v>15</v>
      </c>
    </row>
    <row r="693" spans="1:12" x14ac:dyDescent="0.25">
      <c r="A693">
        <v>692</v>
      </c>
      <c r="B693">
        <v>1</v>
      </c>
      <c r="C693">
        <v>3</v>
      </c>
      <c r="D693" t="s">
        <v>972</v>
      </c>
      <c r="E693" t="s">
        <v>17</v>
      </c>
      <c r="F693">
        <v>4</v>
      </c>
      <c r="G693">
        <v>0</v>
      </c>
      <c r="H693">
        <v>1</v>
      </c>
      <c r="I693">
        <v>349256</v>
      </c>
      <c r="J693">
        <v>13.416700000000001</v>
      </c>
      <c r="L693" t="s">
        <v>20</v>
      </c>
    </row>
    <row r="694" spans="1:12" x14ac:dyDescent="0.25">
      <c r="A694">
        <v>693</v>
      </c>
      <c r="B694">
        <v>1</v>
      </c>
      <c r="C694">
        <v>3</v>
      </c>
      <c r="D694" t="s">
        <v>973</v>
      </c>
      <c r="E694" t="s">
        <v>13</v>
      </c>
      <c r="G694">
        <v>0</v>
      </c>
      <c r="H694">
        <v>0</v>
      </c>
      <c r="I694">
        <v>1601</v>
      </c>
      <c r="J694">
        <v>56.495800000000003</v>
      </c>
      <c r="L694" t="s">
        <v>15</v>
      </c>
    </row>
    <row r="695" spans="1:12" x14ac:dyDescent="0.25">
      <c r="A695">
        <v>694</v>
      </c>
      <c r="B695">
        <v>0</v>
      </c>
      <c r="C695">
        <v>3</v>
      </c>
      <c r="D695" t="s">
        <v>974</v>
      </c>
      <c r="E695" t="s">
        <v>13</v>
      </c>
      <c r="F695">
        <v>25</v>
      </c>
      <c r="G695">
        <v>0</v>
      </c>
      <c r="H695">
        <v>0</v>
      </c>
      <c r="I695">
        <v>2672</v>
      </c>
      <c r="J695">
        <v>7.2249999999999996</v>
      </c>
      <c r="L695" t="s">
        <v>20</v>
      </c>
    </row>
    <row r="696" spans="1:12" x14ac:dyDescent="0.25">
      <c r="A696">
        <v>695</v>
      </c>
      <c r="B696">
        <v>0</v>
      </c>
      <c r="C696">
        <v>1</v>
      </c>
      <c r="D696" t="s">
        <v>975</v>
      </c>
      <c r="E696" t="s">
        <v>13</v>
      </c>
      <c r="F696">
        <v>60</v>
      </c>
      <c r="G696">
        <v>0</v>
      </c>
      <c r="H696">
        <v>0</v>
      </c>
      <c r="I696">
        <v>113800</v>
      </c>
      <c r="J696">
        <v>26.55</v>
      </c>
      <c r="L696" t="s">
        <v>15</v>
      </c>
    </row>
    <row r="697" spans="1:12" x14ac:dyDescent="0.25">
      <c r="A697">
        <v>696</v>
      </c>
      <c r="B697">
        <v>0</v>
      </c>
      <c r="C697">
        <v>2</v>
      </c>
      <c r="D697" t="s">
        <v>976</v>
      </c>
      <c r="E697" t="s">
        <v>13</v>
      </c>
      <c r="F697">
        <v>52</v>
      </c>
      <c r="G697">
        <v>0</v>
      </c>
      <c r="H697">
        <v>0</v>
      </c>
      <c r="I697">
        <v>248731</v>
      </c>
      <c r="J697">
        <v>13.5</v>
      </c>
      <c r="L697" t="s">
        <v>15</v>
      </c>
    </row>
    <row r="698" spans="1:12" x14ac:dyDescent="0.25">
      <c r="A698">
        <v>697</v>
      </c>
      <c r="B698">
        <v>0</v>
      </c>
      <c r="C698">
        <v>3</v>
      </c>
      <c r="D698" t="s">
        <v>977</v>
      </c>
      <c r="E698" t="s">
        <v>13</v>
      </c>
      <c r="F698">
        <v>44</v>
      </c>
      <c r="G698">
        <v>0</v>
      </c>
      <c r="H698">
        <v>0</v>
      </c>
      <c r="I698">
        <v>363592</v>
      </c>
      <c r="J698">
        <v>8.0500000000000007</v>
      </c>
      <c r="L698" t="s">
        <v>15</v>
      </c>
    </row>
    <row r="699" spans="1:12" x14ac:dyDescent="0.25">
      <c r="A699">
        <v>698</v>
      </c>
      <c r="B699">
        <v>1</v>
      </c>
      <c r="C699">
        <v>3</v>
      </c>
      <c r="D699" t="s">
        <v>978</v>
      </c>
      <c r="E699" t="s">
        <v>17</v>
      </c>
      <c r="G699">
        <v>0</v>
      </c>
      <c r="H699">
        <v>0</v>
      </c>
      <c r="I699">
        <v>35852</v>
      </c>
      <c r="J699">
        <v>7.7332999999999998</v>
      </c>
      <c r="L699" t="s">
        <v>27</v>
      </c>
    </row>
    <row r="700" spans="1:12" x14ac:dyDescent="0.25">
      <c r="A700">
        <v>699</v>
      </c>
      <c r="B700">
        <v>0</v>
      </c>
      <c r="C700">
        <v>1</v>
      </c>
      <c r="D700" t="s">
        <v>979</v>
      </c>
      <c r="E700" t="s">
        <v>13</v>
      </c>
      <c r="F700">
        <v>49</v>
      </c>
      <c r="G700">
        <v>1</v>
      </c>
      <c r="H700">
        <v>1</v>
      </c>
      <c r="I700">
        <v>17421</v>
      </c>
      <c r="J700">
        <v>110.88330000000001</v>
      </c>
      <c r="K700" t="s">
        <v>832</v>
      </c>
      <c r="L700" t="s">
        <v>20</v>
      </c>
    </row>
    <row r="701" spans="1:12" x14ac:dyDescent="0.25">
      <c r="A701">
        <v>700</v>
      </c>
      <c r="B701">
        <v>0</v>
      </c>
      <c r="C701">
        <v>3</v>
      </c>
      <c r="D701" t="s">
        <v>980</v>
      </c>
      <c r="E701" t="s">
        <v>13</v>
      </c>
      <c r="F701">
        <v>42</v>
      </c>
      <c r="G701">
        <v>0</v>
      </c>
      <c r="H701">
        <v>0</v>
      </c>
      <c r="I701">
        <v>348121</v>
      </c>
      <c r="J701">
        <v>7.65</v>
      </c>
      <c r="K701" t="s">
        <v>981</v>
      </c>
      <c r="L701" t="s">
        <v>15</v>
      </c>
    </row>
    <row r="702" spans="1:12" x14ac:dyDescent="0.25">
      <c r="A702">
        <v>701</v>
      </c>
      <c r="B702">
        <v>1</v>
      </c>
      <c r="C702">
        <v>1</v>
      </c>
      <c r="D702" t="s">
        <v>982</v>
      </c>
      <c r="E702" t="s">
        <v>17</v>
      </c>
      <c r="F702">
        <v>18</v>
      </c>
      <c r="G702">
        <v>1</v>
      </c>
      <c r="H702">
        <v>0</v>
      </c>
      <c r="I702" t="s">
        <v>565</v>
      </c>
      <c r="J702">
        <v>227.52500000000001</v>
      </c>
      <c r="K702" t="s">
        <v>983</v>
      </c>
      <c r="L702" t="s">
        <v>20</v>
      </c>
    </row>
    <row r="703" spans="1:12" x14ac:dyDescent="0.25">
      <c r="A703">
        <v>702</v>
      </c>
      <c r="B703">
        <v>1</v>
      </c>
      <c r="C703">
        <v>1</v>
      </c>
      <c r="D703" t="s">
        <v>984</v>
      </c>
      <c r="E703" t="s">
        <v>13</v>
      </c>
      <c r="F703">
        <v>35</v>
      </c>
      <c r="G703">
        <v>0</v>
      </c>
      <c r="H703">
        <v>0</v>
      </c>
      <c r="I703" t="s">
        <v>985</v>
      </c>
      <c r="J703">
        <v>26.287500000000001</v>
      </c>
      <c r="K703" t="s">
        <v>986</v>
      </c>
      <c r="L703" t="s">
        <v>15</v>
      </c>
    </row>
    <row r="704" spans="1:12" x14ac:dyDescent="0.25">
      <c r="A704">
        <v>703</v>
      </c>
      <c r="B704">
        <v>0</v>
      </c>
      <c r="C704">
        <v>3</v>
      </c>
      <c r="D704" t="s">
        <v>987</v>
      </c>
      <c r="E704" t="s">
        <v>17</v>
      </c>
      <c r="F704">
        <v>18</v>
      </c>
      <c r="G704">
        <v>0</v>
      </c>
      <c r="H704">
        <v>1</v>
      </c>
      <c r="I704">
        <v>2691</v>
      </c>
      <c r="J704">
        <v>14.4542</v>
      </c>
      <c r="L704" t="s">
        <v>20</v>
      </c>
    </row>
    <row r="705" spans="1:12" x14ac:dyDescent="0.25">
      <c r="A705">
        <v>704</v>
      </c>
      <c r="B705">
        <v>0</v>
      </c>
      <c r="C705">
        <v>3</v>
      </c>
      <c r="D705" t="s">
        <v>988</v>
      </c>
      <c r="E705" t="s">
        <v>13</v>
      </c>
      <c r="F705">
        <v>25</v>
      </c>
      <c r="G705">
        <v>0</v>
      </c>
      <c r="H705">
        <v>0</v>
      </c>
      <c r="I705">
        <v>36864</v>
      </c>
      <c r="J705">
        <v>7.7416999999999998</v>
      </c>
      <c r="L705" t="s">
        <v>27</v>
      </c>
    </row>
    <row r="706" spans="1:12" x14ac:dyDescent="0.25">
      <c r="A706">
        <v>705</v>
      </c>
      <c r="B706">
        <v>0</v>
      </c>
      <c r="C706">
        <v>3</v>
      </c>
      <c r="D706" t="s">
        <v>989</v>
      </c>
      <c r="E706" t="s">
        <v>13</v>
      </c>
      <c r="F706">
        <v>26</v>
      </c>
      <c r="G706">
        <v>1</v>
      </c>
      <c r="H706">
        <v>0</v>
      </c>
      <c r="I706">
        <v>350025</v>
      </c>
      <c r="J706">
        <v>7.8541999999999996</v>
      </c>
      <c r="L706" t="s">
        <v>15</v>
      </c>
    </row>
    <row r="707" spans="1:12" x14ac:dyDescent="0.25">
      <c r="A707">
        <v>706</v>
      </c>
      <c r="B707">
        <v>0</v>
      </c>
      <c r="C707">
        <v>2</v>
      </c>
      <c r="D707" t="s">
        <v>990</v>
      </c>
      <c r="E707" t="s">
        <v>13</v>
      </c>
      <c r="F707">
        <v>39</v>
      </c>
      <c r="G707">
        <v>0</v>
      </c>
      <c r="H707">
        <v>0</v>
      </c>
      <c r="I707">
        <v>250655</v>
      </c>
      <c r="J707">
        <v>26</v>
      </c>
      <c r="L707" t="s">
        <v>15</v>
      </c>
    </row>
    <row r="708" spans="1:12" x14ac:dyDescent="0.25">
      <c r="A708">
        <v>707</v>
      </c>
      <c r="B708">
        <v>1</v>
      </c>
      <c r="C708">
        <v>2</v>
      </c>
      <c r="D708" t="s">
        <v>991</v>
      </c>
      <c r="E708" t="s">
        <v>17</v>
      </c>
      <c r="F708">
        <v>45</v>
      </c>
      <c r="G708">
        <v>0</v>
      </c>
      <c r="H708">
        <v>0</v>
      </c>
      <c r="I708">
        <v>223596</v>
      </c>
      <c r="J708">
        <v>13.5</v>
      </c>
      <c r="L708" t="s">
        <v>15</v>
      </c>
    </row>
    <row r="709" spans="1:12" x14ac:dyDescent="0.25">
      <c r="A709">
        <v>708</v>
      </c>
      <c r="B709">
        <v>1</v>
      </c>
      <c r="C709">
        <v>1</v>
      </c>
      <c r="D709" t="s">
        <v>992</v>
      </c>
      <c r="E709" t="s">
        <v>13</v>
      </c>
      <c r="F709">
        <v>42</v>
      </c>
      <c r="G709">
        <v>0</v>
      </c>
      <c r="H709">
        <v>0</v>
      </c>
      <c r="I709" t="s">
        <v>993</v>
      </c>
      <c r="J709">
        <v>26.287500000000001</v>
      </c>
      <c r="K709" t="s">
        <v>986</v>
      </c>
      <c r="L709" t="s">
        <v>15</v>
      </c>
    </row>
    <row r="710" spans="1:12" x14ac:dyDescent="0.25">
      <c r="A710">
        <v>709</v>
      </c>
      <c r="B710">
        <v>1</v>
      </c>
      <c r="C710">
        <v>1</v>
      </c>
      <c r="D710" t="s">
        <v>994</v>
      </c>
      <c r="E710" t="s">
        <v>17</v>
      </c>
      <c r="F710">
        <v>22</v>
      </c>
      <c r="G710">
        <v>0</v>
      </c>
      <c r="H710">
        <v>0</v>
      </c>
      <c r="I710">
        <v>113781</v>
      </c>
      <c r="J710">
        <v>151.55000000000001</v>
      </c>
      <c r="L710" t="s">
        <v>15</v>
      </c>
    </row>
    <row r="711" spans="1:12" x14ac:dyDescent="0.25">
      <c r="A711">
        <v>710</v>
      </c>
      <c r="B711">
        <v>1</v>
      </c>
      <c r="C711">
        <v>3</v>
      </c>
      <c r="D711" t="s">
        <v>995</v>
      </c>
      <c r="E711" t="s">
        <v>13</v>
      </c>
      <c r="G711">
        <v>1</v>
      </c>
      <c r="H711">
        <v>1</v>
      </c>
      <c r="I711">
        <v>2661</v>
      </c>
      <c r="J711">
        <v>15.245799999999999</v>
      </c>
      <c r="L711" t="s">
        <v>20</v>
      </c>
    </row>
    <row r="712" spans="1:12" x14ac:dyDescent="0.25">
      <c r="A712">
        <v>711</v>
      </c>
      <c r="B712">
        <v>1</v>
      </c>
      <c r="C712">
        <v>1</v>
      </c>
      <c r="D712" t="s">
        <v>996</v>
      </c>
      <c r="E712" t="s">
        <v>17</v>
      </c>
      <c r="F712">
        <v>24</v>
      </c>
      <c r="G712">
        <v>0</v>
      </c>
      <c r="H712">
        <v>0</v>
      </c>
      <c r="I712" t="s">
        <v>997</v>
      </c>
      <c r="J712">
        <v>49.504199999999997</v>
      </c>
      <c r="K712" t="s">
        <v>998</v>
      </c>
      <c r="L712" t="s">
        <v>20</v>
      </c>
    </row>
    <row r="713" spans="1:12" x14ac:dyDescent="0.25">
      <c r="A713">
        <v>712</v>
      </c>
      <c r="B713">
        <v>0</v>
      </c>
      <c r="C713">
        <v>1</v>
      </c>
      <c r="D713" t="s">
        <v>999</v>
      </c>
      <c r="E713" t="s">
        <v>13</v>
      </c>
      <c r="G713">
        <v>0</v>
      </c>
      <c r="H713">
        <v>0</v>
      </c>
      <c r="I713">
        <v>113028</v>
      </c>
      <c r="J713">
        <v>26.55</v>
      </c>
      <c r="K713" t="s">
        <v>500</v>
      </c>
      <c r="L713" t="s">
        <v>15</v>
      </c>
    </row>
    <row r="714" spans="1:12" x14ac:dyDescent="0.25">
      <c r="A714">
        <v>713</v>
      </c>
      <c r="B714">
        <v>1</v>
      </c>
      <c r="C714">
        <v>1</v>
      </c>
      <c r="D714" t="s">
        <v>1000</v>
      </c>
      <c r="E714" t="s">
        <v>13</v>
      </c>
      <c r="F714">
        <v>48</v>
      </c>
      <c r="G714">
        <v>1</v>
      </c>
      <c r="H714">
        <v>0</v>
      </c>
      <c r="I714">
        <v>19996</v>
      </c>
      <c r="J714">
        <v>52</v>
      </c>
      <c r="K714" t="s">
        <v>943</v>
      </c>
      <c r="L714" t="s">
        <v>15</v>
      </c>
    </row>
    <row r="715" spans="1:12" x14ac:dyDescent="0.25">
      <c r="A715">
        <v>714</v>
      </c>
      <c r="B715">
        <v>0</v>
      </c>
      <c r="C715">
        <v>3</v>
      </c>
      <c r="D715" t="s">
        <v>1001</v>
      </c>
      <c r="E715" t="s">
        <v>13</v>
      </c>
      <c r="F715">
        <v>29</v>
      </c>
      <c r="G715">
        <v>0</v>
      </c>
      <c r="H715">
        <v>0</v>
      </c>
      <c r="I715">
        <v>7545</v>
      </c>
      <c r="J715">
        <v>9.4832999999999998</v>
      </c>
      <c r="L715" t="s">
        <v>15</v>
      </c>
    </row>
    <row r="716" spans="1:12" x14ac:dyDescent="0.25">
      <c r="A716">
        <v>715</v>
      </c>
      <c r="B716">
        <v>0</v>
      </c>
      <c r="C716">
        <v>2</v>
      </c>
      <c r="D716" t="s">
        <v>1002</v>
      </c>
      <c r="E716" t="s">
        <v>13</v>
      </c>
      <c r="F716">
        <v>52</v>
      </c>
      <c r="G716">
        <v>0</v>
      </c>
      <c r="H716">
        <v>0</v>
      </c>
      <c r="I716">
        <v>250647</v>
      </c>
      <c r="J716">
        <v>13</v>
      </c>
      <c r="L716" t="s">
        <v>15</v>
      </c>
    </row>
    <row r="717" spans="1:12" x14ac:dyDescent="0.25">
      <c r="A717">
        <v>716</v>
      </c>
      <c r="B717">
        <v>0</v>
      </c>
      <c r="C717">
        <v>3</v>
      </c>
      <c r="D717" t="s">
        <v>1003</v>
      </c>
      <c r="E717" t="s">
        <v>13</v>
      </c>
      <c r="F717">
        <v>19</v>
      </c>
      <c r="G717">
        <v>0</v>
      </c>
      <c r="H717">
        <v>0</v>
      </c>
      <c r="I717">
        <v>348124</v>
      </c>
      <c r="J717">
        <v>7.65</v>
      </c>
      <c r="K717" t="s">
        <v>130</v>
      </c>
      <c r="L717" t="s">
        <v>15</v>
      </c>
    </row>
    <row r="718" spans="1:12" x14ac:dyDescent="0.25">
      <c r="A718">
        <v>717</v>
      </c>
      <c r="B718">
        <v>1</v>
      </c>
      <c r="C718">
        <v>1</v>
      </c>
      <c r="D718" t="s">
        <v>1004</v>
      </c>
      <c r="E718" t="s">
        <v>17</v>
      </c>
      <c r="F718">
        <v>38</v>
      </c>
      <c r="G718">
        <v>0</v>
      </c>
      <c r="H718">
        <v>0</v>
      </c>
      <c r="I718" t="s">
        <v>565</v>
      </c>
      <c r="J718">
        <v>227.52500000000001</v>
      </c>
      <c r="K718" t="s">
        <v>1005</v>
      </c>
      <c r="L718" t="s">
        <v>20</v>
      </c>
    </row>
    <row r="719" spans="1:12" x14ac:dyDescent="0.25">
      <c r="A719">
        <v>718</v>
      </c>
      <c r="B719">
        <v>1</v>
      </c>
      <c r="C719">
        <v>2</v>
      </c>
      <c r="D719" t="s">
        <v>1006</v>
      </c>
      <c r="E719" t="s">
        <v>17</v>
      </c>
      <c r="F719">
        <v>27</v>
      </c>
      <c r="G719">
        <v>0</v>
      </c>
      <c r="H719">
        <v>0</v>
      </c>
      <c r="I719">
        <v>34218</v>
      </c>
      <c r="J719">
        <v>10.5</v>
      </c>
      <c r="K719" t="s">
        <v>195</v>
      </c>
      <c r="L719" t="s">
        <v>15</v>
      </c>
    </row>
    <row r="720" spans="1:12" x14ac:dyDescent="0.25">
      <c r="A720">
        <v>719</v>
      </c>
      <c r="B720">
        <v>0</v>
      </c>
      <c r="C720">
        <v>3</v>
      </c>
      <c r="D720" t="s">
        <v>1007</v>
      </c>
      <c r="E720" t="s">
        <v>13</v>
      </c>
      <c r="G720">
        <v>0</v>
      </c>
      <c r="H720">
        <v>0</v>
      </c>
      <c r="I720">
        <v>36568</v>
      </c>
      <c r="J720">
        <v>15.5</v>
      </c>
      <c r="L720" t="s">
        <v>27</v>
      </c>
    </row>
    <row r="721" spans="1:12" x14ac:dyDescent="0.25">
      <c r="A721">
        <v>720</v>
      </c>
      <c r="B721">
        <v>0</v>
      </c>
      <c r="C721">
        <v>3</v>
      </c>
      <c r="D721" t="s">
        <v>1008</v>
      </c>
      <c r="E721" t="s">
        <v>13</v>
      </c>
      <c r="F721">
        <v>33</v>
      </c>
      <c r="G721">
        <v>0</v>
      </c>
      <c r="H721">
        <v>0</v>
      </c>
      <c r="I721">
        <v>347062</v>
      </c>
      <c r="J721">
        <v>7.7750000000000004</v>
      </c>
      <c r="L721" t="s">
        <v>15</v>
      </c>
    </row>
    <row r="722" spans="1:12" x14ac:dyDescent="0.25">
      <c r="A722">
        <v>721</v>
      </c>
      <c r="B722">
        <v>1</v>
      </c>
      <c r="C722">
        <v>2</v>
      </c>
      <c r="D722" t="s">
        <v>1009</v>
      </c>
      <c r="E722" t="s">
        <v>17</v>
      </c>
      <c r="F722">
        <v>6</v>
      </c>
      <c r="G722">
        <v>0</v>
      </c>
      <c r="H722">
        <v>1</v>
      </c>
      <c r="I722">
        <v>248727</v>
      </c>
      <c r="J722">
        <v>33</v>
      </c>
      <c r="L722" t="s">
        <v>15</v>
      </c>
    </row>
    <row r="723" spans="1:12" x14ac:dyDescent="0.25">
      <c r="A723">
        <v>722</v>
      </c>
      <c r="B723">
        <v>0</v>
      </c>
      <c r="C723">
        <v>3</v>
      </c>
      <c r="D723" t="s">
        <v>1010</v>
      </c>
      <c r="E723" t="s">
        <v>13</v>
      </c>
      <c r="F723">
        <v>17</v>
      </c>
      <c r="G723">
        <v>1</v>
      </c>
      <c r="H723">
        <v>0</v>
      </c>
      <c r="I723">
        <v>350048</v>
      </c>
      <c r="J723">
        <v>7.0541999999999998</v>
      </c>
      <c r="L723" t="s">
        <v>15</v>
      </c>
    </row>
    <row r="724" spans="1:12" x14ac:dyDescent="0.25">
      <c r="A724">
        <v>723</v>
      </c>
      <c r="B724">
        <v>0</v>
      </c>
      <c r="C724">
        <v>2</v>
      </c>
      <c r="D724" t="s">
        <v>1011</v>
      </c>
      <c r="E724" t="s">
        <v>13</v>
      </c>
      <c r="F724">
        <v>34</v>
      </c>
      <c r="G724">
        <v>0</v>
      </c>
      <c r="H724">
        <v>0</v>
      </c>
      <c r="I724">
        <v>12233</v>
      </c>
      <c r="J724">
        <v>13</v>
      </c>
      <c r="L724" t="s">
        <v>15</v>
      </c>
    </row>
    <row r="725" spans="1:12" x14ac:dyDescent="0.25">
      <c r="A725">
        <v>724</v>
      </c>
      <c r="B725">
        <v>0</v>
      </c>
      <c r="C725">
        <v>2</v>
      </c>
      <c r="D725" t="s">
        <v>1012</v>
      </c>
      <c r="E725" t="s">
        <v>13</v>
      </c>
      <c r="F725">
        <v>50</v>
      </c>
      <c r="G725">
        <v>0</v>
      </c>
      <c r="H725">
        <v>0</v>
      </c>
      <c r="I725">
        <v>250643</v>
      </c>
      <c r="J725">
        <v>13</v>
      </c>
      <c r="L725" t="s">
        <v>15</v>
      </c>
    </row>
    <row r="726" spans="1:12" x14ac:dyDescent="0.25">
      <c r="A726">
        <v>725</v>
      </c>
      <c r="B726">
        <v>1</v>
      </c>
      <c r="C726">
        <v>1</v>
      </c>
      <c r="D726" t="s">
        <v>1013</v>
      </c>
      <c r="E726" t="s">
        <v>13</v>
      </c>
      <c r="F726">
        <v>27</v>
      </c>
      <c r="G726">
        <v>1</v>
      </c>
      <c r="H726">
        <v>0</v>
      </c>
      <c r="I726">
        <v>113806</v>
      </c>
      <c r="J726">
        <v>53.1</v>
      </c>
      <c r="K726" t="s">
        <v>1014</v>
      </c>
      <c r="L726" t="s">
        <v>15</v>
      </c>
    </row>
    <row r="727" spans="1:12" x14ac:dyDescent="0.25">
      <c r="A727">
        <v>726</v>
      </c>
      <c r="B727">
        <v>0</v>
      </c>
      <c r="C727">
        <v>3</v>
      </c>
      <c r="D727" t="s">
        <v>1015</v>
      </c>
      <c r="E727" t="s">
        <v>13</v>
      </c>
      <c r="F727">
        <v>20</v>
      </c>
      <c r="G727">
        <v>0</v>
      </c>
      <c r="H727">
        <v>0</v>
      </c>
      <c r="I727">
        <v>315094</v>
      </c>
      <c r="J727">
        <v>8.6624999999999996</v>
      </c>
      <c r="L727" t="s">
        <v>15</v>
      </c>
    </row>
    <row r="728" spans="1:12" x14ac:dyDescent="0.25">
      <c r="A728">
        <v>727</v>
      </c>
      <c r="B728">
        <v>1</v>
      </c>
      <c r="C728">
        <v>2</v>
      </c>
      <c r="D728" t="s">
        <v>1016</v>
      </c>
      <c r="E728" t="s">
        <v>17</v>
      </c>
      <c r="F728">
        <v>30</v>
      </c>
      <c r="G728">
        <v>3</v>
      </c>
      <c r="H728">
        <v>0</v>
      </c>
      <c r="I728">
        <v>31027</v>
      </c>
      <c r="J728">
        <v>21</v>
      </c>
      <c r="L728" t="s">
        <v>15</v>
      </c>
    </row>
    <row r="729" spans="1:12" x14ac:dyDescent="0.25">
      <c r="A729">
        <v>728</v>
      </c>
      <c r="B729">
        <v>1</v>
      </c>
      <c r="C729">
        <v>3</v>
      </c>
      <c r="D729" t="s">
        <v>1017</v>
      </c>
      <c r="E729" t="s">
        <v>17</v>
      </c>
      <c r="G729">
        <v>0</v>
      </c>
      <c r="H729">
        <v>0</v>
      </c>
      <c r="I729">
        <v>36866</v>
      </c>
      <c r="J729">
        <v>7.7374999999999998</v>
      </c>
      <c r="L729" t="s">
        <v>27</v>
      </c>
    </row>
    <row r="730" spans="1:12" x14ac:dyDescent="0.25">
      <c r="A730">
        <v>729</v>
      </c>
      <c r="B730">
        <v>0</v>
      </c>
      <c r="C730">
        <v>2</v>
      </c>
      <c r="D730" t="s">
        <v>1018</v>
      </c>
      <c r="E730" t="s">
        <v>13</v>
      </c>
      <c r="F730">
        <v>25</v>
      </c>
      <c r="G730">
        <v>1</v>
      </c>
      <c r="H730">
        <v>0</v>
      </c>
      <c r="I730">
        <v>236853</v>
      </c>
      <c r="J730">
        <v>26</v>
      </c>
      <c r="L730" t="s">
        <v>15</v>
      </c>
    </row>
    <row r="731" spans="1:12" x14ac:dyDescent="0.25">
      <c r="A731">
        <v>730</v>
      </c>
      <c r="B731">
        <v>0</v>
      </c>
      <c r="C731">
        <v>3</v>
      </c>
      <c r="D731" t="s">
        <v>1019</v>
      </c>
      <c r="E731" t="s">
        <v>17</v>
      </c>
      <c r="F731">
        <v>25</v>
      </c>
      <c r="G731">
        <v>1</v>
      </c>
      <c r="H731">
        <v>0</v>
      </c>
      <c r="I731" t="s">
        <v>1020</v>
      </c>
      <c r="J731">
        <v>7.9249999999999998</v>
      </c>
      <c r="L731" t="s">
        <v>15</v>
      </c>
    </row>
    <row r="732" spans="1:12" x14ac:dyDescent="0.25">
      <c r="A732">
        <v>731</v>
      </c>
      <c r="B732">
        <v>1</v>
      </c>
      <c r="C732">
        <v>1</v>
      </c>
      <c r="D732" t="s">
        <v>1021</v>
      </c>
      <c r="E732" t="s">
        <v>17</v>
      </c>
      <c r="F732">
        <v>29</v>
      </c>
      <c r="G732">
        <v>0</v>
      </c>
      <c r="H732">
        <v>0</v>
      </c>
      <c r="I732">
        <v>24160</v>
      </c>
      <c r="J732">
        <v>211.33750000000001</v>
      </c>
      <c r="K732" t="s">
        <v>969</v>
      </c>
      <c r="L732" t="s">
        <v>15</v>
      </c>
    </row>
    <row r="733" spans="1:12" x14ac:dyDescent="0.25">
      <c r="A733">
        <v>732</v>
      </c>
      <c r="B733">
        <v>0</v>
      </c>
      <c r="C733">
        <v>3</v>
      </c>
      <c r="D733" t="s">
        <v>1022</v>
      </c>
      <c r="E733" t="s">
        <v>13</v>
      </c>
      <c r="F733">
        <v>11</v>
      </c>
      <c r="G733">
        <v>0</v>
      </c>
      <c r="H733">
        <v>0</v>
      </c>
      <c r="I733">
        <v>2699</v>
      </c>
      <c r="J733">
        <v>18.787500000000001</v>
      </c>
      <c r="L733" t="s">
        <v>20</v>
      </c>
    </row>
    <row r="734" spans="1:12" x14ac:dyDescent="0.25">
      <c r="A734">
        <v>733</v>
      </c>
      <c r="B734">
        <v>0</v>
      </c>
      <c r="C734">
        <v>2</v>
      </c>
      <c r="D734" t="s">
        <v>1023</v>
      </c>
      <c r="E734" t="s">
        <v>13</v>
      </c>
      <c r="G734">
        <v>0</v>
      </c>
      <c r="H734">
        <v>0</v>
      </c>
      <c r="I734">
        <v>239855</v>
      </c>
      <c r="J734">
        <v>0</v>
      </c>
      <c r="L734" t="s">
        <v>15</v>
      </c>
    </row>
    <row r="735" spans="1:12" x14ac:dyDescent="0.25">
      <c r="A735">
        <v>734</v>
      </c>
      <c r="B735">
        <v>0</v>
      </c>
      <c r="C735">
        <v>2</v>
      </c>
      <c r="D735" t="s">
        <v>1024</v>
      </c>
      <c r="E735" t="s">
        <v>13</v>
      </c>
      <c r="F735">
        <v>23</v>
      </c>
      <c r="G735">
        <v>0</v>
      </c>
      <c r="H735">
        <v>0</v>
      </c>
      <c r="I735">
        <v>28425</v>
      </c>
      <c r="J735">
        <v>13</v>
      </c>
      <c r="L735" t="s">
        <v>15</v>
      </c>
    </row>
    <row r="736" spans="1:12" x14ac:dyDescent="0.25">
      <c r="A736">
        <v>735</v>
      </c>
      <c r="B736">
        <v>0</v>
      </c>
      <c r="C736">
        <v>2</v>
      </c>
      <c r="D736" t="s">
        <v>1025</v>
      </c>
      <c r="E736" t="s">
        <v>13</v>
      </c>
      <c r="F736">
        <v>23</v>
      </c>
      <c r="G736">
        <v>0</v>
      </c>
      <c r="H736">
        <v>0</v>
      </c>
      <c r="I736">
        <v>233639</v>
      </c>
      <c r="J736">
        <v>13</v>
      </c>
      <c r="L736" t="s">
        <v>15</v>
      </c>
    </row>
    <row r="737" spans="1:12" x14ac:dyDescent="0.25">
      <c r="A737">
        <v>736</v>
      </c>
      <c r="B737">
        <v>0</v>
      </c>
      <c r="C737">
        <v>3</v>
      </c>
      <c r="D737" t="s">
        <v>1026</v>
      </c>
      <c r="E737" t="s">
        <v>13</v>
      </c>
      <c r="F737">
        <v>28.5</v>
      </c>
      <c r="G737">
        <v>0</v>
      </c>
      <c r="H737">
        <v>0</v>
      </c>
      <c r="I737">
        <v>54636</v>
      </c>
      <c r="J737">
        <v>16.100000000000001</v>
      </c>
      <c r="L737" t="s">
        <v>15</v>
      </c>
    </row>
    <row r="738" spans="1:12" x14ac:dyDescent="0.25">
      <c r="A738">
        <v>737</v>
      </c>
      <c r="B738">
        <v>0</v>
      </c>
      <c r="C738">
        <v>3</v>
      </c>
      <c r="D738" t="s">
        <v>1027</v>
      </c>
      <c r="E738" t="s">
        <v>17</v>
      </c>
      <c r="F738">
        <v>48</v>
      </c>
      <c r="G738">
        <v>1</v>
      </c>
      <c r="H738">
        <v>3</v>
      </c>
      <c r="I738" t="s">
        <v>143</v>
      </c>
      <c r="J738">
        <v>34.375</v>
      </c>
      <c r="L738" t="s">
        <v>15</v>
      </c>
    </row>
    <row r="739" spans="1:12" x14ac:dyDescent="0.25">
      <c r="A739">
        <v>738</v>
      </c>
      <c r="B739">
        <v>1</v>
      </c>
      <c r="C739">
        <v>1</v>
      </c>
      <c r="D739" t="s">
        <v>1028</v>
      </c>
      <c r="E739" t="s">
        <v>13</v>
      </c>
      <c r="F739">
        <v>35</v>
      </c>
      <c r="G739">
        <v>0</v>
      </c>
      <c r="H739">
        <v>0</v>
      </c>
      <c r="I739" t="s">
        <v>392</v>
      </c>
      <c r="J739">
        <v>512.32920000000001</v>
      </c>
      <c r="K739" t="s">
        <v>1029</v>
      </c>
      <c r="L739" t="s">
        <v>20</v>
      </c>
    </row>
    <row r="740" spans="1:12" x14ac:dyDescent="0.25">
      <c r="A740">
        <v>739</v>
      </c>
      <c r="B740">
        <v>0</v>
      </c>
      <c r="C740">
        <v>3</v>
      </c>
      <c r="D740" t="s">
        <v>1030</v>
      </c>
      <c r="E740" t="s">
        <v>13</v>
      </c>
      <c r="G740">
        <v>0</v>
      </c>
      <c r="H740">
        <v>0</v>
      </c>
      <c r="I740">
        <v>349201</v>
      </c>
      <c r="J740">
        <v>7.8958000000000004</v>
      </c>
      <c r="L740" t="s">
        <v>15</v>
      </c>
    </row>
    <row r="741" spans="1:12" x14ac:dyDescent="0.25">
      <c r="A741">
        <v>740</v>
      </c>
      <c r="B741">
        <v>0</v>
      </c>
      <c r="C741">
        <v>3</v>
      </c>
      <c r="D741" t="s">
        <v>1031</v>
      </c>
      <c r="E741" t="s">
        <v>13</v>
      </c>
      <c r="G741">
        <v>0</v>
      </c>
      <c r="H741">
        <v>0</v>
      </c>
      <c r="I741">
        <v>349218</v>
      </c>
      <c r="J741">
        <v>7.8958000000000004</v>
      </c>
      <c r="L741" t="s">
        <v>15</v>
      </c>
    </row>
    <row r="742" spans="1:12" x14ac:dyDescent="0.25">
      <c r="A742">
        <v>741</v>
      </c>
      <c r="B742">
        <v>1</v>
      </c>
      <c r="C742">
        <v>1</v>
      </c>
      <c r="D742" t="s">
        <v>1032</v>
      </c>
      <c r="E742" t="s">
        <v>13</v>
      </c>
      <c r="G742">
        <v>0</v>
      </c>
      <c r="H742">
        <v>0</v>
      </c>
      <c r="I742">
        <v>16988</v>
      </c>
      <c r="J742">
        <v>30</v>
      </c>
      <c r="K742" t="s">
        <v>1033</v>
      </c>
      <c r="L742" t="s">
        <v>15</v>
      </c>
    </row>
    <row r="743" spans="1:12" x14ac:dyDescent="0.25">
      <c r="A743">
        <v>742</v>
      </c>
      <c r="B743">
        <v>0</v>
      </c>
      <c r="C743">
        <v>1</v>
      </c>
      <c r="D743" t="s">
        <v>1034</v>
      </c>
      <c r="E743" t="s">
        <v>13</v>
      </c>
      <c r="F743">
        <v>36</v>
      </c>
      <c r="G743">
        <v>1</v>
      </c>
      <c r="H743">
        <v>0</v>
      </c>
      <c r="I743">
        <v>19877</v>
      </c>
      <c r="J743">
        <v>78.849999999999994</v>
      </c>
      <c r="K743" t="s">
        <v>1035</v>
      </c>
      <c r="L743" t="s">
        <v>15</v>
      </c>
    </row>
    <row r="744" spans="1:12" x14ac:dyDescent="0.25">
      <c r="A744">
        <v>743</v>
      </c>
      <c r="B744">
        <v>1</v>
      </c>
      <c r="C744">
        <v>1</v>
      </c>
      <c r="D744" t="s">
        <v>1036</v>
      </c>
      <c r="E744" t="s">
        <v>17</v>
      </c>
      <c r="F744">
        <v>21</v>
      </c>
      <c r="G744">
        <v>2</v>
      </c>
      <c r="H744">
        <v>2</v>
      </c>
      <c r="I744" t="s">
        <v>472</v>
      </c>
      <c r="J744">
        <v>262.375</v>
      </c>
      <c r="K744" t="s">
        <v>473</v>
      </c>
      <c r="L744" t="s">
        <v>20</v>
      </c>
    </row>
    <row r="745" spans="1:12" x14ac:dyDescent="0.25">
      <c r="A745">
        <v>744</v>
      </c>
      <c r="B745">
        <v>0</v>
      </c>
      <c r="C745">
        <v>3</v>
      </c>
      <c r="D745" t="s">
        <v>1037</v>
      </c>
      <c r="E745" t="s">
        <v>13</v>
      </c>
      <c r="F745">
        <v>24</v>
      </c>
      <c r="G745">
        <v>1</v>
      </c>
      <c r="H745">
        <v>0</v>
      </c>
      <c r="I745">
        <v>376566</v>
      </c>
      <c r="J745">
        <v>16.100000000000001</v>
      </c>
      <c r="L745" t="s">
        <v>15</v>
      </c>
    </row>
    <row r="746" spans="1:12" x14ac:dyDescent="0.25">
      <c r="A746">
        <v>745</v>
      </c>
      <c r="B746">
        <v>1</v>
      </c>
      <c r="C746">
        <v>3</v>
      </c>
      <c r="D746" t="s">
        <v>1038</v>
      </c>
      <c r="E746" t="s">
        <v>13</v>
      </c>
      <c r="F746">
        <v>31</v>
      </c>
      <c r="G746">
        <v>0</v>
      </c>
      <c r="H746">
        <v>0</v>
      </c>
      <c r="I746" t="s">
        <v>1039</v>
      </c>
      <c r="J746">
        <v>7.9249999999999998</v>
      </c>
      <c r="L746" t="s">
        <v>15</v>
      </c>
    </row>
    <row r="747" spans="1:12" x14ac:dyDescent="0.25">
      <c r="A747">
        <v>746</v>
      </c>
      <c r="B747">
        <v>0</v>
      </c>
      <c r="C747">
        <v>1</v>
      </c>
      <c r="D747" t="s">
        <v>1040</v>
      </c>
      <c r="E747" t="s">
        <v>13</v>
      </c>
      <c r="F747">
        <v>70</v>
      </c>
      <c r="G747">
        <v>1</v>
      </c>
      <c r="H747">
        <v>1</v>
      </c>
      <c r="I747" t="s">
        <v>777</v>
      </c>
      <c r="J747">
        <v>71</v>
      </c>
      <c r="K747" t="s">
        <v>778</v>
      </c>
      <c r="L747" t="s">
        <v>15</v>
      </c>
    </row>
    <row r="748" spans="1:12" x14ac:dyDescent="0.25">
      <c r="A748">
        <v>747</v>
      </c>
      <c r="B748">
        <v>0</v>
      </c>
      <c r="C748">
        <v>3</v>
      </c>
      <c r="D748" t="s">
        <v>1041</v>
      </c>
      <c r="E748" t="s">
        <v>13</v>
      </c>
      <c r="F748">
        <v>16</v>
      </c>
      <c r="G748">
        <v>1</v>
      </c>
      <c r="H748">
        <v>1</v>
      </c>
      <c r="I748" t="s">
        <v>424</v>
      </c>
      <c r="J748">
        <v>20.25</v>
      </c>
      <c r="L748" t="s">
        <v>15</v>
      </c>
    </row>
    <row r="749" spans="1:12" x14ac:dyDescent="0.25">
      <c r="A749">
        <v>748</v>
      </c>
      <c r="B749">
        <v>1</v>
      </c>
      <c r="C749">
        <v>2</v>
      </c>
      <c r="D749" t="s">
        <v>1042</v>
      </c>
      <c r="E749" t="s">
        <v>17</v>
      </c>
      <c r="F749">
        <v>30</v>
      </c>
      <c r="G749">
        <v>0</v>
      </c>
      <c r="H749">
        <v>0</v>
      </c>
      <c r="I749">
        <v>250648</v>
      </c>
      <c r="J749">
        <v>13</v>
      </c>
      <c r="L749" t="s">
        <v>15</v>
      </c>
    </row>
    <row r="750" spans="1:12" x14ac:dyDescent="0.25">
      <c r="A750">
        <v>749</v>
      </c>
      <c r="B750">
        <v>0</v>
      </c>
      <c r="C750">
        <v>1</v>
      </c>
      <c r="D750" t="s">
        <v>1043</v>
      </c>
      <c r="E750" t="s">
        <v>13</v>
      </c>
      <c r="F750">
        <v>19</v>
      </c>
      <c r="G750">
        <v>1</v>
      </c>
      <c r="H750">
        <v>0</v>
      </c>
      <c r="I750">
        <v>113773</v>
      </c>
      <c r="J750">
        <v>53.1</v>
      </c>
      <c r="K750" t="s">
        <v>1044</v>
      </c>
      <c r="L750" t="s">
        <v>15</v>
      </c>
    </row>
    <row r="751" spans="1:12" x14ac:dyDescent="0.25">
      <c r="A751">
        <v>750</v>
      </c>
      <c r="B751">
        <v>0</v>
      </c>
      <c r="C751">
        <v>3</v>
      </c>
      <c r="D751" t="s">
        <v>1045</v>
      </c>
      <c r="E751" t="s">
        <v>13</v>
      </c>
      <c r="F751">
        <v>31</v>
      </c>
      <c r="G751">
        <v>0</v>
      </c>
      <c r="H751">
        <v>0</v>
      </c>
      <c r="I751">
        <v>335097</v>
      </c>
      <c r="J751">
        <v>7.75</v>
      </c>
      <c r="L751" t="s">
        <v>27</v>
      </c>
    </row>
    <row r="752" spans="1:12" x14ac:dyDescent="0.25">
      <c r="A752">
        <v>751</v>
      </c>
      <c r="B752">
        <v>1</v>
      </c>
      <c r="C752">
        <v>2</v>
      </c>
      <c r="D752" t="s">
        <v>1046</v>
      </c>
      <c r="E752" t="s">
        <v>17</v>
      </c>
      <c r="F752">
        <v>4</v>
      </c>
      <c r="G752">
        <v>1</v>
      </c>
      <c r="H752">
        <v>1</v>
      </c>
      <c r="I752">
        <v>29103</v>
      </c>
      <c r="J752">
        <v>23</v>
      </c>
      <c r="L752" t="s">
        <v>15</v>
      </c>
    </row>
    <row r="753" spans="1:12" x14ac:dyDescent="0.25">
      <c r="A753">
        <v>752</v>
      </c>
      <c r="B753">
        <v>1</v>
      </c>
      <c r="C753">
        <v>3</v>
      </c>
      <c r="D753" t="s">
        <v>1047</v>
      </c>
      <c r="E753" t="s">
        <v>13</v>
      </c>
      <c r="F753">
        <v>6</v>
      </c>
      <c r="G753">
        <v>0</v>
      </c>
      <c r="H753">
        <v>1</v>
      </c>
      <c r="I753">
        <v>392096</v>
      </c>
      <c r="J753">
        <v>12.475</v>
      </c>
      <c r="K753" t="s">
        <v>1048</v>
      </c>
      <c r="L753" t="s">
        <v>15</v>
      </c>
    </row>
    <row r="754" spans="1:12" x14ac:dyDescent="0.25">
      <c r="A754">
        <v>753</v>
      </c>
      <c r="B754">
        <v>0</v>
      </c>
      <c r="C754">
        <v>3</v>
      </c>
      <c r="D754" t="s">
        <v>1049</v>
      </c>
      <c r="E754" t="s">
        <v>13</v>
      </c>
      <c r="F754">
        <v>33</v>
      </c>
      <c r="G754">
        <v>0</v>
      </c>
      <c r="H754">
        <v>0</v>
      </c>
      <c r="I754">
        <v>345780</v>
      </c>
      <c r="J754">
        <v>9.5</v>
      </c>
      <c r="L754" t="s">
        <v>15</v>
      </c>
    </row>
    <row r="755" spans="1:12" x14ac:dyDescent="0.25">
      <c r="A755">
        <v>754</v>
      </c>
      <c r="B755">
        <v>0</v>
      </c>
      <c r="C755">
        <v>3</v>
      </c>
      <c r="D755" t="s">
        <v>1050</v>
      </c>
      <c r="E755" t="s">
        <v>13</v>
      </c>
      <c r="F755">
        <v>23</v>
      </c>
      <c r="G755">
        <v>0</v>
      </c>
      <c r="H755">
        <v>0</v>
      </c>
      <c r="I755">
        <v>349204</v>
      </c>
      <c r="J755">
        <v>7.8958000000000004</v>
      </c>
      <c r="L755" t="s">
        <v>15</v>
      </c>
    </row>
    <row r="756" spans="1:12" x14ac:dyDescent="0.25">
      <c r="A756">
        <v>755</v>
      </c>
      <c r="B756">
        <v>1</v>
      </c>
      <c r="C756">
        <v>2</v>
      </c>
      <c r="D756" t="s">
        <v>1051</v>
      </c>
      <c r="E756" t="s">
        <v>17</v>
      </c>
      <c r="F756">
        <v>48</v>
      </c>
      <c r="G756">
        <v>1</v>
      </c>
      <c r="H756">
        <v>2</v>
      </c>
      <c r="I756">
        <v>220845</v>
      </c>
      <c r="J756">
        <v>65</v>
      </c>
      <c r="L756" t="s">
        <v>15</v>
      </c>
    </row>
    <row r="757" spans="1:12" x14ac:dyDescent="0.25">
      <c r="A757">
        <v>756</v>
      </c>
      <c r="B757">
        <v>1</v>
      </c>
      <c r="C757">
        <v>2</v>
      </c>
      <c r="D757" t="s">
        <v>1052</v>
      </c>
      <c r="E757" t="s">
        <v>13</v>
      </c>
      <c r="F757">
        <v>0.67</v>
      </c>
      <c r="G757">
        <v>1</v>
      </c>
      <c r="H757">
        <v>1</v>
      </c>
      <c r="I757">
        <v>250649</v>
      </c>
      <c r="J757">
        <v>14.5</v>
      </c>
      <c r="L757" t="s">
        <v>15</v>
      </c>
    </row>
    <row r="758" spans="1:12" x14ac:dyDescent="0.25">
      <c r="A758">
        <v>757</v>
      </c>
      <c r="B758">
        <v>0</v>
      </c>
      <c r="C758">
        <v>3</v>
      </c>
      <c r="D758" t="s">
        <v>1053</v>
      </c>
      <c r="E758" t="s">
        <v>13</v>
      </c>
      <c r="F758">
        <v>28</v>
      </c>
      <c r="G758">
        <v>0</v>
      </c>
      <c r="H758">
        <v>0</v>
      </c>
      <c r="I758">
        <v>350042</v>
      </c>
      <c r="J758">
        <v>7.7957999999999998</v>
      </c>
      <c r="L758" t="s">
        <v>15</v>
      </c>
    </row>
    <row r="759" spans="1:12" x14ac:dyDescent="0.25">
      <c r="A759">
        <v>758</v>
      </c>
      <c r="B759">
        <v>0</v>
      </c>
      <c r="C759">
        <v>2</v>
      </c>
      <c r="D759" t="s">
        <v>1054</v>
      </c>
      <c r="E759" t="s">
        <v>13</v>
      </c>
      <c r="F759">
        <v>18</v>
      </c>
      <c r="G759">
        <v>0</v>
      </c>
      <c r="H759">
        <v>0</v>
      </c>
      <c r="I759">
        <v>29108</v>
      </c>
      <c r="J759">
        <v>11.5</v>
      </c>
      <c r="L759" t="s">
        <v>15</v>
      </c>
    </row>
    <row r="760" spans="1:12" x14ac:dyDescent="0.25">
      <c r="A760">
        <v>759</v>
      </c>
      <c r="B760">
        <v>0</v>
      </c>
      <c r="C760">
        <v>3</v>
      </c>
      <c r="D760" t="s">
        <v>1055</v>
      </c>
      <c r="E760" t="s">
        <v>13</v>
      </c>
      <c r="F760">
        <v>34</v>
      </c>
      <c r="G760">
        <v>0</v>
      </c>
      <c r="H760">
        <v>0</v>
      </c>
      <c r="I760">
        <v>363294</v>
      </c>
      <c r="J760">
        <v>8.0500000000000007</v>
      </c>
      <c r="L760" t="s">
        <v>15</v>
      </c>
    </row>
    <row r="761" spans="1:12" x14ac:dyDescent="0.25">
      <c r="A761">
        <v>760</v>
      </c>
      <c r="B761">
        <v>1</v>
      </c>
      <c r="C761">
        <v>1</v>
      </c>
      <c r="D761" t="s">
        <v>1056</v>
      </c>
      <c r="E761" t="s">
        <v>17</v>
      </c>
      <c r="F761">
        <v>33</v>
      </c>
      <c r="G761">
        <v>0</v>
      </c>
      <c r="H761">
        <v>0</v>
      </c>
      <c r="I761">
        <v>110152</v>
      </c>
      <c r="J761">
        <v>86.5</v>
      </c>
      <c r="K761" t="s">
        <v>390</v>
      </c>
      <c r="L761" t="s">
        <v>15</v>
      </c>
    </row>
    <row r="762" spans="1:12" x14ac:dyDescent="0.25">
      <c r="A762">
        <v>761</v>
      </c>
      <c r="B762">
        <v>0</v>
      </c>
      <c r="C762">
        <v>3</v>
      </c>
      <c r="D762" t="s">
        <v>1057</v>
      </c>
      <c r="E762" t="s">
        <v>13</v>
      </c>
      <c r="G762">
        <v>0</v>
      </c>
      <c r="H762">
        <v>0</v>
      </c>
      <c r="I762">
        <v>358585</v>
      </c>
      <c r="J762">
        <v>14.5</v>
      </c>
      <c r="L762" t="s">
        <v>15</v>
      </c>
    </row>
    <row r="763" spans="1:12" x14ac:dyDescent="0.25">
      <c r="A763">
        <v>762</v>
      </c>
      <c r="B763">
        <v>0</v>
      </c>
      <c r="C763">
        <v>3</v>
      </c>
      <c r="D763" t="s">
        <v>1058</v>
      </c>
      <c r="E763" t="s">
        <v>13</v>
      </c>
      <c r="F763">
        <v>41</v>
      </c>
      <c r="G763">
        <v>0</v>
      </c>
      <c r="H763">
        <v>0</v>
      </c>
      <c r="I763" t="s">
        <v>1059</v>
      </c>
      <c r="J763">
        <v>7.125</v>
      </c>
      <c r="L763" t="s">
        <v>15</v>
      </c>
    </row>
    <row r="764" spans="1:12" x14ac:dyDescent="0.25">
      <c r="A764">
        <v>763</v>
      </c>
      <c r="B764">
        <v>1</v>
      </c>
      <c r="C764">
        <v>3</v>
      </c>
      <c r="D764" t="s">
        <v>1060</v>
      </c>
      <c r="E764" t="s">
        <v>13</v>
      </c>
      <c r="F764">
        <v>20</v>
      </c>
      <c r="G764">
        <v>0</v>
      </c>
      <c r="H764">
        <v>0</v>
      </c>
      <c r="I764">
        <v>2663</v>
      </c>
      <c r="J764">
        <v>7.2291999999999996</v>
      </c>
      <c r="L764" t="s">
        <v>20</v>
      </c>
    </row>
    <row r="765" spans="1:12" x14ac:dyDescent="0.25">
      <c r="A765">
        <v>764</v>
      </c>
      <c r="B765">
        <v>1</v>
      </c>
      <c r="C765">
        <v>1</v>
      </c>
      <c r="D765" t="s">
        <v>1061</v>
      </c>
      <c r="E765" t="s">
        <v>17</v>
      </c>
      <c r="F765">
        <v>36</v>
      </c>
      <c r="G765">
        <v>1</v>
      </c>
      <c r="H765">
        <v>2</v>
      </c>
      <c r="I765">
        <v>113760</v>
      </c>
      <c r="J765">
        <v>120</v>
      </c>
      <c r="K765" t="s">
        <v>578</v>
      </c>
      <c r="L765" t="s">
        <v>15</v>
      </c>
    </row>
    <row r="766" spans="1:12" x14ac:dyDescent="0.25">
      <c r="A766">
        <v>765</v>
      </c>
      <c r="B766">
        <v>0</v>
      </c>
      <c r="C766">
        <v>3</v>
      </c>
      <c r="D766" t="s">
        <v>1062</v>
      </c>
      <c r="E766" t="s">
        <v>13</v>
      </c>
      <c r="F766">
        <v>16</v>
      </c>
      <c r="G766">
        <v>0</v>
      </c>
      <c r="H766">
        <v>0</v>
      </c>
      <c r="I766">
        <v>347074</v>
      </c>
      <c r="J766">
        <v>7.7750000000000004</v>
      </c>
      <c r="L766" t="s">
        <v>15</v>
      </c>
    </row>
    <row r="767" spans="1:12" x14ac:dyDescent="0.25">
      <c r="A767">
        <v>766</v>
      </c>
      <c r="B767">
        <v>1</v>
      </c>
      <c r="C767">
        <v>1</v>
      </c>
      <c r="D767" t="s">
        <v>1063</v>
      </c>
      <c r="E767" t="s">
        <v>17</v>
      </c>
      <c r="F767">
        <v>51</v>
      </c>
      <c r="G767">
        <v>1</v>
      </c>
      <c r="H767">
        <v>0</v>
      </c>
      <c r="I767">
        <v>13502</v>
      </c>
      <c r="J767">
        <v>77.958299999999994</v>
      </c>
      <c r="K767" t="s">
        <v>1064</v>
      </c>
      <c r="L767" t="s">
        <v>15</v>
      </c>
    </row>
    <row r="768" spans="1:12" x14ac:dyDescent="0.25">
      <c r="A768">
        <v>767</v>
      </c>
      <c r="B768">
        <v>0</v>
      </c>
      <c r="C768">
        <v>1</v>
      </c>
      <c r="D768" t="s">
        <v>1065</v>
      </c>
      <c r="E768" t="s">
        <v>13</v>
      </c>
      <c r="G768">
        <v>0</v>
      </c>
      <c r="H768">
        <v>0</v>
      </c>
      <c r="I768">
        <v>112379</v>
      </c>
      <c r="J768">
        <v>39.6</v>
      </c>
      <c r="L768" t="s">
        <v>20</v>
      </c>
    </row>
    <row r="769" spans="1:12" x14ac:dyDescent="0.25">
      <c r="A769">
        <v>768</v>
      </c>
      <c r="B769">
        <v>0</v>
      </c>
      <c r="C769">
        <v>3</v>
      </c>
      <c r="D769" t="s">
        <v>1066</v>
      </c>
      <c r="E769" t="s">
        <v>17</v>
      </c>
      <c r="F769">
        <v>30.5</v>
      </c>
      <c r="G769">
        <v>0</v>
      </c>
      <c r="H769">
        <v>0</v>
      </c>
      <c r="I769">
        <v>364850</v>
      </c>
      <c r="J769">
        <v>7.75</v>
      </c>
      <c r="L769" t="s">
        <v>27</v>
      </c>
    </row>
    <row r="770" spans="1:12" x14ac:dyDescent="0.25">
      <c r="A770">
        <v>769</v>
      </c>
      <c r="B770">
        <v>0</v>
      </c>
      <c r="C770">
        <v>3</v>
      </c>
      <c r="D770" t="s">
        <v>1067</v>
      </c>
      <c r="E770" t="s">
        <v>13</v>
      </c>
      <c r="G770">
        <v>1</v>
      </c>
      <c r="H770">
        <v>0</v>
      </c>
      <c r="I770">
        <v>371110</v>
      </c>
      <c r="J770">
        <v>24.15</v>
      </c>
      <c r="L770" t="s">
        <v>27</v>
      </c>
    </row>
    <row r="771" spans="1:12" x14ac:dyDescent="0.25">
      <c r="A771">
        <v>770</v>
      </c>
      <c r="B771">
        <v>0</v>
      </c>
      <c r="C771">
        <v>3</v>
      </c>
      <c r="D771" t="s">
        <v>1068</v>
      </c>
      <c r="E771" t="s">
        <v>13</v>
      </c>
      <c r="F771">
        <v>32</v>
      </c>
      <c r="G771">
        <v>0</v>
      </c>
      <c r="H771">
        <v>0</v>
      </c>
      <c r="I771">
        <v>8471</v>
      </c>
      <c r="J771">
        <v>8.3625000000000007</v>
      </c>
      <c r="L771" t="s">
        <v>15</v>
      </c>
    </row>
    <row r="772" spans="1:12" x14ac:dyDescent="0.25">
      <c r="A772">
        <v>771</v>
      </c>
      <c r="B772">
        <v>0</v>
      </c>
      <c r="C772">
        <v>3</v>
      </c>
      <c r="D772" t="s">
        <v>1069</v>
      </c>
      <c r="E772" t="s">
        <v>13</v>
      </c>
      <c r="F772">
        <v>24</v>
      </c>
      <c r="G772">
        <v>0</v>
      </c>
      <c r="H772">
        <v>0</v>
      </c>
      <c r="I772">
        <v>345781</v>
      </c>
      <c r="J772">
        <v>9.5</v>
      </c>
      <c r="L772" t="s">
        <v>15</v>
      </c>
    </row>
    <row r="773" spans="1:12" x14ac:dyDescent="0.25">
      <c r="A773">
        <v>772</v>
      </c>
      <c r="B773">
        <v>0</v>
      </c>
      <c r="C773">
        <v>3</v>
      </c>
      <c r="D773" t="s">
        <v>1070</v>
      </c>
      <c r="E773" t="s">
        <v>13</v>
      </c>
      <c r="F773">
        <v>48</v>
      </c>
      <c r="G773">
        <v>0</v>
      </c>
      <c r="H773">
        <v>0</v>
      </c>
      <c r="I773">
        <v>350047</v>
      </c>
      <c r="J773">
        <v>7.8541999999999996</v>
      </c>
      <c r="L773" t="s">
        <v>15</v>
      </c>
    </row>
    <row r="774" spans="1:12" x14ac:dyDescent="0.25">
      <c r="A774">
        <v>773</v>
      </c>
      <c r="B774">
        <v>0</v>
      </c>
      <c r="C774">
        <v>2</v>
      </c>
      <c r="D774" t="s">
        <v>1071</v>
      </c>
      <c r="E774" t="s">
        <v>17</v>
      </c>
      <c r="F774">
        <v>57</v>
      </c>
      <c r="G774">
        <v>0</v>
      </c>
      <c r="H774">
        <v>0</v>
      </c>
      <c r="I774" t="s">
        <v>1072</v>
      </c>
      <c r="J774">
        <v>10.5</v>
      </c>
      <c r="K774" t="s">
        <v>1073</v>
      </c>
      <c r="L774" t="s">
        <v>15</v>
      </c>
    </row>
    <row r="775" spans="1:12" x14ac:dyDescent="0.25">
      <c r="A775">
        <v>774</v>
      </c>
      <c r="B775">
        <v>0</v>
      </c>
      <c r="C775">
        <v>3</v>
      </c>
      <c r="D775" t="s">
        <v>1074</v>
      </c>
      <c r="E775" t="s">
        <v>13</v>
      </c>
      <c r="G775">
        <v>0</v>
      </c>
      <c r="H775">
        <v>0</v>
      </c>
      <c r="I775">
        <v>2674</v>
      </c>
      <c r="J775">
        <v>7.2249999999999996</v>
      </c>
      <c r="L775" t="s">
        <v>20</v>
      </c>
    </row>
    <row r="776" spans="1:12" x14ac:dyDescent="0.25">
      <c r="A776">
        <v>775</v>
      </c>
      <c r="B776">
        <v>1</v>
      </c>
      <c r="C776">
        <v>2</v>
      </c>
      <c r="D776" t="s">
        <v>1075</v>
      </c>
      <c r="E776" t="s">
        <v>17</v>
      </c>
      <c r="F776">
        <v>54</v>
      </c>
      <c r="G776">
        <v>1</v>
      </c>
      <c r="H776">
        <v>3</v>
      </c>
      <c r="I776">
        <v>29105</v>
      </c>
      <c r="J776">
        <v>23</v>
      </c>
      <c r="L776" t="s">
        <v>15</v>
      </c>
    </row>
    <row r="777" spans="1:12" x14ac:dyDescent="0.25">
      <c r="A777">
        <v>776</v>
      </c>
      <c r="B777">
        <v>0</v>
      </c>
      <c r="C777">
        <v>3</v>
      </c>
      <c r="D777" t="s">
        <v>1076</v>
      </c>
      <c r="E777" t="s">
        <v>13</v>
      </c>
      <c r="F777">
        <v>18</v>
      </c>
      <c r="G777">
        <v>0</v>
      </c>
      <c r="H777">
        <v>0</v>
      </c>
      <c r="I777">
        <v>347078</v>
      </c>
      <c r="J777">
        <v>7.75</v>
      </c>
      <c r="L777" t="s">
        <v>15</v>
      </c>
    </row>
    <row r="778" spans="1:12" x14ac:dyDescent="0.25">
      <c r="A778">
        <v>777</v>
      </c>
      <c r="B778">
        <v>0</v>
      </c>
      <c r="C778">
        <v>3</v>
      </c>
      <c r="D778" t="s">
        <v>1077</v>
      </c>
      <c r="E778" t="s">
        <v>13</v>
      </c>
      <c r="G778">
        <v>0</v>
      </c>
      <c r="H778">
        <v>0</v>
      </c>
      <c r="I778">
        <v>383121</v>
      </c>
      <c r="J778">
        <v>7.75</v>
      </c>
      <c r="K778" t="s">
        <v>1078</v>
      </c>
      <c r="L778" t="s">
        <v>27</v>
      </c>
    </row>
    <row r="779" spans="1:12" x14ac:dyDescent="0.25">
      <c r="A779">
        <v>778</v>
      </c>
      <c r="B779">
        <v>1</v>
      </c>
      <c r="C779">
        <v>3</v>
      </c>
      <c r="D779" t="s">
        <v>1079</v>
      </c>
      <c r="E779" t="s">
        <v>17</v>
      </c>
      <c r="F779">
        <v>5</v>
      </c>
      <c r="G779">
        <v>0</v>
      </c>
      <c r="H779">
        <v>0</v>
      </c>
      <c r="I779">
        <v>364516</v>
      </c>
      <c r="J779">
        <v>12.475</v>
      </c>
      <c r="L779" t="s">
        <v>15</v>
      </c>
    </row>
    <row r="780" spans="1:12" x14ac:dyDescent="0.25">
      <c r="A780">
        <v>779</v>
      </c>
      <c r="B780">
        <v>0</v>
      </c>
      <c r="C780">
        <v>3</v>
      </c>
      <c r="D780" t="s">
        <v>1080</v>
      </c>
      <c r="E780" t="s">
        <v>13</v>
      </c>
      <c r="G780">
        <v>0</v>
      </c>
      <c r="H780">
        <v>0</v>
      </c>
      <c r="I780">
        <v>36865</v>
      </c>
      <c r="J780">
        <v>7.7374999999999998</v>
      </c>
      <c r="L780" t="s">
        <v>27</v>
      </c>
    </row>
    <row r="781" spans="1:12" x14ac:dyDescent="0.25">
      <c r="A781">
        <v>780</v>
      </c>
      <c r="B781">
        <v>1</v>
      </c>
      <c r="C781">
        <v>1</v>
      </c>
      <c r="D781" t="s">
        <v>1081</v>
      </c>
      <c r="E781" t="s">
        <v>17</v>
      </c>
      <c r="F781">
        <v>43</v>
      </c>
      <c r="G781">
        <v>0</v>
      </c>
      <c r="H781">
        <v>1</v>
      </c>
      <c r="I781">
        <v>24160</v>
      </c>
      <c r="J781">
        <v>211.33750000000001</v>
      </c>
      <c r="K781" t="s">
        <v>1082</v>
      </c>
      <c r="L781" t="s">
        <v>15</v>
      </c>
    </row>
    <row r="782" spans="1:12" x14ac:dyDescent="0.25">
      <c r="A782">
        <v>781</v>
      </c>
      <c r="B782">
        <v>1</v>
      </c>
      <c r="C782">
        <v>3</v>
      </c>
      <c r="D782" t="s">
        <v>1083</v>
      </c>
      <c r="E782" t="s">
        <v>17</v>
      </c>
      <c r="F782">
        <v>13</v>
      </c>
      <c r="G782">
        <v>0</v>
      </c>
      <c r="H782">
        <v>0</v>
      </c>
      <c r="I782">
        <v>2687</v>
      </c>
      <c r="J782">
        <v>7.2291999999999996</v>
      </c>
      <c r="L782" t="s">
        <v>20</v>
      </c>
    </row>
    <row r="783" spans="1:12" x14ac:dyDescent="0.25">
      <c r="A783">
        <v>782</v>
      </c>
      <c r="B783">
        <v>1</v>
      </c>
      <c r="C783">
        <v>1</v>
      </c>
      <c r="D783" t="s">
        <v>1084</v>
      </c>
      <c r="E783" t="s">
        <v>17</v>
      </c>
      <c r="F783">
        <v>17</v>
      </c>
      <c r="G783">
        <v>1</v>
      </c>
      <c r="H783">
        <v>0</v>
      </c>
      <c r="I783">
        <v>17474</v>
      </c>
      <c r="J783">
        <v>57</v>
      </c>
      <c r="K783" t="s">
        <v>971</v>
      </c>
      <c r="L783" t="s">
        <v>15</v>
      </c>
    </row>
    <row r="784" spans="1:12" x14ac:dyDescent="0.25">
      <c r="A784">
        <v>783</v>
      </c>
      <c r="B784">
        <v>0</v>
      </c>
      <c r="C784">
        <v>1</v>
      </c>
      <c r="D784" t="s">
        <v>1085</v>
      </c>
      <c r="E784" t="s">
        <v>13</v>
      </c>
      <c r="F784">
        <v>29</v>
      </c>
      <c r="G784">
        <v>0</v>
      </c>
      <c r="H784">
        <v>0</v>
      </c>
      <c r="I784">
        <v>113501</v>
      </c>
      <c r="J784">
        <v>30</v>
      </c>
      <c r="K784" t="s">
        <v>1086</v>
      </c>
      <c r="L784" t="s">
        <v>15</v>
      </c>
    </row>
    <row r="785" spans="1:12" x14ac:dyDescent="0.25">
      <c r="A785">
        <v>784</v>
      </c>
      <c r="B785">
        <v>0</v>
      </c>
      <c r="C785">
        <v>3</v>
      </c>
      <c r="D785" t="s">
        <v>1087</v>
      </c>
      <c r="E785" t="s">
        <v>13</v>
      </c>
      <c r="G785">
        <v>1</v>
      </c>
      <c r="H785">
        <v>2</v>
      </c>
      <c r="I785" t="s">
        <v>1088</v>
      </c>
      <c r="J785">
        <v>23.45</v>
      </c>
      <c r="L785" t="s">
        <v>15</v>
      </c>
    </row>
    <row r="786" spans="1:12" x14ac:dyDescent="0.25">
      <c r="A786">
        <v>785</v>
      </c>
      <c r="B786">
        <v>0</v>
      </c>
      <c r="C786">
        <v>3</v>
      </c>
      <c r="D786" t="s">
        <v>1089</v>
      </c>
      <c r="E786" t="s">
        <v>13</v>
      </c>
      <c r="F786">
        <v>25</v>
      </c>
      <c r="G786">
        <v>0</v>
      </c>
      <c r="H786">
        <v>0</v>
      </c>
      <c r="I786" t="s">
        <v>1090</v>
      </c>
      <c r="J786">
        <v>7.05</v>
      </c>
      <c r="L786" t="s">
        <v>15</v>
      </c>
    </row>
    <row r="787" spans="1:12" x14ac:dyDescent="0.25">
      <c r="A787">
        <v>786</v>
      </c>
      <c r="B787">
        <v>0</v>
      </c>
      <c r="C787">
        <v>3</v>
      </c>
      <c r="D787" t="s">
        <v>1091</v>
      </c>
      <c r="E787" t="s">
        <v>13</v>
      </c>
      <c r="F787">
        <v>25</v>
      </c>
      <c r="G787">
        <v>0</v>
      </c>
      <c r="H787">
        <v>0</v>
      </c>
      <c r="I787">
        <v>374887</v>
      </c>
      <c r="J787">
        <v>7.25</v>
      </c>
      <c r="L787" t="s">
        <v>15</v>
      </c>
    </row>
    <row r="788" spans="1:12" x14ac:dyDescent="0.25">
      <c r="A788">
        <v>787</v>
      </c>
      <c r="B788">
        <v>1</v>
      </c>
      <c r="C788">
        <v>3</v>
      </c>
      <c r="D788" t="s">
        <v>1092</v>
      </c>
      <c r="E788" t="s">
        <v>17</v>
      </c>
      <c r="F788">
        <v>18</v>
      </c>
      <c r="G788">
        <v>0</v>
      </c>
      <c r="H788">
        <v>0</v>
      </c>
      <c r="I788">
        <v>3101265</v>
      </c>
      <c r="J788">
        <v>7.4958</v>
      </c>
      <c r="L788" t="s">
        <v>15</v>
      </c>
    </row>
    <row r="789" spans="1:12" x14ac:dyDescent="0.25">
      <c r="A789">
        <v>788</v>
      </c>
      <c r="B789">
        <v>0</v>
      </c>
      <c r="C789">
        <v>3</v>
      </c>
      <c r="D789" t="s">
        <v>1093</v>
      </c>
      <c r="E789" t="s">
        <v>13</v>
      </c>
      <c r="F789">
        <v>8</v>
      </c>
      <c r="G789">
        <v>4</v>
      </c>
      <c r="H789">
        <v>1</v>
      </c>
      <c r="I789">
        <v>382652</v>
      </c>
      <c r="J789">
        <v>29.125</v>
      </c>
      <c r="L789" t="s">
        <v>27</v>
      </c>
    </row>
    <row r="790" spans="1:12" x14ac:dyDescent="0.25">
      <c r="A790">
        <v>789</v>
      </c>
      <c r="B790">
        <v>1</v>
      </c>
      <c r="C790">
        <v>3</v>
      </c>
      <c r="D790" t="s">
        <v>1094</v>
      </c>
      <c r="E790" t="s">
        <v>13</v>
      </c>
      <c r="F790">
        <v>1</v>
      </c>
      <c r="G790">
        <v>1</v>
      </c>
      <c r="H790">
        <v>2</v>
      </c>
      <c r="I790" t="s">
        <v>154</v>
      </c>
      <c r="J790">
        <v>20.574999999999999</v>
      </c>
      <c r="L790" t="s">
        <v>15</v>
      </c>
    </row>
    <row r="791" spans="1:12" x14ac:dyDescent="0.25">
      <c r="A791">
        <v>790</v>
      </c>
      <c r="B791">
        <v>0</v>
      </c>
      <c r="C791">
        <v>1</v>
      </c>
      <c r="D791" t="s">
        <v>1095</v>
      </c>
      <c r="E791" t="s">
        <v>13</v>
      </c>
      <c r="F791">
        <v>46</v>
      </c>
      <c r="G791">
        <v>0</v>
      </c>
      <c r="H791">
        <v>0</v>
      </c>
      <c r="I791" t="s">
        <v>219</v>
      </c>
      <c r="J791">
        <v>79.2</v>
      </c>
      <c r="K791" t="s">
        <v>1096</v>
      </c>
      <c r="L791" t="s">
        <v>20</v>
      </c>
    </row>
    <row r="792" spans="1:12" x14ac:dyDescent="0.25">
      <c r="A792">
        <v>791</v>
      </c>
      <c r="B792">
        <v>0</v>
      </c>
      <c r="C792">
        <v>3</v>
      </c>
      <c r="D792" t="s">
        <v>1097</v>
      </c>
      <c r="E792" t="s">
        <v>13</v>
      </c>
      <c r="G792">
        <v>0</v>
      </c>
      <c r="H792">
        <v>0</v>
      </c>
      <c r="I792">
        <v>12460</v>
      </c>
      <c r="J792">
        <v>7.75</v>
      </c>
      <c r="L792" t="s">
        <v>27</v>
      </c>
    </row>
    <row r="793" spans="1:12" x14ac:dyDescent="0.25">
      <c r="A793">
        <v>792</v>
      </c>
      <c r="B793">
        <v>0</v>
      </c>
      <c r="C793">
        <v>2</v>
      </c>
      <c r="D793" t="s">
        <v>1098</v>
      </c>
      <c r="E793" t="s">
        <v>13</v>
      </c>
      <c r="F793">
        <v>16</v>
      </c>
      <c r="G793">
        <v>0</v>
      </c>
      <c r="H793">
        <v>0</v>
      </c>
      <c r="I793">
        <v>239865</v>
      </c>
      <c r="J793">
        <v>26</v>
      </c>
      <c r="L793" t="s">
        <v>15</v>
      </c>
    </row>
    <row r="794" spans="1:12" x14ac:dyDescent="0.25">
      <c r="A794">
        <v>793</v>
      </c>
      <c r="B794">
        <v>0</v>
      </c>
      <c r="C794">
        <v>3</v>
      </c>
      <c r="D794" t="s">
        <v>1099</v>
      </c>
      <c r="E794" t="s">
        <v>17</v>
      </c>
      <c r="G794">
        <v>8</v>
      </c>
      <c r="H794">
        <v>2</v>
      </c>
      <c r="I794" t="s">
        <v>251</v>
      </c>
      <c r="J794">
        <v>69.55</v>
      </c>
      <c r="L794" t="s">
        <v>15</v>
      </c>
    </row>
    <row r="795" spans="1:12" x14ac:dyDescent="0.25">
      <c r="A795">
        <v>794</v>
      </c>
      <c r="B795">
        <v>0</v>
      </c>
      <c r="C795">
        <v>1</v>
      </c>
      <c r="D795" t="s">
        <v>1100</v>
      </c>
      <c r="E795" t="s">
        <v>13</v>
      </c>
      <c r="G795">
        <v>0</v>
      </c>
      <c r="H795">
        <v>0</v>
      </c>
      <c r="I795" t="s">
        <v>1101</v>
      </c>
      <c r="J795">
        <v>30.695799999999998</v>
      </c>
      <c r="L795" t="s">
        <v>20</v>
      </c>
    </row>
    <row r="796" spans="1:12" x14ac:dyDescent="0.25">
      <c r="A796">
        <v>795</v>
      </c>
      <c r="B796">
        <v>0</v>
      </c>
      <c r="C796">
        <v>3</v>
      </c>
      <c r="D796" t="s">
        <v>1102</v>
      </c>
      <c r="E796" t="s">
        <v>13</v>
      </c>
      <c r="F796">
        <v>25</v>
      </c>
      <c r="G796">
        <v>0</v>
      </c>
      <c r="H796">
        <v>0</v>
      </c>
      <c r="I796">
        <v>349203</v>
      </c>
      <c r="J796">
        <v>7.8958000000000004</v>
      </c>
      <c r="L796" t="s">
        <v>15</v>
      </c>
    </row>
    <row r="797" spans="1:12" x14ac:dyDescent="0.25">
      <c r="A797">
        <v>796</v>
      </c>
      <c r="B797">
        <v>0</v>
      </c>
      <c r="C797">
        <v>2</v>
      </c>
      <c r="D797" t="s">
        <v>1103</v>
      </c>
      <c r="E797" t="s">
        <v>13</v>
      </c>
      <c r="F797">
        <v>39</v>
      </c>
      <c r="G797">
        <v>0</v>
      </c>
      <c r="H797">
        <v>0</v>
      </c>
      <c r="I797">
        <v>28213</v>
      </c>
      <c r="J797">
        <v>13</v>
      </c>
      <c r="L797" t="s">
        <v>15</v>
      </c>
    </row>
    <row r="798" spans="1:12" x14ac:dyDescent="0.25">
      <c r="A798">
        <v>797</v>
      </c>
      <c r="B798">
        <v>1</v>
      </c>
      <c r="C798">
        <v>1</v>
      </c>
      <c r="D798" t="s">
        <v>1104</v>
      </c>
      <c r="E798" t="s">
        <v>17</v>
      </c>
      <c r="F798">
        <v>49</v>
      </c>
      <c r="G798">
        <v>0</v>
      </c>
      <c r="H798">
        <v>0</v>
      </c>
      <c r="I798">
        <v>17465</v>
      </c>
      <c r="J798">
        <v>25.929200000000002</v>
      </c>
      <c r="K798" t="s">
        <v>1105</v>
      </c>
      <c r="L798" t="s">
        <v>15</v>
      </c>
    </row>
    <row r="799" spans="1:12" x14ac:dyDescent="0.25">
      <c r="A799">
        <v>798</v>
      </c>
      <c r="B799">
        <v>1</v>
      </c>
      <c r="C799">
        <v>3</v>
      </c>
      <c r="D799" t="s">
        <v>1106</v>
      </c>
      <c r="E799" t="s">
        <v>17</v>
      </c>
      <c r="F799">
        <v>31</v>
      </c>
      <c r="G799">
        <v>0</v>
      </c>
      <c r="H799">
        <v>0</v>
      </c>
      <c r="I799">
        <v>349244</v>
      </c>
      <c r="J799">
        <v>8.6832999999999991</v>
      </c>
      <c r="L799" t="s">
        <v>15</v>
      </c>
    </row>
    <row r="800" spans="1:12" x14ac:dyDescent="0.25">
      <c r="A800">
        <v>799</v>
      </c>
      <c r="B800">
        <v>0</v>
      </c>
      <c r="C800">
        <v>3</v>
      </c>
      <c r="D800" t="s">
        <v>1107</v>
      </c>
      <c r="E800" t="s">
        <v>13</v>
      </c>
      <c r="F800">
        <v>30</v>
      </c>
      <c r="G800">
        <v>0</v>
      </c>
      <c r="H800">
        <v>0</v>
      </c>
      <c r="I800">
        <v>2685</v>
      </c>
      <c r="J800">
        <v>7.2291999999999996</v>
      </c>
      <c r="L800" t="s">
        <v>20</v>
      </c>
    </row>
    <row r="801" spans="1:12" x14ac:dyDescent="0.25">
      <c r="A801">
        <v>800</v>
      </c>
      <c r="B801">
        <v>0</v>
      </c>
      <c r="C801">
        <v>3</v>
      </c>
      <c r="D801" t="s">
        <v>1108</v>
      </c>
      <c r="E801" t="s">
        <v>17</v>
      </c>
      <c r="F801">
        <v>30</v>
      </c>
      <c r="G801">
        <v>1</v>
      </c>
      <c r="H801">
        <v>1</v>
      </c>
      <c r="I801">
        <v>345773</v>
      </c>
      <c r="J801">
        <v>24.15</v>
      </c>
      <c r="L801" t="s">
        <v>15</v>
      </c>
    </row>
    <row r="802" spans="1:12" x14ac:dyDescent="0.25">
      <c r="A802">
        <v>801</v>
      </c>
      <c r="B802">
        <v>0</v>
      </c>
      <c r="C802">
        <v>2</v>
      </c>
      <c r="D802" t="s">
        <v>1109</v>
      </c>
      <c r="E802" t="s">
        <v>13</v>
      </c>
      <c r="F802">
        <v>34</v>
      </c>
      <c r="G802">
        <v>0</v>
      </c>
      <c r="H802">
        <v>0</v>
      </c>
      <c r="I802">
        <v>250647</v>
      </c>
      <c r="J802">
        <v>13</v>
      </c>
      <c r="L802" t="s">
        <v>15</v>
      </c>
    </row>
    <row r="803" spans="1:12" x14ac:dyDescent="0.25">
      <c r="A803">
        <v>802</v>
      </c>
      <c r="B803">
        <v>1</v>
      </c>
      <c r="C803">
        <v>2</v>
      </c>
      <c r="D803" t="s">
        <v>1110</v>
      </c>
      <c r="E803" t="s">
        <v>17</v>
      </c>
      <c r="F803">
        <v>31</v>
      </c>
      <c r="G803">
        <v>1</v>
      </c>
      <c r="H803">
        <v>1</v>
      </c>
      <c r="I803" t="s">
        <v>361</v>
      </c>
      <c r="J803">
        <v>26.25</v>
      </c>
      <c r="L803" t="s">
        <v>15</v>
      </c>
    </row>
    <row r="804" spans="1:12" x14ac:dyDescent="0.25">
      <c r="A804">
        <v>803</v>
      </c>
      <c r="B804">
        <v>1</v>
      </c>
      <c r="C804">
        <v>1</v>
      </c>
      <c r="D804" t="s">
        <v>1111</v>
      </c>
      <c r="E804" t="s">
        <v>13</v>
      </c>
      <c r="F804">
        <v>11</v>
      </c>
      <c r="G804">
        <v>1</v>
      </c>
      <c r="H804">
        <v>2</v>
      </c>
      <c r="I804">
        <v>113760</v>
      </c>
      <c r="J804">
        <v>120</v>
      </c>
      <c r="K804" t="s">
        <v>578</v>
      </c>
      <c r="L804" t="s">
        <v>15</v>
      </c>
    </row>
    <row r="805" spans="1:12" x14ac:dyDescent="0.25">
      <c r="A805">
        <v>804</v>
      </c>
      <c r="B805">
        <v>1</v>
      </c>
      <c r="C805">
        <v>3</v>
      </c>
      <c r="D805" t="s">
        <v>1112</v>
      </c>
      <c r="E805" t="s">
        <v>13</v>
      </c>
      <c r="F805">
        <v>0.42</v>
      </c>
      <c r="G805">
        <v>0</v>
      </c>
      <c r="H805">
        <v>1</v>
      </c>
      <c r="I805">
        <v>2625</v>
      </c>
      <c r="J805">
        <v>8.5167000000000002</v>
      </c>
      <c r="L805" t="s">
        <v>20</v>
      </c>
    </row>
    <row r="806" spans="1:12" x14ac:dyDescent="0.25">
      <c r="A806">
        <v>805</v>
      </c>
      <c r="B806">
        <v>1</v>
      </c>
      <c r="C806">
        <v>3</v>
      </c>
      <c r="D806" t="s">
        <v>1113</v>
      </c>
      <c r="E806" t="s">
        <v>13</v>
      </c>
      <c r="F806">
        <v>27</v>
      </c>
      <c r="G806">
        <v>0</v>
      </c>
      <c r="H806">
        <v>0</v>
      </c>
      <c r="I806">
        <v>347089</v>
      </c>
      <c r="J806">
        <v>6.9749999999999996</v>
      </c>
      <c r="L806" t="s">
        <v>15</v>
      </c>
    </row>
    <row r="807" spans="1:12" x14ac:dyDescent="0.25">
      <c r="A807">
        <v>806</v>
      </c>
      <c r="B807">
        <v>0</v>
      </c>
      <c r="C807">
        <v>3</v>
      </c>
      <c r="D807" t="s">
        <v>1114</v>
      </c>
      <c r="E807" t="s">
        <v>13</v>
      </c>
      <c r="F807">
        <v>31</v>
      </c>
      <c r="G807">
        <v>0</v>
      </c>
      <c r="H807">
        <v>0</v>
      </c>
      <c r="I807">
        <v>347063</v>
      </c>
      <c r="J807">
        <v>7.7750000000000004</v>
      </c>
      <c r="L807" t="s">
        <v>15</v>
      </c>
    </row>
    <row r="808" spans="1:12" x14ac:dyDescent="0.25">
      <c r="A808">
        <v>807</v>
      </c>
      <c r="B808">
        <v>0</v>
      </c>
      <c r="C808">
        <v>1</v>
      </c>
      <c r="D808" t="s">
        <v>1115</v>
      </c>
      <c r="E808" t="s">
        <v>13</v>
      </c>
      <c r="F808">
        <v>39</v>
      </c>
      <c r="G808">
        <v>0</v>
      </c>
      <c r="H808">
        <v>0</v>
      </c>
      <c r="I808">
        <v>112050</v>
      </c>
      <c r="J808">
        <v>0</v>
      </c>
      <c r="K808" t="s">
        <v>1116</v>
      </c>
      <c r="L808" t="s">
        <v>15</v>
      </c>
    </row>
    <row r="809" spans="1:12" x14ac:dyDescent="0.25">
      <c r="A809">
        <v>808</v>
      </c>
      <c r="B809">
        <v>0</v>
      </c>
      <c r="C809">
        <v>3</v>
      </c>
      <c r="D809" t="s">
        <v>1117</v>
      </c>
      <c r="E809" t="s">
        <v>17</v>
      </c>
      <c r="F809">
        <v>18</v>
      </c>
      <c r="G809">
        <v>0</v>
      </c>
      <c r="H809">
        <v>0</v>
      </c>
      <c r="I809">
        <v>347087</v>
      </c>
      <c r="J809">
        <v>7.7750000000000004</v>
      </c>
      <c r="L809" t="s">
        <v>15</v>
      </c>
    </row>
    <row r="810" spans="1:12" x14ac:dyDescent="0.25">
      <c r="A810">
        <v>809</v>
      </c>
      <c r="B810">
        <v>0</v>
      </c>
      <c r="C810">
        <v>2</v>
      </c>
      <c r="D810" t="s">
        <v>1118</v>
      </c>
      <c r="E810" t="s">
        <v>13</v>
      </c>
      <c r="F810">
        <v>39</v>
      </c>
      <c r="G810">
        <v>0</v>
      </c>
      <c r="H810">
        <v>0</v>
      </c>
      <c r="I810">
        <v>248723</v>
      </c>
      <c r="J810">
        <v>13</v>
      </c>
      <c r="L810" t="s">
        <v>15</v>
      </c>
    </row>
    <row r="811" spans="1:12" x14ac:dyDescent="0.25">
      <c r="A811">
        <v>810</v>
      </c>
      <c r="B811">
        <v>1</v>
      </c>
      <c r="C811">
        <v>1</v>
      </c>
      <c r="D811" t="s">
        <v>1119</v>
      </c>
      <c r="E811" t="s">
        <v>17</v>
      </c>
      <c r="F811">
        <v>33</v>
      </c>
      <c r="G811">
        <v>1</v>
      </c>
      <c r="H811">
        <v>0</v>
      </c>
      <c r="I811">
        <v>113806</v>
      </c>
      <c r="J811">
        <v>53.1</v>
      </c>
      <c r="K811" t="s">
        <v>1014</v>
      </c>
      <c r="L811" t="s">
        <v>15</v>
      </c>
    </row>
    <row r="812" spans="1:12" x14ac:dyDescent="0.25">
      <c r="A812">
        <v>811</v>
      </c>
      <c r="B812">
        <v>0</v>
      </c>
      <c r="C812">
        <v>3</v>
      </c>
      <c r="D812" t="s">
        <v>1120</v>
      </c>
      <c r="E812" t="s">
        <v>13</v>
      </c>
      <c r="F812">
        <v>26</v>
      </c>
      <c r="G812">
        <v>0</v>
      </c>
      <c r="H812">
        <v>0</v>
      </c>
      <c r="I812">
        <v>3474</v>
      </c>
      <c r="J812">
        <v>7.8875000000000002</v>
      </c>
      <c r="L812" t="s">
        <v>15</v>
      </c>
    </row>
    <row r="813" spans="1:12" x14ac:dyDescent="0.25">
      <c r="A813">
        <v>812</v>
      </c>
      <c r="B813">
        <v>0</v>
      </c>
      <c r="C813">
        <v>3</v>
      </c>
      <c r="D813" t="s">
        <v>1121</v>
      </c>
      <c r="E813" t="s">
        <v>13</v>
      </c>
      <c r="F813">
        <v>39</v>
      </c>
      <c r="G813">
        <v>0</v>
      </c>
      <c r="H813">
        <v>0</v>
      </c>
      <c r="I813" t="s">
        <v>810</v>
      </c>
      <c r="J813">
        <v>24.15</v>
      </c>
      <c r="L813" t="s">
        <v>15</v>
      </c>
    </row>
    <row r="814" spans="1:12" x14ac:dyDescent="0.25">
      <c r="A814">
        <v>813</v>
      </c>
      <c r="B814">
        <v>0</v>
      </c>
      <c r="C814">
        <v>2</v>
      </c>
      <c r="D814" t="s">
        <v>1122</v>
      </c>
      <c r="E814" t="s">
        <v>13</v>
      </c>
      <c r="F814">
        <v>35</v>
      </c>
      <c r="G814">
        <v>0</v>
      </c>
      <c r="H814">
        <v>0</v>
      </c>
      <c r="I814">
        <v>28206</v>
      </c>
      <c r="J814">
        <v>10.5</v>
      </c>
      <c r="L814" t="s">
        <v>15</v>
      </c>
    </row>
    <row r="815" spans="1:12" x14ac:dyDescent="0.25">
      <c r="A815">
        <v>814</v>
      </c>
      <c r="B815">
        <v>0</v>
      </c>
      <c r="C815">
        <v>3</v>
      </c>
      <c r="D815" t="s">
        <v>1123</v>
      </c>
      <c r="E815" t="s">
        <v>17</v>
      </c>
      <c r="F815">
        <v>6</v>
      </c>
      <c r="G815">
        <v>4</v>
      </c>
      <c r="H815">
        <v>2</v>
      </c>
      <c r="I815">
        <v>347082</v>
      </c>
      <c r="J815">
        <v>31.274999999999999</v>
      </c>
      <c r="L815" t="s">
        <v>15</v>
      </c>
    </row>
    <row r="816" spans="1:12" x14ac:dyDescent="0.25">
      <c r="A816">
        <v>815</v>
      </c>
      <c r="B816">
        <v>0</v>
      </c>
      <c r="C816">
        <v>3</v>
      </c>
      <c r="D816" t="s">
        <v>1124</v>
      </c>
      <c r="E816" t="s">
        <v>13</v>
      </c>
      <c r="F816">
        <v>30.5</v>
      </c>
      <c r="G816">
        <v>0</v>
      </c>
      <c r="H816">
        <v>0</v>
      </c>
      <c r="I816">
        <v>364499</v>
      </c>
      <c r="J816">
        <v>8.0500000000000007</v>
      </c>
      <c r="L816" t="s">
        <v>15</v>
      </c>
    </row>
    <row r="817" spans="1:12" x14ac:dyDescent="0.25">
      <c r="A817">
        <v>816</v>
      </c>
      <c r="B817">
        <v>0</v>
      </c>
      <c r="C817">
        <v>1</v>
      </c>
      <c r="D817" t="s">
        <v>1125</v>
      </c>
      <c r="E817" t="s">
        <v>13</v>
      </c>
      <c r="G817">
        <v>0</v>
      </c>
      <c r="H817">
        <v>0</v>
      </c>
      <c r="I817">
        <v>112058</v>
      </c>
      <c r="J817">
        <v>0</v>
      </c>
      <c r="K817" t="s">
        <v>1126</v>
      </c>
      <c r="L817" t="s">
        <v>15</v>
      </c>
    </row>
    <row r="818" spans="1:12" x14ac:dyDescent="0.25">
      <c r="A818">
        <v>817</v>
      </c>
      <c r="B818">
        <v>0</v>
      </c>
      <c r="C818">
        <v>3</v>
      </c>
      <c r="D818" t="s">
        <v>1127</v>
      </c>
      <c r="E818" t="s">
        <v>17</v>
      </c>
      <c r="F818">
        <v>23</v>
      </c>
      <c r="G818">
        <v>0</v>
      </c>
      <c r="H818">
        <v>0</v>
      </c>
      <c r="I818" t="s">
        <v>1128</v>
      </c>
      <c r="J818">
        <v>7.9249999999999998</v>
      </c>
      <c r="L818" t="s">
        <v>15</v>
      </c>
    </row>
    <row r="819" spans="1:12" x14ac:dyDescent="0.25">
      <c r="A819">
        <v>818</v>
      </c>
      <c r="B819">
        <v>0</v>
      </c>
      <c r="C819">
        <v>2</v>
      </c>
      <c r="D819" t="s">
        <v>1129</v>
      </c>
      <c r="E819" t="s">
        <v>13</v>
      </c>
      <c r="F819">
        <v>31</v>
      </c>
      <c r="G819">
        <v>1</v>
      </c>
      <c r="H819">
        <v>1</v>
      </c>
      <c r="I819" t="s">
        <v>1130</v>
      </c>
      <c r="J819">
        <v>37.004199999999997</v>
      </c>
      <c r="L819" t="s">
        <v>20</v>
      </c>
    </row>
    <row r="820" spans="1:12" x14ac:dyDescent="0.25">
      <c r="A820">
        <v>819</v>
      </c>
      <c r="B820">
        <v>0</v>
      </c>
      <c r="C820">
        <v>3</v>
      </c>
      <c r="D820" t="s">
        <v>1131</v>
      </c>
      <c r="E820" t="s">
        <v>13</v>
      </c>
      <c r="F820">
        <v>43</v>
      </c>
      <c r="G820">
        <v>0</v>
      </c>
      <c r="H820">
        <v>0</v>
      </c>
      <c r="I820" t="s">
        <v>1132</v>
      </c>
      <c r="J820">
        <v>6.45</v>
      </c>
      <c r="L820" t="s">
        <v>15</v>
      </c>
    </row>
    <row r="821" spans="1:12" x14ac:dyDescent="0.25">
      <c r="A821">
        <v>820</v>
      </c>
      <c r="B821">
        <v>0</v>
      </c>
      <c r="C821">
        <v>3</v>
      </c>
      <c r="D821" t="s">
        <v>1133</v>
      </c>
      <c r="E821" t="s">
        <v>13</v>
      </c>
      <c r="F821">
        <v>10</v>
      </c>
      <c r="G821">
        <v>3</v>
      </c>
      <c r="H821">
        <v>2</v>
      </c>
      <c r="I821">
        <v>347088</v>
      </c>
      <c r="J821">
        <v>27.9</v>
      </c>
      <c r="L821" t="s">
        <v>15</v>
      </c>
    </row>
    <row r="822" spans="1:12" x14ac:dyDescent="0.25">
      <c r="A822">
        <v>821</v>
      </c>
      <c r="B822">
        <v>1</v>
      </c>
      <c r="C822">
        <v>1</v>
      </c>
      <c r="D822" t="s">
        <v>1134</v>
      </c>
      <c r="E822" t="s">
        <v>17</v>
      </c>
      <c r="F822">
        <v>52</v>
      </c>
      <c r="G822">
        <v>1</v>
      </c>
      <c r="H822">
        <v>1</v>
      </c>
      <c r="I822">
        <v>12749</v>
      </c>
      <c r="J822">
        <v>93.5</v>
      </c>
      <c r="K822" t="s">
        <v>1135</v>
      </c>
      <c r="L822" t="s">
        <v>15</v>
      </c>
    </row>
    <row r="823" spans="1:12" x14ac:dyDescent="0.25">
      <c r="A823">
        <v>822</v>
      </c>
      <c r="B823">
        <v>1</v>
      </c>
      <c r="C823">
        <v>3</v>
      </c>
      <c r="D823" t="s">
        <v>1136</v>
      </c>
      <c r="E823" t="s">
        <v>13</v>
      </c>
      <c r="F823">
        <v>27</v>
      </c>
      <c r="G823">
        <v>0</v>
      </c>
      <c r="H823">
        <v>0</v>
      </c>
      <c r="I823">
        <v>315098</v>
      </c>
      <c r="J823">
        <v>8.6624999999999996</v>
      </c>
      <c r="L823" t="s">
        <v>15</v>
      </c>
    </row>
    <row r="824" spans="1:12" x14ac:dyDescent="0.25">
      <c r="A824">
        <v>823</v>
      </c>
      <c r="B824">
        <v>0</v>
      </c>
      <c r="C824">
        <v>1</v>
      </c>
      <c r="D824" t="s">
        <v>1137</v>
      </c>
      <c r="E824" t="s">
        <v>13</v>
      </c>
      <c r="F824">
        <v>38</v>
      </c>
      <c r="G824">
        <v>0</v>
      </c>
      <c r="H824">
        <v>0</v>
      </c>
      <c r="I824">
        <v>19972</v>
      </c>
      <c r="J824">
        <v>0</v>
      </c>
      <c r="L824" t="s">
        <v>15</v>
      </c>
    </row>
    <row r="825" spans="1:12" x14ac:dyDescent="0.25">
      <c r="A825">
        <v>824</v>
      </c>
      <c r="B825">
        <v>1</v>
      </c>
      <c r="C825">
        <v>3</v>
      </c>
      <c r="D825" t="s">
        <v>1138</v>
      </c>
      <c r="E825" t="s">
        <v>17</v>
      </c>
      <c r="F825">
        <v>27</v>
      </c>
      <c r="G825">
        <v>0</v>
      </c>
      <c r="H825">
        <v>1</v>
      </c>
      <c r="I825">
        <v>392096</v>
      </c>
      <c r="J825">
        <v>12.475</v>
      </c>
      <c r="K825" t="s">
        <v>1048</v>
      </c>
      <c r="L825" t="s">
        <v>15</v>
      </c>
    </row>
    <row r="826" spans="1:12" x14ac:dyDescent="0.25">
      <c r="A826">
        <v>825</v>
      </c>
      <c r="B826">
        <v>0</v>
      </c>
      <c r="C826">
        <v>3</v>
      </c>
      <c r="D826" t="s">
        <v>1139</v>
      </c>
      <c r="E826" t="s">
        <v>13</v>
      </c>
      <c r="F826">
        <v>2</v>
      </c>
      <c r="G826">
        <v>4</v>
      </c>
      <c r="H826">
        <v>1</v>
      </c>
      <c r="I826">
        <v>3101295</v>
      </c>
      <c r="J826">
        <v>39.6875</v>
      </c>
      <c r="L826" t="s">
        <v>15</v>
      </c>
    </row>
    <row r="827" spans="1:12" x14ac:dyDescent="0.25">
      <c r="A827">
        <v>826</v>
      </c>
      <c r="B827">
        <v>0</v>
      </c>
      <c r="C827">
        <v>3</v>
      </c>
      <c r="D827" t="s">
        <v>1140</v>
      </c>
      <c r="E827" t="s">
        <v>13</v>
      </c>
      <c r="G827">
        <v>0</v>
      </c>
      <c r="H827">
        <v>0</v>
      </c>
      <c r="I827">
        <v>368323</v>
      </c>
      <c r="J827">
        <v>6.95</v>
      </c>
      <c r="L827" t="s">
        <v>27</v>
      </c>
    </row>
    <row r="828" spans="1:12" x14ac:dyDescent="0.25">
      <c r="A828">
        <v>827</v>
      </c>
      <c r="B828">
        <v>0</v>
      </c>
      <c r="C828">
        <v>3</v>
      </c>
      <c r="D828" t="s">
        <v>1141</v>
      </c>
      <c r="E828" t="s">
        <v>13</v>
      </c>
      <c r="G828">
        <v>0</v>
      </c>
      <c r="H828">
        <v>0</v>
      </c>
      <c r="I828">
        <v>1601</v>
      </c>
      <c r="J828">
        <v>56.495800000000003</v>
      </c>
      <c r="L828" t="s">
        <v>15</v>
      </c>
    </row>
    <row r="829" spans="1:12" x14ac:dyDescent="0.25">
      <c r="A829">
        <v>828</v>
      </c>
      <c r="B829">
        <v>1</v>
      </c>
      <c r="C829">
        <v>2</v>
      </c>
      <c r="D829" t="s">
        <v>1142</v>
      </c>
      <c r="E829" t="s">
        <v>13</v>
      </c>
      <c r="F829">
        <v>1</v>
      </c>
      <c r="G829">
        <v>0</v>
      </c>
      <c r="H829">
        <v>2</v>
      </c>
      <c r="I829" t="s">
        <v>1130</v>
      </c>
      <c r="J829">
        <v>37.004199999999997</v>
      </c>
      <c r="L829" t="s">
        <v>20</v>
      </c>
    </row>
    <row r="830" spans="1:12" x14ac:dyDescent="0.25">
      <c r="A830">
        <v>829</v>
      </c>
      <c r="B830">
        <v>1</v>
      </c>
      <c r="C830">
        <v>3</v>
      </c>
      <c r="D830" t="s">
        <v>1143</v>
      </c>
      <c r="E830" t="s">
        <v>13</v>
      </c>
      <c r="G830">
        <v>0</v>
      </c>
      <c r="H830">
        <v>0</v>
      </c>
      <c r="I830">
        <v>367228</v>
      </c>
      <c r="J830">
        <v>7.75</v>
      </c>
      <c r="L830" t="s">
        <v>27</v>
      </c>
    </row>
    <row r="831" spans="1:12" x14ac:dyDescent="0.25">
      <c r="A831">
        <v>830</v>
      </c>
      <c r="B831">
        <v>1</v>
      </c>
      <c r="C831">
        <v>1</v>
      </c>
      <c r="D831" t="s">
        <v>1144</v>
      </c>
      <c r="E831" t="s">
        <v>17</v>
      </c>
      <c r="F831">
        <v>62</v>
      </c>
      <c r="G831">
        <v>0</v>
      </c>
      <c r="H831">
        <v>0</v>
      </c>
      <c r="I831">
        <v>113572</v>
      </c>
      <c r="J831">
        <v>80</v>
      </c>
      <c r="K831" t="s">
        <v>108</v>
      </c>
    </row>
    <row r="832" spans="1:12" x14ac:dyDescent="0.25">
      <c r="A832">
        <v>831</v>
      </c>
      <c r="B832">
        <v>1</v>
      </c>
      <c r="C832">
        <v>3</v>
      </c>
      <c r="D832" t="s">
        <v>1145</v>
      </c>
      <c r="E832" t="s">
        <v>17</v>
      </c>
      <c r="F832">
        <v>15</v>
      </c>
      <c r="G832">
        <v>1</v>
      </c>
      <c r="H832">
        <v>0</v>
      </c>
      <c r="I832">
        <v>2659</v>
      </c>
      <c r="J832">
        <v>14.4542</v>
      </c>
      <c r="L832" t="s">
        <v>20</v>
      </c>
    </row>
    <row r="833" spans="1:12" x14ac:dyDescent="0.25">
      <c r="A833">
        <v>832</v>
      </c>
      <c r="B833">
        <v>1</v>
      </c>
      <c r="C833">
        <v>2</v>
      </c>
      <c r="D833" t="s">
        <v>1146</v>
      </c>
      <c r="E833" t="s">
        <v>13</v>
      </c>
      <c r="F833">
        <v>0.83</v>
      </c>
      <c r="G833">
        <v>1</v>
      </c>
      <c r="H833">
        <v>1</v>
      </c>
      <c r="I833">
        <v>29106</v>
      </c>
      <c r="J833">
        <v>18.75</v>
      </c>
      <c r="L833" t="s">
        <v>15</v>
      </c>
    </row>
    <row r="834" spans="1:12" x14ac:dyDescent="0.25">
      <c r="A834">
        <v>833</v>
      </c>
      <c r="B834">
        <v>0</v>
      </c>
      <c r="C834">
        <v>3</v>
      </c>
      <c r="D834" t="s">
        <v>1147</v>
      </c>
      <c r="E834" t="s">
        <v>13</v>
      </c>
      <c r="G834">
        <v>0</v>
      </c>
      <c r="H834">
        <v>0</v>
      </c>
      <c r="I834">
        <v>2671</v>
      </c>
      <c r="J834">
        <v>7.2291999999999996</v>
      </c>
      <c r="L834" t="s">
        <v>20</v>
      </c>
    </row>
    <row r="835" spans="1:12" x14ac:dyDescent="0.25">
      <c r="A835">
        <v>834</v>
      </c>
      <c r="B835">
        <v>0</v>
      </c>
      <c r="C835">
        <v>3</v>
      </c>
      <c r="D835" t="s">
        <v>1148</v>
      </c>
      <c r="E835" t="s">
        <v>13</v>
      </c>
      <c r="F835">
        <v>23</v>
      </c>
      <c r="G835">
        <v>0</v>
      </c>
      <c r="H835">
        <v>0</v>
      </c>
      <c r="I835">
        <v>347468</v>
      </c>
      <c r="J835">
        <v>7.8541999999999996</v>
      </c>
      <c r="L835" t="s">
        <v>15</v>
      </c>
    </row>
    <row r="836" spans="1:12" x14ac:dyDescent="0.25">
      <c r="A836">
        <v>835</v>
      </c>
      <c r="B836">
        <v>0</v>
      </c>
      <c r="C836">
        <v>3</v>
      </c>
      <c r="D836" t="s">
        <v>1149</v>
      </c>
      <c r="E836" t="s">
        <v>13</v>
      </c>
      <c r="F836">
        <v>18</v>
      </c>
      <c r="G836">
        <v>0</v>
      </c>
      <c r="H836">
        <v>0</v>
      </c>
      <c r="I836">
        <v>2223</v>
      </c>
      <c r="J836">
        <v>8.3000000000000007</v>
      </c>
      <c r="L836" t="s">
        <v>15</v>
      </c>
    </row>
    <row r="837" spans="1:12" x14ac:dyDescent="0.25">
      <c r="A837">
        <v>836</v>
      </c>
      <c r="B837">
        <v>1</v>
      </c>
      <c r="C837">
        <v>1</v>
      </c>
      <c r="D837" t="s">
        <v>1150</v>
      </c>
      <c r="E837" t="s">
        <v>17</v>
      </c>
      <c r="F837">
        <v>39</v>
      </c>
      <c r="G837">
        <v>1</v>
      </c>
      <c r="H837">
        <v>1</v>
      </c>
      <c r="I837" t="s">
        <v>1151</v>
      </c>
      <c r="J837">
        <v>83.158299999999997</v>
      </c>
      <c r="K837" t="s">
        <v>1152</v>
      </c>
      <c r="L837" t="s">
        <v>20</v>
      </c>
    </row>
    <row r="838" spans="1:12" x14ac:dyDescent="0.25">
      <c r="A838">
        <v>837</v>
      </c>
      <c r="B838">
        <v>0</v>
      </c>
      <c r="C838">
        <v>3</v>
      </c>
      <c r="D838" t="s">
        <v>1153</v>
      </c>
      <c r="E838" t="s">
        <v>13</v>
      </c>
      <c r="F838">
        <v>21</v>
      </c>
      <c r="G838">
        <v>0</v>
      </c>
      <c r="H838">
        <v>0</v>
      </c>
      <c r="I838">
        <v>315097</v>
      </c>
      <c r="J838">
        <v>8.6624999999999996</v>
      </c>
      <c r="L838" t="s">
        <v>15</v>
      </c>
    </row>
    <row r="839" spans="1:12" x14ac:dyDescent="0.25">
      <c r="A839">
        <v>838</v>
      </c>
      <c r="B839">
        <v>0</v>
      </c>
      <c r="C839">
        <v>3</v>
      </c>
      <c r="D839" t="s">
        <v>1154</v>
      </c>
      <c r="E839" t="s">
        <v>13</v>
      </c>
      <c r="G839">
        <v>0</v>
      </c>
      <c r="H839">
        <v>0</v>
      </c>
      <c r="I839">
        <v>392092</v>
      </c>
      <c r="J839">
        <v>8.0500000000000007</v>
      </c>
      <c r="L839" t="s">
        <v>15</v>
      </c>
    </row>
    <row r="840" spans="1:12" x14ac:dyDescent="0.25">
      <c r="A840">
        <v>839</v>
      </c>
      <c r="B840">
        <v>1</v>
      </c>
      <c r="C840">
        <v>3</v>
      </c>
      <c r="D840" t="s">
        <v>1155</v>
      </c>
      <c r="E840" t="s">
        <v>13</v>
      </c>
      <c r="F840">
        <v>32</v>
      </c>
      <c r="G840">
        <v>0</v>
      </c>
      <c r="H840">
        <v>0</v>
      </c>
      <c r="I840">
        <v>1601</v>
      </c>
      <c r="J840">
        <v>56.495800000000003</v>
      </c>
      <c r="L840" t="s">
        <v>15</v>
      </c>
    </row>
    <row r="841" spans="1:12" x14ac:dyDescent="0.25">
      <c r="A841">
        <v>840</v>
      </c>
      <c r="B841">
        <v>1</v>
      </c>
      <c r="C841">
        <v>1</v>
      </c>
      <c r="D841" t="s">
        <v>1156</v>
      </c>
      <c r="E841" t="s">
        <v>13</v>
      </c>
      <c r="G841">
        <v>0</v>
      </c>
      <c r="H841">
        <v>0</v>
      </c>
      <c r="I841">
        <v>11774</v>
      </c>
      <c r="J841">
        <v>29.7</v>
      </c>
      <c r="K841" t="s">
        <v>1157</v>
      </c>
      <c r="L841" t="s">
        <v>20</v>
      </c>
    </row>
    <row r="842" spans="1:12" x14ac:dyDescent="0.25">
      <c r="A842">
        <v>841</v>
      </c>
      <c r="B842">
        <v>0</v>
      </c>
      <c r="C842">
        <v>3</v>
      </c>
      <c r="D842" t="s">
        <v>1158</v>
      </c>
      <c r="E842" t="s">
        <v>13</v>
      </c>
      <c r="F842">
        <v>20</v>
      </c>
      <c r="G842">
        <v>0</v>
      </c>
      <c r="H842">
        <v>0</v>
      </c>
      <c r="I842" t="s">
        <v>1159</v>
      </c>
      <c r="J842">
        <v>7.9249999999999998</v>
      </c>
      <c r="L842" t="s">
        <v>15</v>
      </c>
    </row>
    <row r="843" spans="1:12" x14ac:dyDescent="0.25">
      <c r="A843">
        <v>842</v>
      </c>
      <c r="B843">
        <v>0</v>
      </c>
      <c r="C843">
        <v>2</v>
      </c>
      <c r="D843" t="s">
        <v>1160</v>
      </c>
      <c r="E843" t="s">
        <v>13</v>
      </c>
      <c r="F843">
        <v>16</v>
      </c>
      <c r="G843">
        <v>0</v>
      </c>
      <c r="H843">
        <v>0</v>
      </c>
      <c r="I843" t="s">
        <v>1072</v>
      </c>
      <c r="J843">
        <v>10.5</v>
      </c>
      <c r="L843" t="s">
        <v>15</v>
      </c>
    </row>
    <row r="844" spans="1:12" x14ac:dyDescent="0.25">
      <c r="A844">
        <v>843</v>
      </c>
      <c r="B844">
        <v>1</v>
      </c>
      <c r="C844">
        <v>1</v>
      </c>
      <c r="D844" t="s">
        <v>1161</v>
      </c>
      <c r="E844" t="s">
        <v>17</v>
      </c>
      <c r="F844">
        <v>30</v>
      </c>
      <c r="G844">
        <v>0</v>
      </c>
      <c r="H844">
        <v>0</v>
      </c>
      <c r="I844">
        <v>113798</v>
      </c>
      <c r="J844">
        <v>31</v>
      </c>
      <c r="L844" t="s">
        <v>20</v>
      </c>
    </row>
    <row r="845" spans="1:12" x14ac:dyDescent="0.25">
      <c r="A845">
        <v>844</v>
      </c>
      <c r="B845">
        <v>0</v>
      </c>
      <c r="C845">
        <v>3</v>
      </c>
      <c r="D845" t="s">
        <v>1162</v>
      </c>
      <c r="E845" t="s">
        <v>13</v>
      </c>
      <c r="F845">
        <v>34.5</v>
      </c>
      <c r="G845">
        <v>0</v>
      </c>
      <c r="H845">
        <v>0</v>
      </c>
      <c r="I845">
        <v>2683</v>
      </c>
      <c r="J845">
        <v>6.4375</v>
      </c>
      <c r="L845" t="s">
        <v>20</v>
      </c>
    </row>
    <row r="846" spans="1:12" x14ac:dyDescent="0.25">
      <c r="A846">
        <v>845</v>
      </c>
      <c r="B846">
        <v>0</v>
      </c>
      <c r="C846">
        <v>3</v>
      </c>
      <c r="D846" t="s">
        <v>1163</v>
      </c>
      <c r="E846" t="s">
        <v>13</v>
      </c>
      <c r="F846">
        <v>17</v>
      </c>
      <c r="G846">
        <v>0</v>
      </c>
      <c r="H846">
        <v>0</v>
      </c>
      <c r="I846">
        <v>315090</v>
      </c>
      <c r="J846">
        <v>8.6624999999999996</v>
      </c>
      <c r="L846" t="s">
        <v>15</v>
      </c>
    </row>
    <row r="847" spans="1:12" x14ac:dyDescent="0.25">
      <c r="A847">
        <v>846</v>
      </c>
      <c r="B847">
        <v>0</v>
      </c>
      <c r="C847">
        <v>3</v>
      </c>
      <c r="D847" t="s">
        <v>1164</v>
      </c>
      <c r="E847" t="s">
        <v>13</v>
      </c>
      <c r="F847">
        <v>42</v>
      </c>
      <c r="G847">
        <v>0</v>
      </c>
      <c r="H847">
        <v>0</v>
      </c>
      <c r="I847" t="s">
        <v>1165</v>
      </c>
      <c r="J847">
        <v>7.55</v>
      </c>
      <c r="L847" t="s">
        <v>15</v>
      </c>
    </row>
    <row r="848" spans="1:12" x14ac:dyDescent="0.25">
      <c r="A848">
        <v>847</v>
      </c>
      <c r="B848">
        <v>0</v>
      </c>
      <c r="C848">
        <v>3</v>
      </c>
      <c r="D848" t="s">
        <v>1166</v>
      </c>
      <c r="E848" t="s">
        <v>13</v>
      </c>
      <c r="G848">
        <v>8</v>
      </c>
      <c r="H848">
        <v>2</v>
      </c>
      <c r="I848" t="s">
        <v>251</v>
      </c>
      <c r="J848">
        <v>69.55</v>
      </c>
      <c r="L848" t="s">
        <v>15</v>
      </c>
    </row>
    <row r="849" spans="1:12" x14ac:dyDescent="0.25">
      <c r="A849">
        <v>848</v>
      </c>
      <c r="B849">
        <v>0</v>
      </c>
      <c r="C849">
        <v>3</v>
      </c>
      <c r="D849" t="s">
        <v>1167</v>
      </c>
      <c r="E849" t="s">
        <v>13</v>
      </c>
      <c r="F849">
        <v>35</v>
      </c>
      <c r="G849">
        <v>0</v>
      </c>
      <c r="H849">
        <v>0</v>
      </c>
      <c r="I849">
        <v>349213</v>
      </c>
      <c r="J849">
        <v>7.8958000000000004</v>
      </c>
      <c r="L849" t="s">
        <v>20</v>
      </c>
    </row>
    <row r="850" spans="1:12" x14ac:dyDescent="0.25">
      <c r="A850">
        <v>849</v>
      </c>
      <c r="B850">
        <v>0</v>
      </c>
      <c r="C850">
        <v>2</v>
      </c>
      <c r="D850" t="s">
        <v>1168</v>
      </c>
      <c r="E850" t="s">
        <v>13</v>
      </c>
      <c r="F850">
        <v>28</v>
      </c>
      <c r="G850">
        <v>0</v>
      </c>
      <c r="H850">
        <v>1</v>
      </c>
      <c r="I850">
        <v>248727</v>
      </c>
      <c r="J850">
        <v>33</v>
      </c>
      <c r="L850" t="s">
        <v>15</v>
      </c>
    </row>
    <row r="851" spans="1:12" x14ac:dyDescent="0.25">
      <c r="A851">
        <v>850</v>
      </c>
      <c r="B851">
        <v>1</v>
      </c>
      <c r="C851">
        <v>1</v>
      </c>
      <c r="D851" t="s">
        <v>1169</v>
      </c>
      <c r="E851" t="s">
        <v>17</v>
      </c>
      <c r="G851">
        <v>1</v>
      </c>
      <c r="H851">
        <v>0</v>
      </c>
      <c r="I851">
        <v>17453</v>
      </c>
      <c r="J851">
        <v>89.104200000000006</v>
      </c>
      <c r="K851" t="s">
        <v>655</v>
      </c>
      <c r="L851" t="s">
        <v>20</v>
      </c>
    </row>
    <row r="852" spans="1:12" x14ac:dyDescent="0.25">
      <c r="A852">
        <v>851</v>
      </c>
      <c r="B852">
        <v>0</v>
      </c>
      <c r="C852">
        <v>3</v>
      </c>
      <c r="D852" t="s">
        <v>1170</v>
      </c>
      <c r="E852" t="s">
        <v>13</v>
      </c>
      <c r="F852">
        <v>4</v>
      </c>
      <c r="G852">
        <v>4</v>
      </c>
      <c r="H852">
        <v>2</v>
      </c>
      <c r="I852">
        <v>347082</v>
      </c>
      <c r="J852">
        <v>31.274999999999999</v>
      </c>
      <c r="L852" t="s">
        <v>15</v>
      </c>
    </row>
    <row r="853" spans="1:12" x14ac:dyDescent="0.25">
      <c r="A853">
        <v>852</v>
      </c>
      <c r="B853">
        <v>0</v>
      </c>
      <c r="C853">
        <v>3</v>
      </c>
      <c r="D853" t="s">
        <v>1171</v>
      </c>
      <c r="E853" t="s">
        <v>13</v>
      </c>
      <c r="F853">
        <v>74</v>
      </c>
      <c r="G853">
        <v>0</v>
      </c>
      <c r="H853">
        <v>0</v>
      </c>
      <c r="I853">
        <v>347060</v>
      </c>
      <c r="J853">
        <v>7.7750000000000004</v>
      </c>
      <c r="L853" t="s">
        <v>15</v>
      </c>
    </row>
    <row r="854" spans="1:12" x14ac:dyDescent="0.25">
      <c r="A854">
        <v>853</v>
      </c>
      <c r="B854">
        <v>0</v>
      </c>
      <c r="C854">
        <v>3</v>
      </c>
      <c r="D854" t="s">
        <v>1172</v>
      </c>
      <c r="E854" t="s">
        <v>17</v>
      </c>
      <c r="F854">
        <v>9</v>
      </c>
      <c r="G854">
        <v>1</v>
      </c>
      <c r="H854">
        <v>1</v>
      </c>
      <c r="I854">
        <v>2678</v>
      </c>
      <c r="J854">
        <v>15.245799999999999</v>
      </c>
      <c r="L854" t="s">
        <v>20</v>
      </c>
    </row>
    <row r="855" spans="1:12" x14ac:dyDescent="0.25">
      <c r="A855">
        <v>854</v>
      </c>
      <c r="B855">
        <v>1</v>
      </c>
      <c r="C855">
        <v>1</v>
      </c>
      <c r="D855" t="s">
        <v>1173</v>
      </c>
      <c r="E855" t="s">
        <v>17</v>
      </c>
      <c r="F855">
        <v>16</v>
      </c>
      <c r="G855">
        <v>0</v>
      </c>
      <c r="H855">
        <v>1</v>
      </c>
      <c r="I855" t="s">
        <v>1174</v>
      </c>
      <c r="J855">
        <v>39.4</v>
      </c>
      <c r="K855" t="s">
        <v>1175</v>
      </c>
      <c r="L855" t="s">
        <v>15</v>
      </c>
    </row>
    <row r="856" spans="1:12" x14ac:dyDescent="0.25">
      <c r="A856">
        <v>855</v>
      </c>
      <c r="B856">
        <v>0</v>
      </c>
      <c r="C856">
        <v>2</v>
      </c>
      <c r="D856" t="s">
        <v>1176</v>
      </c>
      <c r="E856" t="s">
        <v>17</v>
      </c>
      <c r="F856">
        <v>44</v>
      </c>
      <c r="G856">
        <v>1</v>
      </c>
      <c r="H856">
        <v>0</v>
      </c>
      <c r="I856">
        <v>244252</v>
      </c>
      <c r="J856">
        <v>26</v>
      </c>
      <c r="L856" t="s">
        <v>15</v>
      </c>
    </row>
    <row r="857" spans="1:12" x14ac:dyDescent="0.25">
      <c r="A857">
        <v>856</v>
      </c>
      <c r="B857">
        <v>1</v>
      </c>
      <c r="C857">
        <v>3</v>
      </c>
      <c r="D857" t="s">
        <v>1177</v>
      </c>
      <c r="E857" t="s">
        <v>17</v>
      </c>
      <c r="F857">
        <v>18</v>
      </c>
      <c r="G857">
        <v>0</v>
      </c>
      <c r="H857">
        <v>1</v>
      </c>
      <c r="I857">
        <v>392091</v>
      </c>
      <c r="J857">
        <v>9.35</v>
      </c>
      <c r="L857" t="s">
        <v>15</v>
      </c>
    </row>
    <row r="858" spans="1:12" x14ac:dyDescent="0.25">
      <c r="A858">
        <v>857</v>
      </c>
      <c r="B858">
        <v>1</v>
      </c>
      <c r="C858">
        <v>1</v>
      </c>
      <c r="D858" t="s">
        <v>1178</v>
      </c>
      <c r="E858" t="s">
        <v>17</v>
      </c>
      <c r="F858">
        <v>45</v>
      </c>
      <c r="G858">
        <v>1</v>
      </c>
      <c r="H858">
        <v>1</v>
      </c>
      <c r="I858">
        <v>36928</v>
      </c>
      <c r="J858">
        <v>164.86670000000001</v>
      </c>
      <c r="L858" t="s">
        <v>15</v>
      </c>
    </row>
    <row r="859" spans="1:12" x14ac:dyDescent="0.25">
      <c r="A859">
        <v>858</v>
      </c>
      <c r="B859">
        <v>1</v>
      </c>
      <c r="C859">
        <v>1</v>
      </c>
      <c r="D859" t="s">
        <v>1179</v>
      </c>
      <c r="E859" t="s">
        <v>13</v>
      </c>
      <c r="F859">
        <v>51</v>
      </c>
      <c r="G859">
        <v>0</v>
      </c>
      <c r="H859">
        <v>0</v>
      </c>
      <c r="I859">
        <v>113055</v>
      </c>
      <c r="J859">
        <v>26.55</v>
      </c>
      <c r="K859" t="s">
        <v>1180</v>
      </c>
      <c r="L859" t="s">
        <v>15</v>
      </c>
    </row>
    <row r="860" spans="1:12" x14ac:dyDescent="0.25">
      <c r="A860">
        <v>859</v>
      </c>
      <c r="B860">
        <v>1</v>
      </c>
      <c r="C860">
        <v>3</v>
      </c>
      <c r="D860" t="s">
        <v>1181</v>
      </c>
      <c r="E860" t="s">
        <v>17</v>
      </c>
      <c r="F860">
        <v>24</v>
      </c>
      <c r="G860">
        <v>0</v>
      </c>
      <c r="H860">
        <v>3</v>
      </c>
      <c r="I860">
        <v>2666</v>
      </c>
      <c r="J860">
        <v>19.258299999999998</v>
      </c>
      <c r="L860" t="s">
        <v>20</v>
      </c>
    </row>
    <row r="861" spans="1:12" x14ac:dyDescent="0.25">
      <c r="A861">
        <v>860</v>
      </c>
      <c r="B861">
        <v>0</v>
      </c>
      <c r="C861">
        <v>3</v>
      </c>
      <c r="D861" t="s">
        <v>1182</v>
      </c>
      <c r="E861" t="s">
        <v>13</v>
      </c>
      <c r="G861">
        <v>0</v>
      </c>
      <c r="H861">
        <v>0</v>
      </c>
      <c r="I861">
        <v>2629</v>
      </c>
      <c r="J861">
        <v>7.2291999999999996</v>
      </c>
      <c r="L861" t="s">
        <v>20</v>
      </c>
    </row>
    <row r="862" spans="1:12" x14ac:dyDescent="0.25">
      <c r="A862">
        <v>861</v>
      </c>
      <c r="B862">
        <v>0</v>
      </c>
      <c r="C862">
        <v>3</v>
      </c>
      <c r="D862" t="s">
        <v>1183</v>
      </c>
      <c r="E862" t="s">
        <v>13</v>
      </c>
      <c r="F862">
        <v>41</v>
      </c>
      <c r="G862">
        <v>2</v>
      </c>
      <c r="H862">
        <v>0</v>
      </c>
      <c r="I862">
        <v>350026</v>
      </c>
      <c r="J862">
        <v>14.1083</v>
      </c>
      <c r="L862" t="s">
        <v>15</v>
      </c>
    </row>
    <row r="863" spans="1:12" x14ac:dyDescent="0.25">
      <c r="A863">
        <v>862</v>
      </c>
      <c r="B863">
        <v>0</v>
      </c>
      <c r="C863">
        <v>2</v>
      </c>
      <c r="D863" t="s">
        <v>1184</v>
      </c>
      <c r="E863" t="s">
        <v>13</v>
      </c>
      <c r="F863">
        <v>21</v>
      </c>
      <c r="G863">
        <v>1</v>
      </c>
      <c r="H863">
        <v>0</v>
      </c>
      <c r="I863">
        <v>28134</v>
      </c>
      <c r="J863">
        <v>11.5</v>
      </c>
      <c r="L863" t="s">
        <v>15</v>
      </c>
    </row>
    <row r="864" spans="1:12" x14ac:dyDescent="0.25">
      <c r="A864">
        <v>863</v>
      </c>
      <c r="B864">
        <v>1</v>
      </c>
      <c r="C864">
        <v>1</v>
      </c>
      <c r="D864" t="s">
        <v>1185</v>
      </c>
      <c r="E864" t="s">
        <v>17</v>
      </c>
      <c r="F864">
        <v>48</v>
      </c>
      <c r="G864">
        <v>0</v>
      </c>
      <c r="H864">
        <v>0</v>
      </c>
      <c r="I864">
        <v>17466</v>
      </c>
      <c r="J864">
        <v>25.929200000000002</v>
      </c>
      <c r="K864" t="s">
        <v>1105</v>
      </c>
      <c r="L864" t="s">
        <v>15</v>
      </c>
    </row>
    <row r="865" spans="1:12" x14ac:dyDescent="0.25">
      <c r="A865">
        <v>864</v>
      </c>
      <c r="B865">
        <v>0</v>
      </c>
      <c r="C865">
        <v>3</v>
      </c>
      <c r="D865" t="s">
        <v>1186</v>
      </c>
      <c r="E865" t="s">
        <v>17</v>
      </c>
      <c r="G865">
        <v>8</v>
      </c>
      <c r="H865">
        <v>2</v>
      </c>
      <c r="I865" t="s">
        <v>251</v>
      </c>
      <c r="J865">
        <v>69.55</v>
      </c>
      <c r="L865" t="s">
        <v>15</v>
      </c>
    </row>
    <row r="866" spans="1:12" x14ac:dyDescent="0.25">
      <c r="A866">
        <v>865</v>
      </c>
      <c r="B866">
        <v>0</v>
      </c>
      <c r="C866">
        <v>2</v>
      </c>
      <c r="D866" t="s">
        <v>1187</v>
      </c>
      <c r="E866" t="s">
        <v>13</v>
      </c>
      <c r="F866">
        <v>24</v>
      </c>
      <c r="G866">
        <v>0</v>
      </c>
      <c r="H866">
        <v>0</v>
      </c>
      <c r="I866">
        <v>233866</v>
      </c>
      <c r="J866">
        <v>13</v>
      </c>
      <c r="L866" t="s">
        <v>15</v>
      </c>
    </row>
    <row r="867" spans="1:12" x14ac:dyDescent="0.25">
      <c r="A867">
        <v>866</v>
      </c>
      <c r="B867">
        <v>1</v>
      </c>
      <c r="C867">
        <v>2</v>
      </c>
      <c r="D867" t="s">
        <v>1188</v>
      </c>
      <c r="E867" t="s">
        <v>17</v>
      </c>
      <c r="F867">
        <v>42</v>
      </c>
      <c r="G867">
        <v>0</v>
      </c>
      <c r="H867">
        <v>0</v>
      </c>
      <c r="I867">
        <v>236852</v>
      </c>
      <c r="J867">
        <v>13</v>
      </c>
      <c r="L867" t="s">
        <v>15</v>
      </c>
    </row>
    <row r="868" spans="1:12" x14ac:dyDescent="0.25">
      <c r="A868">
        <v>867</v>
      </c>
      <c r="B868">
        <v>1</v>
      </c>
      <c r="C868">
        <v>2</v>
      </c>
      <c r="D868" t="s">
        <v>1189</v>
      </c>
      <c r="E868" t="s">
        <v>17</v>
      </c>
      <c r="F868">
        <v>27</v>
      </c>
      <c r="G868">
        <v>1</v>
      </c>
      <c r="H868">
        <v>0</v>
      </c>
      <c r="I868" t="s">
        <v>1190</v>
      </c>
      <c r="J868">
        <v>13.8583</v>
      </c>
      <c r="L868" t="s">
        <v>20</v>
      </c>
    </row>
    <row r="869" spans="1:12" x14ac:dyDescent="0.25">
      <c r="A869">
        <v>868</v>
      </c>
      <c r="B869">
        <v>0</v>
      </c>
      <c r="C869">
        <v>1</v>
      </c>
      <c r="D869" t="s">
        <v>1191</v>
      </c>
      <c r="E869" t="s">
        <v>13</v>
      </c>
      <c r="F869">
        <v>31</v>
      </c>
      <c r="G869">
        <v>0</v>
      </c>
      <c r="H869">
        <v>0</v>
      </c>
      <c r="I869" t="s">
        <v>1192</v>
      </c>
      <c r="J869">
        <v>50.495800000000003</v>
      </c>
      <c r="K869" t="s">
        <v>1193</v>
      </c>
      <c r="L869" t="s">
        <v>15</v>
      </c>
    </row>
    <row r="870" spans="1:12" x14ac:dyDescent="0.25">
      <c r="A870">
        <v>869</v>
      </c>
      <c r="B870">
        <v>0</v>
      </c>
      <c r="C870">
        <v>3</v>
      </c>
      <c r="D870" t="s">
        <v>1194</v>
      </c>
      <c r="E870" t="s">
        <v>13</v>
      </c>
      <c r="G870">
        <v>0</v>
      </c>
      <c r="H870">
        <v>0</v>
      </c>
      <c r="I870">
        <v>345777</v>
      </c>
      <c r="J870">
        <v>9.5</v>
      </c>
      <c r="L870" t="s">
        <v>15</v>
      </c>
    </row>
    <row r="871" spans="1:12" x14ac:dyDescent="0.25">
      <c r="A871">
        <v>870</v>
      </c>
      <c r="B871">
        <v>1</v>
      </c>
      <c r="C871">
        <v>3</v>
      </c>
      <c r="D871" t="s">
        <v>1195</v>
      </c>
      <c r="E871" t="s">
        <v>13</v>
      </c>
      <c r="F871">
        <v>4</v>
      </c>
      <c r="G871">
        <v>1</v>
      </c>
      <c r="H871">
        <v>1</v>
      </c>
      <c r="I871">
        <v>347742</v>
      </c>
      <c r="J871">
        <v>11.1333</v>
      </c>
      <c r="L871" t="s">
        <v>15</v>
      </c>
    </row>
    <row r="872" spans="1:12" x14ac:dyDescent="0.25">
      <c r="A872">
        <v>871</v>
      </c>
      <c r="B872">
        <v>0</v>
      </c>
      <c r="C872">
        <v>3</v>
      </c>
      <c r="D872" t="s">
        <v>1196</v>
      </c>
      <c r="E872" t="s">
        <v>13</v>
      </c>
      <c r="F872">
        <v>26</v>
      </c>
      <c r="G872">
        <v>0</v>
      </c>
      <c r="H872">
        <v>0</v>
      </c>
      <c r="I872">
        <v>349248</v>
      </c>
      <c r="J872">
        <v>7.8958000000000004</v>
      </c>
      <c r="L872" t="s">
        <v>15</v>
      </c>
    </row>
    <row r="873" spans="1:12" x14ac:dyDescent="0.25">
      <c r="A873">
        <v>872</v>
      </c>
      <c r="B873">
        <v>1</v>
      </c>
      <c r="C873">
        <v>1</v>
      </c>
      <c r="D873" t="s">
        <v>1197</v>
      </c>
      <c r="E873" t="s">
        <v>17</v>
      </c>
      <c r="F873">
        <v>47</v>
      </c>
      <c r="G873">
        <v>1</v>
      </c>
      <c r="H873">
        <v>1</v>
      </c>
      <c r="I873">
        <v>11751</v>
      </c>
      <c r="J873">
        <v>52.554200000000002</v>
      </c>
      <c r="K873" t="s">
        <v>377</v>
      </c>
      <c r="L873" t="s">
        <v>15</v>
      </c>
    </row>
    <row r="874" spans="1:12" x14ac:dyDescent="0.25">
      <c r="A874">
        <v>873</v>
      </c>
      <c r="B874">
        <v>0</v>
      </c>
      <c r="C874">
        <v>1</v>
      </c>
      <c r="D874" t="s">
        <v>1198</v>
      </c>
      <c r="E874" t="s">
        <v>13</v>
      </c>
      <c r="F874">
        <v>33</v>
      </c>
      <c r="G874">
        <v>0</v>
      </c>
      <c r="H874">
        <v>0</v>
      </c>
      <c r="I874">
        <v>695</v>
      </c>
      <c r="J874">
        <v>5</v>
      </c>
      <c r="K874" t="s">
        <v>957</v>
      </c>
      <c r="L874" t="s">
        <v>15</v>
      </c>
    </row>
    <row r="875" spans="1:12" x14ac:dyDescent="0.25">
      <c r="A875">
        <v>874</v>
      </c>
      <c r="B875">
        <v>0</v>
      </c>
      <c r="C875">
        <v>3</v>
      </c>
      <c r="D875" t="s">
        <v>1199</v>
      </c>
      <c r="E875" t="s">
        <v>13</v>
      </c>
      <c r="F875">
        <v>47</v>
      </c>
      <c r="G875">
        <v>0</v>
      </c>
      <c r="H875">
        <v>0</v>
      </c>
      <c r="I875">
        <v>345765</v>
      </c>
      <c r="J875">
        <v>9</v>
      </c>
      <c r="L875" t="s">
        <v>15</v>
      </c>
    </row>
    <row r="876" spans="1:12" x14ac:dyDescent="0.25">
      <c r="A876">
        <v>875</v>
      </c>
      <c r="B876">
        <v>1</v>
      </c>
      <c r="C876">
        <v>2</v>
      </c>
      <c r="D876" t="s">
        <v>1200</v>
      </c>
      <c r="E876" t="s">
        <v>17</v>
      </c>
      <c r="F876">
        <v>28</v>
      </c>
      <c r="G876">
        <v>1</v>
      </c>
      <c r="H876">
        <v>0</v>
      </c>
      <c r="I876" t="s">
        <v>465</v>
      </c>
      <c r="J876">
        <v>24</v>
      </c>
      <c r="L876" t="s">
        <v>20</v>
      </c>
    </row>
    <row r="877" spans="1:12" x14ac:dyDescent="0.25">
      <c r="A877">
        <v>876</v>
      </c>
      <c r="B877">
        <v>1</v>
      </c>
      <c r="C877">
        <v>3</v>
      </c>
      <c r="D877" t="s">
        <v>1201</v>
      </c>
      <c r="E877" t="s">
        <v>17</v>
      </c>
      <c r="F877">
        <v>15</v>
      </c>
      <c r="G877">
        <v>0</v>
      </c>
      <c r="H877">
        <v>0</v>
      </c>
      <c r="I877">
        <v>2667</v>
      </c>
      <c r="J877">
        <v>7.2249999999999996</v>
      </c>
      <c r="L877" t="s">
        <v>20</v>
      </c>
    </row>
    <row r="878" spans="1:12" x14ac:dyDescent="0.25">
      <c r="A878">
        <v>877</v>
      </c>
      <c r="B878">
        <v>0</v>
      </c>
      <c r="C878">
        <v>3</v>
      </c>
      <c r="D878" t="s">
        <v>1202</v>
      </c>
      <c r="E878" t="s">
        <v>13</v>
      </c>
      <c r="F878">
        <v>20</v>
      </c>
      <c r="G878">
        <v>0</v>
      </c>
      <c r="H878">
        <v>0</v>
      </c>
      <c r="I878">
        <v>7534</v>
      </c>
      <c r="J878">
        <v>9.8458000000000006</v>
      </c>
      <c r="L878" t="s">
        <v>15</v>
      </c>
    </row>
    <row r="879" spans="1:12" x14ac:dyDescent="0.25">
      <c r="A879">
        <v>878</v>
      </c>
      <c r="B879">
        <v>0</v>
      </c>
      <c r="C879">
        <v>3</v>
      </c>
      <c r="D879" t="s">
        <v>1203</v>
      </c>
      <c r="E879" t="s">
        <v>13</v>
      </c>
      <c r="F879">
        <v>19</v>
      </c>
      <c r="G879">
        <v>0</v>
      </c>
      <c r="H879">
        <v>0</v>
      </c>
      <c r="I879">
        <v>349212</v>
      </c>
      <c r="J879">
        <v>7.8958000000000004</v>
      </c>
      <c r="L879" t="s">
        <v>15</v>
      </c>
    </row>
    <row r="880" spans="1:12" x14ac:dyDescent="0.25">
      <c r="A880">
        <v>879</v>
      </c>
      <c r="B880">
        <v>0</v>
      </c>
      <c r="C880">
        <v>3</v>
      </c>
      <c r="D880" t="s">
        <v>1204</v>
      </c>
      <c r="E880" t="s">
        <v>13</v>
      </c>
      <c r="G880">
        <v>0</v>
      </c>
      <c r="H880">
        <v>0</v>
      </c>
      <c r="I880">
        <v>349217</v>
      </c>
      <c r="J880">
        <v>7.8958000000000004</v>
      </c>
      <c r="L880" t="s">
        <v>15</v>
      </c>
    </row>
    <row r="881" spans="1:12" x14ac:dyDescent="0.25">
      <c r="A881">
        <v>880</v>
      </c>
      <c r="B881">
        <v>1</v>
      </c>
      <c r="C881">
        <v>1</v>
      </c>
      <c r="D881" t="s">
        <v>1205</v>
      </c>
      <c r="E881" t="s">
        <v>17</v>
      </c>
      <c r="F881">
        <v>56</v>
      </c>
      <c r="G881">
        <v>0</v>
      </c>
      <c r="H881">
        <v>1</v>
      </c>
      <c r="I881">
        <v>11767</v>
      </c>
      <c r="J881">
        <v>83.158299999999997</v>
      </c>
      <c r="K881" t="s">
        <v>1206</v>
      </c>
      <c r="L881" t="s">
        <v>20</v>
      </c>
    </row>
    <row r="882" spans="1:12" x14ac:dyDescent="0.25">
      <c r="A882">
        <v>881</v>
      </c>
      <c r="B882">
        <v>1</v>
      </c>
      <c r="C882">
        <v>2</v>
      </c>
      <c r="D882" t="s">
        <v>1207</v>
      </c>
      <c r="E882" t="s">
        <v>17</v>
      </c>
      <c r="F882">
        <v>25</v>
      </c>
      <c r="G882">
        <v>0</v>
      </c>
      <c r="H882">
        <v>1</v>
      </c>
      <c r="I882">
        <v>230433</v>
      </c>
      <c r="J882">
        <v>26</v>
      </c>
      <c r="L882" t="s">
        <v>15</v>
      </c>
    </row>
    <row r="883" spans="1:12" x14ac:dyDescent="0.25">
      <c r="A883">
        <v>882</v>
      </c>
      <c r="B883">
        <v>0</v>
      </c>
      <c r="C883">
        <v>3</v>
      </c>
      <c r="D883" t="s">
        <v>1208</v>
      </c>
      <c r="E883" t="s">
        <v>13</v>
      </c>
      <c r="F883">
        <v>33</v>
      </c>
      <c r="G883">
        <v>0</v>
      </c>
      <c r="H883">
        <v>0</v>
      </c>
      <c r="I883">
        <v>349257</v>
      </c>
      <c r="J883">
        <v>7.8958000000000004</v>
      </c>
      <c r="L883" t="s">
        <v>15</v>
      </c>
    </row>
    <row r="884" spans="1:12" x14ac:dyDescent="0.25">
      <c r="A884">
        <v>883</v>
      </c>
      <c r="B884">
        <v>0</v>
      </c>
      <c r="C884">
        <v>3</v>
      </c>
      <c r="D884" t="s">
        <v>1209</v>
      </c>
      <c r="E884" t="s">
        <v>17</v>
      </c>
      <c r="F884">
        <v>22</v>
      </c>
      <c r="G884">
        <v>0</v>
      </c>
      <c r="H884">
        <v>0</v>
      </c>
      <c r="I884">
        <v>7552</v>
      </c>
      <c r="J884">
        <v>10.5167</v>
      </c>
      <c r="L884" t="s">
        <v>15</v>
      </c>
    </row>
    <row r="885" spans="1:12" x14ac:dyDescent="0.25">
      <c r="A885">
        <v>884</v>
      </c>
      <c r="B885">
        <v>0</v>
      </c>
      <c r="C885">
        <v>2</v>
      </c>
      <c r="D885" t="s">
        <v>1210</v>
      </c>
      <c r="E885" t="s">
        <v>13</v>
      </c>
      <c r="F885">
        <v>28</v>
      </c>
      <c r="G885">
        <v>0</v>
      </c>
      <c r="H885">
        <v>0</v>
      </c>
      <c r="I885" t="s">
        <v>1211</v>
      </c>
      <c r="J885">
        <v>10.5</v>
      </c>
      <c r="L885" t="s">
        <v>15</v>
      </c>
    </row>
    <row r="886" spans="1:12" x14ac:dyDescent="0.25">
      <c r="A886">
        <v>885</v>
      </c>
      <c r="B886">
        <v>0</v>
      </c>
      <c r="C886">
        <v>3</v>
      </c>
      <c r="D886" t="s">
        <v>1212</v>
      </c>
      <c r="E886" t="s">
        <v>13</v>
      </c>
      <c r="F886">
        <v>25</v>
      </c>
      <c r="G886">
        <v>0</v>
      </c>
      <c r="H886">
        <v>0</v>
      </c>
      <c r="I886" t="s">
        <v>1213</v>
      </c>
      <c r="J886">
        <v>7.05</v>
      </c>
      <c r="L886" t="s">
        <v>15</v>
      </c>
    </row>
    <row r="887" spans="1:12" x14ac:dyDescent="0.25">
      <c r="A887">
        <v>886</v>
      </c>
      <c r="B887">
        <v>0</v>
      </c>
      <c r="C887">
        <v>3</v>
      </c>
      <c r="D887" t="s">
        <v>1214</v>
      </c>
      <c r="E887" t="s">
        <v>17</v>
      </c>
      <c r="F887">
        <v>39</v>
      </c>
      <c r="G887">
        <v>0</v>
      </c>
      <c r="H887">
        <v>5</v>
      </c>
      <c r="I887">
        <v>382652</v>
      </c>
      <c r="J887">
        <v>29.125</v>
      </c>
      <c r="L887" t="s">
        <v>27</v>
      </c>
    </row>
    <row r="888" spans="1:12" x14ac:dyDescent="0.25">
      <c r="A888">
        <v>887</v>
      </c>
      <c r="B888">
        <v>0</v>
      </c>
      <c r="C888">
        <v>2</v>
      </c>
      <c r="D888" t="s">
        <v>1215</v>
      </c>
      <c r="E888" t="s">
        <v>13</v>
      </c>
      <c r="F888">
        <v>27</v>
      </c>
      <c r="G888">
        <v>0</v>
      </c>
      <c r="H888">
        <v>0</v>
      </c>
      <c r="I888">
        <v>211536</v>
      </c>
      <c r="J888">
        <v>13</v>
      </c>
      <c r="L888" t="s">
        <v>15</v>
      </c>
    </row>
    <row r="889" spans="1:12" x14ac:dyDescent="0.25">
      <c r="A889">
        <v>888</v>
      </c>
      <c r="B889">
        <v>1</v>
      </c>
      <c r="C889">
        <v>1</v>
      </c>
      <c r="D889" t="s">
        <v>1216</v>
      </c>
      <c r="E889" t="s">
        <v>17</v>
      </c>
      <c r="F889">
        <v>19</v>
      </c>
      <c r="G889">
        <v>0</v>
      </c>
      <c r="H889">
        <v>0</v>
      </c>
      <c r="I889">
        <v>112053</v>
      </c>
      <c r="J889">
        <v>30</v>
      </c>
      <c r="K889" t="s">
        <v>1217</v>
      </c>
      <c r="L889" t="s">
        <v>15</v>
      </c>
    </row>
    <row r="890" spans="1:12" x14ac:dyDescent="0.25">
      <c r="A890">
        <v>889</v>
      </c>
      <c r="B890">
        <v>0</v>
      </c>
      <c r="C890">
        <v>3</v>
      </c>
      <c r="D890" t="s">
        <v>1218</v>
      </c>
      <c r="E890" t="s">
        <v>17</v>
      </c>
      <c r="G890">
        <v>1</v>
      </c>
      <c r="H890">
        <v>2</v>
      </c>
      <c r="I890" t="s">
        <v>1088</v>
      </c>
      <c r="J890">
        <v>23.45</v>
      </c>
      <c r="L890" t="s">
        <v>15</v>
      </c>
    </row>
    <row r="891" spans="1:12" x14ac:dyDescent="0.25">
      <c r="A891">
        <v>890</v>
      </c>
      <c r="B891">
        <v>1</v>
      </c>
      <c r="C891">
        <v>1</v>
      </c>
      <c r="D891" t="s">
        <v>1219</v>
      </c>
      <c r="E891" t="s">
        <v>13</v>
      </c>
      <c r="F891">
        <v>26</v>
      </c>
      <c r="G891">
        <v>0</v>
      </c>
      <c r="H891">
        <v>0</v>
      </c>
      <c r="I891">
        <v>111369</v>
      </c>
      <c r="J891">
        <v>30</v>
      </c>
      <c r="K891" t="s">
        <v>1220</v>
      </c>
      <c r="L891" t="s">
        <v>20</v>
      </c>
    </row>
    <row r="892" spans="1:12" x14ac:dyDescent="0.25">
      <c r="A892">
        <v>891</v>
      </c>
      <c r="B892">
        <v>0</v>
      </c>
      <c r="C892">
        <v>3</v>
      </c>
      <c r="D892" t="s">
        <v>1221</v>
      </c>
      <c r="E892" t="s">
        <v>13</v>
      </c>
      <c r="F892">
        <v>32</v>
      </c>
      <c r="G892">
        <v>0</v>
      </c>
      <c r="H892">
        <v>0</v>
      </c>
      <c r="I892">
        <v>370376</v>
      </c>
      <c r="J892">
        <v>7.75</v>
      </c>
      <c r="L892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B743F-F492-4158-846E-9BD3E6F28B90}">
  <dimension ref="A1:Q892"/>
  <sheetViews>
    <sheetView workbookViewId="0">
      <selection activeCell="H4" sqref="H4"/>
    </sheetView>
  </sheetViews>
  <sheetFormatPr defaultRowHeight="15" x14ac:dyDescent="0.25"/>
  <cols>
    <col min="4" max="4" width="34.85546875" customWidth="1"/>
    <col min="7" max="7" width="9.140625" style="1"/>
    <col min="9" max="9" width="9.140625" style="1"/>
    <col min="11" max="11" width="9.140625" style="1"/>
    <col min="14" max="14" width="9.140625" style="1"/>
    <col min="17" max="17" width="9.140625" style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1222</v>
      </c>
      <c r="H1" t="s">
        <v>6</v>
      </c>
      <c r="I1" s="1" t="s">
        <v>1223</v>
      </c>
      <c r="J1" t="s">
        <v>7</v>
      </c>
      <c r="K1" s="1" t="s">
        <v>1224</v>
      </c>
      <c r="L1" t="s">
        <v>8</v>
      </c>
      <c r="M1" t="s">
        <v>9</v>
      </c>
      <c r="N1" s="1" t="s">
        <v>1225</v>
      </c>
      <c r="O1" t="s">
        <v>10</v>
      </c>
      <c r="P1" t="s">
        <v>11</v>
      </c>
      <c r="Q1" s="1" t="s">
        <v>1226</v>
      </c>
    </row>
    <row r="2" spans="1:17" x14ac:dyDescent="0.25">
      <c r="A2">
        <v>1</v>
      </c>
      <c r="B2">
        <v>0</v>
      </c>
      <c r="C2">
        <v>3</v>
      </c>
      <c r="D2" t="s">
        <v>12</v>
      </c>
      <c r="E2" t="s">
        <v>13</v>
      </c>
      <c r="F2">
        <v>22</v>
      </c>
      <c r="G2" s="1" t="str">
        <f>IF(ISBLANK(F2), "N/A", IF(F2&lt;14, "Child", IF(F2&lt;35, "Young Adult", IF(F2&lt;50, "Middle-Aged Adult", "Senior"))))</f>
        <v>Young Adult</v>
      </c>
      <c r="H2">
        <v>1</v>
      </c>
      <c r="I2" s="1" t="str">
        <f>IF(H2&gt;0, "Has Sibling/Spouse", "No Sibling/Spouse")</f>
        <v>Has Sibling/Spouse</v>
      </c>
      <c r="J2">
        <v>0</v>
      </c>
      <c r="K2" s="1" t="str">
        <f>IF(J2&gt;0, "Has Parent/Child", "No Parent/Child")</f>
        <v>No Parent/Child</v>
      </c>
      <c r="L2" t="s">
        <v>14</v>
      </c>
      <c r="M2">
        <v>7.25</v>
      </c>
      <c r="N2" s="1" t="str">
        <f>IF(M2&lt;=10, "Low Fare", IF(M2&lt;=20, "Medium Fare", "High Fare"))</f>
        <v>Low Fare</v>
      </c>
      <c r="P2" t="s">
        <v>15</v>
      </c>
      <c r="Q2" s="1" t="str">
        <f>IF(ISBLANK(P2), "N/A", P2)</f>
        <v>S</v>
      </c>
    </row>
    <row r="3" spans="1:17" x14ac:dyDescent="0.25">
      <c r="A3">
        <v>2</v>
      </c>
      <c r="B3">
        <v>1</v>
      </c>
      <c r="C3">
        <v>1</v>
      </c>
      <c r="D3" t="s">
        <v>16</v>
      </c>
      <c r="E3" t="s">
        <v>17</v>
      </c>
      <c r="F3">
        <v>38</v>
      </c>
      <c r="G3" s="1" t="str">
        <f t="shared" ref="G3:G66" si="0">IF(ISBLANK(F3), "N/A", IF(F3&lt;14, "Child", IF(F3&lt;35, "Young Adult", IF(F3&lt;50, "Middle-Aged Adult", "Senior"))))</f>
        <v>Middle-Aged Adult</v>
      </c>
      <c r="H3">
        <v>1</v>
      </c>
      <c r="I3" s="1" t="str">
        <f t="shared" ref="I3:I66" si="1">IF(H3&gt;0, "Has Sibling/Spouse", "No Sibling/Spouse")</f>
        <v>Has Sibling/Spouse</v>
      </c>
      <c r="J3">
        <v>0</v>
      </c>
      <c r="K3" s="1" t="str">
        <f t="shared" ref="K3:K66" si="2">IF(J3&gt;0, "Has Parent/Child", "No Parent/Child")</f>
        <v>No Parent/Child</v>
      </c>
      <c r="L3" t="s">
        <v>18</v>
      </c>
      <c r="M3">
        <v>71.283299999999997</v>
      </c>
      <c r="N3" s="1" t="str">
        <f t="shared" ref="N3:N66" si="3">IF(M3&lt;=10, "Low Fare", IF(M3&lt;=20, "Medium Fare", "High Fare"))</f>
        <v>High Fare</v>
      </c>
      <c r="O3" t="s">
        <v>19</v>
      </c>
      <c r="P3" t="s">
        <v>20</v>
      </c>
      <c r="Q3" s="1" t="str">
        <f t="shared" ref="Q3:Q66" si="4">IF(ISBLANK(P3), "N/A", P3)</f>
        <v>C</v>
      </c>
    </row>
    <row r="4" spans="1:17" x14ac:dyDescent="0.25">
      <c r="A4">
        <v>3</v>
      </c>
      <c r="B4">
        <v>1</v>
      </c>
      <c r="C4">
        <v>3</v>
      </c>
      <c r="D4" t="s">
        <v>21</v>
      </c>
      <c r="E4" t="s">
        <v>17</v>
      </c>
      <c r="F4">
        <v>26</v>
      </c>
      <c r="G4" s="1" t="str">
        <f t="shared" si="0"/>
        <v>Young Adult</v>
      </c>
      <c r="H4">
        <v>0</v>
      </c>
      <c r="I4" s="1" t="str">
        <f t="shared" si="1"/>
        <v>No Sibling/Spouse</v>
      </c>
      <c r="J4">
        <v>0</v>
      </c>
      <c r="K4" s="1" t="str">
        <f t="shared" si="2"/>
        <v>No Parent/Child</v>
      </c>
      <c r="L4" t="s">
        <v>22</v>
      </c>
      <c r="M4">
        <v>7.9249999999999998</v>
      </c>
      <c r="N4" s="1" t="str">
        <f t="shared" si="3"/>
        <v>Low Fare</v>
      </c>
      <c r="P4" t="s">
        <v>15</v>
      </c>
      <c r="Q4" s="1" t="str">
        <f t="shared" si="4"/>
        <v>S</v>
      </c>
    </row>
    <row r="5" spans="1:17" x14ac:dyDescent="0.25">
      <c r="A5">
        <v>4</v>
      </c>
      <c r="B5">
        <v>1</v>
      </c>
      <c r="C5">
        <v>1</v>
      </c>
      <c r="D5" t="s">
        <v>23</v>
      </c>
      <c r="E5" t="s">
        <v>17</v>
      </c>
      <c r="F5">
        <v>35</v>
      </c>
      <c r="G5" s="1" t="str">
        <f t="shared" si="0"/>
        <v>Middle-Aged Adult</v>
      </c>
      <c r="H5">
        <v>1</v>
      </c>
      <c r="I5" s="1" t="str">
        <f t="shared" si="1"/>
        <v>Has Sibling/Spouse</v>
      </c>
      <c r="J5">
        <v>0</v>
      </c>
      <c r="K5" s="1" t="str">
        <f t="shared" si="2"/>
        <v>No Parent/Child</v>
      </c>
      <c r="L5">
        <v>113803</v>
      </c>
      <c r="M5">
        <v>53.1</v>
      </c>
      <c r="N5" s="1" t="str">
        <f t="shared" si="3"/>
        <v>High Fare</v>
      </c>
      <c r="O5" t="s">
        <v>24</v>
      </c>
      <c r="P5" t="s">
        <v>15</v>
      </c>
      <c r="Q5" s="1" t="str">
        <f t="shared" si="4"/>
        <v>S</v>
      </c>
    </row>
    <row r="6" spans="1:17" x14ac:dyDescent="0.25">
      <c r="A6">
        <v>5</v>
      </c>
      <c r="B6">
        <v>0</v>
      </c>
      <c r="C6">
        <v>3</v>
      </c>
      <c r="D6" t="s">
        <v>25</v>
      </c>
      <c r="E6" t="s">
        <v>13</v>
      </c>
      <c r="F6">
        <v>35</v>
      </c>
      <c r="G6" s="1" t="str">
        <f t="shared" si="0"/>
        <v>Middle-Aged Adult</v>
      </c>
      <c r="H6">
        <v>0</v>
      </c>
      <c r="I6" s="1" t="str">
        <f t="shared" si="1"/>
        <v>No Sibling/Spouse</v>
      </c>
      <c r="J6">
        <v>0</v>
      </c>
      <c r="K6" s="1" t="str">
        <f t="shared" si="2"/>
        <v>No Parent/Child</v>
      </c>
      <c r="L6">
        <v>373450</v>
      </c>
      <c r="M6">
        <v>8.0500000000000007</v>
      </c>
      <c r="N6" s="1" t="str">
        <f t="shared" si="3"/>
        <v>Low Fare</v>
      </c>
      <c r="P6" t="s">
        <v>15</v>
      </c>
      <c r="Q6" s="1" t="str">
        <f t="shared" si="4"/>
        <v>S</v>
      </c>
    </row>
    <row r="7" spans="1:17" x14ac:dyDescent="0.25">
      <c r="A7">
        <v>6</v>
      </c>
      <c r="B7">
        <v>0</v>
      </c>
      <c r="C7">
        <v>3</v>
      </c>
      <c r="D7" t="s">
        <v>26</v>
      </c>
      <c r="E7" t="s">
        <v>13</v>
      </c>
      <c r="G7" s="1" t="str">
        <f t="shared" si="0"/>
        <v>N/A</v>
      </c>
      <c r="H7">
        <v>0</v>
      </c>
      <c r="I7" s="1" t="str">
        <f t="shared" si="1"/>
        <v>No Sibling/Spouse</v>
      </c>
      <c r="J7">
        <v>0</v>
      </c>
      <c r="K7" s="1" t="str">
        <f t="shared" si="2"/>
        <v>No Parent/Child</v>
      </c>
      <c r="L7">
        <v>330877</v>
      </c>
      <c r="M7">
        <v>8.4582999999999995</v>
      </c>
      <c r="N7" s="1" t="str">
        <f t="shared" si="3"/>
        <v>Low Fare</v>
      </c>
      <c r="P7" t="s">
        <v>27</v>
      </c>
      <c r="Q7" s="1" t="str">
        <f t="shared" si="4"/>
        <v>Q</v>
      </c>
    </row>
    <row r="8" spans="1:17" x14ac:dyDescent="0.25">
      <c r="A8">
        <v>7</v>
      </c>
      <c r="B8">
        <v>0</v>
      </c>
      <c r="C8">
        <v>1</v>
      </c>
      <c r="D8" t="s">
        <v>28</v>
      </c>
      <c r="E8" t="s">
        <v>13</v>
      </c>
      <c r="F8">
        <v>54</v>
      </c>
      <c r="G8" s="1" t="str">
        <f t="shared" si="0"/>
        <v>Senior</v>
      </c>
      <c r="H8">
        <v>0</v>
      </c>
      <c r="I8" s="1" t="str">
        <f t="shared" si="1"/>
        <v>No Sibling/Spouse</v>
      </c>
      <c r="J8">
        <v>0</v>
      </c>
      <c r="K8" s="1" t="str">
        <f t="shared" si="2"/>
        <v>No Parent/Child</v>
      </c>
      <c r="L8">
        <v>17463</v>
      </c>
      <c r="M8">
        <v>51.862499999999997</v>
      </c>
      <c r="N8" s="1" t="str">
        <f t="shared" si="3"/>
        <v>High Fare</v>
      </c>
      <c r="O8" t="s">
        <v>29</v>
      </c>
      <c r="P8" t="s">
        <v>15</v>
      </c>
      <c r="Q8" s="1" t="str">
        <f t="shared" si="4"/>
        <v>S</v>
      </c>
    </row>
    <row r="9" spans="1:17" x14ac:dyDescent="0.25">
      <c r="A9">
        <v>8</v>
      </c>
      <c r="B9">
        <v>0</v>
      </c>
      <c r="C9">
        <v>3</v>
      </c>
      <c r="D9" t="s">
        <v>30</v>
      </c>
      <c r="E9" t="s">
        <v>13</v>
      </c>
      <c r="F9">
        <v>2</v>
      </c>
      <c r="G9" s="1" t="str">
        <f t="shared" si="0"/>
        <v>Child</v>
      </c>
      <c r="H9">
        <v>3</v>
      </c>
      <c r="I9" s="1" t="str">
        <f t="shared" si="1"/>
        <v>Has Sibling/Spouse</v>
      </c>
      <c r="J9">
        <v>1</v>
      </c>
      <c r="K9" s="1" t="str">
        <f t="shared" si="2"/>
        <v>Has Parent/Child</v>
      </c>
      <c r="L9">
        <v>349909</v>
      </c>
      <c r="M9">
        <v>21.074999999999999</v>
      </c>
      <c r="N9" s="1" t="str">
        <f t="shared" si="3"/>
        <v>High Fare</v>
      </c>
      <c r="P9" t="s">
        <v>15</v>
      </c>
      <c r="Q9" s="1" t="str">
        <f t="shared" si="4"/>
        <v>S</v>
      </c>
    </row>
    <row r="10" spans="1:17" x14ac:dyDescent="0.25">
      <c r="A10">
        <v>9</v>
      </c>
      <c r="B10">
        <v>1</v>
      </c>
      <c r="C10">
        <v>3</v>
      </c>
      <c r="D10" t="s">
        <v>31</v>
      </c>
      <c r="E10" t="s">
        <v>17</v>
      </c>
      <c r="F10">
        <v>27</v>
      </c>
      <c r="G10" s="1" t="str">
        <f t="shared" si="0"/>
        <v>Young Adult</v>
      </c>
      <c r="H10">
        <v>0</v>
      </c>
      <c r="I10" s="1" t="str">
        <f t="shared" si="1"/>
        <v>No Sibling/Spouse</v>
      </c>
      <c r="J10">
        <v>2</v>
      </c>
      <c r="K10" s="1" t="str">
        <f t="shared" si="2"/>
        <v>Has Parent/Child</v>
      </c>
      <c r="L10">
        <v>347742</v>
      </c>
      <c r="M10">
        <v>11.1333</v>
      </c>
      <c r="N10" s="1" t="str">
        <f t="shared" si="3"/>
        <v>Medium Fare</v>
      </c>
      <c r="P10" t="s">
        <v>15</v>
      </c>
      <c r="Q10" s="1" t="str">
        <f t="shared" si="4"/>
        <v>S</v>
      </c>
    </row>
    <row r="11" spans="1:17" x14ac:dyDescent="0.25">
      <c r="A11">
        <v>10</v>
      </c>
      <c r="B11">
        <v>1</v>
      </c>
      <c r="C11">
        <v>2</v>
      </c>
      <c r="D11" t="s">
        <v>32</v>
      </c>
      <c r="E11" t="s">
        <v>17</v>
      </c>
      <c r="F11">
        <v>14</v>
      </c>
      <c r="G11" s="1" t="str">
        <f t="shared" si="0"/>
        <v>Young Adult</v>
      </c>
      <c r="H11">
        <v>1</v>
      </c>
      <c r="I11" s="1" t="str">
        <f t="shared" si="1"/>
        <v>Has Sibling/Spouse</v>
      </c>
      <c r="J11">
        <v>0</v>
      </c>
      <c r="K11" s="1" t="str">
        <f t="shared" si="2"/>
        <v>No Parent/Child</v>
      </c>
      <c r="L11">
        <v>237736</v>
      </c>
      <c r="M11">
        <v>30.070799999999998</v>
      </c>
      <c r="N11" s="1" t="str">
        <f t="shared" si="3"/>
        <v>High Fare</v>
      </c>
      <c r="P11" t="s">
        <v>20</v>
      </c>
      <c r="Q11" s="1" t="str">
        <f t="shared" si="4"/>
        <v>C</v>
      </c>
    </row>
    <row r="12" spans="1:17" x14ac:dyDescent="0.25">
      <c r="A12">
        <v>11</v>
      </c>
      <c r="B12">
        <v>1</v>
      </c>
      <c r="C12">
        <v>3</v>
      </c>
      <c r="D12" t="s">
        <v>33</v>
      </c>
      <c r="E12" t="s">
        <v>17</v>
      </c>
      <c r="F12">
        <v>4</v>
      </c>
      <c r="G12" s="1" t="str">
        <f t="shared" si="0"/>
        <v>Child</v>
      </c>
      <c r="H12">
        <v>1</v>
      </c>
      <c r="I12" s="1" t="str">
        <f t="shared" si="1"/>
        <v>Has Sibling/Spouse</v>
      </c>
      <c r="J12">
        <v>1</v>
      </c>
      <c r="K12" s="1" t="str">
        <f t="shared" si="2"/>
        <v>Has Parent/Child</v>
      </c>
      <c r="L12" t="s">
        <v>34</v>
      </c>
      <c r="M12">
        <v>16.7</v>
      </c>
      <c r="N12" s="1" t="str">
        <f t="shared" si="3"/>
        <v>Medium Fare</v>
      </c>
      <c r="O12" t="s">
        <v>35</v>
      </c>
      <c r="P12" t="s">
        <v>15</v>
      </c>
      <c r="Q12" s="1" t="str">
        <f t="shared" si="4"/>
        <v>S</v>
      </c>
    </row>
    <row r="13" spans="1:17" x14ac:dyDescent="0.25">
      <c r="A13">
        <v>12</v>
      </c>
      <c r="B13">
        <v>1</v>
      </c>
      <c r="C13">
        <v>1</v>
      </c>
      <c r="D13" t="s">
        <v>36</v>
      </c>
      <c r="E13" t="s">
        <v>17</v>
      </c>
      <c r="F13">
        <v>58</v>
      </c>
      <c r="G13" s="1" t="str">
        <f t="shared" si="0"/>
        <v>Senior</v>
      </c>
      <c r="H13">
        <v>0</v>
      </c>
      <c r="I13" s="1" t="str">
        <f t="shared" si="1"/>
        <v>No Sibling/Spouse</v>
      </c>
      <c r="J13">
        <v>0</v>
      </c>
      <c r="K13" s="1" t="str">
        <f t="shared" si="2"/>
        <v>No Parent/Child</v>
      </c>
      <c r="L13">
        <v>113783</v>
      </c>
      <c r="M13">
        <v>26.55</v>
      </c>
      <c r="N13" s="1" t="str">
        <f t="shared" si="3"/>
        <v>High Fare</v>
      </c>
      <c r="O13" t="s">
        <v>37</v>
      </c>
      <c r="P13" t="s">
        <v>15</v>
      </c>
      <c r="Q13" s="1" t="str">
        <f t="shared" si="4"/>
        <v>S</v>
      </c>
    </row>
    <row r="14" spans="1:17" x14ac:dyDescent="0.25">
      <c r="A14">
        <v>13</v>
      </c>
      <c r="B14">
        <v>0</v>
      </c>
      <c r="C14">
        <v>3</v>
      </c>
      <c r="D14" t="s">
        <v>38</v>
      </c>
      <c r="E14" t="s">
        <v>13</v>
      </c>
      <c r="F14">
        <v>20</v>
      </c>
      <c r="G14" s="1" t="str">
        <f t="shared" si="0"/>
        <v>Young Adult</v>
      </c>
      <c r="H14">
        <v>0</v>
      </c>
      <c r="I14" s="1" t="str">
        <f t="shared" si="1"/>
        <v>No Sibling/Spouse</v>
      </c>
      <c r="J14">
        <v>0</v>
      </c>
      <c r="K14" s="1" t="str">
        <f t="shared" si="2"/>
        <v>No Parent/Child</v>
      </c>
      <c r="L14" t="s">
        <v>39</v>
      </c>
      <c r="M14">
        <v>8.0500000000000007</v>
      </c>
      <c r="N14" s="1" t="str">
        <f t="shared" si="3"/>
        <v>Low Fare</v>
      </c>
      <c r="P14" t="s">
        <v>15</v>
      </c>
      <c r="Q14" s="1" t="str">
        <f t="shared" si="4"/>
        <v>S</v>
      </c>
    </row>
    <row r="15" spans="1:17" x14ac:dyDescent="0.25">
      <c r="A15">
        <v>14</v>
      </c>
      <c r="B15">
        <v>0</v>
      </c>
      <c r="C15">
        <v>3</v>
      </c>
      <c r="D15" t="s">
        <v>40</v>
      </c>
      <c r="E15" t="s">
        <v>13</v>
      </c>
      <c r="F15">
        <v>39</v>
      </c>
      <c r="G15" s="1" t="str">
        <f t="shared" si="0"/>
        <v>Middle-Aged Adult</v>
      </c>
      <c r="H15">
        <v>1</v>
      </c>
      <c r="I15" s="1" t="str">
        <f t="shared" si="1"/>
        <v>Has Sibling/Spouse</v>
      </c>
      <c r="J15">
        <v>5</v>
      </c>
      <c r="K15" s="1" t="str">
        <f t="shared" si="2"/>
        <v>Has Parent/Child</v>
      </c>
      <c r="L15">
        <v>347082</v>
      </c>
      <c r="M15">
        <v>31.274999999999999</v>
      </c>
      <c r="N15" s="1" t="str">
        <f t="shared" si="3"/>
        <v>High Fare</v>
      </c>
      <c r="P15" t="s">
        <v>15</v>
      </c>
      <c r="Q15" s="1" t="str">
        <f t="shared" si="4"/>
        <v>S</v>
      </c>
    </row>
    <row r="16" spans="1:17" x14ac:dyDescent="0.25">
      <c r="A16">
        <v>15</v>
      </c>
      <c r="B16">
        <v>0</v>
      </c>
      <c r="C16">
        <v>3</v>
      </c>
      <c r="D16" t="s">
        <v>41</v>
      </c>
      <c r="E16" t="s">
        <v>17</v>
      </c>
      <c r="F16">
        <v>14</v>
      </c>
      <c r="G16" s="1" t="str">
        <f t="shared" si="0"/>
        <v>Young Adult</v>
      </c>
      <c r="H16">
        <v>0</v>
      </c>
      <c r="I16" s="1" t="str">
        <f t="shared" si="1"/>
        <v>No Sibling/Spouse</v>
      </c>
      <c r="J16">
        <v>0</v>
      </c>
      <c r="K16" s="1" t="str">
        <f t="shared" si="2"/>
        <v>No Parent/Child</v>
      </c>
      <c r="L16">
        <v>350406</v>
      </c>
      <c r="M16">
        <v>7.8541999999999996</v>
      </c>
      <c r="N16" s="1" t="str">
        <f t="shared" si="3"/>
        <v>Low Fare</v>
      </c>
      <c r="P16" t="s">
        <v>15</v>
      </c>
      <c r="Q16" s="1" t="str">
        <f t="shared" si="4"/>
        <v>S</v>
      </c>
    </row>
    <row r="17" spans="1:17" x14ac:dyDescent="0.25">
      <c r="A17">
        <v>16</v>
      </c>
      <c r="B17">
        <v>1</v>
      </c>
      <c r="C17">
        <v>2</v>
      </c>
      <c r="D17" t="s">
        <v>42</v>
      </c>
      <c r="E17" t="s">
        <v>17</v>
      </c>
      <c r="F17">
        <v>55</v>
      </c>
      <c r="G17" s="1" t="str">
        <f t="shared" si="0"/>
        <v>Senior</v>
      </c>
      <c r="H17">
        <v>0</v>
      </c>
      <c r="I17" s="1" t="str">
        <f t="shared" si="1"/>
        <v>No Sibling/Spouse</v>
      </c>
      <c r="J17">
        <v>0</v>
      </c>
      <c r="K17" s="1" t="str">
        <f t="shared" si="2"/>
        <v>No Parent/Child</v>
      </c>
      <c r="L17">
        <v>248706</v>
      </c>
      <c r="M17">
        <v>16</v>
      </c>
      <c r="N17" s="1" t="str">
        <f t="shared" si="3"/>
        <v>Medium Fare</v>
      </c>
      <c r="P17" t="s">
        <v>15</v>
      </c>
      <c r="Q17" s="1" t="str">
        <f t="shared" si="4"/>
        <v>S</v>
      </c>
    </row>
    <row r="18" spans="1:17" x14ac:dyDescent="0.25">
      <c r="A18">
        <v>17</v>
      </c>
      <c r="B18">
        <v>0</v>
      </c>
      <c r="C18">
        <v>3</v>
      </c>
      <c r="D18" t="s">
        <v>43</v>
      </c>
      <c r="E18" t="s">
        <v>13</v>
      </c>
      <c r="F18">
        <v>2</v>
      </c>
      <c r="G18" s="1" t="str">
        <f t="shared" si="0"/>
        <v>Child</v>
      </c>
      <c r="H18">
        <v>4</v>
      </c>
      <c r="I18" s="1" t="str">
        <f t="shared" si="1"/>
        <v>Has Sibling/Spouse</v>
      </c>
      <c r="J18">
        <v>1</v>
      </c>
      <c r="K18" s="1" t="str">
        <f t="shared" si="2"/>
        <v>Has Parent/Child</v>
      </c>
      <c r="L18">
        <v>382652</v>
      </c>
      <c r="M18">
        <v>29.125</v>
      </c>
      <c r="N18" s="1" t="str">
        <f t="shared" si="3"/>
        <v>High Fare</v>
      </c>
      <c r="P18" t="s">
        <v>27</v>
      </c>
      <c r="Q18" s="1" t="str">
        <f t="shared" si="4"/>
        <v>Q</v>
      </c>
    </row>
    <row r="19" spans="1:17" x14ac:dyDescent="0.25">
      <c r="A19">
        <v>18</v>
      </c>
      <c r="B19">
        <v>1</v>
      </c>
      <c r="C19">
        <v>2</v>
      </c>
      <c r="D19" t="s">
        <v>44</v>
      </c>
      <c r="E19" t="s">
        <v>13</v>
      </c>
      <c r="G19" s="1" t="str">
        <f t="shared" si="0"/>
        <v>N/A</v>
      </c>
      <c r="H19">
        <v>0</v>
      </c>
      <c r="I19" s="1" t="str">
        <f t="shared" si="1"/>
        <v>No Sibling/Spouse</v>
      </c>
      <c r="J19">
        <v>0</v>
      </c>
      <c r="K19" s="1" t="str">
        <f t="shared" si="2"/>
        <v>No Parent/Child</v>
      </c>
      <c r="L19">
        <v>244373</v>
      </c>
      <c r="M19">
        <v>13</v>
      </c>
      <c r="N19" s="1" t="str">
        <f t="shared" si="3"/>
        <v>Medium Fare</v>
      </c>
      <c r="P19" t="s">
        <v>15</v>
      </c>
      <c r="Q19" s="1" t="str">
        <f t="shared" si="4"/>
        <v>S</v>
      </c>
    </row>
    <row r="20" spans="1:17" x14ac:dyDescent="0.25">
      <c r="A20">
        <v>19</v>
      </c>
      <c r="B20">
        <v>0</v>
      </c>
      <c r="C20">
        <v>3</v>
      </c>
      <c r="D20" t="s">
        <v>45</v>
      </c>
      <c r="E20" t="s">
        <v>17</v>
      </c>
      <c r="F20">
        <v>31</v>
      </c>
      <c r="G20" s="1" t="str">
        <f t="shared" si="0"/>
        <v>Young Adult</v>
      </c>
      <c r="H20">
        <v>1</v>
      </c>
      <c r="I20" s="1" t="str">
        <f t="shared" si="1"/>
        <v>Has Sibling/Spouse</v>
      </c>
      <c r="J20">
        <v>0</v>
      </c>
      <c r="K20" s="1" t="str">
        <f t="shared" si="2"/>
        <v>No Parent/Child</v>
      </c>
      <c r="L20">
        <v>345763</v>
      </c>
      <c r="M20">
        <v>18</v>
      </c>
      <c r="N20" s="1" t="str">
        <f t="shared" si="3"/>
        <v>Medium Fare</v>
      </c>
      <c r="P20" t="s">
        <v>15</v>
      </c>
      <c r="Q20" s="1" t="str">
        <f t="shared" si="4"/>
        <v>S</v>
      </c>
    </row>
    <row r="21" spans="1:17" x14ac:dyDescent="0.25">
      <c r="A21">
        <v>20</v>
      </c>
      <c r="B21">
        <v>1</v>
      </c>
      <c r="C21">
        <v>3</v>
      </c>
      <c r="D21" t="s">
        <v>46</v>
      </c>
      <c r="E21" t="s">
        <v>17</v>
      </c>
      <c r="G21" s="1" t="str">
        <f t="shared" si="0"/>
        <v>N/A</v>
      </c>
      <c r="H21">
        <v>0</v>
      </c>
      <c r="I21" s="1" t="str">
        <f t="shared" si="1"/>
        <v>No Sibling/Spouse</v>
      </c>
      <c r="J21">
        <v>0</v>
      </c>
      <c r="K21" s="1" t="str">
        <f t="shared" si="2"/>
        <v>No Parent/Child</v>
      </c>
      <c r="L21">
        <v>2649</v>
      </c>
      <c r="M21">
        <v>7.2249999999999996</v>
      </c>
      <c r="N21" s="1" t="str">
        <f t="shared" si="3"/>
        <v>Low Fare</v>
      </c>
      <c r="P21" t="s">
        <v>20</v>
      </c>
      <c r="Q21" s="1" t="str">
        <f t="shared" si="4"/>
        <v>C</v>
      </c>
    </row>
    <row r="22" spans="1:17" x14ac:dyDescent="0.25">
      <c r="A22">
        <v>21</v>
      </c>
      <c r="B22">
        <v>0</v>
      </c>
      <c r="C22">
        <v>2</v>
      </c>
      <c r="D22" t="s">
        <v>47</v>
      </c>
      <c r="E22" t="s">
        <v>13</v>
      </c>
      <c r="F22">
        <v>35</v>
      </c>
      <c r="G22" s="1" t="str">
        <f t="shared" si="0"/>
        <v>Middle-Aged Adult</v>
      </c>
      <c r="H22">
        <v>0</v>
      </c>
      <c r="I22" s="1" t="str">
        <f t="shared" si="1"/>
        <v>No Sibling/Spouse</v>
      </c>
      <c r="J22">
        <v>0</v>
      </c>
      <c r="K22" s="1" t="str">
        <f t="shared" si="2"/>
        <v>No Parent/Child</v>
      </c>
      <c r="L22">
        <v>239865</v>
      </c>
      <c r="M22">
        <v>26</v>
      </c>
      <c r="N22" s="1" t="str">
        <f t="shared" si="3"/>
        <v>High Fare</v>
      </c>
      <c r="P22" t="s">
        <v>15</v>
      </c>
      <c r="Q22" s="1" t="str">
        <f t="shared" si="4"/>
        <v>S</v>
      </c>
    </row>
    <row r="23" spans="1:17" x14ac:dyDescent="0.25">
      <c r="A23">
        <v>22</v>
      </c>
      <c r="B23">
        <v>1</v>
      </c>
      <c r="C23">
        <v>2</v>
      </c>
      <c r="D23" t="s">
        <v>48</v>
      </c>
      <c r="E23" t="s">
        <v>13</v>
      </c>
      <c r="F23">
        <v>34</v>
      </c>
      <c r="G23" s="1" t="str">
        <f t="shared" si="0"/>
        <v>Young Adult</v>
      </c>
      <c r="H23">
        <v>0</v>
      </c>
      <c r="I23" s="1" t="str">
        <f t="shared" si="1"/>
        <v>No Sibling/Spouse</v>
      </c>
      <c r="J23">
        <v>0</v>
      </c>
      <c r="K23" s="1" t="str">
        <f t="shared" si="2"/>
        <v>No Parent/Child</v>
      </c>
      <c r="L23">
        <v>248698</v>
      </c>
      <c r="M23">
        <v>13</v>
      </c>
      <c r="N23" s="1" t="str">
        <f t="shared" si="3"/>
        <v>Medium Fare</v>
      </c>
      <c r="O23" t="s">
        <v>49</v>
      </c>
      <c r="P23" t="s">
        <v>15</v>
      </c>
      <c r="Q23" s="1" t="str">
        <f t="shared" si="4"/>
        <v>S</v>
      </c>
    </row>
    <row r="24" spans="1:17" x14ac:dyDescent="0.25">
      <c r="A24">
        <v>23</v>
      </c>
      <c r="B24">
        <v>1</v>
      </c>
      <c r="C24">
        <v>3</v>
      </c>
      <c r="D24" t="s">
        <v>50</v>
      </c>
      <c r="E24" t="s">
        <v>17</v>
      </c>
      <c r="F24">
        <v>15</v>
      </c>
      <c r="G24" s="1" t="str">
        <f t="shared" si="0"/>
        <v>Young Adult</v>
      </c>
      <c r="H24">
        <v>0</v>
      </c>
      <c r="I24" s="1" t="str">
        <f t="shared" si="1"/>
        <v>No Sibling/Spouse</v>
      </c>
      <c r="J24">
        <v>0</v>
      </c>
      <c r="K24" s="1" t="str">
        <f t="shared" si="2"/>
        <v>No Parent/Child</v>
      </c>
      <c r="L24">
        <v>330923</v>
      </c>
      <c r="M24">
        <v>8.0291999999999994</v>
      </c>
      <c r="N24" s="1" t="str">
        <f t="shared" si="3"/>
        <v>Low Fare</v>
      </c>
      <c r="P24" t="s">
        <v>27</v>
      </c>
      <c r="Q24" s="1" t="str">
        <f t="shared" si="4"/>
        <v>Q</v>
      </c>
    </row>
    <row r="25" spans="1:17" x14ac:dyDescent="0.25">
      <c r="A25">
        <v>24</v>
      </c>
      <c r="B25">
        <v>1</v>
      </c>
      <c r="C25">
        <v>1</v>
      </c>
      <c r="D25" t="s">
        <v>51</v>
      </c>
      <c r="E25" t="s">
        <v>13</v>
      </c>
      <c r="F25">
        <v>28</v>
      </c>
      <c r="G25" s="1" t="str">
        <f t="shared" si="0"/>
        <v>Young Adult</v>
      </c>
      <c r="H25">
        <v>0</v>
      </c>
      <c r="I25" s="1" t="str">
        <f t="shared" si="1"/>
        <v>No Sibling/Spouse</v>
      </c>
      <c r="J25">
        <v>0</v>
      </c>
      <c r="K25" s="1" t="str">
        <f t="shared" si="2"/>
        <v>No Parent/Child</v>
      </c>
      <c r="L25">
        <v>113788</v>
      </c>
      <c r="M25">
        <v>35.5</v>
      </c>
      <c r="N25" s="1" t="str">
        <f t="shared" si="3"/>
        <v>High Fare</v>
      </c>
      <c r="O25" t="s">
        <v>52</v>
      </c>
      <c r="P25" t="s">
        <v>15</v>
      </c>
      <c r="Q25" s="1" t="str">
        <f t="shared" si="4"/>
        <v>S</v>
      </c>
    </row>
    <row r="26" spans="1:17" x14ac:dyDescent="0.25">
      <c r="A26">
        <v>25</v>
      </c>
      <c r="B26">
        <v>0</v>
      </c>
      <c r="C26">
        <v>3</v>
      </c>
      <c r="D26" t="s">
        <v>53</v>
      </c>
      <c r="E26" t="s">
        <v>17</v>
      </c>
      <c r="F26">
        <v>8</v>
      </c>
      <c r="G26" s="1" t="str">
        <f t="shared" si="0"/>
        <v>Child</v>
      </c>
      <c r="H26">
        <v>3</v>
      </c>
      <c r="I26" s="1" t="str">
        <f t="shared" si="1"/>
        <v>Has Sibling/Spouse</v>
      </c>
      <c r="J26">
        <v>1</v>
      </c>
      <c r="K26" s="1" t="str">
        <f t="shared" si="2"/>
        <v>Has Parent/Child</v>
      </c>
      <c r="L26">
        <v>349909</v>
      </c>
      <c r="M26">
        <v>21.074999999999999</v>
      </c>
      <c r="N26" s="1" t="str">
        <f t="shared" si="3"/>
        <v>High Fare</v>
      </c>
      <c r="P26" t="s">
        <v>15</v>
      </c>
      <c r="Q26" s="1" t="str">
        <f t="shared" si="4"/>
        <v>S</v>
      </c>
    </row>
    <row r="27" spans="1:17" x14ac:dyDescent="0.25">
      <c r="A27">
        <v>26</v>
      </c>
      <c r="B27">
        <v>1</v>
      </c>
      <c r="C27">
        <v>3</v>
      </c>
      <c r="D27" t="s">
        <v>54</v>
      </c>
      <c r="E27" t="s">
        <v>17</v>
      </c>
      <c r="F27">
        <v>38</v>
      </c>
      <c r="G27" s="1" t="str">
        <f t="shared" si="0"/>
        <v>Middle-Aged Adult</v>
      </c>
      <c r="H27">
        <v>1</v>
      </c>
      <c r="I27" s="1" t="str">
        <f t="shared" si="1"/>
        <v>Has Sibling/Spouse</v>
      </c>
      <c r="J27">
        <v>5</v>
      </c>
      <c r="K27" s="1" t="str">
        <f t="shared" si="2"/>
        <v>Has Parent/Child</v>
      </c>
      <c r="L27">
        <v>347077</v>
      </c>
      <c r="M27">
        <v>31.387499999999999</v>
      </c>
      <c r="N27" s="1" t="str">
        <f t="shared" si="3"/>
        <v>High Fare</v>
      </c>
      <c r="P27" t="s">
        <v>15</v>
      </c>
      <c r="Q27" s="1" t="str">
        <f t="shared" si="4"/>
        <v>S</v>
      </c>
    </row>
    <row r="28" spans="1:17" x14ac:dyDescent="0.25">
      <c r="A28">
        <v>27</v>
      </c>
      <c r="B28">
        <v>0</v>
      </c>
      <c r="C28">
        <v>3</v>
      </c>
      <c r="D28" t="s">
        <v>55</v>
      </c>
      <c r="E28" t="s">
        <v>13</v>
      </c>
      <c r="G28" s="1" t="str">
        <f t="shared" si="0"/>
        <v>N/A</v>
      </c>
      <c r="H28">
        <v>0</v>
      </c>
      <c r="I28" s="1" t="str">
        <f t="shared" si="1"/>
        <v>No Sibling/Spouse</v>
      </c>
      <c r="J28">
        <v>0</v>
      </c>
      <c r="K28" s="1" t="str">
        <f t="shared" si="2"/>
        <v>No Parent/Child</v>
      </c>
      <c r="L28">
        <v>2631</v>
      </c>
      <c r="M28">
        <v>7.2249999999999996</v>
      </c>
      <c r="N28" s="1" t="str">
        <f t="shared" si="3"/>
        <v>Low Fare</v>
      </c>
      <c r="P28" t="s">
        <v>20</v>
      </c>
      <c r="Q28" s="1" t="str">
        <f t="shared" si="4"/>
        <v>C</v>
      </c>
    </row>
    <row r="29" spans="1:17" x14ac:dyDescent="0.25">
      <c r="A29">
        <v>28</v>
      </c>
      <c r="B29">
        <v>0</v>
      </c>
      <c r="C29">
        <v>1</v>
      </c>
      <c r="D29" t="s">
        <v>56</v>
      </c>
      <c r="E29" t="s">
        <v>13</v>
      </c>
      <c r="F29">
        <v>19</v>
      </c>
      <c r="G29" s="1" t="str">
        <f t="shared" si="0"/>
        <v>Young Adult</v>
      </c>
      <c r="H29">
        <v>3</v>
      </c>
      <c r="I29" s="1" t="str">
        <f t="shared" si="1"/>
        <v>Has Sibling/Spouse</v>
      </c>
      <c r="J29">
        <v>2</v>
      </c>
      <c r="K29" s="1" t="str">
        <f t="shared" si="2"/>
        <v>Has Parent/Child</v>
      </c>
      <c r="L29">
        <v>19950</v>
      </c>
      <c r="M29">
        <v>263</v>
      </c>
      <c r="N29" s="1" t="str">
        <f t="shared" si="3"/>
        <v>High Fare</v>
      </c>
      <c r="O29" t="s">
        <v>57</v>
      </c>
      <c r="P29" t="s">
        <v>15</v>
      </c>
      <c r="Q29" s="1" t="str">
        <f t="shared" si="4"/>
        <v>S</v>
      </c>
    </row>
    <row r="30" spans="1:17" x14ac:dyDescent="0.25">
      <c r="A30">
        <v>29</v>
      </c>
      <c r="B30">
        <v>1</v>
      </c>
      <c r="C30">
        <v>3</v>
      </c>
      <c r="D30" t="s">
        <v>58</v>
      </c>
      <c r="E30" t="s">
        <v>17</v>
      </c>
      <c r="G30" s="1" t="str">
        <f t="shared" si="0"/>
        <v>N/A</v>
      </c>
      <c r="H30">
        <v>0</v>
      </c>
      <c r="I30" s="1" t="str">
        <f t="shared" si="1"/>
        <v>No Sibling/Spouse</v>
      </c>
      <c r="J30">
        <v>0</v>
      </c>
      <c r="K30" s="1" t="str">
        <f t="shared" si="2"/>
        <v>No Parent/Child</v>
      </c>
      <c r="L30">
        <v>330959</v>
      </c>
      <c r="M30">
        <v>7.8792</v>
      </c>
      <c r="N30" s="1" t="str">
        <f t="shared" si="3"/>
        <v>Low Fare</v>
      </c>
      <c r="P30" t="s">
        <v>27</v>
      </c>
      <c r="Q30" s="1" t="str">
        <f t="shared" si="4"/>
        <v>Q</v>
      </c>
    </row>
    <row r="31" spans="1:17" x14ac:dyDescent="0.25">
      <c r="A31">
        <v>30</v>
      </c>
      <c r="B31">
        <v>0</v>
      </c>
      <c r="C31">
        <v>3</v>
      </c>
      <c r="D31" t="s">
        <v>59</v>
      </c>
      <c r="E31" t="s">
        <v>13</v>
      </c>
      <c r="G31" s="1" t="str">
        <f t="shared" si="0"/>
        <v>N/A</v>
      </c>
      <c r="H31">
        <v>0</v>
      </c>
      <c r="I31" s="1" t="str">
        <f t="shared" si="1"/>
        <v>No Sibling/Spouse</v>
      </c>
      <c r="J31">
        <v>0</v>
      </c>
      <c r="K31" s="1" t="str">
        <f t="shared" si="2"/>
        <v>No Parent/Child</v>
      </c>
      <c r="L31">
        <v>349216</v>
      </c>
      <c r="M31">
        <v>7.8958000000000004</v>
      </c>
      <c r="N31" s="1" t="str">
        <f t="shared" si="3"/>
        <v>Low Fare</v>
      </c>
      <c r="P31" t="s">
        <v>15</v>
      </c>
      <c r="Q31" s="1" t="str">
        <f t="shared" si="4"/>
        <v>S</v>
      </c>
    </row>
    <row r="32" spans="1:17" x14ac:dyDescent="0.25">
      <c r="A32">
        <v>31</v>
      </c>
      <c r="B32">
        <v>0</v>
      </c>
      <c r="C32">
        <v>1</v>
      </c>
      <c r="D32" t="s">
        <v>60</v>
      </c>
      <c r="E32" t="s">
        <v>13</v>
      </c>
      <c r="F32">
        <v>40</v>
      </c>
      <c r="G32" s="1" t="str">
        <f t="shared" si="0"/>
        <v>Middle-Aged Adult</v>
      </c>
      <c r="H32">
        <v>0</v>
      </c>
      <c r="I32" s="1" t="str">
        <f t="shared" si="1"/>
        <v>No Sibling/Spouse</v>
      </c>
      <c r="J32">
        <v>0</v>
      </c>
      <c r="K32" s="1" t="str">
        <f t="shared" si="2"/>
        <v>No Parent/Child</v>
      </c>
      <c r="L32" t="s">
        <v>61</v>
      </c>
      <c r="M32">
        <v>27.720800000000001</v>
      </c>
      <c r="N32" s="1" t="str">
        <f t="shared" si="3"/>
        <v>High Fare</v>
      </c>
      <c r="P32" t="s">
        <v>20</v>
      </c>
      <c r="Q32" s="1" t="str">
        <f t="shared" si="4"/>
        <v>C</v>
      </c>
    </row>
    <row r="33" spans="1:17" x14ac:dyDescent="0.25">
      <c r="A33">
        <v>32</v>
      </c>
      <c r="B33">
        <v>1</v>
      </c>
      <c r="C33">
        <v>1</v>
      </c>
      <c r="D33" t="s">
        <v>62</v>
      </c>
      <c r="E33" t="s">
        <v>17</v>
      </c>
      <c r="G33" s="1" t="str">
        <f t="shared" si="0"/>
        <v>N/A</v>
      </c>
      <c r="H33">
        <v>1</v>
      </c>
      <c r="I33" s="1" t="str">
        <f t="shared" si="1"/>
        <v>Has Sibling/Spouse</v>
      </c>
      <c r="J33">
        <v>0</v>
      </c>
      <c r="K33" s="1" t="str">
        <f t="shared" si="2"/>
        <v>No Parent/Child</v>
      </c>
      <c r="L33" t="s">
        <v>63</v>
      </c>
      <c r="M33">
        <v>146.52080000000001</v>
      </c>
      <c r="N33" s="1" t="str">
        <f t="shared" si="3"/>
        <v>High Fare</v>
      </c>
      <c r="O33" t="s">
        <v>64</v>
      </c>
      <c r="P33" t="s">
        <v>20</v>
      </c>
      <c r="Q33" s="1" t="str">
        <f t="shared" si="4"/>
        <v>C</v>
      </c>
    </row>
    <row r="34" spans="1:17" x14ac:dyDescent="0.25">
      <c r="A34">
        <v>33</v>
      </c>
      <c r="B34">
        <v>1</v>
      </c>
      <c r="C34">
        <v>3</v>
      </c>
      <c r="D34" t="s">
        <v>65</v>
      </c>
      <c r="E34" t="s">
        <v>17</v>
      </c>
      <c r="G34" s="1" t="str">
        <f t="shared" si="0"/>
        <v>N/A</v>
      </c>
      <c r="H34">
        <v>0</v>
      </c>
      <c r="I34" s="1" t="str">
        <f t="shared" si="1"/>
        <v>No Sibling/Spouse</v>
      </c>
      <c r="J34">
        <v>0</v>
      </c>
      <c r="K34" s="1" t="str">
        <f t="shared" si="2"/>
        <v>No Parent/Child</v>
      </c>
      <c r="L34">
        <v>335677</v>
      </c>
      <c r="M34">
        <v>7.75</v>
      </c>
      <c r="N34" s="1" t="str">
        <f t="shared" si="3"/>
        <v>Low Fare</v>
      </c>
      <c r="P34" t="s">
        <v>27</v>
      </c>
      <c r="Q34" s="1" t="str">
        <f t="shared" si="4"/>
        <v>Q</v>
      </c>
    </row>
    <row r="35" spans="1:17" x14ac:dyDescent="0.25">
      <c r="A35">
        <v>34</v>
      </c>
      <c r="B35">
        <v>0</v>
      </c>
      <c r="C35">
        <v>2</v>
      </c>
      <c r="D35" t="s">
        <v>66</v>
      </c>
      <c r="E35" t="s">
        <v>13</v>
      </c>
      <c r="F35">
        <v>66</v>
      </c>
      <c r="G35" s="1" t="str">
        <f t="shared" si="0"/>
        <v>Senior</v>
      </c>
      <c r="H35">
        <v>0</v>
      </c>
      <c r="I35" s="1" t="str">
        <f t="shared" si="1"/>
        <v>No Sibling/Spouse</v>
      </c>
      <c r="J35">
        <v>0</v>
      </c>
      <c r="K35" s="1" t="str">
        <f t="shared" si="2"/>
        <v>No Parent/Child</v>
      </c>
      <c r="L35" t="s">
        <v>67</v>
      </c>
      <c r="M35">
        <v>10.5</v>
      </c>
      <c r="N35" s="1" t="str">
        <f t="shared" si="3"/>
        <v>Medium Fare</v>
      </c>
      <c r="P35" t="s">
        <v>15</v>
      </c>
      <c r="Q35" s="1" t="str">
        <f t="shared" si="4"/>
        <v>S</v>
      </c>
    </row>
    <row r="36" spans="1:17" x14ac:dyDescent="0.25">
      <c r="A36">
        <v>35</v>
      </c>
      <c r="B36">
        <v>0</v>
      </c>
      <c r="C36">
        <v>1</v>
      </c>
      <c r="D36" t="s">
        <v>68</v>
      </c>
      <c r="E36" t="s">
        <v>13</v>
      </c>
      <c r="F36">
        <v>28</v>
      </c>
      <c r="G36" s="1" t="str">
        <f t="shared" si="0"/>
        <v>Young Adult</v>
      </c>
      <c r="H36">
        <v>1</v>
      </c>
      <c r="I36" s="1" t="str">
        <f t="shared" si="1"/>
        <v>Has Sibling/Spouse</v>
      </c>
      <c r="J36">
        <v>0</v>
      </c>
      <c r="K36" s="1" t="str">
        <f t="shared" si="2"/>
        <v>No Parent/Child</v>
      </c>
      <c r="L36" t="s">
        <v>69</v>
      </c>
      <c r="M36">
        <v>82.1708</v>
      </c>
      <c r="N36" s="1" t="str">
        <f t="shared" si="3"/>
        <v>High Fare</v>
      </c>
      <c r="P36" t="s">
        <v>20</v>
      </c>
      <c r="Q36" s="1" t="str">
        <f t="shared" si="4"/>
        <v>C</v>
      </c>
    </row>
    <row r="37" spans="1:17" x14ac:dyDescent="0.25">
      <c r="A37">
        <v>36</v>
      </c>
      <c r="B37">
        <v>0</v>
      </c>
      <c r="C37">
        <v>1</v>
      </c>
      <c r="D37" t="s">
        <v>70</v>
      </c>
      <c r="E37" t="s">
        <v>13</v>
      </c>
      <c r="F37">
        <v>42</v>
      </c>
      <c r="G37" s="1" t="str">
        <f t="shared" si="0"/>
        <v>Middle-Aged Adult</v>
      </c>
      <c r="H37">
        <v>1</v>
      </c>
      <c r="I37" s="1" t="str">
        <f t="shared" si="1"/>
        <v>Has Sibling/Spouse</v>
      </c>
      <c r="J37">
        <v>0</v>
      </c>
      <c r="K37" s="1" t="str">
        <f t="shared" si="2"/>
        <v>No Parent/Child</v>
      </c>
      <c r="L37">
        <v>113789</v>
      </c>
      <c r="M37">
        <v>52</v>
      </c>
      <c r="N37" s="1" t="str">
        <f t="shared" si="3"/>
        <v>High Fare</v>
      </c>
      <c r="P37" t="s">
        <v>15</v>
      </c>
      <c r="Q37" s="1" t="str">
        <f t="shared" si="4"/>
        <v>S</v>
      </c>
    </row>
    <row r="38" spans="1:17" x14ac:dyDescent="0.25">
      <c r="A38">
        <v>37</v>
      </c>
      <c r="B38">
        <v>1</v>
      </c>
      <c r="C38">
        <v>3</v>
      </c>
      <c r="D38" t="s">
        <v>71</v>
      </c>
      <c r="E38" t="s">
        <v>13</v>
      </c>
      <c r="G38" s="1" t="str">
        <f t="shared" si="0"/>
        <v>N/A</v>
      </c>
      <c r="H38">
        <v>0</v>
      </c>
      <c r="I38" s="1" t="str">
        <f t="shared" si="1"/>
        <v>No Sibling/Spouse</v>
      </c>
      <c r="J38">
        <v>0</v>
      </c>
      <c r="K38" s="1" t="str">
        <f t="shared" si="2"/>
        <v>No Parent/Child</v>
      </c>
      <c r="L38">
        <v>2677</v>
      </c>
      <c r="M38">
        <v>7.2291999999999996</v>
      </c>
      <c r="N38" s="1" t="str">
        <f t="shared" si="3"/>
        <v>Low Fare</v>
      </c>
      <c r="P38" t="s">
        <v>20</v>
      </c>
      <c r="Q38" s="1" t="str">
        <f t="shared" si="4"/>
        <v>C</v>
      </c>
    </row>
    <row r="39" spans="1:17" x14ac:dyDescent="0.25">
      <c r="A39">
        <v>38</v>
      </c>
      <c r="B39">
        <v>0</v>
      </c>
      <c r="C39">
        <v>3</v>
      </c>
      <c r="D39" t="s">
        <v>72</v>
      </c>
      <c r="E39" t="s">
        <v>13</v>
      </c>
      <c r="F39">
        <v>21</v>
      </c>
      <c r="G39" s="1" t="str">
        <f t="shared" si="0"/>
        <v>Young Adult</v>
      </c>
      <c r="H39">
        <v>0</v>
      </c>
      <c r="I39" s="1" t="str">
        <f t="shared" si="1"/>
        <v>No Sibling/Spouse</v>
      </c>
      <c r="J39">
        <v>0</v>
      </c>
      <c r="K39" s="1" t="str">
        <f t="shared" si="2"/>
        <v>No Parent/Child</v>
      </c>
      <c r="L39" t="s">
        <v>73</v>
      </c>
      <c r="M39">
        <v>8.0500000000000007</v>
      </c>
      <c r="N39" s="1" t="str">
        <f t="shared" si="3"/>
        <v>Low Fare</v>
      </c>
      <c r="P39" t="s">
        <v>15</v>
      </c>
      <c r="Q39" s="1" t="str">
        <f t="shared" si="4"/>
        <v>S</v>
      </c>
    </row>
    <row r="40" spans="1:17" x14ac:dyDescent="0.25">
      <c r="A40">
        <v>39</v>
      </c>
      <c r="B40">
        <v>0</v>
      </c>
      <c r="C40">
        <v>3</v>
      </c>
      <c r="D40" t="s">
        <v>74</v>
      </c>
      <c r="E40" t="s">
        <v>17</v>
      </c>
      <c r="F40">
        <v>18</v>
      </c>
      <c r="G40" s="1" t="str">
        <f t="shared" si="0"/>
        <v>Young Adult</v>
      </c>
      <c r="H40">
        <v>2</v>
      </c>
      <c r="I40" s="1" t="str">
        <f t="shared" si="1"/>
        <v>Has Sibling/Spouse</v>
      </c>
      <c r="J40">
        <v>0</v>
      </c>
      <c r="K40" s="1" t="str">
        <f t="shared" si="2"/>
        <v>No Parent/Child</v>
      </c>
      <c r="L40">
        <v>345764</v>
      </c>
      <c r="M40">
        <v>18</v>
      </c>
      <c r="N40" s="1" t="str">
        <f t="shared" si="3"/>
        <v>Medium Fare</v>
      </c>
      <c r="P40" t="s">
        <v>15</v>
      </c>
      <c r="Q40" s="1" t="str">
        <f t="shared" si="4"/>
        <v>S</v>
      </c>
    </row>
    <row r="41" spans="1:17" x14ac:dyDescent="0.25">
      <c r="A41">
        <v>40</v>
      </c>
      <c r="B41">
        <v>1</v>
      </c>
      <c r="C41">
        <v>3</v>
      </c>
      <c r="D41" t="s">
        <v>75</v>
      </c>
      <c r="E41" t="s">
        <v>17</v>
      </c>
      <c r="F41">
        <v>14</v>
      </c>
      <c r="G41" s="1" t="str">
        <f t="shared" si="0"/>
        <v>Young Adult</v>
      </c>
      <c r="H41">
        <v>1</v>
      </c>
      <c r="I41" s="1" t="str">
        <f t="shared" si="1"/>
        <v>Has Sibling/Spouse</v>
      </c>
      <c r="J41">
        <v>0</v>
      </c>
      <c r="K41" s="1" t="str">
        <f t="shared" si="2"/>
        <v>No Parent/Child</v>
      </c>
      <c r="L41">
        <v>2651</v>
      </c>
      <c r="M41">
        <v>11.2417</v>
      </c>
      <c r="N41" s="1" t="str">
        <f t="shared" si="3"/>
        <v>Medium Fare</v>
      </c>
      <c r="P41" t="s">
        <v>20</v>
      </c>
      <c r="Q41" s="1" t="str">
        <f t="shared" si="4"/>
        <v>C</v>
      </c>
    </row>
    <row r="42" spans="1:17" x14ac:dyDescent="0.25">
      <c r="A42">
        <v>41</v>
      </c>
      <c r="B42">
        <v>0</v>
      </c>
      <c r="C42">
        <v>3</v>
      </c>
      <c r="D42" t="s">
        <v>76</v>
      </c>
      <c r="E42" t="s">
        <v>17</v>
      </c>
      <c r="F42">
        <v>40</v>
      </c>
      <c r="G42" s="1" t="str">
        <f t="shared" si="0"/>
        <v>Middle-Aged Adult</v>
      </c>
      <c r="H42">
        <v>1</v>
      </c>
      <c r="I42" s="1" t="str">
        <f t="shared" si="1"/>
        <v>Has Sibling/Spouse</v>
      </c>
      <c r="J42">
        <v>0</v>
      </c>
      <c r="K42" s="1" t="str">
        <f t="shared" si="2"/>
        <v>No Parent/Child</v>
      </c>
      <c r="L42">
        <v>7546</v>
      </c>
      <c r="M42">
        <v>9.4749999999999996</v>
      </c>
      <c r="N42" s="1" t="str">
        <f t="shared" si="3"/>
        <v>Low Fare</v>
      </c>
      <c r="P42" t="s">
        <v>15</v>
      </c>
      <c r="Q42" s="1" t="str">
        <f t="shared" si="4"/>
        <v>S</v>
      </c>
    </row>
    <row r="43" spans="1:17" x14ac:dyDescent="0.25">
      <c r="A43">
        <v>42</v>
      </c>
      <c r="B43">
        <v>0</v>
      </c>
      <c r="C43">
        <v>2</v>
      </c>
      <c r="D43" t="s">
        <v>77</v>
      </c>
      <c r="E43" t="s">
        <v>17</v>
      </c>
      <c r="F43">
        <v>27</v>
      </c>
      <c r="G43" s="1" t="str">
        <f t="shared" si="0"/>
        <v>Young Adult</v>
      </c>
      <c r="H43">
        <v>1</v>
      </c>
      <c r="I43" s="1" t="str">
        <f t="shared" si="1"/>
        <v>Has Sibling/Spouse</v>
      </c>
      <c r="J43">
        <v>0</v>
      </c>
      <c r="K43" s="1" t="str">
        <f t="shared" si="2"/>
        <v>No Parent/Child</v>
      </c>
      <c r="L43">
        <v>11668</v>
      </c>
      <c r="M43">
        <v>21</v>
      </c>
      <c r="N43" s="1" t="str">
        <f t="shared" si="3"/>
        <v>High Fare</v>
      </c>
      <c r="P43" t="s">
        <v>15</v>
      </c>
      <c r="Q43" s="1" t="str">
        <f t="shared" si="4"/>
        <v>S</v>
      </c>
    </row>
    <row r="44" spans="1:17" x14ac:dyDescent="0.25">
      <c r="A44">
        <v>43</v>
      </c>
      <c r="B44">
        <v>0</v>
      </c>
      <c r="C44">
        <v>3</v>
      </c>
      <c r="D44" t="s">
        <v>78</v>
      </c>
      <c r="E44" t="s">
        <v>13</v>
      </c>
      <c r="G44" s="1" t="str">
        <f t="shared" si="0"/>
        <v>N/A</v>
      </c>
      <c r="H44">
        <v>0</v>
      </c>
      <c r="I44" s="1" t="str">
        <f t="shared" si="1"/>
        <v>No Sibling/Spouse</v>
      </c>
      <c r="J44">
        <v>0</v>
      </c>
      <c r="K44" s="1" t="str">
        <f t="shared" si="2"/>
        <v>No Parent/Child</v>
      </c>
      <c r="L44">
        <v>349253</v>
      </c>
      <c r="M44">
        <v>7.8958000000000004</v>
      </c>
      <c r="N44" s="1" t="str">
        <f t="shared" si="3"/>
        <v>Low Fare</v>
      </c>
      <c r="P44" t="s">
        <v>20</v>
      </c>
      <c r="Q44" s="1" t="str">
        <f t="shared" si="4"/>
        <v>C</v>
      </c>
    </row>
    <row r="45" spans="1:17" x14ac:dyDescent="0.25">
      <c r="A45">
        <v>44</v>
      </c>
      <c r="B45">
        <v>1</v>
      </c>
      <c r="C45">
        <v>2</v>
      </c>
      <c r="D45" t="s">
        <v>79</v>
      </c>
      <c r="E45" t="s">
        <v>17</v>
      </c>
      <c r="F45">
        <v>3</v>
      </c>
      <c r="G45" s="1" t="str">
        <f t="shared" si="0"/>
        <v>Child</v>
      </c>
      <c r="H45">
        <v>1</v>
      </c>
      <c r="I45" s="1" t="str">
        <f t="shared" si="1"/>
        <v>Has Sibling/Spouse</v>
      </c>
      <c r="J45">
        <v>2</v>
      </c>
      <c r="K45" s="1" t="str">
        <f t="shared" si="2"/>
        <v>Has Parent/Child</v>
      </c>
      <c r="L45" t="s">
        <v>80</v>
      </c>
      <c r="M45">
        <v>41.5792</v>
      </c>
      <c r="N45" s="1" t="str">
        <f t="shared" si="3"/>
        <v>High Fare</v>
      </c>
      <c r="P45" t="s">
        <v>20</v>
      </c>
      <c r="Q45" s="1" t="str">
        <f t="shared" si="4"/>
        <v>C</v>
      </c>
    </row>
    <row r="46" spans="1:17" x14ac:dyDescent="0.25">
      <c r="A46">
        <v>45</v>
      </c>
      <c r="B46">
        <v>1</v>
      </c>
      <c r="C46">
        <v>3</v>
      </c>
      <c r="D46" t="s">
        <v>81</v>
      </c>
      <c r="E46" t="s">
        <v>17</v>
      </c>
      <c r="F46">
        <v>19</v>
      </c>
      <c r="G46" s="1" t="str">
        <f t="shared" si="0"/>
        <v>Young Adult</v>
      </c>
      <c r="H46">
        <v>0</v>
      </c>
      <c r="I46" s="1" t="str">
        <f t="shared" si="1"/>
        <v>No Sibling/Spouse</v>
      </c>
      <c r="J46">
        <v>0</v>
      </c>
      <c r="K46" s="1" t="str">
        <f t="shared" si="2"/>
        <v>No Parent/Child</v>
      </c>
      <c r="L46">
        <v>330958</v>
      </c>
      <c r="M46">
        <v>7.8792</v>
      </c>
      <c r="N46" s="1" t="str">
        <f t="shared" si="3"/>
        <v>Low Fare</v>
      </c>
      <c r="P46" t="s">
        <v>27</v>
      </c>
      <c r="Q46" s="1" t="str">
        <f t="shared" si="4"/>
        <v>Q</v>
      </c>
    </row>
    <row r="47" spans="1:17" x14ac:dyDescent="0.25">
      <c r="A47">
        <v>46</v>
      </c>
      <c r="B47">
        <v>0</v>
      </c>
      <c r="C47">
        <v>3</v>
      </c>
      <c r="D47" t="s">
        <v>82</v>
      </c>
      <c r="E47" t="s">
        <v>13</v>
      </c>
      <c r="G47" s="1" t="str">
        <f t="shared" si="0"/>
        <v>N/A</v>
      </c>
      <c r="H47">
        <v>0</v>
      </c>
      <c r="I47" s="1" t="str">
        <f t="shared" si="1"/>
        <v>No Sibling/Spouse</v>
      </c>
      <c r="J47">
        <v>0</v>
      </c>
      <c r="K47" s="1" t="str">
        <f t="shared" si="2"/>
        <v>No Parent/Child</v>
      </c>
      <c r="L47" t="s">
        <v>83</v>
      </c>
      <c r="M47">
        <v>8.0500000000000007</v>
      </c>
      <c r="N47" s="1" t="str">
        <f t="shared" si="3"/>
        <v>Low Fare</v>
      </c>
      <c r="P47" t="s">
        <v>15</v>
      </c>
      <c r="Q47" s="1" t="str">
        <f t="shared" si="4"/>
        <v>S</v>
      </c>
    </row>
    <row r="48" spans="1:17" x14ac:dyDescent="0.25">
      <c r="A48">
        <v>47</v>
      </c>
      <c r="B48">
        <v>0</v>
      </c>
      <c r="C48">
        <v>3</v>
      </c>
      <c r="D48" t="s">
        <v>84</v>
      </c>
      <c r="E48" t="s">
        <v>13</v>
      </c>
      <c r="G48" s="1" t="str">
        <f t="shared" si="0"/>
        <v>N/A</v>
      </c>
      <c r="H48">
        <v>1</v>
      </c>
      <c r="I48" s="1" t="str">
        <f t="shared" si="1"/>
        <v>Has Sibling/Spouse</v>
      </c>
      <c r="J48">
        <v>0</v>
      </c>
      <c r="K48" s="1" t="str">
        <f t="shared" si="2"/>
        <v>No Parent/Child</v>
      </c>
      <c r="L48">
        <v>370371</v>
      </c>
      <c r="M48">
        <v>15.5</v>
      </c>
      <c r="N48" s="1" t="str">
        <f t="shared" si="3"/>
        <v>Medium Fare</v>
      </c>
      <c r="P48" t="s">
        <v>27</v>
      </c>
      <c r="Q48" s="1" t="str">
        <f t="shared" si="4"/>
        <v>Q</v>
      </c>
    </row>
    <row r="49" spans="1:17" x14ac:dyDescent="0.25">
      <c r="A49">
        <v>48</v>
      </c>
      <c r="B49">
        <v>1</v>
      </c>
      <c r="C49">
        <v>3</v>
      </c>
      <c r="D49" t="s">
        <v>85</v>
      </c>
      <c r="E49" t="s">
        <v>17</v>
      </c>
      <c r="G49" s="1" t="str">
        <f t="shared" si="0"/>
        <v>N/A</v>
      </c>
      <c r="H49">
        <v>0</v>
      </c>
      <c r="I49" s="1" t="str">
        <f t="shared" si="1"/>
        <v>No Sibling/Spouse</v>
      </c>
      <c r="J49">
        <v>0</v>
      </c>
      <c r="K49" s="1" t="str">
        <f t="shared" si="2"/>
        <v>No Parent/Child</v>
      </c>
      <c r="L49">
        <v>14311</v>
      </c>
      <c r="M49">
        <v>7.75</v>
      </c>
      <c r="N49" s="1" t="str">
        <f t="shared" si="3"/>
        <v>Low Fare</v>
      </c>
      <c r="P49" t="s">
        <v>27</v>
      </c>
      <c r="Q49" s="1" t="str">
        <f t="shared" si="4"/>
        <v>Q</v>
      </c>
    </row>
    <row r="50" spans="1:17" x14ac:dyDescent="0.25">
      <c r="A50">
        <v>49</v>
      </c>
      <c r="B50">
        <v>0</v>
      </c>
      <c r="C50">
        <v>3</v>
      </c>
      <c r="D50" t="s">
        <v>86</v>
      </c>
      <c r="E50" t="s">
        <v>13</v>
      </c>
      <c r="G50" s="1" t="str">
        <f t="shared" si="0"/>
        <v>N/A</v>
      </c>
      <c r="H50">
        <v>2</v>
      </c>
      <c r="I50" s="1" t="str">
        <f t="shared" si="1"/>
        <v>Has Sibling/Spouse</v>
      </c>
      <c r="J50">
        <v>0</v>
      </c>
      <c r="K50" s="1" t="str">
        <f t="shared" si="2"/>
        <v>No Parent/Child</v>
      </c>
      <c r="L50">
        <v>2662</v>
      </c>
      <c r="M50">
        <v>21.679200000000002</v>
      </c>
      <c r="N50" s="1" t="str">
        <f t="shared" si="3"/>
        <v>High Fare</v>
      </c>
      <c r="P50" t="s">
        <v>20</v>
      </c>
      <c r="Q50" s="1" t="str">
        <f t="shared" si="4"/>
        <v>C</v>
      </c>
    </row>
    <row r="51" spans="1:17" x14ac:dyDescent="0.25">
      <c r="A51">
        <v>50</v>
      </c>
      <c r="B51">
        <v>0</v>
      </c>
      <c r="C51">
        <v>3</v>
      </c>
      <c r="D51" t="s">
        <v>87</v>
      </c>
      <c r="E51" t="s">
        <v>17</v>
      </c>
      <c r="F51">
        <v>18</v>
      </c>
      <c r="G51" s="1" t="str">
        <f t="shared" si="0"/>
        <v>Young Adult</v>
      </c>
      <c r="H51">
        <v>1</v>
      </c>
      <c r="I51" s="1" t="str">
        <f t="shared" si="1"/>
        <v>Has Sibling/Spouse</v>
      </c>
      <c r="J51">
        <v>0</v>
      </c>
      <c r="K51" s="1" t="str">
        <f t="shared" si="2"/>
        <v>No Parent/Child</v>
      </c>
      <c r="L51">
        <v>349237</v>
      </c>
      <c r="M51">
        <v>17.8</v>
      </c>
      <c r="N51" s="1" t="str">
        <f t="shared" si="3"/>
        <v>Medium Fare</v>
      </c>
      <c r="P51" t="s">
        <v>15</v>
      </c>
      <c r="Q51" s="1" t="str">
        <f t="shared" si="4"/>
        <v>S</v>
      </c>
    </row>
    <row r="52" spans="1:17" x14ac:dyDescent="0.25">
      <c r="A52">
        <v>51</v>
      </c>
      <c r="B52">
        <v>0</v>
      </c>
      <c r="C52">
        <v>3</v>
      </c>
      <c r="D52" t="s">
        <v>88</v>
      </c>
      <c r="E52" t="s">
        <v>13</v>
      </c>
      <c r="F52">
        <v>7</v>
      </c>
      <c r="G52" s="1" t="str">
        <f t="shared" si="0"/>
        <v>Child</v>
      </c>
      <c r="H52">
        <v>4</v>
      </c>
      <c r="I52" s="1" t="str">
        <f t="shared" si="1"/>
        <v>Has Sibling/Spouse</v>
      </c>
      <c r="J52">
        <v>1</v>
      </c>
      <c r="K52" s="1" t="str">
        <f t="shared" si="2"/>
        <v>Has Parent/Child</v>
      </c>
      <c r="L52">
        <v>3101295</v>
      </c>
      <c r="M52">
        <v>39.6875</v>
      </c>
      <c r="N52" s="1" t="str">
        <f t="shared" si="3"/>
        <v>High Fare</v>
      </c>
      <c r="P52" t="s">
        <v>15</v>
      </c>
      <c r="Q52" s="1" t="str">
        <f t="shared" si="4"/>
        <v>S</v>
      </c>
    </row>
    <row r="53" spans="1:17" x14ac:dyDescent="0.25">
      <c r="A53">
        <v>52</v>
      </c>
      <c r="B53">
        <v>0</v>
      </c>
      <c r="C53">
        <v>3</v>
      </c>
      <c r="D53" t="s">
        <v>89</v>
      </c>
      <c r="E53" t="s">
        <v>13</v>
      </c>
      <c r="F53">
        <v>21</v>
      </c>
      <c r="G53" s="1" t="str">
        <f t="shared" si="0"/>
        <v>Young Adult</v>
      </c>
      <c r="H53">
        <v>0</v>
      </c>
      <c r="I53" s="1" t="str">
        <f t="shared" si="1"/>
        <v>No Sibling/Spouse</v>
      </c>
      <c r="J53">
        <v>0</v>
      </c>
      <c r="K53" s="1" t="str">
        <f t="shared" si="2"/>
        <v>No Parent/Child</v>
      </c>
      <c r="L53" t="s">
        <v>90</v>
      </c>
      <c r="M53">
        <v>7.8</v>
      </c>
      <c r="N53" s="1" t="str">
        <f t="shared" si="3"/>
        <v>Low Fare</v>
      </c>
      <c r="P53" t="s">
        <v>15</v>
      </c>
      <c r="Q53" s="1" t="str">
        <f t="shared" si="4"/>
        <v>S</v>
      </c>
    </row>
    <row r="54" spans="1:17" x14ac:dyDescent="0.25">
      <c r="A54">
        <v>53</v>
      </c>
      <c r="B54">
        <v>1</v>
      </c>
      <c r="C54">
        <v>1</v>
      </c>
      <c r="D54" t="s">
        <v>91</v>
      </c>
      <c r="E54" t="s">
        <v>17</v>
      </c>
      <c r="F54">
        <v>49</v>
      </c>
      <c r="G54" s="1" t="str">
        <f t="shared" si="0"/>
        <v>Middle-Aged Adult</v>
      </c>
      <c r="H54">
        <v>1</v>
      </c>
      <c r="I54" s="1" t="str">
        <f t="shared" si="1"/>
        <v>Has Sibling/Spouse</v>
      </c>
      <c r="J54">
        <v>0</v>
      </c>
      <c r="K54" s="1" t="str">
        <f t="shared" si="2"/>
        <v>No Parent/Child</v>
      </c>
      <c r="L54" t="s">
        <v>92</v>
      </c>
      <c r="M54">
        <v>76.729200000000006</v>
      </c>
      <c r="N54" s="1" t="str">
        <f t="shared" si="3"/>
        <v>High Fare</v>
      </c>
      <c r="O54" t="s">
        <v>93</v>
      </c>
      <c r="P54" t="s">
        <v>20</v>
      </c>
      <c r="Q54" s="1" t="str">
        <f t="shared" si="4"/>
        <v>C</v>
      </c>
    </row>
    <row r="55" spans="1:17" x14ac:dyDescent="0.25">
      <c r="A55">
        <v>54</v>
      </c>
      <c r="B55">
        <v>1</v>
      </c>
      <c r="C55">
        <v>2</v>
      </c>
      <c r="D55" t="s">
        <v>94</v>
      </c>
      <c r="E55" t="s">
        <v>17</v>
      </c>
      <c r="F55">
        <v>29</v>
      </c>
      <c r="G55" s="1" t="str">
        <f t="shared" si="0"/>
        <v>Young Adult</v>
      </c>
      <c r="H55">
        <v>1</v>
      </c>
      <c r="I55" s="1" t="str">
        <f t="shared" si="1"/>
        <v>Has Sibling/Spouse</v>
      </c>
      <c r="J55">
        <v>0</v>
      </c>
      <c r="K55" s="1" t="str">
        <f t="shared" si="2"/>
        <v>No Parent/Child</v>
      </c>
      <c r="L55">
        <v>2926</v>
      </c>
      <c r="M55">
        <v>26</v>
      </c>
      <c r="N55" s="1" t="str">
        <f t="shared" si="3"/>
        <v>High Fare</v>
      </c>
      <c r="P55" t="s">
        <v>15</v>
      </c>
      <c r="Q55" s="1" t="str">
        <f t="shared" si="4"/>
        <v>S</v>
      </c>
    </row>
    <row r="56" spans="1:17" x14ac:dyDescent="0.25">
      <c r="A56">
        <v>55</v>
      </c>
      <c r="B56">
        <v>0</v>
      </c>
      <c r="C56">
        <v>1</v>
      </c>
      <c r="D56" t="s">
        <v>95</v>
      </c>
      <c r="E56" t="s">
        <v>13</v>
      </c>
      <c r="F56">
        <v>65</v>
      </c>
      <c r="G56" s="1" t="str">
        <f t="shared" si="0"/>
        <v>Senior</v>
      </c>
      <c r="H56">
        <v>0</v>
      </c>
      <c r="I56" s="1" t="str">
        <f t="shared" si="1"/>
        <v>No Sibling/Spouse</v>
      </c>
      <c r="J56">
        <v>1</v>
      </c>
      <c r="K56" s="1" t="str">
        <f t="shared" si="2"/>
        <v>Has Parent/Child</v>
      </c>
      <c r="L56">
        <v>113509</v>
      </c>
      <c r="M56">
        <v>61.979199999999999</v>
      </c>
      <c r="N56" s="1" t="str">
        <f t="shared" si="3"/>
        <v>High Fare</v>
      </c>
      <c r="O56" t="s">
        <v>96</v>
      </c>
      <c r="P56" t="s">
        <v>20</v>
      </c>
      <c r="Q56" s="1" t="str">
        <f t="shared" si="4"/>
        <v>C</v>
      </c>
    </row>
    <row r="57" spans="1:17" x14ac:dyDescent="0.25">
      <c r="A57">
        <v>56</v>
      </c>
      <c r="B57">
        <v>1</v>
      </c>
      <c r="C57">
        <v>1</v>
      </c>
      <c r="D57" t="s">
        <v>97</v>
      </c>
      <c r="E57" t="s">
        <v>13</v>
      </c>
      <c r="G57" s="1" t="str">
        <f t="shared" si="0"/>
        <v>N/A</v>
      </c>
      <c r="H57">
        <v>0</v>
      </c>
      <c r="I57" s="1" t="str">
        <f t="shared" si="1"/>
        <v>No Sibling/Spouse</v>
      </c>
      <c r="J57">
        <v>0</v>
      </c>
      <c r="K57" s="1" t="str">
        <f t="shared" si="2"/>
        <v>No Parent/Child</v>
      </c>
      <c r="L57">
        <v>19947</v>
      </c>
      <c r="M57">
        <v>35.5</v>
      </c>
      <c r="N57" s="1" t="str">
        <f t="shared" si="3"/>
        <v>High Fare</v>
      </c>
      <c r="O57" t="s">
        <v>98</v>
      </c>
      <c r="P57" t="s">
        <v>15</v>
      </c>
      <c r="Q57" s="1" t="str">
        <f t="shared" si="4"/>
        <v>S</v>
      </c>
    </row>
    <row r="58" spans="1:17" x14ac:dyDescent="0.25">
      <c r="A58">
        <v>57</v>
      </c>
      <c r="B58">
        <v>1</v>
      </c>
      <c r="C58">
        <v>2</v>
      </c>
      <c r="D58" t="s">
        <v>99</v>
      </c>
      <c r="E58" t="s">
        <v>17</v>
      </c>
      <c r="F58">
        <v>21</v>
      </c>
      <c r="G58" s="1" t="str">
        <f t="shared" si="0"/>
        <v>Young Adult</v>
      </c>
      <c r="H58">
        <v>0</v>
      </c>
      <c r="I58" s="1" t="str">
        <f t="shared" si="1"/>
        <v>No Sibling/Spouse</v>
      </c>
      <c r="J58">
        <v>0</v>
      </c>
      <c r="K58" s="1" t="str">
        <f t="shared" si="2"/>
        <v>No Parent/Child</v>
      </c>
      <c r="L58" t="s">
        <v>100</v>
      </c>
      <c r="M58">
        <v>10.5</v>
      </c>
      <c r="N58" s="1" t="str">
        <f t="shared" si="3"/>
        <v>Medium Fare</v>
      </c>
      <c r="P58" t="s">
        <v>15</v>
      </c>
      <c r="Q58" s="1" t="str">
        <f t="shared" si="4"/>
        <v>S</v>
      </c>
    </row>
    <row r="59" spans="1:17" x14ac:dyDescent="0.25">
      <c r="A59">
        <v>58</v>
      </c>
      <c r="B59">
        <v>0</v>
      </c>
      <c r="C59">
        <v>3</v>
      </c>
      <c r="D59" t="s">
        <v>101</v>
      </c>
      <c r="E59" t="s">
        <v>13</v>
      </c>
      <c r="F59">
        <v>28.5</v>
      </c>
      <c r="G59" s="1" t="str">
        <f t="shared" si="0"/>
        <v>Young Adult</v>
      </c>
      <c r="H59">
        <v>0</v>
      </c>
      <c r="I59" s="1" t="str">
        <f t="shared" si="1"/>
        <v>No Sibling/Spouse</v>
      </c>
      <c r="J59">
        <v>0</v>
      </c>
      <c r="K59" s="1" t="str">
        <f t="shared" si="2"/>
        <v>No Parent/Child</v>
      </c>
      <c r="L59">
        <v>2697</v>
      </c>
      <c r="M59">
        <v>7.2291999999999996</v>
      </c>
      <c r="N59" s="1" t="str">
        <f t="shared" si="3"/>
        <v>Low Fare</v>
      </c>
      <c r="P59" t="s">
        <v>20</v>
      </c>
      <c r="Q59" s="1" t="str">
        <f t="shared" si="4"/>
        <v>C</v>
      </c>
    </row>
    <row r="60" spans="1:17" x14ac:dyDescent="0.25">
      <c r="A60">
        <v>59</v>
      </c>
      <c r="B60">
        <v>1</v>
      </c>
      <c r="C60">
        <v>2</v>
      </c>
      <c r="D60" t="s">
        <v>102</v>
      </c>
      <c r="E60" t="s">
        <v>17</v>
      </c>
      <c r="F60">
        <v>5</v>
      </c>
      <c r="G60" s="1" t="str">
        <f t="shared" si="0"/>
        <v>Child</v>
      </c>
      <c r="H60">
        <v>1</v>
      </c>
      <c r="I60" s="1" t="str">
        <f t="shared" si="1"/>
        <v>Has Sibling/Spouse</v>
      </c>
      <c r="J60">
        <v>2</v>
      </c>
      <c r="K60" s="1" t="str">
        <f t="shared" si="2"/>
        <v>Has Parent/Child</v>
      </c>
      <c r="L60" t="s">
        <v>103</v>
      </c>
      <c r="M60">
        <v>27.75</v>
      </c>
      <c r="N60" s="1" t="str">
        <f t="shared" si="3"/>
        <v>High Fare</v>
      </c>
      <c r="P60" t="s">
        <v>15</v>
      </c>
      <c r="Q60" s="1" t="str">
        <f t="shared" si="4"/>
        <v>S</v>
      </c>
    </row>
    <row r="61" spans="1:17" x14ac:dyDescent="0.25">
      <c r="A61">
        <v>60</v>
      </c>
      <c r="B61">
        <v>0</v>
      </c>
      <c r="C61">
        <v>3</v>
      </c>
      <c r="D61" t="s">
        <v>104</v>
      </c>
      <c r="E61" t="s">
        <v>13</v>
      </c>
      <c r="F61">
        <v>11</v>
      </c>
      <c r="G61" s="1" t="str">
        <f t="shared" si="0"/>
        <v>Child</v>
      </c>
      <c r="H61">
        <v>5</v>
      </c>
      <c r="I61" s="1" t="str">
        <f t="shared" si="1"/>
        <v>Has Sibling/Spouse</v>
      </c>
      <c r="J61">
        <v>2</v>
      </c>
      <c r="K61" s="1" t="str">
        <f t="shared" si="2"/>
        <v>Has Parent/Child</v>
      </c>
      <c r="L61" t="s">
        <v>105</v>
      </c>
      <c r="M61">
        <v>46.9</v>
      </c>
      <c r="N61" s="1" t="str">
        <f t="shared" si="3"/>
        <v>High Fare</v>
      </c>
      <c r="P61" t="s">
        <v>15</v>
      </c>
      <c r="Q61" s="1" t="str">
        <f t="shared" si="4"/>
        <v>S</v>
      </c>
    </row>
    <row r="62" spans="1:17" x14ac:dyDescent="0.25">
      <c r="A62">
        <v>61</v>
      </c>
      <c r="B62">
        <v>0</v>
      </c>
      <c r="C62">
        <v>3</v>
      </c>
      <c r="D62" t="s">
        <v>106</v>
      </c>
      <c r="E62" t="s">
        <v>13</v>
      </c>
      <c r="F62">
        <v>22</v>
      </c>
      <c r="G62" s="1" t="str">
        <f t="shared" si="0"/>
        <v>Young Adult</v>
      </c>
      <c r="H62">
        <v>0</v>
      </c>
      <c r="I62" s="1" t="str">
        <f t="shared" si="1"/>
        <v>No Sibling/Spouse</v>
      </c>
      <c r="J62">
        <v>0</v>
      </c>
      <c r="K62" s="1" t="str">
        <f t="shared" si="2"/>
        <v>No Parent/Child</v>
      </c>
      <c r="L62">
        <v>2669</v>
      </c>
      <c r="M62">
        <v>7.2291999999999996</v>
      </c>
      <c r="N62" s="1" t="str">
        <f t="shared" si="3"/>
        <v>Low Fare</v>
      </c>
      <c r="P62" t="s">
        <v>20</v>
      </c>
      <c r="Q62" s="1" t="str">
        <f t="shared" si="4"/>
        <v>C</v>
      </c>
    </row>
    <row r="63" spans="1:17" x14ac:dyDescent="0.25">
      <c r="A63">
        <v>62</v>
      </c>
      <c r="B63">
        <v>1</v>
      </c>
      <c r="C63">
        <v>1</v>
      </c>
      <c r="D63" t="s">
        <v>107</v>
      </c>
      <c r="E63" t="s">
        <v>17</v>
      </c>
      <c r="F63">
        <v>38</v>
      </c>
      <c r="G63" s="1" t="str">
        <f t="shared" si="0"/>
        <v>Middle-Aged Adult</v>
      </c>
      <c r="H63">
        <v>0</v>
      </c>
      <c r="I63" s="1" t="str">
        <f t="shared" si="1"/>
        <v>No Sibling/Spouse</v>
      </c>
      <c r="J63">
        <v>0</v>
      </c>
      <c r="K63" s="1" t="str">
        <f t="shared" si="2"/>
        <v>No Parent/Child</v>
      </c>
      <c r="L63">
        <v>113572</v>
      </c>
      <c r="M63">
        <v>80</v>
      </c>
      <c r="N63" s="1" t="str">
        <f t="shared" si="3"/>
        <v>High Fare</v>
      </c>
      <c r="O63" t="s">
        <v>108</v>
      </c>
      <c r="Q63" s="1" t="str">
        <f t="shared" si="4"/>
        <v>N/A</v>
      </c>
    </row>
    <row r="64" spans="1:17" x14ac:dyDescent="0.25">
      <c r="A64">
        <v>63</v>
      </c>
      <c r="B64">
        <v>0</v>
      </c>
      <c r="C64">
        <v>1</v>
      </c>
      <c r="D64" t="s">
        <v>109</v>
      </c>
      <c r="E64" t="s">
        <v>13</v>
      </c>
      <c r="F64">
        <v>45</v>
      </c>
      <c r="G64" s="1" t="str">
        <f t="shared" si="0"/>
        <v>Middle-Aged Adult</v>
      </c>
      <c r="H64">
        <v>1</v>
      </c>
      <c r="I64" s="1" t="str">
        <f t="shared" si="1"/>
        <v>Has Sibling/Spouse</v>
      </c>
      <c r="J64">
        <v>0</v>
      </c>
      <c r="K64" s="1" t="str">
        <f t="shared" si="2"/>
        <v>No Parent/Child</v>
      </c>
      <c r="L64">
        <v>36973</v>
      </c>
      <c r="M64">
        <v>83.474999999999994</v>
      </c>
      <c r="N64" s="1" t="str">
        <f t="shared" si="3"/>
        <v>High Fare</v>
      </c>
      <c r="O64" t="s">
        <v>110</v>
      </c>
      <c r="P64" t="s">
        <v>15</v>
      </c>
      <c r="Q64" s="1" t="str">
        <f t="shared" si="4"/>
        <v>S</v>
      </c>
    </row>
    <row r="65" spans="1:17" x14ac:dyDescent="0.25">
      <c r="A65">
        <v>64</v>
      </c>
      <c r="B65">
        <v>0</v>
      </c>
      <c r="C65">
        <v>3</v>
      </c>
      <c r="D65" t="s">
        <v>111</v>
      </c>
      <c r="E65" t="s">
        <v>13</v>
      </c>
      <c r="F65">
        <v>4</v>
      </c>
      <c r="G65" s="1" t="str">
        <f t="shared" si="0"/>
        <v>Child</v>
      </c>
      <c r="H65">
        <v>3</v>
      </c>
      <c r="I65" s="1" t="str">
        <f t="shared" si="1"/>
        <v>Has Sibling/Spouse</v>
      </c>
      <c r="J65">
        <v>2</v>
      </c>
      <c r="K65" s="1" t="str">
        <f t="shared" si="2"/>
        <v>Has Parent/Child</v>
      </c>
      <c r="L65">
        <v>347088</v>
      </c>
      <c r="M65">
        <v>27.9</v>
      </c>
      <c r="N65" s="1" t="str">
        <f t="shared" si="3"/>
        <v>High Fare</v>
      </c>
      <c r="P65" t="s">
        <v>15</v>
      </c>
      <c r="Q65" s="1" t="str">
        <f t="shared" si="4"/>
        <v>S</v>
      </c>
    </row>
    <row r="66" spans="1:17" x14ac:dyDescent="0.25">
      <c r="A66">
        <v>65</v>
      </c>
      <c r="B66">
        <v>0</v>
      </c>
      <c r="C66">
        <v>1</v>
      </c>
      <c r="D66" t="s">
        <v>112</v>
      </c>
      <c r="E66" t="s">
        <v>13</v>
      </c>
      <c r="G66" s="1" t="str">
        <f t="shared" si="0"/>
        <v>N/A</v>
      </c>
      <c r="H66">
        <v>0</v>
      </c>
      <c r="I66" s="1" t="str">
        <f t="shared" si="1"/>
        <v>No Sibling/Spouse</v>
      </c>
      <c r="J66">
        <v>0</v>
      </c>
      <c r="K66" s="1" t="str">
        <f t="shared" si="2"/>
        <v>No Parent/Child</v>
      </c>
      <c r="L66" t="s">
        <v>113</v>
      </c>
      <c r="M66">
        <v>27.720800000000001</v>
      </c>
      <c r="N66" s="1" t="str">
        <f t="shared" si="3"/>
        <v>High Fare</v>
      </c>
      <c r="P66" t="s">
        <v>20</v>
      </c>
      <c r="Q66" s="1" t="str">
        <f t="shared" si="4"/>
        <v>C</v>
      </c>
    </row>
    <row r="67" spans="1:17" x14ac:dyDescent="0.25">
      <c r="A67">
        <v>66</v>
      </c>
      <c r="B67">
        <v>1</v>
      </c>
      <c r="C67">
        <v>3</v>
      </c>
      <c r="D67" t="s">
        <v>114</v>
      </c>
      <c r="E67" t="s">
        <v>13</v>
      </c>
      <c r="G67" s="1" t="str">
        <f t="shared" ref="G67:G130" si="5">IF(ISBLANK(F67), "N/A", IF(F67&lt;14, "Child", IF(F67&lt;35, "Young Adult", IF(F67&lt;50, "Middle-Aged Adult", "Senior"))))</f>
        <v>N/A</v>
      </c>
      <c r="H67">
        <v>1</v>
      </c>
      <c r="I67" s="1" t="str">
        <f t="shared" ref="I67:I130" si="6">IF(H67&gt;0, "Has Sibling/Spouse", "No Sibling/Spouse")</f>
        <v>Has Sibling/Spouse</v>
      </c>
      <c r="J67">
        <v>1</v>
      </c>
      <c r="K67" s="1" t="str">
        <f t="shared" ref="K67:K130" si="7">IF(J67&gt;0, "Has Parent/Child", "No Parent/Child")</f>
        <v>Has Parent/Child</v>
      </c>
      <c r="L67">
        <v>2661</v>
      </c>
      <c r="M67">
        <v>15.245799999999999</v>
      </c>
      <c r="N67" s="1" t="str">
        <f t="shared" ref="N67:N130" si="8">IF(M67&lt;=10, "Low Fare", IF(M67&lt;=20, "Medium Fare", "High Fare"))</f>
        <v>Medium Fare</v>
      </c>
      <c r="P67" t="s">
        <v>20</v>
      </c>
      <c r="Q67" s="1" t="str">
        <f t="shared" ref="Q67:Q130" si="9">IF(ISBLANK(P67), "N/A", P67)</f>
        <v>C</v>
      </c>
    </row>
    <row r="68" spans="1:17" x14ac:dyDescent="0.25">
      <c r="A68">
        <v>67</v>
      </c>
      <c r="B68">
        <v>1</v>
      </c>
      <c r="C68">
        <v>2</v>
      </c>
      <c r="D68" t="s">
        <v>115</v>
      </c>
      <c r="E68" t="s">
        <v>17</v>
      </c>
      <c r="F68">
        <v>29</v>
      </c>
      <c r="G68" s="1" t="str">
        <f t="shared" si="5"/>
        <v>Young Adult</v>
      </c>
      <c r="H68">
        <v>0</v>
      </c>
      <c r="I68" s="1" t="str">
        <f t="shared" si="6"/>
        <v>No Sibling/Spouse</v>
      </c>
      <c r="J68">
        <v>0</v>
      </c>
      <c r="K68" s="1" t="str">
        <f t="shared" si="7"/>
        <v>No Parent/Child</v>
      </c>
      <c r="L68" t="s">
        <v>116</v>
      </c>
      <c r="M68">
        <v>10.5</v>
      </c>
      <c r="N68" s="1" t="str">
        <f t="shared" si="8"/>
        <v>Medium Fare</v>
      </c>
      <c r="O68" t="s">
        <v>117</v>
      </c>
      <c r="P68" t="s">
        <v>15</v>
      </c>
      <c r="Q68" s="1" t="str">
        <f t="shared" si="9"/>
        <v>S</v>
      </c>
    </row>
    <row r="69" spans="1:17" x14ac:dyDescent="0.25">
      <c r="A69">
        <v>68</v>
      </c>
      <c r="B69">
        <v>0</v>
      </c>
      <c r="C69">
        <v>3</v>
      </c>
      <c r="D69" t="s">
        <v>118</v>
      </c>
      <c r="E69" t="s">
        <v>13</v>
      </c>
      <c r="F69">
        <v>19</v>
      </c>
      <c r="G69" s="1" t="str">
        <f t="shared" si="5"/>
        <v>Young Adult</v>
      </c>
      <c r="H69">
        <v>0</v>
      </c>
      <c r="I69" s="1" t="str">
        <f t="shared" si="6"/>
        <v>No Sibling/Spouse</v>
      </c>
      <c r="J69">
        <v>0</v>
      </c>
      <c r="K69" s="1" t="str">
        <f t="shared" si="7"/>
        <v>No Parent/Child</v>
      </c>
      <c r="L69" t="s">
        <v>119</v>
      </c>
      <c r="M69">
        <v>8.1583000000000006</v>
      </c>
      <c r="N69" s="1" t="str">
        <f t="shared" si="8"/>
        <v>Low Fare</v>
      </c>
      <c r="P69" t="s">
        <v>15</v>
      </c>
      <c r="Q69" s="1" t="str">
        <f t="shared" si="9"/>
        <v>S</v>
      </c>
    </row>
    <row r="70" spans="1:17" x14ac:dyDescent="0.25">
      <c r="A70">
        <v>69</v>
      </c>
      <c r="B70">
        <v>1</v>
      </c>
      <c r="C70">
        <v>3</v>
      </c>
      <c r="D70" t="s">
        <v>120</v>
      </c>
      <c r="E70" t="s">
        <v>17</v>
      </c>
      <c r="F70">
        <v>17</v>
      </c>
      <c r="G70" s="1" t="str">
        <f t="shared" si="5"/>
        <v>Young Adult</v>
      </c>
      <c r="H70">
        <v>4</v>
      </c>
      <c r="I70" s="1" t="str">
        <f t="shared" si="6"/>
        <v>Has Sibling/Spouse</v>
      </c>
      <c r="J70">
        <v>2</v>
      </c>
      <c r="K70" s="1" t="str">
        <f t="shared" si="7"/>
        <v>Has Parent/Child</v>
      </c>
      <c r="L70">
        <v>3101281</v>
      </c>
      <c r="M70">
        <v>7.9249999999999998</v>
      </c>
      <c r="N70" s="1" t="str">
        <f t="shared" si="8"/>
        <v>Low Fare</v>
      </c>
      <c r="P70" t="s">
        <v>15</v>
      </c>
      <c r="Q70" s="1" t="str">
        <f t="shared" si="9"/>
        <v>S</v>
      </c>
    </row>
    <row r="71" spans="1:17" x14ac:dyDescent="0.25">
      <c r="A71">
        <v>70</v>
      </c>
      <c r="B71">
        <v>0</v>
      </c>
      <c r="C71">
        <v>3</v>
      </c>
      <c r="D71" t="s">
        <v>121</v>
      </c>
      <c r="E71" t="s">
        <v>13</v>
      </c>
      <c r="F71">
        <v>26</v>
      </c>
      <c r="G71" s="1" t="str">
        <f t="shared" si="5"/>
        <v>Young Adult</v>
      </c>
      <c r="H71">
        <v>2</v>
      </c>
      <c r="I71" s="1" t="str">
        <f t="shared" si="6"/>
        <v>Has Sibling/Spouse</v>
      </c>
      <c r="J71">
        <v>0</v>
      </c>
      <c r="K71" s="1" t="str">
        <f t="shared" si="7"/>
        <v>No Parent/Child</v>
      </c>
      <c r="L71">
        <v>315151</v>
      </c>
      <c r="M71">
        <v>8.6624999999999996</v>
      </c>
      <c r="N71" s="1" t="str">
        <f t="shared" si="8"/>
        <v>Low Fare</v>
      </c>
      <c r="P71" t="s">
        <v>15</v>
      </c>
      <c r="Q71" s="1" t="str">
        <f t="shared" si="9"/>
        <v>S</v>
      </c>
    </row>
    <row r="72" spans="1:17" x14ac:dyDescent="0.25">
      <c r="A72">
        <v>71</v>
      </c>
      <c r="B72">
        <v>0</v>
      </c>
      <c r="C72">
        <v>2</v>
      </c>
      <c r="D72" t="s">
        <v>122</v>
      </c>
      <c r="E72" t="s">
        <v>13</v>
      </c>
      <c r="F72">
        <v>32</v>
      </c>
      <c r="G72" s="1" t="str">
        <f t="shared" si="5"/>
        <v>Young Adult</v>
      </c>
      <c r="H72">
        <v>0</v>
      </c>
      <c r="I72" s="1" t="str">
        <f t="shared" si="6"/>
        <v>No Sibling/Spouse</v>
      </c>
      <c r="J72">
        <v>0</v>
      </c>
      <c r="K72" s="1" t="str">
        <f t="shared" si="7"/>
        <v>No Parent/Child</v>
      </c>
      <c r="L72" t="s">
        <v>123</v>
      </c>
      <c r="M72">
        <v>10.5</v>
      </c>
      <c r="N72" s="1" t="str">
        <f t="shared" si="8"/>
        <v>Medium Fare</v>
      </c>
      <c r="P72" t="s">
        <v>15</v>
      </c>
      <c r="Q72" s="1" t="str">
        <f t="shared" si="9"/>
        <v>S</v>
      </c>
    </row>
    <row r="73" spans="1:17" x14ac:dyDescent="0.25">
      <c r="A73">
        <v>72</v>
      </c>
      <c r="B73">
        <v>0</v>
      </c>
      <c r="C73">
        <v>3</v>
      </c>
      <c r="D73" t="s">
        <v>124</v>
      </c>
      <c r="E73" t="s">
        <v>17</v>
      </c>
      <c r="F73">
        <v>16</v>
      </c>
      <c r="G73" s="1" t="str">
        <f t="shared" si="5"/>
        <v>Young Adult</v>
      </c>
      <c r="H73">
        <v>5</v>
      </c>
      <c r="I73" s="1" t="str">
        <f t="shared" si="6"/>
        <v>Has Sibling/Spouse</v>
      </c>
      <c r="J73">
        <v>2</v>
      </c>
      <c r="K73" s="1" t="str">
        <f t="shared" si="7"/>
        <v>Has Parent/Child</v>
      </c>
      <c r="L73" t="s">
        <v>105</v>
      </c>
      <c r="M73">
        <v>46.9</v>
      </c>
      <c r="N73" s="1" t="str">
        <f t="shared" si="8"/>
        <v>High Fare</v>
      </c>
      <c r="P73" t="s">
        <v>15</v>
      </c>
      <c r="Q73" s="1" t="str">
        <f t="shared" si="9"/>
        <v>S</v>
      </c>
    </row>
    <row r="74" spans="1:17" x14ac:dyDescent="0.25">
      <c r="A74">
        <v>73</v>
      </c>
      <c r="B74">
        <v>0</v>
      </c>
      <c r="C74">
        <v>2</v>
      </c>
      <c r="D74" t="s">
        <v>125</v>
      </c>
      <c r="E74" t="s">
        <v>13</v>
      </c>
      <c r="F74">
        <v>21</v>
      </c>
      <c r="G74" s="1" t="str">
        <f t="shared" si="5"/>
        <v>Young Adult</v>
      </c>
      <c r="H74">
        <v>0</v>
      </c>
      <c r="I74" s="1" t="str">
        <f t="shared" si="6"/>
        <v>No Sibling/Spouse</v>
      </c>
      <c r="J74">
        <v>0</v>
      </c>
      <c r="K74" s="1" t="str">
        <f t="shared" si="7"/>
        <v>No Parent/Child</v>
      </c>
      <c r="L74" t="s">
        <v>126</v>
      </c>
      <c r="M74">
        <v>73.5</v>
      </c>
      <c r="N74" s="1" t="str">
        <f t="shared" si="8"/>
        <v>High Fare</v>
      </c>
      <c r="P74" t="s">
        <v>15</v>
      </c>
      <c r="Q74" s="1" t="str">
        <f t="shared" si="9"/>
        <v>S</v>
      </c>
    </row>
    <row r="75" spans="1:17" x14ac:dyDescent="0.25">
      <c r="A75">
        <v>74</v>
      </c>
      <c r="B75">
        <v>0</v>
      </c>
      <c r="C75">
        <v>3</v>
      </c>
      <c r="D75" t="s">
        <v>127</v>
      </c>
      <c r="E75" t="s">
        <v>13</v>
      </c>
      <c r="F75">
        <v>26</v>
      </c>
      <c r="G75" s="1" t="str">
        <f t="shared" si="5"/>
        <v>Young Adult</v>
      </c>
      <c r="H75">
        <v>1</v>
      </c>
      <c r="I75" s="1" t="str">
        <f t="shared" si="6"/>
        <v>Has Sibling/Spouse</v>
      </c>
      <c r="J75">
        <v>0</v>
      </c>
      <c r="K75" s="1" t="str">
        <f t="shared" si="7"/>
        <v>No Parent/Child</v>
      </c>
      <c r="L75">
        <v>2680</v>
      </c>
      <c r="M75">
        <v>14.4542</v>
      </c>
      <c r="N75" s="1" t="str">
        <f t="shared" si="8"/>
        <v>Medium Fare</v>
      </c>
      <c r="P75" t="s">
        <v>20</v>
      </c>
      <c r="Q75" s="1" t="str">
        <f t="shared" si="9"/>
        <v>C</v>
      </c>
    </row>
    <row r="76" spans="1:17" x14ac:dyDescent="0.25">
      <c r="A76">
        <v>75</v>
      </c>
      <c r="B76">
        <v>1</v>
      </c>
      <c r="C76">
        <v>3</v>
      </c>
      <c r="D76" t="s">
        <v>128</v>
      </c>
      <c r="E76" t="s">
        <v>13</v>
      </c>
      <c r="F76">
        <v>32</v>
      </c>
      <c r="G76" s="1" t="str">
        <f t="shared" si="5"/>
        <v>Young Adult</v>
      </c>
      <c r="H76">
        <v>0</v>
      </c>
      <c r="I76" s="1" t="str">
        <f t="shared" si="6"/>
        <v>No Sibling/Spouse</v>
      </c>
      <c r="J76">
        <v>0</v>
      </c>
      <c r="K76" s="1" t="str">
        <f t="shared" si="7"/>
        <v>No Parent/Child</v>
      </c>
      <c r="L76">
        <v>1601</v>
      </c>
      <c r="M76">
        <v>56.495800000000003</v>
      </c>
      <c r="N76" s="1" t="str">
        <f t="shared" si="8"/>
        <v>High Fare</v>
      </c>
      <c r="P76" t="s">
        <v>15</v>
      </c>
      <c r="Q76" s="1" t="str">
        <f t="shared" si="9"/>
        <v>S</v>
      </c>
    </row>
    <row r="77" spans="1:17" x14ac:dyDescent="0.25">
      <c r="A77">
        <v>76</v>
      </c>
      <c r="B77">
        <v>0</v>
      </c>
      <c r="C77">
        <v>3</v>
      </c>
      <c r="D77" t="s">
        <v>129</v>
      </c>
      <c r="E77" t="s">
        <v>13</v>
      </c>
      <c r="F77">
        <v>25</v>
      </c>
      <c r="G77" s="1" t="str">
        <f t="shared" si="5"/>
        <v>Young Adult</v>
      </c>
      <c r="H77">
        <v>0</v>
      </c>
      <c r="I77" s="1" t="str">
        <f t="shared" si="6"/>
        <v>No Sibling/Spouse</v>
      </c>
      <c r="J77">
        <v>0</v>
      </c>
      <c r="K77" s="1" t="str">
        <f t="shared" si="7"/>
        <v>No Parent/Child</v>
      </c>
      <c r="L77">
        <v>348123</v>
      </c>
      <c r="M77">
        <v>7.65</v>
      </c>
      <c r="N77" s="1" t="str">
        <f t="shared" si="8"/>
        <v>Low Fare</v>
      </c>
      <c r="O77" t="s">
        <v>130</v>
      </c>
      <c r="P77" t="s">
        <v>15</v>
      </c>
      <c r="Q77" s="1" t="str">
        <f t="shared" si="9"/>
        <v>S</v>
      </c>
    </row>
    <row r="78" spans="1:17" x14ac:dyDescent="0.25">
      <c r="A78">
        <v>77</v>
      </c>
      <c r="B78">
        <v>0</v>
      </c>
      <c r="C78">
        <v>3</v>
      </c>
      <c r="D78" t="s">
        <v>131</v>
      </c>
      <c r="E78" t="s">
        <v>13</v>
      </c>
      <c r="G78" s="1" t="str">
        <f t="shared" si="5"/>
        <v>N/A</v>
      </c>
      <c r="H78">
        <v>0</v>
      </c>
      <c r="I78" s="1" t="str">
        <f t="shared" si="6"/>
        <v>No Sibling/Spouse</v>
      </c>
      <c r="J78">
        <v>0</v>
      </c>
      <c r="K78" s="1" t="str">
        <f t="shared" si="7"/>
        <v>No Parent/Child</v>
      </c>
      <c r="L78">
        <v>349208</v>
      </c>
      <c r="M78">
        <v>7.8958000000000004</v>
      </c>
      <c r="N78" s="1" t="str">
        <f t="shared" si="8"/>
        <v>Low Fare</v>
      </c>
      <c r="P78" t="s">
        <v>15</v>
      </c>
      <c r="Q78" s="1" t="str">
        <f t="shared" si="9"/>
        <v>S</v>
      </c>
    </row>
    <row r="79" spans="1:17" x14ac:dyDescent="0.25">
      <c r="A79">
        <v>78</v>
      </c>
      <c r="B79">
        <v>0</v>
      </c>
      <c r="C79">
        <v>3</v>
      </c>
      <c r="D79" t="s">
        <v>132</v>
      </c>
      <c r="E79" t="s">
        <v>13</v>
      </c>
      <c r="G79" s="1" t="str">
        <f t="shared" si="5"/>
        <v>N/A</v>
      </c>
      <c r="H79">
        <v>0</v>
      </c>
      <c r="I79" s="1" t="str">
        <f t="shared" si="6"/>
        <v>No Sibling/Spouse</v>
      </c>
      <c r="J79">
        <v>0</v>
      </c>
      <c r="K79" s="1" t="str">
        <f t="shared" si="7"/>
        <v>No Parent/Child</v>
      </c>
      <c r="L79">
        <v>374746</v>
      </c>
      <c r="M79">
        <v>8.0500000000000007</v>
      </c>
      <c r="N79" s="1" t="str">
        <f t="shared" si="8"/>
        <v>Low Fare</v>
      </c>
      <c r="P79" t="s">
        <v>15</v>
      </c>
      <c r="Q79" s="1" t="str">
        <f t="shared" si="9"/>
        <v>S</v>
      </c>
    </row>
    <row r="80" spans="1:17" x14ac:dyDescent="0.25">
      <c r="A80">
        <v>79</v>
      </c>
      <c r="B80">
        <v>1</v>
      </c>
      <c r="C80">
        <v>2</v>
      </c>
      <c r="D80" t="s">
        <v>133</v>
      </c>
      <c r="E80" t="s">
        <v>13</v>
      </c>
      <c r="F80">
        <v>0.83</v>
      </c>
      <c r="G80" s="1" t="str">
        <f t="shared" si="5"/>
        <v>Child</v>
      </c>
      <c r="H80">
        <v>0</v>
      </c>
      <c r="I80" s="1" t="str">
        <f t="shared" si="6"/>
        <v>No Sibling/Spouse</v>
      </c>
      <c r="J80">
        <v>2</v>
      </c>
      <c r="K80" s="1" t="str">
        <f t="shared" si="7"/>
        <v>Has Parent/Child</v>
      </c>
      <c r="L80">
        <v>248738</v>
      </c>
      <c r="M80">
        <v>29</v>
      </c>
      <c r="N80" s="1" t="str">
        <f t="shared" si="8"/>
        <v>High Fare</v>
      </c>
      <c r="P80" t="s">
        <v>15</v>
      </c>
      <c r="Q80" s="1" t="str">
        <f t="shared" si="9"/>
        <v>S</v>
      </c>
    </row>
    <row r="81" spans="1:17" x14ac:dyDescent="0.25">
      <c r="A81">
        <v>80</v>
      </c>
      <c r="B81">
        <v>1</v>
      </c>
      <c r="C81">
        <v>3</v>
      </c>
      <c r="D81" t="s">
        <v>134</v>
      </c>
      <c r="E81" t="s">
        <v>17</v>
      </c>
      <c r="F81">
        <v>30</v>
      </c>
      <c r="G81" s="1" t="str">
        <f t="shared" si="5"/>
        <v>Young Adult</v>
      </c>
      <c r="H81">
        <v>0</v>
      </c>
      <c r="I81" s="1" t="str">
        <f t="shared" si="6"/>
        <v>No Sibling/Spouse</v>
      </c>
      <c r="J81">
        <v>0</v>
      </c>
      <c r="K81" s="1" t="str">
        <f t="shared" si="7"/>
        <v>No Parent/Child</v>
      </c>
      <c r="L81">
        <v>364516</v>
      </c>
      <c r="M81">
        <v>12.475</v>
      </c>
      <c r="N81" s="1" t="str">
        <f t="shared" si="8"/>
        <v>Medium Fare</v>
      </c>
      <c r="P81" t="s">
        <v>15</v>
      </c>
      <c r="Q81" s="1" t="str">
        <f t="shared" si="9"/>
        <v>S</v>
      </c>
    </row>
    <row r="82" spans="1:17" x14ac:dyDescent="0.25">
      <c r="A82">
        <v>81</v>
      </c>
      <c r="B82">
        <v>0</v>
      </c>
      <c r="C82">
        <v>3</v>
      </c>
      <c r="D82" t="s">
        <v>135</v>
      </c>
      <c r="E82" t="s">
        <v>13</v>
      </c>
      <c r="F82">
        <v>22</v>
      </c>
      <c r="G82" s="1" t="str">
        <f t="shared" si="5"/>
        <v>Young Adult</v>
      </c>
      <c r="H82">
        <v>0</v>
      </c>
      <c r="I82" s="1" t="str">
        <f t="shared" si="6"/>
        <v>No Sibling/Spouse</v>
      </c>
      <c r="J82">
        <v>0</v>
      </c>
      <c r="K82" s="1" t="str">
        <f t="shared" si="7"/>
        <v>No Parent/Child</v>
      </c>
      <c r="L82">
        <v>345767</v>
      </c>
      <c r="M82">
        <v>9</v>
      </c>
      <c r="N82" s="1" t="str">
        <f t="shared" si="8"/>
        <v>Low Fare</v>
      </c>
      <c r="P82" t="s">
        <v>15</v>
      </c>
      <c r="Q82" s="1" t="str">
        <f t="shared" si="9"/>
        <v>S</v>
      </c>
    </row>
    <row r="83" spans="1:17" x14ac:dyDescent="0.25">
      <c r="A83">
        <v>82</v>
      </c>
      <c r="B83">
        <v>1</v>
      </c>
      <c r="C83">
        <v>3</v>
      </c>
      <c r="D83" t="s">
        <v>136</v>
      </c>
      <c r="E83" t="s">
        <v>13</v>
      </c>
      <c r="F83">
        <v>29</v>
      </c>
      <c r="G83" s="1" t="str">
        <f t="shared" si="5"/>
        <v>Young Adult</v>
      </c>
      <c r="H83">
        <v>0</v>
      </c>
      <c r="I83" s="1" t="str">
        <f t="shared" si="6"/>
        <v>No Sibling/Spouse</v>
      </c>
      <c r="J83">
        <v>0</v>
      </c>
      <c r="K83" s="1" t="str">
        <f t="shared" si="7"/>
        <v>No Parent/Child</v>
      </c>
      <c r="L83">
        <v>345779</v>
      </c>
      <c r="M83">
        <v>9.5</v>
      </c>
      <c r="N83" s="1" t="str">
        <f t="shared" si="8"/>
        <v>Low Fare</v>
      </c>
      <c r="P83" t="s">
        <v>15</v>
      </c>
      <c r="Q83" s="1" t="str">
        <f t="shared" si="9"/>
        <v>S</v>
      </c>
    </row>
    <row r="84" spans="1:17" x14ac:dyDescent="0.25">
      <c r="A84">
        <v>83</v>
      </c>
      <c r="B84">
        <v>1</v>
      </c>
      <c r="C84">
        <v>3</v>
      </c>
      <c r="D84" t="s">
        <v>137</v>
      </c>
      <c r="E84" t="s">
        <v>17</v>
      </c>
      <c r="G84" s="1" t="str">
        <f t="shared" si="5"/>
        <v>N/A</v>
      </c>
      <c r="H84">
        <v>0</v>
      </c>
      <c r="I84" s="1" t="str">
        <f t="shared" si="6"/>
        <v>No Sibling/Spouse</v>
      </c>
      <c r="J84">
        <v>0</v>
      </c>
      <c r="K84" s="1" t="str">
        <f t="shared" si="7"/>
        <v>No Parent/Child</v>
      </c>
      <c r="L84">
        <v>330932</v>
      </c>
      <c r="M84">
        <v>7.7874999999999996</v>
      </c>
      <c r="N84" s="1" t="str">
        <f t="shared" si="8"/>
        <v>Low Fare</v>
      </c>
      <c r="P84" t="s">
        <v>27</v>
      </c>
      <c r="Q84" s="1" t="str">
        <f t="shared" si="9"/>
        <v>Q</v>
      </c>
    </row>
    <row r="85" spans="1:17" x14ac:dyDescent="0.25">
      <c r="A85">
        <v>84</v>
      </c>
      <c r="B85">
        <v>0</v>
      </c>
      <c r="C85">
        <v>1</v>
      </c>
      <c r="D85" t="s">
        <v>138</v>
      </c>
      <c r="E85" t="s">
        <v>13</v>
      </c>
      <c r="F85">
        <v>28</v>
      </c>
      <c r="G85" s="1" t="str">
        <f t="shared" si="5"/>
        <v>Young Adult</v>
      </c>
      <c r="H85">
        <v>0</v>
      </c>
      <c r="I85" s="1" t="str">
        <f t="shared" si="6"/>
        <v>No Sibling/Spouse</v>
      </c>
      <c r="J85">
        <v>0</v>
      </c>
      <c r="K85" s="1" t="str">
        <f t="shared" si="7"/>
        <v>No Parent/Child</v>
      </c>
      <c r="L85">
        <v>113059</v>
      </c>
      <c r="M85">
        <v>47.1</v>
      </c>
      <c r="N85" s="1" t="str">
        <f t="shared" si="8"/>
        <v>High Fare</v>
      </c>
      <c r="P85" t="s">
        <v>15</v>
      </c>
      <c r="Q85" s="1" t="str">
        <f t="shared" si="9"/>
        <v>S</v>
      </c>
    </row>
    <row r="86" spans="1:17" x14ac:dyDescent="0.25">
      <c r="A86">
        <v>85</v>
      </c>
      <c r="B86">
        <v>1</v>
      </c>
      <c r="C86">
        <v>2</v>
      </c>
      <c r="D86" t="s">
        <v>139</v>
      </c>
      <c r="E86" t="s">
        <v>17</v>
      </c>
      <c r="F86">
        <v>17</v>
      </c>
      <c r="G86" s="1" t="str">
        <f t="shared" si="5"/>
        <v>Young Adult</v>
      </c>
      <c r="H86">
        <v>0</v>
      </c>
      <c r="I86" s="1" t="str">
        <f t="shared" si="6"/>
        <v>No Sibling/Spouse</v>
      </c>
      <c r="J86">
        <v>0</v>
      </c>
      <c r="K86" s="1" t="str">
        <f t="shared" si="7"/>
        <v>No Parent/Child</v>
      </c>
      <c r="L86" t="s">
        <v>140</v>
      </c>
      <c r="M86">
        <v>10.5</v>
      </c>
      <c r="N86" s="1" t="str">
        <f t="shared" si="8"/>
        <v>Medium Fare</v>
      </c>
      <c r="P86" t="s">
        <v>15</v>
      </c>
      <c r="Q86" s="1" t="str">
        <f t="shared" si="9"/>
        <v>S</v>
      </c>
    </row>
    <row r="87" spans="1:17" x14ac:dyDescent="0.25">
      <c r="A87">
        <v>86</v>
      </c>
      <c r="B87">
        <v>1</v>
      </c>
      <c r="C87">
        <v>3</v>
      </c>
      <c r="D87" t="s">
        <v>141</v>
      </c>
      <c r="E87" t="s">
        <v>17</v>
      </c>
      <c r="F87">
        <v>33</v>
      </c>
      <c r="G87" s="1" t="str">
        <f t="shared" si="5"/>
        <v>Young Adult</v>
      </c>
      <c r="H87">
        <v>3</v>
      </c>
      <c r="I87" s="1" t="str">
        <f t="shared" si="6"/>
        <v>Has Sibling/Spouse</v>
      </c>
      <c r="J87">
        <v>0</v>
      </c>
      <c r="K87" s="1" t="str">
        <f t="shared" si="7"/>
        <v>No Parent/Child</v>
      </c>
      <c r="L87">
        <v>3101278</v>
      </c>
      <c r="M87">
        <v>15.85</v>
      </c>
      <c r="N87" s="1" t="str">
        <f t="shared" si="8"/>
        <v>Medium Fare</v>
      </c>
      <c r="P87" t="s">
        <v>15</v>
      </c>
      <c r="Q87" s="1" t="str">
        <f t="shared" si="9"/>
        <v>S</v>
      </c>
    </row>
    <row r="88" spans="1:17" x14ac:dyDescent="0.25">
      <c r="A88">
        <v>87</v>
      </c>
      <c r="B88">
        <v>0</v>
      </c>
      <c r="C88">
        <v>3</v>
      </c>
      <c r="D88" t="s">
        <v>142</v>
      </c>
      <c r="E88" t="s">
        <v>13</v>
      </c>
      <c r="F88">
        <v>16</v>
      </c>
      <c r="G88" s="1" t="str">
        <f t="shared" si="5"/>
        <v>Young Adult</v>
      </c>
      <c r="H88">
        <v>1</v>
      </c>
      <c r="I88" s="1" t="str">
        <f t="shared" si="6"/>
        <v>Has Sibling/Spouse</v>
      </c>
      <c r="J88">
        <v>3</v>
      </c>
      <c r="K88" s="1" t="str">
        <f t="shared" si="7"/>
        <v>Has Parent/Child</v>
      </c>
      <c r="L88" t="s">
        <v>143</v>
      </c>
      <c r="M88">
        <v>34.375</v>
      </c>
      <c r="N88" s="1" t="str">
        <f t="shared" si="8"/>
        <v>High Fare</v>
      </c>
      <c r="P88" t="s">
        <v>15</v>
      </c>
      <c r="Q88" s="1" t="str">
        <f t="shared" si="9"/>
        <v>S</v>
      </c>
    </row>
    <row r="89" spans="1:17" x14ac:dyDescent="0.25">
      <c r="A89">
        <v>88</v>
      </c>
      <c r="B89">
        <v>0</v>
      </c>
      <c r="C89">
        <v>3</v>
      </c>
      <c r="D89" t="s">
        <v>144</v>
      </c>
      <c r="E89" t="s">
        <v>13</v>
      </c>
      <c r="G89" s="1" t="str">
        <f t="shared" si="5"/>
        <v>N/A</v>
      </c>
      <c r="H89">
        <v>0</v>
      </c>
      <c r="I89" s="1" t="str">
        <f t="shared" si="6"/>
        <v>No Sibling/Spouse</v>
      </c>
      <c r="J89">
        <v>0</v>
      </c>
      <c r="K89" s="1" t="str">
        <f t="shared" si="7"/>
        <v>No Parent/Child</v>
      </c>
      <c r="L89" t="s">
        <v>145</v>
      </c>
      <c r="M89">
        <v>8.0500000000000007</v>
      </c>
      <c r="N89" s="1" t="str">
        <f t="shared" si="8"/>
        <v>Low Fare</v>
      </c>
      <c r="P89" t="s">
        <v>15</v>
      </c>
      <c r="Q89" s="1" t="str">
        <f t="shared" si="9"/>
        <v>S</v>
      </c>
    </row>
    <row r="90" spans="1:17" x14ac:dyDescent="0.25">
      <c r="A90">
        <v>89</v>
      </c>
      <c r="B90">
        <v>1</v>
      </c>
      <c r="C90">
        <v>1</v>
      </c>
      <c r="D90" t="s">
        <v>146</v>
      </c>
      <c r="E90" t="s">
        <v>17</v>
      </c>
      <c r="F90">
        <v>23</v>
      </c>
      <c r="G90" s="1" t="str">
        <f t="shared" si="5"/>
        <v>Young Adult</v>
      </c>
      <c r="H90">
        <v>3</v>
      </c>
      <c r="I90" s="1" t="str">
        <f t="shared" si="6"/>
        <v>Has Sibling/Spouse</v>
      </c>
      <c r="J90">
        <v>2</v>
      </c>
      <c r="K90" s="1" t="str">
        <f t="shared" si="7"/>
        <v>Has Parent/Child</v>
      </c>
      <c r="L90">
        <v>19950</v>
      </c>
      <c r="M90">
        <v>263</v>
      </c>
      <c r="N90" s="1" t="str">
        <f t="shared" si="8"/>
        <v>High Fare</v>
      </c>
      <c r="O90" t="s">
        <v>57</v>
      </c>
      <c r="P90" t="s">
        <v>15</v>
      </c>
      <c r="Q90" s="1" t="str">
        <f t="shared" si="9"/>
        <v>S</v>
      </c>
    </row>
    <row r="91" spans="1:17" x14ac:dyDescent="0.25">
      <c r="A91">
        <v>90</v>
      </c>
      <c r="B91">
        <v>0</v>
      </c>
      <c r="C91">
        <v>3</v>
      </c>
      <c r="D91" t="s">
        <v>147</v>
      </c>
      <c r="E91" t="s">
        <v>13</v>
      </c>
      <c r="F91">
        <v>24</v>
      </c>
      <c r="G91" s="1" t="str">
        <f t="shared" si="5"/>
        <v>Young Adult</v>
      </c>
      <c r="H91">
        <v>0</v>
      </c>
      <c r="I91" s="1" t="str">
        <f t="shared" si="6"/>
        <v>No Sibling/Spouse</v>
      </c>
      <c r="J91">
        <v>0</v>
      </c>
      <c r="K91" s="1" t="str">
        <f t="shared" si="7"/>
        <v>No Parent/Child</v>
      </c>
      <c r="L91">
        <v>343275</v>
      </c>
      <c r="M91">
        <v>8.0500000000000007</v>
      </c>
      <c r="N91" s="1" t="str">
        <f t="shared" si="8"/>
        <v>Low Fare</v>
      </c>
      <c r="P91" t="s">
        <v>15</v>
      </c>
      <c r="Q91" s="1" t="str">
        <f t="shared" si="9"/>
        <v>S</v>
      </c>
    </row>
    <row r="92" spans="1:17" x14ac:dyDescent="0.25">
      <c r="A92">
        <v>91</v>
      </c>
      <c r="B92">
        <v>0</v>
      </c>
      <c r="C92">
        <v>3</v>
      </c>
      <c r="D92" t="s">
        <v>148</v>
      </c>
      <c r="E92" t="s">
        <v>13</v>
      </c>
      <c r="F92">
        <v>29</v>
      </c>
      <c r="G92" s="1" t="str">
        <f t="shared" si="5"/>
        <v>Young Adult</v>
      </c>
      <c r="H92">
        <v>0</v>
      </c>
      <c r="I92" s="1" t="str">
        <f t="shared" si="6"/>
        <v>No Sibling/Spouse</v>
      </c>
      <c r="J92">
        <v>0</v>
      </c>
      <c r="K92" s="1" t="str">
        <f t="shared" si="7"/>
        <v>No Parent/Child</v>
      </c>
      <c r="L92">
        <v>343276</v>
      </c>
      <c r="M92">
        <v>8.0500000000000007</v>
      </c>
      <c r="N92" s="1" t="str">
        <f t="shared" si="8"/>
        <v>Low Fare</v>
      </c>
      <c r="P92" t="s">
        <v>15</v>
      </c>
      <c r="Q92" s="1" t="str">
        <f t="shared" si="9"/>
        <v>S</v>
      </c>
    </row>
    <row r="93" spans="1:17" x14ac:dyDescent="0.25">
      <c r="A93">
        <v>92</v>
      </c>
      <c r="B93">
        <v>0</v>
      </c>
      <c r="C93">
        <v>3</v>
      </c>
      <c r="D93" t="s">
        <v>149</v>
      </c>
      <c r="E93" t="s">
        <v>13</v>
      </c>
      <c r="F93">
        <v>20</v>
      </c>
      <c r="G93" s="1" t="str">
        <f t="shared" si="5"/>
        <v>Young Adult</v>
      </c>
      <c r="H93">
        <v>0</v>
      </c>
      <c r="I93" s="1" t="str">
        <f t="shared" si="6"/>
        <v>No Sibling/Spouse</v>
      </c>
      <c r="J93">
        <v>0</v>
      </c>
      <c r="K93" s="1" t="str">
        <f t="shared" si="7"/>
        <v>No Parent/Child</v>
      </c>
      <c r="L93">
        <v>347466</v>
      </c>
      <c r="M93">
        <v>7.8541999999999996</v>
      </c>
      <c r="N93" s="1" t="str">
        <f t="shared" si="8"/>
        <v>Low Fare</v>
      </c>
      <c r="P93" t="s">
        <v>15</v>
      </c>
      <c r="Q93" s="1" t="str">
        <f t="shared" si="9"/>
        <v>S</v>
      </c>
    </row>
    <row r="94" spans="1:17" x14ac:dyDescent="0.25">
      <c r="A94">
        <v>93</v>
      </c>
      <c r="B94">
        <v>0</v>
      </c>
      <c r="C94">
        <v>1</v>
      </c>
      <c r="D94" t="s">
        <v>150</v>
      </c>
      <c r="E94" t="s">
        <v>13</v>
      </c>
      <c r="F94">
        <v>46</v>
      </c>
      <c r="G94" s="1" t="str">
        <f t="shared" si="5"/>
        <v>Middle-Aged Adult</v>
      </c>
      <c r="H94">
        <v>1</v>
      </c>
      <c r="I94" s="1" t="str">
        <f t="shared" si="6"/>
        <v>Has Sibling/Spouse</v>
      </c>
      <c r="J94">
        <v>0</v>
      </c>
      <c r="K94" s="1" t="str">
        <f t="shared" si="7"/>
        <v>No Parent/Child</v>
      </c>
      <c r="L94" t="s">
        <v>151</v>
      </c>
      <c r="M94">
        <v>61.174999999999997</v>
      </c>
      <c r="N94" s="1" t="str">
        <f t="shared" si="8"/>
        <v>High Fare</v>
      </c>
      <c r="O94" t="s">
        <v>152</v>
      </c>
      <c r="P94" t="s">
        <v>15</v>
      </c>
      <c r="Q94" s="1" t="str">
        <f t="shared" si="9"/>
        <v>S</v>
      </c>
    </row>
    <row r="95" spans="1:17" x14ac:dyDescent="0.25">
      <c r="A95">
        <v>94</v>
      </c>
      <c r="B95">
        <v>0</v>
      </c>
      <c r="C95">
        <v>3</v>
      </c>
      <c r="D95" t="s">
        <v>153</v>
      </c>
      <c r="E95" t="s">
        <v>13</v>
      </c>
      <c r="F95">
        <v>26</v>
      </c>
      <c r="G95" s="1" t="str">
        <f t="shared" si="5"/>
        <v>Young Adult</v>
      </c>
      <c r="H95">
        <v>1</v>
      </c>
      <c r="I95" s="1" t="str">
        <f t="shared" si="6"/>
        <v>Has Sibling/Spouse</v>
      </c>
      <c r="J95">
        <v>2</v>
      </c>
      <c r="K95" s="1" t="str">
        <f t="shared" si="7"/>
        <v>Has Parent/Child</v>
      </c>
      <c r="L95" t="s">
        <v>154</v>
      </c>
      <c r="M95">
        <v>20.574999999999999</v>
      </c>
      <c r="N95" s="1" t="str">
        <f t="shared" si="8"/>
        <v>High Fare</v>
      </c>
      <c r="P95" t="s">
        <v>15</v>
      </c>
      <c r="Q95" s="1" t="str">
        <f t="shared" si="9"/>
        <v>S</v>
      </c>
    </row>
    <row r="96" spans="1:17" x14ac:dyDescent="0.25">
      <c r="A96">
        <v>95</v>
      </c>
      <c r="B96">
        <v>0</v>
      </c>
      <c r="C96">
        <v>3</v>
      </c>
      <c r="D96" t="s">
        <v>155</v>
      </c>
      <c r="E96" t="s">
        <v>13</v>
      </c>
      <c r="F96">
        <v>59</v>
      </c>
      <c r="G96" s="1" t="str">
        <f t="shared" si="5"/>
        <v>Senior</v>
      </c>
      <c r="H96">
        <v>0</v>
      </c>
      <c r="I96" s="1" t="str">
        <f t="shared" si="6"/>
        <v>No Sibling/Spouse</v>
      </c>
      <c r="J96">
        <v>0</v>
      </c>
      <c r="K96" s="1" t="str">
        <f t="shared" si="7"/>
        <v>No Parent/Child</v>
      </c>
      <c r="L96">
        <v>364500</v>
      </c>
      <c r="M96">
        <v>7.25</v>
      </c>
      <c r="N96" s="1" t="str">
        <f t="shared" si="8"/>
        <v>Low Fare</v>
      </c>
      <c r="P96" t="s">
        <v>15</v>
      </c>
      <c r="Q96" s="1" t="str">
        <f t="shared" si="9"/>
        <v>S</v>
      </c>
    </row>
    <row r="97" spans="1:17" x14ac:dyDescent="0.25">
      <c r="A97">
        <v>96</v>
      </c>
      <c r="B97">
        <v>0</v>
      </c>
      <c r="C97">
        <v>3</v>
      </c>
      <c r="D97" t="s">
        <v>156</v>
      </c>
      <c r="E97" t="s">
        <v>13</v>
      </c>
      <c r="G97" s="1" t="str">
        <f t="shared" si="5"/>
        <v>N/A</v>
      </c>
      <c r="H97">
        <v>0</v>
      </c>
      <c r="I97" s="1" t="str">
        <f t="shared" si="6"/>
        <v>No Sibling/Spouse</v>
      </c>
      <c r="J97">
        <v>0</v>
      </c>
      <c r="K97" s="1" t="str">
        <f t="shared" si="7"/>
        <v>No Parent/Child</v>
      </c>
      <c r="L97">
        <v>374910</v>
      </c>
      <c r="M97">
        <v>8.0500000000000007</v>
      </c>
      <c r="N97" s="1" t="str">
        <f t="shared" si="8"/>
        <v>Low Fare</v>
      </c>
      <c r="P97" t="s">
        <v>15</v>
      </c>
      <c r="Q97" s="1" t="str">
        <f t="shared" si="9"/>
        <v>S</v>
      </c>
    </row>
    <row r="98" spans="1:17" x14ac:dyDescent="0.25">
      <c r="A98">
        <v>97</v>
      </c>
      <c r="B98">
        <v>0</v>
      </c>
      <c r="C98">
        <v>1</v>
      </c>
      <c r="D98" t="s">
        <v>157</v>
      </c>
      <c r="E98" t="s">
        <v>13</v>
      </c>
      <c r="F98">
        <v>71</v>
      </c>
      <c r="G98" s="1" t="str">
        <f t="shared" si="5"/>
        <v>Senior</v>
      </c>
      <c r="H98">
        <v>0</v>
      </c>
      <c r="I98" s="1" t="str">
        <f t="shared" si="6"/>
        <v>No Sibling/Spouse</v>
      </c>
      <c r="J98">
        <v>0</v>
      </c>
      <c r="K98" s="1" t="str">
        <f t="shared" si="7"/>
        <v>No Parent/Child</v>
      </c>
      <c r="L98" t="s">
        <v>158</v>
      </c>
      <c r="M98">
        <v>34.654200000000003</v>
      </c>
      <c r="N98" s="1" t="str">
        <f t="shared" si="8"/>
        <v>High Fare</v>
      </c>
      <c r="O98" t="s">
        <v>159</v>
      </c>
      <c r="P98" t="s">
        <v>20</v>
      </c>
      <c r="Q98" s="1" t="str">
        <f t="shared" si="9"/>
        <v>C</v>
      </c>
    </row>
    <row r="99" spans="1:17" x14ac:dyDescent="0.25">
      <c r="A99">
        <v>98</v>
      </c>
      <c r="B99">
        <v>1</v>
      </c>
      <c r="C99">
        <v>1</v>
      </c>
      <c r="D99" t="s">
        <v>160</v>
      </c>
      <c r="E99" t="s">
        <v>13</v>
      </c>
      <c r="F99">
        <v>23</v>
      </c>
      <c r="G99" s="1" t="str">
        <f t="shared" si="5"/>
        <v>Young Adult</v>
      </c>
      <c r="H99">
        <v>0</v>
      </c>
      <c r="I99" s="1" t="str">
        <f t="shared" si="6"/>
        <v>No Sibling/Spouse</v>
      </c>
      <c r="J99">
        <v>1</v>
      </c>
      <c r="K99" s="1" t="str">
        <f t="shared" si="7"/>
        <v>Has Parent/Child</v>
      </c>
      <c r="L99" t="s">
        <v>161</v>
      </c>
      <c r="M99">
        <v>63.3583</v>
      </c>
      <c r="N99" s="1" t="str">
        <f t="shared" si="8"/>
        <v>High Fare</v>
      </c>
      <c r="O99" t="s">
        <v>162</v>
      </c>
      <c r="P99" t="s">
        <v>20</v>
      </c>
      <c r="Q99" s="1" t="str">
        <f t="shared" si="9"/>
        <v>C</v>
      </c>
    </row>
    <row r="100" spans="1:17" x14ac:dyDescent="0.25">
      <c r="A100">
        <v>99</v>
      </c>
      <c r="B100">
        <v>1</v>
      </c>
      <c r="C100">
        <v>2</v>
      </c>
      <c r="D100" t="s">
        <v>163</v>
      </c>
      <c r="E100" t="s">
        <v>17</v>
      </c>
      <c r="F100">
        <v>34</v>
      </c>
      <c r="G100" s="1" t="str">
        <f t="shared" si="5"/>
        <v>Young Adult</v>
      </c>
      <c r="H100">
        <v>0</v>
      </c>
      <c r="I100" s="1" t="str">
        <f t="shared" si="6"/>
        <v>No Sibling/Spouse</v>
      </c>
      <c r="J100">
        <v>1</v>
      </c>
      <c r="K100" s="1" t="str">
        <f t="shared" si="7"/>
        <v>Has Parent/Child</v>
      </c>
      <c r="L100">
        <v>231919</v>
      </c>
      <c r="M100">
        <v>23</v>
      </c>
      <c r="N100" s="1" t="str">
        <f t="shared" si="8"/>
        <v>High Fare</v>
      </c>
      <c r="P100" t="s">
        <v>15</v>
      </c>
      <c r="Q100" s="1" t="str">
        <f t="shared" si="9"/>
        <v>S</v>
      </c>
    </row>
    <row r="101" spans="1:17" x14ac:dyDescent="0.25">
      <c r="A101">
        <v>100</v>
      </c>
      <c r="B101">
        <v>0</v>
      </c>
      <c r="C101">
        <v>2</v>
      </c>
      <c r="D101" t="s">
        <v>164</v>
      </c>
      <c r="E101" t="s">
        <v>13</v>
      </c>
      <c r="F101">
        <v>34</v>
      </c>
      <c r="G101" s="1" t="str">
        <f t="shared" si="5"/>
        <v>Young Adult</v>
      </c>
      <c r="H101">
        <v>1</v>
      </c>
      <c r="I101" s="1" t="str">
        <f t="shared" si="6"/>
        <v>Has Sibling/Spouse</v>
      </c>
      <c r="J101">
        <v>0</v>
      </c>
      <c r="K101" s="1" t="str">
        <f t="shared" si="7"/>
        <v>No Parent/Child</v>
      </c>
      <c r="L101">
        <v>244367</v>
      </c>
      <c r="M101">
        <v>26</v>
      </c>
      <c r="N101" s="1" t="str">
        <f t="shared" si="8"/>
        <v>High Fare</v>
      </c>
      <c r="P101" t="s">
        <v>15</v>
      </c>
      <c r="Q101" s="1" t="str">
        <f t="shared" si="9"/>
        <v>S</v>
      </c>
    </row>
    <row r="102" spans="1:17" x14ac:dyDescent="0.25">
      <c r="A102">
        <v>101</v>
      </c>
      <c r="B102">
        <v>0</v>
      </c>
      <c r="C102">
        <v>3</v>
      </c>
      <c r="D102" t="s">
        <v>165</v>
      </c>
      <c r="E102" t="s">
        <v>17</v>
      </c>
      <c r="F102">
        <v>28</v>
      </c>
      <c r="G102" s="1" t="str">
        <f t="shared" si="5"/>
        <v>Young Adult</v>
      </c>
      <c r="H102">
        <v>0</v>
      </c>
      <c r="I102" s="1" t="str">
        <f t="shared" si="6"/>
        <v>No Sibling/Spouse</v>
      </c>
      <c r="J102">
        <v>0</v>
      </c>
      <c r="K102" s="1" t="str">
        <f t="shared" si="7"/>
        <v>No Parent/Child</v>
      </c>
      <c r="L102">
        <v>349245</v>
      </c>
      <c r="M102">
        <v>7.8958000000000004</v>
      </c>
      <c r="N102" s="1" t="str">
        <f t="shared" si="8"/>
        <v>Low Fare</v>
      </c>
      <c r="P102" t="s">
        <v>15</v>
      </c>
      <c r="Q102" s="1" t="str">
        <f t="shared" si="9"/>
        <v>S</v>
      </c>
    </row>
    <row r="103" spans="1:17" x14ac:dyDescent="0.25">
      <c r="A103">
        <v>102</v>
      </c>
      <c r="B103">
        <v>0</v>
      </c>
      <c r="C103">
        <v>3</v>
      </c>
      <c r="D103" t="s">
        <v>166</v>
      </c>
      <c r="E103" t="s">
        <v>13</v>
      </c>
      <c r="G103" s="1" t="str">
        <f t="shared" si="5"/>
        <v>N/A</v>
      </c>
      <c r="H103">
        <v>0</v>
      </c>
      <c r="I103" s="1" t="str">
        <f t="shared" si="6"/>
        <v>No Sibling/Spouse</v>
      </c>
      <c r="J103">
        <v>0</v>
      </c>
      <c r="K103" s="1" t="str">
        <f t="shared" si="7"/>
        <v>No Parent/Child</v>
      </c>
      <c r="L103">
        <v>349215</v>
      </c>
      <c r="M103">
        <v>7.8958000000000004</v>
      </c>
      <c r="N103" s="1" t="str">
        <f t="shared" si="8"/>
        <v>Low Fare</v>
      </c>
      <c r="P103" t="s">
        <v>15</v>
      </c>
      <c r="Q103" s="1" t="str">
        <f t="shared" si="9"/>
        <v>S</v>
      </c>
    </row>
    <row r="104" spans="1:17" x14ac:dyDescent="0.25">
      <c r="A104">
        <v>103</v>
      </c>
      <c r="B104">
        <v>0</v>
      </c>
      <c r="C104">
        <v>1</v>
      </c>
      <c r="D104" t="s">
        <v>167</v>
      </c>
      <c r="E104" t="s">
        <v>13</v>
      </c>
      <c r="F104">
        <v>21</v>
      </c>
      <c r="G104" s="1" t="str">
        <f t="shared" si="5"/>
        <v>Young Adult</v>
      </c>
      <c r="H104">
        <v>0</v>
      </c>
      <c r="I104" s="1" t="str">
        <f t="shared" si="6"/>
        <v>No Sibling/Spouse</v>
      </c>
      <c r="J104">
        <v>1</v>
      </c>
      <c r="K104" s="1" t="str">
        <f t="shared" si="7"/>
        <v>Has Parent/Child</v>
      </c>
      <c r="L104">
        <v>35281</v>
      </c>
      <c r="M104">
        <v>77.287499999999994</v>
      </c>
      <c r="N104" s="1" t="str">
        <f t="shared" si="8"/>
        <v>High Fare</v>
      </c>
      <c r="O104" t="s">
        <v>168</v>
      </c>
      <c r="P104" t="s">
        <v>15</v>
      </c>
      <c r="Q104" s="1" t="str">
        <f t="shared" si="9"/>
        <v>S</v>
      </c>
    </row>
    <row r="105" spans="1:17" x14ac:dyDescent="0.25">
      <c r="A105">
        <v>104</v>
      </c>
      <c r="B105">
        <v>0</v>
      </c>
      <c r="C105">
        <v>3</v>
      </c>
      <c r="D105" t="s">
        <v>169</v>
      </c>
      <c r="E105" t="s">
        <v>13</v>
      </c>
      <c r="F105">
        <v>33</v>
      </c>
      <c r="G105" s="1" t="str">
        <f t="shared" si="5"/>
        <v>Young Adult</v>
      </c>
      <c r="H105">
        <v>0</v>
      </c>
      <c r="I105" s="1" t="str">
        <f t="shared" si="6"/>
        <v>No Sibling/Spouse</v>
      </c>
      <c r="J105">
        <v>0</v>
      </c>
      <c r="K105" s="1" t="str">
        <f t="shared" si="7"/>
        <v>No Parent/Child</v>
      </c>
      <c r="L105">
        <v>7540</v>
      </c>
      <c r="M105">
        <v>8.6541999999999994</v>
      </c>
      <c r="N105" s="1" t="str">
        <f t="shared" si="8"/>
        <v>Low Fare</v>
      </c>
      <c r="P105" t="s">
        <v>15</v>
      </c>
      <c r="Q105" s="1" t="str">
        <f t="shared" si="9"/>
        <v>S</v>
      </c>
    </row>
    <row r="106" spans="1:17" x14ac:dyDescent="0.25">
      <c r="A106">
        <v>105</v>
      </c>
      <c r="B106">
        <v>0</v>
      </c>
      <c r="C106">
        <v>3</v>
      </c>
      <c r="D106" t="s">
        <v>170</v>
      </c>
      <c r="E106" t="s">
        <v>13</v>
      </c>
      <c r="F106">
        <v>37</v>
      </c>
      <c r="G106" s="1" t="str">
        <f t="shared" si="5"/>
        <v>Middle-Aged Adult</v>
      </c>
      <c r="H106">
        <v>2</v>
      </c>
      <c r="I106" s="1" t="str">
        <f t="shared" si="6"/>
        <v>Has Sibling/Spouse</v>
      </c>
      <c r="J106">
        <v>0</v>
      </c>
      <c r="K106" s="1" t="str">
        <f t="shared" si="7"/>
        <v>No Parent/Child</v>
      </c>
      <c r="L106">
        <v>3101276</v>
      </c>
      <c r="M106">
        <v>7.9249999999999998</v>
      </c>
      <c r="N106" s="1" t="str">
        <f t="shared" si="8"/>
        <v>Low Fare</v>
      </c>
      <c r="P106" t="s">
        <v>15</v>
      </c>
      <c r="Q106" s="1" t="str">
        <f t="shared" si="9"/>
        <v>S</v>
      </c>
    </row>
    <row r="107" spans="1:17" x14ac:dyDescent="0.25">
      <c r="A107">
        <v>106</v>
      </c>
      <c r="B107">
        <v>0</v>
      </c>
      <c r="C107">
        <v>3</v>
      </c>
      <c r="D107" t="s">
        <v>171</v>
      </c>
      <c r="E107" t="s">
        <v>13</v>
      </c>
      <c r="F107">
        <v>28</v>
      </c>
      <c r="G107" s="1" t="str">
        <f t="shared" si="5"/>
        <v>Young Adult</v>
      </c>
      <c r="H107">
        <v>0</v>
      </c>
      <c r="I107" s="1" t="str">
        <f t="shared" si="6"/>
        <v>No Sibling/Spouse</v>
      </c>
      <c r="J107">
        <v>0</v>
      </c>
      <c r="K107" s="1" t="str">
        <f t="shared" si="7"/>
        <v>No Parent/Child</v>
      </c>
      <c r="L107">
        <v>349207</v>
      </c>
      <c r="M107">
        <v>7.8958000000000004</v>
      </c>
      <c r="N107" s="1" t="str">
        <f t="shared" si="8"/>
        <v>Low Fare</v>
      </c>
      <c r="P107" t="s">
        <v>15</v>
      </c>
      <c r="Q107" s="1" t="str">
        <f t="shared" si="9"/>
        <v>S</v>
      </c>
    </row>
    <row r="108" spans="1:17" x14ac:dyDescent="0.25">
      <c r="A108">
        <v>107</v>
      </c>
      <c r="B108">
        <v>1</v>
      </c>
      <c r="C108">
        <v>3</v>
      </c>
      <c r="D108" t="s">
        <v>172</v>
      </c>
      <c r="E108" t="s">
        <v>17</v>
      </c>
      <c r="F108">
        <v>21</v>
      </c>
      <c r="G108" s="1" t="str">
        <f t="shared" si="5"/>
        <v>Young Adult</v>
      </c>
      <c r="H108">
        <v>0</v>
      </c>
      <c r="I108" s="1" t="str">
        <f t="shared" si="6"/>
        <v>No Sibling/Spouse</v>
      </c>
      <c r="J108">
        <v>0</v>
      </c>
      <c r="K108" s="1" t="str">
        <f t="shared" si="7"/>
        <v>No Parent/Child</v>
      </c>
      <c r="L108">
        <v>343120</v>
      </c>
      <c r="M108">
        <v>7.65</v>
      </c>
      <c r="N108" s="1" t="str">
        <f t="shared" si="8"/>
        <v>Low Fare</v>
      </c>
      <c r="P108" t="s">
        <v>15</v>
      </c>
      <c r="Q108" s="1" t="str">
        <f t="shared" si="9"/>
        <v>S</v>
      </c>
    </row>
    <row r="109" spans="1:17" x14ac:dyDescent="0.25">
      <c r="A109">
        <v>108</v>
      </c>
      <c r="B109">
        <v>1</v>
      </c>
      <c r="C109">
        <v>3</v>
      </c>
      <c r="D109" t="s">
        <v>173</v>
      </c>
      <c r="E109" t="s">
        <v>13</v>
      </c>
      <c r="G109" s="1" t="str">
        <f t="shared" si="5"/>
        <v>N/A</v>
      </c>
      <c r="H109">
        <v>0</v>
      </c>
      <c r="I109" s="1" t="str">
        <f t="shared" si="6"/>
        <v>No Sibling/Spouse</v>
      </c>
      <c r="J109">
        <v>0</v>
      </c>
      <c r="K109" s="1" t="str">
        <f t="shared" si="7"/>
        <v>No Parent/Child</v>
      </c>
      <c r="L109">
        <v>312991</v>
      </c>
      <c r="M109">
        <v>7.7750000000000004</v>
      </c>
      <c r="N109" s="1" t="str">
        <f t="shared" si="8"/>
        <v>Low Fare</v>
      </c>
      <c r="P109" t="s">
        <v>15</v>
      </c>
      <c r="Q109" s="1" t="str">
        <f t="shared" si="9"/>
        <v>S</v>
      </c>
    </row>
    <row r="110" spans="1:17" x14ac:dyDescent="0.25">
      <c r="A110">
        <v>109</v>
      </c>
      <c r="B110">
        <v>0</v>
      </c>
      <c r="C110">
        <v>3</v>
      </c>
      <c r="D110" t="s">
        <v>174</v>
      </c>
      <c r="E110" t="s">
        <v>13</v>
      </c>
      <c r="F110">
        <v>38</v>
      </c>
      <c r="G110" s="1" t="str">
        <f t="shared" si="5"/>
        <v>Middle-Aged Adult</v>
      </c>
      <c r="H110">
        <v>0</v>
      </c>
      <c r="I110" s="1" t="str">
        <f t="shared" si="6"/>
        <v>No Sibling/Spouse</v>
      </c>
      <c r="J110">
        <v>0</v>
      </c>
      <c r="K110" s="1" t="str">
        <f t="shared" si="7"/>
        <v>No Parent/Child</v>
      </c>
      <c r="L110">
        <v>349249</v>
      </c>
      <c r="M110">
        <v>7.8958000000000004</v>
      </c>
      <c r="N110" s="1" t="str">
        <f t="shared" si="8"/>
        <v>Low Fare</v>
      </c>
      <c r="P110" t="s">
        <v>15</v>
      </c>
      <c r="Q110" s="1" t="str">
        <f t="shared" si="9"/>
        <v>S</v>
      </c>
    </row>
    <row r="111" spans="1:17" x14ac:dyDescent="0.25">
      <c r="A111">
        <v>110</v>
      </c>
      <c r="B111">
        <v>1</v>
      </c>
      <c r="C111">
        <v>3</v>
      </c>
      <c r="D111" t="s">
        <v>175</v>
      </c>
      <c r="E111" t="s">
        <v>17</v>
      </c>
      <c r="G111" s="1" t="str">
        <f t="shared" si="5"/>
        <v>N/A</v>
      </c>
      <c r="H111">
        <v>1</v>
      </c>
      <c r="I111" s="1" t="str">
        <f t="shared" si="6"/>
        <v>Has Sibling/Spouse</v>
      </c>
      <c r="J111">
        <v>0</v>
      </c>
      <c r="K111" s="1" t="str">
        <f t="shared" si="7"/>
        <v>No Parent/Child</v>
      </c>
      <c r="L111">
        <v>371110</v>
      </c>
      <c r="M111">
        <v>24.15</v>
      </c>
      <c r="N111" s="1" t="str">
        <f t="shared" si="8"/>
        <v>High Fare</v>
      </c>
      <c r="P111" t="s">
        <v>27</v>
      </c>
      <c r="Q111" s="1" t="str">
        <f t="shared" si="9"/>
        <v>Q</v>
      </c>
    </row>
    <row r="112" spans="1:17" x14ac:dyDescent="0.25">
      <c r="A112">
        <v>111</v>
      </c>
      <c r="B112">
        <v>0</v>
      </c>
      <c r="C112">
        <v>1</v>
      </c>
      <c r="D112" t="s">
        <v>176</v>
      </c>
      <c r="E112" t="s">
        <v>13</v>
      </c>
      <c r="F112">
        <v>47</v>
      </c>
      <c r="G112" s="1" t="str">
        <f t="shared" si="5"/>
        <v>Middle-Aged Adult</v>
      </c>
      <c r="H112">
        <v>0</v>
      </c>
      <c r="I112" s="1" t="str">
        <f t="shared" si="6"/>
        <v>No Sibling/Spouse</v>
      </c>
      <c r="J112">
        <v>0</v>
      </c>
      <c r="K112" s="1" t="str">
        <f t="shared" si="7"/>
        <v>No Parent/Child</v>
      </c>
      <c r="L112">
        <v>110465</v>
      </c>
      <c r="M112">
        <v>52</v>
      </c>
      <c r="N112" s="1" t="str">
        <f t="shared" si="8"/>
        <v>High Fare</v>
      </c>
      <c r="O112" t="s">
        <v>177</v>
      </c>
      <c r="P112" t="s">
        <v>15</v>
      </c>
      <c r="Q112" s="1" t="str">
        <f t="shared" si="9"/>
        <v>S</v>
      </c>
    </row>
    <row r="113" spans="1:17" x14ac:dyDescent="0.25">
      <c r="A113">
        <v>112</v>
      </c>
      <c r="B113">
        <v>0</v>
      </c>
      <c r="C113">
        <v>3</v>
      </c>
      <c r="D113" t="s">
        <v>178</v>
      </c>
      <c r="E113" t="s">
        <v>17</v>
      </c>
      <c r="F113">
        <v>14.5</v>
      </c>
      <c r="G113" s="1" t="str">
        <f t="shared" si="5"/>
        <v>Young Adult</v>
      </c>
      <c r="H113">
        <v>1</v>
      </c>
      <c r="I113" s="1" t="str">
        <f t="shared" si="6"/>
        <v>Has Sibling/Spouse</v>
      </c>
      <c r="J113">
        <v>0</v>
      </c>
      <c r="K113" s="1" t="str">
        <f t="shared" si="7"/>
        <v>No Parent/Child</v>
      </c>
      <c r="L113">
        <v>2665</v>
      </c>
      <c r="M113">
        <v>14.4542</v>
      </c>
      <c r="N113" s="1" t="str">
        <f t="shared" si="8"/>
        <v>Medium Fare</v>
      </c>
      <c r="P113" t="s">
        <v>20</v>
      </c>
      <c r="Q113" s="1" t="str">
        <f t="shared" si="9"/>
        <v>C</v>
      </c>
    </row>
    <row r="114" spans="1:17" x14ac:dyDescent="0.25">
      <c r="A114">
        <v>113</v>
      </c>
      <c r="B114">
        <v>0</v>
      </c>
      <c r="C114">
        <v>3</v>
      </c>
      <c r="D114" t="s">
        <v>179</v>
      </c>
      <c r="E114" t="s">
        <v>13</v>
      </c>
      <c r="F114">
        <v>22</v>
      </c>
      <c r="G114" s="1" t="str">
        <f t="shared" si="5"/>
        <v>Young Adult</v>
      </c>
      <c r="H114">
        <v>0</v>
      </c>
      <c r="I114" s="1" t="str">
        <f t="shared" si="6"/>
        <v>No Sibling/Spouse</v>
      </c>
      <c r="J114">
        <v>0</v>
      </c>
      <c r="K114" s="1" t="str">
        <f t="shared" si="7"/>
        <v>No Parent/Child</v>
      </c>
      <c r="L114">
        <v>324669</v>
      </c>
      <c r="M114">
        <v>8.0500000000000007</v>
      </c>
      <c r="N114" s="1" t="str">
        <f t="shared" si="8"/>
        <v>Low Fare</v>
      </c>
      <c r="P114" t="s">
        <v>15</v>
      </c>
      <c r="Q114" s="1" t="str">
        <f t="shared" si="9"/>
        <v>S</v>
      </c>
    </row>
    <row r="115" spans="1:17" x14ac:dyDescent="0.25">
      <c r="A115">
        <v>114</v>
      </c>
      <c r="B115">
        <v>0</v>
      </c>
      <c r="C115">
        <v>3</v>
      </c>
      <c r="D115" t="s">
        <v>180</v>
      </c>
      <c r="E115" t="s">
        <v>17</v>
      </c>
      <c r="F115">
        <v>20</v>
      </c>
      <c r="G115" s="1" t="str">
        <f t="shared" si="5"/>
        <v>Young Adult</v>
      </c>
      <c r="H115">
        <v>1</v>
      </c>
      <c r="I115" s="1" t="str">
        <f t="shared" si="6"/>
        <v>Has Sibling/Spouse</v>
      </c>
      <c r="J115">
        <v>0</v>
      </c>
      <c r="K115" s="1" t="str">
        <f t="shared" si="7"/>
        <v>No Parent/Child</v>
      </c>
      <c r="L115">
        <v>4136</v>
      </c>
      <c r="M115">
        <v>9.8249999999999993</v>
      </c>
      <c r="N115" s="1" t="str">
        <f t="shared" si="8"/>
        <v>Low Fare</v>
      </c>
      <c r="P115" t="s">
        <v>15</v>
      </c>
      <c r="Q115" s="1" t="str">
        <f t="shared" si="9"/>
        <v>S</v>
      </c>
    </row>
    <row r="116" spans="1:17" x14ac:dyDescent="0.25">
      <c r="A116">
        <v>115</v>
      </c>
      <c r="B116">
        <v>0</v>
      </c>
      <c r="C116">
        <v>3</v>
      </c>
      <c r="D116" t="s">
        <v>181</v>
      </c>
      <c r="E116" t="s">
        <v>17</v>
      </c>
      <c r="F116">
        <v>17</v>
      </c>
      <c r="G116" s="1" t="str">
        <f t="shared" si="5"/>
        <v>Young Adult</v>
      </c>
      <c r="H116">
        <v>0</v>
      </c>
      <c r="I116" s="1" t="str">
        <f t="shared" si="6"/>
        <v>No Sibling/Spouse</v>
      </c>
      <c r="J116">
        <v>0</v>
      </c>
      <c r="K116" s="1" t="str">
        <f t="shared" si="7"/>
        <v>No Parent/Child</v>
      </c>
      <c r="L116">
        <v>2627</v>
      </c>
      <c r="M116">
        <v>14.458299999999999</v>
      </c>
      <c r="N116" s="1" t="str">
        <f t="shared" si="8"/>
        <v>Medium Fare</v>
      </c>
      <c r="P116" t="s">
        <v>20</v>
      </c>
      <c r="Q116" s="1" t="str">
        <f t="shared" si="9"/>
        <v>C</v>
      </c>
    </row>
    <row r="117" spans="1:17" x14ac:dyDescent="0.25">
      <c r="A117">
        <v>116</v>
      </c>
      <c r="B117">
        <v>0</v>
      </c>
      <c r="C117">
        <v>3</v>
      </c>
      <c r="D117" t="s">
        <v>182</v>
      </c>
      <c r="E117" t="s">
        <v>13</v>
      </c>
      <c r="F117">
        <v>21</v>
      </c>
      <c r="G117" s="1" t="str">
        <f t="shared" si="5"/>
        <v>Young Adult</v>
      </c>
      <c r="H117">
        <v>0</v>
      </c>
      <c r="I117" s="1" t="str">
        <f t="shared" si="6"/>
        <v>No Sibling/Spouse</v>
      </c>
      <c r="J117">
        <v>0</v>
      </c>
      <c r="K117" s="1" t="str">
        <f t="shared" si="7"/>
        <v>No Parent/Child</v>
      </c>
      <c r="L117" t="s">
        <v>183</v>
      </c>
      <c r="M117">
        <v>7.9249999999999998</v>
      </c>
      <c r="N117" s="1" t="str">
        <f t="shared" si="8"/>
        <v>Low Fare</v>
      </c>
      <c r="P117" t="s">
        <v>15</v>
      </c>
      <c r="Q117" s="1" t="str">
        <f t="shared" si="9"/>
        <v>S</v>
      </c>
    </row>
    <row r="118" spans="1:17" x14ac:dyDescent="0.25">
      <c r="A118">
        <v>117</v>
      </c>
      <c r="B118">
        <v>0</v>
      </c>
      <c r="C118">
        <v>3</v>
      </c>
      <c r="D118" t="s">
        <v>184</v>
      </c>
      <c r="E118" t="s">
        <v>13</v>
      </c>
      <c r="F118">
        <v>70.5</v>
      </c>
      <c r="G118" s="1" t="str">
        <f t="shared" si="5"/>
        <v>Senior</v>
      </c>
      <c r="H118">
        <v>0</v>
      </c>
      <c r="I118" s="1" t="str">
        <f t="shared" si="6"/>
        <v>No Sibling/Spouse</v>
      </c>
      <c r="J118">
        <v>0</v>
      </c>
      <c r="K118" s="1" t="str">
        <f t="shared" si="7"/>
        <v>No Parent/Child</v>
      </c>
      <c r="L118">
        <v>370369</v>
      </c>
      <c r="M118">
        <v>7.75</v>
      </c>
      <c r="N118" s="1" t="str">
        <f t="shared" si="8"/>
        <v>Low Fare</v>
      </c>
      <c r="P118" t="s">
        <v>27</v>
      </c>
      <c r="Q118" s="1" t="str">
        <f t="shared" si="9"/>
        <v>Q</v>
      </c>
    </row>
    <row r="119" spans="1:17" x14ac:dyDescent="0.25">
      <c r="A119">
        <v>118</v>
      </c>
      <c r="B119">
        <v>0</v>
      </c>
      <c r="C119">
        <v>2</v>
      </c>
      <c r="D119" t="s">
        <v>185</v>
      </c>
      <c r="E119" t="s">
        <v>13</v>
      </c>
      <c r="F119">
        <v>29</v>
      </c>
      <c r="G119" s="1" t="str">
        <f t="shared" si="5"/>
        <v>Young Adult</v>
      </c>
      <c r="H119">
        <v>1</v>
      </c>
      <c r="I119" s="1" t="str">
        <f t="shared" si="6"/>
        <v>Has Sibling/Spouse</v>
      </c>
      <c r="J119">
        <v>0</v>
      </c>
      <c r="K119" s="1" t="str">
        <f t="shared" si="7"/>
        <v>No Parent/Child</v>
      </c>
      <c r="L119">
        <v>11668</v>
      </c>
      <c r="M119">
        <v>21</v>
      </c>
      <c r="N119" s="1" t="str">
        <f t="shared" si="8"/>
        <v>High Fare</v>
      </c>
      <c r="P119" t="s">
        <v>15</v>
      </c>
      <c r="Q119" s="1" t="str">
        <f t="shared" si="9"/>
        <v>S</v>
      </c>
    </row>
    <row r="120" spans="1:17" x14ac:dyDescent="0.25">
      <c r="A120">
        <v>119</v>
      </c>
      <c r="B120">
        <v>0</v>
      </c>
      <c r="C120">
        <v>1</v>
      </c>
      <c r="D120" t="s">
        <v>186</v>
      </c>
      <c r="E120" t="s">
        <v>13</v>
      </c>
      <c r="F120">
        <v>24</v>
      </c>
      <c r="G120" s="1" t="str">
        <f t="shared" si="5"/>
        <v>Young Adult</v>
      </c>
      <c r="H120">
        <v>0</v>
      </c>
      <c r="I120" s="1" t="str">
        <f t="shared" si="6"/>
        <v>No Sibling/Spouse</v>
      </c>
      <c r="J120">
        <v>1</v>
      </c>
      <c r="K120" s="1" t="str">
        <f t="shared" si="7"/>
        <v>Has Parent/Child</v>
      </c>
      <c r="L120" t="s">
        <v>187</v>
      </c>
      <c r="M120">
        <v>247.52080000000001</v>
      </c>
      <c r="N120" s="1" t="str">
        <f t="shared" si="8"/>
        <v>High Fare</v>
      </c>
      <c r="O120" t="s">
        <v>188</v>
      </c>
      <c r="P120" t="s">
        <v>20</v>
      </c>
      <c r="Q120" s="1" t="str">
        <f t="shared" si="9"/>
        <v>C</v>
      </c>
    </row>
    <row r="121" spans="1:17" x14ac:dyDescent="0.25">
      <c r="A121">
        <v>120</v>
      </c>
      <c r="B121">
        <v>0</v>
      </c>
      <c r="C121">
        <v>3</v>
      </c>
      <c r="D121" t="s">
        <v>189</v>
      </c>
      <c r="E121" t="s">
        <v>17</v>
      </c>
      <c r="F121">
        <v>2</v>
      </c>
      <c r="G121" s="1" t="str">
        <f t="shared" si="5"/>
        <v>Child</v>
      </c>
      <c r="H121">
        <v>4</v>
      </c>
      <c r="I121" s="1" t="str">
        <f t="shared" si="6"/>
        <v>Has Sibling/Spouse</v>
      </c>
      <c r="J121">
        <v>2</v>
      </c>
      <c r="K121" s="1" t="str">
        <f t="shared" si="7"/>
        <v>Has Parent/Child</v>
      </c>
      <c r="L121">
        <v>347082</v>
      </c>
      <c r="M121">
        <v>31.274999999999999</v>
      </c>
      <c r="N121" s="1" t="str">
        <f t="shared" si="8"/>
        <v>High Fare</v>
      </c>
      <c r="P121" t="s">
        <v>15</v>
      </c>
      <c r="Q121" s="1" t="str">
        <f t="shared" si="9"/>
        <v>S</v>
      </c>
    </row>
    <row r="122" spans="1:17" x14ac:dyDescent="0.25">
      <c r="A122">
        <v>121</v>
      </c>
      <c r="B122">
        <v>0</v>
      </c>
      <c r="C122">
        <v>2</v>
      </c>
      <c r="D122" t="s">
        <v>190</v>
      </c>
      <c r="E122" t="s">
        <v>13</v>
      </c>
      <c r="F122">
        <v>21</v>
      </c>
      <c r="G122" s="1" t="str">
        <f t="shared" si="5"/>
        <v>Young Adult</v>
      </c>
      <c r="H122">
        <v>2</v>
      </c>
      <c r="I122" s="1" t="str">
        <f t="shared" si="6"/>
        <v>Has Sibling/Spouse</v>
      </c>
      <c r="J122">
        <v>0</v>
      </c>
      <c r="K122" s="1" t="str">
        <f t="shared" si="7"/>
        <v>No Parent/Child</v>
      </c>
      <c r="L122" t="s">
        <v>126</v>
      </c>
      <c r="M122">
        <v>73.5</v>
      </c>
      <c r="N122" s="1" t="str">
        <f t="shared" si="8"/>
        <v>High Fare</v>
      </c>
      <c r="P122" t="s">
        <v>15</v>
      </c>
      <c r="Q122" s="1" t="str">
        <f t="shared" si="9"/>
        <v>S</v>
      </c>
    </row>
    <row r="123" spans="1:17" x14ac:dyDescent="0.25">
      <c r="A123">
        <v>122</v>
      </c>
      <c r="B123">
        <v>0</v>
      </c>
      <c r="C123">
        <v>3</v>
      </c>
      <c r="D123" t="s">
        <v>191</v>
      </c>
      <c r="E123" t="s">
        <v>13</v>
      </c>
      <c r="G123" s="1" t="str">
        <f t="shared" si="5"/>
        <v>N/A</v>
      </c>
      <c r="H123">
        <v>0</v>
      </c>
      <c r="I123" s="1" t="str">
        <f t="shared" si="6"/>
        <v>No Sibling/Spouse</v>
      </c>
      <c r="J123">
        <v>0</v>
      </c>
      <c r="K123" s="1" t="str">
        <f t="shared" si="7"/>
        <v>No Parent/Child</v>
      </c>
      <c r="L123" t="s">
        <v>192</v>
      </c>
      <c r="M123">
        <v>8.0500000000000007</v>
      </c>
      <c r="N123" s="1" t="str">
        <f t="shared" si="8"/>
        <v>Low Fare</v>
      </c>
      <c r="P123" t="s">
        <v>15</v>
      </c>
      <c r="Q123" s="1" t="str">
        <f t="shared" si="9"/>
        <v>S</v>
      </c>
    </row>
    <row r="124" spans="1:17" x14ac:dyDescent="0.25">
      <c r="A124">
        <v>123</v>
      </c>
      <c r="B124">
        <v>0</v>
      </c>
      <c r="C124">
        <v>2</v>
      </c>
      <c r="D124" t="s">
        <v>193</v>
      </c>
      <c r="E124" t="s">
        <v>13</v>
      </c>
      <c r="F124">
        <v>32.5</v>
      </c>
      <c r="G124" s="1" t="str">
        <f t="shared" si="5"/>
        <v>Young Adult</v>
      </c>
      <c r="H124">
        <v>1</v>
      </c>
      <c r="I124" s="1" t="str">
        <f t="shared" si="6"/>
        <v>Has Sibling/Spouse</v>
      </c>
      <c r="J124">
        <v>0</v>
      </c>
      <c r="K124" s="1" t="str">
        <f t="shared" si="7"/>
        <v>No Parent/Child</v>
      </c>
      <c r="L124">
        <v>237736</v>
      </c>
      <c r="M124">
        <v>30.070799999999998</v>
      </c>
      <c r="N124" s="1" t="str">
        <f t="shared" si="8"/>
        <v>High Fare</v>
      </c>
      <c r="P124" t="s">
        <v>20</v>
      </c>
      <c r="Q124" s="1" t="str">
        <f t="shared" si="9"/>
        <v>C</v>
      </c>
    </row>
    <row r="125" spans="1:17" x14ac:dyDescent="0.25">
      <c r="A125">
        <v>124</v>
      </c>
      <c r="B125">
        <v>1</v>
      </c>
      <c r="C125">
        <v>2</v>
      </c>
      <c r="D125" t="s">
        <v>194</v>
      </c>
      <c r="E125" t="s">
        <v>17</v>
      </c>
      <c r="F125">
        <v>32.5</v>
      </c>
      <c r="G125" s="1" t="str">
        <f t="shared" si="5"/>
        <v>Young Adult</v>
      </c>
      <c r="H125">
        <v>0</v>
      </c>
      <c r="I125" s="1" t="str">
        <f t="shared" si="6"/>
        <v>No Sibling/Spouse</v>
      </c>
      <c r="J125">
        <v>0</v>
      </c>
      <c r="K125" s="1" t="str">
        <f t="shared" si="7"/>
        <v>No Parent/Child</v>
      </c>
      <c r="L125">
        <v>27267</v>
      </c>
      <c r="M125">
        <v>13</v>
      </c>
      <c r="N125" s="1" t="str">
        <f t="shared" si="8"/>
        <v>Medium Fare</v>
      </c>
      <c r="O125" t="s">
        <v>195</v>
      </c>
      <c r="P125" t="s">
        <v>15</v>
      </c>
      <c r="Q125" s="1" t="str">
        <f t="shared" si="9"/>
        <v>S</v>
      </c>
    </row>
    <row r="126" spans="1:17" x14ac:dyDescent="0.25">
      <c r="A126">
        <v>125</v>
      </c>
      <c r="B126">
        <v>0</v>
      </c>
      <c r="C126">
        <v>1</v>
      </c>
      <c r="D126" t="s">
        <v>196</v>
      </c>
      <c r="E126" t="s">
        <v>13</v>
      </c>
      <c r="F126">
        <v>54</v>
      </c>
      <c r="G126" s="1" t="str">
        <f t="shared" si="5"/>
        <v>Senior</v>
      </c>
      <c r="H126">
        <v>0</v>
      </c>
      <c r="I126" s="1" t="str">
        <f t="shared" si="6"/>
        <v>No Sibling/Spouse</v>
      </c>
      <c r="J126">
        <v>1</v>
      </c>
      <c r="K126" s="1" t="str">
        <f t="shared" si="7"/>
        <v>Has Parent/Child</v>
      </c>
      <c r="L126">
        <v>35281</v>
      </c>
      <c r="M126">
        <v>77.287499999999994</v>
      </c>
      <c r="N126" s="1" t="str">
        <f t="shared" si="8"/>
        <v>High Fare</v>
      </c>
      <c r="O126" t="s">
        <v>168</v>
      </c>
      <c r="P126" t="s">
        <v>15</v>
      </c>
      <c r="Q126" s="1" t="str">
        <f t="shared" si="9"/>
        <v>S</v>
      </c>
    </row>
    <row r="127" spans="1:17" x14ac:dyDescent="0.25">
      <c r="A127">
        <v>126</v>
      </c>
      <c r="B127">
        <v>1</v>
      </c>
      <c r="C127">
        <v>3</v>
      </c>
      <c r="D127" t="s">
        <v>197</v>
      </c>
      <c r="E127" t="s">
        <v>13</v>
      </c>
      <c r="F127">
        <v>12</v>
      </c>
      <c r="G127" s="1" t="str">
        <f t="shared" si="5"/>
        <v>Child</v>
      </c>
      <c r="H127">
        <v>1</v>
      </c>
      <c r="I127" s="1" t="str">
        <f t="shared" si="6"/>
        <v>Has Sibling/Spouse</v>
      </c>
      <c r="J127">
        <v>0</v>
      </c>
      <c r="K127" s="1" t="str">
        <f t="shared" si="7"/>
        <v>No Parent/Child</v>
      </c>
      <c r="L127">
        <v>2651</v>
      </c>
      <c r="M127">
        <v>11.2417</v>
      </c>
      <c r="N127" s="1" t="str">
        <f t="shared" si="8"/>
        <v>Medium Fare</v>
      </c>
      <c r="P127" t="s">
        <v>20</v>
      </c>
      <c r="Q127" s="1" t="str">
        <f t="shared" si="9"/>
        <v>C</v>
      </c>
    </row>
    <row r="128" spans="1:17" x14ac:dyDescent="0.25">
      <c r="A128">
        <v>127</v>
      </c>
      <c r="B128">
        <v>0</v>
      </c>
      <c r="C128">
        <v>3</v>
      </c>
      <c r="D128" t="s">
        <v>198</v>
      </c>
      <c r="E128" t="s">
        <v>13</v>
      </c>
      <c r="G128" s="1" t="str">
        <f t="shared" si="5"/>
        <v>N/A</v>
      </c>
      <c r="H128">
        <v>0</v>
      </c>
      <c r="I128" s="1" t="str">
        <f t="shared" si="6"/>
        <v>No Sibling/Spouse</v>
      </c>
      <c r="J128">
        <v>0</v>
      </c>
      <c r="K128" s="1" t="str">
        <f t="shared" si="7"/>
        <v>No Parent/Child</v>
      </c>
      <c r="L128">
        <v>370372</v>
      </c>
      <c r="M128">
        <v>7.75</v>
      </c>
      <c r="N128" s="1" t="str">
        <f t="shared" si="8"/>
        <v>Low Fare</v>
      </c>
      <c r="P128" t="s">
        <v>27</v>
      </c>
      <c r="Q128" s="1" t="str">
        <f t="shared" si="9"/>
        <v>Q</v>
      </c>
    </row>
    <row r="129" spans="1:17" x14ac:dyDescent="0.25">
      <c r="A129">
        <v>128</v>
      </c>
      <c r="B129">
        <v>1</v>
      </c>
      <c r="C129">
        <v>3</v>
      </c>
      <c r="D129" t="s">
        <v>199</v>
      </c>
      <c r="E129" t="s">
        <v>13</v>
      </c>
      <c r="F129">
        <v>24</v>
      </c>
      <c r="G129" s="1" t="str">
        <f t="shared" si="5"/>
        <v>Young Adult</v>
      </c>
      <c r="H129">
        <v>0</v>
      </c>
      <c r="I129" s="1" t="str">
        <f t="shared" si="6"/>
        <v>No Sibling/Spouse</v>
      </c>
      <c r="J129">
        <v>0</v>
      </c>
      <c r="K129" s="1" t="str">
        <f t="shared" si="7"/>
        <v>No Parent/Child</v>
      </c>
      <c r="L129" t="s">
        <v>200</v>
      </c>
      <c r="M129">
        <v>7.1417000000000002</v>
      </c>
      <c r="N129" s="1" t="str">
        <f t="shared" si="8"/>
        <v>Low Fare</v>
      </c>
      <c r="P129" t="s">
        <v>15</v>
      </c>
      <c r="Q129" s="1" t="str">
        <f t="shared" si="9"/>
        <v>S</v>
      </c>
    </row>
    <row r="130" spans="1:17" x14ac:dyDescent="0.25">
      <c r="A130">
        <v>129</v>
      </c>
      <c r="B130">
        <v>1</v>
      </c>
      <c r="C130">
        <v>3</v>
      </c>
      <c r="D130" t="s">
        <v>201</v>
      </c>
      <c r="E130" t="s">
        <v>17</v>
      </c>
      <c r="G130" s="1" t="str">
        <f t="shared" si="5"/>
        <v>N/A</v>
      </c>
      <c r="H130">
        <v>1</v>
      </c>
      <c r="I130" s="1" t="str">
        <f t="shared" si="6"/>
        <v>Has Sibling/Spouse</v>
      </c>
      <c r="J130">
        <v>1</v>
      </c>
      <c r="K130" s="1" t="str">
        <f t="shared" si="7"/>
        <v>Has Parent/Child</v>
      </c>
      <c r="L130">
        <v>2668</v>
      </c>
      <c r="M130">
        <v>22.3583</v>
      </c>
      <c r="N130" s="1" t="str">
        <f t="shared" si="8"/>
        <v>High Fare</v>
      </c>
      <c r="O130" t="s">
        <v>202</v>
      </c>
      <c r="P130" t="s">
        <v>20</v>
      </c>
      <c r="Q130" s="1" t="str">
        <f t="shared" si="9"/>
        <v>C</v>
      </c>
    </row>
    <row r="131" spans="1:17" x14ac:dyDescent="0.25">
      <c r="A131">
        <v>130</v>
      </c>
      <c r="B131">
        <v>0</v>
      </c>
      <c r="C131">
        <v>3</v>
      </c>
      <c r="D131" t="s">
        <v>203</v>
      </c>
      <c r="E131" t="s">
        <v>13</v>
      </c>
      <c r="F131">
        <v>45</v>
      </c>
      <c r="G131" s="1" t="str">
        <f t="shared" ref="G131:G194" si="10">IF(ISBLANK(F131), "N/A", IF(F131&lt;14, "Child", IF(F131&lt;35, "Young Adult", IF(F131&lt;50, "Middle-Aged Adult", "Senior"))))</f>
        <v>Middle-Aged Adult</v>
      </c>
      <c r="H131">
        <v>0</v>
      </c>
      <c r="I131" s="1" t="str">
        <f t="shared" ref="I131:I194" si="11">IF(H131&gt;0, "Has Sibling/Spouse", "No Sibling/Spouse")</f>
        <v>No Sibling/Spouse</v>
      </c>
      <c r="J131">
        <v>0</v>
      </c>
      <c r="K131" s="1" t="str">
        <f t="shared" ref="K131:K194" si="12">IF(J131&gt;0, "Has Parent/Child", "No Parent/Child")</f>
        <v>No Parent/Child</v>
      </c>
      <c r="L131">
        <v>347061</v>
      </c>
      <c r="M131">
        <v>6.9749999999999996</v>
      </c>
      <c r="N131" s="1" t="str">
        <f t="shared" ref="N131:N194" si="13">IF(M131&lt;=10, "Low Fare", IF(M131&lt;=20, "Medium Fare", "High Fare"))</f>
        <v>Low Fare</v>
      </c>
      <c r="P131" t="s">
        <v>15</v>
      </c>
      <c r="Q131" s="1" t="str">
        <f t="shared" ref="Q131:Q194" si="14">IF(ISBLANK(P131), "N/A", P131)</f>
        <v>S</v>
      </c>
    </row>
    <row r="132" spans="1:17" x14ac:dyDescent="0.25">
      <c r="A132">
        <v>131</v>
      </c>
      <c r="B132">
        <v>0</v>
      </c>
      <c r="C132">
        <v>3</v>
      </c>
      <c r="D132" t="s">
        <v>204</v>
      </c>
      <c r="E132" t="s">
        <v>13</v>
      </c>
      <c r="F132">
        <v>33</v>
      </c>
      <c r="G132" s="1" t="str">
        <f t="shared" si="10"/>
        <v>Young Adult</v>
      </c>
      <c r="H132">
        <v>0</v>
      </c>
      <c r="I132" s="1" t="str">
        <f t="shared" si="11"/>
        <v>No Sibling/Spouse</v>
      </c>
      <c r="J132">
        <v>0</v>
      </c>
      <c r="K132" s="1" t="str">
        <f t="shared" si="12"/>
        <v>No Parent/Child</v>
      </c>
      <c r="L132">
        <v>349241</v>
      </c>
      <c r="M132">
        <v>7.8958000000000004</v>
      </c>
      <c r="N132" s="1" t="str">
        <f t="shared" si="13"/>
        <v>Low Fare</v>
      </c>
      <c r="P132" t="s">
        <v>20</v>
      </c>
      <c r="Q132" s="1" t="str">
        <f t="shared" si="14"/>
        <v>C</v>
      </c>
    </row>
    <row r="133" spans="1:17" x14ac:dyDescent="0.25">
      <c r="A133">
        <v>132</v>
      </c>
      <c r="B133">
        <v>0</v>
      </c>
      <c r="C133">
        <v>3</v>
      </c>
      <c r="D133" t="s">
        <v>205</v>
      </c>
      <c r="E133" t="s">
        <v>13</v>
      </c>
      <c r="F133">
        <v>20</v>
      </c>
      <c r="G133" s="1" t="str">
        <f t="shared" si="10"/>
        <v>Young Adult</v>
      </c>
      <c r="H133">
        <v>0</v>
      </c>
      <c r="I133" s="1" t="str">
        <f t="shared" si="11"/>
        <v>No Sibling/Spouse</v>
      </c>
      <c r="J133">
        <v>0</v>
      </c>
      <c r="K133" s="1" t="str">
        <f t="shared" si="12"/>
        <v>No Parent/Child</v>
      </c>
      <c r="L133" t="s">
        <v>206</v>
      </c>
      <c r="M133">
        <v>7.05</v>
      </c>
      <c r="N133" s="1" t="str">
        <f t="shared" si="13"/>
        <v>Low Fare</v>
      </c>
      <c r="P133" t="s">
        <v>15</v>
      </c>
      <c r="Q133" s="1" t="str">
        <f t="shared" si="14"/>
        <v>S</v>
      </c>
    </row>
    <row r="134" spans="1:17" x14ac:dyDescent="0.25">
      <c r="A134">
        <v>133</v>
      </c>
      <c r="B134">
        <v>0</v>
      </c>
      <c r="C134">
        <v>3</v>
      </c>
      <c r="D134" t="s">
        <v>207</v>
      </c>
      <c r="E134" t="s">
        <v>17</v>
      </c>
      <c r="F134">
        <v>47</v>
      </c>
      <c r="G134" s="1" t="str">
        <f t="shared" si="10"/>
        <v>Middle-Aged Adult</v>
      </c>
      <c r="H134">
        <v>1</v>
      </c>
      <c r="I134" s="1" t="str">
        <f t="shared" si="11"/>
        <v>Has Sibling/Spouse</v>
      </c>
      <c r="J134">
        <v>0</v>
      </c>
      <c r="K134" s="1" t="str">
        <f t="shared" si="12"/>
        <v>No Parent/Child</v>
      </c>
      <c r="L134" t="s">
        <v>208</v>
      </c>
      <c r="M134">
        <v>14.5</v>
      </c>
      <c r="N134" s="1" t="str">
        <f t="shared" si="13"/>
        <v>Medium Fare</v>
      </c>
      <c r="P134" t="s">
        <v>15</v>
      </c>
      <c r="Q134" s="1" t="str">
        <f t="shared" si="14"/>
        <v>S</v>
      </c>
    </row>
    <row r="135" spans="1:17" x14ac:dyDescent="0.25">
      <c r="A135">
        <v>134</v>
      </c>
      <c r="B135">
        <v>1</v>
      </c>
      <c r="C135">
        <v>2</v>
      </c>
      <c r="D135" t="s">
        <v>209</v>
      </c>
      <c r="E135" t="s">
        <v>17</v>
      </c>
      <c r="F135">
        <v>29</v>
      </c>
      <c r="G135" s="1" t="str">
        <f t="shared" si="10"/>
        <v>Young Adult</v>
      </c>
      <c r="H135">
        <v>1</v>
      </c>
      <c r="I135" s="1" t="str">
        <f t="shared" si="11"/>
        <v>Has Sibling/Spouse</v>
      </c>
      <c r="J135">
        <v>0</v>
      </c>
      <c r="K135" s="1" t="str">
        <f t="shared" si="12"/>
        <v>No Parent/Child</v>
      </c>
      <c r="L135">
        <v>228414</v>
      </c>
      <c r="M135">
        <v>26</v>
      </c>
      <c r="N135" s="1" t="str">
        <f t="shared" si="13"/>
        <v>High Fare</v>
      </c>
      <c r="P135" t="s">
        <v>15</v>
      </c>
      <c r="Q135" s="1" t="str">
        <f t="shared" si="14"/>
        <v>S</v>
      </c>
    </row>
    <row r="136" spans="1:17" x14ac:dyDescent="0.25">
      <c r="A136">
        <v>135</v>
      </c>
      <c r="B136">
        <v>0</v>
      </c>
      <c r="C136">
        <v>2</v>
      </c>
      <c r="D136" t="s">
        <v>210</v>
      </c>
      <c r="E136" t="s">
        <v>13</v>
      </c>
      <c r="F136">
        <v>25</v>
      </c>
      <c r="G136" s="1" t="str">
        <f t="shared" si="10"/>
        <v>Young Adult</v>
      </c>
      <c r="H136">
        <v>0</v>
      </c>
      <c r="I136" s="1" t="str">
        <f t="shared" si="11"/>
        <v>No Sibling/Spouse</v>
      </c>
      <c r="J136">
        <v>0</v>
      </c>
      <c r="K136" s="1" t="str">
        <f t="shared" si="12"/>
        <v>No Parent/Child</v>
      </c>
      <c r="L136" t="s">
        <v>211</v>
      </c>
      <c r="M136">
        <v>13</v>
      </c>
      <c r="N136" s="1" t="str">
        <f t="shared" si="13"/>
        <v>Medium Fare</v>
      </c>
      <c r="P136" t="s">
        <v>15</v>
      </c>
      <c r="Q136" s="1" t="str">
        <f t="shared" si="14"/>
        <v>S</v>
      </c>
    </row>
    <row r="137" spans="1:17" x14ac:dyDescent="0.25">
      <c r="A137">
        <v>136</v>
      </c>
      <c r="B137">
        <v>0</v>
      </c>
      <c r="C137">
        <v>2</v>
      </c>
      <c r="D137" t="s">
        <v>212</v>
      </c>
      <c r="E137" t="s">
        <v>13</v>
      </c>
      <c r="F137">
        <v>23</v>
      </c>
      <c r="G137" s="1" t="str">
        <f t="shared" si="10"/>
        <v>Young Adult</v>
      </c>
      <c r="H137">
        <v>0</v>
      </c>
      <c r="I137" s="1" t="str">
        <f t="shared" si="11"/>
        <v>No Sibling/Spouse</v>
      </c>
      <c r="J137">
        <v>0</v>
      </c>
      <c r="K137" s="1" t="str">
        <f t="shared" si="12"/>
        <v>No Parent/Child</v>
      </c>
      <c r="L137" t="s">
        <v>213</v>
      </c>
      <c r="M137">
        <v>15.0458</v>
      </c>
      <c r="N137" s="1" t="str">
        <f t="shared" si="13"/>
        <v>Medium Fare</v>
      </c>
      <c r="P137" t="s">
        <v>20</v>
      </c>
      <c r="Q137" s="1" t="str">
        <f t="shared" si="14"/>
        <v>C</v>
      </c>
    </row>
    <row r="138" spans="1:17" x14ac:dyDescent="0.25">
      <c r="A138">
        <v>137</v>
      </c>
      <c r="B138">
        <v>1</v>
      </c>
      <c r="C138">
        <v>1</v>
      </c>
      <c r="D138" t="s">
        <v>214</v>
      </c>
      <c r="E138" t="s">
        <v>17</v>
      </c>
      <c r="F138">
        <v>19</v>
      </c>
      <c r="G138" s="1" t="str">
        <f t="shared" si="10"/>
        <v>Young Adult</v>
      </c>
      <c r="H138">
        <v>0</v>
      </c>
      <c r="I138" s="1" t="str">
        <f t="shared" si="11"/>
        <v>No Sibling/Spouse</v>
      </c>
      <c r="J138">
        <v>2</v>
      </c>
      <c r="K138" s="1" t="str">
        <f t="shared" si="12"/>
        <v>Has Parent/Child</v>
      </c>
      <c r="L138">
        <v>11752</v>
      </c>
      <c r="M138">
        <v>26.283300000000001</v>
      </c>
      <c r="N138" s="1" t="str">
        <f t="shared" si="13"/>
        <v>High Fare</v>
      </c>
      <c r="O138" t="s">
        <v>215</v>
      </c>
      <c r="P138" t="s">
        <v>15</v>
      </c>
      <c r="Q138" s="1" t="str">
        <f t="shared" si="14"/>
        <v>S</v>
      </c>
    </row>
    <row r="139" spans="1:17" x14ac:dyDescent="0.25">
      <c r="A139">
        <v>138</v>
      </c>
      <c r="B139">
        <v>0</v>
      </c>
      <c r="C139">
        <v>1</v>
      </c>
      <c r="D139" t="s">
        <v>216</v>
      </c>
      <c r="E139" t="s">
        <v>13</v>
      </c>
      <c r="F139">
        <v>37</v>
      </c>
      <c r="G139" s="1" t="str">
        <f t="shared" si="10"/>
        <v>Middle-Aged Adult</v>
      </c>
      <c r="H139">
        <v>1</v>
      </c>
      <c r="I139" s="1" t="str">
        <f t="shared" si="11"/>
        <v>Has Sibling/Spouse</v>
      </c>
      <c r="J139">
        <v>0</v>
      </c>
      <c r="K139" s="1" t="str">
        <f t="shared" si="12"/>
        <v>No Parent/Child</v>
      </c>
      <c r="L139">
        <v>113803</v>
      </c>
      <c r="M139">
        <v>53.1</v>
      </c>
      <c r="N139" s="1" t="str">
        <f t="shared" si="13"/>
        <v>High Fare</v>
      </c>
      <c r="O139" t="s">
        <v>24</v>
      </c>
      <c r="P139" t="s">
        <v>15</v>
      </c>
      <c r="Q139" s="1" t="str">
        <f t="shared" si="14"/>
        <v>S</v>
      </c>
    </row>
    <row r="140" spans="1:17" x14ac:dyDescent="0.25">
      <c r="A140">
        <v>139</v>
      </c>
      <c r="B140">
        <v>0</v>
      </c>
      <c r="C140">
        <v>3</v>
      </c>
      <c r="D140" t="s">
        <v>217</v>
      </c>
      <c r="E140" t="s">
        <v>13</v>
      </c>
      <c r="F140">
        <v>16</v>
      </c>
      <c r="G140" s="1" t="str">
        <f t="shared" si="10"/>
        <v>Young Adult</v>
      </c>
      <c r="H140">
        <v>0</v>
      </c>
      <c r="I140" s="1" t="str">
        <f t="shared" si="11"/>
        <v>No Sibling/Spouse</v>
      </c>
      <c r="J140">
        <v>0</v>
      </c>
      <c r="K140" s="1" t="str">
        <f t="shared" si="12"/>
        <v>No Parent/Child</v>
      </c>
      <c r="L140">
        <v>7534</v>
      </c>
      <c r="M140">
        <v>9.2166999999999994</v>
      </c>
      <c r="N140" s="1" t="str">
        <f t="shared" si="13"/>
        <v>Low Fare</v>
      </c>
      <c r="P140" t="s">
        <v>15</v>
      </c>
      <c r="Q140" s="1" t="str">
        <f t="shared" si="14"/>
        <v>S</v>
      </c>
    </row>
    <row r="141" spans="1:17" x14ac:dyDescent="0.25">
      <c r="A141">
        <v>140</v>
      </c>
      <c r="B141">
        <v>0</v>
      </c>
      <c r="C141">
        <v>1</v>
      </c>
      <c r="D141" t="s">
        <v>218</v>
      </c>
      <c r="E141" t="s">
        <v>13</v>
      </c>
      <c r="F141">
        <v>24</v>
      </c>
      <c r="G141" s="1" t="str">
        <f t="shared" si="10"/>
        <v>Young Adult</v>
      </c>
      <c r="H141">
        <v>0</v>
      </c>
      <c r="I141" s="1" t="str">
        <f t="shared" si="11"/>
        <v>No Sibling/Spouse</v>
      </c>
      <c r="J141">
        <v>0</v>
      </c>
      <c r="K141" s="1" t="str">
        <f t="shared" si="12"/>
        <v>No Parent/Child</v>
      </c>
      <c r="L141" t="s">
        <v>219</v>
      </c>
      <c r="M141">
        <v>79.2</v>
      </c>
      <c r="N141" s="1" t="str">
        <f t="shared" si="13"/>
        <v>High Fare</v>
      </c>
      <c r="O141" t="s">
        <v>220</v>
      </c>
      <c r="P141" t="s">
        <v>20</v>
      </c>
      <c r="Q141" s="1" t="str">
        <f t="shared" si="14"/>
        <v>C</v>
      </c>
    </row>
    <row r="142" spans="1:17" x14ac:dyDescent="0.25">
      <c r="A142">
        <v>141</v>
      </c>
      <c r="B142">
        <v>0</v>
      </c>
      <c r="C142">
        <v>3</v>
      </c>
      <c r="D142" t="s">
        <v>221</v>
      </c>
      <c r="E142" t="s">
        <v>17</v>
      </c>
      <c r="G142" s="1" t="str">
        <f t="shared" si="10"/>
        <v>N/A</v>
      </c>
      <c r="H142">
        <v>0</v>
      </c>
      <c r="I142" s="1" t="str">
        <f t="shared" si="11"/>
        <v>No Sibling/Spouse</v>
      </c>
      <c r="J142">
        <v>2</v>
      </c>
      <c r="K142" s="1" t="str">
        <f t="shared" si="12"/>
        <v>Has Parent/Child</v>
      </c>
      <c r="L142">
        <v>2678</v>
      </c>
      <c r="M142">
        <v>15.245799999999999</v>
      </c>
      <c r="N142" s="1" t="str">
        <f t="shared" si="13"/>
        <v>Medium Fare</v>
      </c>
      <c r="P142" t="s">
        <v>20</v>
      </c>
      <c r="Q142" s="1" t="str">
        <f t="shared" si="14"/>
        <v>C</v>
      </c>
    </row>
    <row r="143" spans="1:17" x14ac:dyDescent="0.25">
      <c r="A143">
        <v>142</v>
      </c>
      <c r="B143">
        <v>1</v>
      </c>
      <c r="C143">
        <v>3</v>
      </c>
      <c r="D143" t="s">
        <v>222</v>
      </c>
      <c r="E143" t="s">
        <v>17</v>
      </c>
      <c r="F143">
        <v>22</v>
      </c>
      <c r="G143" s="1" t="str">
        <f t="shared" si="10"/>
        <v>Young Adult</v>
      </c>
      <c r="H143">
        <v>0</v>
      </c>
      <c r="I143" s="1" t="str">
        <f t="shared" si="11"/>
        <v>No Sibling/Spouse</v>
      </c>
      <c r="J143">
        <v>0</v>
      </c>
      <c r="K143" s="1" t="str">
        <f t="shared" si="12"/>
        <v>No Parent/Child</v>
      </c>
      <c r="L143">
        <v>347081</v>
      </c>
      <c r="M143">
        <v>7.75</v>
      </c>
      <c r="N143" s="1" t="str">
        <f t="shared" si="13"/>
        <v>Low Fare</v>
      </c>
      <c r="P143" t="s">
        <v>15</v>
      </c>
      <c r="Q143" s="1" t="str">
        <f t="shared" si="14"/>
        <v>S</v>
      </c>
    </row>
    <row r="144" spans="1:17" x14ac:dyDescent="0.25">
      <c r="A144">
        <v>143</v>
      </c>
      <c r="B144">
        <v>1</v>
      </c>
      <c r="C144">
        <v>3</v>
      </c>
      <c r="D144" t="s">
        <v>223</v>
      </c>
      <c r="E144" t="s">
        <v>17</v>
      </c>
      <c r="F144">
        <v>24</v>
      </c>
      <c r="G144" s="1" t="str">
        <f t="shared" si="10"/>
        <v>Young Adult</v>
      </c>
      <c r="H144">
        <v>1</v>
      </c>
      <c r="I144" s="1" t="str">
        <f t="shared" si="11"/>
        <v>Has Sibling/Spouse</v>
      </c>
      <c r="J144">
        <v>0</v>
      </c>
      <c r="K144" s="1" t="str">
        <f t="shared" si="12"/>
        <v>No Parent/Child</v>
      </c>
      <c r="L144" t="s">
        <v>224</v>
      </c>
      <c r="M144">
        <v>15.85</v>
      </c>
      <c r="N144" s="1" t="str">
        <f t="shared" si="13"/>
        <v>Medium Fare</v>
      </c>
      <c r="P144" t="s">
        <v>15</v>
      </c>
      <c r="Q144" s="1" t="str">
        <f t="shared" si="14"/>
        <v>S</v>
      </c>
    </row>
    <row r="145" spans="1:17" x14ac:dyDescent="0.25">
      <c r="A145">
        <v>144</v>
      </c>
      <c r="B145">
        <v>0</v>
      </c>
      <c r="C145">
        <v>3</v>
      </c>
      <c r="D145" t="s">
        <v>225</v>
      </c>
      <c r="E145" t="s">
        <v>13</v>
      </c>
      <c r="F145">
        <v>19</v>
      </c>
      <c r="G145" s="1" t="str">
        <f t="shared" si="10"/>
        <v>Young Adult</v>
      </c>
      <c r="H145">
        <v>0</v>
      </c>
      <c r="I145" s="1" t="str">
        <f t="shared" si="11"/>
        <v>No Sibling/Spouse</v>
      </c>
      <c r="J145">
        <v>0</v>
      </c>
      <c r="K145" s="1" t="str">
        <f t="shared" si="12"/>
        <v>No Parent/Child</v>
      </c>
      <c r="L145">
        <v>365222</v>
      </c>
      <c r="M145">
        <v>6.75</v>
      </c>
      <c r="N145" s="1" t="str">
        <f t="shared" si="13"/>
        <v>Low Fare</v>
      </c>
      <c r="P145" t="s">
        <v>27</v>
      </c>
      <c r="Q145" s="1" t="str">
        <f t="shared" si="14"/>
        <v>Q</v>
      </c>
    </row>
    <row r="146" spans="1:17" x14ac:dyDescent="0.25">
      <c r="A146">
        <v>145</v>
      </c>
      <c r="B146">
        <v>0</v>
      </c>
      <c r="C146">
        <v>2</v>
      </c>
      <c r="D146" t="s">
        <v>226</v>
      </c>
      <c r="E146" t="s">
        <v>13</v>
      </c>
      <c r="F146">
        <v>18</v>
      </c>
      <c r="G146" s="1" t="str">
        <f t="shared" si="10"/>
        <v>Young Adult</v>
      </c>
      <c r="H146">
        <v>0</v>
      </c>
      <c r="I146" s="1" t="str">
        <f t="shared" si="11"/>
        <v>No Sibling/Spouse</v>
      </c>
      <c r="J146">
        <v>0</v>
      </c>
      <c r="K146" s="1" t="str">
        <f t="shared" si="12"/>
        <v>No Parent/Child</v>
      </c>
      <c r="L146">
        <v>231945</v>
      </c>
      <c r="M146">
        <v>11.5</v>
      </c>
      <c r="N146" s="1" t="str">
        <f t="shared" si="13"/>
        <v>Medium Fare</v>
      </c>
      <c r="P146" t="s">
        <v>15</v>
      </c>
      <c r="Q146" s="1" t="str">
        <f t="shared" si="14"/>
        <v>S</v>
      </c>
    </row>
    <row r="147" spans="1:17" x14ac:dyDescent="0.25">
      <c r="A147">
        <v>146</v>
      </c>
      <c r="B147">
        <v>0</v>
      </c>
      <c r="C147">
        <v>2</v>
      </c>
      <c r="D147" t="s">
        <v>227</v>
      </c>
      <c r="E147" t="s">
        <v>13</v>
      </c>
      <c r="F147">
        <v>19</v>
      </c>
      <c r="G147" s="1" t="str">
        <f t="shared" si="10"/>
        <v>Young Adult</v>
      </c>
      <c r="H147">
        <v>1</v>
      </c>
      <c r="I147" s="1" t="str">
        <f t="shared" si="11"/>
        <v>Has Sibling/Spouse</v>
      </c>
      <c r="J147">
        <v>1</v>
      </c>
      <c r="K147" s="1" t="str">
        <f t="shared" si="12"/>
        <v>Has Parent/Child</v>
      </c>
      <c r="L147" t="s">
        <v>228</v>
      </c>
      <c r="M147">
        <v>36.75</v>
      </c>
      <c r="N147" s="1" t="str">
        <f t="shared" si="13"/>
        <v>High Fare</v>
      </c>
      <c r="P147" t="s">
        <v>15</v>
      </c>
      <c r="Q147" s="1" t="str">
        <f t="shared" si="14"/>
        <v>S</v>
      </c>
    </row>
    <row r="148" spans="1:17" x14ac:dyDescent="0.25">
      <c r="A148">
        <v>147</v>
      </c>
      <c r="B148">
        <v>1</v>
      </c>
      <c r="C148">
        <v>3</v>
      </c>
      <c r="D148" t="s">
        <v>229</v>
      </c>
      <c r="E148" t="s">
        <v>13</v>
      </c>
      <c r="F148">
        <v>27</v>
      </c>
      <c r="G148" s="1" t="str">
        <f t="shared" si="10"/>
        <v>Young Adult</v>
      </c>
      <c r="H148">
        <v>0</v>
      </c>
      <c r="I148" s="1" t="str">
        <f t="shared" si="11"/>
        <v>No Sibling/Spouse</v>
      </c>
      <c r="J148">
        <v>0</v>
      </c>
      <c r="K148" s="1" t="str">
        <f t="shared" si="12"/>
        <v>No Parent/Child</v>
      </c>
      <c r="L148">
        <v>350043</v>
      </c>
      <c r="M148">
        <v>7.7957999999999998</v>
      </c>
      <c r="N148" s="1" t="str">
        <f t="shared" si="13"/>
        <v>Low Fare</v>
      </c>
      <c r="P148" t="s">
        <v>15</v>
      </c>
      <c r="Q148" s="1" t="str">
        <f t="shared" si="14"/>
        <v>S</v>
      </c>
    </row>
    <row r="149" spans="1:17" x14ac:dyDescent="0.25">
      <c r="A149">
        <v>148</v>
      </c>
      <c r="B149">
        <v>0</v>
      </c>
      <c r="C149">
        <v>3</v>
      </c>
      <c r="D149" t="s">
        <v>230</v>
      </c>
      <c r="E149" t="s">
        <v>17</v>
      </c>
      <c r="F149">
        <v>9</v>
      </c>
      <c r="G149" s="1" t="str">
        <f t="shared" si="10"/>
        <v>Child</v>
      </c>
      <c r="H149">
        <v>2</v>
      </c>
      <c r="I149" s="1" t="str">
        <f t="shared" si="11"/>
        <v>Has Sibling/Spouse</v>
      </c>
      <c r="J149">
        <v>2</v>
      </c>
      <c r="K149" s="1" t="str">
        <f t="shared" si="12"/>
        <v>Has Parent/Child</v>
      </c>
      <c r="L149" t="s">
        <v>143</v>
      </c>
      <c r="M149">
        <v>34.375</v>
      </c>
      <c r="N149" s="1" t="str">
        <f t="shared" si="13"/>
        <v>High Fare</v>
      </c>
      <c r="P149" t="s">
        <v>15</v>
      </c>
      <c r="Q149" s="1" t="str">
        <f t="shared" si="14"/>
        <v>S</v>
      </c>
    </row>
    <row r="150" spans="1:17" x14ac:dyDescent="0.25">
      <c r="A150">
        <v>149</v>
      </c>
      <c r="B150">
        <v>0</v>
      </c>
      <c r="C150">
        <v>2</v>
      </c>
      <c r="D150" t="s">
        <v>231</v>
      </c>
      <c r="E150" t="s">
        <v>13</v>
      </c>
      <c r="F150">
        <v>36.5</v>
      </c>
      <c r="G150" s="1" t="str">
        <f t="shared" si="10"/>
        <v>Middle-Aged Adult</v>
      </c>
      <c r="H150">
        <v>0</v>
      </c>
      <c r="I150" s="1" t="str">
        <f t="shared" si="11"/>
        <v>No Sibling/Spouse</v>
      </c>
      <c r="J150">
        <v>2</v>
      </c>
      <c r="K150" s="1" t="str">
        <f t="shared" si="12"/>
        <v>Has Parent/Child</v>
      </c>
      <c r="L150">
        <v>230080</v>
      </c>
      <c r="M150">
        <v>26</v>
      </c>
      <c r="N150" s="1" t="str">
        <f t="shared" si="13"/>
        <v>High Fare</v>
      </c>
      <c r="O150" t="s">
        <v>232</v>
      </c>
      <c r="P150" t="s">
        <v>15</v>
      </c>
      <c r="Q150" s="1" t="str">
        <f t="shared" si="14"/>
        <v>S</v>
      </c>
    </row>
    <row r="151" spans="1:17" x14ac:dyDescent="0.25">
      <c r="A151">
        <v>150</v>
      </c>
      <c r="B151">
        <v>0</v>
      </c>
      <c r="C151">
        <v>2</v>
      </c>
      <c r="D151" t="s">
        <v>233</v>
      </c>
      <c r="E151" t="s">
        <v>13</v>
      </c>
      <c r="F151">
        <v>42</v>
      </c>
      <c r="G151" s="1" t="str">
        <f t="shared" si="10"/>
        <v>Middle-Aged Adult</v>
      </c>
      <c r="H151">
        <v>0</v>
      </c>
      <c r="I151" s="1" t="str">
        <f t="shared" si="11"/>
        <v>No Sibling/Spouse</v>
      </c>
      <c r="J151">
        <v>0</v>
      </c>
      <c r="K151" s="1" t="str">
        <f t="shared" si="12"/>
        <v>No Parent/Child</v>
      </c>
      <c r="L151">
        <v>244310</v>
      </c>
      <c r="M151">
        <v>13</v>
      </c>
      <c r="N151" s="1" t="str">
        <f t="shared" si="13"/>
        <v>Medium Fare</v>
      </c>
      <c r="P151" t="s">
        <v>15</v>
      </c>
      <c r="Q151" s="1" t="str">
        <f t="shared" si="14"/>
        <v>S</v>
      </c>
    </row>
    <row r="152" spans="1:17" x14ac:dyDescent="0.25">
      <c r="A152">
        <v>151</v>
      </c>
      <c r="B152">
        <v>0</v>
      </c>
      <c r="C152">
        <v>2</v>
      </c>
      <c r="D152" t="s">
        <v>234</v>
      </c>
      <c r="E152" t="s">
        <v>13</v>
      </c>
      <c r="F152">
        <v>51</v>
      </c>
      <c r="G152" s="1" t="str">
        <f t="shared" si="10"/>
        <v>Senior</v>
      </c>
      <c r="H152">
        <v>0</v>
      </c>
      <c r="I152" s="1" t="str">
        <f t="shared" si="11"/>
        <v>No Sibling/Spouse</v>
      </c>
      <c r="J152">
        <v>0</v>
      </c>
      <c r="K152" s="1" t="str">
        <f t="shared" si="12"/>
        <v>No Parent/Child</v>
      </c>
      <c r="L152" t="s">
        <v>235</v>
      </c>
      <c r="M152">
        <v>12.525</v>
      </c>
      <c r="N152" s="1" t="str">
        <f t="shared" si="13"/>
        <v>Medium Fare</v>
      </c>
      <c r="P152" t="s">
        <v>15</v>
      </c>
      <c r="Q152" s="1" t="str">
        <f t="shared" si="14"/>
        <v>S</v>
      </c>
    </row>
    <row r="153" spans="1:17" x14ac:dyDescent="0.25">
      <c r="A153">
        <v>152</v>
      </c>
      <c r="B153">
        <v>1</v>
      </c>
      <c r="C153">
        <v>1</v>
      </c>
      <c r="D153" t="s">
        <v>236</v>
      </c>
      <c r="E153" t="s">
        <v>17</v>
      </c>
      <c r="F153">
        <v>22</v>
      </c>
      <c r="G153" s="1" t="str">
        <f t="shared" si="10"/>
        <v>Young Adult</v>
      </c>
      <c r="H153">
        <v>1</v>
      </c>
      <c r="I153" s="1" t="str">
        <f t="shared" si="11"/>
        <v>Has Sibling/Spouse</v>
      </c>
      <c r="J153">
        <v>0</v>
      </c>
      <c r="K153" s="1" t="str">
        <f t="shared" si="12"/>
        <v>No Parent/Child</v>
      </c>
      <c r="L153">
        <v>113776</v>
      </c>
      <c r="M153">
        <v>66.599999999999994</v>
      </c>
      <c r="N153" s="1" t="str">
        <f t="shared" si="13"/>
        <v>High Fare</v>
      </c>
      <c r="O153" t="s">
        <v>237</v>
      </c>
      <c r="P153" t="s">
        <v>15</v>
      </c>
      <c r="Q153" s="1" t="str">
        <f t="shared" si="14"/>
        <v>S</v>
      </c>
    </row>
    <row r="154" spans="1:17" x14ac:dyDescent="0.25">
      <c r="A154">
        <v>153</v>
      </c>
      <c r="B154">
        <v>0</v>
      </c>
      <c r="C154">
        <v>3</v>
      </c>
      <c r="D154" t="s">
        <v>238</v>
      </c>
      <c r="E154" t="s">
        <v>13</v>
      </c>
      <c r="F154">
        <v>55.5</v>
      </c>
      <c r="G154" s="1" t="str">
        <f t="shared" si="10"/>
        <v>Senior</v>
      </c>
      <c r="H154">
        <v>0</v>
      </c>
      <c r="I154" s="1" t="str">
        <f t="shared" si="11"/>
        <v>No Sibling/Spouse</v>
      </c>
      <c r="J154">
        <v>0</v>
      </c>
      <c r="K154" s="1" t="str">
        <f t="shared" si="12"/>
        <v>No Parent/Child</v>
      </c>
      <c r="L154" t="s">
        <v>239</v>
      </c>
      <c r="M154">
        <v>8.0500000000000007</v>
      </c>
      <c r="N154" s="1" t="str">
        <f t="shared" si="13"/>
        <v>Low Fare</v>
      </c>
      <c r="P154" t="s">
        <v>15</v>
      </c>
      <c r="Q154" s="1" t="str">
        <f t="shared" si="14"/>
        <v>S</v>
      </c>
    </row>
    <row r="155" spans="1:17" x14ac:dyDescent="0.25">
      <c r="A155">
        <v>154</v>
      </c>
      <c r="B155">
        <v>0</v>
      </c>
      <c r="C155">
        <v>3</v>
      </c>
      <c r="D155" t="s">
        <v>240</v>
      </c>
      <c r="E155" t="s">
        <v>13</v>
      </c>
      <c r="F155">
        <v>40.5</v>
      </c>
      <c r="G155" s="1" t="str">
        <f t="shared" si="10"/>
        <v>Middle-Aged Adult</v>
      </c>
      <c r="H155">
        <v>0</v>
      </c>
      <c r="I155" s="1" t="str">
        <f t="shared" si="11"/>
        <v>No Sibling/Spouse</v>
      </c>
      <c r="J155">
        <v>2</v>
      </c>
      <c r="K155" s="1" t="str">
        <f t="shared" si="12"/>
        <v>Has Parent/Child</v>
      </c>
      <c r="L155" t="s">
        <v>241</v>
      </c>
      <c r="M155">
        <v>14.5</v>
      </c>
      <c r="N155" s="1" t="str">
        <f t="shared" si="13"/>
        <v>Medium Fare</v>
      </c>
      <c r="P155" t="s">
        <v>15</v>
      </c>
      <c r="Q155" s="1" t="str">
        <f t="shared" si="14"/>
        <v>S</v>
      </c>
    </row>
    <row r="156" spans="1:17" x14ac:dyDescent="0.25">
      <c r="A156">
        <v>155</v>
      </c>
      <c r="B156">
        <v>0</v>
      </c>
      <c r="C156">
        <v>3</v>
      </c>
      <c r="D156" t="s">
        <v>242</v>
      </c>
      <c r="E156" t="s">
        <v>13</v>
      </c>
      <c r="G156" s="1" t="str">
        <f t="shared" si="10"/>
        <v>N/A</v>
      </c>
      <c r="H156">
        <v>0</v>
      </c>
      <c r="I156" s="1" t="str">
        <f t="shared" si="11"/>
        <v>No Sibling/Spouse</v>
      </c>
      <c r="J156">
        <v>0</v>
      </c>
      <c r="K156" s="1" t="str">
        <f t="shared" si="12"/>
        <v>No Parent/Child</v>
      </c>
      <c r="L156" t="s">
        <v>243</v>
      </c>
      <c r="M156">
        <v>7.3125</v>
      </c>
      <c r="N156" s="1" t="str">
        <f t="shared" si="13"/>
        <v>Low Fare</v>
      </c>
      <c r="P156" t="s">
        <v>15</v>
      </c>
      <c r="Q156" s="1" t="str">
        <f t="shared" si="14"/>
        <v>S</v>
      </c>
    </row>
    <row r="157" spans="1:17" x14ac:dyDescent="0.25">
      <c r="A157">
        <v>156</v>
      </c>
      <c r="B157">
        <v>0</v>
      </c>
      <c r="C157">
        <v>1</v>
      </c>
      <c r="D157" t="s">
        <v>244</v>
      </c>
      <c r="E157" t="s">
        <v>13</v>
      </c>
      <c r="F157">
        <v>51</v>
      </c>
      <c r="G157" s="1" t="str">
        <f t="shared" si="10"/>
        <v>Senior</v>
      </c>
      <c r="H157">
        <v>0</v>
      </c>
      <c r="I157" s="1" t="str">
        <f t="shared" si="11"/>
        <v>No Sibling/Spouse</v>
      </c>
      <c r="J157">
        <v>1</v>
      </c>
      <c r="K157" s="1" t="str">
        <f t="shared" si="12"/>
        <v>Has Parent/Child</v>
      </c>
      <c r="L157" t="s">
        <v>245</v>
      </c>
      <c r="M157">
        <v>61.379199999999997</v>
      </c>
      <c r="N157" s="1" t="str">
        <f t="shared" si="13"/>
        <v>High Fare</v>
      </c>
      <c r="P157" t="s">
        <v>20</v>
      </c>
      <c r="Q157" s="1" t="str">
        <f t="shared" si="14"/>
        <v>C</v>
      </c>
    </row>
    <row r="158" spans="1:17" x14ac:dyDescent="0.25">
      <c r="A158">
        <v>157</v>
      </c>
      <c r="B158">
        <v>1</v>
      </c>
      <c r="C158">
        <v>3</v>
      </c>
      <c r="D158" t="s">
        <v>246</v>
      </c>
      <c r="E158" t="s">
        <v>17</v>
      </c>
      <c r="F158">
        <v>16</v>
      </c>
      <c r="G158" s="1" t="str">
        <f t="shared" si="10"/>
        <v>Young Adult</v>
      </c>
      <c r="H158">
        <v>0</v>
      </c>
      <c r="I158" s="1" t="str">
        <f t="shared" si="11"/>
        <v>No Sibling/Spouse</v>
      </c>
      <c r="J158">
        <v>0</v>
      </c>
      <c r="K158" s="1" t="str">
        <f t="shared" si="12"/>
        <v>No Parent/Child</v>
      </c>
      <c r="L158">
        <v>35851</v>
      </c>
      <c r="M158">
        <v>7.7332999999999998</v>
      </c>
      <c r="N158" s="1" t="str">
        <f t="shared" si="13"/>
        <v>Low Fare</v>
      </c>
      <c r="P158" t="s">
        <v>27</v>
      </c>
      <c r="Q158" s="1" t="str">
        <f t="shared" si="14"/>
        <v>Q</v>
      </c>
    </row>
    <row r="159" spans="1:17" x14ac:dyDescent="0.25">
      <c r="A159">
        <v>158</v>
      </c>
      <c r="B159">
        <v>0</v>
      </c>
      <c r="C159">
        <v>3</v>
      </c>
      <c r="D159" t="s">
        <v>247</v>
      </c>
      <c r="E159" t="s">
        <v>13</v>
      </c>
      <c r="F159">
        <v>30</v>
      </c>
      <c r="G159" s="1" t="str">
        <f t="shared" si="10"/>
        <v>Young Adult</v>
      </c>
      <c r="H159">
        <v>0</v>
      </c>
      <c r="I159" s="1" t="str">
        <f t="shared" si="11"/>
        <v>No Sibling/Spouse</v>
      </c>
      <c r="J159">
        <v>0</v>
      </c>
      <c r="K159" s="1" t="str">
        <f t="shared" si="12"/>
        <v>No Parent/Child</v>
      </c>
      <c r="L159" t="s">
        <v>248</v>
      </c>
      <c r="M159">
        <v>8.0500000000000007</v>
      </c>
      <c r="N159" s="1" t="str">
        <f t="shared" si="13"/>
        <v>Low Fare</v>
      </c>
      <c r="P159" t="s">
        <v>15</v>
      </c>
      <c r="Q159" s="1" t="str">
        <f t="shared" si="14"/>
        <v>S</v>
      </c>
    </row>
    <row r="160" spans="1:17" x14ac:dyDescent="0.25">
      <c r="A160">
        <v>159</v>
      </c>
      <c r="B160">
        <v>0</v>
      </c>
      <c r="C160">
        <v>3</v>
      </c>
      <c r="D160" t="s">
        <v>249</v>
      </c>
      <c r="E160" t="s">
        <v>13</v>
      </c>
      <c r="G160" s="1" t="str">
        <f t="shared" si="10"/>
        <v>N/A</v>
      </c>
      <c r="H160">
        <v>0</v>
      </c>
      <c r="I160" s="1" t="str">
        <f t="shared" si="11"/>
        <v>No Sibling/Spouse</v>
      </c>
      <c r="J160">
        <v>0</v>
      </c>
      <c r="K160" s="1" t="str">
        <f t="shared" si="12"/>
        <v>No Parent/Child</v>
      </c>
      <c r="L160">
        <v>315037</v>
      </c>
      <c r="M160">
        <v>8.6624999999999996</v>
      </c>
      <c r="N160" s="1" t="str">
        <f t="shared" si="13"/>
        <v>Low Fare</v>
      </c>
      <c r="P160" t="s">
        <v>15</v>
      </c>
      <c r="Q160" s="1" t="str">
        <f t="shared" si="14"/>
        <v>S</v>
      </c>
    </row>
    <row r="161" spans="1:17" x14ac:dyDescent="0.25">
      <c r="A161">
        <v>160</v>
      </c>
      <c r="B161">
        <v>0</v>
      </c>
      <c r="C161">
        <v>3</v>
      </c>
      <c r="D161" t="s">
        <v>250</v>
      </c>
      <c r="E161" t="s">
        <v>13</v>
      </c>
      <c r="G161" s="1" t="str">
        <f t="shared" si="10"/>
        <v>N/A</v>
      </c>
      <c r="H161">
        <v>8</v>
      </c>
      <c r="I161" s="1" t="str">
        <f t="shared" si="11"/>
        <v>Has Sibling/Spouse</v>
      </c>
      <c r="J161">
        <v>2</v>
      </c>
      <c r="K161" s="1" t="str">
        <f t="shared" si="12"/>
        <v>Has Parent/Child</v>
      </c>
      <c r="L161" t="s">
        <v>251</v>
      </c>
      <c r="M161">
        <v>69.55</v>
      </c>
      <c r="N161" s="1" t="str">
        <f t="shared" si="13"/>
        <v>High Fare</v>
      </c>
      <c r="P161" t="s">
        <v>15</v>
      </c>
      <c r="Q161" s="1" t="str">
        <f t="shared" si="14"/>
        <v>S</v>
      </c>
    </row>
    <row r="162" spans="1:17" x14ac:dyDescent="0.25">
      <c r="A162">
        <v>161</v>
      </c>
      <c r="B162">
        <v>0</v>
      </c>
      <c r="C162">
        <v>3</v>
      </c>
      <c r="D162" t="s">
        <v>252</v>
      </c>
      <c r="E162" t="s">
        <v>13</v>
      </c>
      <c r="F162">
        <v>44</v>
      </c>
      <c r="G162" s="1" t="str">
        <f t="shared" si="10"/>
        <v>Middle-Aged Adult</v>
      </c>
      <c r="H162">
        <v>0</v>
      </c>
      <c r="I162" s="1" t="str">
        <f t="shared" si="11"/>
        <v>No Sibling/Spouse</v>
      </c>
      <c r="J162">
        <v>1</v>
      </c>
      <c r="K162" s="1" t="str">
        <f t="shared" si="12"/>
        <v>Has Parent/Child</v>
      </c>
      <c r="L162">
        <v>371362</v>
      </c>
      <c r="M162">
        <v>16.100000000000001</v>
      </c>
      <c r="N162" s="1" t="str">
        <f t="shared" si="13"/>
        <v>Medium Fare</v>
      </c>
      <c r="P162" t="s">
        <v>15</v>
      </c>
      <c r="Q162" s="1" t="str">
        <f t="shared" si="14"/>
        <v>S</v>
      </c>
    </row>
    <row r="163" spans="1:17" x14ac:dyDescent="0.25">
      <c r="A163">
        <v>162</v>
      </c>
      <c r="B163">
        <v>1</v>
      </c>
      <c r="C163">
        <v>2</v>
      </c>
      <c r="D163" t="s">
        <v>253</v>
      </c>
      <c r="E163" t="s">
        <v>17</v>
      </c>
      <c r="F163">
        <v>40</v>
      </c>
      <c r="G163" s="1" t="str">
        <f t="shared" si="10"/>
        <v>Middle-Aged Adult</v>
      </c>
      <c r="H163">
        <v>0</v>
      </c>
      <c r="I163" s="1" t="str">
        <f t="shared" si="11"/>
        <v>No Sibling/Spouse</v>
      </c>
      <c r="J163">
        <v>0</v>
      </c>
      <c r="K163" s="1" t="str">
        <f t="shared" si="12"/>
        <v>No Parent/Child</v>
      </c>
      <c r="L163" t="s">
        <v>254</v>
      </c>
      <c r="M163">
        <v>15.75</v>
      </c>
      <c r="N163" s="1" t="str">
        <f t="shared" si="13"/>
        <v>Medium Fare</v>
      </c>
      <c r="P163" t="s">
        <v>15</v>
      </c>
      <c r="Q163" s="1" t="str">
        <f t="shared" si="14"/>
        <v>S</v>
      </c>
    </row>
    <row r="164" spans="1:17" x14ac:dyDescent="0.25">
      <c r="A164">
        <v>163</v>
      </c>
      <c r="B164">
        <v>0</v>
      </c>
      <c r="C164">
        <v>3</v>
      </c>
      <c r="D164" t="s">
        <v>255</v>
      </c>
      <c r="E164" t="s">
        <v>13</v>
      </c>
      <c r="F164">
        <v>26</v>
      </c>
      <c r="G164" s="1" t="str">
        <f t="shared" si="10"/>
        <v>Young Adult</v>
      </c>
      <c r="H164">
        <v>0</v>
      </c>
      <c r="I164" s="1" t="str">
        <f t="shared" si="11"/>
        <v>No Sibling/Spouse</v>
      </c>
      <c r="J164">
        <v>0</v>
      </c>
      <c r="K164" s="1" t="str">
        <f t="shared" si="12"/>
        <v>No Parent/Child</v>
      </c>
      <c r="L164">
        <v>347068</v>
      </c>
      <c r="M164">
        <v>7.7750000000000004</v>
      </c>
      <c r="N164" s="1" t="str">
        <f t="shared" si="13"/>
        <v>Low Fare</v>
      </c>
      <c r="P164" t="s">
        <v>15</v>
      </c>
      <c r="Q164" s="1" t="str">
        <f t="shared" si="14"/>
        <v>S</v>
      </c>
    </row>
    <row r="165" spans="1:17" x14ac:dyDescent="0.25">
      <c r="A165">
        <v>164</v>
      </c>
      <c r="B165">
        <v>0</v>
      </c>
      <c r="C165">
        <v>3</v>
      </c>
      <c r="D165" t="s">
        <v>256</v>
      </c>
      <c r="E165" t="s">
        <v>13</v>
      </c>
      <c r="F165">
        <v>17</v>
      </c>
      <c r="G165" s="1" t="str">
        <f t="shared" si="10"/>
        <v>Young Adult</v>
      </c>
      <c r="H165">
        <v>0</v>
      </c>
      <c r="I165" s="1" t="str">
        <f t="shared" si="11"/>
        <v>No Sibling/Spouse</v>
      </c>
      <c r="J165">
        <v>0</v>
      </c>
      <c r="K165" s="1" t="str">
        <f t="shared" si="12"/>
        <v>No Parent/Child</v>
      </c>
      <c r="L165">
        <v>315093</v>
      </c>
      <c r="M165">
        <v>8.6624999999999996</v>
      </c>
      <c r="N165" s="1" t="str">
        <f t="shared" si="13"/>
        <v>Low Fare</v>
      </c>
      <c r="P165" t="s">
        <v>15</v>
      </c>
      <c r="Q165" s="1" t="str">
        <f t="shared" si="14"/>
        <v>S</v>
      </c>
    </row>
    <row r="166" spans="1:17" x14ac:dyDescent="0.25">
      <c r="A166">
        <v>165</v>
      </c>
      <c r="B166">
        <v>0</v>
      </c>
      <c r="C166">
        <v>3</v>
      </c>
      <c r="D166" t="s">
        <v>257</v>
      </c>
      <c r="E166" t="s">
        <v>13</v>
      </c>
      <c r="F166">
        <v>1</v>
      </c>
      <c r="G166" s="1" t="str">
        <f t="shared" si="10"/>
        <v>Child</v>
      </c>
      <c r="H166">
        <v>4</v>
      </c>
      <c r="I166" s="1" t="str">
        <f t="shared" si="11"/>
        <v>Has Sibling/Spouse</v>
      </c>
      <c r="J166">
        <v>1</v>
      </c>
      <c r="K166" s="1" t="str">
        <f t="shared" si="12"/>
        <v>Has Parent/Child</v>
      </c>
      <c r="L166">
        <v>3101295</v>
      </c>
      <c r="M166">
        <v>39.6875</v>
      </c>
      <c r="N166" s="1" t="str">
        <f t="shared" si="13"/>
        <v>High Fare</v>
      </c>
      <c r="P166" t="s">
        <v>15</v>
      </c>
      <c r="Q166" s="1" t="str">
        <f t="shared" si="14"/>
        <v>S</v>
      </c>
    </row>
    <row r="167" spans="1:17" x14ac:dyDescent="0.25">
      <c r="A167">
        <v>166</v>
      </c>
      <c r="B167">
        <v>1</v>
      </c>
      <c r="C167">
        <v>3</v>
      </c>
      <c r="D167" t="s">
        <v>258</v>
      </c>
      <c r="E167" t="s">
        <v>13</v>
      </c>
      <c r="F167">
        <v>9</v>
      </c>
      <c r="G167" s="1" t="str">
        <f t="shared" si="10"/>
        <v>Child</v>
      </c>
      <c r="H167">
        <v>0</v>
      </c>
      <c r="I167" s="1" t="str">
        <f t="shared" si="11"/>
        <v>No Sibling/Spouse</v>
      </c>
      <c r="J167">
        <v>2</v>
      </c>
      <c r="K167" s="1" t="str">
        <f t="shared" si="12"/>
        <v>Has Parent/Child</v>
      </c>
      <c r="L167">
        <v>363291</v>
      </c>
      <c r="M167">
        <v>20.524999999999999</v>
      </c>
      <c r="N167" s="1" t="str">
        <f t="shared" si="13"/>
        <v>High Fare</v>
      </c>
      <c r="P167" t="s">
        <v>15</v>
      </c>
      <c r="Q167" s="1" t="str">
        <f t="shared" si="14"/>
        <v>S</v>
      </c>
    </row>
    <row r="168" spans="1:17" x14ac:dyDescent="0.25">
      <c r="A168">
        <v>167</v>
      </c>
      <c r="B168">
        <v>1</v>
      </c>
      <c r="C168">
        <v>1</v>
      </c>
      <c r="D168" t="s">
        <v>259</v>
      </c>
      <c r="E168" t="s">
        <v>17</v>
      </c>
      <c r="G168" s="1" t="str">
        <f t="shared" si="10"/>
        <v>N/A</v>
      </c>
      <c r="H168">
        <v>0</v>
      </c>
      <c r="I168" s="1" t="str">
        <f t="shared" si="11"/>
        <v>No Sibling/Spouse</v>
      </c>
      <c r="J168">
        <v>1</v>
      </c>
      <c r="K168" s="1" t="str">
        <f t="shared" si="12"/>
        <v>Has Parent/Child</v>
      </c>
      <c r="L168">
        <v>113505</v>
      </c>
      <c r="M168">
        <v>55</v>
      </c>
      <c r="N168" s="1" t="str">
        <f t="shared" si="13"/>
        <v>High Fare</v>
      </c>
      <c r="O168" t="s">
        <v>260</v>
      </c>
      <c r="P168" t="s">
        <v>15</v>
      </c>
      <c r="Q168" s="1" t="str">
        <f t="shared" si="14"/>
        <v>S</v>
      </c>
    </row>
    <row r="169" spans="1:17" x14ac:dyDescent="0.25">
      <c r="A169">
        <v>168</v>
      </c>
      <c r="B169">
        <v>0</v>
      </c>
      <c r="C169">
        <v>3</v>
      </c>
      <c r="D169" t="s">
        <v>261</v>
      </c>
      <c r="E169" t="s">
        <v>17</v>
      </c>
      <c r="F169">
        <v>45</v>
      </c>
      <c r="G169" s="1" t="str">
        <f t="shared" si="10"/>
        <v>Middle-Aged Adult</v>
      </c>
      <c r="H169">
        <v>1</v>
      </c>
      <c r="I169" s="1" t="str">
        <f t="shared" si="11"/>
        <v>Has Sibling/Spouse</v>
      </c>
      <c r="J169">
        <v>4</v>
      </c>
      <c r="K169" s="1" t="str">
        <f t="shared" si="12"/>
        <v>Has Parent/Child</v>
      </c>
      <c r="L169">
        <v>347088</v>
      </c>
      <c r="M169">
        <v>27.9</v>
      </c>
      <c r="N169" s="1" t="str">
        <f t="shared" si="13"/>
        <v>High Fare</v>
      </c>
      <c r="P169" t="s">
        <v>15</v>
      </c>
      <c r="Q169" s="1" t="str">
        <f t="shared" si="14"/>
        <v>S</v>
      </c>
    </row>
    <row r="170" spans="1:17" x14ac:dyDescent="0.25">
      <c r="A170">
        <v>169</v>
      </c>
      <c r="B170">
        <v>0</v>
      </c>
      <c r="C170">
        <v>1</v>
      </c>
      <c r="D170" t="s">
        <v>262</v>
      </c>
      <c r="E170" t="s">
        <v>13</v>
      </c>
      <c r="G170" s="1" t="str">
        <f t="shared" si="10"/>
        <v>N/A</v>
      </c>
      <c r="H170">
        <v>0</v>
      </c>
      <c r="I170" s="1" t="str">
        <f t="shared" si="11"/>
        <v>No Sibling/Spouse</v>
      </c>
      <c r="J170">
        <v>0</v>
      </c>
      <c r="K170" s="1" t="str">
        <f t="shared" si="12"/>
        <v>No Parent/Child</v>
      </c>
      <c r="L170" t="s">
        <v>263</v>
      </c>
      <c r="M170">
        <v>25.925000000000001</v>
      </c>
      <c r="N170" s="1" t="str">
        <f t="shared" si="13"/>
        <v>High Fare</v>
      </c>
      <c r="P170" t="s">
        <v>15</v>
      </c>
      <c r="Q170" s="1" t="str">
        <f t="shared" si="14"/>
        <v>S</v>
      </c>
    </row>
    <row r="171" spans="1:17" x14ac:dyDescent="0.25">
      <c r="A171">
        <v>170</v>
      </c>
      <c r="B171">
        <v>0</v>
      </c>
      <c r="C171">
        <v>3</v>
      </c>
      <c r="D171" t="s">
        <v>264</v>
      </c>
      <c r="E171" t="s">
        <v>13</v>
      </c>
      <c r="F171">
        <v>28</v>
      </c>
      <c r="G171" s="1" t="str">
        <f t="shared" si="10"/>
        <v>Young Adult</v>
      </c>
      <c r="H171">
        <v>0</v>
      </c>
      <c r="I171" s="1" t="str">
        <f t="shared" si="11"/>
        <v>No Sibling/Spouse</v>
      </c>
      <c r="J171">
        <v>0</v>
      </c>
      <c r="K171" s="1" t="str">
        <f t="shared" si="12"/>
        <v>No Parent/Child</v>
      </c>
      <c r="L171">
        <v>1601</v>
      </c>
      <c r="M171">
        <v>56.495800000000003</v>
      </c>
      <c r="N171" s="1" t="str">
        <f t="shared" si="13"/>
        <v>High Fare</v>
      </c>
      <c r="P171" t="s">
        <v>15</v>
      </c>
      <c r="Q171" s="1" t="str">
        <f t="shared" si="14"/>
        <v>S</v>
      </c>
    </row>
    <row r="172" spans="1:17" x14ac:dyDescent="0.25">
      <c r="A172">
        <v>171</v>
      </c>
      <c r="B172">
        <v>0</v>
      </c>
      <c r="C172">
        <v>1</v>
      </c>
      <c r="D172" t="s">
        <v>265</v>
      </c>
      <c r="E172" t="s">
        <v>13</v>
      </c>
      <c r="F172">
        <v>61</v>
      </c>
      <c r="G172" s="1" t="str">
        <f t="shared" si="10"/>
        <v>Senior</v>
      </c>
      <c r="H172">
        <v>0</v>
      </c>
      <c r="I172" s="1" t="str">
        <f t="shared" si="11"/>
        <v>No Sibling/Spouse</v>
      </c>
      <c r="J172">
        <v>0</v>
      </c>
      <c r="K172" s="1" t="str">
        <f t="shared" si="12"/>
        <v>No Parent/Child</v>
      </c>
      <c r="L172">
        <v>111240</v>
      </c>
      <c r="M172">
        <v>33.5</v>
      </c>
      <c r="N172" s="1" t="str">
        <f t="shared" si="13"/>
        <v>High Fare</v>
      </c>
      <c r="O172" t="s">
        <v>266</v>
      </c>
      <c r="P172" t="s">
        <v>15</v>
      </c>
      <c r="Q172" s="1" t="str">
        <f t="shared" si="14"/>
        <v>S</v>
      </c>
    </row>
    <row r="173" spans="1:17" x14ac:dyDescent="0.25">
      <c r="A173">
        <v>172</v>
      </c>
      <c r="B173">
        <v>0</v>
      </c>
      <c r="C173">
        <v>3</v>
      </c>
      <c r="D173" t="s">
        <v>267</v>
      </c>
      <c r="E173" t="s">
        <v>13</v>
      </c>
      <c r="F173">
        <v>4</v>
      </c>
      <c r="G173" s="1" t="str">
        <f t="shared" si="10"/>
        <v>Child</v>
      </c>
      <c r="H173">
        <v>4</v>
      </c>
      <c r="I173" s="1" t="str">
        <f t="shared" si="11"/>
        <v>Has Sibling/Spouse</v>
      </c>
      <c r="J173">
        <v>1</v>
      </c>
      <c r="K173" s="1" t="str">
        <f t="shared" si="12"/>
        <v>Has Parent/Child</v>
      </c>
      <c r="L173">
        <v>382652</v>
      </c>
      <c r="M173">
        <v>29.125</v>
      </c>
      <c r="N173" s="1" t="str">
        <f t="shared" si="13"/>
        <v>High Fare</v>
      </c>
      <c r="P173" t="s">
        <v>27</v>
      </c>
      <c r="Q173" s="1" t="str">
        <f t="shared" si="14"/>
        <v>Q</v>
      </c>
    </row>
    <row r="174" spans="1:17" x14ac:dyDescent="0.25">
      <c r="A174">
        <v>173</v>
      </c>
      <c r="B174">
        <v>1</v>
      </c>
      <c r="C174">
        <v>3</v>
      </c>
      <c r="D174" t="s">
        <v>268</v>
      </c>
      <c r="E174" t="s">
        <v>17</v>
      </c>
      <c r="F174">
        <v>1</v>
      </c>
      <c r="G174" s="1" t="str">
        <f t="shared" si="10"/>
        <v>Child</v>
      </c>
      <c r="H174">
        <v>1</v>
      </c>
      <c r="I174" s="1" t="str">
        <f t="shared" si="11"/>
        <v>Has Sibling/Spouse</v>
      </c>
      <c r="J174">
        <v>1</v>
      </c>
      <c r="K174" s="1" t="str">
        <f t="shared" si="12"/>
        <v>Has Parent/Child</v>
      </c>
      <c r="L174">
        <v>347742</v>
      </c>
      <c r="M174">
        <v>11.1333</v>
      </c>
      <c r="N174" s="1" t="str">
        <f t="shared" si="13"/>
        <v>Medium Fare</v>
      </c>
      <c r="P174" t="s">
        <v>15</v>
      </c>
      <c r="Q174" s="1" t="str">
        <f t="shared" si="14"/>
        <v>S</v>
      </c>
    </row>
    <row r="175" spans="1:17" x14ac:dyDescent="0.25">
      <c r="A175">
        <v>174</v>
      </c>
      <c r="B175">
        <v>0</v>
      </c>
      <c r="C175">
        <v>3</v>
      </c>
      <c r="D175" t="s">
        <v>269</v>
      </c>
      <c r="E175" t="s">
        <v>13</v>
      </c>
      <c r="F175">
        <v>21</v>
      </c>
      <c r="G175" s="1" t="str">
        <f t="shared" si="10"/>
        <v>Young Adult</v>
      </c>
      <c r="H175">
        <v>0</v>
      </c>
      <c r="I175" s="1" t="str">
        <f t="shared" si="11"/>
        <v>No Sibling/Spouse</v>
      </c>
      <c r="J175">
        <v>0</v>
      </c>
      <c r="K175" s="1" t="str">
        <f t="shared" si="12"/>
        <v>No Parent/Child</v>
      </c>
      <c r="L175" t="s">
        <v>270</v>
      </c>
      <c r="M175">
        <v>7.9249999999999998</v>
      </c>
      <c r="N175" s="1" t="str">
        <f t="shared" si="13"/>
        <v>Low Fare</v>
      </c>
      <c r="P175" t="s">
        <v>15</v>
      </c>
      <c r="Q175" s="1" t="str">
        <f t="shared" si="14"/>
        <v>S</v>
      </c>
    </row>
    <row r="176" spans="1:17" x14ac:dyDescent="0.25">
      <c r="A176">
        <v>175</v>
      </c>
      <c r="B176">
        <v>0</v>
      </c>
      <c r="C176">
        <v>1</v>
      </c>
      <c r="D176" t="s">
        <v>271</v>
      </c>
      <c r="E176" t="s">
        <v>13</v>
      </c>
      <c r="F176">
        <v>56</v>
      </c>
      <c r="G176" s="1" t="str">
        <f t="shared" si="10"/>
        <v>Senior</v>
      </c>
      <c r="H176">
        <v>0</v>
      </c>
      <c r="I176" s="1" t="str">
        <f t="shared" si="11"/>
        <v>No Sibling/Spouse</v>
      </c>
      <c r="J176">
        <v>0</v>
      </c>
      <c r="K176" s="1" t="str">
        <f t="shared" si="12"/>
        <v>No Parent/Child</v>
      </c>
      <c r="L176">
        <v>17764</v>
      </c>
      <c r="M176">
        <v>30.695799999999998</v>
      </c>
      <c r="N176" s="1" t="str">
        <f t="shared" si="13"/>
        <v>High Fare</v>
      </c>
      <c r="O176" t="s">
        <v>272</v>
      </c>
      <c r="P176" t="s">
        <v>20</v>
      </c>
      <c r="Q176" s="1" t="str">
        <f t="shared" si="14"/>
        <v>C</v>
      </c>
    </row>
    <row r="177" spans="1:17" x14ac:dyDescent="0.25">
      <c r="A177">
        <v>176</v>
      </c>
      <c r="B177">
        <v>0</v>
      </c>
      <c r="C177">
        <v>3</v>
      </c>
      <c r="D177" t="s">
        <v>273</v>
      </c>
      <c r="E177" t="s">
        <v>13</v>
      </c>
      <c r="F177">
        <v>18</v>
      </c>
      <c r="G177" s="1" t="str">
        <f t="shared" si="10"/>
        <v>Young Adult</v>
      </c>
      <c r="H177">
        <v>1</v>
      </c>
      <c r="I177" s="1" t="str">
        <f t="shared" si="11"/>
        <v>Has Sibling/Spouse</v>
      </c>
      <c r="J177">
        <v>1</v>
      </c>
      <c r="K177" s="1" t="str">
        <f t="shared" si="12"/>
        <v>Has Parent/Child</v>
      </c>
      <c r="L177">
        <v>350404</v>
      </c>
      <c r="M177">
        <v>7.8541999999999996</v>
      </c>
      <c r="N177" s="1" t="str">
        <f t="shared" si="13"/>
        <v>Low Fare</v>
      </c>
      <c r="P177" t="s">
        <v>15</v>
      </c>
      <c r="Q177" s="1" t="str">
        <f t="shared" si="14"/>
        <v>S</v>
      </c>
    </row>
    <row r="178" spans="1:17" x14ac:dyDescent="0.25">
      <c r="A178">
        <v>177</v>
      </c>
      <c r="B178">
        <v>0</v>
      </c>
      <c r="C178">
        <v>3</v>
      </c>
      <c r="D178" t="s">
        <v>274</v>
      </c>
      <c r="E178" t="s">
        <v>13</v>
      </c>
      <c r="G178" s="1" t="str">
        <f t="shared" si="10"/>
        <v>N/A</v>
      </c>
      <c r="H178">
        <v>3</v>
      </c>
      <c r="I178" s="1" t="str">
        <f t="shared" si="11"/>
        <v>Has Sibling/Spouse</v>
      </c>
      <c r="J178">
        <v>1</v>
      </c>
      <c r="K178" s="1" t="str">
        <f t="shared" si="12"/>
        <v>Has Parent/Child</v>
      </c>
      <c r="L178">
        <v>4133</v>
      </c>
      <c r="M178">
        <v>25.466699999999999</v>
      </c>
      <c r="N178" s="1" t="str">
        <f t="shared" si="13"/>
        <v>High Fare</v>
      </c>
      <c r="P178" t="s">
        <v>15</v>
      </c>
      <c r="Q178" s="1" t="str">
        <f t="shared" si="14"/>
        <v>S</v>
      </c>
    </row>
    <row r="179" spans="1:17" x14ac:dyDescent="0.25">
      <c r="A179">
        <v>178</v>
      </c>
      <c r="B179">
        <v>0</v>
      </c>
      <c r="C179">
        <v>1</v>
      </c>
      <c r="D179" t="s">
        <v>275</v>
      </c>
      <c r="E179" t="s">
        <v>17</v>
      </c>
      <c r="F179">
        <v>50</v>
      </c>
      <c r="G179" s="1" t="str">
        <f t="shared" si="10"/>
        <v>Senior</v>
      </c>
      <c r="H179">
        <v>0</v>
      </c>
      <c r="I179" s="1" t="str">
        <f t="shared" si="11"/>
        <v>No Sibling/Spouse</v>
      </c>
      <c r="J179">
        <v>0</v>
      </c>
      <c r="K179" s="1" t="str">
        <f t="shared" si="12"/>
        <v>No Parent/Child</v>
      </c>
      <c r="L179" t="s">
        <v>276</v>
      </c>
      <c r="M179">
        <v>28.712499999999999</v>
      </c>
      <c r="N179" s="1" t="str">
        <f t="shared" si="13"/>
        <v>High Fare</v>
      </c>
      <c r="O179" t="s">
        <v>277</v>
      </c>
      <c r="P179" t="s">
        <v>20</v>
      </c>
      <c r="Q179" s="1" t="str">
        <f t="shared" si="14"/>
        <v>C</v>
      </c>
    </row>
    <row r="180" spans="1:17" x14ac:dyDescent="0.25">
      <c r="A180">
        <v>179</v>
      </c>
      <c r="B180">
        <v>0</v>
      </c>
      <c r="C180">
        <v>2</v>
      </c>
      <c r="D180" t="s">
        <v>278</v>
      </c>
      <c r="E180" t="s">
        <v>13</v>
      </c>
      <c r="F180">
        <v>30</v>
      </c>
      <c r="G180" s="1" t="str">
        <f t="shared" si="10"/>
        <v>Young Adult</v>
      </c>
      <c r="H180">
        <v>0</v>
      </c>
      <c r="I180" s="1" t="str">
        <f t="shared" si="11"/>
        <v>No Sibling/Spouse</v>
      </c>
      <c r="J180">
        <v>0</v>
      </c>
      <c r="K180" s="1" t="str">
        <f t="shared" si="12"/>
        <v>No Parent/Child</v>
      </c>
      <c r="L180">
        <v>250653</v>
      </c>
      <c r="M180">
        <v>13</v>
      </c>
      <c r="N180" s="1" t="str">
        <f t="shared" si="13"/>
        <v>Medium Fare</v>
      </c>
      <c r="P180" t="s">
        <v>15</v>
      </c>
      <c r="Q180" s="1" t="str">
        <f t="shared" si="14"/>
        <v>S</v>
      </c>
    </row>
    <row r="181" spans="1:17" x14ac:dyDescent="0.25">
      <c r="A181">
        <v>180</v>
      </c>
      <c r="B181">
        <v>0</v>
      </c>
      <c r="C181">
        <v>3</v>
      </c>
      <c r="D181" t="s">
        <v>279</v>
      </c>
      <c r="E181" t="s">
        <v>13</v>
      </c>
      <c r="F181">
        <v>36</v>
      </c>
      <c r="G181" s="1" t="str">
        <f t="shared" si="10"/>
        <v>Middle-Aged Adult</v>
      </c>
      <c r="H181">
        <v>0</v>
      </c>
      <c r="I181" s="1" t="str">
        <f t="shared" si="11"/>
        <v>No Sibling/Spouse</v>
      </c>
      <c r="J181">
        <v>0</v>
      </c>
      <c r="K181" s="1" t="str">
        <f t="shared" si="12"/>
        <v>No Parent/Child</v>
      </c>
      <c r="L181" t="s">
        <v>280</v>
      </c>
      <c r="M181">
        <v>0</v>
      </c>
      <c r="N181" s="1" t="str">
        <f t="shared" si="13"/>
        <v>Low Fare</v>
      </c>
      <c r="P181" t="s">
        <v>15</v>
      </c>
      <c r="Q181" s="1" t="str">
        <f t="shared" si="14"/>
        <v>S</v>
      </c>
    </row>
    <row r="182" spans="1:17" x14ac:dyDescent="0.25">
      <c r="A182">
        <v>181</v>
      </c>
      <c r="B182">
        <v>0</v>
      </c>
      <c r="C182">
        <v>3</v>
      </c>
      <c r="D182" t="s">
        <v>281</v>
      </c>
      <c r="E182" t="s">
        <v>17</v>
      </c>
      <c r="G182" s="1" t="str">
        <f t="shared" si="10"/>
        <v>N/A</v>
      </c>
      <c r="H182">
        <v>8</v>
      </c>
      <c r="I182" s="1" t="str">
        <f t="shared" si="11"/>
        <v>Has Sibling/Spouse</v>
      </c>
      <c r="J182">
        <v>2</v>
      </c>
      <c r="K182" s="1" t="str">
        <f t="shared" si="12"/>
        <v>Has Parent/Child</v>
      </c>
      <c r="L182" t="s">
        <v>251</v>
      </c>
      <c r="M182">
        <v>69.55</v>
      </c>
      <c r="N182" s="1" t="str">
        <f t="shared" si="13"/>
        <v>High Fare</v>
      </c>
      <c r="P182" t="s">
        <v>15</v>
      </c>
      <c r="Q182" s="1" t="str">
        <f t="shared" si="14"/>
        <v>S</v>
      </c>
    </row>
    <row r="183" spans="1:17" x14ac:dyDescent="0.25">
      <c r="A183">
        <v>182</v>
      </c>
      <c r="B183">
        <v>0</v>
      </c>
      <c r="C183">
        <v>2</v>
      </c>
      <c r="D183" t="s">
        <v>282</v>
      </c>
      <c r="E183" t="s">
        <v>13</v>
      </c>
      <c r="G183" s="1" t="str">
        <f t="shared" si="10"/>
        <v>N/A</v>
      </c>
      <c r="H183">
        <v>0</v>
      </c>
      <c r="I183" s="1" t="str">
        <f t="shared" si="11"/>
        <v>No Sibling/Spouse</v>
      </c>
      <c r="J183">
        <v>0</v>
      </c>
      <c r="K183" s="1" t="str">
        <f t="shared" si="12"/>
        <v>No Parent/Child</v>
      </c>
      <c r="L183" t="s">
        <v>283</v>
      </c>
      <c r="M183">
        <v>15.05</v>
      </c>
      <c r="N183" s="1" t="str">
        <f t="shared" si="13"/>
        <v>Medium Fare</v>
      </c>
      <c r="P183" t="s">
        <v>20</v>
      </c>
      <c r="Q183" s="1" t="str">
        <f t="shared" si="14"/>
        <v>C</v>
      </c>
    </row>
    <row r="184" spans="1:17" x14ac:dyDescent="0.25">
      <c r="A184">
        <v>183</v>
      </c>
      <c r="B184">
        <v>0</v>
      </c>
      <c r="C184">
        <v>3</v>
      </c>
      <c r="D184" t="s">
        <v>284</v>
      </c>
      <c r="E184" t="s">
        <v>13</v>
      </c>
      <c r="F184">
        <v>9</v>
      </c>
      <c r="G184" s="1" t="str">
        <f t="shared" si="10"/>
        <v>Child</v>
      </c>
      <c r="H184">
        <v>4</v>
      </c>
      <c r="I184" s="1" t="str">
        <f t="shared" si="11"/>
        <v>Has Sibling/Spouse</v>
      </c>
      <c r="J184">
        <v>2</v>
      </c>
      <c r="K184" s="1" t="str">
        <f t="shared" si="12"/>
        <v>Has Parent/Child</v>
      </c>
      <c r="L184">
        <v>347077</v>
      </c>
      <c r="M184">
        <v>31.387499999999999</v>
      </c>
      <c r="N184" s="1" t="str">
        <f t="shared" si="13"/>
        <v>High Fare</v>
      </c>
      <c r="P184" t="s">
        <v>15</v>
      </c>
      <c r="Q184" s="1" t="str">
        <f t="shared" si="14"/>
        <v>S</v>
      </c>
    </row>
    <row r="185" spans="1:17" x14ac:dyDescent="0.25">
      <c r="A185">
        <v>184</v>
      </c>
      <c r="B185">
        <v>1</v>
      </c>
      <c r="C185">
        <v>2</v>
      </c>
      <c r="D185" t="s">
        <v>285</v>
      </c>
      <c r="E185" t="s">
        <v>13</v>
      </c>
      <c r="F185">
        <v>1</v>
      </c>
      <c r="G185" s="1" t="str">
        <f t="shared" si="10"/>
        <v>Child</v>
      </c>
      <c r="H185">
        <v>2</v>
      </c>
      <c r="I185" s="1" t="str">
        <f t="shared" si="11"/>
        <v>Has Sibling/Spouse</v>
      </c>
      <c r="J185">
        <v>1</v>
      </c>
      <c r="K185" s="1" t="str">
        <f t="shared" si="12"/>
        <v>Has Parent/Child</v>
      </c>
      <c r="L185">
        <v>230136</v>
      </c>
      <c r="M185">
        <v>39</v>
      </c>
      <c r="N185" s="1" t="str">
        <f t="shared" si="13"/>
        <v>High Fare</v>
      </c>
      <c r="O185" t="s">
        <v>286</v>
      </c>
      <c r="P185" t="s">
        <v>15</v>
      </c>
      <c r="Q185" s="1" t="str">
        <f t="shared" si="14"/>
        <v>S</v>
      </c>
    </row>
    <row r="186" spans="1:17" x14ac:dyDescent="0.25">
      <c r="A186">
        <v>185</v>
      </c>
      <c r="B186">
        <v>1</v>
      </c>
      <c r="C186">
        <v>3</v>
      </c>
      <c r="D186" t="s">
        <v>287</v>
      </c>
      <c r="E186" t="s">
        <v>17</v>
      </c>
      <c r="F186">
        <v>4</v>
      </c>
      <c r="G186" s="1" t="str">
        <f t="shared" si="10"/>
        <v>Child</v>
      </c>
      <c r="H186">
        <v>0</v>
      </c>
      <c r="I186" s="1" t="str">
        <f t="shared" si="11"/>
        <v>No Sibling/Spouse</v>
      </c>
      <c r="J186">
        <v>2</v>
      </c>
      <c r="K186" s="1" t="str">
        <f t="shared" si="12"/>
        <v>Has Parent/Child</v>
      </c>
      <c r="L186">
        <v>315153</v>
      </c>
      <c r="M186">
        <v>22.024999999999999</v>
      </c>
      <c r="N186" s="1" t="str">
        <f t="shared" si="13"/>
        <v>High Fare</v>
      </c>
      <c r="P186" t="s">
        <v>15</v>
      </c>
      <c r="Q186" s="1" t="str">
        <f t="shared" si="14"/>
        <v>S</v>
      </c>
    </row>
    <row r="187" spans="1:17" x14ac:dyDescent="0.25">
      <c r="A187">
        <v>186</v>
      </c>
      <c r="B187">
        <v>0</v>
      </c>
      <c r="C187">
        <v>1</v>
      </c>
      <c r="D187" t="s">
        <v>288</v>
      </c>
      <c r="E187" t="s">
        <v>13</v>
      </c>
      <c r="G187" s="1" t="str">
        <f t="shared" si="10"/>
        <v>N/A</v>
      </c>
      <c r="H187">
        <v>0</v>
      </c>
      <c r="I187" s="1" t="str">
        <f t="shared" si="11"/>
        <v>No Sibling/Spouse</v>
      </c>
      <c r="J187">
        <v>0</v>
      </c>
      <c r="K187" s="1" t="str">
        <f t="shared" si="12"/>
        <v>No Parent/Child</v>
      </c>
      <c r="L187">
        <v>113767</v>
      </c>
      <c r="M187">
        <v>50</v>
      </c>
      <c r="N187" s="1" t="str">
        <f t="shared" si="13"/>
        <v>High Fare</v>
      </c>
      <c r="O187" t="s">
        <v>289</v>
      </c>
      <c r="P187" t="s">
        <v>15</v>
      </c>
      <c r="Q187" s="1" t="str">
        <f t="shared" si="14"/>
        <v>S</v>
      </c>
    </row>
    <row r="188" spans="1:17" x14ac:dyDescent="0.25">
      <c r="A188">
        <v>187</v>
      </c>
      <c r="B188">
        <v>1</v>
      </c>
      <c r="C188">
        <v>3</v>
      </c>
      <c r="D188" t="s">
        <v>290</v>
      </c>
      <c r="E188" t="s">
        <v>17</v>
      </c>
      <c r="G188" s="1" t="str">
        <f t="shared" si="10"/>
        <v>N/A</v>
      </c>
      <c r="H188">
        <v>1</v>
      </c>
      <c r="I188" s="1" t="str">
        <f t="shared" si="11"/>
        <v>Has Sibling/Spouse</v>
      </c>
      <c r="J188">
        <v>0</v>
      </c>
      <c r="K188" s="1" t="str">
        <f t="shared" si="12"/>
        <v>No Parent/Child</v>
      </c>
      <c r="L188">
        <v>370365</v>
      </c>
      <c r="M188">
        <v>15.5</v>
      </c>
      <c r="N188" s="1" t="str">
        <f t="shared" si="13"/>
        <v>Medium Fare</v>
      </c>
      <c r="P188" t="s">
        <v>27</v>
      </c>
      <c r="Q188" s="1" t="str">
        <f t="shared" si="14"/>
        <v>Q</v>
      </c>
    </row>
    <row r="189" spans="1:17" x14ac:dyDescent="0.25">
      <c r="A189">
        <v>188</v>
      </c>
      <c r="B189">
        <v>1</v>
      </c>
      <c r="C189">
        <v>1</v>
      </c>
      <c r="D189" t="s">
        <v>291</v>
      </c>
      <c r="E189" t="s">
        <v>13</v>
      </c>
      <c r="F189">
        <v>45</v>
      </c>
      <c r="G189" s="1" t="str">
        <f t="shared" si="10"/>
        <v>Middle-Aged Adult</v>
      </c>
      <c r="H189">
        <v>0</v>
      </c>
      <c r="I189" s="1" t="str">
        <f t="shared" si="11"/>
        <v>No Sibling/Spouse</v>
      </c>
      <c r="J189">
        <v>0</v>
      </c>
      <c r="K189" s="1" t="str">
        <f t="shared" si="12"/>
        <v>No Parent/Child</v>
      </c>
      <c r="L189">
        <v>111428</v>
      </c>
      <c r="M189">
        <v>26.55</v>
      </c>
      <c r="N189" s="1" t="str">
        <f t="shared" si="13"/>
        <v>High Fare</v>
      </c>
      <c r="P189" t="s">
        <v>15</v>
      </c>
      <c r="Q189" s="1" t="str">
        <f t="shared" si="14"/>
        <v>S</v>
      </c>
    </row>
    <row r="190" spans="1:17" x14ac:dyDescent="0.25">
      <c r="A190">
        <v>189</v>
      </c>
      <c r="B190">
        <v>0</v>
      </c>
      <c r="C190">
        <v>3</v>
      </c>
      <c r="D190" t="s">
        <v>292</v>
      </c>
      <c r="E190" t="s">
        <v>13</v>
      </c>
      <c r="F190">
        <v>40</v>
      </c>
      <c r="G190" s="1" t="str">
        <f t="shared" si="10"/>
        <v>Middle-Aged Adult</v>
      </c>
      <c r="H190">
        <v>1</v>
      </c>
      <c r="I190" s="1" t="str">
        <f t="shared" si="11"/>
        <v>Has Sibling/Spouse</v>
      </c>
      <c r="J190">
        <v>1</v>
      </c>
      <c r="K190" s="1" t="str">
        <f t="shared" si="12"/>
        <v>Has Parent/Child</v>
      </c>
      <c r="L190">
        <v>364849</v>
      </c>
      <c r="M190">
        <v>15.5</v>
      </c>
      <c r="N190" s="1" t="str">
        <f t="shared" si="13"/>
        <v>Medium Fare</v>
      </c>
      <c r="P190" t="s">
        <v>27</v>
      </c>
      <c r="Q190" s="1" t="str">
        <f t="shared" si="14"/>
        <v>Q</v>
      </c>
    </row>
    <row r="191" spans="1:17" x14ac:dyDescent="0.25">
      <c r="A191">
        <v>190</v>
      </c>
      <c r="B191">
        <v>0</v>
      </c>
      <c r="C191">
        <v>3</v>
      </c>
      <c r="D191" t="s">
        <v>293</v>
      </c>
      <c r="E191" t="s">
        <v>13</v>
      </c>
      <c r="F191">
        <v>36</v>
      </c>
      <c r="G191" s="1" t="str">
        <f t="shared" si="10"/>
        <v>Middle-Aged Adult</v>
      </c>
      <c r="H191">
        <v>0</v>
      </c>
      <c r="I191" s="1" t="str">
        <f t="shared" si="11"/>
        <v>No Sibling/Spouse</v>
      </c>
      <c r="J191">
        <v>0</v>
      </c>
      <c r="K191" s="1" t="str">
        <f t="shared" si="12"/>
        <v>No Parent/Child</v>
      </c>
      <c r="L191">
        <v>349247</v>
      </c>
      <c r="M191">
        <v>7.8958000000000004</v>
      </c>
      <c r="N191" s="1" t="str">
        <f t="shared" si="13"/>
        <v>Low Fare</v>
      </c>
      <c r="P191" t="s">
        <v>15</v>
      </c>
      <c r="Q191" s="1" t="str">
        <f t="shared" si="14"/>
        <v>S</v>
      </c>
    </row>
    <row r="192" spans="1:17" x14ac:dyDescent="0.25">
      <c r="A192">
        <v>191</v>
      </c>
      <c r="B192">
        <v>1</v>
      </c>
      <c r="C192">
        <v>2</v>
      </c>
      <c r="D192" t="s">
        <v>294</v>
      </c>
      <c r="E192" t="s">
        <v>17</v>
      </c>
      <c r="F192">
        <v>32</v>
      </c>
      <c r="G192" s="1" t="str">
        <f t="shared" si="10"/>
        <v>Young Adult</v>
      </c>
      <c r="H192">
        <v>0</v>
      </c>
      <c r="I192" s="1" t="str">
        <f t="shared" si="11"/>
        <v>No Sibling/Spouse</v>
      </c>
      <c r="J192">
        <v>0</v>
      </c>
      <c r="K192" s="1" t="str">
        <f t="shared" si="12"/>
        <v>No Parent/Child</v>
      </c>
      <c r="L192">
        <v>234604</v>
      </c>
      <c r="M192">
        <v>13</v>
      </c>
      <c r="N192" s="1" t="str">
        <f t="shared" si="13"/>
        <v>Medium Fare</v>
      </c>
      <c r="P192" t="s">
        <v>15</v>
      </c>
      <c r="Q192" s="1" t="str">
        <f t="shared" si="14"/>
        <v>S</v>
      </c>
    </row>
    <row r="193" spans="1:17" x14ac:dyDescent="0.25">
      <c r="A193">
        <v>192</v>
      </c>
      <c r="B193">
        <v>0</v>
      </c>
      <c r="C193">
        <v>2</v>
      </c>
      <c r="D193" t="s">
        <v>295</v>
      </c>
      <c r="E193" t="s">
        <v>13</v>
      </c>
      <c r="F193">
        <v>19</v>
      </c>
      <c r="G193" s="1" t="str">
        <f t="shared" si="10"/>
        <v>Young Adult</v>
      </c>
      <c r="H193">
        <v>0</v>
      </c>
      <c r="I193" s="1" t="str">
        <f t="shared" si="11"/>
        <v>No Sibling/Spouse</v>
      </c>
      <c r="J193">
        <v>0</v>
      </c>
      <c r="K193" s="1" t="str">
        <f t="shared" si="12"/>
        <v>No Parent/Child</v>
      </c>
      <c r="L193">
        <v>28424</v>
      </c>
      <c r="M193">
        <v>13</v>
      </c>
      <c r="N193" s="1" t="str">
        <f t="shared" si="13"/>
        <v>Medium Fare</v>
      </c>
      <c r="P193" t="s">
        <v>15</v>
      </c>
      <c r="Q193" s="1" t="str">
        <f t="shared" si="14"/>
        <v>S</v>
      </c>
    </row>
    <row r="194" spans="1:17" x14ac:dyDescent="0.25">
      <c r="A194">
        <v>193</v>
      </c>
      <c r="B194">
        <v>1</v>
      </c>
      <c r="C194">
        <v>3</v>
      </c>
      <c r="D194" t="s">
        <v>296</v>
      </c>
      <c r="E194" t="s">
        <v>17</v>
      </c>
      <c r="F194">
        <v>19</v>
      </c>
      <c r="G194" s="1" t="str">
        <f t="shared" si="10"/>
        <v>Young Adult</v>
      </c>
      <c r="H194">
        <v>1</v>
      </c>
      <c r="I194" s="1" t="str">
        <f t="shared" si="11"/>
        <v>Has Sibling/Spouse</v>
      </c>
      <c r="J194">
        <v>0</v>
      </c>
      <c r="K194" s="1" t="str">
        <f t="shared" si="12"/>
        <v>No Parent/Child</v>
      </c>
      <c r="L194">
        <v>350046</v>
      </c>
      <c r="M194">
        <v>7.8541999999999996</v>
      </c>
      <c r="N194" s="1" t="str">
        <f t="shared" si="13"/>
        <v>Low Fare</v>
      </c>
      <c r="P194" t="s">
        <v>15</v>
      </c>
      <c r="Q194" s="1" t="str">
        <f t="shared" si="14"/>
        <v>S</v>
      </c>
    </row>
    <row r="195" spans="1:17" x14ac:dyDescent="0.25">
      <c r="A195">
        <v>194</v>
      </c>
      <c r="B195">
        <v>1</v>
      </c>
      <c r="C195">
        <v>2</v>
      </c>
      <c r="D195" t="s">
        <v>297</v>
      </c>
      <c r="E195" t="s">
        <v>13</v>
      </c>
      <c r="F195">
        <v>3</v>
      </c>
      <c r="G195" s="1" t="str">
        <f t="shared" ref="G195:G258" si="15">IF(ISBLANK(F195), "N/A", IF(F195&lt;14, "Child", IF(F195&lt;35, "Young Adult", IF(F195&lt;50, "Middle-Aged Adult", "Senior"))))</f>
        <v>Child</v>
      </c>
      <c r="H195">
        <v>1</v>
      </c>
      <c r="I195" s="1" t="str">
        <f t="shared" ref="I195:I258" si="16">IF(H195&gt;0, "Has Sibling/Spouse", "No Sibling/Spouse")</f>
        <v>Has Sibling/Spouse</v>
      </c>
      <c r="J195">
        <v>1</v>
      </c>
      <c r="K195" s="1" t="str">
        <f t="shared" ref="K195:K258" si="17">IF(J195&gt;0, "Has Parent/Child", "No Parent/Child")</f>
        <v>Has Parent/Child</v>
      </c>
      <c r="L195">
        <v>230080</v>
      </c>
      <c r="M195">
        <v>26</v>
      </c>
      <c r="N195" s="1" t="str">
        <f t="shared" ref="N195:N258" si="18">IF(M195&lt;=10, "Low Fare", IF(M195&lt;=20, "Medium Fare", "High Fare"))</f>
        <v>High Fare</v>
      </c>
      <c r="O195" t="s">
        <v>232</v>
      </c>
      <c r="P195" t="s">
        <v>15</v>
      </c>
      <c r="Q195" s="1" t="str">
        <f t="shared" ref="Q195:Q258" si="19">IF(ISBLANK(P195), "N/A", P195)</f>
        <v>S</v>
      </c>
    </row>
    <row r="196" spans="1:17" x14ac:dyDescent="0.25">
      <c r="A196">
        <v>195</v>
      </c>
      <c r="B196">
        <v>1</v>
      </c>
      <c r="C196">
        <v>1</v>
      </c>
      <c r="D196" t="s">
        <v>298</v>
      </c>
      <c r="E196" t="s">
        <v>17</v>
      </c>
      <c r="F196">
        <v>44</v>
      </c>
      <c r="G196" s="1" t="str">
        <f t="shared" si="15"/>
        <v>Middle-Aged Adult</v>
      </c>
      <c r="H196">
        <v>0</v>
      </c>
      <c r="I196" s="1" t="str">
        <f t="shared" si="16"/>
        <v>No Sibling/Spouse</v>
      </c>
      <c r="J196">
        <v>0</v>
      </c>
      <c r="K196" s="1" t="str">
        <f t="shared" si="17"/>
        <v>No Parent/Child</v>
      </c>
      <c r="L196" t="s">
        <v>299</v>
      </c>
      <c r="M196">
        <v>27.720800000000001</v>
      </c>
      <c r="N196" s="1" t="str">
        <f t="shared" si="18"/>
        <v>High Fare</v>
      </c>
      <c r="O196" t="s">
        <v>300</v>
      </c>
      <c r="P196" t="s">
        <v>20</v>
      </c>
      <c r="Q196" s="1" t="str">
        <f t="shared" si="19"/>
        <v>C</v>
      </c>
    </row>
    <row r="197" spans="1:17" x14ac:dyDescent="0.25">
      <c r="A197">
        <v>196</v>
      </c>
      <c r="B197">
        <v>1</v>
      </c>
      <c r="C197">
        <v>1</v>
      </c>
      <c r="D197" t="s">
        <v>301</v>
      </c>
      <c r="E197" t="s">
        <v>17</v>
      </c>
      <c r="F197">
        <v>58</v>
      </c>
      <c r="G197" s="1" t="str">
        <f t="shared" si="15"/>
        <v>Senior</v>
      </c>
      <c r="H197">
        <v>0</v>
      </c>
      <c r="I197" s="1" t="str">
        <f t="shared" si="16"/>
        <v>No Sibling/Spouse</v>
      </c>
      <c r="J197">
        <v>0</v>
      </c>
      <c r="K197" s="1" t="str">
        <f t="shared" si="17"/>
        <v>No Parent/Child</v>
      </c>
      <c r="L197" t="s">
        <v>63</v>
      </c>
      <c r="M197">
        <v>146.52080000000001</v>
      </c>
      <c r="N197" s="1" t="str">
        <f t="shared" si="18"/>
        <v>High Fare</v>
      </c>
      <c r="O197" t="s">
        <v>302</v>
      </c>
      <c r="P197" t="s">
        <v>20</v>
      </c>
      <c r="Q197" s="1" t="str">
        <f t="shared" si="19"/>
        <v>C</v>
      </c>
    </row>
    <row r="198" spans="1:17" x14ac:dyDescent="0.25">
      <c r="A198">
        <v>197</v>
      </c>
      <c r="B198">
        <v>0</v>
      </c>
      <c r="C198">
        <v>3</v>
      </c>
      <c r="D198" t="s">
        <v>303</v>
      </c>
      <c r="E198" t="s">
        <v>13</v>
      </c>
      <c r="G198" s="1" t="str">
        <f t="shared" si="15"/>
        <v>N/A</v>
      </c>
      <c r="H198">
        <v>0</v>
      </c>
      <c r="I198" s="1" t="str">
        <f t="shared" si="16"/>
        <v>No Sibling/Spouse</v>
      </c>
      <c r="J198">
        <v>0</v>
      </c>
      <c r="K198" s="1" t="str">
        <f t="shared" si="17"/>
        <v>No Parent/Child</v>
      </c>
      <c r="L198">
        <v>368703</v>
      </c>
      <c r="M198">
        <v>7.75</v>
      </c>
      <c r="N198" s="1" t="str">
        <f t="shared" si="18"/>
        <v>Low Fare</v>
      </c>
      <c r="P198" t="s">
        <v>27</v>
      </c>
      <c r="Q198" s="1" t="str">
        <f t="shared" si="19"/>
        <v>Q</v>
      </c>
    </row>
    <row r="199" spans="1:17" x14ac:dyDescent="0.25">
      <c r="A199">
        <v>198</v>
      </c>
      <c r="B199">
        <v>0</v>
      </c>
      <c r="C199">
        <v>3</v>
      </c>
      <c r="D199" t="s">
        <v>304</v>
      </c>
      <c r="E199" t="s">
        <v>13</v>
      </c>
      <c r="F199">
        <v>42</v>
      </c>
      <c r="G199" s="1" t="str">
        <f t="shared" si="15"/>
        <v>Middle-Aged Adult</v>
      </c>
      <c r="H199">
        <v>0</v>
      </c>
      <c r="I199" s="1" t="str">
        <f t="shared" si="16"/>
        <v>No Sibling/Spouse</v>
      </c>
      <c r="J199">
        <v>1</v>
      </c>
      <c r="K199" s="1" t="str">
        <f t="shared" si="17"/>
        <v>Has Parent/Child</v>
      </c>
      <c r="L199">
        <v>4579</v>
      </c>
      <c r="M199">
        <v>8.4041999999999994</v>
      </c>
      <c r="N199" s="1" t="str">
        <f t="shared" si="18"/>
        <v>Low Fare</v>
      </c>
      <c r="P199" t="s">
        <v>15</v>
      </c>
      <c r="Q199" s="1" t="str">
        <f t="shared" si="19"/>
        <v>S</v>
      </c>
    </row>
    <row r="200" spans="1:17" x14ac:dyDescent="0.25">
      <c r="A200">
        <v>199</v>
      </c>
      <c r="B200">
        <v>1</v>
      </c>
      <c r="C200">
        <v>3</v>
      </c>
      <c r="D200" t="s">
        <v>305</v>
      </c>
      <c r="E200" t="s">
        <v>17</v>
      </c>
      <c r="G200" s="1" t="str">
        <f t="shared" si="15"/>
        <v>N/A</v>
      </c>
      <c r="H200">
        <v>0</v>
      </c>
      <c r="I200" s="1" t="str">
        <f t="shared" si="16"/>
        <v>No Sibling/Spouse</v>
      </c>
      <c r="J200">
        <v>0</v>
      </c>
      <c r="K200" s="1" t="str">
        <f t="shared" si="17"/>
        <v>No Parent/Child</v>
      </c>
      <c r="L200">
        <v>370370</v>
      </c>
      <c r="M200">
        <v>7.75</v>
      </c>
      <c r="N200" s="1" t="str">
        <f t="shared" si="18"/>
        <v>Low Fare</v>
      </c>
      <c r="P200" t="s">
        <v>27</v>
      </c>
      <c r="Q200" s="1" t="str">
        <f t="shared" si="19"/>
        <v>Q</v>
      </c>
    </row>
    <row r="201" spans="1:17" x14ac:dyDescent="0.25">
      <c r="A201">
        <v>200</v>
      </c>
      <c r="B201">
        <v>0</v>
      </c>
      <c r="C201">
        <v>2</v>
      </c>
      <c r="D201" t="s">
        <v>306</v>
      </c>
      <c r="E201" t="s">
        <v>17</v>
      </c>
      <c r="F201">
        <v>24</v>
      </c>
      <c r="G201" s="1" t="str">
        <f t="shared" si="15"/>
        <v>Young Adult</v>
      </c>
      <c r="H201">
        <v>0</v>
      </c>
      <c r="I201" s="1" t="str">
        <f t="shared" si="16"/>
        <v>No Sibling/Spouse</v>
      </c>
      <c r="J201">
        <v>0</v>
      </c>
      <c r="K201" s="1" t="str">
        <f t="shared" si="17"/>
        <v>No Parent/Child</v>
      </c>
      <c r="L201">
        <v>248747</v>
      </c>
      <c r="M201">
        <v>13</v>
      </c>
      <c r="N201" s="1" t="str">
        <f t="shared" si="18"/>
        <v>Medium Fare</v>
      </c>
      <c r="P201" t="s">
        <v>15</v>
      </c>
      <c r="Q201" s="1" t="str">
        <f t="shared" si="19"/>
        <v>S</v>
      </c>
    </row>
    <row r="202" spans="1:17" x14ac:dyDescent="0.25">
      <c r="A202">
        <v>201</v>
      </c>
      <c r="B202">
        <v>0</v>
      </c>
      <c r="C202">
        <v>3</v>
      </c>
      <c r="D202" t="s">
        <v>307</v>
      </c>
      <c r="E202" t="s">
        <v>13</v>
      </c>
      <c r="F202">
        <v>28</v>
      </c>
      <c r="G202" s="1" t="str">
        <f t="shared" si="15"/>
        <v>Young Adult</v>
      </c>
      <c r="H202">
        <v>0</v>
      </c>
      <c r="I202" s="1" t="str">
        <f t="shared" si="16"/>
        <v>No Sibling/Spouse</v>
      </c>
      <c r="J202">
        <v>0</v>
      </c>
      <c r="K202" s="1" t="str">
        <f t="shared" si="17"/>
        <v>No Parent/Child</v>
      </c>
      <c r="L202">
        <v>345770</v>
      </c>
      <c r="M202">
        <v>9.5</v>
      </c>
      <c r="N202" s="1" t="str">
        <f t="shared" si="18"/>
        <v>Low Fare</v>
      </c>
      <c r="P202" t="s">
        <v>15</v>
      </c>
      <c r="Q202" s="1" t="str">
        <f t="shared" si="19"/>
        <v>S</v>
      </c>
    </row>
    <row r="203" spans="1:17" x14ac:dyDescent="0.25">
      <c r="A203">
        <v>202</v>
      </c>
      <c r="B203">
        <v>0</v>
      </c>
      <c r="C203">
        <v>3</v>
      </c>
      <c r="D203" t="s">
        <v>308</v>
      </c>
      <c r="E203" t="s">
        <v>13</v>
      </c>
      <c r="G203" s="1" t="str">
        <f t="shared" si="15"/>
        <v>N/A</v>
      </c>
      <c r="H203">
        <v>8</v>
      </c>
      <c r="I203" s="1" t="str">
        <f t="shared" si="16"/>
        <v>Has Sibling/Spouse</v>
      </c>
      <c r="J203">
        <v>2</v>
      </c>
      <c r="K203" s="1" t="str">
        <f t="shared" si="17"/>
        <v>Has Parent/Child</v>
      </c>
      <c r="L203" t="s">
        <v>251</v>
      </c>
      <c r="M203">
        <v>69.55</v>
      </c>
      <c r="N203" s="1" t="str">
        <f t="shared" si="18"/>
        <v>High Fare</v>
      </c>
      <c r="P203" t="s">
        <v>15</v>
      </c>
      <c r="Q203" s="1" t="str">
        <f t="shared" si="19"/>
        <v>S</v>
      </c>
    </row>
    <row r="204" spans="1:17" x14ac:dyDescent="0.25">
      <c r="A204">
        <v>203</v>
      </c>
      <c r="B204">
        <v>0</v>
      </c>
      <c r="C204">
        <v>3</v>
      </c>
      <c r="D204" t="s">
        <v>309</v>
      </c>
      <c r="E204" t="s">
        <v>13</v>
      </c>
      <c r="F204">
        <v>34</v>
      </c>
      <c r="G204" s="1" t="str">
        <f t="shared" si="15"/>
        <v>Young Adult</v>
      </c>
      <c r="H204">
        <v>0</v>
      </c>
      <c r="I204" s="1" t="str">
        <f t="shared" si="16"/>
        <v>No Sibling/Spouse</v>
      </c>
      <c r="J204">
        <v>0</v>
      </c>
      <c r="K204" s="1" t="str">
        <f t="shared" si="17"/>
        <v>No Parent/Child</v>
      </c>
      <c r="L204">
        <v>3101264</v>
      </c>
      <c r="M204">
        <v>6.4958</v>
      </c>
      <c r="N204" s="1" t="str">
        <f t="shared" si="18"/>
        <v>Low Fare</v>
      </c>
      <c r="P204" t="s">
        <v>15</v>
      </c>
      <c r="Q204" s="1" t="str">
        <f t="shared" si="19"/>
        <v>S</v>
      </c>
    </row>
    <row r="205" spans="1:17" x14ac:dyDescent="0.25">
      <c r="A205">
        <v>204</v>
      </c>
      <c r="B205">
        <v>0</v>
      </c>
      <c r="C205">
        <v>3</v>
      </c>
      <c r="D205" t="s">
        <v>310</v>
      </c>
      <c r="E205" t="s">
        <v>13</v>
      </c>
      <c r="F205">
        <v>45.5</v>
      </c>
      <c r="G205" s="1" t="str">
        <f t="shared" si="15"/>
        <v>Middle-Aged Adult</v>
      </c>
      <c r="H205">
        <v>0</v>
      </c>
      <c r="I205" s="1" t="str">
        <f t="shared" si="16"/>
        <v>No Sibling/Spouse</v>
      </c>
      <c r="J205">
        <v>0</v>
      </c>
      <c r="K205" s="1" t="str">
        <f t="shared" si="17"/>
        <v>No Parent/Child</v>
      </c>
      <c r="L205">
        <v>2628</v>
      </c>
      <c r="M205">
        <v>7.2249999999999996</v>
      </c>
      <c r="N205" s="1" t="str">
        <f t="shared" si="18"/>
        <v>Low Fare</v>
      </c>
      <c r="P205" t="s">
        <v>20</v>
      </c>
      <c r="Q205" s="1" t="str">
        <f t="shared" si="19"/>
        <v>C</v>
      </c>
    </row>
    <row r="206" spans="1:17" x14ac:dyDescent="0.25">
      <c r="A206">
        <v>205</v>
      </c>
      <c r="B206">
        <v>1</v>
      </c>
      <c r="C206">
        <v>3</v>
      </c>
      <c r="D206" t="s">
        <v>311</v>
      </c>
      <c r="E206" t="s">
        <v>13</v>
      </c>
      <c r="F206">
        <v>18</v>
      </c>
      <c r="G206" s="1" t="str">
        <f t="shared" si="15"/>
        <v>Young Adult</v>
      </c>
      <c r="H206">
        <v>0</v>
      </c>
      <c r="I206" s="1" t="str">
        <f t="shared" si="16"/>
        <v>No Sibling/Spouse</v>
      </c>
      <c r="J206">
        <v>0</v>
      </c>
      <c r="K206" s="1" t="str">
        <f t="shared" si="17"/>
        <v>No Parent/Child</v>
      </c>
      <c r="L206" t="s">
        <v>312</v>
      </c>
      <c r="M206">
        <v>8.0500000000000007</v>
      </c>
      <c r="N206" s="1" t="str">
        <f t="shared" si="18"/>
        <v>Low Fare</v>
      </c>
      <c r="P206" t="s">
        <v>15</v>
      </c>
      <c r="Q206" s="1" t="str">
        <f t="shared" si="19"/>
        <v>S</v>
      </c>
    </row>
    <row r="207" spans="1:17" x14ac:dyDescent="0.25">
      <c r="A207">
        <v>206</v>
      </c>
      <c r="B207">
        <v>0</v>
      </c>
      <c r="C207">
        <v>3</v>
      </c>
      <c r="D207" t="s">
        <v>313</v>
      </c>
      <c r="E207" t="s">
        <v>17</v>
      </c>
      <c r="F207">
        <v>2</v>
      </c>
      <c r="G207" s="1" t="str">
        <f t="shared" si="15"/>
        <v>Child</v>
      </c>
      <c r="H207">
        <v>0</v>
      </c>
      <c r="I207" s="1" t="str">
        <f t="shared" si="16"/>
        <v>No Sibling/Spouse</v>
      </c>
      <c r="J207">
        <v>1</v>
      </c>
      <c r="K207" s="1" t="str">
        <f t="shared" si="17"/>
        <v>Has Parent/Child</v>
      </c>
      <c r="L207">
        <v>347054</v>
      </c>
      <c r="M207">
        <v>10.4625</v>
      </c>
      <c r="N207" s="1" t="str">
        <f t="shared" si="18"/>
        <v>Medium Fare</v>
      </c>
      <c r="O207" t="s">
        <v>35</v>
      </c>
      <c r="P207" t="s">
        <v>15</v>
      </c>
      <c r="Q207" s="1" t="str">
        <f t="shared" si="19"/>
        <v>S</v>
      </c>
    </row>
    <row r="208" spans="1:17" x14ac:dyDescent="0.25">
      <c r="A208">
        <v>207</v>
      </c>
      <c r="B208">
        <v>0</v>
      </c>
      <c r="C208">
        <v>3</v>
      </c>
      <c r="D208" t="s">
        <v>314</v>
      </c>
      <c r="E208" t="s">
        <v>13</v>
      </c>
      <c r="F208">
        <v>32</v>
      </c>
      <c r="G208" s="1" t="str">
        <f t="shared" si="15"/>
        <v>Young Adult</v>
      </c>
      <c r="H208">
        <v>1</v>
      </c>
      <c r="I208" s="1" t="str">
        <f t="shared" si="16"/>
        <v>Has Sibling/Spouse</v>
      </c>
      <c r="J208">
        <v>0</v>
      </c>
      <c r="K208" s="1" t="str">
        <f t="shared" si="17"/>
        <v>No Parent/Child</v>
      </c>
      <c r="L208">
        <v>3101278</v>
      </c>
      <c r="M208">
        <v>15.85</v>
      </c>
      <c r="N208" s="1" t="str">
        <f t="shared" si="18"/>
        <v>Medium Fare</v>
      </c>
      <c r="P208" t="s">
        <v>15</v>
      </c>
      <c r="Q208" s="1" t="str">
        <f t="shared" si="19"/>
        <v>S</v>
      </c>
    </row>
    <row r="209" spans="1:17" x14ac:dyDescent="0.25">
      <c r="A209">
        <v>208</v>
      </c>
      <c r="B209">
        <v>1</v>
      </c>
      <c r="C209">
        <v>3</v>
      </c>
      <c r="D209" t="s">
        <v>315</v>
      </c>
      <c r="E209" t="s">
        <v>13</v>
      </c>
      <c r="F209">
        <v>26</v>
      </c>
      <c r="G209" s="1" t="str">
        <f t="shared" si="15"/>
        <v>Young Adult</v>
      </c>
      <c r="H209">
        <v>0</v>
      </c>
      <c r="I209" s="1" t="str">
        <f t="shared" si="16"/>
        <v>No Sibling/Spouse</v>
      </c>
      <c r="J209">
        <v>0</v>
      </c>
      <c r="K209" s="1" t="str">
        <f t="shared" si="17"/>
        <v>No Parent/Child</v>
      </c>
      <c r="L209">
        <v>2699</v>
      </c>
      <c r="M209">
        <v>18.787500000000001</v>
      </c>
      <c r="N209" s="1" t="str">
        <f t="shared" si="18"/>
        <v>Medium Fare</v>
      </c>
      <c r="P209" t="s">
        <v>20</v>
      </c>
      <c r="Q209" s="1" t="str">
        <f t="shared" si="19"/>
        <v>C</v>
      </c>
    </row>
    <row r="210" spans="1:17" x14ac:dyDescent="0.25">
      <c r="A210">
        <v>209</v>
      </c>
      <c r="B210">
        <v>1</v>
      </c>
      <c r="C210">
        <v>3</v>
      </c>
      <c r="D210" t="s">
        <v>316</v>
      </c>
      <c r="E210" t="s">
        <v>17</v>
      </c>
      <c r="F210">
        <v>16</v>
      </c>
      <c r="G210" s="1" t="str">
        <f t="shared" si="15"/>
        <v>Young Adult</v>
      </c>
      <c r="H210">
        <v>0</v>
      </c>
      <c r="I210" s="1" t="str">
        <f t="shared" si="16"/>
        <v>No Sibling/Spouse</v>
      </c>
      <c r="J210">
        <v>0</v>
      </c>
      <c r="K210" s="1" t="str">
        <f t="shared" si="17"/>
        <v>No Parent/Child</v>
      </c>
      <c r="L210">
        <v>367231</v>
      </c>
      <c r="M210">
        <v>7.75</v>
      </c>
      <c r="N210" s="1" t="str">
        <f t="shared" si="18"/>
        <v>Low Fare</v>
      </c>
      <c r="P210" t="s">
        <v>27</v>
      </c>
      <c r="Q210" s="1" t="str">
        <f t="shared" si="19"/>
        <v>Q</v>
      </c>
    </row>
    <row r="211" spans="1:17" x14ac:dyDescent="0.25">
      <c r="A211">
        <v>210</v>
      </c>
      <c r="B211">
        <v>1</v>
      </c>
      <c r="C211">
        <v>1</v>
      </c>
      <c r="D211" t="s">
        <v>317</v>
      </c>
      <c r="E211" t="s">
        <v>13</v>
      </c>
      <c r="F211">
        <v>40</v>
      </c>
      <c r="G211" s="1" t="str">
        <f t="shared" si="15"/>
        <v>Middle-Aged Adult</v>
      </c>
      <c r="H211">
        <v>0</v>
      </c>
      <c r="I211" s="1" t="str">
        <f t="shared" si="16"/>
        <v>No Sibling/Spouse</v>
      </c>
      <c r="J211">
        <v>0</v>
      </c>
      <c r="K211" s="1" t="str">
        <f t="shared" si="17"/>
        <v>No Parent/Child</v>
      </c>
      <c r="L211">
        <v>112277</v>
      </c>
      <c r="M211">
        <v>31</v>
      </c>
      <c r="N211" s="1" t="str">
        <f t="shared" si="18"/>
        <v>High Fare</v>
      </c>
      <c r="O211" t="s">
        <v>318</v>
      </c>
      <c r="P211" t="s">
        <v>20</v>
      </c>
      <c r="Q211" s="1" t="str">
        <f t="shared" si="19"/>
        <v>C</v>
      </c>
    </row>
    <row r="212" spans="1:17" x14ac:dyDescent="0.25">
      <c r="A212">
        <v>211</v>
      </c>
      <c r="B212">
        <v>0</v>
      </c>
      <c r="C212">
        <v>3</v>
      </c>
      <c r="D212" t="s">
        <v>319</v>
      </c>
      <c r="E212" t="s">
        <v>13</v>
      </c>
      <c r="F212">
        <v>24</v>
      </c>
      <c r="G212" s="1" t="str">
        <f t="shared" si="15"/>
        <v>Young Adult</v>
      </c>
      <c r="H212">
        <v>0</v>
      </c>
      <c r="I212" s="1" t="str">
        <f t="shared" si="16"/>
        <v>No Sibling/Spouse</v>
      </c>
      <c r="J212">
        <v>0</v>
      </c>
      <c r="K212" s="1" t="str">
        <f t="shared" si="17"/>
        <v>No Parent/Child</v>
      </c>
      <c r="L212" t="s">
        <v>320</v>
      </c>
      <c r="M212">
        <v>7.05</v>
      </c>
      <c r="N212" s="1" t="str">
        <f t="shared" si="18"/>
        <v>Low Fare</v>
      </c>
      <c r="P212" t="s">
        <v>15</v>
      </c>
      <c r="Q212" s="1" t="str">
        <f t="shared" si="19"/>
        <v>S</v>
      </c>
    </row>
    <row r="213" spans="1:17" x14ac:dyDescent="0.25">
      <c r="A213">
        <v>212</v>
      </c>
      <c r="B213">
        <v>1</v>
      </c>
      <c r="C213">
        <v>2</v>
      </c>
      <c r="D213" t="s">
        <v>321</v>
      </c>
      <c r="E213" t="s">
        <v>17</v>
      </c>
      <c r="F213">
        <v>35</v>
      </c>
      <c r="G213" s="1" t="str">
        <f t="shared" si="15"/>
        <v>Middle-Aged Adult</v>
      </c>
      <c r="H213">
        <v>0</v>
      </c>
      <c r="I213" s="1" t="str">
        <f t="shared" si="16"/>
        <v>No Sibling/Spouse</v>
      </c>
      <c r="J213">
        <v>0</v>
      </c>
      <c r="K213" s="1" t="str">
        <f t="shared" si="17"/>
        <v>No Parent/Child</v>
      </c>
      <c r="L213" t="s">
        <v>322</v>
      </c>
      <c r="M213">
        <v>21</v>
      </c>
      <c r="N213" s="1" t="str">
        <f t="shared" si="18"/>
        <v>High Fare</v>
      </c>
      <c r="P213" t="s">
        <v>15</v>
      </c>
      <c r="Q213" s="1" t="str">
        <f t="shared" si="19"/>
        <v>S</v>
      </c>
    </row>
    <row r="214" spans="1:17" x14ac:dyDescent="0.25">
      <c r="A214">
        <v>213</v>
      </c>
      <c r="B214">
        <v>0</v>
      </c>
      <c r="C214">
        <v>3</v>
      </c>
      <c r="D214" t="s">
        <v>323</v>
      </c>
      <c r="E214" t="s">
        <v>13</v>
      </c>
      <c r="F214">
        <v>22</v>
      </c>
      <c r="G214" s="1" t="str">
        <f t="shared" si="15"/>
        <v>Young Adult</v>
      </c>
      <c r="H214">
        <v>0</v>
      </c>
      <c r="I214" s="1" t="str">
        <f t="shared" si="16"/>
        <v>No Sibling/Spouse</v>
      </c>
      <c r="J214">
        <v>0</v>
      </c>
      <c r="K214" s="1" t="str">
        <f t="shared" si="17"/>
        <v>No Parent/Child</v>
      </c>
      <c r="L214" t="s">
        <v>324</v>
      </c>
      <c r="M214">
        <v>7.25</v>
      </c>
      <c r="N214" s="1" t="str">
        <f t="shared" si="18"/>
        <v>Low Fare</v>
      </c>
      <c r="P214" t="s">
        <v>15</v>
      </c>
      <c r="Q214" s="1" t="str">
        <f t="shared" si="19"/>
        <v>S</v>
      </c>
    </row>
    <row r="215" spans="1:17" x14ac:dyDescent="0.25">
      <c r="A215">
        <v>214</v>
      </c>
      <c r="B215">
        <v>0</v>
      </c>
      <c r="C215">
        <v>2</v>
      </c>
      <c r="D215" t="s">
        <v>325</v>
      </c>
      <c r="E215" t="s">
        <v>13</v>
      </c>
      <c r="F215">
        <v>30</v>
      </c>
      <c r="G215" s="1" t="str">
        <f t="shared" si="15"/>
        <v>Young Adult</v>
      </c>
      <c r="H215">
        <v>0</v>
      </c>
      <c r="I215" s="1" t="str">
        <f t="shared" si="16"/>
        <v>No Sibling/Spouse</v>
      </c>
      <c r="J215">
        <v>0</v>
      </c>
      <c r="K215" s="1" t="str">
        <f t="shared" si="17"/>
        <v>No Parent/Child</v>
      </c>
      <c r="L215">
        <v>250646</v>
      </c>
      <c r="M215">
        <v>13</v>
      </c>
      <c r="N215" s="1" t="str">
        <f t="shared" si="18"/>
        <v>Medium Fare</v>
      </c>
      <c r="P215" t="s">
        <v>15</v>
      </c>
      <c r="Q215" s="1" t="str">
        <f t="shared" si="19"/>
        <v>S</v>
      </c>
    </row>
    <row r="216" spans="1:17" x14ac:dyDescent="0.25">
      <c r="A216">
        <v>215</v>
      </c>
      <c r="B216">
        <v>0</v>
      </c>
      <c r="C216">
        <v>3</v>
      </c>
      <c r="D216" t="s">
        <v>326</v>
      </c>
      <c r="E216" t="s">
        <v>13</v>
      </c>
      <c r="G216" s="1" t="str">
        <f t="shared" si="15"/>
        <v>N/A</v>
      </c>
      <c r="H216">
        <v>1</v>
      </c>
      <c r="I216" s="1" t="str">
        <f t="shared" si="16"/>
        <v>Has Sibling/Spouse</v>
      </c>
      <c r="J216">
        <v>0</v>
      </c>
      <c r="K216" s="1" t="str">
        <f t="shared" si="17"/>
        <v>No Parent/Child</v>
      </c>
      <c r="L216">
        <v>367229</v>
      </c>
      <c r="M216">
        <v>7.75</v>
      </c>
      <c r="N216" s="1" t="str">
        <f t="shared" si="18"/>
        <v>Low Fare</v>
      </c>
      <c r="P216" t="s">
        <v>27</v>
      </c>
      <c r="Q216" s="1" t="str">
        <f t="shared" si="19"/>
        <v>Q</v>
      </c>
    </row>
    <row r="217" spans="1:17" x14ac:dyDescent="0.25">
      <c r="A217">
        <v>216</v>
      </c>
      <c r="B217">
        <v>1</v>
      </c>
      <c r="C217">
        <v>1</v>
      </c>
      <c r="D217" t="s">
        <v>327</v>
      </c>
      <c r="E217" t="s">
        <v>17</v>
      </c>
      <c r="F217">
        <v>31</v>
      </c>
      <c r="G217" s="1" t="str">
        <f t="shared" si="15"/>
        <v>Young Adult</v>
      </c>
      <c r="H217">
        <v>1</v>
      </c>
      <c r="I217" s="1" t="str">
        <f t="shared" si="16"/>
        <v>Has Sibling/Spouse</v>
      </c>
      <c r="J217">
        <v>0</v>
      </c>
      <c r="K217" s="1" t="str">
        <f t="shared" si="17"/>
        <v>No Parent/Child</v>
      </c>
      <c r="L217">
        <v>35273</v>
      </c>
      <c r="M217">
        <v>113.27500000000001</v>
      </c>
      <c r="N217" s="1" t="str">
        <f t="shared" si="18"/>
        <v>High Fare</v>
      </c>
      <c r="O217" t="s">
        <v>328</v>
      </c>
      <c r="P217" t="s">
        <v>20</v>
      </c>
      <c r="Q217" s="1" t="str">
        <f t="shared" si="19"/>
        <v>C</v>
      </c>
    </row>
    <row r="218" spans="1:17" x14ac:dyDescent="0.25">
      <c r="A218">
        <v>217</v>
      </c>
      <c r="B218">
        <v>1</v>
      </c>
      <c r="C218">
        <v>3</v>
      </c>
      <c r="D218" t="s">
        <v>329</v>
      </c>
      <c r="E218" t="s">
        <v>17</v>
      </c>
      <c r="F218">
        <v>27</v>
      </c>
      <c r="G218" s="1" t="str">
        <f t="shared" si="15"/>
        <v>Young Adult</v>
      </c>
      <c r="H218">
        <v>0</v>
      </c>
      <c r="I218" s="1" t="str">
        <f t="shared" si="16"/>
        <v>No Sibling/Spouse</v>
      </c>
      <c r="J218">
        <v>0</v>
      </c>
      <c r="K218" s="1" t="str">
        <f t="shared" si="17"/>
        <v>No Parent/Child</v>
      </c>
      <c r="L218" t="s">
        <v>330</v>
      </c>
      <c r="M218">
        <v>7.9249999999999998</v>
      </c>
      <c r="N218" s="1" t="str">
        <f t="shared" si="18"/>
        <v>Low Fare</v>
      </c>
      <c r="P218" t="s">
        <v>15</v>
      </c>
      <c r="Q218" s="1" t="str">
        <f t="shared" si="19"/>
        <v>S</v>
      </c>
    </row>
    <row r="219" spans="1:17" x14ac:dyDescent="0.25">
      <c r="A219">
        <v>218</v>
      </c>
      <c r="B219">
        <v>0</v>
      </c>
      <c r="C219">
        <v>2</v>
      </c>
      <c r="D219" t="s">
        <v>331</v>
      </c>
      <c r="E219" t="s">
        <v>13</v>
      </c>
      <c r="F219">
        <v>42</v>
      </c>
      <c r="G219" s="1" t="str">
        <f t="shared" si="15"/>
        <v>Middle-Aged Adult</v>
      </c>
      <c r="H219">
        <v>1</v>
      </c>
      <c r="I219" s="1" t="str">
        <f t="shared" si="16"/>
        <v>Has Sibling/Spouse</v>
      </c>
      <c r="J219">
        <v>0</v>
      </c>
      <c r="K219" s="1" t="str">
        <f t="shared" si="17"/>
        <v>No Parent/Child</v>
      </c>
      <c r="L219">
        <v>243847</v>
      </c>
      <c r="M219">
        <v>27</v>
      </c>
      <c r="N219" s="1" t="str">
        <f t="shared" si="18"/>
        <v>High Fare</v>
      </c>
      <c r="P219" t="s">
        <v>15</v>
      </c>
      <c r="Q219" s="1" t="str">
        <f t="shared" si="19"/>
        <v>S</v>
      </c>
    </row>
    <row r="220" spans="1:17" x14ac:dyDescent="0.25">
      <c r="A220">
        <v>219</v>
      </c>
      <c r="B220">
        <v>1</v>
      </c>
      <c r="C220">
        <v>1</v>
      </c>
      <c r="D220" t="s">
        <v>332</v>
      </c>
      <c r="E220" t="s">
        <v>17</v>
      </c>
      <c r="F220">
        <v>32</v>
      </c>
      <c r="G220" s="1" t="str">
        <f t="shared" si="15"/>
        <v>Young Adult</v>
      </c>
      <c r="H220">
        <v>0</v>
      </c>
      <c r="I220" s="1" t="str">
        <f t="shared" si="16"/>
        <v>No Sibling/Spouse</v>
      </c>
      <c r="J220">
        <v>0</v>
      </c>
      <c r="K220" s="1" t="str">
        <f t="shared" si="17"/>
        <v>No Parent/Child</v>
      </c>
      <c r="L220">
        <v>11813</v>
      </c>
      <c r="M220">
        <v>76.291700000000006</v>
      </c>
      <c r="N220" s="1" t="str">
        <f t="shared" si="18"/>
        <v>High Fare</v>
      </c>
      <c r="O220" t="s">
        <v>333</v>
      </c>
      <c r="P220" t="s">
        <v>20</v>
      </c>
      <c r="Q220" s="1" t="str">
        <f t="shared" si="19"/>
        <v>C</v>
      </c>
    </row>
    <row r="221" spans="1:17" x14ac:dyDescent="0.25">
      <c r="A221">
        <v>220</v>
      </c>
      <c r="B221">
        <v>0</v>
      </c>
      <c r="C221">
        <v>2</v>
      </c>
      <c r="D221" t="s">
        <v>334</v>
      </c>
      <c r="E221" t="s">
        <v>13</v>
      </c>
      <c r="F221">
        <v>30</v>
      </c>
      <c r="G221" s="1" t="str">
        <f t="shared" si="15"/>
        <v>Young Adult</v>
      </c>
      <c r="H221">
        <v>0</v>
      </c>
      <c r="I221" s="1" t="str">
        <f t="shared" si="16"/>
        <v>No Sibling/Spouse</v>
      </c>
      <c r="J221">
        <v>0</v>
      </c>
      <c r="K221" s="1" t="str">
        <f t="shared" si="17"/>
        <v>No Parent/Child</v>
      </c>
      <c r="L221" t="s">
        <v>335</v>
      </c>
      <c r="M221">
        <v>10.5</v>
      </c>
      <c r="N221" s="1" t="str">
        <f t="shared" si="18"/>
        <v>Medium Fare</v>
      </c>
      <c r="P221" t="s">
        <v>15</v>
      </c>
      <c r="Q221" s="1" t="str">
        <f t="shared" si="19"/>
        <v>S</v>
      </c>
    </row>
    <row r="222" spans="1:17" x14ac:dyDescent="0.25">
      <c r="A222">
        <v>221</v>
      </c>
      <c r="B222">
        <v>1</v>
      </c>
      <c r="C222">
        <v>3</v>
      </c>
      <c r="D222" t="s">
        <v>336</v>
      </c>
      <c r="E222" t="s">
        <v>13</v>
      </c>
      <c r="F222">
        <v>16</v>
      </c>
      <c r="G222" s="1" t="str">
        <f t="shared" si="15"/>
        <v>Young Adult</v>
      </c>
      <c r="H222">
        <v>0</v>
      </c>
      <c r="I222" s="1" t="str">
        <f t="shared" si="16"/>
        <v>No Sibling/Spouse</v>
      </c>
      <c r="J222">
        <v>0</v>
      </c>
      <c r="K222" s="1" t="str">
        <f t="shared" si="17"/>
        <v>No Parent/Child</v>
      </c>
      <c r="L222" t="s">
        <v>337</v>
      </c>
      <c r="M222">
        <v>8.0500000000000007</v>
      </c>
      <c r="N222" s="1" t="str">
        <f t="shared" si="18"/>
        <v>Low Fare</v>
      </c>
      <c r="P222" t="s">
        <v>15</v>
      </c>
      <c r="Q222" s="1" t="str">
        <f t="shared" si="19"/>
        <v>S</v>
      </c>
    </row>
    <row r="223" spans="1:17" x14ac:dyDescent="0.25">
      <c r="A223">
        <v>222</v>
      </c>
      <c r="B223">
        <v>0</v>
      </c>
      <c r="C223">
        <v>2</v>
      </c>
      <c r="D223" t="s">
        <v>338</v>
      </c>
      <c r="E223" t="s">
        <v>13</v>
      </c>
      <c r="F223">
        <v>27</v>
      </c>
      <c r="G223" s="1" t="str">
        <f t="shared" si="15"/>
        <v>Young Adult</v>
      </c>
      <c r="H223">
        <v>0</v>
      </c>
      <c r="I223" s="1" t="str">
        <f t="shared" si="16"/>
        <v>No Sibling/Spouse</v>
      </c>
      <c r="J223">
        <v>0</v>
      </c>
      <c r="K223" s="1" t="str">
        <f t="shared" si="17"/>
        <v>No Parent/Child</v>
      </c>
      <c r="L223">
        <v>220367</v>
      </c>
      <c r="M223">
        <v>13</v>
      </c>
      <c r="N223" s="1" t="str">
        <f t="shared" si="18"/>
        <v>Medium Fare</v>
      </c>
      <c r="P223" t="s">
        <v>15</v>
      </c>
      <c r="Q223" s="1" t="str">
        <f t="shared" si="19"/>
        <v>S</v>
      </c>
    </row>
    <row r="224" spans="1:17" x14ac:dyDescent="0.25">
      <c r="A224">
        <v>223</v>
      </c>
      <c r="B224">
        <v>0</v>
      </c>
      <c r="C224">
        <v>3</v>
      </c>
      <c r="D224" t="s">
        <v>339</v>
      </c>
      <c r="E224" t="s">
        <v>13</v>
      </c>
      <c r="F224">
        <v>51</v>
      </c>
      <c r="G224" s="1" t="str">
        <f t="shared" si="15"/>
        <v>Senior</v>
      </c>
      <c r="H224">
        <v>0</v>
      </c>
      <c r="I224" s="1" t="str">
        <f t="shared" si="16"/>
        <v>No Sibling/Spouse</v>
      </c>
      <c r="J224">
        <v>0</v>
      </c>
      <c r="K224" s="1" t="str">
        <f t="shared" si="17"/>
        <v>No Parent/Child</v>
      </c>
      <c r="L224">
        <v>21440</v>
      </c>
      <c r="M224">
        <v>8.0500000000000007</v>
      </c>
      <c r="N224" s="1" t="str">
        <f t="shared" si="18"/>
        <v>Low Fare</v>
      </c>
      <c r="P224" t="s">
        <v>15</v>
      </c>
      <c r="Q224" s="1" t="str">
        <f t="shared" si="19"/>
        <v>S</v>
      </c>
    </row>
    <row r="225" spans="1:17" x14ac:dyDescent="0.25">
      <c r="A225">
        <v>224</v>
      </c>
      <c r="B225">
        <v>0</v>
      </c>
      <c r="C225">
        <v>3</v>
      </c>
      <c r="D225" t="s">
        <v>340</v>
      </c>
      <c r="E225" t="s">
        <v>13</v>
      </c>
      <c r="G225" s="1" t="str">
        <f t="shared" si="15"/>
        <v>N/A</v>
      </c>
      <c r="H225">
        <v>0</v>
      </c>
      <c r="I225" s="1" t="str">
        <f t="shared" si="16"/>
        <v>No Sibling/Spouse</v>
      </c>
      <c r="J225">
        <v>0</v>
      </c>
      <c r="K225" s="1" t="str">
        <f t="shared" si="17"/>
        <v>No Parent/Child</v>
      </c>
      <c r="L225">
        <v>349234</v>
      </c>
      <c r="M225">
        <v>7.8958000000000004</v>
      </c>
      <c r="N225" s="1" t="str">
        <f t="shared" si="18"/>
        <v>Low Fare</v>
      </c>
      <c r="P225" t="s">
        <v>15</v>
      </c>
      <c r="Q225" s="1" t="str">
        <f t="shared" si="19"/>
        <v>S</v>
      </c>
    </row>
    <row r="226" spans="1:17" x14ac:dyDescent="0.25">
      <c r="A226">
        <v>225</v>
      </c>
      <c r="B226">
        <v>1</v>
      </c>
      <c r="C226">
        <v>1</v>
      </c>
      <c r="D226" t="s">
        <v>341</v>
      </c>
      <c r="E226" t="s">
        <v>13</v>
      </c>
      <c r="F226">
        <v>38</v>
      </c>
      <c r="G226" s="1" t="str">
        <f t="shared" si="15"/>
        <v>Middle-Aged Adult</v>
      </c>
      <c r="H226">
        <v>1</v>
      </c>
      <c r="I226" s="1" t="str">
        <f t="shared" si="16"/>
        <v>Has Sibling/Spouse</v>
      </c>
      <c r="J226">
        <v>0</v>
      </c>
      <c r="K226" s="1" t="str">
        <f t="shared" si="17"/>
        <v>No Parent/Child</v>
      </c>
      <c r="L226">
        <v>19943</v>
      </c>
      <c r="M226">
        <v>90</v>
      </c>
      <c r="N226" s="1" t="str">
        <f t="shared" si="18"/>
        <v>High Fare</v>
      </c>
      <c r="O226" t="s">
        <v>342</v>
      </c>
      <c r="P226" t="s">
        <v>15</v>
      </c>
      <c r="Q226" s="1" t="str">
        <f t="shared" si="19"/>
        <v>S</v>
      </c>
    </row>
    <row r="227" spans="1:17" x14ac:dyDescent="0.25">
      <c r="A227">
        <v>226</v>
      </c>
      <c r="B227">
        <v>0</v>
      </c>
      <c r="C227">
        <v>3</v>
      </c>
      <c r="D227" t="s">
        <v>343</v>
      </c>
      <c r="E227" t="s">
        <v>13</v>
      </c>
      <c r="F227">
        <v>22</v>
      </c>
      <c r="G227" s="1" t="str">
        <f t="shared" si="15"/>
        <v>Young Adult</v>
      </c>
      <c r="H227">
        <v>0</v>
      </c>
      <c r="I227" s="1" t="str">
        <f t="shared" si="16"/>
        <v>No Sibling/Spouse</v>
      </c>
      <c r="J227">
        <v>0</v>
      </c>
      <c r="K227" s="1" t="str">
        <f t="shared" si="17"/>
        <v>No Parent/Child</v>
      </c>
      <c r="L227" t="s">
        <v>344</v>
      </c>
      <c r="M227">
        <v>9.35</v>
      </c>
      <c r="N227" s="1" t="str">
        <f t="shared" si="18"/>
        <v>Low Fare</v>
      </c>
      <c r="P227" t="s">
        <v>15</v>
      </c>
      <c r="Q227" s="1" t="str">
        <f t="shared" si="19"/>
        <v>S</v>
      </c>
    </row>
    <row r="228" spans="1:17" x14ac:dyDescent="0.25">
      <c r="A228">
        <v>227</v>
      </c>
      <c r="B228">
        <v>1</v>
      </c>
      <c r="C228">
        <v>2</v>
      </c>
      <c r="D228" t="s">
        <v>345</v>
      </c>
      <c r="E228" t="s">
        <v>13</v>
      </c>
      <c r="F228">
        <v>19</v>
      </c>
      <c r="G228" s="1" t="str">
        <f t="shared" si="15"/>
        <v>Young Adult</v>
      </c>
      <c r="H228">
        <v>0</v>
      </c>
      <c r="I228" s="1" t="str">
        <f t="shared" si="16"/>
        <v>No Sibling/Spouse</v>
      </c>
      <c r="J228">
        <v>0</v>
      </c>
      <c r="K228" s="1" t="str">
        <f t="shared" si="17"/>
        <v>No Parent/Child</v>
      </c>
      <c r="L228" t="s">
        <v>346</v>
      </c>
      <c r="M228">
        <v>10.5</v>
      </c>
      <c r="N228" s="1" t="str">
        <f t="shared" si="18"/>
        <v>Medium Fare</v>
      </c>
      <c r="P228" t="s">
        <v>15</v>
      </c>
      <c r="Q228" s="1" t="str">
        <f t="shared" si="19"/>
        <v>S</v>
      </c>
    </row>
    <row r="229" spans="1:17" x14ac:dyDescent="0.25">
      <c r="A229">
        <v>228</v>
      </c>
      <c r="B229">
        <v>0</v>
      </c>
      <c r="C229">
        <v>3</v>
      </c>
      <c r="D229" t="s">
        <v>347</v>
      </c>
      <c r="E229" t="s">
        <v>13</v>
      </c>
      <c r="F229">
        <v>20.5</v>
      </c>
      <c r="G229" s="1" t="str">
        <f t="shared" si="15"/>
        <v>Young Adult</v>
      </c>
      <c r="H229">
        <v>0</v>
      </c>
      <c r="I229" s="1" t="str">
        <f t="shared" si="16"/>
        <v>No Sibling/Spouse</v>
      </c>
      <c r="J229">
        <v>0</v>
      </c>
      <c r="K229" s="1" t="str">
        <f t="shared" si="17"/>
        <v>No Parent/Child</v>
      </c>
      <c r="L229" t="s">
        <v>348</v>
      </c>
      <c r="M229">
        <v>7.25</v>
      </c>
      <c r="N229" s="1" t="str">
        <f t="shared" si="18"/>
        <v>Low Fare</v>
      </c>
      <c r="P229" t="s">
        <v>15</v>
      </c>
      <c r="Q229" s="1" t="str">
        <f t="shared" si="19"/>
        <v>S</v>
      </c>
    </row>
    <row r="230" spans="1:17" x14ac:dyDescent="0.25">
      <c r="A230">
        <v>229</v>
      </c>
      <c r="B230">
        <v>0</v>
      </c>
      <c r="C230">
        <v>2</v>
      </c>
      <c r="D230" t="s">
        <v>349</v>
      </c>
      <c r="E230" t="s">
        <v>13</v>
      </c>
      <c r="F230">
        <v>18</v>
      </c>
      <c r="G230" s="1" t="str">
        <f t="shared" si="15"/>
        <v>Young Adult</v>
      </c>
      <c r="H230">
        <v>0</v>
      </c>
      <c r="I230" s="1" t="str">
        <f t="shared" si="16"/>
        <v>No Sibling/Spouse</v>
      </c>
      <c r="J230">
        <v>0</v>
      </c>
      <c r="K230" s="1" t="str">
        <f t="shared" si="17"/>
        <v>No Parent/Child</v>
      </c>
      <c r="L230">
        <v>236171</v>
      </c>
      <c r="M230">
        <v>13</v>
      </c>
      <c r="N230" s="1" t="str">
        <f t="shared" si="18"/>
        <v>Medium Fare</v>
      </c>
      <c r="P230" t="s">
        <v>15</v>
      </c>
      <c r="Q230" s="1" t="str">
        <f t="shared" si="19"/>
        <v>S</v>
      </c>
    </row>
    <row r="231" spans="1:17" x14ac:dyDescent="0.25">
      <c r="A231">
        <v>230</v>
      </c>
      <c r="B231">
        <v>0</v>
      </c>
      <c r="C231">
        <v>3</v>
      </c>
      <c r="D231" t="s">
        <v>350</v>
      </c>
      <c r="E231" t="s">
        <v>17</v>
      </c>
      <c r="G231" s="1" t="str">
        <f t="shared" si="15"/>
        <v>N/A</v>
      </c>
      <c r="H231">
        <v>3</v>
      </c>
      <c r="I231" s="1" t="str">
        <f t="shared" si="16"/>
        <v>Has Sibling/Spouse</v>
      </c>
      <c r="J231">
        <v>1</v>
      </c>
      <c r="K231" s="1" t="str">
        <f t="shared" si="17"/>
        <v>Has Parent/Child</v>
      </c>
      <c r="L231">
        <v>4133</v>
      </c>
      <c r="M231">
        <v>25.466699999999999</v>
      </c>
      <c r="N231" s="1" t="str">
        <f t="shared" si="18"/>
        <v>High Fare</v>
      </c>
      <c r="P231" t="s">
        <v>15</v>
      </c>
      <c r="Q231" s="1" t="str">
        <f t="shared" si="19"/>
        <v>S</v>
      </c>
    </row>
    <row r="232" spans="1:17" x14ac:dyDescent="0.25">
      <c r="A232">
        <v>231</v>
      </c>
      <c r="B232">
        <v>1</v>
      </c>
      <c r="C232">
        <v>1</v>
      </c>
      <c r="D232" t="s">
        <v>351</v>
      </c>
      <c r="E232" t="s">
        <v>17</v>
      </c>
      <c r="F232">
        <v>35</v>
      </c>
      <c r="G232" s="1" t="str">
        <f t="shared" si="15"/>
        <v>Middle-Aged Adult</v>
      </c>
      <c r="H232">
        <v>1</v>
      </c>
      <c r="I232" s="1" t="str">
        <f t="shared" si="16"/>
        <v>Has Sibling/Spouse</v>
      </c>
      <c r="J232">
        <v>0</v>
      </c>
      <c r="K232" s="1" t="str">
        <f t="shared" si="17"/>
        <v>No Parent/Child</v>
      </c>
      <c r="L232">
        <v>36973</v>
      </c>
      <c r="M232">
        <v>83.474999999999994</v>
      </c>
      <c r="N232" s="1" t="str">
        <f t="shared" si="18"/>
        <v>High Fare</v>
      </c>
      <c r="O232" t="s">
        <v>110</v>
      </c>
      <c r="P232" t="s">
        <v>15</v>
      </c>
      <c r="Q232" s="1" t="str">
        <f t="shared" si="19"/>
        <v>S</v>
      </c>
    </row>
    <row r="233" spans="1:17" x14ac:dyDescent="0.25">
      <c r="A233">
        <v>232</v>
      </c>
      <c r="B233">
        <v>0</v>
      </c>
      <c r="C233">
        <v>3</v>
      </c>
      <c r="D233" t="s">
        <v>352</v>
      </c>
      <c r="E233" t="s">
        <v>13</v>
      </c>
      <c r="F233">
        <v>29</v>
      </c>
      <c r="G233" s="1" t="str">
        <f t="shared" si="15"/>
        <v>Young Adult</v>
      </c>
      <c r="H233">
        <v>0</v>
      </c>
      <c r="I233" s="1" t="str">
        <f t="shared" si="16"/>
        <v>No Sibling/Spouse</v>
      </c>
      <c r="J233">
        <v>0</v>
      </c>
      <c r="K233" s="1" t="str">
        <f t="shared" si="17"/>
        <v>No Parent/Child</v>
      </c>
      <c r="L233">
        <v>347067</v>
      </c>
      <c r="M233">
        <v>7.7750000000000004</v>
      </c>
      <c r="N233" s="1" t="str">
        <f t="shared" si="18"/>
        <v>Low Fare</v>
      </c>
      <c r="P233" t="s">
        <v>15</v>
      </c>
      <c r="Q233" s="1" t="str">
        <f t="shared" si="19"/>
        <v>S</v>
      </c>
    </row>
    <row r="234" spans="1:17" x14ac:dyDescent="0.25">
      <c r="A234">
        <v>233</v>
      </c>
      <c r="B234">
        <v>0</v>
      </c>
      <c r="C234">
        <v>2</v>
      </c>
      <c r="D234" t="s">
        <v>353</v>
      </c>
      <c r="E234" t="s">
        <v>13</v>
      </c>
      <c r="F234">
        <v>59</v>
      </c>
      <c r="G234" s="1" t="str">
        <f t="shared" si="15"/>
        <v>Senior</v>
      </c>
      <c r="H234">
        <v>0</v>
      </c>
      <c r="I234" s="1" t="str">
        <f t="shared" si="16"/>
        <v>No Sibling/Spouse</v>
      </c>
      <c r="J234">
        <v>0</v>
      </c>
      <c r="K234" s="1" t="str">
        <f t="shared" si="17"/>
        <v>No Parent/Child</v>
      </c>
      <c r="L234">
        <v>237442</v>
      </c>
      <c r="M234">
        <v>13.5</v>
      </c>
      <c r="N234" s="1" t="str">
        <f t="shared" si="18"/>
        <v>Medium Fare</v>
      </c>
      <c r="P234" t="s">
        <v>15</v>
      </c>
      <c r="Q234" s="1" t="str">
        <f t="shared" si="19"/>
        <v>S</v>
      </c>
    </row>
    <row r="235" spans="1:17" x14ac:dyDescent="0.25">
      <c r="A235">
        <v>234</v>
      </c>
      <c r="B235">
        <v>1</v>
      </c>
      <c r="C235">
        <v>3</v>
      </c>
      <c r="D235" t="s">
        <v>354</v>
      </c>
      <c r="E235" t="s">
        <v>17</v>
      </c>
      <c r="F235">
        <v>5</v>
      </c>
      <c r="G235" s="1" t="str">
        <f t="shared" si="15"/>
        <v>Child</v>
      </c>
      <c r="H235">
        <v>4</v>
      </c>
      <c r="I235" s="1" t="str">
        <f t="shared" si="16"/>
        <v>Has Sibling/Spouse</v>
      </c>
      <c r="J235">
        <v>2</v>
      </c>
      <c r="K235" s="1" t="str">
        <f t="shared" si="17"/>
        <v>Has Parent/Child</v>
      </c>
      <c r="L235">
        <v>347077</v>
      </c>
      <c r="M235">
        <v>31.387499999999999</v>
      </c>
      <c r="N235" s="1" t="str">
        <f t="shared" si="18"/>
        <v>High Fare</v>
      </c>
      <c r="P235" t="s">
        <v>15</v>
      </c>
      <c r="Q235" s="1" t="str">
        <f t="shared" si="19"/>
        <v>S</v>
      </c>
    </row>
    <row r="236" spans="1:17" x14ac:dyDescent="0.25">
      <c r="A236">
        <v>235</v>
      </c>
      <c r="B236">
        <v>0</v>
      </c>
      <c r="C236">
        <v>2</v>
      </c>
      <c r="D236" t="s">
        <v>355</v>
      </c>
      <c r="E236" t="s">
        <v>13</v>
      </c>
      <c r="F236">
        <v>24</v>
      </c>
      <c r="G236" s="1" t="str">
        <f t="shared" si="15"/>
        <v>Young Adult</v>
      </c>
      <c r="H236">
        <v>0</v>
      </c>
      <c r="I236" s="1" t="str">
        <f t="shared" si="16"/>
        <v>No Sibling/Spouse</v>
      </c>
      <c r="J236">
        <v>0</v>
      </c>
      <c r="K236" s="1" t="str">
        <f t="shared" si="17"/>
        <v>No Parent/Child</v>
      </c>
      <c r="L236" t="s">
        <v>356</v>
      </c>
      <c r="M236">
        <v>10.5</v>
      </c>
      <c r="N236" s="1" t="str">
        <f t="shared" si="18"/>
        <v>Medium Fare</v>
      </c>
      <c r="P236" t="s">
        <v>15</v>
      </c>
      <c r="Q236" s="1" t="str">
        <f t="shared" si="19"/>
        <v>S</v>
      </c>
    </row>
    <row r="237" spans="1:17" x14ac:dyDescent="0.25">
      <c r="A237">
        <v>236</v>
      </c>
      <c r="B237">
        <v>0</v>
      </c>
      <c r="C237">
        <v>3</v>
      </c>
      <c r="D237" t="s">
        <v>357</v>
      </c>
      <c r="E237" t="s">
        <v>17</v>
      </c>
      <c r="G237" s="1" t="str">
        <f t="shared" si="15"/>
        <v>N/A</v>
      </c>
      <c r="H237">
        <v>0</v>
      </c>
      <c r="I237" s="1" t="str">
        <f t="shared" si="16"/>
        <v>No Sibling/Spouse</v>
      </c>
      <c r="J237">
        <v>0</v>
      </c>
      <c r="K237" s="1" t="str">
        <f t="shared" si="17"/>
        <v>No Parent/Child</v>
      </c>
      <c r="L237" t="s">
        <v>358</v>
      </c>
      <c r="M237">
        <v>7.55</v>
      </c>
      <c r="N237" s="1" t="str">
        <f t="shared" si="18"/>
        <v>Low Fare</v>
      </c>
      <c r="P237" t="s">
        <v>15</v>
      </c>
      <c r="Q237" s="1" t="str">
        <f t="shared" si="19"/>
        <v>S</v>
      </c>
    </row>
    <row r="238" spans="1:17" x14ac:dyDescent="0.25">
      <c r="A238">
        <v>237</v>
      </c>
      <c r="B238">
        <v>0</v>
      </c>
      <c r="C238">
        <v>2</v>
      </c>
      <c r="D238" t="s">
        <v>359</v>
      </c>
      <c r="E238" t="s">
        <v>13</v>
      </c>
      <c r="F238">
        <v>44</v>
      </c>
      <c r="G238" s="1" t="str">
        <f t="shared" si="15"/>
        <v>Middle-Aged Adult</v>
      </c>
      <c r="H238">
        <v>1</v>
      </c>
      <c r="I238" s="1" t="str">
        <f t="shared" si="16"/>
        <v>Has Sibling/Spouse</v>
      </c>
      <c r="J238">
        <v>0</v>
      </c>
      <c r="K238" s="1" t="str">
        <f t="shared" si="17"/>
        <v>No Parent/Child</v>
      </c>
      <c r="L238">
        <v>26707</v>
      </c>
      <c r="M238">
        <v>26</v>
      </c>
      <c r="N238" s="1" t="str">
        <f t="shared" si="18"/>
        <v>High Fare</v>
      </c>
      <c r="P238" t="s">
        <v>15</v>
      </c>
      <c r="Q238" s="1" t="str">
        <f t="shared" si="19"/>
        <v>S</v>
      </c>
    </row>
    <row r="239" spans="1:17" x14ac:dyDescent="0.25">
      <c r="A239">
        <v>238</v>
      </c>
      <c r="B239">
        <v>1</v>
      </c>
      <c r="C239">
        <v>2</v>
      </c>
      <c r="D239" t="s">
        <v>360</v>
      </c>
      <c r="E239" t="s">
        <v>17</v>
      </c>
      <c r="F239">
        <v>8</v>
      </c>
      <c r="G239" s="1" t="str">
        <f t="shared" si="15"/>
        <v>Child</v>
      </c>
      <c r="H239">
        <v>0</v>
      </c>
      <c r="I239" s="1" t="str">
        <f t="shared" si="16"/>
        <v>No Sibling/Spouse</v>
      </c>
      <c r="J239">
        <v>2</v>
      </c>
      <c r="K239" s="1" t="str">
        <f t="shared" si="17"/>
        <v>Has Parent/Child</v>
      </c>
      <c r="L239" t="s">
        <v>361</v>
      </c>
      <c r="M239">
        <v>26.25</v>
      </c>
      <c r="N239" s="1" t="str">
        <f t="shared" si="18"/>
        <v>High Fare</v>
      </c>
      <c r="P239" t="s">
        <v>15</v>
      </c>
      <c r="Q239" s="1" t="str">
        <f t="shared" si="19"/>
        <v>S</v>
      </c>
    </row>
    <row r="240" spans="1:17" x14ac:dyDescent="0.25">
      <c r="A240">
        <v>239</v>
      </c>
      <c r="B240">
        <v>0</v>
      </c>
      <c r="C240">
        <v>2</v>
      </c>
      <c r="D240" t="s">
        <v>362</v>
      </c>
      <c r="E240" t="s">
        <v>13</v>
      </c>
      <c r="F240">
        <v>19</v>
      </c>
      <c r="G240" s="1" t="str">
        <f t="shared" si="15"/>
        <v>Young Adult</v>
      </c>
      <c r="H240">
        <v>0</v>
      </c>
      <c r="I240" s="1" t="str">
        <f t="shared" si="16"/>
        <v>No Sibling/Spouse</v>
      </c>
      <c r="J240">
        <v>0</v>
      </c>
      <c r="K240" s="1" t="str">
        <f t="shared" si="17"/>
        <v>No Parent/Child</v>
      </c>
      <c r="L240">
        <v>28665</v>
      </c>
      <c r="M240">
        <v>10.5</v>
      </c>
      <c r="N240" s="1" t="str">
        <f t="shared" si="18"/>
        <v>Medium Fare</v>
      </c>
      <c r="P240" t="s">
        <v>15</v>
      </c>
      <c r="Q240" s="1" t="str">
        <f t="shared" si="19"/>
        <v>S</v>
      </c>
    </row>
    <row r="241" spans="1:17" x14ac:dyDescent="0.25">
      <c r="A241">
        <v>240</v>
      </c>
      <c r="B241">
        <v>0</v>
      </c>
      <c r="C241">
        <v>2</v>
      </c>
      <c r="D241" t="s">
        <v>363</v>
      </c>
      <c r="E241" t="s">
        <v>13</v>
      </c>
      <c r="F241">
        <v>33</v>
      </c>
      <c r="G241" s="1" t="str">
        <f t="shared" si="15"/>
        <v>Young Adult</v>
      </c>
      <c r="H241">
        <v>0</v>
      </c>
      <c r="I241" s="1" t="str">
        <f t="shared" si="16"/>
        <v>No Sibling/Spouse</v>
      </c>
      <c r="J241">
        <v>0</v>
      </c>
      <c r="K241" s="1" t="str">
        <f t="shared" si="17"/>
        <v>No Parent/Child</v>
      </c>
      <c r="L241" t="s">
        <v>364</v>
      </c>
      <c r="M241">
        <v>12.275</v>
      </c>
      <c r="N241" s="1" t="str">
        <f t="shared" si="18"/>
        <v>Medium Fare</v>
      </c>
      <c r="P241" t="s">
        <v>15</v>
      </c>
      <c r="Q241" s="1" t="str">
        <f t="shared" si="19"/>
        <v>S</v>
      </c>
    </row>
    <row r="242" spans="1:17" x14ac:dyDescent="0.25">
      <c r="A242">
        <v>241</v>
      </c>
      <c r="B242">
        <v>0</v>
      </c>
      <c r="C242">
        <v>3</v>
      </c>
      <c r="D242" t="s">
        <v>365</v>
      </c>
      <c r="E242" t="s">
        <v>17</v>
      </c>
      <c r="G242" s="1" t="str">
        <f t="shared" si="15"/>
        <v>N/A</v>
      </c>
      <c r="H242">
        <v>1</v>
      </c>
      <c r="I242" s="1" t="str">
        <f t="shared" si="16"/>
        <v>Has Sibling/Spouse</v>
      </c>
      <c r="J242">
        <v>0</v>
      </c>
      <c r="K242" s="1" t="str">
        <f t="shared" si="17"/>
        <v>No Parent/Child</v>
      </c>
      <c r="L242">
        <v>2665</v>
      </c>
      <c r="M242">
        <v>14.4542</v>
      </c>
      <c r="N242" s="1" t="str">
        <f t="shared" si="18"/>
        <v>Medium Fare</v>
      </c>
      <c r="P242" t="s">
        <v>20</v>
      </c>
      <c r="Q242" s="1" t="str">
        <f t="shared" si="19"/>
        <v>C</v>
      </c>
    </row>
    <row r="243" spans="1:17" x14ac:dyDescent="0.25">
      <c r="A243">
        <v>242</v>
      </c>
      <c r="B243">
        <v>1</v>
      </c>
      <c r="C243">
        <v>3</v>
      </c>
      <c r="D243" t="s">
        <v>366</v>
      </c>
      <c r="E243" t="s">
        <v>17</v>
      </c>
      <c r="G243" s="1" t="str">
        <f t="shared" si="15"/>
        <v>N/A</v>
      </c>
      <c r="H243">
        <v>1</v>
      </c>
      <c r="I243" s="1" t="str">
        <f t="shared" si="16"/>
        <v>Has Sibling/Spouse</v>
      </c>
      <c r="J243">
        <v>0</v>
      </c>
      <c r="K243" s="1" t="str">
        <f t="shared" si="17"/>
        <v>No Parent/Child</v>
      </c>
      <c r="L243">
        <v>367230</v>
      </c>
      <c r="M243">
        <v>15.5</v>
      </c>
      <c r="N243" s="1" t="str">
        <f t="shared" si="18"/>
        <v>Medium Fare</v>
      </c>
      <c r="P243" t="s">
        <v>27</v>
      </c>
      <c r="Q243" s="1" t="str">
        <f t="shared" si="19"/>
        <v>Q</v>
      </c>
    </row>
    <row r="244" spans="1:17" x14ac:dyDescent="0.25">
      <c r="A244">
        <v>243</v>
      </c>
      <c r="B244">
        <v>0</v>
      </c>
      <c r="C244">
        <v>2</v>
      </c>
      <c r="D244" t="s">
        <v>367</v>
      </c>
      <c r="E244" t="s">
        <v>13</v>
      </c>
      <c r="F244">
        <v>29</v>
      </c>
      <c r="G244" s="1" t="str">
        <f t="shared" si="15"/>
        <v>Young Adult</v>
      </c>
      <c r="H244">
        <v>0</v>
      </c>
      <c r="I244" s="1" t="str">
        <f t="shared" si="16"/>
        <v>No Sibling/Spouse</v>
      </c>
      <c r="J244">
        <v>0</v>
      </c>
      <c r="K244" s="1" t="str">
        <f t="shared" si="17"/>
        <v>No Parent/Child</v>
      </c>
      <c r="L244" t="s">
        <v>368</v>
      </c>
      <c r="M244">
        <v>10.5</v>
      </c>
      <c r="N244" s="1" t="str">
        <f t="shared" si="18"/>
        <v>Medium Fare</v>
      </c>
      <c r="P244" t="s">
        <v>15</v>
      </c>
      <c r="Q244" s="1" t="str">
        <f t="shared" si="19"/>
        <v>S</v>
      </c>
    </row>
    <row r="245" spans="1:17" x14ac:dyDescent="0.25">
      <c r="A245">
        <v>244</v>
      </c>
      <c r="B245">
        <v>0</v>
      </c>
      <c r="C245">
        <v>3</v>
      </c>
      <c r="D245" t="s">
        <v>369</v>
      </c>
      <c r="E245" t="s">
        <v>13</v>
      </c>
      <c r="F245">
        <v>22</v>
      </c>
      <c r="G245" s="1" t="str">
        <f t="shared" si="15"/>
        <v>Young Adult</v>
      </c>
      <c r="H245">
        <v>0</v>
      </c>
      <c r="I245" s="1" t="str">
        <f t="shared" si="16"/>
        <v>No Sibling/Spouse</v>
      </c>
      <c r="J245">
        <v>0</v>
      </c>
      <c r="K245" s="1" t="str">
        <f t="shared" si="17"/>
        <v>No Parent/Child</v>
      </c>
      <c r="L245" t="s">
        <v>370</v>
      </c>
      <c r="M245">
        <v>7.125</v>
      </c>
      <c r="N245" s="1" t="str">
        <f t="shared" si="18"/>
        <v>Low Fare</v>
      </c>
      <c r="P245" t="s">
        <v>15</v>
      </c>
      <c r="Q245" s="1" t="str">
        <f t="shared" si="19"/>
        <v>S</v>
      </c>
    </row>
    <row r="246" spans="1:17" x14ac:dyDescent="0.25">
      <c r="A246">
        <v>245</v>
      </c>
      <c r="B246">
        <v>0</v>
      </c>
      <c r="C246">
        <v>3</v>
      </c>
      <c r="D246" t="s">
        <v>371</v>
      </c>
      <c r="E246" t="s">
        <v>13</v>
      </c>
      <c r="F246">
        <v>30</v>
      </c>
      <c r="G246" s="1" t="str">
        <f t="shared" si="15"/>
        <v>Young Adult</v>
      </c>
      <c r="H246">
        <v>0</v>
      </c>
      <c r="I246" s="1" t="str">
        <f t="shared" si="16"/>
        <v>No Sibling/Spouse</v>
      </c>
      <c r="J246">
        <v>0</v>
      </c>
      <c r="K246" s="1" t="str">
        <f t="shared" si="17"/>
        <v>No Parent/Child</v>
      </c>
      <c r="L246">
        <v>2694</v>
      </c>
      <c r="M246">
        <v>7.2249999999999996</v>
      </c>
      <c r="N246" s="1" t="str">
        <f t="shared" si="18"/>
        <v>Low Fare</v>
      </c>
      <c r="P246" t="s">
        <v>20</v>
      </c>
      <c r="Q246" s="1" t="str">
        <f t="shared" si="19"/>
        <v>C</v>
      </c>
    </row>
    <row r="247" spans="1:17" x14ac:dyDescent="0.25">
      <c r="A247">
        <v>246</v>
      </c>
      <c r="B247">
        <v>0</v>
      </c>
      <c r="C247">
        <v>1</v>
      </c>
      <c r="D247" t="s">
        <v>372</v>
      </c>
      <c r="E247" t="s">
        <v>13</v>
      </c>
      <c r="F247">
        <v>44</v>
      </c>
      <c r="G247" s="1" t="str">
        <f t="shared" si="15"/>
        <v>Middle-Aged Adult</v>
      </c>
      <c r="H247">
        <v>2</v>
      </c>
      <c r="I247" s="1" t="str">
        <f t="shared" si="16"/>
        <v>Has Sibling/Spouse</v>
      </c>
      <c r="J247">
        <v>0</v>
      </c>
      <c r="K247" s="1" t="str">
        <f t="shared" si="17"/>
        <v>No Parent/Child</v>
      </c>
      <c r="L247">
        <v>19928</v>
      </c>
      <c r="M247">
        <v>90</v>
      </c>
      <c r="N247" s="1" t="str">
        <f t="shared" si="18"/>
        <v>High Fare</v>
      </c>
      <c r="O247" t="s">
        <v>373</v>
      </c>
      <c r="P247" t="s">
        <v>27</v>
      </c>
      <c r="Q247" s="1" t="str">
        <f t="shared" si="19"/>
        <v>Q</v>
      </c>
    </row>
    <row r="248" spans="1:17" x14ac:dyDescent="0.25">
      <c r="A248">
        <v>247</v>
      </c>
      <c r="B248">
        <v>0</v>
      </c>
      <c r="C248">
        <v>3</v>
      </c>
      <c r="D248" t="s">
        <v>374</v>
      </c>
      <c r="E248" t="s">
        <v>17</v>
      </c>
      <c r="F248">
        <v>25</v>
      </c>
      <c r="G248" s="1" t="str">
        <f t="shared" si="15"/>
        <v>Young Adult</v>
      </c>
      <c r="H248">
        <v>0</v>
      </c>
      <c r="I248" s="1" t="str">
        <f t="shared" si="16"/>
        <v>No Sibling/Spouse</v>
      </c>
      <c r="J248">
        <v>0</v>
      </c>
      <c r="K248" s="1" t="str">
        <f t="shared" si="17"/>
        <v>No Parent/Child</v>
      </c>
      <c r="L248">
        <v>347071</v>
      </c>
      <c r="M248">
        <v>7.7750000000000004</v>
      </c>
      <c r="N248" s="1" t="str">
        <f t="shared" si="18"/>
        <v>Low Fare</v>
      </c>
      <c r="P248" t="s">
        <v>15</v>
      </c>
      <c r="Q248" s="1" t="str">
        <f t="shared" si="19"/>
        <v>S</v>
      </c>
    </row>
    <row r="249" spans="1:17" x14ac:dyDescent="0.25">
      <c r="A249">
        <v>248</v>
      </c>
      <c r="B249">
        <v>1</v>
      </c>
      <c r="C249">
        <v>2</v>
      </c>
      <c r="D249" t="s">
        <v>375</v>
      </c>
      <c r="E249" t="s">
        <v>17</v>
      </c>
      <c r="F249">
        <v>24</v>
      </c>
      <c r="G249" s="1" t="str">
        <f t="shared" si="15"/>
        <v>Young Adult</v>
      </c>
      <c r="H249">
        <v>0</v>
      </c>
      <c r="I249" s="1" t="str">
        <f t="shared" si="16"/>
        <v>No Sibling/Spouse</v>
      </c>
      <c r="J249">
        <v>2</v>
      </c>
      <c r="K249" s="1" t="str">
        <f t="shared" si="17"/>
        <v>Has Parent/Child</v>
      </c>
      <c r="L249">
        <v>250649</v>
      </c>
      <c r="M249">
        <v>14.5</v>
      </c>
      <c r="N249" s="1" t="str">
        <f t="shared" si="18"/>
        <v>Medium Fare</v>
      </c>
      <c r="P249" t="s">
        <v>15</v>
      </c>
      <c r="Q249" s="1" t="str">
        <f t="shared" si="19"/>
        <v>S</v>
      </c>
    </row>
    <row r="250" spans="1:17" x14ac:dyDescent="0.25">
      <c r="A250">
        <v>249</v>
      </c>
      <c r="B250">
        <v>1</v>
      </c>
      <c r="C250">
        <v>1</v>
      </c>
      <c r="D250" t="s">
        <v>376</v>
      </c>
      <c r="E250" t="s">
        <v>13</v>
      </c>
      <c r="F250">
        <v>37</v>
      </c>
      <c r="G250" s="1" t="str">
        <f t="shared" si="15"/>
        <v>Middle-Aged Adult</v>
      </c>
      <c r="H250">
        <v>1</v>
      </c>
      <c r="I250" s="1" t="str">
        <f t="shared" si="16"/>
        <v>Has Sibling/Spouse</v>
      </c>
      <c r="J250">
        <v>1</v>
      </c>
      <c r="K250" s="1" t="str">
        <f t="shared" si="17"/>
        <v>Has Parent/Child</v>
      </c>
      <c r="L250">
        <v>11751</v>
      </c>
      <c r="M250">
        <v>52.554200000000002</v>
      </c>
      <c r="N250" s="1" t="str">
        <f t="shared" si="18"/>
        <v>High Fare</v>
      </c>
      <c r="O250" t="s">
        <v>377</v>
      </c>
      <c r="P250" t="s">
        <v>15</v>
      </c>
      <c r="Q250" s="1" t="str">
        <f t="shared" si="19"/>
        <v>S</v>
      </c>
    </row>
    <row r="251" spans="1:17" x14ac:dyDescent="0.25">
      <c r="A251">
        <v>250</v>
      </c>
      <c r="B251">
        <v>0</v>
      </c>
      <c r="C251">
        <v>2</v>
      </c>
      <c r="D251" t="s">
        <v>378</v>
      </c>
      <c r="E251" t="s">
        <v>13</v>
      </c>
      <c r="F251">
        <v>54</v>
      </c>
      <c r="G251" s="1" t="str">
        <f t="shared" si="15"/>
        <v>Senior</v>
      </c>
      <c r="H251">
        <v>1</v>
      </c>
      <c r="I251" s="1" t="str">
        <f t="shared" si="16"/>
        <v>Has Sibling/Spouse</v>
      </c>
      <c r="J251">
        <v>0</v>
      </c>
      <c r="K251" s="1" t="str">
        <f t="shared" si="17"/>
        <v>No Parent/Child</v>
      </c>
      <c r="L251">
        <v>244252</v>
      </c>
      <c r="M251">
        <v>26</v>
      </c>
      <c r="N251" s="1" t="str">
        <f t="shared" si="18"/>
        <v>High Fare</v>
      </c>
      <c r="P251" t="s">
        <v>15</v>
      </c>
      <c r="Q251" s="1" t="str">
        <f t="shared" si="19"/>
        <v>S</v>
      </c>
    </row>
    <row r="252" spans="1:17" x14ac:dyDescent="0.25">
      <c r="A252">
        <v>251</v>
      </c>
      <c r="B252">
        <v>0</v>
      </c>
      <c r="C252">
        <v>3</v>
      </c>
      <c r="D252" t="s">
        <v>379</v>
      </c>
      <c r="E252" t="s">
        <v>13</v>
      </c>
      <c r="G252" s="1" t="str">
        <f t="shared" si="15"/>
        <v>N/A</v>
      </c>
      <c r="H252">
        <v>0</v>
      </c>
      <c r="I252" s="1" t="str">
        <f t="shared" si="16"/>
        <v>No Sibling/Spouse</v>
      </c>
      <c r="J252">
        <v>0</v>
      </c>
      <c r="K252" s="1" t="str">
        <f t="shared" si="17"/>
        <v>No Parent/Child</v>
      </c>
      <c r="L252">
        <v>362316</v>
      </c>
      <c r="M252">
        <v>7.25</v>
      </c>
      <c r="N252" s="1" t="str">
        <f t="shared" si="18"/>
        <v>Low Fare</v>
      </c>
      <c r="P252" t="s">
        <v>15</v>
      </c>
      <c r="Q252" s="1" t="str">
        <f t="shared" si="19"/>
        <v>S</v>
      </c>
    </row>
    <row r="253" spans="1:17" x14ac:dyDescent="0.25">
      <c r="A253">
        <v>252</v>
      </c>
      <c r="B253">
        <v>0</v>
      </c>
      <c r="C253">
        <v>3</v>
      </c>
      <c r="D253" t="s">
        <v>380</v>
      </c>
      <c r="E253" t="s">
        <v>17</v>
      </c>
      <c r="F253">
        <v>29</v>
      </c>
      <c r="G253" s="1" t="str">
        <f t="shared" si="15"/>
        <v>Young Adult</v>
      </c>
      <c r="H253">
        <v>1</v>
      </c>
      <c r="I253" s="1" t="str">
        <f t="shared" si="16"/>
        <v>Has Sibling/Spouse</v>
      </c>
      <c r="J253">
        <v>1</v>
      </c>
      <c r="K253" s="1" t="str">
        <f t="shared" si="17"/>
        <v>Has Parent/Child</v>
      </c>
      <c r="L253">
        <v>347054</v>
      </c>
      <c r="M253">
        <v>10.4625</v>
      </c>
      <c r="N253" s="1" t="str">
        <f t="shared" si="18"/>
        <v>Medium Fare</v>
      </c>
      <c r="O253" t="s">
        <v>35</v>
      </c>
      <c r="P253" t="s">
        <v>15</v>
      </c>
      <c r="Q253" s="1" t="str">
        <f t="shared" si="19"/>
        <v>S</v>
      </c>
    </row>
    <row r="254" spans="1:17" x14ac:dyDescent="0.25">
      <c r="A254">
        <v>253</v>
      </c>
      <c r="B254">
        <v>0</v>
      </c>
      <c r="C254">
        <v>1</v>
      </c>
      <c r="D254" t="s">
        <v>381</v>
      </c>
      <c r="E254" t="s">
        <v>13</v>
      </c>
      <c r="F254">
        <v>62</v>
      </c>
      <c r="G254" s="1" t="str">
        <f t="shared" si="15"/>
        <v>Senior</v>
      </c>
      <c r="H254">
        <v>0</v>
      </c>
      <c r="I254" s="1" t="str">
        <f t="shared" si="16"/>
        <v>No Sibling/Spouse</v>
      </c>
      <c r="J254">
        <v>0</v>
      </c>
      <c r="K254" s="1" t="str">
        <f t="shared" si="17"/>
        <v>No Parent/Child</v>
      </c>
      <c r="L254">
        <v>113514</v>
      </c>
      <c r="M254">
        <v>26.55</v>
      </c>
      <c r="N254" s="1" t="str">
        <f t="shared" si="18"/>
        <v>High Fare</v>
      </c>
      <c r="O254" t="s">
        <v>382</v>
      </c>
      <c r="P254" t="s">
        <v>15</v>
      </c>
      <c r="Q254" s="1" t="str">
        <f t="shared" si="19"/>
        <v>S</v>
      </c>
    </row>
    <row r="255" spans="1:17" x14ac:dyDescent="0.25">
      <c r="A255">
        <v>254</v>
      </c>
      <c r="B255">
        <v>0</v>
      </c>
      <c r="C255">
        <v>3</v>
      </c>
      <c r="D255" t="s">
        <v>383</v>
      </c>
      <c r="E255" t="s">
        <v>13</v>
      </c>
      <c r="F255">
        <v>30</v>
      </c>
      <c r="G255" s="1" t="str">
        <f t="shared" si="15"/>
        <v>Young Adult</v>
      </c>
      <c r="H255">
        <v>1</v>
      </c>
      <c r="I255" s="1" t="str">
        <f t="shared" si="16"/>
        <v>Has Sibling/Spouse</v>
      </c>
      <c r="J255">
        <v>0</v>
      </c>
      <c r="K255" s="1" t="str">
        <f t="shared" si="17"/>
        <v>No Parent/Child</v>
      </c>
      <c r="L255" t="s">
        <v>384</v>
      </c>
      <c r="M255">
        <v>16.100000000000001</v>
      </c>
      <c r="N255" s="1" t="str">
        <f t="shared" si="18"/>
        <v>Medium Fare</v>
      </c>
      <c r="P255" t="s">
        <v>15</v>
      </c>
      <c r="Q255" s="1" t="str">
        <f t="shared" si="19"/>
        <v>S</v>
      </c>
    </row>
    <row r="256" spans="1:17" x14ac:dyDescent="0.25">
      <c r="A256">
        <v>255</v>
      </c>
      <c r="B256">
        <v>0</v>
      </c>
      <c r="C256">
        <v>3</v>
      </c>
      <c r="D256" t="s">
        <v>385</v>
      </c>
      <c r="E256" t="s">
        <v>17</v>
      </c>
      <c r="F256">
        <v>41</v>
      </c>
      <c r="G256" s="1" t="str">
        <f t="shared" si="15"/>
        <v>Middle-Aged Adult</v>
      </c>
      <c r="H256">
        <v>0</v>
      </c>
      <c r="I256" s="1" t="str">
        <f t="shared" si="16"/>
        <v>No Sibling/Spouse</v>
      </c>
      <c r="J256">
        <v>2</v>
      </c>
      <c r="K256" s="1" t="str">
        <f t="shared" si="17"/>
        <v>Has Parent/Child</v>
      </c>
      <c r="L256">
        <v>370129</v>
      </c>
      <c r="M256">
        <v>20.212499999999999</v>
      </c>
      <c r="N256" s="1" t="str">
        <f t="shared" si="18"/>
        <v>High Fare</v>
      </c>
      <c r="P256" t="s">
        <v>15</v>
      </c>
      <c r="Q256" s="1" t="str">
        <f t="shared" si="19"/>
        <v>S</v>
      </c>
    </row>
    <row r="257" spans="1:17" x14ac:dyDescent="0.25">
      <c r="A257">
        <v>256</v>
      </c>
      <c r="B257">
        <v>1</v>
      </c>
      <c r="C257">
        <v>3</v>
      </c>
      <c r="D257" t="s">
        <v>386</v>
      </c>
      <c r="E257" t="s">
        <v>17</v>
      </c>
      <c r="F257">
        <v>29</v>
      </c>
      <c r="G257" s="1" t="str">
        <f t="shared" si="15"/>
        <v>Young Adult</v>
      </c>
      <c r="H257">
        <v>0</v>
      </c>
      <c r="I257" s="1" t="str">
        <f t="shared" si="16"/>
        <v>No Sibling/Spouse</v>
      </c>
      <c r="J257">
        <v>2</v>
      </c>
      <c r="K257" s="1" t="str">
        <f t="shared" si="17"/>
        <v>Has Parent/Child</v>
      </c>
      <c r="L257">
        <v>2650</v>
      </c>
      <c r="M257">
        <v>15.245799999999999</v>
      </c>
      <c r="N257" s="1" t="str">
        <f t="shared" si="18"/>
        <v>Medium Fare</v>
      </c>
      <c r="P257" t="s">
        <v>20</v>
      </c>
      <c r="Q257" s="1" t="str">
        <f t="shared" si="19"/>
        <v>C</v>
      </c>
    </row>
    <row r="258" spans="1:17" x14ac:dyDescent="0.25">
      <c r="A258">
        <v>257</v>
      </c>
      <c r="B258">
        <v>1</v>
      </c>
      <c r="C258">
        <v>1</v>
      </c>
      <c r="D258" t="s">
        <v>387</v>
      </c>
      <c r="E258" t="s">
        <v>17</v>
      </c>
      <c r="G258" s="1" t="str">
        <f t="shared" si="15"/>
        <v>N/A</v>
      </c>
      <c r="H258">
        <v>0</v>
      </c>
      <c r="I258" s="1" t="str">
        <f t="shared" si="16"/>
        <v>No Sibling/Spouse</v>
      </c>
      <c r="J258">
        <v>0</v>
      </c>
      <c r="K258" s="1" t="str">
        <f t="shared" si="17"/>
        <v>No Parent/Child</v>
      </c>
      <c r="L258" t="s">
        <v>388</v>
      </c>
      <c r="M258">
        <v>79.2</v>
      </c>
      <c r="N258" s="1" t="str">
        <f t="shared" si="18"/>
        <v>High Fare</v>
      </c>
      <c r="P258" t="s">
        <v>20</v>
      </c>
      <c r="Q258" s="1" t="str">
        <f t="shared" si="19"/>
        <v>C</v>
      </c>
    </row>
    <row r="259" spans="1:17" x14ac:dyDescent="0.25">
      <c r="A259">
        <v>258</v>
      </c>
      <c r="B259">
        <v>1</v>
      </c>
      <c r="C259">
        <v>1</v>
      </c>
      <c r="D259" t="s">
        <v>389</v>
      </c>
      <c r="E259" t="s">
        <v>17</v>
      </c>
      <c r="F259">
        <v>30</v>
      </c>
      <c r="G259" s="1" t="str">
        <f t="shared" ref="G259:G322" si="20">IF(ISBLANK(F259), "N/A", IF(F259&lt;14, "Child", IF(F259&lt;35, "Young Adult", IF(F259&lt;50, "Middle-Aged Adult", "Senior"))))</f>
        <v>Young Adult</v>
      </c>
      <c r="H259">
        <v>0</v>
      </c>
      <c r="I259" s="1" t="str">
        <f t="shared" ref="I259:I322" si="21">IF(H259&gt;0, "Has Sibling/Spouse", "No Sibling/Spouse")</f>
        <v>No Sibling/Spouse</v>
      </c>
      <c r="J259">
        <v>0</v>
      </c>
      <c r="K259" s="1" t="str">
        <f t="shared" ref="K259:K322" si="22">IF(J259&gt;0, "Has Parent/Child", "No Parent/Child")</f>
        <v>No Parent/Child</v>
      </c>
      <c r="L259">
        <v>110152</v>
      </c>
      <c r="M259">
        <v>86.5</v>
      </c>
      <c r="N259" s="1" t="str">
        <f t="shared" ref="N259:N322" si="23">IF(M259&lt;=10, "Low Fare", IF(M259&lt;=20, "Medium Fare", "High Fare"))</f>
        <v>High Fare</v>
      </c>
      <c r="O259" t="s">
        <v>390</v>
      </c>
      <c r="P259" t="s">
        <v>15</v>
      </c>
      <c r="Q259" s="1" t="str">
        <f t="shared" ref="Q259:Q322" si="24">IF(ISBLANK(P259), "N/A", P259)</f>
        <v>S</v>
      </c>
    </row>
    <row r="260" spans="1:17" x14ac:dyDescent="0.25">
      <c r="A260">
        <v>259</v>
      </c>
      <c r="B260">
        <v>1</v>
      </c>
      <c r="C260">
        <v>1</v>
      </c>
      <c r="D260" t="s">
        <v>391</v>
      </c>
      <c r="E260" t="s">
        <v>17</v>
      </c>
      <c r="F260">
        <v>35</v>
      </c>
      <c r="G260" s="1" t="str">
        <f t="shared" si="20"/>
        <v>Middle-Aged Adult</v>
      </c>
      <c r="H260">
        <v>0</v>
      </c>
      <c r="I260" s="1" t="str">
        <f t="shared" si="21"/>
        <v>No Sibling/Spouse</v>
      </c>
      <c r="J260">
        <v>0</v>
      </c>
      <c r="K260" s="1" t="str">
        <f t="shared" si="22"/>
        <v>No Parent/Child</v>
      </c>
      <c r="L260" t="s">
        <v>392</v>
      </c>
      <c r="M260">
        <v>512.32920000000001</v>
      </c>
      <c r="N260" s="1" t="str">
        <f t="shared" si="23"/>
        <v>High Fare</v>
      </c>
      <c r="P260" t="s">
        <v>20</v>
      </c>
      <c r="Q260" s="1" t="str">
        <f t="shared" si="24"/>
        <v>C</v>
      </c>
    </row>
    <row r="261" spans="1:17" x14ac:dyDescent="0.25">
      <c r="A261">
        <v>260</v>
      </c>
      <c r="B261">
        <v>1</v>
      </c>
      <c r="C261">
        <v>2</v>
      </c>
      <c r="D261" t="s">
        <v>393</v>
      </c>
      <c r="E261" t="s">
        <v>17</v>
      </c>
      <c r="F261">
        <v>50</v>
      </c>
      <c r="G261" s="1" t="str">
        <f t="shared" si="20"/>
        <v>Senior</v>
      </c>
      <c r="H261">
        <v>0</v>
      </c>
      <c r="I261" s="1" t="str">
        <f t="shared" si="21"/>
        <v>No Sibling/Spouse</v>
      </c>
      <c r="J261">
        <v>1</v>
      </c>
      <c r="K261" s="1" t="str">
        <f t="shared" si="22"/>
        <v>Has Parent/Child</v>
      </c>
      <c r="L261">
        <v>230433</v>
      </c>
      <c r="M261">
        <v>26</v>
      </c>
      <c r="N261" s="1" t="str">
        <f t="shared" si="23"/>
        <v>High Fare</v>
      </c>
      <c r="P261" t="s">
        <v>15</v>
      </c>
      <c r="Q261" s="1" t="str">
        <f t="shared" si="24"/>
        <v>S</v>
      </c>
    </row>
    <row r="262" spans="1:17" x14ac:dyDescent="0.25">
      <c r="A262">
        <v>261</v>
      </c>
      <c r="B262">
        <v>0</v>
      </c>
      <c r="C262">
        <v>3</v>
      </c>
      <c r="D262" t="s">
        <v>394</v>
      </c>
      <c r="E262" t="s">
        <v>13</v>
      </c>
      <c r="G262" s="1" t="str">
        <f t="shared" si="20"/>
        <v>N/A</v>
      </c>
      <c r="H262">
        <v>0</v>
      </c>
      <c r="I262" s="1" t="str">
        <f t="shared" si="21"/>
        <v>No Sibling/Spouse</v>
      </c>
      <c r="J262">
        <v>0</v>
      </c>
      <c r="K262" s="1" t="str">
        <f t="shared" si="22"/>
        <v>No Parent/Child</v>
      </c>
      <c r="L262">
        <v>384461</v>
      </c>
      <c r="M262">
        <v>7.75</v>
      </c>
      <c r="N262" s="1" t="str">
        <f t="shared" si="23"/>
        <v>Low Fare</v>
      </c>
      <c r="P262" t="s">
        <v>27</v>
      </c>
      <c r="Q262" s="1" t="str">
        <f t="shared" si="24"/>
        <v>Q</v>
      </c>
    </row>
    <row r="263" spans="1:17" x14ac:dyDescent="0.25">
      <c r="A263">
        <v>262</v>
      </c>
      <c r="B263">
        <v>1</v>
      </c>
      <c r="C263">
        <v>3</v>
      </c>
      <c r="D263" t="s">
        <v>395</v>
      </c>
      <c r="E263" t="s">
        <v>13</v>
      </c>
      <c r="F263">
        <v>3</v>
      </c>
      <c r="G263" s="1" t="str">
        <f t="shared" si="20"/>
        <v>Child</v>
      </c>
      <c r="H263">
        <v>4</v>
      </c>
      <c r="I263" s="1" t="str">
        <f t="shared" si="21"/>
        <v>Has Sibling/Spouse</v>
      </c>
      <c r="J263">
        <v>2</v>
      </c>
      <c r="K263" s="1" t="str">
        <f t="shared" si="22"/>
        <v>Has Parent/Child</v>
      </c>
      <c r="L263">
        <v>347077</v>
      </c>
      <c r="M263">
        <v>31.387499999999999</v>
      </c>
      <c r="N263" s="1" t="str">
        <f t="shared" si="23"/>
        <v>High Fare</v>
      </c>
      <c r="P263" t="s">
        <v>15</v>
      </c>
      <c r="Q263" s="1" t="str">
        <f t="shared" si="24"/>
        <v>S</v>
      </c>
    </row>
    <row r="264" spans="1:17" x14ac:dyDescent="0.25">
      <c r="A264">
        <v>263</v>
      </c>
      <c r="B264">
        <v>0</v>
      </c>
      <c r="C264">
        <v>1</v>
      </c>
      <c r="D264" t="s">
        <v>396</v>
      </c>
      <c r="E264" t="s">
        <v>13</v>
      </c>
      <c r="F264">
        <v>52</v>
      </c>
      <c r="G264" s="1" t="str">
        <f t="shared" si="20"/>
        <v>Senior</v>
      </c>
      <c r="H264">
        <v>1</v>
      </c>
      <c r="I264" s="1" t="str">
        <f t="shared" si="21"/>
        <v>Has Sibling/Spouse</v>
      </c>
      <c r="J264">
        <v>1</v>
      </c>
      <c r="K264" s="1" t="str">
        <f t="shared" si="22"/>
        <v>Has Parent/Child</v>
      </c>
      <c r="L264">
        <v>110413</v>
      </c>
      <c r="M264">
        <v>79.650000000000006</v>
      </c>
      <c r="N264" s="1" t="str">
        <f t="shared" si="23"/>
        <v>High Fare</v>
      </c>
      <c r="O264" t="s">
        <v>397</v>
      </c>
      <c r="P264" t="s">
        <v>15</v>
      </c>
      <c r="Q264" s="1" t="str">
        <f t="shared" si="24"/>
        <v>S</v>
      </c>
    </row>
    <row r="265" spans="1:17" x14ac:dyDescent="0.25">
      <c r="A265">
        <v>264</v>
      </c>
      <c r="B265">
        <v>0</v>
      </c>
      <c r="C265">
        <v>1</v>
      </c>
      <c r="D265" t="s">
        <v>398</v>
      </c>
      <c r="E265" t="s">
        <v>13</v>
      </c>
      <c r="F265">
        <v>40</v>
      </c>
      <c r="G265" s="1" t="str">
        <f t="shared" si="20"/>
        <v>Middle-Aged Adult</v>
      </c>
      <c r="H265">
        <v>0</v>
      </c>
      <c r="I265" s="1" t="str">
        <f t="shared" si="21"/>
        <v>No Sibling/Spouse</v>
      </c>
      <c r="J265">
        <v>0</v>
      </c>
      <c r="K265" s="1" t="str">
        <f t="shared" si="22"/>
        <v>No Parent/Child</v>
      </c>
      <c r="L265">
        <v>112059</v>
      </c>
      <c r="M265">
        <v>0</v>
      </c>
      <c r="N265" s="1" t="str">
        <f t="shared" si="23"/>
        <v>Low Fare</v>
      </c>
      <c r="O265" t="s">
        <v>399</v>
      </c>
      <c r="P265" t="s">
        <v>15</v>
      </c>
      <c r="Q265" s="1" t="str">
        <f t="shared" si="24"/>
        <v>S</v>
      </c>
    </row>
    <row r="266" spans="1:17" x14ac:dyDescent="0.25">
      <c r="A266">
        <v>265</v>
      </c>
      <c r="B266">
        <v>0</v>
      </c>
      <c r="C266">
        <v>3</v>
      </c>
      <c r="D266" t="s">
        <v>400</v>
      </c>
      <c r="E266" t="s">
        <v>17</v>
      </c>
      <c r="G266" s="1" t="str">
        <f t="shared" si="20"/>
        <v>N/A</v>
      </c>
      <c r="H266">
        <v>0</v>
      </c>
      <c r="I266" s="1" t="str">
        <f t="shared" si="21"/>
        <v>No Sibling/Spouse</v>
      </c>
      <c r="J266">
        <v>0</v>
      </c>
      <c r="K266" s="1" t="str">
        <f t="shared" si="22"/>
        <v>No Parent/Child</v>
      </c>
      <c r="L266">
        <v>382649</v>
      </c>
      <c r="M266">
        <v>7.75</v>
      </c>
      <c r="N266" s="1" t="str">
        <f t="shared" si="23"/>
        <v>Low Fare</v>
      </c>
      <c r="P266" t="s">
        <v>27</v>
      </c>
      <c r="Q266" s="1" t="str">
        <f t="shared" si="24"/>
        <v>Q</v>
      </c>
    </row>
    <row r="267" spans="1:17" x14ac:dyDescent="0.25">
      <c r="A267">
        <v>266</v>
      </c>
      <c r="B267">
        <v>0</v>
      </c>
      <c r="C267">
        <v>2</v>
      </c>
      <c r="D267" t="s">
        <v>401</v>
      </c>
      <c r="E267" t="s">
        <v>13</v>
      </c>
      <c r="F267">
        <v>36</v>
      </c>
      <c r="G267" s="1" t="str">
        <f t="shared" si="20"/>
        <v>Middle-Aged Adult</v>
      </c>
      <c r="H267">
        <v>0</v>
      </c>
      <c r="I267" s="1" t="str">
        <f t="shared" si="21"/>
        <v>No Sibling/Spouse</v>
      </c>
      <c r="J267">
        <v>0</v>
      </c>
      <c r="K267" s="1" t="str">
        <f t="shared" si="22"/>
        <v>No Parent/Child</v>
      </c>
      <c r="L267" t="s">
        <v>402</v>
      </c>
      <c r="M267">
        <v>10.5</v>
      </c>
      <c r="N267" s="1" t="str">
        <f t="shared" si="23"/>
        <v>Medium Fare</v>
      </c>
      <c r="P267" t="s">
        <v>15</v>
      </c>
      <c r="Q267" s="1" t="str">
        <f t="shared" si="24"/>
        <v>S</v>
      </c>
    </row>
    <row r="268" spans="1:17" x14ac:dyDescent="0.25">
      <c r="A268">
        <v>267</v>
      </c>
      <c r="B268">
        <v>0</v>
      </c>
      <c r="C268">
        <v>3</v>
      </c>
      <c r="D268" t="s">
        <v>403</v>
      </c>
      <c r="E268" t="s">
        <v>13</v>
      </c>
      <c r="F268">
        <v>16</v>
      </c>
      <c r="G268" s="1" t="str">
        <f t="shared" si="20"/>
        <v>Young Adult</v>
      </c>
      <c r="H268">
        <v>4</v>
      </c>
      <c r="I268" s="1" t="str">
        <f t="shared" si="21"/>
        <v>Has Sibling/Spouse</v>
      </c>
      <c r="J268">
        <v>1</v>
      </c>
      <c r="K268" s="1" t="str">
        <f t="shared" si="22"/>
        <v>Has Parent/Child</v>
      </c>
      <c r="L268">
        <v>3101295</v>
      </c>
      <c r="M268">
        <v>39.6875</v>
      </c>
      <c r="N268" s="1" t="str">
        <f t="shared" si="23"/>
        <v>High Fare</v>
      </c>
      <c r="P268" t="s">
        <v>15</v>
      </c>
      <c r="Q268" s="1" t="str">
        <f t="shared" si="24"/>
        <v>S</v>
      </c>
    </row>
    <row r="269" spans="1:17" x14ac:dyDescent="0.25">
      <c r="A269">
        <v>268</v>
      </c>
      <c r="B269">
        <v>1</v>
      </c>
      <c r="C269">
        <v>3</v>
      </c>
      <c r="D269" t="s">
        <v>404</v>
      </c>
      <c r="E269" t="s">
        <v>13</v>
      </c>
      <c r="F269">
        <v>25</v>
      </c>
      <c r="G269" s="1" t="str">
        <f t="shared" si="20"/>
        <v>Young Adult</v>
      </c>
      <c r="H269">
        <v>1</v>
      </c>
      <c r="I269" s="1" t="str">
        <f t="shared" si="21"/>
        <v>Has Sibling/Spouse</v>
      </c>
      <c r="J269">
        <v>0</v>
      </c>
      <c r="K269" s="1" t="str">
        <f t="shared" si="22"/>
        <v>No Parent/Child</v>
      </c>
      <c r="L269">
        <v>347083</v>
      </c>
      <c r="M269">
        <v>7.7750000000000004</v>
      </c>
      <c r="N269" s="1" t="str">
        <f t="shared" si="23"/>
        <v>Low Fare</v>
      </c>
      <c r="P269" t="s">
        <v>15</v>
      </c>
      <c r="Q269" s="1" t="str">
        <f t="shared" si="24"/>
        <v>S</v>
      </c>
    </row>
    <row r="270" spans="1:17" x14ac:dyDescent="0.25">
      <c r="A270">
        <v>269</v>
      </c>
      <c r="B270">
        <v>1</v>
      </c>
      <c r="C270">
        <v>1</v>
      </c>
      <c r="D270" t="s">
        <v>405</v>
      </c>
      <c r="E270" t="s">
        <v>17</v>
      </c>
      <c r="F270">
        <v>58</v>
      </c>
      <c r="G270" s="1" t="str">
        <f t="shared" si="20"/>
        <v>Senior</v>
      </c>
      <c r="H270">
        <v>0</v>
      </c>
      <c r="I270" s="1" t="str">
        <f t="shared" si="21"/>
        <v>No Sibling/Spouse</v>
      </c>
      <c r="J270">
        <v>1</v>
      </c>
      <c r="K270" s="1" t="str">
        <f t="shared" si="22"/>
        <v>Has Parent/Child</v>
      </c>
      <c r="L270" t="s">
        <v>406</v>
      </c>
      <c r="M270">
        <v>153.46250000000001</v>
      </c>
      <c r="N270" s="1" t="str">
        <f t="shared" si="23"/>
        <v>High Fare</v>
      </c>
      <c r="O270" t="s">
        <v>407</v>
      </c>
      <c r="P270" t="s">
        <v>15</v>
      </c>
      <c r="Q270" s="1" t="str">
        <f t="shared" si="24"/>
        <v>S</v>
      </c>
    </row>
    <row r="271" spans="1:17" x14ac:dyDescent="0.25">
      <c r="A271">
        <v>270</v>
      </c>
      <c r="B271">
        <v>1</v>
      </c>
      <c r="C271">
        <v>1</v>
      </c>
      <c r="D271" t="s">
        <v>408</v>
      </c>
      <c r="E271" t="s">
        <v>17</v>
      </c>
      <c r="F271">
        <v>35</v>
      </c>
      <c r="G271" s="1" t="str">
        <f t="shared" si="20"/>
        <v>Middle-Aged Adult</v>
      </c>
      <c r="H271">
        <v>0</v>
      </c>
      <c r="I271" s="1" t="str">
        <f t="shared" si="21"/>
        <v>No Sibling/Spouse</v>
      </c>
      <c r="J271">
        <v>0</v>
      </c>
      <c r="K271" s="1" t="str">
        <f t="shared" si="22"/>
        <v>No Parent/Child</v>
      </c>
      <c r="L271" t="s">
        <v>409</v>
      </c>
      <c r="M271">
        <v>135.63329999999999</v>
      </c>
      <c r="N271" s="1" t="str">
        <f t="shared" si="23"/>
        <v>High Fare</v>
      </c>
      <c r="O271" t="s">
        <v>410</v>
      </c>
      <c r="P271" t="s">
        <v>15</v>
      </c>
      <c r="Q271" s="1" t="str">
        <f t="shared" si="24"/>
        <v>S</v>
      </c>
    </row>
    <row r="272" spans="1:17" x14ac:dyDescent="0.25">
      <c r="A272">
        <v>271</v>
      </c>
      <c r="B272">
        <v>0</v>
      </c>
      <c r="C272">
        <v>1</v>
      </c>
      <c r="D272" t="s">
        <v>411</v>
      </c>
      <c r="E272" t="s">
        <v>13</v>
      </c>
      <c r="G272" s="1" t="str">
        <f t="shared" si="20"/>
        <v>N/A</v>
      </c>
      <c r="H272">
        <v>0</v>
      </c>
      <c r="I272" s="1" t="str">
        <f t="shared" si="21"/>
        <v>No Sibling/Spouse</v>
      </c>
      <c r="J272">
        <v>0</v>
      </c>
      <c r="K272" s="1" t="str">
        <f t="shared" si="22"/>
        <v>No Parent/Child</v>
      </c>
      <c r="L272">
        <v>113798</v>
      </c>
      <c r="M272">
        <v>31</v>
      </c>
      <c r="N272" s="1" t="str">
        <f t="shared" si="23"/>
        <v>High Fare</v>
      </c>
      <c r="P272" t="s">
        <v>15</v>
      </c>
      <c r="Q272" s="1" t="str">
        <f t="shared" si="24"/>
        <v>S</v>
      </c>
    </row>
    <row r="273" spans="1:17" x14ac:dyDescent="0.25">
      <c r="A273">
        <v>272</v>
      </c>
      <c r="B273">
        <v>1</v>
      </c>
      <c r="C273">
        <v>3</v>
      </c>
      <c r="D273" t="s">
        <v>412</v>
      </c>
      <c r="E273" t="s">
        <v>13</v>
      </c>
      <c r="F273">
        <v>25</v>
      </c>
      <c r="G273" s="1" t="str">
        <f t="shared" si="20"/>
        <v>Young Adult</v>
      </c>
      <c r="H273">
        <v>0</v>
      </c>
      <c r="I273" s="1" t="str">
        <f t="shared" si="21"/>
        <v>No Sibling/Spouse</v>
      </c>
      <c r="J273">
        <v>0</v>
      </c>
      <c r="K273" s="1" t="str">
        <f t="shared" si="22"/>
        <v>No Parent/Child</v>
      </c>
      <c r="L273" t="s">
        <v>280</v>
      </c>
      <c r="M273">
        <v>0</v>
      </c>
      <c r="N273" s="1" t="str">
        <f t="shared" si="23"/>
        <v>Low Fare</v>
      </c>
      <c r="P273" t="s">
        <v>15</v>
      </c>
      <c r="Q273" s="1" t="str">
        <f t="shared" si="24"/>
        <v>S</v>
      </c>
    </row>
    <row r="274" spans="1:17" x14ac:dyDescent="0.25">
      <c r="A274">
        <v>273</v>
      </c>
      <c r="B274">
        <v>1</v>
      </c>
      <c r="C274">
        <v>2</v>
      </c>
      <c r="D274" t="s">
        <v>413</v>
      </c>
      <c r="E274" t="s">
        <v>17</v>
      </c>
      <c r="F274">
        <v>41</v>
      </c>
      <c r="G274" s="1" t="str">
        <f t="shared" si="20"/>
        <v>Middle-Aged Adult</v>
      </c>
      <c r="H274">
        <v>0</v>
      </c>
      <c r="I274" s="1" t="str">
        <f t="shared" si="21"/>
        <v>No Sibling/Spouse</v>
      </c>
      <c r="J274">
        <v>1</v>
      </c>
      <c r="K274" s="1" t="str">
        <f t="shared" si="22"/>
        <v>Has Parent/Child</v>
      </c>
      <c r="L274">
        <v>250644</v>
      </c>
      <c r="M274">
        <v>19.5</v>
      </c>
      <c r="N274" s="1" t="str">
        <f t="shared" si="23"/>
        <v>Medium Fare</v>
      </c>
      <c r="P274" t="s">
        <v>15</v>
      </c>
      <c r="Q274" s="1" t="str">
        <f t="shared" si="24"/>
        <v>S</v>
      </c>
    </row>
    <row r="275" spans="1:17" x14ac:dyDescent="0.25">
      <c r="A275">
        <v>274</v>
      </c>
      <c r="B275">
        <v>0</v>
      </c>
      <c r="C275">
        <v>1</v>
      </c>
      <c r="D275" t="s">
        <v>414</v>
      </c>
      <c r="E275" t="s">
        <v>13</v>
      </c>
      <c r="F275">
        <v>37</v>
      </c>
      <c r="G275" s="1" t="str">
        <f t="shared" si="20"/>
        <v>Middle-Aged Adult</v>
      </c>
      <c r="H275">
        <v>0</v>
      </c>
      <c r="I275" s="1" t="str">
        <f t="shared" si="21"/>
        <v>No Sibling/Spouse</v>
      </c>
      <c r="J275">
        <v>1</v>
      </c>
      <c r="K275" s="1" t="str">
        <f t="shared" si="22"/>
        <v>Has Parent/Child</v>
      </c>
      <c r="L275" t="s">
        <v>415</v>
      </c>
      <c r="M275">
        <v>29.7</v>
      </c>
      <c r="N275" s="1" t="str">
        <f t="shared" si="23"/>
        <v>High Fare</v>
      </c>
      <c r="O275" t="s">
        <v>416</v>
      </c>
      <c r="P275" t="s">
        <v>20</v>
      </c>
      <c r="Q275" s="1" t="str">
        <f t="shared" si="24"/>
        <v>C</v>
      </c>
    </row>
    <row r="276" spans="1:17" x14ac:dyDescent="0.25">
      <c r="A276">
        <v>275</v>
      </c>
      <c r="B276">
        <v>1</v>
      </c>
      <c r="C276">
        <v>3</v>
      </c>
      <c r="D276" t="s">
        <v>417</v>
      </c>
      <c r="E276" t="s">
        <v>17</v>
      </c>
      <c r="G276" s="1" t="str">
        <f t="shared" si="20"/>
        <v>N/A</v>
      </c>
      <c r="H276">
        <v>0</v>
      </c>
      <c r="I276" s="1" t="str">
        <f t="shared" si="21"/>
        <v>No Sibling/Spouse</v>
      </c>
      <c r="J276">
        <v>0</v>
      </c>
      <c r="K276" s="1" t="str">
        <f t="shared" si="22"/>
        <v>No Parent/Child</v>
      </c>
      <c r="L276">
        <v>370375</v>
      </c>
      <c r="M276">
        <v>7.75</v>
      </c>
      <c r="N276" s="1" t="str">
        <f t="shared" si="23"/>
        <v>Low Fare</v>
      </c>
      <c r="P276" t="s">
        <v>27</v>
      </c>
      <c r="Q276" s="1" t="str">
        <f t="shared" si="24"/>
        <v>Q</v>
      </c>
    </row>
    <row r="277" spans="1:17" x14ac:dyDescent="0.25">
      <c r="A277">
        <v>276</v>
      </c>
      <c r="B277">
        <v>1</v>
      </c>
      <c r="C277">
        <v>1</v>
      </c>
      <c r="D277" t="s">
        <v>418</v>
      </c>
      <c r="E277" t="s">
        <v>17</v>
      </c>
      <c r="F277">
        <v>63</v>
      </c>
      <c r="G277" s="1" t="str">
        <f t="shared" si="20"/>
        <v>Senior</v>
      </c>
      <c r="H277">
        <v>1</v>
      </c>
      <c r="I277" s="1" t="str">
        <f t="shared" si="21"/>
        <v>Has Sibling/Spouse</v>
      </c>
      <c r="J277">
        <v>0</v>
      </c>
      <c r="K277" s="1" t="str">
        <f t="shared" si="22"/>
        <v>No Parent/Child</v>
      </c>
      <c r="L277">
        <v>13502</v>
      </c>
      <c r="M277">
        <v>77.958299999999994</v>
      </c>
      <c r="N277" s="1" t="str">
        <f t="shared" si="23"/>
        <v>High Fare</v>
      </c>
      <c r="O277" t="s">
        <v>419</v>
      </c>
      <c r="P277" t="s">
        <v>15</v>
      </c>
      <c r="Q277" s="1" t="str">
        <f t="shared" si="24"/>
        <v>S</v>
      </c>
    </row>
    <row r="278" spans="1:17" x14ac:dyDescent="0.25">
      <c r="A278">
        <v>277</v>
      </c>
      <c r="B278">
        <v>0</v>
      </c>
      <c r="C278">
        <v>3</v>
      </c>
      <c r="D278" t="s">
        <v>420</v>
      </c>
      <c r="E278" t="s">
        <v>17</v>
      </c>
      <c r="F278">
        <v>45</v>
      </c>
      <c r="G278" s="1" t="str">
        <f t="shared" si="20"/>
        <v>Middle-Aged Adult</v>
      </c>
      <c r="H278">
        <v>0</v>
      </c>
      <c r="I278" s="1" t="str">
        <f t="shared" si="21"/>
        <v>No Sibling/Spouse</v>
      </c>
      <c r="J278">
        <v>0</v>
      </c>
      <c r="K278" s="1" t="str">
        <f t="shared" si="22"/>
        <v>No Parent/Child</v>
      </c>
      <c r="L278">
        <v>347073</v>
      </c>
      <c r="M278">
        <v>7.75</v>
      </c>
      <c r="N278" s="1" t="str">
        <f t="shared" si="23"/>
        <v>Low Fare</v>
      </c>
      <c r="P278" t="s">
        <v>15</v>
      </c>
      <c r="Q278" s="1" t="str">
        <f t="shared" si="24"/>
        <v>S</v>
      </c>
    </row>
    <row r="279" spans="1:17" x14ac:dyDescent="0.25">
      <c r="A279">
        <v>278</v>
      </c>
      <c r="B279">
        <v>0</v>
      </c>
      <c r="C279">
        <v>2</v>
      </c>
      <c r="D279" t="s">
        <v>421</v>
      </c>
      <c r="E279" t="s">
        <v>13</v>
      </c>
      <c r="G279" s="1" t="str">
        <f t="shared" si="20"/>
        <v>N/A</v>
      </c>
      <c r="H279">
        <v>0</v>
      </c>
      <c r="I279" s="1" t="str">
        <f t="shared" si="21"/>
        <v>No Sibling/Spouse</v>
      </c>
      <c r="J279">
        <v>0</v>
      </c>
      <c r="K279" s="1" t="str">
        <f t="shared" si="22"/>
        <v>No Parent/Child</v>
      </c>
      <c r="L279">
        <v>239853</v>
      </c>
      <c r="M279">
        <v>0</v>
      </c>
      <c r="N279" s="1" t="str">
        <f t="shared" si="23"/>
        <v>Low Fare</v>
      </c>
      <c r="P279" t="s">
        <v>15</v>
      </c>
      <c r="Q279" s="1" t="str">
        <f t="shared" si="24"/>
        <v>S</v>
      </c>
    </row>
    <row r="280" spans="1:17" x14ac:dyDescent="0.25">
      <c r="A280">
        <v>279</v>
      </c>
      <c r="B280">
        <v>0</v>
      </c>
      <c r="C280">
        <v>3</v>
      </c>
      <c r="D280" t="s">
        <v>422</v>
      </c>
      <c r="E280" t="s">
        <v>13</v>
      </c>
      <c r="F280">
        <v>7</v>
      </c>
      <c r="G280" s="1" t="str">
        <f t="shared" si="20"/>
        <v>Child</v>
      </c>
      <c r="H280">
        <v>4</v>
      </c>
      <c r="I280" s="1" t="str">
        <f t="shared" si="21"/>
        <v>Has Sibling/Spouse</v>
      </c>
      <c r="J280">
        <v>1</v>
      </c>
      <c r="K280" s="1" t="str">
        <f t="shared" si="22"/>
        <v>Has Parent/Child</v>
      </c>
      <c r="L280">
        <v>382652</v>
      </c>
      <c r="M280">
        <v>29.125</v>
      </c>
      <c r="N280" s="1" t="str">
        <f t="shared" si="23"/>
        <v>High Fare</v>
      </c>
      <c r="P280" t="s">
        <v>27</v>
      </c>
      <c r="Q280" s="1" t="str">
        <f t="shared" si="24"/>
        <v>Q</v>
      </c>
    </row>
    <row r="281" spans="1:17" x14ac:dyDescent="0.25">
      <c r="A281">
        <v>280</v>
      </c>
      <c r="B281">
        <v>1</v>
      </c>
      <c r="C281">
        <v>3</v>
      </c>
      <c r="D281" t="s">
        <v>423</v>
      </c>
      <c r="E281" t="s">
        <v>17</v>
      </c>
      <c r="F281">
        <v>35</v>
      </c>
      <c r="G281" s="1" t="str">
        <f t="shared" si="20"/>
        <v>Middle-Aged Adult</v>
      </c>
      <c r="H281">
        <v>1</v>
      </c>
      <c r="I281" s="1" t="str">
        <f t="shared" si="21"/>
        <v>Has Sibling/Spouse</v>
      </c>
      <c r="J281">
        <v>1</v>
      </c>
      <c r="K281" s="1" t="str">
        <f t="shared" si="22"/>
        <v>Has Parent/Child</v>
      </c>
      <c r="L281" t="s">
        <v>424</v>
      </c>
      <c r="M281">
        <v>20.25</v>
      </c>
      <c r="N281" s="1" t="str">
        <f t="shared" si="23"/>
        <v>High Fare</v>
      </c>
      <c r="P281" t="s">
        <v>15</v>
      </c>
      <c r="Q281" s="1" t="str">
        <f t="shared" si="24"/>
        <v>S</v>
      </c>
    </row>
    <row r="282" spans="1:17" x14ac:dyDescent="0.25">
      <c r="A282">
        <v>281</v>
      </c>
      <c r="B282">
        <v>0</v>
      </c>
      <c r="C282">
        <v>3</v>
      </c>
      <c r="D282" t="s">
        <v>425</v>
      </c>
      <c r="E282" t="s">
        <v>13</v>
      </c>
      <c r="F282">
        <v>65</v>
      </c>
      <c r="G282" s="1" t="str">
        <f t="shared" si="20"/>
        <v>Senior</v>
      </c>
      <c r="H282">
        <v>0</v>
      </c>
      <c r="I282" s="1" t="str">
        <f t="shared" si="21"/>
        <v>No Sibling/Spouse</v>
      </c>
      <c r="J282">
        <v>0</v>
      </c>
      <c r="K282" s="1" t="str">
        <f t="shared" si="22"/>
        <v>No Parent/Child</v>
      </c>
      <c r="L282">
        <v>336439</v>
      </c>
      <c r="M282">
        <v>7.75</v>
      </c>
      <c r="N282" s="1" t="str">
        <f t="shared" si="23"/>
        <v>Low Fare</v>
      </c>
      <c r="P282" t="s">
        <v>27</v>
      </c>
      <c r="Q282" s="1" t="str">
        <f t="shared" si="24"/>
        <v>Q</v>
      </c>
    </row>
    <row r="283" spans="1:17" x14ac:dyDescent="0.25">
      <c r="A283">
        <v>282</v>
      </c>
      <c r="B283">
        <v>0</v>
      </c>
      <c r="C283">
        <v>3</v>
      </c>
      <c r="D283" t="s">
        <v>426</v>
      </c>
      <c r="E283" t="s">
        <v>13</v>
      </c>
      <c r="F283">
        <v>28</v>
      </c>
      <c r="G283" s="1" t="str">
        <f t="shared" si="20"/>
        <v>Young Adult</v>
      </c>
      <c r="H283">
        <v>0</v>
      </c>
      <c r="I283" s="1" t="str">
        <f t="shared" si="21"/>
        <v>No Sibling/Spouse</v>
      </c>
      <c r="J283">
        <v>0</v>
      </c>
      <c r="K283" s="1" t="str">
        <f t="shared" si="22"/>
        <v>No Parent/Child</v>
      </c>
      <c r="L283">
        <v>347464</v>
      </c>
      <c r="M283">
        <v>7.8541999999999996</v>
      </c>
      <c r="N283" s="1" t="str">
        <f t="shared" si="23"/>
        <v>Low Fare</v>
      </c>
      <c r="P283" t="s">
        <v>15</v>
      </c>
      <c r="Q283" s="1" t="str">
        <f t="shared" si="24"/>
        <v>S</v>
      </c>
    </row>
    <row r="284" spans="1:17" x14ac:dyDescent="0.25">
      <c r="A284">
        <v>283</v>
      </c>
      <c r="B284">
        <v>0</v>
      </c>
      <c r="C284">
        <v>3</v>
      </c>
      <c r="D284" t="s">
        <v>427</v>
      </c>
      <c r="E284" t="s">
        <v>13</v>
      </c>
      <c r="F284">
        <v>16</v>
      </c>
      <c r="G284" s="1" t="str">
        <f t="shared" si="20"/>
        <v>Young Adult</v>
      </c>
      <c r="H284">
        <v>0</v>
      </c>
      <c r="I284" s="1" t="str">
        <f t="shared" si="21"/>
        <v>No Sibling/Spouse</v>
      </c>
      <c r="J284">
        <v>0</v>
      </c>
      <c r="K284" s="1" t="str">
        <f t="shared" si="22"/>
        <v>No Parent/Child</v>
      </c>
      <c r="L284">
        <v>345778</v>
      </c>
      <c r="M284">
        <v>9.5</v>
      </c>
      <c r="N284" s="1" t="str">
        <f t="shared" si="23"/>
        <v>Low Fare</v>
      </c>
      <c r="P284" t="s">
        <v>15</v>
      </c>
      <c r="Q284" s="1" t="str">
        <f t="shared" si="24"/>
        <v>S</v>
      </c>
    </row>
    <row r="285" spans="1:17" x14ac:dyDescent="0.25">
      <c r="A285">
        <v>284</v>
      </c>
      <c r="B285">
        <v>1</v>
      </c>
      <c r="C285">
        <v>3</v>
      </c>
      <c r="D285" t="s">
        <v>428</v>
      </c>
      <c r="E285" t="s">
        <v>13</v>
      </c>
      <c r="F285">
        <v>19</v>
      </c>
      <c r="G285" s="1" t="str">
        <f t="shared" si="20"/>
        <v>Young Adult</v>
      </c>
      <c r="H285">
        <v>0</v>
      </c>
      <c r="I285" s="1" t="str">
        <f t="shared" si="21"/>
        <v>No Sibling/Spouse</v>
      </c>
      <c r="J285">
        <v>0</v>
      </c>
      <c r="K285" s="1" t="str">
        <f t="shared" si="22"/>
        <v>No Parent/Child</v>
      </c>
      <c r="L285" t="s">
        <v>429</v>
      </c>
      <c r="M285">
        <v>8.0500000000000007</v>
      </c>
      <c r="N285" s="1" t="str">
        <f t="shared" si="23"/>
        <v>Low Fare</v>
      </c>
      <c r="P285" t="s">
        <v>15</v>
      </c>
      <c r="Q285" s="1" t="str">
        <f t="shared" si="24"/>
        <v>S</v>
      </c>
    </row>
    <row r="286" spans="1:17" x14ac:dyDescent="0.25">
      <c r="A286">
        <v>285</v>
      </c>
      <c r="B286">
        <v>0</v>
      </c>
      <c r="C286">
        <v>1</v>
      </c>
      <c r="D286" t="s">
        <v>430</v>
      </c>
      <c r="E286" t="s">
        <v>13</v>
      </c>
      <c r="G286" s="1" t="str">
        <f t="shared" si="20"/>
        <v>N/A</v>
      </c>
      <c r="H286">
        <v>0</v>
      </c>
      <c r="I286" s="1" t="str">
        <f t="shared" si="21"/>
        <v>No Sibling/Spouse</v>
      </c>
      <c r="J286">
        <v>0</v>
      </c>
      <c r="K286" s="1" t="str">
        <f t="shared" si="22"/>
        <v>No Parent/Child</v>
      </c>
      <c r="L286">
        <v>113056</v>
      </c>
      <c r="M286">
        <v>26</v>
      </c>
      <c r="N286" s="1" t="str">
        <f t="shared" si="23"/>
        <v>High Fare</v>
      </c>
      <c r="O286" t="s">
        <v>431</v>
      </c>
      <c r="P286" t="s">
        <v>15</v>
      </c>
      <c r="Q286" s="1" t="str">
        <f t="shared" si="24"/>
        <v>S</v>
      </c>
    </row>
    <row r="287" spans="1:17" x14ac:dyDescent="0.25">
      <c r="A287">
        <v>286</v>
      </c>
      <c r="B287">
        <v>0</v>
      </c>
      <c r="C287">
        <v>3</v>
      </c>
      <c r="D287" t="s">
        <v>432</v>
      </c>
      <c r="E287" t="s">
        <v>13</v>
      </c>
      <c r="F287">
        <v>33</v>
      </c>
      <c r="G287" s="1" t="str">
        <f t="shared" si="20"/>
        <v>Young Adult</v>
      </c>
      <c r="H287">
        <v>0</v>
      </c>
      <c r="I287" s="1" t="str">
        <f t="shared" si="21"/>
        <v>No Sibling/Spouse</v>
      </c>
      <c r="J287">
        <v>0</v>
      </c>
      <c r="K287" s="1" t="str">
        <f t="shared" si="22"/>
        <v>No Parent/Child</v>
      </c>
      <c r="L287">
        <v>349239</v>
      </c>
      <c r="M287">
        <v>8.6624999999999996</v>
      </c>
      <c r="N287" s="1" t="str">
        <f t="shared" si="23"/>
        <v>Low Fare</v>
      </c>
      <c r="P287" t="s">
        <v>20</v>
      </c>
      <c r="Q287" s="1" t="str">
        <f t="shared" si="24"/>
        <v>C</v>
      </c>
    </row>
    <row r="288" spans="1:17" x14ac:dyDescent="0.25">
      <c r="A288">
        <v>287</v>
      </c>
      <c r="B288">
        <v>1</v>
      </c>
      <c r="C288">
        <v>3</v>
      </c>
      <c r="D288" t="s">
        <v>433</v>
      </c>
      <c r="E288" t="s">
        <v>13</v>
      </c>
      <c r="F288">
        <v>30</v>
      </c>
      <c r="G288" s="1" t="str">
        <f t="shared" si="20"/>
        <v>Young Adult</v>
      </c>
      <c r="H288">
        <v>0</v>
      </c>
      <c r="I288" s="1" t="str">
        <f t="shared" si="21"/>
        <v>No Sibling/Spouse</v>
      </c>
      <c r="J288">
        <v>0</v>
      </c>
      <c r="K288" s="1" t="str">
        <f t="shared" si="22"/>
        <v>No Parent/Child</v>
      </c>
      <c r="L288">
        <v>345774</v>
      </c>
      <c r="M288">
        <v>9.5</v>
      </c>
      <c r="N288" s="1" t="str">
        <f t="shared" si="23"/>
        <v>Low Fare</v>
      </c>
      <c r="P288" t="s">
        <v>15</v>
      </c>
      <c r="Q288" s="1" t="str">
        <f t="shared" si="24"/>
        <v>S</v>
      </c>
    </row>
    <row r="289" spans="1:17" x14ac:dyDescent="0.25">
      <c r="A289">
        <v>288</v>
      </c>
      <c r="B289">
        <v>0</v>
      </c>
      <c r="C289">
        <v>3</v>
      </c>
      <c r="D289" t="s">
        <v>434</v>
      </c>
      <c r="E289" t="s">
        <v>13</v>
      </c>
      <c r="F289">
        <v>22</v>
      </c>
      <c r="G289" s="1" t="str">
        <f t="shared" si="20"/>
        <v>Young Adult</v>
      </c>
      <c r="H289">
        <v>0</v>
      </c>
      <c r="I289" s="1" t="str">
        <f t="shared" si="21"/>
        <v>No Sibling/Spouse</v>
      </c>
      <c r="J289">
        <v>0</v>
      </c>
      <c r="K289" s="1" t="str">
        <f t="shared" si="22"/>
        <v>No Parent/Child</v>
      </c>
      <c r="L289">
        <v>349206</v>
      </c>
      <c r="M289">
        <v>7.8958000000000004</v>
      </c>
      <c r="N289" s="1" t="str">
        <f t="shared" si="23"/>
        <v>Low Fare</v>
      </c>
      <c r="P289" t="s">
        <v>15</v>
      </c>
      <c r="Q289" s="1" t="str">
        <f t="shared" si="24"/>
        <v>S</v>
      </c>
    </row>
    <row r="290" spans="1:17" x14ac:dyDescent="0.25">
      <c r="A290">
        <v>289</v>
      </c>
      <c r="B290">
        <v>1</v>
      </c>
      <c r="C290">
        <v>2</v>
      </c>
      <c r="D290" t="s">
        <v>435</v>
      </c>
      <c r="E290" t="s">
        <v>13</v>
      </c>
      <c r="F290">
        <v>42</v>
      </c>
      <c r="G290" s="1" t="str">
        <f t="shared" si="20"/>
        <v>Middle-Aged Adult</v>
      </c>
      <c r="H290">
        <v>0</v>
      </c>
      <c r="I290" s="1" t="str">
        <f t="shared" si="21"/>
        <v>No Sibling/Spouse</v>
      </c>
      <c r="J290">
        <v>0</v>
      </c>
      <c r="K290" s="1" t="str">
        <f t="shared" si="22"/>
        <v>No Parent/Child</v>
      </c>
      <c r="L290">
        <v>237798</v>
      </c>
      <c r="M290">
        <v>13</v>
      </c>
      <c r="N290" s="1" t="str">
        <f t="shared" si="23"/>
        <v>Medium Fare</v>
      </c>
      <c r="P290" t="s">
        <v>15</v>
      </c>
      <c r="Q290" s="1" t="str">
        <f t="shared" si="24"/>
        <v>S</v>
      </c>
    </row>
    <row r="291" spans="1:17" x14ac:dyDescent="0.25">
      <c r="A291">
        <v>290</v>
      </c>
      <c r="B291">
        <v>1</v>
      </c>
      <c r="C291">
        <v>3</v>
      </c>
      <c r="D291" t="s">
        <v>436</v>
      </c>
      <c r="E291" t="s">
        <v>17</v>
      </c>
      <c r="F291">
        <v>22</v>
      </c>
      <c r="G291" s="1" t="str">
        <f t="shared" si="20"/>
        <v>Young Adult</v>
      </c>
      <c r="H291">
        <v>0</v>
      </c>
      <c r="I291" s="1" t="str">
        <f t="shared" si="21"/>
        <v>No Sibling/Spouse</v>
      </c>
      <c r="J291">
        <v>0</v>
      </c>
      <c r="K291" s="1" t="str">
        <f t="shared" si="22"/>
        <v>No Parent/Child</v>
      </c>
      <c r="L291">
        <v>370373</v>
      </c>
      <c r="M291">
        <v>7.75</v>
      </c>
      <c r="N291" s="1" t="str">
        <f t="shared" si="23"/>
        <v>Low Fare</v>
      </c>
      <c r="P291" t="s">
        <v>27</v>
      </c>
      <c r="Q291" s="1" t="str">
        <f t="shared" si="24"/>
        <v>Q</v>
      </c>
    </row>
    <row r="292" spans="1:17" x14ac:dyDescent="0.25">
      <c r="A292">
        <v>291</v>
      </c>
      <c r="B292">
        <v>1</v>
      </c>
      <c r="C292">
        <v>1</v>
      </c>
      <c r="D292" t="s">
        <v>437</v>
      </c>
      <c r="E292" t="s">
        <v>17</v>
      </c>
      <c r="F292">
        <v>26</v>
      </c>
      <c r="G292" s="1" t="str">
        <f t="shared" si="20"/>
        <v>Young Adult</v>
      </c>
      <c r="H292">
        <v>0</v>
      </c>
      <c r="I292" s="1" t="str">
        <f t="shared" si="21"/>
        <v>No Sibling/Spouse</v>
      </c>
      <c r="J292">
        <v>0</v>
      </c>
      <c r="K292" s="1" t="str">
        <f t="shared" si="22"/>
        <v>No Parent/Child</v>
      </c>
      <c r="L292">
        <v>19877</v>
      </c>
      <c r="M292">
        <v>78.849999999999994</v>
      </c>
      <c r="N292" s="1" t="str">
        <f t="shared" si="23"/>
        <v>High Fare</v>
      </c>
      <c r="P292" t="s">
        <v>15</v>
      </c>
      <c r="Q292" s="1" t="str">
        <f t="shared" si="24"/>
        <v>S</v>
      </c>
    </row>
    <row r="293" spans="1:17" x14ac:dyDescent="0.25">
      <c r="A293">
        <v>292</v>
      </c>
      <c r="B293">
        <v>1</v>
      </c>
      <c r="C293">
        <v>1</v>
      </c>
      <c r="D293" t="s">
        <v>438</v>
      </c>
      <c r="E293" t="s">
        <v>17</v>
      </c>
      <c r="F293">
        <v>19</v>
      </c>
      <c r="G293" s="1" t="str">
        <f t="shared" si="20"/>
        <v>Young Adult</v>
      </c>
      <c r="H293">
        <v>1</v>
      </c>
      <c r="I293" s="1" t="str">
        <f t="shared" si="21"/>
        <v>Has Sibling/Spouse</v>
      </c>
      <c r="J293">
        <v>0</v>
      </c>
      <c r="K293" s="1" t="str">
        <f t="shared" si="22"/>
        <v>No Parent/Child</v>
      </c>
      <c r="L293">
        <v>11967</v>
      </c>
      <c r="M293">
        <v>91.0792</v>
      </c>
      <c r="N293" s="1" t="str">
        <f t="shared" si="23"/>
        <v>High Fare</v>
      </c>
      <c r="O293" t="s">
        <v>439</v>
      </c>
      <c r="P293" t="s">
        <v>20</v>
      </c>
      <c r="Q293" s="1" t="str">
        <f t="shared" si="24"/>
        <v>C</v>
      </c>
    </row>
    <row r="294" spans="1:17" x14ac:dyDescent="0.25">
      <c r="A294">
        <v>293</v>
      </c>
      <c r="B294">
        <v>0</v>
      </c>
      <c r="C294">
        <v>2</v>
      </c>
      <c r="D294" t="s">
        <v>440</v>
      </c>
      <c r="E294" t="s">
        <v>13</v>
      </c>
      <c r="F294">
        <v>36</v>
      </c>
      <c r="G294" s="1" t="str">
        <f t="shared" si="20"/>
        <v>Middle-Aged Adult</v>
      </c>
      <c r="H294">
        <v>0</v>
      </c>
      <c r="I294" s="1" t="str">
        <f t="shared" si="21"/>
        <v>No Sibling/Spouse</v>
      </c>
      <c r="J294">
        <v>0</v>
      </c>
      <c r="K294" s="1" t="str">
        <f t="shared" si="22"/>
        <v>No Parent/Child</v>
      </c>
      <c r="L294" t="s">
        <v>441</v>
      </c>
      <c r="M294">
        <v>12.875</v>
      </c>
      <c r="N294" s="1" t="str">
        <f t="shared" si="23"/>
        <v>Medium Fare</v>
      </c>
      <c r="O294" t="s">
        <v>442</v>
      </c>
      <c r="P294" t="s">
        <v>20</v>
      </c>
      <c r="Q294" s="1" t="str">
        <f t="shared" si="24"/>
        <v>C</v>
      </c>
    </row>
    <row r="295" spans="1:17" x14ac:dyDescent="0.25">
      <c r="A295">
        <v>294</v>
      </c>
      <c r="B295">
        <v>0</v>
      </c>
      <c r="C295">
        <v>3</v>
      </c>
      <c r="D295" t="s">
        <v>443</v>
      </c>
      <c r="E295" t="s">
        <v>17</v>
      </c>
      <c r="F295">
        <v>24</v>
      </c>
      <c r="G295" s="1" t="str">
        <f t="shared" si="20"/>
        <v>Young Adult</v>
      </c>
      <c r="H295">
        <v>0</v>
      </c>
      <c r="I295" s="1" t="str">
        <f t="shared" si="21"/>
        <v>No Sibling/Spouse</v>
      </c>
      <c r="J295">
        <v>0</v>
      </c>
      <c r="K295" s="1" t="str">
        <f t="shared" si="22"/>
        <v>No Parent/Child</v>
      </c>
      <c r="L295">
        <v>349236</v>
      </c>
      <c r="M295">
        <v>8.85</v>
      </c>
      <c r="N295" s="1" t="str">
        <f t="shared" si="23"/>
        <v>Low Fare</v>
      </c>
      <c r="P295" t="s">
        <v>15</v>
      </c>
      <c r="Q295" s="1" t="str">
        <f t="shared" si="24"/>
        <v>S</v>
      </c>
    </row>
    <row r="296" spans="1:17" x14ac:dyDescent="0.25">
      <c r="A296">
        <v>295</v>
      </c>
      <c r="B296">
        <v>0</v>
      </c>
      <c r="C296">
        <v>3</v>
      </c>
      <c r="D296" t="s">
        <v>444</v>
      </c>
      <c r="E296" t="s">
        <v>13</v>
      </c>
      <c r="F296">
        <v>24</v>
      </c>
      <c r="G296" s="1" t="str">
        <f t="shared" si="20"/>
        <v>Young Adult</v>
      </c>
      <c r="H296">
        <v>0</v>
      </c>
      <c r="I296" s="1" t="str">
        <f t="shared" si="21"/>
        <v>No Sibling/Spouse</v>
      </c>
      <c r="J296">
        <v>0</v>
      </c>
      <c r="K296" s="1" t="str">
        <f t="shared" si="22"/>
        <v>No Parent/Child</v>
      </c>
      <c r="L296">
        <v>349233</v>
      </c>
      <c r="M296">
        <v>7.8958000000000004</v>
      </c>
      <c r="N296" s="1" t="str">
        <f t="shared" si="23"/>
        <v>Low Fare</v>
      </c>
      <c r="P296" t="s">
        <v>15</v>
      </c>
      <c r="Q296" s="1" t="str">
        <f t="shared" si="24"/>
        <v>S</v>
      </c>
    </row>
    <row r="297" spans="1:17" x14ac:dyDescent="0.25">
      <c r="A297">
        <v>296</v>
      </c>
      <c r="B297">
        <v>0</v>
      </c>
      <c r="C297">
        <v>1</v>
      </c>
      <c r="D297" t="s">
        <v>445</v>
      </c>
      <c r="E297" t="s">
        <v>13</v>
      </c>
      <c r="G297" s="1" t="str">
        <f t="shared" si="20"/>
        <v>N/A</v>
      </c>
      <c r="H297">
        <v>0</v>
      </c>
      <c r="I297" s="1" t="str">
        <f t="shared" si="21"/>
        <v>No Sibling/Spouse</v>
      </c>
      <c r="J297">
        <v>0</v>
      </c>
      <c r="K297" s="1" t="str">
        <f t="shared" si="22"/>
        <v>No Parent/Child</v>
      </c>
      <c r="L297" t="s">
        <v>446</v>
      </c>
      <c r="M297">
        <v>27.720800000000001</v>
      </c>
      <c r="N297" s="1" t="str">
        <f t="shared" si="23"/>
        <v>High Fare</v>
      </c>
      <c r="P297" t="s">
        <v>20</v>
      </c>
      <c r="Q297" s="1" t="str">
        <f t="shared" si="24"/>
        <v>C</v>
      </c>
    </row>
    <row r="298" spans="1:17" x14ac:dyDescent="0.25">
      <c r="A298">
        <v>297</v>
      </c>
      <c r="B298">
        <v>0</v>
      </c>
      <c r="C298">
        <v>3</v>
      </c>
      <c r="D298" t="s">
        <v>447</v>
      </c>
      <c r="E298" t="s">
        <v>13</v>
      </c>
      <c r="F298">
        <v>23.5</v>
      </c>
      <c r="G298" s="1" t="str">
        <f t="shared" si="20"/>
        <v>Young Adult</v>
      </c>
      <c r="H298">
        <v>0</v>
      </c>
      <c r="I298" s="1" t="str">
        <f t="shared" si="21"/>
        <v>No Sibling/Spouse</v>
      </c>
      <c r="J298">
        <v>0</v>
      </c>
      <c r="K298" s="1" t="str">
        <f t="shared" si="22"/>
        <v>No Parent/Child</v>
      </c>
      <c r="L298">
        <v>2693</v>
      </c>
      <c r="M298">
        <v>7.2291999999999996</v>
      </c>
      <c r="N298" s="1" t="str">
        <f t="shared" si="23"/>
        <v>Low Fare</v>
      </c>
      <c r="P298" t="s">
        <v>20</v>
      </c>
      <c r="Q298" s="1" t="str">
        <f t="shared" si="24"/>
        <v>C</v>
      </c>
    </row>
    <row r="299" spans="1:17" x14ac:dyDescent="0.25">
      <c r="A299">
        <v>298</v>
      </c>
      <c r="B299">
        <v>0</v>
      </c>
      <c r="C299">
        <v>1</v>
      </c>
      <c r="D299" t="s">
        <v>448</v>
      </c>
      <c r="E299" t="s">
        <v>17</v>
      </c>
      <c r="F299">
        <v>2</v>
      </c>
      <c r="G299" s="1" t="str">
        <f t="shared" si="20"/>
        <v>Child</v>
      </c>
      <c r="H299">
        <v>1</v>
      </c>
      <c r="I299" s="1" t="str">
        <f t="shared" si="21"/>
        <v>Has Sibling/Spouse</v>
      </c>
      <c r="J299">
        <v>2</v>
      </c>
      <c r="K299" s="1" t="str">
        <f t="shared" si="22"/>
        <v>Has Parent/Child</v>
      </c>
      <c r="L299">
        <v>113781</v>
      </c>
      <c r="M299">
        <v>151.55000000000001</v>
      </c>
      <c r="N299" s="1" t="str">
        <f t="shared" si="23"/>
        <v>High Fare</v>
      </c>
      <c r="O299" t="s">
        <v>449</v>
      </c>
      <c r="P299" t="s">
        <v>15</v>
      </c>
      <c r="Q299" s="1" t="str">
        <f t="shared" si="24"/>
        <v>S</v>
      </c>
    </row>
    <row r="300" spans="1:17" x14ac:dyDescent="0.25">
      <c r="A300">
        <v>299</v>
      </c>
      <c r="B300">
        <v>1</v>
      </c>
      <c r="C300">
        <v>1</v>
      </c>
      <c r="D300" t="s">
        <v>450</v>
      </c>
      <c r="E300" t="s">
        <v>13</v>
      </c>
      <c r="G300" s="1" t="str">
        <f t="shared" si="20"/>
        <v>N/A</v>
      </c>
      <c r="H300">
        <v>0</v>
      </c>
      <c r="I300" s="1" t="str">
        <f t="shared" si="21"/>
        <v>No Sibling/Spouse</v>
      </c>
      <c r="J300">
        <v>0</v>
      </c>
      <c r="K300" s="1" t="str">
        <f t="shared" si="22"/>
        <v>No Parent/Child</v>
      </c>
      <c r="L300">
        <v>19988</v>
      </c>
      <c r="M300">
        <v>30.5</v>
      </c>
      <c r="N300" s="1" t="str">
        <f t="shared" si="23"/>
        <v>High Fare</v>
      </c>
      <c r="O300" t="s">
        <v>451</v>
      </c>
      <c r="P300" t="s">
        <v>15</v>
      </c>
      <c r="Q300" s="1" t="str">
        <f t="shared" si="24"/>
        <v>S</v>
      </c>
    </row>
    <row r="301" spans="1:17" x14ac:dyDescent="0.25">
      <c r="A301">
        <v>300</v>
      </c>
      <c r="B301">
        <v>1</v>
      </c>
      <c r="C301">
        <v>1</v>
      </c>
      <c r="D301" t="s">
        <v>452</v>
      </c>
      <c r="E301" t="s">
        <v>17</v>
      </c>
      <c r="F301">
        <v>50</v>
      </c>
      <c r="G301" s="1" t="str">
        <f t="shared" si="20"/>
        <v>Senior</v>
      </c>
      <c r="H301">
        <v>0</v>
      </c>
      <c r="I301" s="1" t="str">
        <f t="shared" si="21"/>
        <v>No Sibling/Spouse</v>
      </c>
      <c r="J301">
        <v>1</v>
      </c>
      <c r="K301" s="1" t="str">
        <f t="shared" si="22"/>
        <v>Has Parent/Child</v>
      </c>
      <c r="L301" t="s">
        <v>187</v>
      </c>
      <c r="M301">
        <v>247.52080000000001</v>
      </c>
      <c r="N301" s="1" t="str">
        <f t="shared" si="23"/>
        <v>High Fare</v>
      </c>
      <c r="O301" t="s">
        <v>188</v>
      </c>
      <c r="P301" t="s">
        <v>20</v>
      </c>
      <c r="Q301" s="1" t="str">
        <f t="shared" si="24"/>
        <v>C</v>
      </c>
    </row>
    <row r="302" spans="1:17" x14ac:dyDescent="0.25">
      <c r="A302">
        <v>301</v>
      </c>
      <c r="B302">
        <v>1</v>
      </c>
      <c r="C302">
        <v>3</v>
      </c>
      <c r="D302" t="s">
        <v>453</v>
      </c>
      <c r="E302" t="s">
        <v>17</v>
      </c>
      <c r="G302" s="1" t="str">
        <f t="shared" si="20"/>
        <v>N/A</v>
      </c>
      <c r="H302">
        <v>0</v>
      </c>
      <c r="I302" s="1" t="str">
        <f t="shared" si="21"/>
        <v>No Sibling/Spouse</v>
      </c>
      <c r="J302">
        <v>0</v>
      </c>
      <c r="K302" s="1" t="str">
        <f t="shared" si="22"/>
        <v>No Parent/Child</v>
      </c>
      <c r="L302">
        <v>9234</v>
      </c>
      <c r="M302">
        <v>7.75</v>
      </c>
      <c r="N302" s="1" t="str">
        <f t="shared" si="23"/>
        <v>Low Fare</v>
      </c>
      <c r="P302" t="s">
        <v>27</v>
      </c>
      <c r="Q302" s="1" t="str">
        <f t="shared" si="24"/>
        <v>Q</v>
      </c>
    </row>
    <row r="303" spans="1:17" x14ac:dyDescent="0.25">
      <c r="A303">
        <v>302</v>
      </c>
      <c r="B303">
        <v>1</v>
      </c>
      <c r="C303">
        <v>3</v>
      </c>
      <c r="D303" t="s">
        <v>454</v>
      </c>
      <c r="E303" t="s">
        <v>13</v>
      </c>
      <c r="G303" s="1" t="str">
        <f t="shared" si="20"/>
        <v>N/A</v>
      </c>
      <c r="H303">
        <v>2</v>
      </c>
      <c r="I303" s="1" t="str">
        <f t="shared" si="21"/>
        <v>Has Sibling/Spouse</v>
      </c>
      <c r="J303">
        <v>0</v>
      </c>
      <c r="K303" s="1" t="str">
        <f t="shared" si="22"/>
        <v>No Parent/Child</v>
      </c>
      <c r="L303">
        <v>367226</v>
      </c>
      <c r="M303">
        <v>23.25</v>
      </c>
      <c r="N303" s="1" t="str">
        <f t="shared" si="23"/>
        <v>High Fare</v>
      </c>
      <c r="P303" t="s">
        <v>27</v>
      </c>
      <c r="Q303" s="1" t="str">
        <f t="shared" si="24"/>
        <v>Q</v>
      </c>
    </row>
    <row r="304" spans="1:17" x14ac:dyDescent="0.25">
      <c r="A304">
        <v>303</v>
      </c>
      <c r="B304">
        <v>0</v>
      </c>
      <c r="C304">
        <v>3</v>
      </c>
      <c r="D304" t="s">
        <v>455</v>
      </c>
      <c r="E304" t="s">
        <v>13</v>
      </c>
      <c r="F304">
        <v>19</v>
      </c>
      <c r="G304" s="1" t="str">
        <f t="shared" si="20"/>
        <v>Young Adult</v>
      </c>
      <c r="H304">
        <v>0</v>
      </c>
      <c r="I304" s="1" t="str">
        <f t="shared" si="21"/>
        <v>No Sibling/Spouse</v>
      </c>
      <c r="J304">
        <v>0</v>
      </c>
      <c r="K304" s="1" t="str">
        <f t="shared" si="22"/>
        <v>No Parent/Child</v>
      </c>
      <c r="L304" t="s">
        <v>280</v>
      </c>
      <c r="M304">
        <v>0</v>
      </c>
      <c r="N304" s="1" t="str">
        <f t="shared" si="23"/>
        <v>Low Fare</v>
      </c>
      <c r="P304" t="s">
        <v>15</v>
      </c>
      <c r="Q304" s="1" t="str">
        <f t="shared" si="24"/>
        <v>S</v>
      </c>
    </row>
    <row r="305" spans="1:17" x14ac:dyDescent="0.25">
      <c r="A305">
        <v>304</v>
      </c>
      <c r="B305">
        <v>1</v>
      </c>
      <c r="C305">
        <v>2</v>
      </c>
      <c r="D305" t="s">
        <v>456</v>
      </c>
      <c r="E305" t="s">
        <v>17</v>
      </c>
      <c r="G305" s="1" t="str">
        <f t="shared" si="20"/>
        <v>N/A</v>
      </c>
      <c r="H305">
        <v>0</v>
      </c>
      <c r="I305" s="1" t="str">
        <f t="shared" si="21"/>
        <v>No Sibling/Spouse</v>
      </c>
      <c r="J305">
        <v>0</v>
      </c>
      <c r="K305" s="1" t="str">
        <f t="shared" si="22"/>
        <v>No Parent/Child</v>
      </c>
      <c r="L305">
        <v>226593</v>
      </c>
      <c r="M305">
        <v>12.35</v>
      </c>
      <c r="N305" s="1" t="str">
        <f t="shared" si="23"/>
        <v>Medium Fare</v>
      </c>
      <c r="O305" t="s">
        <v>195</v>
      </c>
      <c r="P305" t="s">
        <v>27</v>
      </c>
      <c r="Q305" s="1" t="str">
        <f t="shared" si="24"/>
        <v>Q</v>
      </c>
    </row>
    <row r="306" spans="1:17" x14ac:dyDescent="0.25">
      <c r="A306">
        <v>305</v>
      </c>
      <c r="B306">
        <v>0</v>
      </c>
      <c r="C306">
        <v>3</v>
      </c>
      <c r="D306" t="s">
        <v>457</v>
      </c>
      <c r="E306" t="s">
        <v>13</v>
      </c>
      <c r="G306" s="1" t="str">
        <f t="shared" si="20"/>
        <v>N/A</v>
      </c>
      <c r="H306">
        <v>0</v>
      </c>
      <c r="I306" s="1" t="str">
        <f t="shared" si="21"/>
        <v>No Sibling/Spouse</v>
      </c>
      <c r="J306">
        <v>0</v>
      </c>
      <c r="K306" s="1" t="str">
        <f t="shared" si="22"/>
        <v>No Parent/Child</v>
      </c>
      <c r="L306" t="s">
        <v>458</v>
      </c>
      <c r="M306">
        <v>8.0500000000000007</v>
      </c>
      <c r="N306" s="1" t="str">
        <f t="shared" si="23"/>
        <v>Low Fare</v>
      </c>
      <c r="P306" t="s">
        <v>15</v>
      </c>
      <c r="Q306" s="1" t="str">
        <f t="shared" si="24"/>
        <v>S</v>
      </c>
    </row>
    <row r="307" spans="1:17" x14ac:dyDescent="0.25">
      <c r="A307">
        <v>306</v>
      </c>
      <c r="B307">
        <v>1</v>
      </c>
      <c r="C307">
        <v>1</v>
      </c>
      <c r="D307" t="s">
        <v>459</v>
      </c>
      <c r="E307" t="s">
        <v>13</v>
      </c>
      <c r="F307">
        <v>0.92</v>
      </c>
      <c r="G307" s="1" t="str">
        <f t="shared" si="20"/>
        <v>Child</v>
      </c>
      <c r="H307">
        <v>1</v>
      </c>
      <c r="I307" s="1" t="str">
        <f t="shared" si="21"/>
        <v>Has Sibling/Spouse</v>
      </c>
      <c r="J307">
        <v>2</v>
      </c>
      <c r="K307" s="1" t="str">
        <f t="shared" si="22"/>
        <v>Has Parent/Child</v>
      </c>
      <c r="L307">
        <v>113781</v>
      </c>
      <c r="M307">
        <v>151.55000000000001</v>
      </c>
      <c r="N307" s="1" t="str">
        <f t="shared" si="23"/>
        <v>High Fare</v>
      </c>
      <c r="O307" t="s">
        <v>449</v>
      </c>
      <c r="P307" t="s">
        <v>15</v>
      </c>
      <c r="Q307" s="1" t="str">
        <f t="shared" si="24"/>
        <v>S</v>
      </c>
    </row>
    <row r="308" spans="1:17" x14ac:dyDescent="0.25">
      <c r="A308">
        <v>307</v>
      </c>
      <c r="B308">
        <v>1</v>
      </c>
      <c r="C308">
        <v>1</v>
      </c>
      <c r="D308" t="s">
        <v>460</v>
      </c>
      <c r="E308" t="s">
        <v>17</v>
      </c>
      <c r="G308" s="1" t="str">
        <f t="shared" si="20"/>
        <v>N/A</v>
      </c>
      <c r="H308">
        <v>0</v>
      </c>
      <c r="I308" s="1" t="str">
        <f t="shared" si="21"/>
        <v>No Sibling/Spouse</v>
      </c>
      <c r="J308">
        <v>0</v>
      </c>
      <c r="K308" s="1" t="str">
        <f t="shared" si="22"/>
        <v>No Parent/Child</v>
      </c>
      <c r="L308">
        <v>17421</v>
      </c>
      <c r="M308">
        <v>110.88330000000001</v>
      </c>
      <c r="N308" s="1" t="str">
        <f t="shared" si="23"/>
        <v>High Fare</v>
      </c>
      <c r="P308" t="s">
        <v>20</v>
      </c>
      <c r="Q308" s="1" t="str">
        <f t="shared" si="24"/>
        <v>C</v>
      </c>
    </row>
    <row r="309" spans="1:17" x14ac:dyDescent="0.25">
      <c r="A309">
        <v>308</v>
      </c>
      <c r="B309">
        <v>1</v>
      </c>
      <c r="C309">
        <v>1</v>
      </c>
      <c r="D309" t="s">
        <v>461</v>
      </c>
      <c r="E309" t="s">
        <v>17</v>
      </c>
      <c r="F309">
        <v>17</v>
      </c>
      <c r="G309" s="1" t="str">
        <f t="shared" si="20"/>
        <v>Young Adult</v>
      </c>
      <c r="H309">
        <v>1</v>
      </c>
      <c r="I309" s="1" t="str">
        <f t="shared" si="21"/>
        <v>Has Sibling/Spouse</v>
      </c>
      <c r="J309">
        <v>0</v>
      </c>
      <c r="K309" s="1" t="str">
        <f t="shared" si="22"/>
        <v>No Parent/Child</v>
      </c>
      <c r="L309" t="s">
        <v>462</v>
      </c>
      <c r="M309">
        <v>108.9</v>
      </c>
      <c r="N309" s="1" t="str">
        <f t="shared" si="23"/>
        <v>High Fare</v>
      </c>
      <c r="O309" t="s">
        <v>463</v>
      </c>
      <c r="P309" t="s">
        <v>20</v>
      </c>
      <c r="Q309" s="1" t="str">
        <f t="shared" si="24"/>
        <v>C</v>
      </c>
    </row>
    <row r="310" spans="1:17" x14ac:dyDescent="0.25">
      <c r="A310">
        <v>309</v>
      </c>
      <c r="B310">
        <v>0</v>
      </c>
      <c r="C310">
        <v>2</v>
      </c>
      <c r="D310" t="s">
        <v>464</v>
      </c>
      <c r="E310" t="s">
        <v>13</v>
      </c>
      <c r="F310">
        <v>30</v>
      </c>
      <c r="G310" s="1" t="str">
        <f t="shared" si="20"/>
        <v>Young Adult</v>
      </c>
      <c r="H310">
        <v>1</v>
      </c>
      <c r="I310" s="1" t="str">
        <f t="shared" si="21"/>
        <v>Has Sibling/Spouse</v>
      </c>
      <c r="J310">
        <v>0</v>
      </c>
      <c r="K310" s="1" t="str">
        <f t="shared" si="22"/>
        <v>No Parent/Child</v>
      </c>
      <c r="L310" t="s">
        <v>465</v>
      </c>
      <c r="M310">
        <v>24</v>
      </c>
      <c r="N310" s="1" t="str">
        <f t="shared" si="23"/>
        <v>High Fare</v>
      </c>
      <c r="P310" t="s">
        <v>20</v>
      </c>
      <c r="Q310" s="1" t="str">
        <f t="shared" si="24"/>
        <v>C</v>
      </c>
    </row>
    <row r="311" spans="1:17" x14ac:dyDescent="0.25">
      <c r="A311">
        <v>310</v>
      </c>
      <c r="B311">
        <v>1</v>
      </c>
      <c r="C311">
        <v>1</v>
      </c>
      <c r="D311" t="s">
        <v>466</v>
      </c>
      <c r="E311" t="s">
        <v>17</v>
      </c>
      <c r="F311">
        <v>30</v>
      </c>
      <c r="G311" s="1" t="str">
        <f t="shared" si="20"/>
        <v>Young Adult</v>
      </c>
      <c r="H311">
        <v>0</v>
      </c>
      <c r="I311" s="1" t="str">
        <f t="shared" si="21"/>
        <v>No Sibling/Spouse</v>
      </c>
      <c r="J311">
        <v>0</v>
      </c>
      <c r="K311" s="1" t="str">
        <f t="shared" si="22"/>
        <v>No Parent/Child</v>
      </c>
      <c r="L311" t="s">
        <v>467</v>
      </c>
      <c r="M311">
        <v>56.929200000000002</v>
      </c>
      <c r="N311" s="1" t="str">
        <f t="shared" si="23"/>
        <v>High Fare</v>
      </c>
      <c r="O311" t="s">
        <v>468</v>
      </c>
      <c r="P311" t="s">
        <v>20</v>
      </c>
      <c r="Q311" s="1" t="str">
        <f t="shared" si="24"/>
        <v>C</v>
      </c>
    </row>
    <row r="312" spans="1:17" x14ac:dyDescent="0.25">
      <c r="A312">
        <v>311</v>
      </c>
      <c r="B312">
        <v>1</v>
      </c>
      <c r="C312">
        <v>1</v>
      </c>
      <c r="D312" t="s">
        <v>469</v>
      </c>
      <c r="E312" t="s">
        <v>17</v>
      </c>
      <c r="F312">
        <v>24</v>
      </c>
      <c r="G312" s="1" t="str">
        <f t="shared" si="20"/>
        <v>Young Adult</v>
      </c>
      <c r="H312">
        <v>0</v>
      </c>
      <c r="I312" s="1" t="str">
        <f t="shared" si="21"/>
        <v>No Sibling/Spouse</v>
      </c>
      <c r="J312">
        <v>0</v>
      </c>
      <c r="K312" s="1" t="str">
        <f t="shared" si="22"/>
        <v>No Parent/Child</v>
      </c>
      <c r="L312">
        <v>11767</v>
      </c>
      <c r="M312">
        <v>83.158299999999997</v>
      </c>
      <c r="N312" s="1" t="str">
        <f t="shared" si="23"/>
        <v>High Fare</v>
      </c>
      <c r="O312" t="s">
        <v>470</v>
      </c>
      <c r="P312" t="s">
        <v>20</v>
      </c>
      <c r="Q312" s="1" t="str">
        <f t="shared" si="24"/>
        <v>C</v>
      </c>
    </row>
    <row r="313" spans="1:17" x14ac:dyDescent="0.25">
      <c r="A313">
        <v>312</v>
      </c>
      <c r="B313">
        <v>1</v>
      </c>
      <c r="C313">
        <v>1</v>
      </c>
      <c r="D313" t="s">
        <v>471</v>
      </c>
      <c r="E313" t="s">
        <v>17</v>
      </c>
      <c r="F313">
        <v>18</v>
      </c>
      <c r="G313" s="1" t="str">
        <f t="shared" si="20"/>
        <v>Young Adult</v>
      </c>
      <c r="H313">
        <v>2</v>
      </c>
      <c r="I313" s="1" t="str">
        <f t="shared" si="21"/>
        <v>Has Sibling/Spouse</v>
      </c>
      <c r="J313">
        <v>2</v>
      </c>
      <c r="K313" s="1" t="str">
        <f t="shared" si="22"/>
        <v>Has Parent/Child</v>
      </c>
      <c r="L313" t="s">
        <v>472</v>
      </c>
      <c r="M313">
        <v>262.375</v>
      </c>
      <c r="N313" s="1" t="str">
        <f t="shared" si="23"/>
        <v>High Fare</v>
      </c>
      <c r="O313" t="s">
        <v>473</v>
      </c>
      <c r="P313" t="s">
        <v>20</v>
      </c>
      <c r="Q313" s="1" t="str">
        <f t="shared" si="24"/>
        <v>C</v>
      </c>
    </row>
    <row r="314" spans="1:17" x14ac:dyDescent="0.25">
      <c r="A314">
        <v>313</v>
      </c>
      <c r="B314">
        <v>0</v>
      </c>
      <c r="C314">
        <v>2</v>
      </c>
      <c r="D314" t="s">
        <v>474</v>
      </c>
      <c r="E314" t="s">
        <v>17</v>
      </c>
      <c r="F314">
        <v>26</v>
      </c>
      <c r="G314" s="1" t="str">
        <f t="shared" si="20"/>
        <v>Young Adult</v>
      </c>
      <c r="H314">
        <v>1</v>
      </c>
      <c r="I314" s="1" t="str">
        <f t="shared" si="21"/>
        <v>Has Sibling/Spouse</v>
      </c>
      <c r="J314">
        <v>1</v>
      </c>
      <c r="K314" s="1" t="str">
        <f t="shared" si="22"/>
        <v>Has Parent/Child</v>
      </c>
      <c r="L314">
        <v>250651</v>
      </c>
      <c r="M314">
        <v>26</v>
      </c>
      <c r="N314" s="1" t="str">
        <f t="shared" si="23"/>
        <v>High Fare</v>
      </c>
      <c r="P314" t="s">
        <v>15</v>
      </c>
      <c r="Q314" s="1" t="str">
        <f t="shared" si="24"/>
        <v>S</v>
      </c>
    </row>
    <row r="315" spans="1:17" x14ac:dyDescent="0.25">
      <c r="A315">
        <v>314</v>
      </c>
      <c r="B315">
        <v>0</v>
      </c>
      <c r="C315">
        <v>3</v>
      </c>
      <c r="D315" t="s">
        <v>475</v>
      </c>
      <c r="E315" t="s">
        <v>13</v>
      </c>
      <c r="F315">
        <v>28</v>
      </c>
      <c r="G315" s="1" t="str">
        <f t="shared" si="20"/>
        <v>Young Adult</v>
      </c>
      <c r="H315">
        <v>0</v>
      </c>
      <c r="I315" s="1" t="str">
        <f t="shared" si="21"/>
        <v>No Sibling/Spouse</v>
      </c>
      <c r="J315">
        <v>0</v>
      </c>
      <c r="K315" s="1" t="str">
        <f t="shared" si="22"/>
        <v>No Parent/Child</v>
      </c>
      <c r="L315">
        <v>349243</v>
      </c>
      <c r="M315">
        <v>7.8958000000000004</v>
      </c>
      <c r="N315" s="1" t="str">
        <f t="shared" si="23"/>
        <v>Low Fare</v>
      </c>
      <c r="P315" t="s">
        <v>15</v>
      </c>
      <c r="Q315" s="1" t="str">
        <f t="shared" si="24"/>
        <v>S</v>
      </c>
    </row>
    <row r="316" spans="1:17" x14ac:dyDescent="0.25">
      <c r="A316">
        <v>315</v>
      </c>
      <c r="B316">
        <v>0</v>
      </c>
      <c r="C316">
        <v>2</v>
      </c>
      <c r="D316" t="s">
        <v>476</v>
      </c>
      <c r="E316" t="s">
        <v>13</v>
      </c>
      <c r="F316">
        <v>43</v>
      </c>
      <c r="G316" s="1" t="str">
        <f t="shared" si="20"/>
        <v>Middle-Aged Adult</v>
      </c>
      <c r="H316">
        <v>1</v>
      </c>
      <c r="I316" s="1" t="str">
        <f t="shared" si="21"/>
        <v>Has Sibling/Spouse</v>
      </c>
      <c r="J316">
        <v>1</v>
      </c>
      <c r="K316" s="1" t="str">
        <f t="shared" si="22"/>
        <v>Has Parent/Child</v>
      </c>
      <c r="L316" t="s">
        <v>477</v>
      </c>
      <c r="M316">
        <v>26.25</v>
      </c>
      <c r="N316" s="1" t="str">
        <f t="shared" si="23"/>
        <v>High Fare</v>
      </c>
      <c r="P316" t="s">
        <v>15</v>
      </c>
      <c r="Q316" s="1" t="str">
        <f t="shared" si="24"/>
        <v>S</v>
      </c>
    </row>
    <row r="317" spans="1:17" x14ac:dyDescent="0.25">
      <c r="A317">
        <v>316</v>
      </c>
      <c r="B317">
        <v>1</v>
      </c>
      <c r="C317">
        <v>3</v>
      </c>
      <c r="D317" t="s">
        <v>478</v>
      </c>
      <c r="E317" t="s">
        <v>17</v>
      </c>
      <c r="F317">
        <v>26</v>
      </c>
      <c r="G317" s="1" t="str">
        <f t="shared" si="20"/>
        <v>Young Adult</v>
      </c>
      <c r="H317">
        <v>0</v>
      </c>
      <c r="I317" s="1" t="str">
        <f t="shared" si="21"/>
        <v>No Sibling/Spouse</v>
      </c>
      <c r="J317">
        <v>0</v>
      </c>
      <c r="K317" s="1" t="str">
        <f t="shared" si="22"/>
        <v>No Parent/Child</v>
      </c>
      <c r="L317">
        <v>347470</v>
      </c>
      <c r="M317">
        <v>7.8541999999999996</v>
      </c>
      <c r="N317" s="1" t="str">
        <f t="shared" si="23"/>
        <v>Low Fare</v>
      </c>
      <c r="P317" t="s">
        <v>15</v>
      </c>
      <c r="Q317" s="1" t="str">
        <f t="shared" si="24"/>
        <v>S</v>
      </c>
    </row>
    <row r="318" spans="1:17" x14ac:dyDescent="0.25">
      <c r="A318">
        <v>317</v>
      </c>
      <c r="B318">
        <v>1</v>
      </c>
      <c r="C318">
        <v>2</v>
      </c>
      <c r="D318" t="s">
        <v>479</v>
      </c>
      <c r="E318" t="s">
        <v>17</v>
      </c>
      <c r="F318">
        <v>24</v>
      </c>
      <c r="G318" s="1" t="str">
        <f t="shared" si="20"/>
        <v>Young Adult</v>
      </c>
      <c r="H318">
        <v>1</v>
      </c>
      <c r="I318" s="1" t="str">
        <f t="shared" si="21"/>
        <v>Has Sibling/Spouse</v>
      </c>
      <c r="J318">
        <v>0</v>
      </c>
      <c r="K318" s="1" t="str">
        <f t="shared" si="22"/>
        <v>No Parent/Child</v>
      </c>
      <c r="L318">
        <v>244367</v>
      </c>
      <c r="M318">
        <v>26</v>
      </c>
      <c r="N318" s="1" t="str">
        <f t="shared" si="23"/>
        <v>High Fare</v>
      </c>
      <c r="P318" t="s">
        <v>15</v>
      </c>
      <c r="Q318" s="1" t="str">
        <f t="shared" si="24"/>
        <v>S</v>
      </c>
    </row>
    <row r="319" spans="1:17" x14ac:dyDescent="0.25">
      <c r="A319">
        <v>318</v>
      </c>
      <c r="B319">
        <v>0</v>
      </c>
      <c r="C319">
        <v>2</v>
      </c>
      <c r="D319" t="s">
        <v>480</v>
      </c>
      <c r="E319" t="s">
        <v>13</v>
      </c>
      <c r="F319">
        <v>54</v>
      </c>
      <c r="G319" s="1" t="str">
        <f t="shared" si="20"/>
        <v>Senior</v>
      </c>
      <c r="H319">
        <v>0</v>
      </c>
      <c r="I319" s="1" t="str">
        <f t="shared" si="21"/>
        <v>No Sibling/Spouse</v>
      </c>
      <c r="J319">
        <v>0</v>
      </c>
      <c r="K319" s="1" t="str">
        <f t="shared" si="22"/>
        <v>No Parent/Child</v>
      </c>
      <c r="L319">
        <v>29011</v>
      </c>
      <c r="M319">
        <v>14</v>
      </c>
      <c r="N319" s="1" t="str">
        <f t="shared" si="23"/>
        <v>Medium Fare</v>
      </c>
      <c r="P319" t="s">
        <v>15</v>
      </c>
      <c r="Q319" s="1" t="str">
        <f t="shared" si="24"/>
        <v>S</v>
      </c>
    </row>
    <row r="320" spans="1:17" x14ac:dyDescent="0.25">
      <c r="A320">
        <v>319</v>
      </c>
      <c r="B320">
        <v>1</v>
      </c>
      <c r="C320">
        <v>1</v>
      </c>
      <c r="D320" t="s">
        <v>481</v>
      </c>
      <c r="E320" t="s">
        <v>17</v>
      </c>
      <c r="F320">
        <v>31</v>
      </c>
      <c r="G320" s="1" t="str">
        <f t="shared" si="20"/>
        <v>Young Adult</v>
      </c>
      <c r="H320">
        <v>0</v>
      </c>
      <c r="I320" s="1" t="str">
        <f t="shared" si="21"/>
        <v>No Sibling/Spouse</v>
      </c>
      <c r="J320">
        <v>2</v>
      </c>
      <c r="K320" s="1" t="str">
        <f t="shared" si="22"/>
        <v>Has Parent/Child</v>
      </c>
      <c r="L320">
        <v>36928</v>
      </c>
      <c r="M320">
        <v>164.86670000000001</v>
      </c>
      <c r="N320" s="1" t="str">
        <f t="shared" si="23"/>
        <v>High Fare</v>
      </c>
      <c r="O320" t="s">
        <v>482</v>
      </c>
      <c r="P320" t="s">
        <v>15</v>
      </c>
      <c r="Q320" s="1" t="str">
        <f t="shared" si="24"/>
        <v>S</v>
      </c>
    </row>
    <row r="321" spans="1:17" x14ac:dyDescent="0.25">
      <c r="A321">
        <v>320</v>
      </c>
      <c r="B321">
        <v>1</v>
      </c>
      <c r="C321">
        <v>1</v>
      </c>
      <c r="D321" t="s">
        <v>483</v>
      </c>
      <c r="E321" t="s">
        <v>17</v>
      </c>
      <c r="F321">
        <v>40</v>
      </c>
      <c r="G321" s="1" t="str">
        <f t="shared" si="20"/>
        <v>Middle-Aged Adult</v>
      </c>
      <c r="H321">
        <v>1</v>
      </c>
      <c r="I321" s="1" t="str">
        <f t="shared" si="21"/>
        <v>Has Sibling/Spouse</v>
      </c>
      <c r="J321">
        <v>1</v>
      </c>
      <c r="K321" s="1" t="str">
        <f t="shared" si="22"/>
        <v>Has Parent/Child</v>
      </c>
      <c r="L321">
        <v>16966</v>
      </c>
      <c r="M321">
        <v>134.5</v>
      </c>
      <c r="N321" s="1" t="str">
        <f t="shared" si="23"/>
        <v>High Fare</v>
      </c>
      <c r="O321" t="s">
        <v>484</v>
      </c>
      <c r="P321" t="s">
        <v>20</v>
      </c>
      <c r="Q321" s="1" t="str">
        <f t="shared" si="24"/>
        <v>C</v>
      </c>
    </row>
    <row r="322" spans="1:17" x14ac:dyDescent="0.25">
      <c r="A322">
        <v>321</v>
      </c>
      <c r="B322">
        <v>0</v>
      </c>
      <c r="C322">
        <v>3</v>
      </c>
      <c r="D322" t="s">
        <v>485</v>
      </c>
      <c r="E322" t="s">
        <v>13</v>
      </c>
      <c r="F322">
        <v>22</v>
      </c>
      <c r="G322" s="1" t="str">
        <f t="shared" si="20"/>
        <v>Young Adult</v>
      </c>
      <c r="H322">
        <v>0</v>
      </c>
      <c r="I322" s="1" t="str">
        <f t="shared" si="21"/>
        <v>No Sibling/Spouse</v>
      </c>
      <c r="J322">
        <v>0</v>
      </c>
      <c r="K322" s="1" t="str">
        <f t="shared" si="22"/>
        <v>No Parent/Child</v>
      </c>
      <c r="L322" t="s">
        <v>486</v>
      </c>
      <c r="M322">
        <v>7.25</v>
      </c>
      <c r="N322" s="1" t="str">
        <f t="shared" si="23"/>
        <v>Low Fare</v>
      </c>
      <c r="P322" t="s">
        <v>15</v>
      </c>
      <c r="Q322" s="1" t="str">
        <f t="shared" si="24"/>
        <v>S</v>
      </c>
    </row>
    <row r="323" spans="1:17" x14ac:dyDescent="0.25">
      <c r="A323">
        <v>322</v>
      </c>
      <c r="B323">
        <v>0</v>
      </c>
      <c r="C323">
        <v>3</v>
      </c>
      <c r="D323" t="s">
        <v>487</v>
      </c>
      <c r="E323" t="s">
        <v>13</v>
      </c>
      <c r="F323">
        <v>27</v>
      </c>
      <c r="G323" s="1" t="str">
        <f t="shared" ref="G323:G386" si="25">IF(ISBLANK(F323), "N/A", IF(F323&lt;14, "Child", IF(F323&lt;35, "Young Adult", IF(F323&lt;50, "Middle-Aged Adult", "Senior"))))</f>
        <v>Young Adult</v>
      </c>
      <c r="H323">
        <v>0</v>
      </c>
      <c r="I323" s="1" t="str">
        <f t="shared" ref="I323:I386" si="26">IF(H323&gt;0, "Has Sibling/Spouse", "No Sibling/Spouse")</f>
        <v>No Sibling/Spouse</v>
      </c>
      <c r="J323">
        <v>0</v>
      </c>
      <c r="K323" s="1" t="str">
        <f t="shared" ref="K323:K386" si="27">IF(J323&gt;0, "Has Parent/Child", "No Parent/Child")</f>
        <v>No Parent/Child</v>
      </c>
      <c r="L323">
        <v>349219</v>
      </c>
      <c r="M323">
        <v>7.8958000000000004</v>
      </c>
      <c r="N323" s="1" t="str">
        <f t="shared" ref="N323:N386" si="28">IF(M323&lt;=10, "Low Fare", IF(M323&lt;=20, "Medium Fare", "High Fare"))</f>
        <v>Low Fare</v>
      </c>
      <c r="P323" t="s">
        <v>15</v>
      </c>
      <c r="Q323" s="1" t="str">
        <f t="shared" ref="Q323:Q386" si="29">IF(ISBLANK(P323), "N/A", P323)</f>
        <v>S</v>
      </c>
    </row>
    <row r="324" spans="1:17" x14ac:dyDescent="0.25">
      <c r="A324">
        <v>323</v>
      </c>
      <c r="B324">
        <v>1</v>
      </c>
      <c r="C324">
        <v>2</v>
      </c>
      <c r="D324" t="s">
        <v>488</v>
      </c>
      <c r="E324" t="s">
        <v>17</v>
      </c>
      <c r="F324">
        <v>30</v>
      </c>
      <c r="G324" s="1" t="str">
        <f t="shared" si="25"/>
        <v>Young Adult</v>
      </c>
      <c r="H324">
        <v>0</v>
      </c>
      <c r="I324" s="1" t="str">
        <f t="shared" si="26"/>
        <v>No Sibling/Spouse</v>
      </c>
      <c r="J324">
        <v>0</v>
      </c>
      <c r="K324" s="1" t="str">
        <f t="shared" si="27"/>
        <v>No Parent/Child</v>
      </c>
      <c r="L324">
        <v>234818</v>
      </c>
      <c r="M324">
        <v>12.35</v>
      </c>
      <c r="N324" s="1" t="str">
        <f t="shared" si="28"/>
        <v>Medium Fare</v>
      </c>
      <c r="P324" t="s">
        <v>27</v>
      </c>
      <c r="Q324" s="1" t="str">
        <f t="shared" si="29"/>
        <v>Q</v>
      </c>
    </row>
    <row r="325" spans="1:17" x14ac:dyDescent="0.25">
      <c r="A325">
        <v>324</v>
      </c>
      <c r="B325">
        <v>1</v>
      </c>
      <c r="C325">
        <v>2</v>
      </c>
      <c r="D325" t="s">
        <v>489</v>
      </c>
      <c r="E325" t="s">
        <v>17</v>
      </c>
      <c r="F325">
        <v>22</v>
      </c>
      <c r="G325" s="1" t="str">
        <f t="shared" si="25"/>
        <v>Young Adult</v>
      </c>
      <c r="H325">
        <v>1</v>
      </c>
      <c r="I325" s="1" t="str">
        <f t="shared" si="26"/>
        <v>Has Sibling/Spouse</v>
      </c>
      <c r="J325">
        <v>1</v>
      </c>
      <c r="K325" s="1" t="str">
        <f t="shared" si="27"/>
        <v>Has Parent/Child</v>
      </c>
      <c r="L325">
        <v>248738</v>
      </c>
      <c r="M325">
        <v>29</v>
      </c>
      <c r="N325" s="1" t="str">
        <f t="shared" si="28"/>
        <v>High Fare</v>
      </c>
      <c r="P325" t="s">
        <v>15</v>
      </c>
      <c r="Q325" s="1" t="str">
        <f t="shared" si="29"/>
        <v>S</v>
      </c>
    </row>
    <row r="326" spans="1:17" x14ac:dyDescent="0.25">
      <c r="A326">
        <v>325</v>
      </c>
      <c r="B326">
        <v>0</v>
      </c>
      <c r="C326">
        <v>3</v>
      </c>
      <c r="D326" t="s">
        <v>490</v>
      </c>
      <c r="E326" t="s">
        <v>13</v>
      </c>
      <c r="G326" s="1" t="str">
        <f t="shared" si="25"/>
        <v>N/A</v>
      </c>
      <c r="H326">
        <v>8</v>
      </c>
      <c r="I326" s="1" t="str">
        <f t="shared" si="26"/>
        <v>Has Sibling/Spouse</v>
      </c>
      <c r="J326">
        <v>2</v>
      </c>
      <c r="K326" s="1" t="str">
        <f t="shared" si="27"/>
        <v>Has Parent/Child</v>
      </c>
      <c r="L326" t="s">
        <v>251</v>
      </c>
      <c r="M326">
        <v>69.55</v>
      </c>
      <c r="N326" s="1" t="str">
        <f t="shared" si="28"/>
        <v>High Fare</v>
      </c>
      <c r="P326" t="s">
        <v>15</v>
      </c>
      <c r="Q326" s="1" t="str">
        <f t="shared" si="29"/>
        <v>S</v>
      </c>
    </row>
    <row r="327" spans="1:17" x14ac:dyDescent="0.25">
      <c r="A327">
        <v>326</v>
      </c>
      <c r="B327">
        <v>1</v>
      </c>
      <c r="C327">
        <v>1</v>
      </c>
      <c r="D327" t="s">
        <v>491</v>
      </c>
      <c r="E327" t="s">
        <v>17</v>
      </c>
      <c r="F327">
        <v>36</v>
      </c>
      <c r="G327" s="1" t="str">
        <f t="shared" si="25"/>
        <v>Middle-Aged Adult</v>
      </c>
      <c r="H327">
        <v>0</v>
      </c>
      <c r="I327" s="1" t="str">
        <f t="shared" si="26"/>
        <v>No Sibling/Spouse</v>
      </c>
      <c r="J327">
        <v>0</v>
      </c>
      <c r="K327" s="1" t="str">
        <f t="shared" si="27"/>
        <v>No Parent/Child</v>
      </c>
      <c r="L327" t="s">
        <v>409</v>
      </c>
      <c r="M327">
        <v>135.63329999999999</v>
      </c>
      <c r="N327" s="1" t="str">
        <f t="shared" si="28"/>
        <v>High Fare</v>
      </c>
      <c r="O327" t="s">
        <v>492</v>
      </c>
      <c r="P327" t="s">
        <v>20</v>
      </c>
      <c r="Q327" s="1" t="str">
        <f t="shared" si="29"/>
        <v>C</v>
      </c>
    </row>
    <row r="328" spans="1:17" x14ac:dyDescent="0.25">
      <c r="A328">
        <v>327</v>
      </c>
      <c r="B328">
        <v>0</v>
      </c>
      <c r="C328">
        <v>3</v>
      </c>
      <c r="D328" t="s">
        <v>493</v>
      </c>
      <c r="E328" t="s">
        <v>13</v>
      </c>
      <c r="F328">
        <v>61</v>
      </c>
      <c r="G328" s="1" t="str">
        <f t="shared" si="25"/>
        <v>Senior</v>
      </c>
      <c r="H328">
        <v>0</v>
      </c>
      <c r="I328" s="1" t="str">
        <f t="shared" si="26"/>
        <v>No Sibling/Spouse</v>
      </c>
      <c r="J328">
        <v>0</v>
      </c>
      <c r="K328" s="1" t="str">
        <f t="shared" si="27"/>
        <v>No Parent/Child</v>
      </c>
      <c r="L328">
        <v>345364</v>
      </c>
      <c r="M328">
        <v>6.2374999999999998</v>
      </c>
      <c r="N328" s="1" t="str">
        <f t="shared" si="28"/>
        <v>Low Fare</v>
      </c>
      <c r="P328" t="s">
        <v>15</v>
      </c>
      <c r="Q328" s="1" t="str">
        <f t="shared" si="29"/>
        <v>S</v>
      </c>
    </row>
    <row r="329" spans="1:17" x14ac:dyDescent="0.25">
      <c r="A329">
        <v>328</v>
      </c>
      <c r="B329">
        <v>1</v>
      </c>
      <c r="C329">
        <v>2</v>
      </c>
      <c r="D329" t="s">
        <v>494</v>
      </c>
      <c r="E329" t="s">
        <v>17</v>
      </c>
      <c r="F329">
        <v>36</v>
      </c>
      <c r="G329" s="1" t="str">
        <f t="shared" si="25"/>
        <v>Middle-Aged Adult</v>
      </c>
      <c r="H329">
        <v>0</v>
      </c>
      <c r="I329" s="1" t="str">
        <f t="shared" si="26"/>
        <v>No Sibling/Spouse</v>
      </c>
      <c r="J329">
        <v>0</v>
      </c>
      <c r="K329" s="1" t="str">
        <f t="shared" si="27"/>
        <v>No Parent/Child</v>
      </c>
      <c r="L329">
        <v>28551</v>
      </c>
      <c r="M329">
        <v>13</v>
      </c>
      <c r="N329" s="1" t="str">
        <f t="shared" si="28"/>
        <v>Medium Fare</v>
      </c>
      <c r="O329" t="s">
        <v>442</v>
      </c>
      <c r="P329" t="s">
        <v>15</v>
      </c>
      <c r="Q329" s="1" t="str">
        <f t="shared" si="29"/>
        <v>S</v>
      </c>
    </row>
    <row r="330" spans="1:17" x14ac:dyDescent="0.25">
      <c r="A330">
        <v>329</v>
      </c>
      <c r="B330">
        <v>1</v>
      </c>
      <c r="C330">
        <v>3</v>
      </c>
      <c r="D330" t="s">
        <v>495</v>
      </c>
      <c r="E330" t="s">
        <v>17</v>
      </c>
      <c r="F330">
        <v>31</v>
      </c>
      <c r="G330" s="1" t="str">
        <f t="shared" si="25"/>
        <v>Young Adult</v>
      </c>
      <c r="H330">
        <v>1</v>
      </c>
      <c r="I330" s="1" t="str">
        <f t="shared" si="26"/>
        <v>Has Sibling/Spouse</v>
      </c>
      <c r="J330">
        <v>1</v>
      </c>
      <c r="K330" s="1" t="str">
        <f t="shared" si="27"/>
        <v>Has Parent/Child</v>
      </c>
      <c r="L330">
        <v>363291</v>
      </c>
      <c r="M330">
        <v>20.524999999999999</v>
      </c>
      <c r="N330" s="1" t="str">
        <f t="shared" si="28"/>
        <v>High Fare</v>
      </c>
      <c r="P330" t="s">
        <v>15</v>
      </c>
      <c r="Q330" s="1" t="str">
        <f t="shared" si="29"/>
        <v>S</v>
      </c>
    </row>
    <row r="331" spans="1:17" x14ac:dyDescent="0.25">
      <c r="A331">
        <v>330</v>
      </c>
      <c r="B331">
        <v>1</v>
      </c>
      <c r="C331">
        <v>1</v>
      </c>
      <c r="D331" t="s">
        <v>496</v>
      </c>
      <c r="E331" t="s">
        <v>17</v>
      </c>
      <c r="F331">
        <v>16</v>
      </c>
      <c r="G331" s="1" t="str">
        <f t="shared" si="25"/>
        <v>Young Adult</v>
      </c>
      <c r="H331">
        <v>0</v>
      </c>
      <c r="I331" s="1" t="str">
        <f t="shared" si="26"/>
        <v>No Sibling/Spouse</v>
      </c>
      <c r="J331">
        <v>1</v>
      </c>
      <c r="K331" s="1" t="str">
        <f t="shared" si="27"/>
        <v>Has Parent/Child</v>
      </c>
      <c r="L331">
        <v>111361</v>
      </c>
      <c r="M331">
        <v>57.979199999999999</v>
      </c>
      <c r="N331" s="1" t="str">
        <f t="shared" si="28"/>
        <v>High Fare</v>
      </c>
      <c r="O331" t="s">
        <v>497</v>
      </c>
      <c r="P331" t="s">
        <v>20</v>
      </c>
      <c r="Q331" s="1" t="str">
        <f t="shared" si="29"/>
        <v>C</v>
      </c>
    </row>
    <row r="332" spans="1:17" x14ac:dyDescent="0.25">
      <c r="A332">
        <v>331</v>
      </c>
      <c r="B332">
        <v>1</v>
      </c>
      <c r="C332">
        <v>3</v>
      </c>
      <c r="D332" t="s">
        <v>498</v>
      </c>
      <c r="E332" t="s">
        <v>17</v>
      </c>
      <c r="G332" s="1" t="str">
        <f t="shared" si="25"/>
        <v>N/A</v>
      </c>
      <c r="H332">
        <v>2</v>
      </c>
      <c r="I332" s="1" t="str">
        <f t="shared" si="26"/>
        <v>Has Sibling/Spouse</v>
      </c>
      <c r="J332">
        <v>0</v>
      </c>
      <c r="K332" s="1" t="str">
        <f t="shared" si="27"/>
        <v>No Parent/Child</v>
      </c>
      <c r="L332">
        <v>367226</v>
      </c>
      <c r="M332">
        <v>23.25</v>
      </c>
      <c r="N332" s="1" t="str">
        <f t="shared" si="28"/>
        <v>High Fare</v>
      </c>
      <c r="P332" t="s">
        <v>27</v>
      </c>
      <c r="Q332" s="1" t="str">
        <f t="shared" si="29"/>
        <v>Q</v>
      </c>
    </row>
    <row r="333" spans="1:17" x14ac:dyDescent="0.25">
      <c r="A333">
        <v>332</v>
      </c>
      <c r="B333">
        <v>0</v>
      </c>
      <c r="C333">
        <v>1</v>
      </c>
      <c r="D333" t="s">
        <v>499</v>
      </c>
      <c r="E333" t="s">
        <v>13</v>
      </c>
      <c r="F333">
        <v>45.5</v>
      </c>
      <c r="G333" s="1" t="str">
        <f t="shared" si="25"/>
        <v>Middle-Aged Adult</v>
      </c>
      <c r="H333">
        <v>0</v>
      </c>
      <c r="I333" s="1" t="str">
        <f t="shared" si="26"/>
        <v>No Sibling/Spouse</v>
      </c>
      <c r="J333">
        <v>0</v>
      </c>
      <c r="K333" s="1" t="str">
        <f t="shared" si="27"/>
        <v>No Parent/Child</v>
      </c>
      <c r="L333">
        <v>113043</v>
      </c>
      <c r="M333">
        <v>28.5</v>
      </c>
      <c r="N333" s="1" t="str">
        <f t="shared" si="28"/>
        <v>High Fare</v>
      </c>
      <c r="O333" t="s">
        <v>500</v>
      </c>
      <c r="P333" t="s">
        <v>15</v>
      </c>
      <c r="Q333" s="1" t="str">
        <f t="shared" si="29"/>
        <v>S</v>
      </c>
    </row>
    <row r="334" spans="1:17" x14ac:dyDescent="0.25">
      <c r="A334">
        <v>333</v>
      </c>
      <c r="B334">
        <v>0</v>
      </c>
      <c r="C334">
        <v>1</v>
      </c>
      <c r="D334" t="s">
        <v>501</v>
      </c>
      <c r="E334" t="s">
        <v>13</v>
      </c>
      <c r="F334">
        <v>38</v>
      </c>
      <c r="G334" s="1" t="str">
        <f t="shared" si="25"/>
        <v>Middle-Aged Adult</v>
      </c>
      <c r="H334">
        <v>0</v>
      </c>
      <c r="I334" s="1" t="str">
        <f t="shared" si="26"/>
        <v>No Sibling/Spouse</v>
      </c>
      <c r="J334">
        <v>1</v>
      </c>
      <c r="K334" s="1" t="str">
        <f t="shared" si="27"/>
        <v>Has Parent/Child</v>
      </c>
      <c r="L334" t="s">
        <v>406</v>
      </c>
      <c r="M334">
        <v>153.46250000000001</v>
      </c>
      <c r="N334" s="1" t="str">
        <f t="shared" si="28"/>
        <v>High Fare</v>
      </c>
      <c r="O334" t="s">
        <v>502</v>
      </c>
      <c r="P334" t="s">
        <v>15</v>
      </c>
      <c r="Q334" s="1" t="str">
        <f t="shared" si="29"/>
        <v>S</v>
      </c>
    </row>
    <row r="335" spans="1:17" x14ac:dyDescent="0.25">
      <c r="A335">
        <v>334</v>
      </c>
      <c r="B335">
        <v>0</v>
      </c>
      <c r="C335">
        <v>3</v>
      </c>
      <c r="D335" t="s">
        <v>503</v>
      </c>
      <c r="E335" t="s">
        <v>13</v>
      </c>
      <c r="F335">
        <v>16</v>
      </c>
      <c r="G335" s="1" t="str">
        <f t="shared" si="25"/>
        <v>Young Adult</v>
      </c>
      <c r="H335">
        <v>2</v>
      </c>
      <c r="I335" s="1" t="str">
        <f t="shared" si="26"/>
        <v>Has Sibling/Spouse</v>
      </c>
      <c r="J335">
        <v>0</v>
      </c>
      <c r="K335" s="1" t="str">
        <f t="shared" si="27"/>
        <v>No Parent/Child</v>
      </c>
      <c r="L335">
        <v>345764</v>
      </c>
      <c r="M335">
        <v>18</v>
      </c>
      <c r="N335" s="1" t="str">
        <f t="shared" si="28"/>
        <v>Medium Fare</v>
      </c>
      <c r="P335" t="s">
        <v>15</v>
      </c>
      <c r="Q335" s="1" t="str">
        <f t="shared" si="29"/>
        <v>S</v>
      </c>
    </row>
    <row r="336" spans="1:17" x14ac:dyDescent="0.25">
      <c r="A336">
        <v>335</v>
      </c>
      <c r="B336">
        <v>1</v>
      </c>
      <c r="C336">
        <v>1</v>
      </c>
      <c r="D336" t="s">
        <v>504</v>
      </c>
      <c r="E336" t="s">
        <v>17</v>
      </c>
      <c r="G336" s="1" t="str">
        <f t="shared" si="25"/>
        <v>N/A</v>
      </c>
      <c r="H336">
        <v>1</v>
      </c>
      <c r="I336" s="1" t="str">
        <f t="shared" si="26"/>
        <v>Has Sibling/Spouse</v>
      </c>
      <c r="J336">
        <v>0</v>
      </c>
      <c r="K336" s="1" t="str">
        <f t="shared" si="27"/>
        <v>No Parent/Child</v>
      </c>
      <c r="L336" t="s">
        <v>505</v>
      </c>
      <c r="M336">
        <v>133.65</v>
      </c>
      <c r="N336" s="1" t="str">
        <f t="shared" si="28"/>
        <v>High Fare</v>
      </c>
      <c r="P336" t="s">
        <v>15</v>
      </c>
      <c r="Q336" s="1" t="str">
        <f t="shared" si="29"/>
        <v>S</v>
      </c>
    </row>
    <row r="337" spans="1:17" x14ac:dyDescent="0.25">
      <c r="A337">
        <v>336</v>
      </c>
      <c r="B337">
        <v>0</v>
      </c>
      <c r="C337">
        <v>3</v>
      </c>
      <c r="D337" t="s">
        <v>506</v>
      </c>
      <c r="E337" t="s">
        <v>13</v>
      </c>
      <c r="G337" s="1" t="str">
        <f t="shared" si="25"/>
        <v>N/A</v>
      </c>
      <c r="H337">
        <v>0</v>
      </c>
      <c r="I337" s="1" t="str">
        <f t="shared" si="26"/>
        <v>No Sibling/Spouse</v>
      </c>
      <c r="J337">
        <v>0</v>
      </c>
      <c r="K337" s="1" t="str">
        <f t="shared" si="27"/>
        <v>No Parent/Child</v>
      </c>
      <c r="L337">
        <v>349225</v>
      </c>
      <c r="M337">
        <v>7.8958000000000004</v>
      </c>
      <c r="N337" s="1" t="str">
        <f t="shared" si="28"/>
        <v>Low Fare</v>
      </c>
      <c r="P337" t="s">
        <v>15</v>
      </c>
      <c r="Q337" s="1" t="str">
        <f t="shared" si="29"/>
        <v>S</v>
      </c>
    </row>
    <row r="338" spans="1:17" x14ac:dyDescent="0.25">
      <c r="A338">
        <v>337</v>
      </c>
      <c r="B338">
        <v>0</v>
      </c>
      <c r="C338">
        <v>1</v>
      </c>
      <c r="D338" t="s">
        <v>507</v>
      </c>
      <c r="E338" t="s">
        <v>13</v>
      </c>
      <c r="F338">
        <v>29</v>
      </c>
      <c r="G338" s="1" t="str">
        <f t="shared" si="25"/>
        <v>Young Adult</v>
      </c>
      <c r="H338">
        <v>1</v>
      </c>
      <c r="I338" s="1" t="str">
        <f t="shared" si="26"/>
        <v>Has Sibling/Spouse</v>
      </c>
      <c r="J338">
        <v>0</v>
      </c>
      <c r="K338" s="1" t="str">
        <f t="shared" si="27"/>
        <v>No Parent/Child</v>
      </c>
      <c r="L338">
        <v>113776</v>
      </c>
      <c r="M338">
        <v>66.599999999999994</v>
      </c>
      <c r="N338" s="1" t="str">
        <f t="shared" si="28"/>
        <v>High Fare</v>
      </c>
      <c r="O338" t="s">
        <v>237</v>
      </c>
      <c r="P338" t="s">
        <v>15</v>
      </c>
      <c r="Q338" s="1" t="str">
        <f t="shared" si="29"/>
        <v>S</v>
      </c>
    </row>
    <row r="339" spans="1:17" x14ac:dyDescent="0.25">
      <c r="A339">
        <v>338</v>
      </c>
      <c r="B339">
        <v>1</v>
      </c>
      <c r="C339">
        <v>1</v>
      </c>
      <c r="D339" t="s">
        <v>508</v>
      </c>
      <c r="E339" t="s">
        <v>17</v>
      </c>
      <c r="F339">
        <v>41</v>
      </c>
      <c r="G339" s="1" t="str">
        <f t="shared" si="25"/>
        <v>Middle-Aged Adult</v>
      </c>
      <c r="H339">
        <v>0</v>
      </c>
      <c r="I339" s="1" t="str">
        <f t="shared" si="26"/>
        <v>No Sibling/Spouse</v>
      </c>
      <c r="J339">
        <v>0</v>
      </c>
      <c r="K339" s="1" t="str">
        <f t="shared" si="27"/>
        <v>No Parent/Child</v>
      </c>
      <c r="L339">
        <v>16966</v>
      </c>
      <c r="M339">
        <v>134.5</v>
      </c>
      <c r="N339" s="1" t="str">
        <f t="shared" si="28"/>
        <v>High Fare</v>
      </c>
      <c r="O339" t="s">
        <v>509</v>
      </c>
      <c r="P339" t="s">
        <v>20</v>
      </c>
      <c r="Q339" s="1" t="str">
        <f t="shared" si="29"/>
        <v>C</v>
      </c>
    </row>
    <row r="340" spans="1:17" x14ac:dyDescent="0.25">
      <c r="A340">
        <v>339</v>
      </c>
      <c r="B340">
        <v>1</v>
      </c>
      <c r="C340">
        <v>3</v>
      </c>
      <c r="D340" t="s">
        <v>510</v>
      </c>
      <c r="E340" t="s">
        <v>13</v>
      </c>
      <c r="F340">
        <v>45</v>
      </c>
      <c r="G340" s="1" t="str">
        <f t="shared" si="25"/>
        <v>Middle-Aged Adult</v>
      </c>
      <c r="H340">
        <v>0</v>
      </c>
      <c r="I340" s="1" t="str">
        <f t="shared" si="26"/>
        <v>No Sibling/Spouse</v>
      </c>
      <c r="J340">
        <v>0</v>
      </c>
      <c r="K340" s="1" t="str">
        <f t="shared" si="27"/>
        <v>No Parent/Child</v>
      </c>
      <c r="L340">
        <v>7598</v>
      </c>
      <c r="M340">
        <v>8.0500000000000007</v>
      </c>
      <c r="N340" s="1" t="str">
        <f t="shared" si="28"/>
        <v>Low Fare</v>
      </c>
      <c r="P340" t="s">
        <v>15</v>
      </c>
      <c r="Q340" s="1" t="str">
        <f t="shared" si="29"/>
        <v>S</v>
      </c>
    </row>
    <row r="341" spans="1:17" x14ac:dyDescent="0.25">
      <c r="A341">
        <v>340</v>
      </c>
      <c r="B341">
        <v>0</v>
      </c>
      <c r="C341">
        <v>1</v>
      </c>
      <c r="D341" t="s">
        <v>511</v>
      </c>
      <c r="E341" t="s">
        <v>13</v>
      </c>
      <c r="F341">
        <v>45</v>
      </c>
      <c r="G341" s="1" t="str">
        <f t="shared" si="25"/>
        <v>Middle-Aged Adult</v>
      </c>
      <c r="H341">
        <v>0</v>
      </c>
      <c r="I341" s="1" t="str">
        <f t="shared" si="26"/>
        <v>No Sibling/Spouse</v>
      </c>
      <c r="J341">
        <v>0</v>
      </c>
      <c r="K341" s="1" t="str">
        <f t="shared" si="27"/>
        <v>No Parent/Child</v>
      </c>
      <c r="L341">
        <v>113784</v>
      </c>
      <c r="M341">
        <v>35.5</v>
      </c>
      <c r="N341" s="1" t="str">
        <f t="shared" si="28"/>
        <v>High Fare</v>
      </c>
      <c r="O341" t="s">
        <v>512</v>
      </c>
      <c r="P341" t="s">
        <v>15</v>
      </c>
      <c r="Q341" s="1" t="str">
        <f t="shared" si="29"/>
        <v>S</v>
      </c>
    </row>
    <row r="342" spans="1:17" x14ac:dyDescent="0.25">
      <c r="A342">
        <v>341</v>
      </c>
      <c r="B342">
        <v>1</v>
      </c>
      <c r="C342">
        <v>2</v>
      </c>
      <c r="D342" t="s">
        <v>513</v>
      </c>
      <c r="E342" t="s">
        <v>13</v>
      </c>
      <c r="F342">
        <v>2</v>
      </c>
      <c r="G342" s="1" t="str">
        <f t="shared" si="25"/>
        <v>Child</v>
      </c>
      <c r="H342">
        <v>1</v>
      </c>
      <c r="I342" s="1" t="str">
        <f t="shared" si="26"/>
        <v>Has Sibling/Spouse</v>
      </c>
      <c r="J342">
        <v>1</v>
      </c>
      <c r="K342" s="1" t="str">
        <f t="shared" si="27"/>
        <v>Has Parent/Child</v>
      </c>
      <c r="L342">
        <v>230080</v>
      </c>
      <c r="M342">
        <v>26</v>
      </c>
      <c r="N342" s="1" t="str">
        <f t="shared" si="28"/>
        <v>High Fare</v>
      </c>
      <c r="O342" t="s">
        <v>232</v>
      </c>
      <c r="P342" t="s">
        <v>15</v>
      </c>
      <c r="Q342" s="1" t="str">
        <f t="shared" si="29"/>
        <v>S</v>
      </c>
    </row>
    <row r="343" spans="1:17" x14ac:dyDescent="0.25">
      <c r="A343">
        <v>342</v>
      </c>
      <c r="B343">
        <v>1</v>
      </c>
      <c r="C343">
        <v>1</v>
      </c>
      <c r="D343" t="s">
        <v>514</v>
      </c>
      <c r="E343" t="s">
        <v>17</v>
      </c>
      <c r="F343">
        <v>24</v>
      </c>
      <c r="G343" s="1" t="str">
        <f t="shared" si="25"/>
        <v>Young Adult</v>
      </c>
      <c r="H343">
        <v>3</v>
      </c>
      <c r="I343" s="1" t="str">
        <f t="shared" si="26"/>
        <v>Has Sibling/Spouse</v>
      </c>
      <c r="J343">
        <v>2</v>
      </c>
      <c r="K343" s="1" t="str">
        <f t="shared" si="27"/>
        <v>Has Parent/Child</v>
      </c>
      <c r="L343">
        <v>19950</v>
      </c>
      <c r="M343">
        <v>263</v>
      </c>
      <c r="N343" s="1" t="str">
        <f t="shared" si="28"/>
        <v>High Fare</v>
      </c>
      <c r="O343" t="s">
        <v>57</v>
      </c>
      <c r="P343" t="s">
        <v>15</v>
      </c>
      <c r="Q343" s="1" t="str">
        <f t="shared" si="29"/>
        <v>S</v>
      </c>
    </row>
    <row r="344" spans="1:17" x14ac:dyDescent="0.25">
      <c r="A344">
        <v>343</v>
      </c>
      <c r="B344">
        <v>0</v>
      </c>
      <c r="C344">
        <v>2</v>
      </c>
      <c r="D344" t="s">
        <v>515</v>
      </c>
      <c r="E344" t="s">
        <v>13</v>
      </c>
      <c r="F344">
        <v>28</v>
      </c>
      <c r="G344" s="1" t="str">
        <f t="shared" si="25"/>
        <v>Young Adult</v>
      </c>
      <c r="H344">
        <v>0</v>
      </c>
      <c r="I344" s="1" t="str">
        <f t="shared" si="26"/>
        <v>No Sibling/Spouse</v>
      </c>
      <c r="J344">
        <v>0</v>
      </c>
      <c r="K344" s="1" t="str">
        <f t="shared" si="27"/>
        <v>No Parent/Child</v>
      </c>
      <c r="L344">
        <v>248740</v>
      </c>
      <c r="M344">
        <v>13</v>
      </c>
      <c r="N344" s="1" t="str">
        <f t="shared" si="28"/>
        <v>Medium Fare</v>
      </c>
      <c r="P344" t="s">
        <v>15</v>
      </c>
      <c r="Q344" s="1" t="str">
        <f t="shared" si="29"/>
        <v>S</v>
      </c>
    </row>
    <row r="345" spans="1:17" x14ac:dyDescent="0.25">
      <c r="A345">
        <v>344</v>
      </c>
      <c r="B345">
        <v>0</v>
      </c>
      <c r="C345">
        <v>2</v>
      </c>
      <c r="D345" t="s">
        <v>516</v>
      </c>
      <c r="E345" t="s">
        <v>13</v>
      </c>
      <c r="F345">
        <v>25</v>
      </c>
      <c r="G345" s="1" t="str">
        <f t="shared" si="25"/>
        <v>Young Adult</v>
      </c>
      <c r="H345">
        <v>0</v>
      </c>
      <c r="I345" s="1" t="str">
        <f t="shared" si="26"/>
        <v>No Sibling/Spouse</v>
      </c>
      <c r="J345">
        <v>0</v>
      </c>
      <c r="K345" s="1" t="str">
        <f t="shared" si="27"/>
        <v>No Parent/Child</v>
      </c>
      <c r="L345">
        <v>244361</v>
      </c>
      <c r="M345">
        <v>13</v>
      </c>
      <c r="N345" s="1" t="str">
        <f t="shared" si="28"/>
        <v>Medium Fare</v>
      </c>
      <c r="P345" t="s">
        <v>15</v>
      </c>
      <c r="Q345" s="1" t="str">
        <f t="shared" si="29"/>
        <v>S</v>
      </c>
    </row>
    <row r="346" spans="1:17" x14ac:dyDescent="0.25">
      <c r="A346">
        <v>345</v>
      </c>
      <c r="B346">
        <v>0</v>
      </c>
      <c r="C346">
        <v>2</v>
      </c>
      <c r="D346" t="s">
        <v>517</v>
      </c>
      <c r="E346" t="s">
        <v>13</v>
      </c>
      <c r="F346">
        <v>36</v>
      </c>
      <c r="G346" s="1" t="str">
        <f t="shared" si="25"/>
        <v>Middle-Aged Adult</v>
      </c>
      <c r="H346">
        <v>0</v>
      </c>
      <c r="I346" s="1" t="str">
        <f t="shared" si="26"/>
        <v>No Sibling/Spouse</v>
      </c>
      <c r="J346">
        <v>0</v>
      </c>
      <c r="K346" s="1" t="str">
        <f t="shared" si="27"/>
        <v>No Parent/Child</v>
      </c>
      <c r="L346">
        <v>229236</v>
      </c>
      <c r="M346">
        <v>13</v>
      </c>
      <c r="N346" s="1" t="str">
        <f t="shared" si="28"/>
        <v>Medium Fare</v>
      </c>
      <c r="P346" t="s">
        <v>15</v>
      </c>
      <c r="Q346" s="1" t="str">
        <f t="shared" si="29"/>
        <v>S</v>
      </c>
    </row>
    <row r="347" spans="1:17" x14ac:dyDescent="0.25">
      <c r="A347">
        <v>346</v>
      </c>
      <c r="B347">
        <v>1</v>
      </c>
      <c r="C347">
        <v>2</v>
      </c>
      <c r="D347" t="s">
        <v>518</v>
      </c>
      <c r="E347" t="s">
        <v>17</v>
      </c>
      <c r="F347">
        <v>24</v>
      </c>
      <c r="G347" s="1" t="str">
        <f t="shared" si="25"/>
        <v>Young Adult</v>
      </c>
      <c r="H347">
        <v>0</v>
      </c>
      <c r="I347" s="1" t="str">
        <f t="shared" si="26"/>
        <v>No Sibling/Spouse</v>
      </c>
      <c r="J347">
        <v>0</v>
      </c>
      <c r="K347" s="1" t="str">
        <f t="shared" si="27"/>
        <v>No Parent/Child</v>
      </c>
      <c r="L347">
        <v>248733</v>
      </c>
      <c r="M347">
        <v>13</v>
      </c>
      <c r="N347" s="1" t="str">
        <f t="shared" si="28"/>
        <v>Medium Fare</v>
      </c>
      <c r="O347" t="s">
        <v>117</v>
      </c>
      <c r="P347" t="s">
        <v>15</v>
      </c>
      <c r="Q347" s="1" t="str">
        <f t="shared" si="29"/>
        <v>S</v>
      </c>
    </row>
    <row r="348" spans="1:17" x14ac:dyDescent="0.25">
      <c r="A348">
        <v>347</v>
      </c>
      <c r="B348">
        <v>1</v>
      </c>
      <c r="C348">
        <v>2</v>
      </c>
      <c r="D348" t="s">
        <v>519</v>
      </c>
      <c r="E348" t="s">
        <v>17</v>
      </c>
      <c r="F348">
        <v>40</v>
      </c>
      <c r="G348" s="1" t="str">
        <f t="shared" si="25"/>
        <v>Middle-Aged Adult</v>
      </c>
      <c r="H348">
        <v>0</v>
      </c>
      <c r="I348" s="1" t="str">
        <f t="shared" si="26"/>
        <v>No Sibling/Spouse</v>
      </c>
      <c r="J348">
        <v>0</v>
      </c>
      <c r="K348" s="1" t="str">
        <f t="shared" si="27"/>
        <v>No Parent/Child</v>
      </c>
      <c r="L348">
        <v>31418</v>
      </c>
      <c r="M348">
        <v>13</v>
      </c>
      <c r="N348" s="1" t="str">
        <f t="shared" si="28"/>
        <v>Medium Fare</v>
      </c>
      <c r="P348" t="s">
        <v>15</v>
      </c>
      <c r="Q348" s="1" t="str">
        <f t="shared" si="29"/>
        <v>S</v>
      </c>
    </row>
    <row r="349" spans="1:17" x14ac:dyDescent="0.25">
      <c r="A349">
        <v>348</v>
      </c>
      <c r="B349">
        <v>1</v>
      </c>
      <c r="C349">
        <v>3</v>
      </c>
      <c r="D349" t="s">
        <v>520</v>
      </c>
      <c r="E349" t="s">
        <v>17</v>
      </c>
      <c r="G349" s="1" t="str">
        <f t="shared" si="25"/>
        <v>N/A</v>
      </c>
      <c r="H349">
        <v>1</v>
      </c>
      <c r="I349" s="1" t="str">
        <f t="shared" si="26"/>
        <v>Has Sibling/Spouse</v>
      </c>
      <c r="J349">
        <v>0</v>
      </c>
      <c r="K349" s="1" t="str">
        <f t="shared" si="27"/>
        <v>No Parent/Child</v>
      </c>
      <c r="L349">
        <v>386525</v>
      </c>
      <c r="M349">
        <v>16.100000000000001</v>
      </c>
      <c r="N349" s="1" t="str">
        <f t="shared" si="28"/>
        <v>Medium Fare</v>
      </c>
      <c r="P349" t="s">
        <v>15</v>
      </c>
      <c r="Q349" s="1" t="str">
        <f t="shared" si="29"/>
        <v>S</v>
      </c>
    </row>
    <row r="350" spans="1:17" x14ac:dyDescent="0.25">
      <c r="A350">
        <v>349</v>
      </c>
      <c r="B350">
        <v>1</v>
      </c>
      <c r="C350">
        <v>3</v>
      </c>
      <c r="D350" t="s">
        <v>521</v>
      </c>
      <c r="E350" t="s">
        <v>13</v>
      </c>
      <c r="F350">
        <v>3</v>
      </c>
      <c r="G350" s="1" t="str">
        <f t="shared" si="25"/>
        <v>Child</v>
      </c>
      <c r="H350">
        <v>1</v>
      </c>
      <c r="I350" s="1" t="str">
        <f t="shared" si="26"/>
        <v>Has Sibling/Spouse</v>
      </c>
      <c r="J350">
        <v>1</v>
      </c>
      <c r="K350" s="1" t="str">
        <f t="shared" si="27"/>
        <v>Has Parent/Child</v>
      </c>
      <c r="L350" t="s">
        <v>522</v>
      </c>
      <c r="M350">
        <v>15.9</v>
      </c>
      <c r="N350" s="1" t="str">
        <f t="shared" si="28"/>
        <v>Medium Fare</v>
      </c>
      <c r="P350" t="s">
        <v>15</v>
      </c>
      <c r="Q350" s="1" t="str">
        <f t="shared" si="29"/>
        <v>S</v>
      </c>
    </row>
    <row r="351" spans="1:17" x14ac:dyDescent="0.25">
      <c r="A351">
        <v>350</v>
      </c>
      <c r="B351">
        <v>0</v>
      </c>
      <c r="C351">
        <v>3</v>
      </c>
      <c r="D351" t="s">
        <v>523</v>
      </c>
      <c r="E351" t="s">
        <v>13</v>
      </c>
      <c r="F351">
        <v>42</v>
      </c>
      <c r="G351" s="1" t="str">
        <f t="shared" si="25"/>
        <v>Middle-Aged Adult</v>
      </c>
      <c r="H351">
        <v>0</v>
      </c>
      <c r="I351" s="1" t="str">
        <f t="shared" si="26"/>
        <v>No Sibling/Spouse</v>
      </c>
      <c r="J351">
        <v>0</v>
      </c>
      <c r="K351" s="1" t="str">
        <f t="shared" si="27"/>
        <v>No Parent/Child</v>
      </c>
      <c r="L351">
        <v>315088</v>
      </c>
      <c r="M351">
        <v>8.6624999999999996</v>
      </c>
      <c r="N351" s="1" t="str">
        <f t="shared" si="28"/>
        <v>Low Fare</v>
      </c>
      <c r="P351" t="s">
        <v>15</v>
      </c>
      <c r="Q351" s="1" t="str">
        <f t="shared" si="29"/>
        <v>S</v>
      </c>
    </row>
    <row r="352" spans="1:17" x14ac:dyDescent="0.25">
      <c r="A352">
        <v>351</v>
      </c>
      <c r="B352">
        <v>0</v>
      </c>
      <c r="C352">
        <v>3</v>
      </c>
      <c r="D352" t="s">
        <v>524</v>
      </c>
      <c r="E352" t="s">
        <v>13</v>
      </c>
      <c r="F352">
        <v>23</v>
      </c>
      <c r="G352" s="1" t="str">
        <f t="shared" si="25"/>
        <v>Young Adult</v>
      </c>
      <c r="H352">
        <v>0</v>
      </c>
      <c r="I352" s="1" t="str">
        <f t="shared" si="26"/>
        <v>No Sibling/Spouse</v>
      </c>
      <c r="J352">
        <v>0</v>
      </c>
      <c r="K352" s="1" t="str">
        <f t="shared" si="27"/>
        <v>No Parent/Child</v>
      </c>
      <c r="L352">
        <v>7267</v>
      </c>
      <c r="M352">
        <v>9.2249999999999996</v>
      </c>
      <c r="N352" s="1" t="str">
        <f t="shared" si="28"/>
        <v>Low Fare</v>
      </c>
      <c r="P352" t="s">
        <v>15</v>
      </c>
      <c r="Q352" s="1" t="str">
        <f t="shared" si="29"/>
        <v>S</v>
      </c>
    </row>
    <row r="353" spans="1:17" x14ac:dyDescent="0.25">
      <c r="A353">
        <v>352</v>
      </c>
      <c r="B353">
        <v>0</v>
      </c>
      <c r="C353">
        <v>1</v>
      </c>
      <c r="D353" t="s">
        <v>525</v>
      </c>
      <c r="E353" t="s">
        <v>13</v>
      </c>
      <c r="G353" s="1" t="str">
        <f t="shared" si="25"/>
        <v>N/A</v>
      </c>
      <c r="H353">
        <v>0</v>
      </c>
      <c r="I353" s="1" t="str">
        <f t="shared" si="26"/>
        <v>No Sibling/Spouse</v>
      </c>
      <c r="J353">
        <v>0</v>
      </c>
      <c r="K353" s="1" t="str">
        <f t="shared" si="27"/>
        <v>No Parent/Child</v>
      </c>
      <c r="L353">
        <v>113510</v>
      </c>
      <c r="M353">
        <v>35</v>
      </c>
      <c r="N353" s="1" t="str">
        <f t="shared" si="28"/>
        <v>High Fare</v>
      </c>
      <c r="O353" t="s">
        <v>526</v>
      </c>
      <c r="P353" t="s">
        <v>15</v>
      </c>
      <c r="Q353" s="1" t="str">
        <f t="shared" si="29"/>
        <v>S</v>
      </c>
    </row>
    <row r="354" spans="1:17" x14ac:dyDescent="0.25">
      <c r="A354">
        <v>353</v>
      </c>
      <c r="B354">
        <v>0</v>
      </c>
      <c r="C354">
        <v>3</v>
      </c>
      <c r="D354" t="s">
        <v>527</v>
      </c>
      <c r="E354" t="s">
        <v>13</v>
      </c>
      <c r="F354">
        <v>15</v>
      </c>
      <c r="G354" s="1" t="str">
        <f t="shared" si="25"/>
        <v>Young Adult</v>
      </c>
      <c r="H354">
        <v>1</v>
      </c>
      <c r="I354" s="1" t="str">
        <f t="shared" si="26"/>
        <v>Has Sibling/Spouse</v>
      </c>
      <c r="J354">
        <v>1</v>
      </c>
      <c r="K354" s="1" t="str">
        <f t="shared" si="27"/>
        <v>Has Parent/Child</v>
      </c>
      <c r="L354">
        <v>2695</v>
      </c>
      <c r="M354">
        <v>7.2291999999999996</v>
      </c>
      <c r="N354" s="1" t="str">
        <f t="shared" si="28"/>
        <v>Low Fare</v>
      </c>
      <c r="P354" t="s">
        <v>20</v>
      </c>
      <c r="Q354" s="1" t="str">
        <f t="shared" si="29"/>
        <v>C</v>
      </c>
    </row>
    <row r="355" spans="1:17" x14ac:dyDescent="0.25">
      <c r="A355">
        <v>354</v>
      </c>
      <c r="B355">
        <v>0</v>
      </c>
      <c r="C355">
        <v>3</v>
      </c>
      <c r="D355" t="s">
        <v>528</v>
      </c>
      <c r="E355" t="s">
        <v>13</v>
      </c>
      <c r="F355">
        <v>25</v>
      </c>
      <c r="G355" s="1" t="str">
        <f t="shared" si="25"/>
        <v>Young Adult</v>
      </c>
      <c r="H355">
        <v>1</v>
      </c>
      <c r="I355" s="1" t="str">
        <f t="shared" si="26"/>
        <v>Has Sibling/Spouse</v>
      </c>
      <c r="J355">
        <v>0</v>
      </c>
      <c r="K355" s="1" t="str">
        <f t="shared" si="27"/>
        <v>No Parent/Child</v>
      </c>
      <c r="L355">
        <v>349237</v>
      </c>
      <c r="M355">
        <v>17.8</v>
      </c>
      <c r="N355" s="1" t="str">
        <f t="shared" si="28"/>
        <v>Medium Fare</v>
      </c>
      <c r="P355" t="s">
        <v>15</v>
      </c>
      <c r="Q355" s="1" t="str">
        <f t="shared" si="29"/>
        <v>S</v>
      </c>
    </row>
    <row r="356" spans="1:17" x14ac:dyDescent="0.25">
      <c r="A356">
        <v>355</v>
      </c>
      <c r="B356">
        <v>0</v>
      </c>
      <c r="C356">
        <v>3</v>
      </c>
      <c r="D356" t="s">
        <v>529</v>
      </c>
      <c r="E356" t="s">
        <v>13</v>
      </c>
      <c r="G356" s="1" t="str">
        <f t="shared" si="25"/>
        <v>N/A</v>
      </c>
      <c r="H356">
        <v>0</v>
      </c>
      <c r="I356" s="1" t="str">
        <f t="shared" si="26"/>
        <v>No Sibling/Spouse</v>
      </c>
      <c r="J356">
        <v>0</v>
      </c>
      <c r="K356" s="1" t="str">
        <f t="shared" si="27"/>
        <v>No Parent/Child</v>
      </c>
      <c r="L356">
        <v>2647</v>
      </c>
      <c r="M356">
        <v>7.2249999999999996</v>
      </c>
      <c r="N356" s="1" t="str">
        <f t="shared" si="28"/>
        <v>Low Fare</v>
      </c>
      <c r="P356" t="s">
        <v>20</v>
      </c>
      <c r="Q356" s="1" t="str">
        <f t="shared" si="29"/>
        <v>C</v>
      </c>
    </row>
    <row r="357" spans="1:17" x14ac:dyDescent="0.25">
      <c r="A357">
        <v>356</v>
      </c>
      <c r="B357">
        <v>0</v>
      </c>
      <c r="C357">
        <v>3</v>
      </c>
      <c r="D357" t="s">
        <v>530</v>
      </c>
      <c r="E357" t="s">
        <v>13</v>
      </c>
      <c r="F357">
        <v>28</v>
      </c>
      <c r="G357" s="1" t="str">
        <f t="shared" si="25"/>
        <v>Young Adult</v>
      </c>
      <c r="H357">
        <v>0</v>
      </c>
      <c r="I357" s="1" t="str">
        <f t="shared" si="26"/>
        <v>No Sibling/Spouse</v>
      </c>
      <c r="J357">
        <v>0</v>
      </c>
      <c r="K357" s="1" t="str">
        <f t="shared" si="27"/>
        <v>No Parent/Child</v>
      </c>
      <c r="L357">
        <v>345783</v>
      </c>
      <c r="M357">
        <v>9.5</v>
      </c>
      <c r="N357" s="1" t="str">
        <f t="shared" si="28"/>
        <v>Low Fare</v>
      </c>
      <c r="P357" t="s">
        <v>15</v>
      </c>
      <c r="Q357" s="1" t="str">
        <f t="shared" si="29"/>
        <v>S</v>
      </c>
    </row>
    <row r="358" spans="1:17" x14ac:dyDescent="0.25">
      <c r="A358">
        <v>357</v>
      </c>
      <c r="B358">
        <v>1</v>
      </c>
      <c r="C358">
        <v>1</v>
      </c>
      <c r="D358" t="s">
        <v>531</v>
      </c>
      <c r="E358" t="s">
        <v>17</v>
      </c>
      <c r="F358">
        <v>22</v>
      </c>
      <c r="G358" s="1" t="str">
        <f t="shared" si="25"/>
        <v>Young Adult</v>
      </c>
      <c r="H358">
        <v>0</v>
      </c>
      <c r="I358" s="1" t="str">
        <f t="shared" si="26"/>
        <v>No Sibling/Spouse</v>
      </c>
      <c r="J358">
        <v>1</v>
      </c>
      <c r="K358" s="1" t="str">
        <f t="shared" si="27"/>
        <v>Has Parent/Child</v>
      </c>
      <c r="L358">
        <v>113505</v>
      </c>
      <c r="M358">
        <v>55</v>
      </c>
      <c r="N358" s="1" t="str">
        <f t="shared" si="28"/>
        <v>High Fare</v>
      </c>
      <c r="O358" t="s">
        <v>260</v>
      </c>
      <c r="P358" t="s">
        <v>15</v>
      </c>
      <c r="Q358" s="1" t="str">
        <f t="shared" si="29"/>
        <v>S</v>
      </c>
    </row>
    <row r="359" spans="1:17" x14ac:dyDescent="0.25">
      <c r="A359">
        <v>358</v>
      </c>
      <c r="B359">
        <v>0</v>
      </c>
      <c r="C359">
        <v>2</v>
      </c>
      <c r="D359" t="s">
        <v>532</v>
      </c>
      <c r="E359" t="s">
        <v>17</v>
      </c>
      <c r="F359">
        <v>38</v>
      </c>
      <c r="G359" s="1" t="str">
        <f t="shared" si="25"/>
        <v>Middle-Aged Adult</v>
      </c>
      <c r="H359">
        <v>0</v>
      </c>
      <c r="I359" s="1" t="str">
        <f t="shared" si="26"/>
        <v>No Sibling/Spouse</v>
      </c>
      <c r="J359">
        <v>0</v>
      </c>
      <c r="K359" s="1" t="str">
        <f t="shared" si="27"/>
        <v>No Parent/Child</v>
      </c>
      <c r="L359">
        <v>237671</v>
      </c>
      <c r="M359">
        <v>13</v>
      </c>
      <c r="N359" s="1" t="str">
        <f t="shared" si="28"/>
        <v>Medium Fare</v>
      </c>
      <c r="P359" t="s">
        <v>15</v>
      </c>
      <c r="Q359" s="1" t="str">
        <f t="shared" si="29"/>
        <v>S</v>
      </c>
    </row>
    <row r="360" spans="1:17" x14ac:dyDescent="0.25">
      <c r="A360">
        <v>359</v>
      </c>
      <c r="B360">
        <v>1</v>
      </c>
      <c r="C360">
        <v>3</v>
      </c>
      <c r="D360" t="s">
        <v>533</v>
      </c>
      <c r="E360" t="s">
        <v>17</v>
      </c>
      <c r="G360" s="1" t="str">
        <f t="shared" si="25"/>
        <v>N/A</v>
      </c>
      <c r="H360">
        <v>0</v>
      </c>
      <c r="I360" s="1" t="str">
        <f t="shared" si="26"/>
        <v>No Sibling/Spouse</v>
      </c>
      <c r="J360">
        <v>0</v>
      </c>
      <c r="K360" s="1" t="str">
        <f t="shared" si="27"/>
        <v>No Parent/Child</v>
      </c>
      <c r="L360">
        <v>330931</v>
      </c>
      <c r="M360">
        <v>7.8792</v>
      </c>
      <c r="N360" s="1" t="str">
        <f t="shared" si="28"/>
        <v>Low Fare</v>
      </c>
      <c r="P360" t="s">
        <v>27</v>
      </c>
      <c r="Q360" s="1" t="str">
        <f t="shared" si="29"/>
        <v>Q</v>
      </c>
    </row>
    <row r="361" spans="1:17" x14ac:dyDescent="0.25">
      <c r="A361">
        <v>360</v>
      </c>
      <c r="B361">
        <v>1</v>
      </c>
      <c r="C361">
        <v>3</v>
      </c>
      <c r="D361" t="s">
        <v>534</v>
      </c>
      <c r="E361" t="s">
        <v>17</v>
      </c>
      <c r="G361" s="1" t="str">
        <f t="shared" si="25"/>
        <v>N/A</v>
      </c>
      <c r="H361">
        <v>0</v>
      </c>
      <c r="I361" s="1" t="str">
        <f t="shared" si="26"/>
        <v>No Sibling/Spouse</v>
      </c>
      <c r="J361">
        <v>0</v>
      </c>
      <c r="K361" s="1" t="str">
        <f t="shared" si="27"/>
        <v>No Parent/Child</v>
      </c>
      <c r="L361">
        <v>330980</v>
      </c>
      <c r="M361">
        <v>7.8792</v>
      </c>
      <c r="N361" s="1" t="str">
        <f t="shared" si="28"/>
        <v>Low Fare</v>
      </c>
      <c r="P361" t="s">
        <v>27</v>
      </c>
      <c r="Q361" s="1" t="str">
        <f t="shared" si="29"/>
        <v>Q</v>
      </c>
    </row>
    <row r="362" spans="1:17" x14ac:dyDescent="0.25">
      <c r="A362">
        <v>361</v>
      </c>
      <c r="B362">
        <v>0</v>
      </c>
      <c r="C362">
        <v>3</v>
      </c>
      <c r="D362" t="s">
        <v>535</v>
      </c>
      <c r="E362" t="s">
        <v>13</v>
      </c>
      <c r="F362">
        <v>40</v>
      </c>
      <c r="G362" s="1" t="str">
        <f t="shared" si="25"/>
        <v>Middle-Aged Adult</v>
      </c>
      <c r="H362">
        <v>1</v>
      </c>
      <c r="I362" s="1" t="str">
        <f t="shared" si="26"/>
        <v>Has Sibling/Spouse</v>
      </c>
      <c r="J362">
        <v>4</v>
      </c>
      <c r="K362" s="1" t="str">
        <f t="shared" si="27"/>
        <v>Has Parent/Child</v>
      </c>
      <c r="L362">
        <v>347088</v>
      </c>
      <c r="M362">
        <v>27.9</v>
      </c>
      <c r="N362" s="1" t="str">
        <f t="shared" si="28"/>
        <v>High Fare</v>
      </c>
      <c r="P362" t="s">
        <v>15</v>
      </c>
      <c r="Q362" s="1" t="str">
        <f t="shared" si="29"/>
        <v>S</v>
      </c>
    </row>
    <row r="363" spans="1:17" x14ac:dyDescent="0.25">
      <c r="A363">
        <v>362</v>
      </c>
      <c r="B363">
        <v>0</v>
      </c>
      <c r="C363">
        <v>2</v>
      </c>
      <c r="D363" t="s">
        <v>536</v>
      </c>
      <c r="E363" t="s">
        <v>13</v>
      </c>
      <c r="F363">
        <v>29</v>
      </c>
      <c r="G363" s="1" t="str">
        <f t="shared" si="25"/>
        <v>Young Adult</v>
      </c>
      <c r="H363">
        <v>1</v>
      </c>
      <c r="I363" s="1" t="str">
        <f t="shared" si="26"/>
        <v>Has Sibling/Spouse</v>
      </c>
      <c r="J363">
        <v>0</v>
      </c>
      <c r="K363" s="1" t="str">
        <f t="shared" si="27"/>
        <v>No Parent/Child</v>
      </c>
      <c r="L363" t="s">
        <v>537</v>
      </c>
      <c r="M363">
        <v>27.720800000000001</v>
      </c>
      <c r="N363" s="1" t="str">
        <f t="shared" si="28"/>
        <v>High Fare</v>
      </c>
      <c r="P363" t="s">
        <v>20</v>
      </c>
      <c r="Q363" s="1" t="str">
        <f t="shared" si="29"/>
        <v>C</v>
      </c>
    </row>
    <row r="364" spans="1:17" x14ac:dyDescent="0.25">
      <c r="A364">
        <v>363</v>
      </c>
      <c r="B364">
        <v>0</v>
      </c>
      <c r="C364">
        <v>3</v>
      </c>
      <c r="D364" t="s">
        <v>538</v>
      </c>
      <c r="E364" t="s">
        <v>17</v>
      </c>
      <c r="F364">
        <v>45</v>
      </c>
      <c r="G364" s="1" t="str">
        <f t="shared" si="25"/>
        <v>Middle-Aged Adult</v>
      </c>
      <c r="H364">
        <v>0</v>
      </c>
      <c r="I364" s="1" t="str">
        <f t="shared" si="26"/>
        <v>No Sibling/Spouse</v>
      </c>
      <c r="J364">
        <v>1</v>
      </c>
      <c r="K364" s="1" t="str">
        <f t="shared" si="27"/>
        <v>Has Parent/Child</v>
      </c>
      <c r="L364">
        <v>2691</v>
      </c>
      <c r="M364">
        <v>14.4542</v>
      </c>
      <c r="N364" s="1" t="str">
        <f t="shared" si="28"/>
        <v>Medium Fare</v>
      </c>
      <c r="P364" t="s">
        <v>20</v>
      </c>
      <c r="Q364" s="1" t="str">
        <f t="shared" si="29"/>
        <v>C</v>
      </c>
    </row>
    <row r="365" spans="1:17" x14ac:dyDescent="0.25">
      <c r="A365">
        <v>364</v>
      </c>
      <c r="B365">
        <v>0</v>
      </c>
      <c r="C365">
        <v>3</v>
      </c>
      <c r="D365" t="s">
        <v>539</v>
      </c>
      <c r="E365" t="s">
        <v>13</v>
      </c>
      <c r="F365">
        <v>35</v>
      </c>
      <c r="G365" s="1" t="str">
        <f t="shared" si="25"/>
        <v>Middle-Aged Adult</v>
      </c>
      <c r="H365">
        <v>0</v>
      </c>
      <c r="I365" s="1" t="str">
        <f t="shared" si="26"/>
        <v>No Sibling/Spouse</v>
      </c>
      <c r="J365">
        <v>0</v>
      </c>
      <c r="K365" s="1" t="str">
        <f t="shared" si="27"/>
        <v>No Parent/Child</v>
      </c>
      <c r="L365" t="s">
        <v>540</v>
      </c>
      <c r="M365">
        <v>7.05</v>
      </c>
      <c r="N365" s="1" t="str">
        <f t="shared" si="28"/>
        <v>Low Fare</v>
      </c>
      <c r="P365" t="s">
        <v>15</v>
      </c>
      <c r="Q365" s="1" t="str">
        <f t="shared" si="29"/>
        <v>S</v>
      </c>
    </row>
    <row r="366" spans="1:17" x14ac:dyDescent="0.25">
      <c r="A366">
        <v>365</v>
      </c>
      <c r="B366">
        <v>0</v>
      </c>
      <c r="C366">
        <v>3</v>
      </c>
      <c r="D366" t="s">
        <v>541</v>
      </c>
      <c r="E366" t="s">
        <v>13</v>
      </c>
      <c r="G366" s="1" t="str">
        <f t="shared" si="25"/>
        <v>N/A</v>
      </c>
      <c r="H366">
        <v>1</v>
      </c>
      <c r="I366" s="1" t="str">
        <f t="shared" si="26"/>
        <v>Has Sibling/Spouse</v>
      </c>
      <c r="J366">
        <v>0</v>
      </c>
      <c r="K366" s="1" t="str">
        <f t="shared" si="27"/>
        <v>No Parent/Child</v>
      </c>
      <c r="L366">
        <v>370365</v>
      </c>
      <c r="M366">
        <v>15.5</v>
      </c>
      <c r="N366" s="1" t="str">
        <f t="shared" si="28"/>
        <v>Medium Fare</v>
      </c>
      <c r="P366" t="s">
        <v>27</v>
      </c>
      <c r="Q366" s="1" t="str">
        <f t="shared" si="29"/>
        <v>Q</v>
      </c>
    </row>
    <row r="367" spans="1:17" x14ac:dyDescent="0.25">
      <c r="A367">
        <v>366</v>
      </c>
      <c r="B367">
        <v>0</v>
      </c>
      <c r="C367">
        <v>3</v>
      </c>
      <c r="D367" t="s">
        <v>542</v>
      </c>
      <c r="E367" t="s">
        <v>13</v>
      </c>
      <c r="F367">
        <v>30</v>
      </c>
      <c r="G367" s="1" t="str">
        <f t="shared" si="25"/>
        <v>Young Adult</v>
      </c>
      <c r="H367">
        <v>0</v>
      </c>
      <c r="I367" s="1" t="str">
        <f t="shared" si="26"/>
        <v>No Sibling/Spouse</v>
      </c>
      <c r="J367">
        <v>0</v>
      </c>
      <c r="K367" s="1" t="str">
        <f t="shared" si="27"/>
        <v>No Parent/Child</v>
      </c>
      <c r="L367" t="s">
        <v>543</v>
      </c>
      <c r="M367">
        <v>7.25</v>
      </c>
      <c r="N367" s="1" t="str">
        <f t="shared" si="28"/>
        <v>Low Fare</v>
      </c>
      <c r="P367" t="s">
        <v>15</v>
      </c>
      <c r="Q367" s="1" t="str">
        <f t="shared" si="29"/>
        <v>S</v>
      </c>
    </row>
    <row r="368" spans="1:17" x14ac:dyDescent="0.25">
      <c r="A368">
        <v>367</v>
      </c>
      <c r="B368">
        <v>1</v>
      </c>
      <c r="C368">
        <v>1</v>
      </c>
      <c r="D368" t="s">
        <v>544</v>
      </c>
      <c r="E368" t="s">
        <v>17</v>
      </c>
      <c r="F368">
        <v>60</v>
      </c>
      <c r="G368" s="1" t="str">
        <f t="shared" si="25"/>
        <v>Senior</v>
      </c>
      <c r="H368">
        <v>1</v>
      </c>
      <c r="I368" s="1" t="str">
        <f t="shared" si="26"/>
        <v>Has Sibling/Spouse</v>
      </c>
      <c r="J368">
        <v>0</v>
      </c>
      <c r="K368" s="1" t="str">
        <f t="shared" si="27"/>
        <v>No Parent/Child</v>
      </c>
      <c r="L368">
        <v>110813</v>
      </c>
      <c r="M368">
        <v>75.25</v>
      </c>
      <c r="N368" s="1" t="str">
        <f t="shared" si="28"/>
        <v>High Fare</v>
      </c>
      <c r="O368" t="s">
        <v>545</v>
      </c>
      <c r="P368" t="s">
        <v>20</v>
      </c>
      <c r="Q368" s="1" t="str">
        <f t="shared" si="29"/>
        <v>C</v>
      </c>
    </row>
    <row r="369" spans="1:17" x14ac:dyDescent="0.25">
      <c r="A369">
        <v>368</v>
      </c>
      <c r="B369">
        <v>1</v>
      </c>
      <c r="C369">
        <v>3</v>
      </c>
      <c r="D369" t="s">
        <v>546</v>
      </c>
      <c r="E369" t="s">
        <v>17</v>
      </c>
      <c r="G369" s="1" t="str">
        <f t="shared" si="25"/>
        <v>N/A</v>
      </c>
      <c r="H369">
        <v>0</v>
      </c>
      <c r="I369" s="1" t="str">
        <f t="shared" si="26"/>
        <v>No Sibling/Spouse</v>
      </c>
      <c r="J369">
        <v>0</v>
      </c>
      <c r="K369" s="1" t="str">
        <f t="shared" si="27"/>
        <v>No Parent/Child</v>
      </c>
      <c r="L369">
        <v>2626</v>
      </c>
      <c r="M369">
        <v>7.2291999999999996</v>
      </c>
      <c r="N369" s="1" t="str">
        <f t="shared" si="28"/>
        <v>Low Fare</v>
      </c>
      <c r="P369" t="s">
        <v>20</v>
      </c>
      <c r="Q369" s="1" t="str">
        <f t="shared" si="29"/>
        <v>C</v>
      </c>
    </row>
    <row r="370" spans="1:17" x14ac:dyDescent="0.25">
      <c r="A370">
        <v>369</v>
      </c>
      <c r="B370">
        <v>1</v>
      </c>
      <c r="C370">
        <v>3</v>
      </c>
      <c r="D370" t="s">
        <v>547</v>
      </c>
      <c r="E370" t="s">
        <v>17</v>
      </c>
      <c r="G370" s="1" t="str">
        <f t="shared" si="25"/>
        <v>N/A</v>
      </c>
      <c r="H370">
        <v>0</v>
      </c>
      <c r="I370" s="1" t="str">
        <f t="shared" si="26"/>
        <v>No Sibling/Spouse</v>
      </c>
      <c r="J370">
        <v>0</v>
      </c>
      <c r="K370" s="1" t="str">
        <f t="shared" si="27"/>
        <v>No Parent/Child</v>
      </c>
      <c r="L370">
        <v>14313</v>
      </c>
      <c r="M370">
        <v>7.75</v>
      </c>
      <c r="N370" s="1" t="str">
        <f t="shared" si="28"/>
        <v>Low Fare</v>
      </c>
      <c r="P370" t="s">
        <v>27</v>
      </c>
      <c r="Q370" s="1" t="str">
        <f t="shared" si="29"/>
        <v>Q</v>
      </c>
    </row>
    <row r="371" spans="1:17" x14ac:dyDescent="0.25">
      <c r="A371">
        <v>370</v>
      </c>
      <c r="B371">
        <v>1</v>
      </c>
      <c r="C371">
        <v>1</v>
      </c>
      <c r="D371" t="s">
        <v>548</v>
      </c>
      <c r="E371" t="s">
        <v>17</v>
      </c>
      <c r="F371">
        <v>24</v>
      </c>
      <c r="G371" s="1" t="str">
        <f t="shared" si="25"/>
        <v>Young Adult</v>
      </c>
      <c r="H371">
        <v>0</v>
      </c>
      <c r="I371" s="1" t="str">
        <f t="shared" si="26"/>
        <v>No Sibling/Spouse</v>
      </c>
      <c r="J371">
        <v>0</v>
      </c>
      <c r="K371" s="1" t="str">
        <f t="shared" si="27"/>
        <v>No Parent/Child</v>
      </c>
      <c r="L371" t="s">
        <v>549</v>
      </c>
      <c r="M371">
        <v>69.3</v>
      </c>
      <c r="N371" s="1" t="str">
        <f t="shared" si="28"/>
        <v>High Fare</v>
      </c>
      <c r="O371" t="s">
        <v>550</v>
      </c>
      <c r="P371" t="s">
        <v>20</v>
      </c>
      <c r="Q371" s="1" t="str">
        <f t="shared" si="29"/>
        <v>C</v>
      </c>
    </row>
    <row r="372" spans="1:17" x14ac:dyDescent="0.25">
      <c r="A372">
        <v>371</v>
      </c>
      <c r="B372">
        <v>1</v>
      </c>
      <c r="C372">
        <v>1</v>
      </c>
      <c r="D372" t="s">
        <v>551</v>
      </c>
      <c r="E372" t="s">
        <v>13</v>
      </c>
      <c r="F372">
        <v>25</v>
      </c>
      <c r="G372" s="1" t="str">
        <f t="shared" si="25"/>
        <v>Young Adult</v>
      </c>
      <c r="H372">
        <v>1</v>
      </c>
      <c r="I372" s="1" t="str">
        <f t="shared" si="26"/>
        <v>Has Sibling/Spouse</v>
      </c>
      <c r="J372">
        <v>0</v>
      </c>
      <c r="K372" s="1" t="str">
        <f t="shared" si="27"/>
        <v>No Parent/Child</v>
      </c>
      <c r="L372">
        <v>11765</v>
      </c>
      <c r="M372">
        <v>55.441699999999997</v>
      </c>
      <c r="N372" s="1" t="str">
        <f t="shared" si="28"/>
        <v>High Fare</v>
      </c>
      <c r="O372" t="s">
        <v>552</v>
      </c>
      <c r="P372" t="s">
        <v>20</v>
      </c>
      <c r="Q372" s="1" t="str">
        <f t="shared" si="29"/>
        <v>C</v>
      </c>
    </row>
    <row r="373" spans="1:17" x14ac:dyDescent="0.25">
      <c r="A373">
        <v>372</v>
      </c>
      <c r="B373">
        <v>0</v>
      </c>
      <c r="C373">
        <v>3</v>
      </c>
      <c r="D373" t="s">
        <v>553</v>
      </c>
      <c r="E373" t="s">
        <v>13</v>
      </c>
      <c r="F373">
        <v>18</v>
      </c>
      <c r="G373" s="1" t="str">
        <f t="shared" si="25"/>
        <v>Young Adult</v>
      </c>
      <c r="H373">
        <v>1</v>
      </c>
      <c r="I373" s="1" t="str">
        <f t="shared" si="26"/>
        <v>Has Sibling/Spouse</v>
      </c>
      <c r="J373">
        <v>0</v>
      </c>
      <c r="K373" s="1" t="str">
        <f t="shared" si="27"/>
        <v>No Parent/Child</v>
      </c>
      <c r="L373">
        <v>3101267</v>
      </c>
      <c r="M373">
        <v>6.4958</v>
      </c>
      <c r="N373" s="1" t="str">
        <f t="shared" si="28"/>
        <v>Low Fare</v>
      </c>
      <c r="P373" t="s">
        <v>15</v>
      </c>
      <c r="Q373" s="1" t="str">
        <f t="shared" si="29"/>
        <v>S</v>
      </c>
    </row>
    <row r="374" spans="1:17" x14ac:dyDescent="0.25">
      <c r="A374">
        <v>373</v>
      </c>
      <c r="B374">
        <v>0</v>
      </c>
      <c r="C374">
        <v>3</v>
      </c>
      <c r="D374" t="s">
        <v>554</v>
      </c>
      <c r="E374" t="s">
        <v>13</v>
      </c>
      <c r="F374">
        <v>19</v>
      </c>
      <c r="G374" s="1" t="str">
        <f t="shared" si="25"/>
        <v>Young Adult</v>
      </c>
      <c r="H374">
        <v>0</v>
      </c>
      <c r="I374" s="1" t="str">
        <f t="shared" si="26"/>
        <v>No Sibling/Spouse</v>
      </c>
      <c r="J374">
        <v>0</v>
      </c>
      <c r="K374" s="1" t="str">
        <f t="shared" si="27"/>
        <v>No Parent/Child</v>
      </c>
      <c r="L374">
        <v>323951</v>
      </c>
      <c r="M374">
        <v>8.0500000000000007</v>
      </c>
      <c r="N374" s="1" t="str">
        <f t="shared" si="28"/>
        <v>Low Fare</v>
      </c>
      <c r="P374" t="s">
        <v>15</v>
      </c>
      <c r="Q374" s="1" t="str">
        <f t="shared" si="29"/>
        <v>S</v>
      </c>
    </row>
    <row r="375" spans="1:17" x14ac:dyDescent="0.25">
      <c r="A375">
        <v>374</v>
      </c>
      <c r="B375">
        <v>0</v>
      </c>
      <c r="C375">
        <v>1</v>
      </c>
      <c r="D375" t="s">
        <v>555</v>
      </c>
      <c r="E375" t="s">
        <v>13</v>
      </c>
      <c r="F375">
        <v>22</v>
      </c>
      <c r="G375" s="1" t="str">
        <f t="shared" si="25"/>
        <v>Young Adult</v>
      </c>
      <c r="H375">
        <v>0</v>
      </c>
      <c r="I375" s="1" t="str">
        <f t="shared" si="26"/>
        <v>No Sibling/Spouse</v>
      </c>
      <c r="J375">
        <v>0</v>
      </c>
      <c r="K375" s="1" t="str">
        <f t="shared" si="27"/>
        <v>No Parent/Child</v>
      </c>
      <c r="L375" t="s">
        <v>409</v>
      </c>
      <c r="M375">
        <v>135.63329999999999</v>
      </c>
      <c r="N375" s="1" t="str">
        <f t="shared" si="28"/>
        <v>High Fare</v>
      </c>
      <c r="P375" t="s">
        <v>20</v>
      </c>
      <c r="Q375" s="1" t="str">
        <f t="shared" si="29"/>
        <v>C</v>
      </c>
    </row>
    <row r="376" spans="1:17" x14ac:dyDescent="0.25">
      <c r="A376">
        <v>375</v>
      </c>
      <c r="B376">
        <v>0</v>
      </c>
      <c r="C376">
        <v>3</v>
      </c>
      <c r="D376" t="s">
        <v>556</v>
      </c>
      <c r="E376" t="s">
        <v>17</v>
      </c>
      <c r="F376">
        <v>3</v>
      </c>
      <c r="G376" s="1" t="str">
        <f t="shared" si="25"/>
        <v>Child</v>
      </c>
      <c r="H376">
        <v>3</v>
      </c>
      <c r="I376" s="1" t="str">
        <f t="shared" si="26"/>
        <v>Has Sibling/Spouse</v>
      </c>
      <c r="J376">
        <v>1</v>
      </c>
      <c r="K376" s="1" t="str">
        <f t="shared" si="27"/>
        <v>Has Parent/Child</v>
      </c>
      <c r="L376">
        <v>349909</v>
      </c>
      <c r="M376">
        <v>21.074999999999999</v>
      </c>
      <c r="N376" s="1" t="str">
        <f t="shared" si="28"/>
        <v>High Fare</v>
      </c>
      <c r="P376" t="s">
        <v>15</v>
      </c>
      <c r="Q376" s="1" t="str">
        <f t="shared" si="29"/>
        <v>S</v>
      </c>
    </row>
    <row r="377" spans="1:17" x14ac:dyDescent="0.25">
      <c r="A377">
        <v>376</v>
      </c>
      <c r="B377">
        <v>1</v>
      </c>
      <c r="C377">
        <v>1</v>
      </c>
      <c r="D377" t="s">
        <v>557</v>
      </c>
      <c r="E377" t="s">
        <v>17</v>
      </c>
      <c r="G377" s="1" t="str">
        <f t="shared" si="25"/>
        <v>N/A</v>
      </c>
      <c r="H377">
        <v>1</v>
      </c>
      <c r="I377" s="1" t="str">
        <f t="shared" si="26"/>
        <v>Has Sibling/Spouse</v>
      </c>
      <c r="J377">
        <v>0</v>
      </c>
      <c r="K377" s="1" t="str">
        <f t="shared" si="27"/>
        <v>No Parent/Child</v>
      </c>
      <c r="L377" t="s">
        <v>69</v>
      </c>
      <c r="M377">
        <v>82.1708</v>
      </c>
      <c r="N377" s="1" t="str">
        <f t="shared" si="28"/>
        <v>High Fare</v>
      </c>
      <c r="P377" t="s">
        <v>20</v>
      </c>
      <c r="Q377" s="1" t="str">
        <f t="shared" si="29"/>
        <v>C</v>
      </c>
    </row>
    <row r="378" spans="1:17" x14ac:dyDescent="0.25">
      <c r="A378">
        <v>377</v>
      </c>
      <c r="B378">
        <v>1</v>
      </c>
      <c r="C378">
        <v>3</v>
      </c>
      <c r="D378" t="s">
        <v>558</v>
      </c>
      <c r="E378" t="s">
        <v>17</v>
      </c>
      <c r="F378">
        <v>22</v>
      </c>
      <c r="G378" s="1" t="str">
        <f t="shared" si="25"/>
        <v>Young Adult</v>
      </c>
      <c r="H378">
        <v>0</v>
      </c>
      <c r="I378" s="1" t="str">
        <f t="shared" si="26"/>
        <v>No Sibling/Spouse</v>
      </c>
      <c r="J378">
        <v>0</v>
      </c>
      <c r="K378" s="1" t="str">
        <f t="shared" si="27"/>
        <v>No Parent/Child</v>
      </c>
      <c r="L378" t="s">
        <v>559</v>
      </c>
      <c r="M378">
        <v>7.25</v>
      </c>
      <c r="N378" s="1" t="str">
        <f t="shared" si="28"/>
        <v>Low Fare</v>
      </c>
      <c r="P378" t="s">
        <v>15</v>
      </c>
      <c r="Q378" s="1" t="str">
        <f t="shared" si="29"/>
        <v>S</v>
      </c>
    </row>
    <row r="379" spans="1:17" x14ac:dyDescent="0.25">
      <c r="A379">
        <v>378</v>
      </c>
      <c r="B379">
        <v>0</v>
      </c>
      <c r="C379">
        <v>1</v>
      </c>
      <c r="D379" t="s">
        <v>560</v>
      </c>
      <c r="E379" t="s">
        <v>13</v>
      </c>
      <c r="F379">
        <v>27</v>
      </c>
      <c r="G379" s="1" t="str">
        <f t="shared" si="25"/>
        <v>Young Adult</v>
      </c>
      <c r="H379">
        <v>0</v>
      </c>
      <c r="I379" s="1" t="str">
        <f t="shared" si="26"/>
        <v>No Sibling/Spouse</v>
      </c>
      <c r="J379">
        <v>2</v>
      </c>
      <c r="K379" s="1" t="str">
        <f t="shared" si="27"/>
        <v>Has Parent/Child</v>
      </c>
      <c r="L379">
        <v>113503</v>
      </c>
      <c r="M379">
        <v>211.5</v>
      </c>
      <c r="N379" s="1" t="str">
        <f t="shared" si="28"/>
        <v>High Fare</v>
      </c>
      <c r="O379" t="s">
        <v>561</v>
      </c>
      <c r="P379" t="s">
        <v>20</v>
      </c>
      <c r="Q379" s="1" t="str">
        <f t="shared" si="29"/>
        <v>C</v>
      </c>
    </row>
    <row r="380" spans="1:17" x14ac:dyDescent="0.25">
      <c r="A380">
        <v>379</v>
      </c>
      <c r="B380">
        <v>0</v>
      </c>
      <c r="C380">
        <v>3</v>
      </c>
      <c r="D380" t="s">
        <v>562</v>
      </c>
      <c r="E380" t="s">
        <v>13</v>
      </c>
      <c r="F380">
        <v>20</v>
      </c>
      <c r="G380" s="1" t="str">
        <f t="shared" si="25"/>
        <v>Young Adult</v>
      </c>
      <c r="H380">
        <v>0</v>
      </c>
      <c r="I380" s="1" t="str">
        <f t="shared" si="26"/>
        <v>No Sibling/Spouse</v>
      </c>
      <c r="J380">
        <v>0</v>
      </c>
      <c r="K380" s="1" t="str">
        <f t="shared" si="27"/>
        <v>No Parent/Child</v>
      </c>
      <c r="L380">
        <v>2648</v>
      </c>
      <c r="M380">
        <v>4.0125000000000002</v>
      </c>
      <c r="N380" s="1" t="str">
        <f t="shared" si="28"/>
        <v>Low Fare</v>
      </c>
      <c r="P380" t="s">
        <v>20</v>
      </c>
      <c r="Q380" s="1" t="str">
        <f t="shared" si="29"/>
        <v>C</v>
      </c>
    </row>
    <row r="381" spans="1:17" x14ac:dyDescent="0.25">
      <c r="A381">
        <v>380</v>
      </c>
      <c r="B381">
        <v>0</v>
      </c>
      <c r="C381">
        <v>3</v>
      </c>
      <c r="D381" t="s">
        <v>563</v>
      </c>
      <c r="E381" t="s">
        <v>13</v>
      </c>
      <c r="F381">
        <v>19</v>
      </c>
      <c r="G381" s="1" t="str">
        <f t="shared" si="25"/>
        <v>Young Adult</v>
      </c>
      <c r="H381">
        <v>0</v>
      </c>
      <c r="I381" s="1" t="str">
        <f t="shared" si="26"/>
        <v>No Sibling/Spouse</v>
      </c>
      <c r="J381">
        <v>0</v>
      </c>
      <c r="K381" s="1" t="str">
        <f t="shared" si="27"/>
        <v>No Parent/Child</v>
      </c>
      <c r="L381">
        <v>347069</v>
      </c>
      <c r="M381">
        <v>7.7750000000000004</v>
      </c>
      <c r="N381" s="1" t="str">
        <f t="shared" si="28"/>
        <v>Low Fare</v>
      </c>
      <c r="P381" t="s">
        <v>15</v>
      </c>
      <c r="Q381" s="1" t="str">
        <f t="shared" si="29"/>
        <v>S</v>
      </c>
    </row>
    <row r="382" spans="1:17" x14ac:dyDescent="0.25">
      <c r="A382">
        <v>381</v>
      </c>
      <c r="B382">
        <v>1</v>
      </c>
      <c r="C382">
        <v>1</v>
      </c>
      <c r="D382" t="s">
        <v>564</v>
      </c>
      <c r="E382" t="s">
        <v>17</v>
      </c>
      <c r="F382">
        <v>42</v>
      </c>
      <c r="G382" s="1" t="str">
        <f t="shared" si="25"/>
        <v>Middle-Aged Adult</v>
      </c>
      <c r="H382">
        <v>0</v>
      </c>
      <c r="I382" s="1" t="str">
        <f t="shared" si="26"/>
        <v>No Sibling/Spouse</v>
      </c>
      <c r="J382">
        <v>0</v>
      </c>
      <c r="K382" s="1" t="str">
        <f t="shared" si="27"/>
        <v>No Parent/Child</v>
      </c>
      <c r="L382" t="s">
        <v>565</v>
      </c>
      <c r="M382">
        <v>227.52500000000001</v>
      </c>
      <c r="N382" s="1" t="str">
        <f t="shared" si="28"/>
        <v>High Fare</v>
      </c>
      <c r="P382" t="s">
        <v>20</v>
      </c>
      <c r="Q382" s="1" t="str">
        <f t="shared" si="29"/>
        <v>C</v>
      </c>
    </row>
    <row r="383" spans="1:17" x14ac:dyDescent="0.25">
      <c r="A383">
        <v>382</v>
      </c>
      <c r="B383">
        <v>1</v>
      </c>
      <c r="C383">
        <v>3</v>
      </c>
      <c r="D383" t="s">
        <v>566</v>
      </c>
      <c r="E383" t="s">
        <v>17</v>
      </c>
      <c r="F383">
        <v>1</v>
      </c>
      <c r="G383" s="1" t="str">
        <f t="shared" si="25"/>
        <v>Child</v>
      </c>
      <c r="H383">
        <v>0</v>
      </c>
      <c r="I383" s="1" t="str">
        <f t="shared" si="26"/>
        <v>No Sibling/Spouse</v>
      </c>
      <c r="J383">
        <v>2</v>
      </c>
      <c r="K383" s="1" t="str">
        <f t="shared" si="27"/>
        <v>Has Parent/Child</v>
      </c>
      <c r="L383">
        <v>2653</v>
      </c>
      <c r="M383">
        <v>15.7417</v>
      </c>
      <c r="N383" s="1" t="str">
        <f t="shared" si="28"/>
        <v>Medium Fare</v>
      </c>
      <c r="P383" t="s">
        <v>20</v>
      </c>
      <c r="Q383" s="1" t="str">
        <f t="shared" si="29"/>
        <v>C</v>
      </c>
    </row>
    <row r="384" spans="1:17" x14ac:dyDescent="0.25">
      <c r="A384">
        <v>383</v>
      </c>
      <c r="B384">
        <v>0</v>
      </c>
      <c r="C384">
        <v>3</v>
      </c>
      <c r="D384" t="s">
        <v>567</v>
      </c>
      <c r="E384" t="s">
        <v>13</v>
      </c>
      <c r="F384">
        <v>32</v>
      </c>
      <c r="G384" s="1" t="str">
        <f t="shared" si="25"/>
        <v>Young Adult</v>
      </c>
      <c r="H384">
        <v>0</v>
      </c>
      <c r="I384" s="1" t="str">
        <f t="shared" si="26"/>
        <v>No Sibling/Spouse</v>
      </c>
      <c r="J384">
        <v>0</v>
      </c>
      <c r="K384" s="1" t="str">
        <f t="shared" si="27"/>
        <v>No Parent/Child</v>
      </c>
      <c r="L384" t="s">
        <v>568</v>
      </c>
      <c r="M384">
        <v>7.9249999999999998</v>
      </c>
      <c r="N384" s="1" t="str">
        <f t="shared" si="28"/>
        <v>Low Fare</v>
      </c>
      <c r="P384" t="s">
        <v>15</v>
      </c>
      <c r="Q384" s="1" t="str">
        <f t="shared" si="29"/>
        <v>S</v>
      </c>
    </row>
    <row r="385" spans="1:17" x14ac:dyDescent="0.25">
      <c r="A385">
        <v>384</v>
      </c>
      <c r="B385">
        <v>1</v>
      </c>
      <c r="C385">
        <v>1</v>
      </c>
      <c r="D385" t="s">
        <v>569</v>
      </c>
      <c r="E385" t="s">
        <v>17</v>
      </c>
      <c r="F385">
        <v>35</v>
      </c>
      <c r="G385" s="1" t="str">
        <f t="shared" si="25"/>
        <v>Middle-Aged Adult</v>
      </c>
      <c r="H385">
        <v>1</v>
      </c>
      <c r="I385" s="1" t="str">
        <f t="shared" si="26"/>
        <v>Has Sibling/Spouse</v>
      </c>
      <c r="J385">
        <v>0</v>
      </c>
      <c r="K385" s="1" t="str">
        <f t="shared" si="27"/>
        <v>No Parent/Child</v>
      </c>
      <c r="L385">
        <v>113789</v>
      </c>
      <c r="M385">
        <v>52</v>
      </c>
      <c r="N385" s="1" t="str">
        <f t="shared" si="28"/>
        <v>High Fare</v>
      </c>
      <c r="P385" t="s">
        <v>15</v>
      </c>
      <c r="Q385" s="1" t="str">
        <f t="shared" si="29"/>
        <v>S</v>
      </c>
    </row>
    <row r="386" spans="1:17" x14ac:dyDescent="0.25">
      <c r="A386">
        <v>385</v>
      </c>
      <c r="B386">
        <v>0</v>
      </c>
      <c r="C386">
        <v>3</v>
      </c>
      <c r="D386" t="s">
        <v>570</v>
      </c>
      <c r="E386" t="s">
        <v>13</v>
      </c>
      <c r="G386" s="1" t="str">
        <f t="shared" si="25"/>
        <v>N/A</v>
      </c>
      <c r="H386">
        <v>0</v>
      </c>
      <c r="I386" s="1" t="str">
        <f t="shared" si="26"/>
        <v>No Sibling/Spouse</v>
      </c>
      <c r="J386">
        <v>0</v>
      </c>
      <c r="K386" s="1" t="str">
        <f t="shared" si="27"/>
        <v>No Parent/Child</v>
      </c>
      <c r="L386">
        <v>349227</v>
      </c>
      <c r="M386">
        <v>7.8958000000000004</v>
      </c>
      <c r="N386" s="1" t="str">
        <f t="shared" si="28"/>
        <v>Low Fare</v>
      </c>
      <c r="P386" t="s">
        <v>15</v>
      </c>
      <c r="Q386" s="1" t="str">
        <f t="shared" si="29"/>
        <v>S</v>
      </c>
    </row>
    <row r="387" spans="1:17" x14ac:dyDescent="0.25">
      <c r="A387">
        <v>386</v>
      </c>
      <c r="B387">
        <v>0</v>
      </c>
      <c r="C387">
        <v>2</v>
      </c>
      <c r="D387" t="s">
        <v>571</v>
      </c>
      <c r="E387" t="s">
        <v>13</v>
      </c>
      <c r="F387">
        <v>18</v>
      </c>
      <c r="G387" s="1" t="str">
        <f t="shared" ref="G387:G450" si="30">IF(ISBLANK(F387), "N/A", IF(F387&lt;14, "Child", IF(F387&lt;35, "Young Adult", IF(F387&lt;50, "Middle-Aged Adult", "Senior"))))</f>
        <v>Young Adult</v>
      </c>
      <c r="H387">
        <v>0</v>
      </c>
      <c r="I387" s="1" t="str">
        <f t="shared" ref="I387:I450" si="31">IF(H387&gt;0, "Has Sibling/Spouse", "No Sibling/Spouse")</f>
        <v>No Sibling/Spouse</v>
      </c>
      <c r="J387">
        <v>0</v>
      </c>
      <c r="K387" s="1" t="str">
        <f t="shared" ref="K387:K450" si="32">IF(J387&gt;0, "Has Parent/Child", "No Parent/Child")</f>
        <v>No Parent/Child</v>
      </c>
      <c r="L387" t="s">
        <v>126</v>
      </c>
      <c r="M387">
        <v>73.5</v>
      </c>
      <c r="N387" s="1" t="str">
        <f t="shared" ref="N387:N450" si="33">IF(M387&lt;=10, "Low Fare", IF(M387&lt;=20, "Medium Fare", "High Fare"))</f>
        <v>High Fare</v>
      </c>
      <c r="P387" t="s">
        <v>15</v>
      </c>
      <c r="Q387" s="1" t="str">
        <f t="shared" ref="Q387:Q450" si="34">IF(ISBLANK(P387), "N/A", P387)</f>
        <v>S</v>
      </c>
    </row>
    <row r="388" spans="1:17" x14ac:dyDescent="0.25">
      <c r="A388">
        <v>387</v>
      </c>
      <c r="B388">
        <v>0</v>
      </c>
      <c r="C388">
        <v>3</v>
      </c>
      <c r="D388" t="s">
        <v>572</v>
      </c>
      <c r="E388" t="s">
        <v>13</v>
      </c>
      <c r="F388">
        <v>1</v>
      </c>
      <c r="G388" s="1" t="str">
        <f t="shared" si="30"/>
        <v>Child</v>
      </c>
      <c r="H388">
        <v>5</v>
      </c>
      <c r="I388" s="1" t="str">
        <f t="shared" si="31"/>
        <v>Has Sibling/Spouse</v>
      </c>
      <c r="J388">
        <v>2</v>
      </c>
      <c r="K388" s="1" t="str">
        <f t="shared" si="32"/>
        <v>Has Parent/Child</v>
      </c>
      <c r="L388" t="s">
        <v>105</v>
      </c>
      <c r="M388">
        <v>46.9</v>
      </c>
      <c r="N388" s="1" t="str">
        <f t="shared" si="33"/>
        <v>High Fare</v>
      </c>
      <c r="P388" t="s">
        <v>15</v>
      </c>
      <c r="Q388" s="1" t="str">
        <f t="shared" si="34"/>
        <v>S</v>
      </c>
    </row>
    <row r="389" spans="1:17" x14ac:dyDescent="0.25">
      <c r="A389">
        <v>388</v>
      </c>
      <c r="B389">
        <v>1</v>
      </c>
      <c r="C389">
        <v>2</v>
      </c>
      <c r="D389" t="s">
        <v>573</v>
      </c>
      <c r="E389" t="s">
        <v>17</v>
      </c>
      <c r="F389">
        <v>36</v>
      </c>
      <c r="G389" s="1" t="str">
        <f t="shared" si="30"/>
        <v>Middle-Aged Adult</v>
      </c>
      <c r="H389">
        <v>0</v>
      </c>
      <c r="I389" s="1" t="str">
        <f t="shared" si="31"/>
        <v>No Sibling/Spouse</v>
      </c>
      <c r="J389">
        <v>0</v>
      </c>
      <c r="K389" s="1" t="str">
        <f t="shared" si="32"/>
        <v>No Parent/Child</v>
      </c>
      <c r="L389">
        <v>27849</v>
      </c>
      <c r="M389">
        <v>13</v>
      </c>
      <c r="N389" s="1" t="str">
        <f t="shared" si="33"/>
        <v>Medium Fare</v>
      </c>
      <c r="P389" t="s">
        <v>15</v>
      </c>
      <c r="Q389" s="1" t="str">
        <f t="shared" si="34"/>
        <v>S</v>
      </c>
    </row>
    <row r="390" spans="1:17" x14ac:dyDescent="0.25">
      <c r="A390">
        <v>389</v>
      </c>
      <c r="B390">
        <v>0</v>
      </c>
      <c r="C390">
        <v>3</v>
      </c>
      <c r="D390" t="s">
        <v>574</v>
      </c>
      <c r="E390" t="s">
        <v>13</v>
      </c>
      <c r="G390" s="1" t="str">
        <f t="shared" si="30"/>
        <v>N/A</v>
      </c>
      <c r="H390">
        <v>0</v>
      </c>
      <c r="I390" s="1" t="str">
        <f t="shared" si="31"/>
        <v>No Sibling/Spouse</v>
      </c>
      <c r="J390">
        <v>0</v>
      </c>
      <c r="K390" s="1" t="str">
        <f t="shared" si="32"/>
        <v>No Parent/Child</v>
      </c>
      <c r="L390">
        <v>367655</v>
      </c>
      <c r="M390">
        <v>7.7291999999999996</v>
      </c>
      <c r="N390" s="1" t="str">
        <f t="shared" si="33"/>
        <v>Low Fare</v>
      </c>
      <c r="P390" t="s">
        <v>27</v>
      </c>
      <c r="Q390" s="1" t="str">
        <f t="shared" si="34"/>
        <v>Q</v>
      </c>
    </row>
    <row r="391" spans="1:17" x14ac:dyDescent="0.25">
      <c r="A391">
        <v>390</v>
      </c>
      <c r="B391">
        <v>1</v>
      </c>
      <c r="C391">
        <v>2</v>
      </c>
      <c r="D391" t="s">
        <v>575</v>
      </c>
      <c r="E391" t="s">
        <v>17</v>
      </c>
      <c r="F391">
        <v>17</v>
      </c>
      <c r="G391" s="1" t="str">
        <f t="shared" si="30"/>
        <v>Young Adult</v>
      </c>
      <c r="H391">
        <v>0</v>
      </c>
      <c r="I391" s="1" t="str">
        <f t="shared" si="31"/>
        <v>No Sibling/Spouse</v>
      </c>
      <c r="J391">
        <v>0</v>
      </c>
      <c r="K391" s="1" t="str">
        <f t="shared" si="32"/>
        <v>No Parent/Child</v>
      </c>
      <c r="L391" t="s">
        <v>576</v>
      </c>
      <c r="M391">
        <v>12</v>
      </c>
      <c r="N391" s="1" t="str">
        <f t="shared" si="33"/>
        <v>Medium Fare</v>
      </c>
      <c r="P391" t="s">
        <v>20</v>
      </c>
      <c r="Q391" s="1" t="str">
        <f t="shared" si="34"/>
        <v>C</v>
      </c>
    </row>
    <row r="392" spans="1:17" x14ac:dyDescent="0.25">
      <c r="A392">
        <v>391</v>
      </c>
      <c r="B392">
        <v>1</v>
      </c>
      <c r="C392">
        <v>1</v>
      </c>
      <c r="D392" t="s">
        <v>577</v>
      </c>
      <c r="E392" t="s">
        <v>13</v>
      </c>
      <c r="F392">
        <v>36</v>
      </c>
      <c r="G392" s="1" t="str">
        <f t="shared" si="30"/>
        <v>Middle-Aged Adult</v>
      </c>
      <c r="H392">
        <v>1</v>
      </c>
      <c r="I392" s="1" t="str">
        <f t="shared" si="31"/>
        <v>Has Sibling/Spouse</v>
      </c>
      <c r="J392">
        <v>2</v>
      </c>
      <c r="K392" s="1" t="str">
        <f t="shared" si="32"/>
        <v>Has Parent/Child</v>
      </c>
      <c r="L392">
        <v>113760</v>
      </c>
      <c r="M392">
        <v>120</v>
      </c>
      <c r="N392" s="1" t="str">
        <f t="shared" si="33"/>
        <v>High Fare</v>
      </c>
      <c r="O392" t="s">
        <v>578</v>
      </c>
      <c r="P392" t="s">
        <v>15</v>
      </c>
      <c r="Q392" s="1" t="str">
        <f t="shared" si="34"/>
        <v>S</v>
      </c>
    </row>
    <row r="393" spans="1:17" x14ac:dyDescent="0.25">
      <c r="A393">
        <v>392</v>
      </c>
      <c r="B393">
        <v>1</v>
      </c>
      <c r="C393">
        <v>3</v>
      </c>
      <c r="D393" t="s">
        <v>579</v>
      </c>
      <c r="E393" t="s">
        <v>13</v>
      </c>
      <c r="F393">
        <v>21</v>
      </c>
      <c r="G393" s="1" t="str">
        <f t="shared" si="30"/>
        <v>Young Adult</v>
      </c>
      <c r="H393">
        <v>0</v>
      </c>
      <c r="I393" s="1" t="str">
        <f t="shared" si="31"/>
        <v>No Sibling/Spouse</v>
      </c>
      <c r="J393">
        <v>0</v>
      </c>
      <c r="K393" s="1" t="str">
        <f t="shared" si="32"/>
        <v>No Parent/Child</v>
      </c>
      <c r="L393">
        <v>350034</v>
      </c>
      <c r="M393">
        <v>7.7957999999999998</v>
      </c>
      <c r="N393" s="1" t="str">
        <f t="shared" si="33"/>
        <v>Low Fare</v>
      </c>
      <c r="P393" t="s">
        <v>15</v>
      </c>
      <c r="Q393" s="1" t="str">
        <f t="shared" si="34"/>
        <v>S</v>
      </c>
    </row>
    <row r="394" spans="1:17" x14ac:dyDescent="0.25">
      <c r="A394">
        <v>393</v>
      </c>
      <c r="B394">
        <v>0</v>
      </c>
      <c r="C394">
        <v>3</v>
      </c>
      <c r="D394" t="s">
        <v>580</v>
      </c>
      <c r="E394" t="s">
        <v>13</v>
      </c>
      <c r="F394">
        <v>28</v>
      </c>
      <c r="G394" s="1" t="str">
        <f t="shared" si="30"/>
        <v>Young Adult</v>
      </c>
      <c r="H394">
        <v>2</v>
      </c>
      <c r="I394" s="1" t="str">
        <f t="shared" si="31"/>
        <v>Has Sibling/Spouse</v>
      </c>
      <c r="J394">
        <v>0</v>
      </c>
      <c r="K394" s="1" t="str">
        <f t="shared" si="32"/>
        <v>No Parent/Child</v>
      </c>
      <c r="L394">
        <v>3101277</v>
      </c>
      <c r="M394">
        <v>7.9249999999999998</v>
      </c>
      <c r="N394" s="1" t="str">
        <f t="shared" si="33"/>
        <v>Low Fare</v>
      </c>
      <c r="P394" t="s">
        <v>15</v>
      </c>
      <c r="Q394" s="1" t="str">
        <f t="shared" si="34"/>
        <v>S</v>
      </c>
    </row>
    <row r="395" spans="1:17" x14ac:dyDescent="0.25">
      <c r="A395">
        <v>394</v>
      </c>
      <c r="B395">
        <v>1</v>
      </c>
      <c r="C395">
        <v>1</v>
      </c>
      <c r="D395" t="s">
        <v>581</v>
      </c>
      <c r="E395" t="s">
        <v>17</v>
      </c>
      <c r="F395">
        <v>23</v>
      </c>
      <c r="G395" s="1" t="str">
        <f t="shared" si="30"/>
        <v>Young Adult</v>
      </c>
      <c r="H395">
        <v>1</v>
      </c>
      <c r="I395" s="1" t="str">
        <f t="shared" si="31"/>
        <v>Has Sibling/Spouse</v>
      </c>
      <c r="J395">
        <v>0</v>
      </c>
      <c r="K395" s="1" t="str">
        <f t="shared" si="32"/>
        <v>No Parent/Child</v>
      </c>
      <c r="L395">
        <v>35273</v>
      </c>
      <c r="M395">
        <v>113.27500000000001</v>
      </c>
      <c r="N395" s="1" t="str">
        <f t="shared" si="33"/>
        <v>High Fare</v>
      </c>
      <c r="O395" t="s">
        <v>328</v>
      </c>
      <c r="P395" t="s">
        <v>20</v>
      </c>
      <c r="Q395" s="1" t="str">
        <f t="shared" si="34"/>
        <v>C</v>
      </c>
    </row>
    <row r="396" spans="1:17" x14ac:dyDescent="0.25">
      <c r="A396">
        <v>395</v>
      </c>
      <c r="B396">
        <v>1</v>
      </c>
      <c r="C396">
        <v>3</v>
      </c>
      <c r="D396" t="s">
        <v>582</v>
      </c>
      <c r="E396" t="s">
        <v>17</v>
      </c>
      <c r="F396">
        <v>24</v>
      </c>
      <c r="G396" s="1" t="str">
        <f t="shared" si="30"/>
        <v>Young Adult</v>
      </c>
      <c r="H396">
        <v>0</v>
      </c>
      <c r="I396" s="1" t="str">
        <f t="shared" si="31"/>
        <v>No Sibling/Spouse</v>
      </c>
      <c r="J396">
        <v>2</v>
      </c>
      <c r="K396" s="1" t="str">
        <f t="shared" si="32"/>
        <v>Has Parent/Child</v>
      </c>
      <c r="L396" t="s">
        <v>34</v>
      </c>
      <c r="M396">
        <v>16.7</v>
      </c>
      <c r="N396" s="1" t="str">
        <f t="shared" si="33"/>
        <v>Medium Fare</v>
      </c>
      <c r="O396" t="s">
        <v>35</v>
      </c>
      <c r="P396" t="s">
        <v>15</v>
      </c>
      <c r="Q396" s="1" t="str">
        <f t="shared" si="34"/>
        <v>S</v>
      </c>
    </row>
    <row r="397" spans="1:17" x14ac:dyDescent="0.25">
      <c r="A397">
        <v>396</v>
      </c>
      <c r="B397">
        <v>0</v>
      </c>
      <c r="C397">
        <v>3</v>
      </c>
      <c r="D397" t="s">
        <v>583</v>
      </c>
      <c r="E397" t="s">
        <v>13</v>
      </c>
      <c r="F397">
        <v>22</v>
      </c>
      <c r="G397" s="1" t="str">
        <f t="shared" si="30"/>
        <v>Young Adult</v>
      </c>
      <c r="H397">
        <v>0</v>
      </c>
      <c r="I397" s="1" t="str">
        <f t="shared" si="31"/>
        <v>No Sibling/Spouse</v>
      </c>
      <c r="J397">
        <v>0</v>
      </c>
      <c r="K397" s="1" t="str">
        <f t="shared" si="32"/>
        <v>No Parent/Child</v>
      </c>
      <c r="L397">
        <v>350052</v>
      </c>
      <c r="M397">
        <v>7.7957999999999998</v>
      </c>
      <c r="N397" s="1" t="str">
        <f t="shared" si="33"/>
        <v>Low Fare</v>
      </c>
      <c r="P397" t="s">
        <v>15</v>
      </c>
      <c r="Q397" s="1" t="str">
        <f t="shared" si="34"/>
        <v>S</v>
      </c>
    </row>
    <row r="398" spans="1:17" x14ac:dyDescent="0.25">
      <c r="A398">
        <v>397</v>
      </c>
      <c r="B398">
        <v>0</v>
      </c>
      <c r="C398">
        <v>3</v>
      </c>
      <c r="D398" t="s">
        <v>584</v>
      </c>
      <c r="E398" t="s">
        <v>17</v>
      </c>
      <c r="F398">
        <v>31</v>
      </c>
      <c r="G398" s="1" t="str">
        <f t="shared" si="30"/>
        <v>Young Adult</v>
      </c>
      <c r="H398">
        <v>0</v>
      </c>
      <c r="I398" s="1" t="str">
        <f t="shared" si="31"/>
        <v>No Sibling/Spouse</v>
      </c>
      <c r="J398">
        <v>0</v>
      </c>
      <c r="K398" s="1" t="str">
        <f t="shared" si="32"/>
        <v>No Parent/Child</v>
      </c>
      <c r="L398">
        <v>350407</v>
      </c>
      <c r="M398">
        <v>7.8541999999999996</v>
      </c>
      <c r="N398" s="1" t="str">
        <f t="shared" si="33"/>
        <v>Low Fare</v>
      </c>
      <c r="P398" t="s">
        <v>15</v>
      </c>
      <c r="Q398" s="1" t="str">
        <f t="shared" si="34"/>
        <v>S</v>
      </c>
    </row>
    <row r="399" spans="1:17" x14ac:dyDescent="0.25">
      <c r="A399">
        <v>398</v>
      </c>
      <c r="B399">
        <v>0</v>
      </c>
      <c r="C399">
        <v>2</v>
      </c>
      <c r="D399" t="s">
        <v>585</v>
      </c>
      <c r="E399" t="s">
        <v>13</v>
      </c>
      <c r="F399">
        <v>46</v>
      </c>
      <c r="G399" s="1" t="str">
        <f t="shared" si="30"/>
        <v>Middle-Aged Adult</v>
      </c>
      <c r="H399">
        <v>0</v>
      </c>
      <c r="I399" s="1" t="str">
        <f t="shared" si="31"/>
        <v>No Sibling/Spouse</v>
      </c>
      <c r="J399">
        <v>0</v>
      </c>
      <c r="K399" s="1" t="str">
        <f t="shared" si="32"/>
        <v>No Parent/Child</v>
      </c>
      <c r="L399">
        <v>28403</v>
      </c>
      <c r="M399">
        <v>26</v>
      </c>
      <c r="N399" s="1" t="str">
        <f t="shared" si="33"/>
        <v>High Fare</v>
      </c>
      <c r="P399" t="s">
        <v>15</v>
      </c>
      <c r="Q399" s="1" t="str">
        <f t="shared" si="34"/>
        <v>S</v>
      </c>
    </row>
    <row r="400" spans="1:17" x14ac:dyDescent="0.25">
      <c r="A400">
        <v>399</v>
      </c>
      <c r="B400">
        <v>0</v>
      </c>
      <c r="C400">
        <v>2</v>
      </c>
      <c r="D400" t="s">
        <v>586</v>
      </c>
      <c r="E400" t="s">
        <v>13</v>
      </c>
      <c r="F400">
        <v>23</v>
      </c>
      <c r="G400" s="1" t="str">
        <f t="shared" si="30"/>
        <v>Young Adult</v>
      </c>
      <c r="H400">
        <v>0</v>
      </c>
      <c r="I400" s="1" t="str">
        <f t="shared" si="31"/>
        <v>No Sibling/Spouse</v>
      </c>
      <c r="J400">
        <v>0</v>
      </c>
      <c r="K400" s="1" t="str">
        <f t="shared" si="32"/>
        <v>No Parent/Child</v>
      </c>
      <c r="L400">
        <v>244278</v>
      </c>
      <c r="M400">
        <v>10.5</v>
      </c>
      <c r="N400" s="1" t="str">
        <f t="shared" si="33"/>
        <v>Medium Fare</v>
      </c>
      <c r="P400" t="s">
        <v>15</v>
      </c>
      <c r="Q400" s="1" t="str">
        <f t="shared" si="34"/>
        <v>S</v>
      </c>
    </row>
    <row r="401" spans="1:17" x14ac:dyDescent="0.25">
      <c r="A401">
        <v>400</v>
      </c>
      <c r="B401">
        <v>1</v>
      </c>
      <c r="C401">
        <v>2</v>
      </c>
      <c r="D401" t="s">
        <v>587</v>
      </c>
      <c r="E401" t="s">
        <v>17</v>
      </c>
      <c r="F401">
        <v>28</v>
      </c>
      <c r="G401" s="1" t="str">
        <f t="shared" si="30"/>
        <v>Young Adult</v>
      </c>
      <c r="H401">
        <v>0</v>
      </c>
      <c r="I401" s="1" t="str">
        <f t="shared" si="31"/>
        <v>No Sibling/Spouse</v>
      </c>
      <c r="J401">
        <v>0</v>
      </c>
      <c r="K401" s="1" t="str">
        <f t="shared" si="32"/>
        <v>No Parent/Child</v>
      </c>
      <c r="L401">
        <v>240929</v>
      </c>
      <c r="M401">
        <v>12.65</v>
      </c>
      <c r="N401" s="1" t="str">
        <f t="shared" si="33"/>
        <v>Medium Fare</v>
      </c>
      <c r="P401" t="s">
        <v>15</v>
      </c>
      <c r="Q401" s="1" t="str">
        <f t="shared" si="34"/>
        <v>S</v>
      </c>
    </row>
    <row r="402" spans="1:17" x14ac:dyDescent="0.25">
      <c r="A402">
        <v>401</v>
      </c>
      <c r="B402">
        <v>1</v>
      </c>
      <c r="C402">
        <v>3</v>
      </c>
      <c r="D402" t="s">
        <v>588</v>
      </c>
      <c r="E402" t="s">
        <v>13</v>
      </c>
      <c r="F402">
        <v>39</v>
      </c>
      <c r="G402" s="1" t="str">
        <f t="shared" si="30"/>
        <v>Middle-Aged Adult</v>
      </c>
      <c r="H402">
        <v>0</v>
      </c>
      <c r="I402" s="1" t="str">
        <f t="shared" si="31"/>
        <v>No Sibling/Spouse</v>
      </c>
      <c r="J402">
        <v>0</v>
      </c>
      <c r="K402" s="1" t="str">
        <f t="shared" si="32"/>
        <v>No Parent/Child</v>
      </c>
      <c r="L402" t="s">
        <v>589</v>
      </c>
      <c r="M402">
        <v>7.9249999999999998</v>
      </c>
      <c r="N402" s="1" t="str">
        <f t="shared" si="33"/>
        <v>Low Fare</v>
      </c>
      <c r="P402" t="s">
        <v>15</v>
      </c>
      <c r="Q402" s="1" t="str">
        <f t="shared" si="34"/>
        <v>S</v>
      </c>
    </row>
    <row r="403" spans="1:17" x14ac:dyDescent="0.25">
      <c r="A403">
        <v>402</v>
      </c>
      <c r="B403">
        <v>0</v>
      </c>
      <c r="C403">
        <v>3</v>
      </c>
      <c r="D403" t="s">
        <v>590</v>
      </c>
      <c r="E403" t="s">
        <v>13</v>
      </c>
      <c r="F403">
        <v>26</v>
      </c>
      <c r="G403" s="1" t="str">
        <f t="shared" si="30"/>
        <v>Young Adult</v>
      </c>
      <c r="H403">
        <v>0</v>
      </c>
      <c r="I403" s="1" t="str">
        <f t="shared" si="31"/>
        <v>No Sibling/Spouse</v>
      </c>
      <c r="J403">
        <v>0</v>
      </c>
      <c r="K403" s="1" t="str">
        <f t="shared" si="32"/>
        <v>No Parent/Child</v>
      </c>
      <c r="L403">
        <v>341826</v>
      </c>
      <c r="M403">
        <v>8.0500000000000007</v>
      </c>
      <c r="N403" s="1" t="str">
        <f t="shared" si="33"/>
        <v>Low Fare</v>
      </c>
      <c r="P403" t="s">
        <v>15</v>
      </c>
      <c r="Q403" s="1" t="str">
        <f t="shared" si="34"/>
        <v>S</v>
      </c>
    </row>
    <row r="404" spans="1:17" x14ac:dyDescent="0.25">
      <c r="A404">
        <v>403</v>
      </c>
      <c r="B404">
        <v>0</v>
      </c>
      <c r="C404">
        <v>3</v>
      </c>
      <c r="D404" t="s">
        <v>591</v>
      </c>
      <c r="E404" t="s">
        <v>17</v>
      </c>
      <c r="F404">
        <v>21</v>
      </c>
      <c r="G404" s="1" t="str">
        <f t="shared" si="30"/>
        <v>Young Adult</v>
      </c>
      <c r="H404">
        <v>1</v>
      </c>
      <c r="I404" s="1" t="str">
        <f t="shared" si="31"/>
        <v>Has Sibling/Spouse</v>
      </c>
      <c r="J404">
        <v>0</v>
      </c>
      <c r="K404" s="1" t="str">
        <f t="shared" si="32"/>
        <v>No Parent/Child</v>
      </c>
      <c r="L404">
        <v>4137</v>
      </c>
      <c r="M404">
        <v>9.8249999999999993</v>
      </c>
      <c r="N404" s="1" t="str">
        <f t="shared" si="33"/>
        <v>Low Fare</v>
      </c>
      <c r="P404" t="s">
        <v>15</v>
      </c>
      <c r="Q404" s="1" t="str">
        <f t="shared" si="34"/>
        <v>S</v>
      </c>
    </row>
    <row r="405" spans="1:17" x14ac:dyDescent="0.25">
      <c r="A405">
        <v>404</v>
      </c>
      <c r="B405">
        <v>0</v>
      </c>
      <c r="C405">
        <v>3</v>
      </c>
      <c r="D405" t="s">
        <v>592</v>
      </c>
      <c r="E405" t="s">
        <v>13</v>
      </c>
      <c r="F405">
        <v>28</v>
      </c>
      <c r="G405" s="1" t="str">
        <f t="shared" si="30"/>
        <v>Young Adult</v>
      </c>
      <c r="H405">
        <v>1</v>
      </c>
      <c r="I405" s="1" t="str">
        <f t="shared" si="31"/>
        <v>Has Sibling/Spouse</v>
      </c>
      <c r="J405">
        <v>0</v>
      </c>
      <c r="K405" s="1" t="str">
        <f t="shared" si="32"/>
        <v>No Parent/Child</v>
      </c>
      <c r="L405" t="s">
        <v>224</v>
      </c>
      <c r="M405">
        <v>15.85</v>
      </c>
      <c r="N405" s="1" t="str">
        <f t="shared" si="33"/>
        <v>Medium Fare</v>
      </c>
      <c r="P405" t="s">
        <v>15</v>
      </c>
      <c r="Q405" s="1" t="str">
        <f t="shared" si="34"/>
        <v>S</v>
      </c>
    </row>
    <row r="406" spans="1:17" x14ac:dyDescent="0.25">
      <c r="A406">
        <v>405</v>
      </c>
      <c r="B406">
        <v>0</v>
      </c>
      <c r="C406">
        <v>3</v>
      </c>
      <c r="D406" t="s">
        <v>593</v>
      </c>
      <c r="E406" t="s">
        <v>17</v>
      </c>
      <c r="F406">
        <v>20</v>
      </c>
      <c r="G406" s="1" t="str">
        <f t="shared" si="30"/>
        <v>Young Adult</v>
      </c>
      <c r="H406">
        <v>0</v>
      </c>
      <c r="I406" s="1" t="str">
        <f t="shared" si="31"/>
        <v>No Sibling/Spouse</v>
      </c>
      <c r="J406">
        <v>0</v>
      </c>
      <c r="K406" s="1" t="str">
        <f t="shared" si="32"/>
        <v>No Parent/Child</v>
      </c>
      <c r="L406">
        <v>315096</v>
      </c>
      <c r="M406">
        <v>8.6624999999999996</v>
      </c>
      <c r="N406" s="1" t="str">
        <f t="shared" si="33"/>
        <v>Low Fare</v>
      </c>
      <c r="P406" t="s">
        <v>15</v>
      </c>
      <c r="Q406" s="1" t="str">
        <f t="shared" si="34"/>
        <v>S</v>
      </c>
    </row>
    <row r="407" spans="1:17" x14ac:dyDescent="0.25">
      <c r="A407">
        <v>406</v>
      </c>
      <c r="B407">
        <v>0</v>
      </c>
      <c r="C407">
        <v>2</v>
      </c>
      <c r="D407" t="s">
        <v>594</v>
      </c>
      <c r="E407" t="s">
        <v>13</v>
      </c>
      <c r="F407">
        <v>34</v>
      </c>
      <c r="G407" s="1" t="str">
        <f t="shared" si="30"/>
        <v>Young Adult</v>
      </c>
      <c r="H407">
        <v>1</v>
      </c>
      <c r="I407" s="1" t="str">
        <f t="shared" si="31"/>
        <v>Has Sibling/Spouse</v>
      </c>
      <c r="J407">
        <v>0</v>
      </c>
      <c r="K407" s="1" t="str">
        <f t="shared" si="32"/>
        <v>No Parent/Child</v>
      </c>
      <c r="L407">
        <v>28664</v>
      </c>
      <c r="M407">
        <v>21</v>
      </c>
      <c r="N407" s="1" t="str">
        <f t="shared" si="33"/>
        <v>High Fare</v>
      </c>
      <c r="P407" t="s">
        <v>15</v>
      </c>
      <c r="Q407" s="1" t="str">
        <f t="shared" si="34"/>
        <v>S</v>
      </c>
    </row>
    <row r="408" spans="1:17" x14ac:dyDescent="0.25">
      <c r="A408">
        <v>407</v>
      </c>
      <c r="B408">
        <v>0</v>
      </c>
      <c r="C408">
        <v>3</v>
      </c>
      <c r="D408" t="s">
        <v>595</v>
      </c>
      <c r="E408" t="s">
        <v>13</v>
      </c>
      <c r="F408">
        <v>51</v>
      </c>
      <c r="G408" s="1" t="str">
        <f t="shared" si="30"/>
        <v>Senior</v>
      </c>
      <c r="H408">
        <v>0</v>
      </c>
      <c r="I408" s="1" t="str">
        <f t="shared" si="31"/>
        <v>No Sibling/Spouse</v>
      </c>
      <c r="J408">
        <v>0</v>
      </c>
      <c r="K408" s="1" t="str">
        <f t="shared" si="32"/>
        <v>No Parent/Child</v>
      </c>
      <c r="L408">
        <v>347064</v>
      </c>
      <c r="M408">
        <v>7.75</v>
      </c>
      <c r="N408" s="1" t="str">
        <f t="shared" si="33"/>
        <v>Low Fare</v>
      </c>
      <c r="P408" t="s">
        <v>15</v>
      </c>
      <c r="Q408" s="1" t="str">
        <f t="shared" si="34"/>
        <v>S</v>
      </c>
    </row>
    <row r="409" spans="1:17" x14ac:dyDescent="0.25">
      <c r="A409">
        <v>408</v>
      </c>
      <c r="B409">
        <v>1</v>
      </c>
      <c r="C409">
        <v>2</v>
      </c>
      <c r="D409" t="s">
        <v>596</v>
      </c>
      <c r="E409" t="s">
        <v>13</v>
      </c>
      <c r="F409">
        <v>3</v>
      </c>
      <c r="G409" s="1" t="str">
        <f t="shared" si="30"/>
        <v>Child</v>
      </c>
      <c r="H409">
        <v>1</v>
      </c>
      <c r="I409" s="1" t="str">
        <f t="shared" si="31"/>
        <v>Has Sibling/Spouse</v>
      </c>
      <c r="J409">
        <v>1</v>
      </c>
      <c r="K409" s="1" t="str">
        <f t="shared" si="32"/>
        <v>Has Parent/Child</v>
      </c>
      <c r="L409">
        <v>29106</v>
      </c>
      <c r="M409">
        <v>18.75</v>
      </c>
      <c r="N409" s="1" t="str">
        <f t="shared" si="33"/>
        <v>Medium Fare</v>
      </c>
      <c r="P409" t="s">
        <v>15</v>
      </c>
      <c r="Q409" s="1" t="str">
        <f t="shared" si="34"/>
        <v>S</v>
      </c>
    </row>
    <row r="410" spans="1:17" x14ac:dyDescent="0.25">
      <c r="A410">
        <v>409</v>
      </c>
      <c r="B410">
        <v>0</v>
      </c>
      <c r="C410">
        <v>3</v>
      </c>
      <c r="D410" t="s">
        <v>597</v>
      </c>
      <c r="E410" t="s">
        <v>13</v>
      </c>
      <c r="F410">
        <v>21</v>
      </c>
      <c r="G410" s="1" t="str">
        <f t="shared" si="30"/>
        <v>Young Adult</v>
      </c>
      <c r="H410">
        <v>0</v>
      </c>
      <c r="I410" s="1" t="str">
        <f t="shared" si="31"/>
        <v>No Sibling/Spouse</v>
      </c>
      <c r="J410">
        <v>0</v>
      </c>
      <c r="K410" s="1" t="str">
        <f t="shared" si="32"/>
        <v>No Parent/Child</v>
      </c>
      <c r="L410">
        <v>312992</v>
      </c>
      <c r="M410">
        <v>7.7750000000000004</v>
      </c>
      <c r="N410" s="1" t="str">
        <f t="shared" si="33"/>
        <v>Low Fare</v>
      </c>
      <c r="P410" t="s">
        <v>15</v>
      </c>
      <c r="Q410" s="1" t="str">
        <f t="shared" si="34"/>
        <v>S</v>
      </c>
    </row>
    <row r="411" spans="1:17" x14ac:dyDescent="0.25">
      <c r="A411">
        <v>410</v>
      </c>
      <c r="B411">
        <v>0</v>
      </c>
      <c r="C411">
        <v>3</v>
      </c>
      <c r="D411" t="s">
        <v>598</v>
      </c>
      <c r="E411" t="s">
        <v>17</v>
      </c>
      <c r="G411" s="1" t="str">
        <f t="shared" si="30"/>
        <v>N/A</v>
      </c>
      <c r="H411">
        <v>3</v>
      </c>
      <c r="I411" s="1" t="str">
        <f t="shared" si="31"/>
        <v>Has Sibling/Spouse</v>
      </c>
      <c r="J411">
        <v>1</v>
      </c>
      <c r="K411" s="1" t="str">
        <f t="shared" si="32"/>
        <v>Has Parent/Child</v>
      </c>
      <c r="L411">
        <v>4133</v>
      </c>
      <c r="M411">
        <v>25.466699999999999</v>
      </c>
      <c r="N411" s="1" t="str">
        <f t="shared" si="33"/>
        <v>High Fare</v>
      </c>
      <c r="P411" t="s">
        <v>15</v>
      </c>
      <c r="Q411" s="1" t="str">
        <f t="shared" si="34"/>
        <v>S</v>
      </c>
    </row>
    <row r="412" spans="1:17" x14ac:dyDescent="0.25">
      <c r="A412">
        <v>411</v>
      </c>
      <c r="B412">
        <v>0</v>
      </c>
      <c r="C412">
        <v>3</v>
      </c>
      <c r="D412" t="s">
        <v>599</v>
      </c>
      <c r="E412" t="s">
        <v>13</v>
      </c>
      <c r="G412" s="1" t="str">
        <f t="shared" si="30"/>
        <v>N/A</v>
      </c>
      <c r="H412">
        <v>0</v>
      </c>
      <c r="I412" s="1" t="str">
        <f t="shared" si="31"/>
        <v>No Sibling/Spouse</v>
      </c>
      <c r="J412">
        <v>0</v>
      </c>
      <c r="K412" s="1" t="str">
        <f t="shared" si="32"/>
        <v>No Parent/Child</v>
      </c>
      <c r="L412">
        <v>349222</v>
      </c>
      <c r="M412">
        <v>7.8958000000000004</v>
      </c>
      <c r="N412" s="1" t="str">
        <f t="shared" si="33"/>
        <v>Low Fare</v>
      </c>
      <c r="P412" t="s">
        <v>15</v>
      </c>
      <c r="Q412" s="1" t="str">
        <f t="shared" si="34"/>
        <v>S</v>
      </c>
    </row>
    <row r="413" spans="1:17" x14ac:dyDescent="0.25">
      <c r="A413">
        <v>412</v>
      </c>
      <c r="B413">
        <v>0</v>
      </c>
      <c r="C413">
        <v>3</v>
      </c>
      <c r="D413" t="s">
        <v>600</v>
      </c>
      <c r="E413" t="s">
        <v>13</v>
      </c>
      <c r="G413" s="1" t="str">
        <f t="shared" si="30"/>
        <v>N/A</v>
      </c>
      <c r="H413">
        <v>0</v>
      </c>
      <c r="I413" s="1" t="str">
        <f t="shared" si="31"/>
        <v>No Sibling/Spouse</v>
      </c>
      <c r="J413">
        <v>0</v>
      </c>
      <c r="K413" s="1" t="str">
        <f t="shared" si="32"/>
        <v>No Parent/Child</v>
      </c>
      <c r="L413">
        <v>394140</v>
      </c>
      <c r="M413">
        <v>6.8582999999999998</v>
      </c>
      <c r="N413" s="1" t="str">
        <f t="shared" si="33"/>
        <v>Low Fare</v>
      </c>
      <c r="P413" t="s">
        <v>27</v>
      </c>
      <c r="Q413" s="1" t="str">
        <f t="shared" si="34"/>
        <v>Q</v>
      </c>
    </row>
    <row r="414" spans="1:17" x14ac:dyDescent="0.25">
      <c r="A414">
        <v>413</v>
      </c>
      <c r="B414">
        <v>1</v>
      </c>
      <c r="C414">
        <v>1</v>
      </c>
      <c r="D414" t="s">
        <v>601</v>
      </c>
      <c r="E414" t="s">
        <v>17</v>
      </c>
      <c r="F414">
        <v>33</v>
      </c>
      <c r="G414" s="1" t="str">
        <f t="shared" si="30"/>
        <v>Young Adult</v>
      </c>
      <c r="H414">
        <v>1</v>
      </c>
      <c r="I414" s="1" t="str">
        <f t="shared" si="31"/>
        <v>Has Sibling/Spouse</v>
      </c>
      <c r="J414">
        <v>0</v>
      </c>
      <c r="K414" s="1" t="str">
        <f t="shared" si="32"/>
        <v>No Parent/Child</v>
      </c>
      <c r="L414">
        <v>19928</v>
      </c>
      <c r="M414">
        <v>90</v>
      </c>
      <c r="N414" s="1" t="str">
        <f t="shared" si="33"/>
        <v>High Fare</v>
      </c>
      <c r="O414" t="s">
        <v>373</v>
      </c>
      <c r="P414" t="s">
        <v>27</v>
      </c>
      <c r="Q414" s="1" t="str">
        <f t="shared" si="34"/>
        <v>Q</v>
      </c>
    </row>
    <row r="415" spans="1:17" x14ac:dyDescent="0.25">
      <c r="A415">
        <v>414</v>
      </c>
      <c r="B415">
        <v>0</v>
      </c>
      <c r="C415">
        <v>2</v>
      </c>
      <c r="D415" t="s">
        <v>602</v>
      </c>
      <c r="E415" t="s">
        <v>13</v>
      </c>
      <c r="G415" s="1" t="str">
        <f t="shared" si="30"/>
        <v>N/A</v>
      </c>
      <c r="H415">
        <v>0</v>
      </c>
      <c r="I415" s="1" t="str">
        <f t="shared" si="31"/>
        <v>No Sibling/Spouse</v>
      </c>
      <c r="J415">
        <v>0</v>
      </c>
      <c r="K415" s="1" t="str">
        <f t="shared" si="32"/>
        <v>No Parent/Child</v>
      </c>
      <c r="L415">
        <v>239853</v>
      </c>
      <c r="M415">
        <v>0</v>
      </c>
      <c r="N415" s="1" t="str">
        <f t="shared" si="33"/>
        <v>Low Fare</v>
      </c>
      <c r="P415" t="s">
        <v>15</v>
      </c>
      <c r="Q415" s="1" t="str">
        <f t="shared" si="34"/>
        <v>S</v>
      </c>
    </row>
    <row r="416" spans="1:17" x14ac:dyDescent="0.25">
      <c r="A416">
        <v>415</v>
      </c>
      <c r="B416">
        <v>1</v>
      </c>
      <c r="C416">
        <v>3</v>
      </c>
      <c r="D416" t="s">
        <v>603</v>
      </c>
      <c r="E416" t="s">
        <v>13</v>
      </c>
      <c r="F416">
        <v>44</v>
      </c>
      <c r="G416" s="1" t="str">
        <f t="shared" si="30"/>
        <v>Middle-Aged Adult</v>
      </c>
      <c r="H416">
        <v>0</v>
      </c>
      <c r="I416" s="1" t="str">
        <f t="shared" si="31"/>
        <v>No Sibling/Spouse</v>
      </c>
      <c r="J416">
        <v>0</v>
      </c>
      <c r="K416" s="1" t="str">
        <f t="shared" si="32"/>
        <v>No Parent/Child</v>
      </c>
      <c r="L416" t="s">
        <v>604</v>
      </c>
      <c r="M416">
        <v>7.9249999999999998</v>
      </c>
      <c r="N416" s="1" t="str">
        <f t="shared" si="33"/>
        <v>Low Fare</v>
      </c>
      <c r="P416" t="s">
        <v>15</v>
      </c>
      <c r="Q416" s="1" t="str">
        <f t="shared" si="34"/>
        <v>S</v>
      </c>
    </row>
    <row r="417" spans="1:17" x14ac:dyDescent="0.25">
      <c r="A417">
        <v>416</v>
      </c>
      <c r="B417">
        <v>0</v>
      </c>
      <c r="C417">
        <v>3</v>
      </c>
      <c r="D417" t="s">
        <v>605</v>
      </c>
      <c r="E417" t="s">
        <v>17</v>
      </c>
      <c r="G417" s="1" t="str">
        <f t="shared" si="30"/>
        <v>N/A</v>
      </c>
      <c r="H417">
        <v>0</v>
      </c>
      <c r="I417" s="1" t="str">
        <f t="shared" si="31"/>
        <v>No Sibling/Spouse</v>
      </c>
      <c r="J417">
        <v>0</v>
      </c>
      <c r="K417" s="1" t="str">
        <f t="shared" si="32"/>
        <v>No Parent/Child</v>
      </c>
      <c r="L417">
        <v>343095</v>
      </c>
      <c r="M417">
        <v>8.0500000000000007</v>
      </c>
      <c r="N417" s="1" t="str">
        <f t="shared" si="33"/>
        <v>Low Fare</v>
      </c>
      <c r="P417" t="s">
        <v>15</v>
      </c>
      <c r="Q417" s="1" t="str">
        <f t="shared" si="34"/>
        <v>S</v>
      </c>
    </row>
    <row r="418" spans="1:17" x14ac:dyDescent="0.25">
      <c r="A418">
        <v>417</v>
      </c>
      <c r="B418">
        <v>1</v>
      </c>
      <c r="C418">
        <v>2</v>
      </c>
      <c r="D418" t="s">
        <v>606</v>
      </c>
      <c r="E418" t="s">
        <v>17</v>
      </c>
      <c r="F418">
        <v>34</v>
      </c>
      <c r="G418" s="1" t="str">
        <f t="shared" si="30"/>
        <v>Young Adult</v>
      </c>
      <c r="H418">
        <v>1</v>
      </c>
      <c r="I418" s="1" t="str">
        <f t="shared" si="31"/>
        <v>Has Sibling/Spouse</v>
      </c>
      <c r="J418">
        <v>1</v>
      </c>
      <c r="K418" s="1" t="str">
        <f t="shared" si="32"/>
        <v>Has Parent/Child</v>
      </c>
      <c r="L418">
        <v>28220</v>
      </c>
      <c r="M418">
        <v>32.5</v>
      </c>
      <c r="N418" s="1" t="str">
        <f t="shared" si="33"/>
        <v>High Fare</v>
      </c>
      <c r="P418" t="s">
        <v>15</v>
      </c>
      <c r="Q418" s="1" t="str">
        <f t="shared" si="34"/>
        <v>S</v>
      </c>
    </row>
    <row r="419" spans="1:17" x14ac:dyDescent="0.25">
      <c r="A419">
        <v>418</v>
      </c>
      <c r="B419">
        <v>1</v>
      </c>
      <c r="C419">
        <v>2</v>
      </c>
      <c r="D419" t="s">
        <v>607</v>
      </c>
      <c r="E419" t="s">
        <v>17</v>
      </c>
      <c r="F419">
        <v>18</v>
      </c>
      <c r="G419" s="1" t="str">
        <f t="shared" si="30"/>
        <v>Young Adult</v>
      </c>
      <c r="H419">
        <v>0</v>
      </c>
      <c r="I419" s="1" t="str">
        <f t="shared" si="31"/>
        <v>No Sibling/Spouse</v>
      </c>
      <c r="J419">
        <v>2</v>
      </c>
      <c r="K419" s="1" t="str">
        <f t="shared" si="32"/>
        <v>Has Parent/Child</v>
      </c>
      <c r="L419">
        <v>250652</v>
      </c>
      <c r="M419">
        <v>13</v>
      </c>
      <c r="N419" s="1" t="str">
        <f t="shared" si="33"/>
        <v>Medium Fare</v>
      </c>
      <c r="P419" t="s">
        <v>15</v>
      </c>
      <c r="Q419" s="1" t="str">
        <f t="shared" si="34"/>
        <v>S</v>
      </c>
    </row>
    <row r="420" spans="1:17" x14ac:dyDescent="0.25">
      <c r="A420">
        <v>419</v>
      </c>
      <c r="B420">
        <v>0</v>
      </c>
      <c r="C420">
        <v>2</v>
      </c>
      <c r="D420" t="s">
        <v>608</v>
      </c>
      <c r="E420" t="s">
        <v>13</v>
      </c>
      <c r="F420">
        <v>30</v>
      </c>
      <c r="G420" s="1" t="str">
        <f t="shared" si="30"/>
        <v>Young Adult</v>
      </c>
      <c r="H420">
        <v>0</v>
      </c>
      <c r="I420" s="1" t="str">
        <f t="shared" si="31"/>
        <v>No Sibling/Spouse</v>
      </c>
      <c r="J420">
        <v>0</v>
      </c>
      <c r="K420" s="1" t="str">
        <f t="shared" si="32"/>
        <v>No Parent/Child</v>
      </c>
      <c r="L420">
        <v>28228</v>
      </c>
      <c r="M420">
        <v>13</v>
      </c>
      <c r="N420" s="1" t="str">
        <f t="shared" si="33"/>
        <v>Medium Fare</v>
      </c>
      <c r="P420" t="s">
        <v>15</v>
      </c>
      <c r="Q420" s="1" t="str">
        <f t="shared" si="34"/>
        <v>S</v>
      </c>
    </row>
    <row r="421" spans="1:17" x14ac:dyDescent="0.25">
      <c r="A421">
        <v>420</v>
      </c>
      <c r="B421">
        <v>0</v>
      </c>
      <c r="C421">
        <v>3</v>
      </c>
      <c r="D421" t="s">
        <v>609</v>
      </c>
      <c r="E421" t="s">
        <v>17</v>
      </c>
      <c r="F421">
        <v>10</v>
      </c>
      <c r="G421" s="1" t="str">
        <f t="shared" si="30"/>
        <v>Child</v>
      </c>
      <c r="H421">
        <v>0</v>
      </c>
      <c r="I421" s="1" t="str">
        <f t="shared" si="31"/>
        <v>No Sibling/Spouse</v>
      </c>
      <c r="J421">
        <v>2</v>
      </c>
      <c r="K421" s="1" t="str">
        <f t="shared" si="32"/>
        <v>Has Parent/Child</v>
      </c>
      <c r="L421">
        <v>345773</v>
      </c>
      <c r="M421">
        <v>24.15</v>
      </c>
      <c r="N421" s="1" t="str">
        <f t="shared" si="33"/>
        <v>High Fare</v>
      </c>
      <c r="P421" t="s">
        <v>15</v>
      </c>
      <c r="Q421" s="1" t="str">
        <f t="shared" si="34"/>
        <v>S</v>
      </c>
    </row>
    <row r="422" spans="1:17" x14ac:dyDescent="0.25">
      <c r="A422">
        <v>421</v>
      </c>
      <c r="B422">
        <v>0</v>
      </c>
      <c r="C422">
        <v>3</v>
      </c>
      <c r="D422" t="s">
        <v>610</v>
      </c>
      <c r="E422" t="s">
        <v>13</v>
      </c>
      <c r="G422" s="1" t="str">
        <f t="shared" si="30"/>
        <v>N/A</v>
      </c>
      <c r="H422">
        <v>0</v>
      </c>
      <c r="I422" s="1" t="str">
        <f t="shared" si="31"/>
        <v>No Sibling/Spouse</v>
      </c>
      <c r="J422">
        <v>0</v>
      </c>
      <c r="K422" s="1" t="str">
        <f t="shared" si="32"/>
        <v>No Parent/Child</v>
      </c>
      <c r="L422">
        <v>349254</v>
      </c>
      <c r="M422">
        <v>7.8958000000000004</v>
      </c>
      <c r="N422" s="1" t="str">
        <f t="shared" si="33"/>
        <v>Low Fare</v>
      </c>
      <c r="P422" t="s">
        <v>20</v>
      </c>
      <c r="Q422" s="1" t="str">
        <f t="shared" si="34"/>
        <v>C</v>
      </c>
    </row>
    <row r="423" spans="1:17" x14ac:dyDescent="0.25">
      <c r="A423">
        <v>422</v>
      </c>
      <c r="B423">
        <v>0</v>
      </c>
      <c r="C423">
        <v>3</v>
      </c>
      <c r="D423" t="s">
        <v>611</v>
      </c>
      <c r="E423" t="s">
        <v>13</v>
      </c>
      <c r="F423">
        <v>21</v>
      </c>
      <c r="G423" s="1" t="str">
        <f t="shared" si="30"/>
        <v>Young Adult</v>
      </c>
      <c r="H423">
        <v>0</v>
      </c>
      <c r="I423" s="1" t="str">
        <f t="shared" si="31"/>
        <v>No Sibling/Spouse</v>
      </c>
      <c r="J423">
        <v>0</v>
      </c>
      <c r="K423" s="1" t="str">
        <f t="shared" si="32"/>
        <v>No Parent/Child</v>
      </c>
      <c r="L423" t="s">
        <v>612</v>
      </c>
      <c r="M423">
        <v>7.7332999999999998</v>
      </c>
      <c r="N423" s="1" t="str">
        <f t="shared" si="33"/>
        <v>Low Fare</v>
      </c>
      <c r="P423" t="s">
        <v>27</v>
      </c>
      <c r="Q423" s="1" t="str">
        <f t="shared" si="34"/>
        <v>Q</v>
      </c>
    </row>
    <row r="424" spans="1:17" x14ac:dyDescent="0.25">
      <c r="A424">
        <v>423</v>
      </c>
      <c r="B424">
        <v>0</v>
      </c>
      <c r="C424">
        <v>3</v>
      </c>
      <c r="D424" t="s">
        <v>613</v>
      </c>
      <c r="E424" t="s">
        <v>13</v>
      </c>
      <c r="F424">
        <v>29</v>
      </c>
      <c r="G424" s="1" t="str">
        <f t="shared" si="30"/>
        <v>Young Adult</v>
      </c>
      <c r="H424">
        <v>0</v>
      </c>
      <c r="I424" s="1" t="str">
        <f t="shared" si="31"/>
        <v>No Sibling/Spouse</v>
      </c>
      <c r="J424">
        <v>0</v>
      </c>
      <c r="K424" s="1" t="str">
        <f t="shared" si="32"/>
        <v>No Parent/Child</v>
      </c>
      <c r="L424">
        <v>315082</v>
      </c>
      <c r="M424">
        <v>7.875</v>
      </c>
      <c r="N424" s="1" t="str">
        <f t="shared" si="33"/>
        <v>Low Fare</v>
      </c>
      <c r="P424" t="s">
        <v>15</v>
      </c>
      <c r="Q424" s="1" t="str">
        <f t="shared" si="34"/>
        <v>S</v>
      </c>
    </row>
    <row r="425" spans="1:17" x14ac:dyDescent="0.25">
      <c r="A425">
        <v>424</v>
      </c>
      <c r="B425">
        <v>0</v>
      </c>
      <c r="C425">
        <v>3</v>
      </c>
      <c r="D425" t="s">
        <v>614</v>
      </c>
      <c r="E425" t="s">
        <v>17</v>
      </c>
      <c r="F425">
        <v>28</v>
      </c>
      <c r="G425" s="1" t="str">
        <f t="shared" si="30"/>
        <v>Young Adult</v>
      </c>
      <c r="H425">
        <v>1</v>
      </c>
      <c r="I425" s="1" t="str">
        <f t="shared" si="31"/>
        <v>Has Sibling/Spouse</v>
      </c>
      <c r="J425">
        <v>1</v>
      </c>
      <c r="K425" s="1" t="str">
        <f t="shared" si="32"/>
        <v>Has Parent/Child</v>
      </c>
      <c r="L425">
        <v>347080</v>
      </c>
      <c r="M425">
        <v>14.4</v>
      </c>
      <c r="N425" s="1" t="str">
        <f t="shared" si="33"/>
        <v>Medium Fare</v>
      </c>
      <c r="P425" t="s">
        <v>15</v>
      </c>
      <c r="Q425" s="1" t="str">
        <f t="shared" si="34"/>
        <v>S</v>
      </c>
    </row>
    <row r="426" spans="1:17" x14ac:dyDescent="0.25">
      <c r="A426">
        <v>425</v>
      </c>
      <c r="B426">
        <v>0</v>
      </c>
      <c r="C426">
        <v>3</v>
      </c>
      <c r="D426" t="s">
        <v>615</v>
      </c>
      <c r="E426" t="s">
        <v>13</v>
      </c>
      <c r="F426">
        <v>18</v>
      </c>
      <c r="G426" s="1" t="str">
        <f t="shared" si="30"/>
        <v>Young Adult</v>
      </c>
      <c r="H426">
        <v>1</v>
      </c>
      <c r="I426" s="1" t="str">
        <f t="shared" si="31"/>
        <v>Has Sibling/Spouse</v>
      </c>
      <c r="J426">
        <v>1</v>
      </c>
      <c r="K426" s="1" t="str">
        <f t="shared" si="32"/>
        <v>Has Parent/Child</v>
      </c>
      <c r="L426">
        <v>370129</v>
      </c>
      <c r="M426">
        <v>20.212499999999999</v>
      </c>
      <c r="N426" s="1" t="str">
        <f t="shared" si="33"/>
        <v>High Fare</v>
      </c>
      <c r="P426" t="s">
        <v>15</v>
      </c>
      <c r="Q426" s="1" t="str">
        <f t="shared" si="34"/>
        <v>S</v>
      </c>
    </row>
    <row r="427" spans="1:17" x14ac:dyDescent="0.25">
      <c r="A427">
        <v>426</v>
      </c>
      <c r="B427">
        <v>0</v>
      </c>
      <c r="C427">
        <v>3</v>
      </c>
      <c r="D427" t="s">
        <v>616</v>
      </c>
      <c r="E427" t="s">
        <v>13</v>
      </c>
      <c r="G427" s="1" t="str">
        <f t="shared" si="30"/>
        <v>N/A</v>
      </c>
      <c r="H427">
        <v>0</v>
      </c>
      <c r="I427" s="1" t="str">
        <f t="shared" si="31"/>
        <v>No Sibling/Spouse</v>
      </c>
      <c r="J427">
        <v>0</v>
      </c>
      <c r="K427" s="1" t="str">
        <f t="shared" si="32"/>
        <v>No Parent/Child</v>
      </c>
      <c r="L427" t="s">
        <v>617</v>
      </c>
      <c r="M427">
        <v>7.25</v>
      </c>
      <c r="N427" s="1" t="str">
        <f t="shared" si="33"/>
        <v>Low Fare</v>
      </c>
      <c r="P427" t="s">
        <v>15</v>
      </c>
      <c r="Q427" s="1" t="str">
        <f t="shared" si="34"/>
        <v>S</v>
      </c>
    </row>
    <row r="428" spans="1:17" x14ac:dyDescent="0.25">
      <c r="A428">
        <v>427</v>
      </c>
      <c r="B428">
        <v>1</v>
      </c>
      <c r="C428">
        <v>2</v>
      </c>
      <c r="D428" t="s">
        <v>618</v>
      </c>
      <c r="E428" t="s">
        <v>17</v>
      </c>
      <c r="F428">
        <v>28</v>
      </c>
      <c r="G428" s="1" t="str">
        <f t="shared" si="30"/>
        <v>Young Adult</v>
      </c>
      <c r="H428">
        <v>1</v>
      </c>
      <c r="I428" s="1" t="str">
        <f t="shared" si="31"/>
        <v>Has Sibling/Spouse</v>
      </c>
      <c r="J428">
        <v>0</v>
      </c>
      <c r="K428" s="1" t="str">
        <f t="shared" si="32"/>
        <v>No Parent/Child</v>
      </c>
      <c r="L428">
        <v>2003</v>
      </c>
      <c r="M428">
        <v>26</v>
      </c>
      <c r="N428" s="1" t="str">
        <f t="shared" si="33"/>
        <v>High Fare</v>
      </c>
      <c r="P428" t="s">
        <v>15</v>
      </c>
      <c r="Q428" s="1" t="str">
        <f t="shared" si="34"/>
        <v>S</v>
      </c>
    </row>
    <row r="429" spans="1:17" x14ac:dyDescent="0.25">
      <c r="A429">
        <v>428</v>
      </c>
      <c r="B429">
        <v>1</v>
      </c>
      <c r="C429">
        <v>2</v>
      </c>
      <c r="D429" t="s">
        <v>619</v>
      </c>
      <c r="E429" t="s">
        <v>17</v>
      </c>
      <c r="F429">
        <v>19</v>
      </c>
      <c r="G429" s="1" t="str">
        <f t="shared" si="30"/>
        <v>Young Adult</v>
      </c>
      <c r="H429">
        <v>0</v>
      </c>
      <c r="I429" s="1" t="str">
        <f t="shared" si="31"/>
        <v>No Sibling/Spouse</v>
      </c>
      <c r="J429">
        <v>0</v>
      </c>
      <c r="K429" s="1" t="str">
        <f t="shared" si="32"/>
        <v>No Parent/Child</v>
      </c>
      <c r="L429">
        <v>250655</v>
      </c>
      <c r="M429">
        <v>26</v>
      </c>
      <c r="N429" s="1" t="str">
        <f t="shared" si="33"/>
        <v>High Fare</v>
      </c>
      <c r="P429" t="s">
        <v>15</v>
      </c>
      <c r="Q429" s="1" t="str">
        <f t="shared" si="34"/>
        <v>S</v>
      </c>
    </row>
    <row r="430" spans="1:17" x14ac:dyDescent="0.25">
      <c r="A430">
        <v>429</v>
      </c>
      <c r="B430">
        <v>0</v>
      </c>
      <c r="C430">
        <v>3</v>
      </c>
      <c r="D430" t="s">
        <v>620</v>
      </c>
      <c r="E430" t="s">
        <v>13</v>
      </c>
      <c r="G430" s="1" t="str">
        <f t="shared" si="30"/>
        <v>N/A</v>
      </c>
      <c r="H430">
        <v>0</v>
      </c>
      <c r="I430" s="1" t="str">
        <f t="shared" si="31"/>
        <v>No Sibling/Spouse</v>
      </c>
      <c r="J430">
        <v>0</v>
      </c>
      <c r="K430" s="1" t="str">
        <f t="shared" si="32"/>
        <v>No Parent/Child</v>
      </c>
      <c r="L430">
        <v>364851</v>
      </c>
      <c r="M430">
        <v>7.75</v>
      </c>
      <c r="N430" s="1" t="str">
        <f t="shared" si="33"/>
        <v>Low Fare</v>
      </c>
      <c r="P430" t="s">
        <v>27</v>
      </c>
      <c r="Q430" s="1" t="str">
        <f t="shared" si="34"/>
        <v>Q</v>
      </c>
    </row>
    <row r="431" spans="1:17" x14ac:dyDescent="0.25">
      <c r="A431">
        <v>430</v>
      </c>
      <c r="B431">
        <v>1</v>
      </c>
      <c r="C431">
        <v>3</v>
      </c>
      <c r="D431" t="s">
        <v>621</v>
      </c>
      <c r="E431" t="s">
        <v>13</v>
      </c>
      <c r="F431">
        <v>32</v>
      </c>
      <c r="G431" s="1" t="str">
        <f t="shared" si="30"/>
        <v>Young Adult</v>
      </c>
      <c r="H431">
        <v>0</v>
      </c>
      <c r="I431" s="1" t="str">
        <f t="shared" si="31"/>
        <v>No Sibling/Spouse</v>
      </c>
      <c r="J431">
        <v>0</v>
      </c>
      <c r="K431" s="1" t="str">
        <f t="shared" si="32"/>
        <v>No Parent/Child</v>
      </c>
      <c r="L431" t="s">
        <v>622</v>
      </c>
      <c r="M431">
        <v>8.0500000000000007</v>
      </c>
      <c r="N431" s="1" t="str">
        <f t="shared" si="33"/>
        <v>Low Fare</v>
      </c>
      <c r="O431" t="s">
        <v>623</v>
      </c>
      <c r="P431" t="s">
        <v>15</v>
      </c>
      <c r="Q431" s="1" t="str">
        <f t="shared" si="34"/>
        <v>S</v>
      </c>
    </row>
    <row r="432" spans="1:17" x14ac:dyDescent="0.25">
      <c r="A432">
        <v>431</v>
      </c>
      <c r="B432">
        <v>1</v>
      </c>
      <c r="C432">
        <v>1</v>
      </c>
      <c r="D432" t="s">
        <v>624</v>
      </c>
      <c r="E432" t="s">
        <v>13</v>
      </c>
      <c r="F432">
        <v>28</v>
      </c>
      <c r="G432" s="1" t="str">
        <f t="shared" si="30"/>
        <v>Young Adult</v>
      </c>
      <c r="H432">
        <v>0</v>
      </c>
      <c r="I432" s="1" t="str">
        <f t="shared" si="31"/>
        <v>No Sibling/Spouse</v>
      </c>
      <c r="J432">
        <v>0</v>
      </c>
      <c r="K432" s="1" t="str">
        <f t="shared" si="32"/>
        <v>No Parent/Child</v>
      </c>
      <c r="L432">
        <v>110564</v>
      </c>
      <c r="M432">
        <v>26.55</v>
      </c>
      <c r="N432" s="1" t="str">
        <f t="shared" si="33"/>
        <v>High Fare</v>
      </c>
      <c r="O432" t="s">
        <v>98</v>
      </c>
      <c r="P432" t="s">
        <v>15</v>
      </c>
      <c r="Q432" s="1" t="str">
        <f t="shared" si="34"/>
        <v>S</v>
      </c>
    </row>
    <row r="433" spans="1:17" x14ac:dyDescent="0.25">
      <c r="A433">
        <v>432</v>
      </c>
      <c r="B433">
        <v>1</v>
      </c>
      <c r="C433">
        <v>3</v>
      </c>
      <c r="D433" t="s">
        <v>625</v>
      </c>
      <c r="E433" t="s">
        <v>17</v>
      </c>
      <c r="G433" s="1" t="str">
        <f t="shared" si="30"/>
        <v>N/A</v>
      </c>
      <c r="H433">
        <v>1</v>
      </c>
      <c r="I433" s="1" t="str">
        <f t="shared" si="31"/>
        <v>Has Sibling/Spouse</v>
      </c>
      <c r="J433">
        <v>0</v>
      </c>
      <c r="K433" s="1" t="str">
        <f t="shared" si="32"/>
        <v>No Parent/Child</v>
      </c>
      <c r="L433">
        <v>376564</v>
      </c>
      <c r="M433">
        <v>16.100000000000001</v>
      </c>
      <c r="N433" s="1" t="str">
        <f t="shared" si="33"/>
        <v>Medium Fare</v>
      </c>
      <c r="P433" t="s">
        <v>15</v>
      </c>
      <c r="Q433" s="1" t="str">
        <f t="shared" si="34"/>
        <v>S</v>
      </c>
    </row>
    <row r="434" spans="1:17" x14ac:dyDescent="0.25">
      <c r="A434">
        <v>433</v>
      </c>
      <c r="B434">
        <v>1</v>
      </c>
      <c r="C434">
        <v>2</v>
      </c>
      <c r="D434" t="s">
        <v>626</v>
      </c>
      <c r="E434" t="s">
        <v>17</v>
      </c>
      <c r="F434">
        <v>42</v>
      </c>
      <c r="G434" s="1" t="str">
        <f t="shared" si="30"/>
        <v>Middle-Aged Adult</v>
      </c>
      <c r="H434">
        <v>1</v>
      </c>
      <c r="I434" s="1" t="str">
        <f t="shared" si="31"/>
        <v>Has Sibling/Spouse</v>
      </c>
      <c r="J434">
        <v>0</v>
      </c>
      <c r="K434" s="1" t="str">
        <f t="shared" si="32"/>
        <v>No Parent/Child</v>
      </c>
      <c r="L434" t="s">
        <v>627</v>
      </c>
      <c r="M434">
        <v>26</v>
      </c>
      <c r="N434" s="1" t="str">
        <f t="shared" si="33"/>
        <v>High Fare</v>
      </c>
      <c r="P434" t="s">
        <v>15</v>
      </c>
      <c r="Q434" s="1" t="str">
        <f t="shared" si="34"/>
        <v>S</v>
      </c>
    </row>
    <row r="435" spans="1:17" x14ac:dyDescent="0.25">
      <c r="A435">
        <v>434</v>
      </c>
      <c r="B435">
        <v>0</v>
      </c>
      <c r="C435">
        <v>3</v>
      </c>
      <c r="D435" t="s">
        <v>628</v>
      </c>
      <c r="E435" t="s">
        <v>13</v>
      </c>
      <c r="F435">
        <v>17</v>
      </c>
      <c r="G435" s="1" t="str">
        <f t="shared" si="30"/>
        <v>Young Adult</v>
      </c>
      <c r="H435">
        <v>0</v>
      </c>
      <c r="I435" s="1" t="str">
        <f t="shared" si="31"/>
        <v>No Sibling/Spouse</v>
      </c>
      <c r="J435">
        <v>0</v>
      </c>
      <c r="K435" s="1" t="str">
        <f t="shared" si="32"/>
        <v>No Parent/Child</v>
      </c>
      <c r="L435" t="s">
        <v>629</v>
      </c>
      <c r="M435">
        <v>7.125</v>
      </c>
      <c r="N435" s="1" t="str">
        <f t="shared" si="33"/>
        <v>Low Fare</v>
      </c>
      <c r="P435" t="s">
        <v>15</v>
      </c>
      <c r="Q435" s="1" t="str">
        <f t="shared" si="34"/>
        <v>S</v>
      </c>
    </row>
    <row r="436" spans="1:17" x14ac:dyDescent="0.25">
      <c r="A436">
        <v>435</v>
      </c>
      <c r="B436">
        <v>0</v>
      </c>
      <c r="C436">
        <v>1</v>
      </c>
      <c r="D436" t="s">
        <v>630</v>
      </c>
      <c r="E436" t="s">
        <v>13</v>
      </c>
      <c r="F436">
        <v>50</v>
      </c>
      <c r="G436" s="1" t="str">
        <f t="shared" si="30"/>
        <v>Senior</v>
      </c>
      <c r="H436">
        <v>1</v>
      </c>
      <c r="I436" s="1" t="str">
        <f t="shared" si="31"/>
        <v>Has Sibling/Spouse</v>
      </c>
      <c r="J436">
        <v>0</v>
      </c>
      <c r="K436" s="1" t="str">
        <f t="shared" si="32"/>
        <v>No Parent/Child</v>
      </c>
      <c r="L436">
        <v>13507</v>
      </c>
      <c r="M436">
        <v>55.9</v>
      </c>
      <c r="N436" s="1" t="str">
        <f t="shared" si="33"/>
        <v>High Fare</v>
      </c>
      <c r="O436" t="s">
        <v>631</v>
      </c>
      <c r="P436" t="s">
        <v>15</v>
      </c>
      <c r="Q436" s="1" t="str">
        <f t="shared" si="34"/>
        <v>S</v>
      </c>
    </row>
    <row r="437" spans="1:17" x14ac:dyDescent="0.25">
      <c r="A437">
        <v>436</v>
      </c>
      <c r="B437">
        <v>1</v>
      </c>
      <c r="C437">
        <v>1</v>
      </c>
      <c r="D437" t="s">
        <v>632</v>
      </c>
      <c r="E437" t="s">
        <v>17</v>
      </c>
      <c r="F437">
        <v>14</v>
      </c>
      <c r="G437" s="1" t="str">
        <f t="shared" si="30"/>
        <v>Young Adult</v>
      </c>
      <c r="H437">
        <v>1</v>
      </c>
      <c r="I437" s="1" t="str">
        <f t="shared" si="31"/>
        <v>Has Sibling/Spouse</v>
      </c>
      <c r="J437">
        <v>2</v>
      </c>
      <c r="K437" s="1" t="str">
        <f t="shared" si="32"/>
        <v>Has Parent/Child</v>
      </c>
      <c r="L437">
        <v>113760</v>
      </c>
      <c r="M437">
        <v>120</v>
      </c>
      <c r="N437" s="1" t="str">
        <f t="shared" si="33"/>
        <v>High Fare</v>
      </c>
      <c r="O437" t="s">
        <v>578</v>
      </c>
      <c r="P437" t="s">
        <v>15</v>
      </c>
      <c r="Q437" s="1" t="str">
        <f t="shared" si="34"/>
        <v>S</v>
      </c>
    </row>
    <row r="438" spans="1:17" x14ac:dyDescent="0.25">
      <c r="A438">
        <v>437</v>
      </c>
      <c r="B438">
        <v>0</v>
      </c>
      <c r="C438">
        <v>3</v>
      </c>
      <c r="D438" t="s">
        <v>633</v>
      </c>
      <c r="E438" t="s">
        <v>17</v>
      </c>
      <c r="F438">
        <v>21</v>
      </c>
      <c r="G438" s="1" t="str">
        <f t="shared" si="30"/>
        <v>Young Adult</v>
      </c>
      <c r="H438">
        <v>2</v>
      </c>
      <c r="I438" s="1" t="str">
        <f t="shared" si="31"/>
        <v>Has Sibling/Spouse</v>
      </c>
      <c r="J438">
        <v>2</v>
      </c>
      <c r="K438" s="1" t="str">
        <f t="shared" si="32"/>
        <v>Has Parent/Child</v>
      </c>
      <c r="L438" t="s">
        <v>143</v>
      </c>
      <c r="M438">
        <v>34.375</v>
      </c>
      <c r="N438" s="1" t="str">
        <f t="shared" si="33"/>
        <v>High Fare</v>
      </c>
      <c r="P438" t="s">
        <v>15</v>
      </c>
      <c r="Q438" s="1" t="str">
        <f t="shared" si="34"/>
        <v>S</v>
      </c>
    </row>
    <row r="439" spans="1:17" x14ac:dyDescent="0.25">
      <c r="A439">
        <v>438</v>
      </c>
      <c r="B439">
        <v>1</v>
      </c>
      <c r="C439">
        <v>2</v>
      </c>
      <c r="D439" t="s">
        <v>634</v>
      </c>
      <c r="E439" t="s">
        <v>17</v>
      </c>
      <c r="F439">
        <v>24</v>
      </c>
      <c r="G439" s="1" t="str">
        <f t="shared" si="30"/>
        <v>Young Adult</v>
      </c>
      <c r="H439">
        <v>2</v>
      </c>
      <c r="I439" s="1" t="str">
        <f t="shared" si="31"/>
        <v>Has Sibling/Spouse</v>
      </c>
      <c r="J439">
        <v>3</v>
      </c>
      <c r="K439" s="1" t="str">
        <f t="shared" si="32"/>
        <v>Has Parent/Child</v>
      </c>
      <c r="L439">
        <v>29106</v>
      </c>
      <c r="M439">
        <v>18.75</v>
      </c>
      <c r="N439" s="1" t="str">
        <f t="shared" si="33"/>
        <v>Medium Fare</v>
      </c>
      <c r="P439" t="s">
        <v>15</v>
      </c>
      <c r="Q439" s="1" t="str">
        <f t="shared" si="34"/>
        <v>S</v>
      </c>
    </row>
    <row r="440" spans="1:17" x14ac:dyDescent="0.25">
      <c r="A440">
        <v>439</v>
      </c>
      <c r="B440">
        <v>0</v>
      </c>
      <c r="C440">
        <v>1</v>
      </c>
      <c r="D440" t="s">
        <v>635</v>
      </c>
      <c r="E440" t="s">
        <v>13</v>
      </c>
      <c r="F440">
        <v>64</v>
      </c>
      <c r="G440" s="1" t="str">
        <f t="shared" si="30"/>
        <v>Senior</v>
      </c>
      <c r="H440">
        <v>1</v>
      </c>
      <c r="I440" s="1" t="str">
        <f t="shared" si="31"/>
        <v>Has Sibling/Spouse</v>
      </c>
      <c r="J440">
        <v>4</v>
      </c>
      <c r="K440" s="1" t="str">
        <f t="shared" si="32"/>
        <v>Has Parent/Child</v>
      </c>
      <c r="L440">
        <v>19950</v>
      </c>
      <c r="M440">
        <v>263</v>
      </c>
      <c r="N440" s="1" t="str">
        <f t="shared" si="33"/>
        <v>High Fare</v>
      </c>
      <c r="O440" t="s">
        <v>57</v>
      </c>
      <c r="P440" t="s">
        <v>15</v>
      </c>
      <c r="Q440" s="1" t="str">
        <f t="shared" si="34"/>
        <v>S</v>
      </c>
    </row>
    <row r="441" spans="1:17" x14ac:dyDescent="0.25">
      <c r="A441">
        <v>440</v>
      </c>
      <c r="B441">
        <v>0</v>
      </c>
      <c r="C441">
        <v>2</v>
      </c>
      <c r="D441" t="s">
        <v>636</v>
      </c>
      <c r="E441" t="s">
        <v>13</v>
      </c>
      <c r="F441">
        <v>31</v>
      </c>
      <c r="G441" s="1" t="str">
        <f t="shared" si="30"/>
        <v>Young Adult</v>
      </c>
      <c r="H441">
        <v>0</v>
      </c>
      <c r="I441" s="1" t="str">
        <f t="shared" si="31"/>
        <v>No Sibling/Spouse</v>
      </c>
      <c r="J441">
        <v>0</v>
      </c>
      <c r="K441" s="1" t="str">
        <f t="shared" si="32"/>
        <v>No Parent/Child</v>
      </c>
      <c r="L441" t="s">
        <v>637</v>
      </c>
      <c r="M441">
        <v>10.5</v>
      </c>
      <c r="N441" s="1" t="str">
        <f t="shared" si="33"/>
        <v>Medium Fare</v>
      </c>
      <c r="P441" t="s">
        <v>15</v>
      </c>
      <c r="Q441" s="1" t="str">
        <f t="shared" si="34"/>
        <v>S</v>
      </c>
    </row>
    <row r="442" spans="1:17" x14ac:dyDescent="0.25">
      <c r="A442">
        <v>441</v>
      </c>
      <c r="B442">
        <v>1</v>
      </c>
      <c r="C442">
        <v>2</v>
      </c>
      <c r="D442" t="s">
        <v>638</v>
      </c>
      <c r="E442" t="s">
        <v>17</v>
      </c>
      <c r="F442">
        <v>45</v>
      </c>
      <c r="G442" s="1" t="str">
        <f t="shared" si="30"/>
        <v>Middle-Aged Adult</v>
      </c>
      <c r="H442">
        <v>1</v>
      </c>
      <c r="I442" s="1" t="str">
        <f t="shared" si="31"/>
        <v>Has Sibling/Spouse</v>
      </c>
      <c r="J442">
        <v>1</v>
      </c>
      <c r="K442" s="1" t="str">
        <f t="shared" si="32"/>
        <v>Has Parent/Child</v>
      </c>
      <c r="L442" t="s">
        <v>477</v>
      </c>
      <c r="M442">
        <v>26.25</v>
      </c>
      <c r="N442" s="1" t="str">
        <f t="shared" si="33"/>
        <v>High Fare</v>
      </c>
      <c r="P442" t="s">
        <v>15</v>
      </c>
      <c r="Q442" s="1" t="str">
        <f t="shared" si="34"/>
        <v>S</v>
      </c>
    </row>
    <row r="443" spans="1:17" x14ac:dyDescent="0.25">
      <c r="A443">
        <v>442</v>
      </c>
      <c r="B443">
        <v>0</v>
      </c>
      <c r="C443">
        <v>3</v>
      </c>
      <c r="D443" t="s">
        <v>639</v>
      </c>
      <c r="E443" t="s">
        <v>13</v>
      </c>
      <c r="F443">
        <v>20</v>
      </c>
      <c r="G443" s="1" t="str">
        <f t="shared" si="30"/>
        <v>Young Adult</v>
      </c>
      <c r="H443">
        <v>0</v>
      </c>
      <c r="I443" s="1" t="str">
        <f t="shared" si="31"/>
        <v>No Sibling/Spouse</v>
      </c>
      <c r="J443">
        <v>0</v>
      </c>
      <c r="K443" s="1" t="str">
        <f t="shared" si="32"/>
        <v>No Parent/Child</v>
      </c>
      <c r="L443">
        <v>345769</v>
      </c>
      <c r="M443">
        <v>9.5</v>
      </c>
      <c r="N443" s="1" t="str">
        <f t="shared" si="33"/>
        <v>Low Fare</v>
      </c>
      <c r="P443" t="s">
        <v>15</v>
      </c>
      <c r="Q443" s="1" t="str">
        <f t="shared" si="34"/>
        <v>S</v>
      </c>
    </row>
    <row r="444" spans="1:17" x14ac:dyDescent="0.25">
      <c r="A444">
        <v>443</v>
      </c>
      <c r="B444">
        <v>0</v>
      </c>
      <c r="C444">
        <v>3</v>
      </c>
      <c r="D444" t="s">
        <v>640</v>
      </c>
      <c r="E444" t="s">
        <v>13</v>
      </c>
      <c r="F444">
        <v>25</v>
      </c>
      <c r="G444" s="1" t="str">
        <f t="shared" si="30"/>
        <v>Young Adult</v>
      </c>
      <c r="H444">
        <v>1</v>
      </c>
      <c r="I444" s="1" t="str">
        <f t="shared" si="31"/>
        <v>Has Sibling/Spouse</v>
      </c>
      <c r="J444">
        <v>0</v>
      </c>
      <c r="K444" s="1" t="str">
        <f t="shared" si="32"/>
        <v>No Parent/Child</v>
      </c>
      <c r="L444">
        <v>347076</v>
      </c>
      <c r="M444">
        <v>7.7750000000000004</v>
      </c>
      <c r="N444" s="1" t="str">
        <f t="shared" si="33"/>
        <v>Low Fare</v>
      </c>
      <c r="P444" t="s">
        <v>15</v>
      </c>
      <c r="Q444" s="1" t="str">
        <f t="shared" si="34"/>
        <v>S</v>
      </c>
    </row>
    <row r="445" spans="1:17" x14ac:dyDescent="0.25">
      <c r="A445">
        <v>444</v>
      </c>
      <c r="B445">
        <v>1</v>
      </c>
      <c r="C445">
        <v>2</v>
      </c>
      <c r="D445" t="s">
        <v>641</v>
      </c>
      <c r="E445" t="s">
        <v>17</v>
      </c>
      <c r="F445">
        <v>28</v>
      </c>
      <c r="G445" s="1" t="str">
        <f t="shared" si="30"/>
        <v>Young Adult</v>
      </c>
      <c r="H445">
        <v>0</v>
      </c>
      <c r="I445" s="1" t="str">
        <f t="shared" si="31"/>
        <v>No Sibling/Spouse</v>
      </c>
      <c r="J445">
        <v>0</v>
      </c>
      <c r="K445" s="1" t="str">
        <f t="shared" si="32"/>
        <v>No Parent/Child</v>
      </c>
      <c r="L445">
        <v>230434</v>
      </c>
      <c r="M445">
        <v>13</v>
      </c>
      <c r="N445" s="1" t="str">
        <f t="shared" si="33"/>
        <v>Medium Fare</v>
      </c>
      <c r="P445" t="s">
        <v>15</v>
      </c>
      <c r="Q445" s="1" t="str">
        <f t="shared" si="34"/>
        <v>S</v>
      </c>
    </row>
    <row r="446" spans="1:17" x14ac:dyDescent="0.25">
      <c r="A446">
        <v>445</v>
      </c>
      <c r="B446">
        <v>1</v>
      </c>
      <c r="C446">
        <v>3</v>
      </c>
      <c r="D446" t="s">
        <v>642</v>
      </c>
      <c r="E446" t="s">
        <v>13</v>
      </c>
      <c r="G446" s="1" t="str">
        <f t="shared" si="30"/>
        <v>N/A</v>
      </c>
      <c r="H446">
        <v>0</v>
      </c>
      <c r="I446" s="1" t="str">
        <f t="shared" si="31"/>
        <v>No Sibling/Spouse</v>
      </c>
      <c r="J446">
        <v>0</v>
      </c>
      <c r="K446" s="1" t="str">
        <f t="shared" si="32"/>
        <v>No Parent/Child</v>
      </c>
      <c r="L446">
        <v>65306</v>
      </c>
      <c r="M446">
        <v>8.1125000000000007</v>
      </c>
      <c r="N446" s="1" t="str">
        <f t="shared" si="33"/>
        <v>Low Fare</v>
      </c>
      <c r="P446" t="s">
        <v>15</v>
      </c>
      <c r="Q446" s="1" t="str">
        <f t="shared" si="34"/>
        <v>S</v>
      </c>
    </row>
    <row r="447" spans="1:17" x14ac:dyDescent="0.25">
      <c r="A447">
        <v>446</v>
      </c>
      <c r="B447">
        <v>1</v>
      </c>
      <c r="C447">
        <v>1</v>
      </c>
      <c r="D447" t="s">
        <v>643</v>
      </c>
      <c r="E447" t="s">
        <v>13</v>
      </c>
      <c r="F447">
        <v>4</v>
      </c>
      <c r="G447" s="1" t="str">
        <f t="shared" si="30"/>
        <v>Child</v>
      </c>
      <c r="H447">
        <v>0</v>
      </c>
      <c r="I447" s="1" t="str">
        <f t="shared" si="31"/>
        <v>No Sibling/Spouse</v>
      </c>
      <c r="J447">
        <v>2</v>
      </c>
      <c r="K447" s="1" t="str">
        <f t="shared" si="32"/>
        <v>Has Parent/Child</v>
      </c>
      <c r="L447">
        <v>33638</v>
      </c>
      <c r="M447">
        <v>81.8583</v>
      </c>
      <c r="N447" s="1" t="str">
        <f t="shared" si="33"/>
        <v>High Fare</v>
      </c>
      <c r="O447" t="s">
        <v>644</v>
      </c>
      <c r="P447" t="s">
        <v>15</v>
      </c>
      <c r="Q447" s="1" t="str">
        <f t="shared" si="34"/>
        <v>S</v>
      </c>
    </row>
    <row r="448" spans="1:17" x14ac:dyDescent="0.25">
      <c r="A448">
        <v>447</v>
      </c>
      <c r="B448">
        <v>1</v>
      </c>
      <c r="C448">
        <v>2</v>
      </c>
      <c r="D448" t="s">
        <v>645</v>
      </c>
      <c r="E448" t="s">
        <v>17</v>
      </c>
      <c r="F448">
        <v>13</v>
      </c>
      <c r="G448" s="1" t="str">
        <f t="shared" si="30"/>
        <v>Child</v>
      </c>
      <c r="H448">
        <v>0</v>
      </c>
      <c r="I448" s="1" t="str">
        <f t="shared" si="31"/>
        <v>No Sibling/Spouse</v>
      </c>
      <c r="J448">
        <v>1</v>
      </c>
      <c r="K448" s="1" t="str">
        <f t="shared" si="32"/>
        <v>Has Parent/Child</v>
      </c>
      <c r="L448">
        <v>250644</v>
      </c>
      <c r="M448">
        <v>19.5</v>
      </c>
      <c r="N448" s="1" t="str">
        <f t="shared" si="33"/>
        <v>Medium Fare</v>
      </c>
      <c r="P448" t="s">
        <v>15</v>
      </c>
      <c r="Q448" s="1" t="str">
        <f t="shared" si="34"/>
        <v>S</v>
      </c>
    </row>
    <row r="449" spans="1:17" x14ac:dyDescent="0.25">
      <c r="A449">
        <v>448</v>
      </c>
      <c r="B449">
        <v>1</v>
      </c>
      <c r="C449">
        <v>1</v>
      </c>
      <c r="D449" t="s">
        <v>646</v>
      </c>
      <c r="E449" t="s">
        <v>13</v>
      </c>
      <c r="F449">
        <v>34</v>
      </c>
      <c r="G449" s="1" t="str">
        <f t="shared" si="30"/>
        <v>Young Adult</v>
      </c>
      <c r="H449">
        <v>0</v>
      </c>
      <c r="I449" s="1" t="str">
        <f t="shared" si="31"/>
        <v>No Sibling/Spouse</v>
      </c>
      <c r="J449">
        <v>0</v>
      </c>
      <c r="K449" s="1" t="str">
        <f t="shared" si="32"/>
        <v>No Parent/Child</v>
      </c>
      <c r="L449">
        <v>113794</v>
      </c>
      <c r="M449">
        <v>26.55</v>
      </c>
      <c r="N449" s="1" t="str">
        <f t="shared" si="33"/>
        <v>High Fare</v>
      </c>
      <c r="P449" t="s">
        <v>15</v>
      </c>
      <c r="Q449" s="1" t="str">
        <f t="shared" si="34"/>
        <v>S</v>
      </c>
    </row>
    <row r="450" spans="1:17" x14ac:dyDescent="0.25">
      <c r="A450">
        <v>449</v>
      </c>
      <c r="B450">
        <v>1</v>
      </c>
      <c r="C450">
        <v>3</v>
      </c>
      <c r="D450" t="s">
        <v>647</v>
      </c>
      <c r="E450" t="s">
        <v>17</v>
      </c>
      <c r="F450">
        <v>5</v>
      </c>
      <c r="G450" s="1" t="str">
        <f t="shared" si="30"/>
        <v>Child</v>
      </c>
      <c r="H450">
        <v>2</v>
      </c>
      <c r="I450" s="1" t="str">
        <f t="shared" si="31"/>
        <v>Has Sibling/Spouse</v>
      </c>
      <c r="J450">
        <v>1</v>
      </c>
      <c r="K450" s="1" t="str">
        <f t="shared" si="32"/>
        <v>Has Parent/Child</v>
      </c>
      <c r="L450">
        <v>2666</v>
      </c>
      <c r="M450">
        <v>19.258299999999998</v>
      </c>
      <c r="N450" s="1" t="str">
        <f t="shared" si="33"/>
        <v>Medium Fare</v>
      </c>
      <c r="P450" t="s">
        <v>20</v>
      </c>
      <c r="Q450" s="1" t="str">
        <f t="shared" si="34"/>
        <v>C</v>
      </c>
    </row>
    <row r="451" spans="1:17" x14ac:dyDescent="0.25">
      <c r="A451">
        <v>450</v>
      </c>
      <c r="B451">
        <v>1</v>
      </c>
      <c r="C451">
        <v>1</v>
      </c>
      <c r="D451" t="s">
        <v>648</v>
      </c>
      <c r="E451" t="s">
        <v>13</v>
      </c>
      <c r="F451">
        <v>52</v>
      </c>
      <c r="G451" s="1" t="str">
        <f t="shared" ref="G451:G514" si="35">IF(ISBLANK(F451), "N/A", IF(F451&lt;14, "Child", IF(F451&lt;35, "Young Adult", IF(F451&lt;50, "Middle-Aged Adult", "Senior"))))</f>
        <v>Senior</v>
      </c>
      <c r="H451">
        <v>0</v>
      </c>
      <c r="I451" s="1" t="str">
        <f t="shared" ref="I451:I514" si="36">IF(H451&gt;0, "Has Sibling/Spouse", "No Sibling/Spouse")</f>
        <v>No Sibling/Spouse</v>
      </c>
      <c r="J451">
        <v>0</v>
      </c>
      <c r="K451" s="1" t="str">
        <f t="shared" ref="K451:K514" si="37">IF(J451&gt;0, "Has Parent/Child", "No Parent/Child")</f>
        <v>No Parent/Child</v>
      </c>
      <c r="L451">
        <v>113786</v>
      </c>
      <c r="M451">
        <v>30.5</v>
      </c>
      <c r="N451" s="1" t="str">
        <f t="shared" ref="N451:N514" si="38">IF(M451&lt;=10, "Low Fare", IF(M451&lt;=20, "Medium Fare", "High Fare"))</f>
        <v>High Fare</v>
      </c>
      <c r="O451" t="s">
        <v>649</v>
      </c>
      <c r="P451" t="s">
        <v>15</v>
      </c>
      <c r="Q451" s="1" t="str">
        <f t="shared" ref="Q451:Q514" si="39">IF(ISBLANK(P451), "N/A", P451)</f>
        <v>S</v>
      </c>
    </row>
    <row r="452" spans="1:17" x14ac:dyDescent="0.25">
      <c r="A452">
        <v>451</v>
      </c>
      <c r="B452">
        <v>0</v>
      </c>
      <c r="C452">
        <v>2</v>
      </c>
      <c r="D452" t="s">
        <v>650</v>
      </c>
      <c r="E452" t="s">
        <v>13</v>
      </c>
      <c r="F452">
        <v>36</v>
      </c>
      <c r="G452" s="1" t="str">
        <f t="shared" si="35"/>
        <v>Middle-Aged Adult</v>
      </c>
      <c r="H452">
        <v>1</v>
      </c>
      <c r="I452" s="1" t="str">
        <f t="shared" si="36"/>
        <v>Has Sibling/Spouse</v>
      </c>
      <c r="J452">
        <v>2</v>
      </c>
      <c r="K452" s="1" t="str">
        <f t="shared" si="37"/>
        <v>Has Parent/Child</v>
      </c>
      <c r="L452" t="s">
        <v>103</v>
      </c>
      <c r="M452">
        <v>27.75</v>
      </c>
      <c r="N452" s="1" t="str">
        <f t="shared" si="38"/>
        <v>High Fare</v>
      </c>
      <c r="P452" t="s">
        <v>15</v>
      </c>
      <c r="Q452" s="1" t="str">
        <f t="shared" si="39"/>
        <v>S</v>
      </c>
    </row>
    <row r="453" spans="1:17" x14ac:dyDescent="0.25">
      <c r="A453">
        <v>452</v>
      </c>
      <c r="B453">
        <v>0</v>
      </c>
      <c r="C453">
        <v>3</v>
      </c>
      <c r="D453" t="s">
        <v>651</v>
      </c>
      <c r="E453" t="s">
        <v>13</v>
      </c>
      <c r="G453" s="1" t="str">
        <f t="shared" si="35"/>
        <v>N/A</v>
      </c>
      <c r="H453">
        <v>1</v>
      </c>
      <c r="I453" s="1" t="str">
        <f t="shared" si="36"/>
        <v>Has Sibling/Spouse</v>
      </c>
      <c r="J453">
        <v>0</v>
      </c>
      <c r="K453" s="1" t="str">
        <f t="shared" si="37"/>
        <v>No Parent/Child</v>
      </c>
      <c r="L453">
        <v>65303</v>
      </c>
      <c r="M453">
        <v>19.966699999999999</v>
      </c>
      <c r="N453" s="1" t="str">
        <f t="shared" si="38"/>
        <v>Medium Fare</v>
      </c>
      <c r="P453" t="s">
        <v>15</v>
      </c>
      <c r="Q453" s="1" t="str">
        <f t="shared" si="39"/>
        <v>S</v>
      </c>
    </row>
    <row r="454" spans="1:17" x14ac:dyDescent="0.25">
      <c r="A454">
        <v>453</v>
      </c>
      <c r="B454">
        <v>0</v>
      </c>
      <c r="C454">
        <v>1</v>
      </c>
      <c r="D454" t="s">
        <v>652</v>
      </c>
      <c r="E454" t="s">
        <v>13</v>
      </c>
      <c r="F454">
        <v>30</v>
      </c>
      <c r="G454" s="1" t="str">
        <f t="shared" si="35"/>
        <v>Young Adult</v>
      </c>
      <c r="H454">
        <v>0</v>
      </c>
      <c r="I454" s="1" t="str">
        <f t="shared" si="36"/>
        <v>No Sibling/Spouse</v>
      </c>
      <c r="J454">
        <v>0</v>
      </c>
      <c r="K454" s="1" t="str">
        <f t="shared" si="37"/>
        <v>No Parent/Child</v>
      </c>
      <c r="L454">
        <v>113051</v>
      </c>
      <c r="M454">
        <v>27.75</v>
      </c>
      <c r="N454" s="1" t="str">
        <f t="shared" si="38"/>
        <v>High Fare</v>
      </c>
      <c r="O454" t="s">
        <v>653</v>
      </c>
      <c r="P454" t="s">
        <v>20</v>
      </c>
      <c r="Q454" s="1" t="str">
        <f t="shared" si="39"/>
        <v>C</v>
      </c>
    </row>
    <row r="455" spans="1:17" x14ac:dyDescent="0.25">
      <c r="A455">
        <v>454</v>
      </c>
      <c r="B455">
        <v>1</v>
      </c>
      <c r="C455">
        <v>1</v>
      </c>
      <c r="D455" t="s">
        <v>654</v>
      </c>
      <c r="E455" t="s">
        <v>13</v>
      </c>
      <c r="F455">
        <v>49</v>
      </c>
      <c r="G455" s="1" t="str">
        <f t="shared" si="35"/>
        <v>Middle-Aged Adult</v>
      </c>
      <c r="H455">
        <v>1</v>
      </c>
      <c r="I455" s="1" t="str">
        <f t="shared" si="36"/>
        <v>Has Sibling/Spouse</v>
      </c>
      <c r="J455">
        <v>0</v>
      </c>
      <c r="K455" s="1" t="str">
        <f t="shared" si="37"/>
        <v>No Parent/Child</v>
      </c>
      <c r="L455">
        <v>17453</v>
      </c>
      <c r="M455">
        <v>89.104200000000006</v>
      </c>
      <c r="N455" s="1" t="str">
        <f t="shared" si="38"/>
        <v>High Fare</v>
      </c>
      <c r="O455" t="s">
        <v>655</v>
      </c>
      <c r="P455" t="s">
        <v>20</v>
      </c>
      <c r="Q455" s="1" t="str">
        <f t="shared" si="39"/>
        <v>C</v>
      </c>
    </row>
    <row r="456" spans="1:17" x14ac:dyDescent="0.25">
      <c r="A456">
        <v>455</v>
      </c>
      <c r="B456">
        <v>0</v>
      </c>
      <c r="C456">
        <v>3</v>
      </c>
      <c r="D456" t="s">
        <v>656</v>
      </c>
      <c r="E456" t="s">
        <v>13</v>
      </c>
      <c r="G456" s="1" t="str">
        <f t="shared" si="35"/>
        <v>N/A</v>
      </c>
      <c r="H456">
        <v>0</v>
      </c>
      <c r="I456" s="1" t="str">
        <f t="shared" si="36"/>
        <v>No Sibling/Spouse</v>
      </c>
      <c r="J456">
        <v>0</v>
      </c>
      <c r="K456" s="1" t="str">
        <f t="shared" si="37"/>
        <v>No Parent/Child</v>
      </c>
      <c r="L456" t="s">
        <v>657</v>
      </c>
      <c r="M456">
        <v>8.0500000000000007</v>
      </c>
      <c r="N456" s="1" t="str">
        <f t="shared" si="38"/>
        <v>Low Fare</v>
      </c>
      <c r="P456" t="s">
        <v>15</v>
      </c>
      <c r="Q456" s="1" t="str">
        <f t="shared" si="39"/>
        <v>S</v>
      </c>
    </row>
    <row r="457" spans="1:17" x14ac:dyDescent="0.25">
      <c r="A457">
        <v>456</v>
      </c>
      <c r="B457">
        <v>1</v>
      </c>
      <c r="C457">
        <v>3</v>
      </c>
      <c r="D457" t="s">
        <v>658</v>
      </c>
      <c r="E457" t="s">
        <v>13</v>
      </c>
      <c r="F457">
        <v>29</v>
      </c>
      <c r="G457" s="1" t="str">
        <f t="shared" si="35"/>
        <v>Young Adult</v>
      </c>
      <c r="H457">
        <v>0</v>
      </c>
      <c r="I457" s="1" t="str">
        <f t="shared" si="36"/>
        <v>No Sibling/Spouse</v>
      </c>
      <c r="J457">
        <v>0</v>
      </c>
      <c r="K457" s="1" t="str">
        <f t="shared" si="37"/>
        <v>No Parent/Child</v>
      </c>
      <c r="L457">
        <v>349240</v>
      </c>
      <c r="M457">
        <v>7.8958000000000004</v>
      </c>
      <c r="N457" s="1" t="str">
        <f t="shared" si="38"/>
        <v>Low Fare</v>
      </c>
      <c r="P457" t="s">
        <v>20</v>
      </c>
      <c r="Q457" s="1" t="str">
        <f t="shared" si="39"/>
        <v>C</v>
      </c>
    </row>
    <row r="458" spans="1:17" x14ac:dyDescent="0.25">
      <c r="A458">
        <v>457</v>
      </c>
      <c r="B458">
        <v>0</v>
      </c>
      <c r="C458">
        <v>1</v>
      </c>
      <c r="D458" t="s">
        <v>659</v>
      </c>
      <c r="E458" t="s">
        <v>13</v>
      </c>
      <c r="F458">
        <v>65</v>
      </c>
      <c r="G458" s="1" t="str">
        <f t="shared" si="35"/>
        <v>Senior</v>
      </c>
      <c r="H458">
        <v>0</v>
      </c>
      <c r="I458" s="1" t="str">
        <f t="shared" si="36"/>
        <v>No Sibling/Spouse</v>
      </c>
      <c r="J458">
        <v>0</v>
      </c>
      <c r="K458" s="1" t="str">
        <f t="shared" si="37"/>
        <v>No Parent/Child</v>
      </c>
      <c r="L458">
        <v>13509</v>
      </c>
      <c r="M458">
        <v>26.55</v>
      </c>
      <c r="N458" s="1" t="str">
        <f t="shared" si="38"/>
        <v>High Fare</v>
      </c>
      <c r="O458" t="s">
        <v>660</v>
      </c>
      <c r="P458" t="s">
        <v>15</v>
      </c>
      <c r="Q458" s="1" t="str">
        <f t="shared" si="39"/>
        <v>S</v>
      </c>
    </row>
    <row r="459" spans="1:17" x14ac:dyDescent="0.25">
      <c r="A459">
        <v>458</v>
      </c>
      <c r="B459">
        <v>1</v>
      </c>
      <c r="C459">
        <v>1</v>
      </c>
      <c r="D459" t="s">
        <v>661</v>
      </c>
      <c r="E459" t="s">
        <v>17</v>
      </c>
      <c r="G459" s="1" t="str">
        <f t="shared" si="35"/>
        <v>N/A</v>
      </c>
      <c r="H459">
        <v>1</v>
      </c>
      <c r="I459" s="1" t="str">
        <f t="shared" si="36"/>
        <v>Has Sibling/Spouse</v>
      </c>
      <c r="J459">
        <v>0</v>
      </c>
      <c r="K459" s="1" t="str">
        <f t="shared" si="37"/>
        <v>No Parent/Child</v>
      </c>
      <c r="L459">
        <v>17464</v>
      </c>
      <c r="M459">
        <v>51.862499999999997</v>
      </c>
      <c r="N459" s="1" t="str">
        <f t="shared" si="38"/>
        <v>High Fare</v>
      </c>
      <c r="O459" t="s">
        <v>662</v>
      </c>
      <c r="P459" t="s">
        <v>15</v>
      </c>
      <c r="Q459" s="1" t="str">
        <f t="shared" si="39"/>
        <v>S</v>
      </c>
    </row>
    <row r="460" spans="1:17" x14ac:dyDescent="0.25">
      <c r="A460">
        <v>459</v>
      </c>
      <c r="B460">
        <v>1</v>
      </c>
      <c r="C460">
        <v>2</v>
      </c>
      <c r="D460" t="s">
        <v>663</v>
      </c>
      <c r="E460" t="s">
        <v>17</v>
      </c>
      <c r="F460">
        <v>50</v>
      </c>
      <c r="G460" s="1" t="str">
        <f t="shared" si="35"/>
        <v>Senior</v>
      </c>
      <c r="H460">
        <v>0</v>
      </c>
      <c r="I460" s="1" t="str">
        <f t="shared" si="36"/>
        <v>No Sibling/Spouse</v>
      </c>
      <c r="J460">
        <v>0</v>
      </c>
      <c r="K460" s="1" t="str">
        <f t="shared" si="37"/>
        <v>No Parent/Child</v>
      </c>
      <c r="L460" t="s">
        <v>664</v>
      </c>
      <c r="M460">
        <v>10.5</v>
      </c>
      <c r="N460" s="1" t="str">
        <f t="shared" si="38"/>
        <v>Medium Fare</v>
      </c>
      <c r="P460" t="s">
        <v>15</v>
      </c>
      <c r="Q460" s="1" t="str">
        <f t="shared" si="39"/>
        <v>S</v>
      </c>
    </row>
    <row r="461" spans="1:17" x14ac:dyDescent="0.25">
      <c r="A461">
        <v>460</v>
      </c>
      <c r="B461">
        <v>0</v>
      </c>
      <c r="C461">
        <v>3</v>
      </c>
      <c r="D461" t="s">
        <v>665</v>
      </c>
      <c r="E461" t="s">
        <v>13</v>
      </c>
      <c r="G461" s="1" t="str">
        <f t="shared" si="35"/>
        <v>N/A</v>
      </c>
      <c r="H461">
        <v>0</v>
      </c>
      <c r="I461" s="1" t="str">
        <f t="shared" si="36"/>
        <v>No Sibling/Spouse</v>
      </c>
      <c r="J461">
        <v>0</v>
      </c>
      <c r="K461" s="1" t="str">
        <f t="shared" si="37"/>
        <v>No Parent/Child</v>
      </c>
      <c r="L461">
        <v>371060</v>
      </c>
      <c r="M461">
        <v>7.75</v>
      </c>
      <c r="N461" s="1" t="str">
        <f t="shared" si="38"/>
        <v>Low Fare</v>
      </c>
      <c r="P461" t="s">
        <v>27</v>
      </c>
      <c r="Q461" s="1" t="str">
        <f t="shared" si="39"/>
        <v>Q</v>
      </c>
    </row>
    <row r="462" spans="1:17" x14ac:dyDescent="0.25">
      <c r="A462">
        <v>461</v>
      </c>
      <c r="B462">
        <v>1</v>
      </c>
      <c r="C462">
        <v>1</v>
      </c>
      <c r="D462" t="s">
        <v>666</v>
      </c>
      <c r="E462" t="s">
        <v>13</v>
      </c>
      <c r="F462">
        <v>48</v>
      </c>
      <c r="G462" s="1" t="str">
        <f t="shared" si="35"/>
        <v>Middle-Aged Adult</v>
      </c>
      <c r="H462">
        <v>0</v>
      </c>
      <c r="I462" s="1" t="str">
        <f t="shared" si="36"/>
        <v>No Sibling/Spouse</v>
      </c>
      <c r="J462">
        <v>0</v>
      </c>
      <c r="K462" s="1" t="str">
        <f t="shared" si="37"/>
        <v>No Parent/Child</v>
      </c>
      <c r="L462">
        <v>19952</v>
      </c>
      <c r="M462">
        <v>26.55</v>
      </c>
      <c r="N462" s="1" t="str">
        <f t="shared" si="38"/>
        <v>High Fare</v>
      </c>
      <c r="O462" t="s">
        <v>667</v>
      </c>
      <c r="P462" t="s">
        <v>15</v>
      </c>
      <c r="Q462" s="1" t="str">
        <f t="shared" si="39"/>
        <v>S</v>
      </c>
    </row>
    <row r="463" spans="1:17" x14ac:dyDescent="0.25">
      <c r="A463">
        <v>462</v>
      </c>
      <c r="B463">
        <v>0</v>
      </c>
      <c r="C463">
        <v>3</v>
      </c>
      <c r="D463" t="s">
        <v>668</v>
      </c>
      <c r="E463" t="s">
        <v>13</v>
      </c>
      <c r="F463">
        <v>34</v>
      </c>
      <c r="G463" s="1" t="str">
        <f t="shared" si="35"/>
        <v>Young Adult</v>
      </c>
      <c r="H463">
        <v>0</v>
      </c>
      <c r="I463" s="1" t="str">
        <f t="shared" si="36"/>
        <v>No Sibling/Spouse</v>
      </c>
      <c r="J463">
        <v>0</v>
      </c>
      <c r="K463" s="1" t="str">
        <f t="shared" si="37"/>
        <v>No Parent/Child</v>
      </c>
      <c r="L463">
        <v>364506</v>
      </c>
      <c r="M463">
        <v>8.0500000000000007</v>
      </c>
      <c r="N463" s="1" t="str">
        <f t="shared" si="38"/>
        <v>Low Fare</v>
      </c>
      <c r="P463" t="s">
        <v>15</v>
      </c>
      <c r="Q463" s="1" t="str">
        <f t="shared" si="39"/>
        <v>S</v>
      </c>
    </row>
    <row r="464" spans="1:17" x14ac:dyDescent="0.25">
      <c r="A464">
        <v>463</v>
      </c>
      <c r="B464">
        <v>0</v>
      </c>
      <c r="C464">
        <v>1</v>
      </c>
      <c r="D464" t="s">
        <v>669</v>
      </c>
      <c r="E464" t="s">
        <v>13</v>
      </c>
      <c r="F464">
        <v>47</v>
      </c>
      <c r="G464" s="1" t="str">
        <f t="shared" si="35"/>
        <v>Middle-Aged Adult</v>
      </c>
      <c r="H464">
        <v>0</v>
      </c>
      <c r="I464" s="1" t="str">
        <f t="shared" si="36"/>
        <v>No Sibling/Spouse</v>
      </c>
      <c r="J464">
        <v>0</v>
      </c>
      <c r="K464" s="1" t="str">
        <f t="shared" si="37"/>
        <v>No Parent/Child</v>
      </c>
      <c r="L464">
        <v>111320</v>
      </c>
      <c r="M464">
        <v>38.5</v>
      </c>
      <c r="N464" s="1" t="str">
        <f t="shared" si="38"/>
        <v>High Fare</v>
      </c>
      <c r="O464" t="s">
        <v>670</v>
      </c>
      <c r="P464" t="s">
        <v>15</v>
      </c>
      <c r="Q464" s="1" t="str">
        <f t="shared" si="39"/>
        <v>S</v>
      </c>
    </row>
    <row r="465" spans="1:17" x14ac:dyDescent="0.25">
      <c r="A465">
        <v>464</v>
      </c>
      <c r="B465">
        <v>0</v>
      </c>
      <c r="C465">
        <v>2</v>
      </c>
      <c r="D465" t="s">
        <v>671</v>
      </c>
      <c r="E465" t="s">
        <v>13</v>
      </c>
      <c r="F465">
        <v>48</v>
      </c>
      <c r="G465" s="1" t="str">
        <f t="shared" si="35"/>
        <v>Middle-Aged Adult</v>
      </c>
      <c r="H465">
        <v>0</v>
      </c>
      <c r="I465" s="1" t="str">
        <f t="shared" si="36"/>
        <v>No Sibling/Spouse</v>
      </c>
      <c r="J465">
        <v>0</v>
      </c>
      <c r="K465" s="1" t="str">
        <f t="shared" si="37"/>
        <v>No Parent/Child</v>
      </c>
      <c r="L465">
        <v>234360</v>
      </c>
      <c r="M465">
        <v>13</v>
      </c>
      <c r="N465" s="1" t="str">
        <f t="shared" si="38"/>
        <v>Medium Fare</v>
      </c>
      <c r="P465" t="s">
        <v>15</v>
      </c>
      <c r="Q465" s="1" t="str">
        <f t="shared" si="39"/>
        <v>S</v>
      </c>
    </row>
    <row r="466" spans="1:17" x14ac:dyDescent="0.25">
      <c r="A466">
        <v>465</v>
      </c>
      <c r="B466">
        <v>0</v>
      </c>
      <c r="C466">
        <v>3</v>
      </c>
      <c r="D466" t="s">
        <v>672</v>
      </c>
      <c r="E466" t="s">
        <v>13</v>
      </c>
      <c r="G466" s="1" t="str">
        <f t="shared" si="35"/>
        <v>N/A</v>
      </c>
      <c r="H466">
        <v>0</v>
      </c>
      <c r="I466" s="1" t="str">
        <f t="shared" si="36"/>
        <v>No Sibling/Spouse</v>
      </c>
      <c r="J466">
        <v>0</v>
      </c>
      <c r="K466" s="1" t="str">
        <f t="shared" si="37"/>
        <v>No Parent/Child</v>
      </c>
      <c r="L466" t="s">
        <v>673</v>
      </c>
      <c r="M466">
        <v>8.0500000000000007</v>
      </c>
      <c r="N466" s="1" t="str">
        <f t="shared" si="38"/>
        <v>Low Fare</v>
      </c>
      <c r="P466" t="s">
        <v>15</v>
      </c>
      <c r="Q466" s="1" t="str">
        <f t="shared" si="39"/>
        <v>S</v>
      </c>
    </row>
    <row r="467" spans="1:17" x14ac:dyDescent="0.25">
      <c r="A467">
        <v>466</v>
      </c>
      <c r="B467">
        <v>0</v>
      </c>
      <c r="C467">
        <v>3</v>
      </c>
      <c r="D467" t="s">
        <v>674</v>
      </c>
      <c r="E467" t="s">
        <v>13</v>
      </c>
      <c r="F467">
        <v>38</v>
      </c>
      <c r="G467" s="1" t="str">
        <f t="shared" si="35"/>
        <v>Middle-Aged Adult</v>
      </c>
      <c r="H467">
        <v>0</v>
      </c>
      <c r="I467" s="1" t="str">
        <f t="shared" si="36"/>
        <v>No Sibling/Spouse</v>
      </c>
      <c r="J467">
        <v>0</v>
      </c>
      <c r="K467" s="1" t="str">
        <f t="shared" si="37"/>
        <v>No Parent/Child</v>
      </c>
      <c r="L467" t="s">
        <v>675</v>
      </c>
      <c r="M467">
        <v>7.05</v>
      </c>
      <c r="N467" s="1" t="str">
        <f t="shared" si="38"/>
        <v>Low Fare</v>
      </c>
      <c r="P467" t="s">
        <v>15</v>
      </c>
      <c r="Q467" s="1" t="str">
        <f t="shared" si="39"/>
        <v>S</v>
      </c>
    </row>
    <row r="468" spans="1:17" x14ac:dyDescent="0.25">
      <c r="A468">
        <v>467</v>
      </c>
      <c r="B468">
        <v>0</v>
      </c>
      <c r="C468">
        <v>2</v>
      </c>
      <c r="D468" t="s">
        <v>676</v>
      </c>
      <c r="E468" t="s">
        <v>13</v>
      </c>
      <c r="G468" s="1" t="str">
        <f t="shared" si="35"/>
        <v>N/A</v>
      </c>
      <c r="H468">
        <v>0</v>
      </c>
      <c r="I468" s="1" t="str">
        <f t="shared" si="36"/>
        <v>No Sibling/Spouse</v>
      </c>
      <c r="J468">
        <v>0</v>
      </c>
      <c r="K468" s="1" t="str">
        <f t="shared" si="37"/>
        <v>No Parent/Child</v>
      </c>
      <c r="L468">
        <v>239853</v>
      </c>
      <c r="M468">
        <v>0</v>
      </c>
      <c r="N468" s="1" t="str">
        <f t="shared" si="38"/>
        <v>Low Fare</v>
      </c>
      <c r="P468" t="s">
        <v>15</v>
      </c>
      <c r="Q468" s="1" t="str">
        <f t="shared" si="39"/>
        <v>S</v>
      </c>
    </row>
    <row r="469" spans="1:17" x14ac:dyDescent="0.25">
      <c r="A469">
        <v>468</v>
      </c>
      <c r="B469">
        <v>0</v>
      </c>
      <c r="C469">
        <v>1</v>
      </c>
      <c r="D469" t="s">
        <v>677</v>
      </c>
      <c r="E469" t="s">
        <v>13</v>
      </c>
      <c r="F469">
        <v>56</v>
      </c>
      <c r="G469" s="1" t="str">
        <f t="shared" si="35"/>
        <v>Senior</v>
      </c>
      <c r="H469">
        <v>0</v>
      </c>
      <c r="I469" s="1" t="str">
        <f t="shared" si="36"/>
        <v>No Sibling/Spouse</v>
      </c>
      <c r="J469">
        <v>0</v>
      </c>
      <c r="K469" s="1" t="str">
        <f t="shared" si="37"/>
        <v>No Parent/Child</v>
      </c>
      <c r="L469">
        <v>113792</v>
      </c>
      <c r="M469">
        <v>26.55</v>
      </c>
      <c r="N469" s="1" t="str">
        <f t="shared" si="38"/>
        <v>High Fare</v>
      </c>
      <c r="P469" t="s">
        <v>15</v>
      </c>
      <c r="Q469" s="1" t="str">
        <f t="shared" si="39"/>
        <v>S</v>
      </c>
    </row>
    <row r="470" spans="1:17" x14ac:dyDescent="0.25">
      <c r="A470">
        <v>469</v>
      </c>
      <c r="B470">
        <v>0</v>
      </c>
      <c r="C470">
        <v>3</v>
      </c>
      <c r="D470" t="s">
        <v>678</v>
      </c>
      <c r="E470" t="s">
        <v>13</v>
      </c>
      <c r="G470" s="1" t="str">
        <f t="shared" si="35"/>
        <v>N/A</v>
      </c>
      <c r="H470">
        <v>0</v>
      </c>
      <c r="I470" s="1" t="str">
        <f t="shared" si="36"/>
        <v>No Sibling/Spouse</v>
      </c>
      <c r="J470">
        <v>0</v>
      </c>
      <c r="K470" s="1" t="str">
        <f t="shared" si="37"/>
        <v>No Parent/Child</v>
      </c>
      <c r="L470">
        <v>36209</v>
      </c>
      <c r="M470">
        <v>7.7249999999999996</v>
      </c>
      <c r="N470" s="1" t="str">
        <f t="shared" si="38"/>
        <v>Low Fare</v>
      </c>
      <c r="P470" t="s">
        <v>27</v>
      </c>
      <c r="Q470" s="1" t="str">
        <f t="shared" si="39"/>
        <v>Q</v>
      </c>
    </row>
    <row r="471" spans="1:17" x14ac:dyDescent="0.25">
      <c r="A471">
        <v>470</v>
      </c>
      <c r="B471">
        <v>1</v>
      </c>
      <c r="C471">
        <v>3</v>
      </c>
      <c r="D471" t="s">
        <v>679</v>
      </c>
      <c r="E471" t="s">
        <v>17</v>
      </c>
      <c r="F471">
        <v>0.75</v>
      </c>
      <c r="G471" s="1" t="str">
        <f t="shared" si="35"/>
        <v>Child</v>
      </c>
      <c r="H471">
        <v>2</v>
      </c>
      <c r="I471" s="1" t="str">
        <f t="shared" si="36"/>
        <v>Has Sibling/Spouse</v>
      </c>
      <c r="J471">
        <v>1</v>
      </c>
      <c r="K471" s="1" t="str">
        <f t="shared" si="37"/>
        <v>Has Parent/Child</v>
      </c>
      <c r="L471">
        <v>2666</v>
      </c>
      <c r="M471">
        <v>19.258299999999998</v>
      </c>
      <c r="N471" s="1" t="str">
        <f t="shared" si="38"/>
        <v>Medium Fare</v>
      </c>
      <c r="P471" t="s">
        <v>20</v>
      </c>
      <c r="Q471" s="1" t="str">
        <f t="shared" si="39"/>
        <v>C</v>
      </c>
    </row>
    <row r="472" spans="1:17" x14ac:dyDescent="0.25">
      <c r="A472">
        <v>471</v>
      </c>
      <c r="B472">
        <v>0</v>
      </c>
      <c r="C472">
        <v>3</v>
      </c>
      <c r="D472" t="s">
        <v>680</v>
      </c>
      <c r="E472" t="s">
        <v>13</v>
      </c>
      <c r="G472" s="1" t="str">
        <f t="shared" si="35"/>
        <v>N/A</v>
      </c>
      <c r="H472">
        <v>0</v>
      </c>
      <c r="I472" s="1" t="str">
        <f t="shared" si="36"/>
        <v>No Sibling/Spouse</v>
      </c>
      <c r="J472">
        <v>0</v>
      </c>
      <c r="K472" s="1" t="str">
        <f t="shared" si="37"/>
        <v>No Parent/Child</v>
      </c>
      <c r="L472">
        <v>323592</v>
      </c>
      <c r="M472">
        <v>7.25</v>
      </c>
      <c r="N472" s="1" t="str">
        <f t="shared" si="38"/>
        <v>Low Fare</v>
      </c>
      <c r="P472" t="s">
        <v>15</v>
      </c>
      <c r="Q472" s="1" t="str">
        <f t="shared" si="39"/>
        <v>S</v>
      </c>
    </row>
    <row r="473" spans="1:17" x14ac:dyDescent="0.25">
      <c r="A473">
        <v>472</v>
      </c>
      <c r="B473">
        <v>0</v>
      </c>
      <c r="C473">
        <v>3</v>
      </c>
      <c r="D473" t="s">
        <v>681</v>
      </c>
      <c r="E473" t="s">
        <v>13</v>
      </c>
      <c r="F473">
        <v>38</v>
      </c>
      <c r="G473" s="1" t="str">
        <f t="shared" si="35"/>
        <v>Middle-Aged Adult</v>
      </c>
      <c r="H473">
        <v>0</v>
      </c>
      <c r="I473" s="1" t="str">
        <f t="shared" si="36"/>
        <v>No Sibling/Spouse</v>
      </c>
      <c r="J473">
        <v>0</v>
      </c>
      <c r="K473" s="1" t="str">
        <f t="shared" si="37"/>
        <v>No Parent/Child</v>
      </c>
      <c r="L473">
        <v>315089</v>
      </c>
      <c r="M473">
        <v>8.6624999999999996</v>
      </c>
      <c r="N473" s="1" t="str">
        <f t="shared" si="38"/>
        <v>Low Fare</v>
      </c>
      <c r="P473" t="s">
        <v>15</v>
      </c>
      <c r="Q473" s="1" t="str">
        <f t="shared" si="39"/>
        <v>S</v>
      </c>
    </row>
    <row r="474" spans="1:17" x14ac:dyDescent="0.25">
      <c r="A474">
        <v>473</v>
      </c>
      <c r="B474">
        <v>1</v>
      </c>
      <c r="C474">
        <v>2</v>
      </c>
      <c r="D474" t="s">
        <v>682</v>
      </c>
      <c r="E474" t="s">
        <v>17</v>
      </c>
      <c r="F474">
        <v>33</v>
      </c>
      <c r="G474" s="1" t="str">
        <f t="shared" si="35"/>
        <v>Young Adult</v>
      </c>
      <c r="H474">
        <v>1</v>
      </c>
      <c r="I474" s="1" t="str">
        <f t="shared" si="36"/>
        <v>Has Sibling/Spouse</v>
      </c>
      <c r="J474">
        <v>2</v>
      </c>
      <c r="K474" s="1" t="str">
        <f t="shared" si="37"/>
        <v>Has Parent/Child</v>
      </c>
      <c r="L474" t="s">
        <v>103</v>
      </c>
      <c r="M474">
        <v>27.75</v>
      </c>
      <c r="N474" s="1" t="str">
        <f t="shared" si="38"/>
        <v>High Fare</v>
      </c>
      <c r="P474" t="s">
        <v>15</v>
      </c>
      <c r="Q474" s="1" t="str">
        <f t="shared" si="39"/>
        <v>S</v>
      </c>
    </row>
    <row r="475" spans="1:17" x14ac:dyDescent="0.25">
      <c r="A475">
        <v>474</v>
      </c>
      <c r="B475">
        <v>1</v>
      </c>
      <c r="C475">
        <v>2</v>
      </c>
      <c r="D475" t="s">
        <v>683</v>
      </c>
      <c r="E475" t="s">
        <v>17</v>
      </c>
      <c r="F475">
        <v>23</v>
      </c>
      <c r="G475" s="1" t="str">
        <f t="shared" si="35"/>
        <v>Young Adult</v>
      </c>
      <c r="H475">
        <v>0</v>
      </c>
      <c r="I475" s="1" t="str">
        <f t="shared" si="36"/>
        <v>No Sibling/Spouse</v>
      </c>
      <c r="J475">
        <v>0</v>
      </c>
      <c r="K475" s="1" t="str">
        <f t="shared" si="37"/>
        <v>No Parent/Child</v>
      </c>
      <c r="L475" t="s">
        <v>684</v>
      </c>
      <c r="M475">
        <v>13.791700000000001</v>
      </c>
      <c r="N475" s="1" t="str">
        <f t="shared" si="38"/>
        <v>Medium Fare</v>
      </c>
      <c r="O475" t="s">
        <v>442</v>
      </c>
      <c r="P475" t="s">
        <v>20</v>
      </c>
      <c r="Q475" s="1" t="str">
        <f t="shared" si="39"/>
        <v>C</v>
      </c>
    </row>
    <row r="476" spans="1:17" x14ac:dyDescent="0.25">
      <c r="A476">
        <v>475</v>
      </c>
      <c r="B476">
        <v>0</v>
      </c>
      <c r="C476">
        <v>3</v>
      </c>
      <c r="D476" t="s">
        <v>685</v>
      </c>
      <c r="E476" t="s">
        <v>17</v>
      </c>
      <c r="F476">
        <v>22</v>
      </c>
      <c r="G476" s="1" t="str">
        <f t="shared" si="35"/>
        <v>Young Adult</v>
      </c>
      <c r="H476">
        <v>0</v>
      </c>
      <c r="I476" s="1" t="str">
        <f t="shared" si="36"/>
        <v>No Sibling/Spouse</v>
      </c>
      <c r="J476">
        <v>0</v>
      </c>
      <c r="K476" s="1" t="str">
        <f t="shared" si="37"/>
        <v>No Parent/Child</v>
      </c>
      <c r="L476">
        <v>7553</v>
      </c>
      <c r="M476">
        <v>9.8375000000000004</v>
      </c>
      <c r="N476" s="1" t="str">
        <f t="shared" si="38"/>
        <v>Low Fare</v>
      </c>
      <c r="P476" t="s">
        <v>15</v>
      </c>
      <c r="Q476" s="1" t="str">
        <f t="shared" si="39"/>
        <v>S</v>
      </c>
    </row>
    <row r="477" spans="1:17" x14ac:dyDescent="0.25">
      <c r="A477">
        <v>476</v>
      </c>
      <c r="B477">
        <v>0</v>
      </c>
      <c r="C477">
        <v>1</v>
      </c>
      <c r="D477" t="s">
        <v>686</v>
      </c>
      <c r="E477" t="s">
        <v>13</v>
      </c>
      <c r="G477" s="1" t="str">
        <f t="shared" si="35"/>
        <v>N/A</v>
      </c>
      <c r="H477">
        <v>0</v>
      </c>
      <c r="I477" s="1" t="str">
        <f t="shared" si="36"/>
        <v>No Sibling/Spouse</v>
      </c>
      <c r="J477">
        <v>0</v>
      </c>
      <c r="K477" s="1" t="str">
        <f t="shared" si="37"/>
        <v>No Parent/Child</v>
      </c>
      <c r="L477">
        <v>110465</v>
      </c>
      <c r="M477">
        <v>52</v>
      </c>
      <c r="N477" s="1" t="str">
        <f t="shared" si="38"/>
        <v>High Fare</v>
      </c>
      <c r="O477" t="s">
        <v>687</v>
      </c>
      <c r="P477" t="s">
        <v>15</v>
      </c>
      <c r="Q477" s="1" t="str">
        <f t="shared" si="39"/>
        <v>S</v>
      </c>
    </row>
    <row r="478" spans="1:17" x14ac:dyDescent="0.25">
      <c r="A478">
        <v>477</v>
      </c>
      <c r="B478">
        <v>0</v>
      </c>
      <c r="C478">
        <v>2</v>
      </c>
      <c r="D478" t="s">
        <v>688</v>
      </c>
      <c r="E478" t="s">
        <v>13</v>
      </c>
      <c r="F478">
        <v>34</v>
      </c>
      <c r="G478" s="1" t="str">
        <f t="shared" si="35"/>
        <v>Young Adult</v>
      </c>
      <c r="H478">
        <v>1</v>
      </c>
      <c r="I478" s="1" t="str">
        <f t="shared" si="36"/>
        <v>Has Sibling/Spouse</v>
      </c>
      <c r="J478">
        <v>0</v>
      </c>
      <c r="K478" s="1" t="str">
        <f t="shared" si="37"/>
        <v>No Parent/Child</v>
      </c>
      <c r="L478">
        <v>31027</v>
      </c>
      <c r="M478">
        <v>21</v>
      </c>
      <c r="N478" s="1" t="str">
        <f t="shared" si="38"/>
        <v>High Fare</v>
      </c>
      <c r="P478" t="s">
        <v>15</v>
      </c>
      <c r="Q478" s="1" t="str">
        <f t="shared" si="39"/>
        <v>S</v>
      </c>
    </row>
    <row r="479" spans="1:17" x14ac:dyDescent="0.25">
      <c r="A479">
        <v>478</v>
      </c>
      <c r="B479">
        <v>0</v>
      </c>
      <c r="C479">
        <v>3</v>
      </c>
      <c r="D479" t="s">
        <v>689</v>
      </c>
      <c r="E479" t="s">
        <v>13</v>
      </c>
      <c r="F479">
        <v>29</v>
      </c>
      <c r="G479" s="1" t="str">
        <f t="shared" si="35"/>
        <v>Young Adult</v>
      </c>
      <c r="H479">
        <v>1</v>
      </c>
      <c r="I479" s="1" t="str">
        <f t="shared" si="36"/>
        <v>Has Sibling/Spouse</v>
      </c>
      <c r="J479">
        <v>0</v>
      </c>
      <c r="K479" s="1" t="str">
        <f t="shared" si="37"/>
        <v>No Parent/Child</v>
      </c>
      <c r="L479">
        <v>3460</v>
      </c>
      <c r="M479">
        <v>7.0457999999999998</v>
      </c>
      <c r="N479" s="1" t="str">
        <f t="shared" si="38"/>
        <v>Low Fare</v>
      </c>
      <c r="P479" t="s">
        <v>15</v>
      </c>
      <c r="Q479" s="1" t="str">
        <f t="shared" si="39"/>
        <v>S</v>
      </c>
    </row>
    <row r="480" spans="1:17" x14ac:dyDescent="0.25">
      <c r="A480">
        <v>479</v>
      </c>
      <c r="B480">
        <v>0</v>
      </c>
      <c r="C480">
        <v>3</v>
      </c>
      <c r="D480" t="s">
        <v>690</v>
      </c>
      <c r="E480" t="s">
        <v>13</v>
      </c>
      <c r="F480">
        <v>22</v>
      </c>
      <c r="G480" s="1" t="str">
        <f t="shared" si="35"/>
        <v>Young Adult</v>
      </c>
      <c r="H480">
        <v>0</v>
      </c>
      <c r="I480" s="1" t="str">
        <f t="shared" si="36"/>
        <v>No Sibling/Spouse</v>
      </c>
      <c r="J480">
        <v>0</v>
      </c>
      <c r="K480" s="1" t="str">
        <f t="shared" si="37"/>
        <v>No Parent/Child</v>
      </c>
      <c r="L480">
        <v>350060</v>
      </c>
      <c r="M480">
        <v>7.5208000000000004</v>
      </c>
      <c r="N480" s="1" t="str">
        <f t="shared" si="38"/>
        <v>Low Fare</v>
      </c>
      <c r="P480" t="s">
        <v>15</v>
      </c>
      <c r="Q480" s="1" t="str">
        <f t="shared" si="39"/>
        <v>S</v>
      </c>
    </row>
    <row r="481" spans="1:17" x14ac:dyDescent="0.25">
      <c r="A481">
        <v>480</v>
      </c>
      <c r="B481">
        <v>1</v>
      </c>
      <c r="C481">
        <v>3</v>
      </c>
      <c r="D481" t="s">
        <v>691</v>
      </c>
      <c r="E481" t="s">
        <v>17</v>
      </c>
      <c r="F481">
        <v>2</v>
      </c>
      <c r="G481" s="1" t="str">
        <f t="shared" si="35"/>
        <v>Child</v>
      </c>
      <c r="H481">
        <v>0</v>
      </c>
      <c r="I481" s="1" t="str">
        <f t="shared" si="36"/>
        <v>No Sibling/Spouse</v>
      </c>
      <c r="J481">
        <v>1</v>
      </c>
      <c r="K481" s="1" t="str">
        <f t="shared" si="37"/>
        <v>Has Parent/Child</v>
      </c>
      <c r="L481">
        <v>3101298</v>
      </c>
      <c r="M481">
        <v>12.2875</v>
      </c>
      <c r="N481" s="1" t="str">
        <f t="shared" si="38"/>
        <v>Medium Fare</v>
      </c>
      <c r="P481" t="s">
        <v>15</v>
      </c>
      <c r="Q481" s="1" t="str">
        <f t="shared" si="39"/>
        <v>S</v>
      </c>
    </row>
    <row r="482" spans="1:17" x14ac:dyDescent="0.25">
      <c r="A482">
        <v>481</v>
      </c>
      <c r="B482">
        <v>0</v>
      </c>
      <c r="C482">
        <v>3</v>
      </c>
      <c r="D482" t="s">
        <v>692</v>
      </c>
      <c r="E482" t="s">
        <v>13</v>
      </c>
      <c r="F482">
        <v>9</v>
      </c>
      <c r="G482" s="1" t="str">
        <f t="shared" si="35"/>
        <v>Child</v>
      </c>
      <c r="H482">
        <v>5</v>
      </c>
      <c r="I482" s="1" t="str">
        <f t="shared" si="36"/>
        <v>Has Sibling/Spouse</v>
      </c>
      <c r="J482">
        <v>2</v>
      </c>
      <c r="K482" s="1" t="str">
        <f t="shared" si="37"/>
        <v>Has Parent/Child</v>
      </c>
      <c r="L482" t="s">
        <v>105</v>
      </c>
      <c r="M482">
        <v>46.9</v>
      </c>
      <c r="N482" s="1" t="str">
        <f t="shared" si="38"/>
        <v>High Fare</v>
      </c>
      <c r="P482" t="s">
        <v>15</v>
      </c>
      <c r="Q482" s="1" t="str">
        <f t="shared" si="39"/>
        <v>S</v>
      </c>
    </row>
    <row r="483" spans="1:17" x14ac:dyDescent="0.25">
      <c r="A483">
        <v>482</v>
      </c>
      <c r="B483">
        <v>0</v>
      </c>
      <c r="C483">
        <v>2</v>
      </c>
      <c r="D483" t="s">
        <v>693</v>
      </c>
      <c r="E483" t="s">
        <v>13</v>
      </c>
      <c r="G483" s="1" t="str">
        <f t="shared" si="35"/>
        <v>N/A</v>
      </c>
      <c r="H483">
        <v>0</v>
      </c>
      <c r="I483" s="1" t="str">
        <f t="shared" si="36"/>
        <v>No Sibling/Spouse</v>
      </c>
      <c r="J483">
        <v>0</v>
      </c>
      <c r="K483" s="1" t="str">
        <f t="shared" si="37"/>
        <v>No Parent/Child</v>
      </c>
      <c r="L483">
        <v>239854</v>
      </c>
      <c r="M483">
        <v>0</v>
      </c>
      <c r="N483" s="1" t="str">
        <f t="shared" si="38"/>
        <v>Low Fare</v>
      </c>
      <c r="P483" t="s">
        <v>15</v>
      </c>
      <c r="Q483" s="1" t="str">
        <f t="shared" si="39"/>
        <v>S</v>
      </c>
    </row>
    <row r="484" spans="1:17" x14ac:dyDescent="0.25">
      <c r="A484">
        <v>483</v>
      </c>
      <c r="B484">
        <v>0</v>
      </c>
      <c r="C484">
        <v>3</v>
      </c>
      <c r="D484" t="s">
        <v>694</v>
      </c>
      <c r="E484" t="s">
        <v>13</v>
      </c>
      <c r="F484">
        <v>50</v>
      </c>
      <c r="G484" s="1" t="str">
        <f t="shared" si="35"/>
        <v>Senior</v>
      </c>
      <c r="H484">
        <v>0</v>
      </c>
      <c r="I484" s="1" t="str">
        <f t="shared" si="36"/>
        <v>No Sibling/Spouse</v>
      </c>
      <c r="J484">
        <v>0</v>
      </c>
      <c r="K484" s="1" t="str">
        <f t="shared" si="37"/>
        <v>No Parent/Child</v>
      </c>
      <c r="L484" t="s">
        <v>695</v>
      </c>
      <c r="M484">
        <v>8.0500000000000007</v>
      </c>
      <c r="N484" s="1" t="str">
        <f t="shared" si="38"/>
        <v>Low Fare</v>
      </c>
      <c r="P484" t="s">
        <v>15</v>
      </c>
      <c r="Q484" s="1" t="str">
        <f t="shared" si="39"/>
        <v>S</v>
      </c>
    </row>
    <row r="485" spans="1:17" x14ac:dyDescent="0.25">
      <c r="A485">
        <v>484</v>
      </c>
      <c r="B485">
        <v>1</v>
      </c>
      <c r="C485">
        <v>3</v>
      </c>
      <c r="D485" t="s">
        <v>696</v>
      </c>
      <c r="E485" t="s">
        <v>17</v>
      </c>
      <c r="F485">
        <v>63</v>
      </c>
      <c r="G485" s="1" t="str">
        <f t="shared" si="35"/>
        <v>Senior</v>
      </c>
      <c r="H485">
        <v>0</v>
      </c>
      <c r="I485" s="1" t="str">
        <f t="shared" si="36"/>
        <v>No Sibling/Spouse</v>
      </c>
      <c r="J485">
        <v>0</v>
      </c>
      <c r="K485" s="1" t="str">
        <f t="shared" si="37"/>
        <v>No Parent/Child</v>
      </c>
      <c r="L485">
        <v>4134</v>
      </c>
      <c r="M485">
        <v>9.5875000000000004</v>
      </c>
      <c r="N485" s="1" t="str">
        <f t="shared" si="38"/>
        <v>Low Fare</v>
      </c>
      <c r="P485" t="s">
        <v>15</v>
      </c>
      <c r="Q485" s="1" t="str">
        <f t="shared" si="39"/>
        <v>S</v>
      </c>
    </row>
    <row r="486" spans="1:17" x14ac:dyDescent="0.25">
      <c r="A486">
        <v>485</v>
      </c>
      <c r="B486">
        <v>1</v>
      </c>
      <c r="C486">
        <v>1</v>
      </c>
      <c r="D486" t="s">
        <v>697</v>
      </c>
      <c r="E486" t="s">
        <v>13</v>
      </c>
      <c r="F486">
        <v>25</v>
      </c>
      <c r="G486" s="1" t="str">
        <f t="shared" si="35"/>
        <v>Young Adult</v>
      </c>
      <c r="H486">
        <v>1</v>
      </c>
      <c r="I486" s="1" t="str">
        <f t="shared" si="36"/>
        <v>Has Sibling/Spouse</v>
      </c>
      <c r="J486">
        <v>0</v>
      </c>
      <c r="K486" s="1" t="str">
        <f t="shared" si="37"/>
        <v>No Parent/Child</v>
      </c>
      <c r="L486">
        <v>11967</v>
      </c>
      <c r="M486">
        <v>91.0792</v>
      </c>
      <c r="N486" s="1" t="str">
        <f t="shared" si="38"/>
        <v>High Fare</v>
      </c>
      <c r="O486" t="s">
        <v>439</v>
      </c>
      <c r="P486" t="s">
        <v>20</v>
      </c>
      <c r="Q486" s="1" t="str">
        <f t="shared" si="39"/>
        <v>C</v>
      </c>
    </row>
    <row r="487" spans="1:17" x14ac:dyDescent="0.25">
      <c r="A487">
        <v>486</v>
      </c>
      <c r="B487">
        <v>0</v>
      </c>
      <c r="C487">
        <v>3</v>
      </c>
      <c r="D487" t="s">
        <v>698</v>
      </c>
      <c r="E487" t="s">
        <v>17</v>
      </c>
      <c r="G487" s="1" t="str">
        <f t="shared" si="35"/>
        <v>N/A</v>
      </c>
      <c r="H487">
        <v>3</v>
      </c>
      <c r="I487" s="1" t="str">
        <f t="shared" si="36"/>
        <v>Has Sibling/Spouse</v>
      </c>
      <c r="J487">
        <v>1</v>
      </c>
      <c r="K487" s="1" t="str">
        <f t="shared" si="37"/>
        <v>Has Parent/Child</v>
      </c>
      <c r="L487">
        <v>4133</v>
      </c>
      <c r="M487">
        <v>25.466699999999999</v>
      </c>
      <c r="N487" s="1" t="str">
        <f t="shared" si="38"/>
        <v>High Fare</v>
      </c>
      <c r="P487" t="s">
        <v>15</v>
      </c>
      <c r="Q487" s="1" t="str">
        <f t="shared" si="39"/>
        <v>S</v>
      </c>
    </row>
    <row r="488" spans="1:17" x14ac:dyDescent="0.25">
      <c r="A488">
        <v>487</v>
      </c>
      <c r="B488">
        <v>1</v>
      </c>
      <c r="C488">
        <v>1</v>
      </c>
      <c r="D488" t="s">
        <v>699</v>
      </c>
      <c r="E488" t="s">
        <v>17</v>
      </c>
      <c r="F488">
        <v>35</v>
      </c>
      <c r="G488" s="1" t="str">
        <f t="shared" si="35"/>
        <v>Middle-Aged Adult</v>
      </c>
      <c r="H488">
        <v>1</v>
      </c>
      <c r="I488" s="1" t="str">
        <f t="shared" si="36"/>
        <v>Has Sibling/Spouse</v>
      </c>
      <c r="J488">
        <v>0</v>
      </c>
      <c r="K488" s="1" t="str">
        <f t="shared" si="37"/>
        <v>No Parent/Child</v>
      </c>
      <c r="L488">
        <v>19943</v>
      </c>
      <c r="M488">
        <v>90</v>
      </c>
      <c r="N488" s="1" t="str">
        <f t="shared" si="38"/>
        <v>High Fare</v>
      </c>
      <c r="O488" t="s">
        <v>342</v>
      </c>
      <c r="P488" t="s">
        <v>15</v>
      </c>
      <c r="Q488" s="1" t="str">
        <f t="shared" si="39"/>
        <v>S</v>
      </c>
    </row>
    <row r="489" spans="1:17" x14ac:dyDescent="0.25">
      <c r="A489">
        <v>488</v>
      </c>
      <c r="B489">
        <v>0</v>
      </c>
      <c r="C489">
        <v>1</v>
      </c>
      <c r="D489" t="s">
        <v>700</v>
      </c>
      <c r="E489" t="s">
        <v>13</v>
      </c>
      <c r="F489">
        <v>58</v>
      </c>
      <c r="G489" s="1" t="str">
        <f t="shared" si="35"/>
        <v>Senior</v>
      </c>
      <c r="H489">
        <v>0</v>
      </c>
      <c r="I489" s="1" t="str">
        <f t="shared" si="36"/>
        <v>No Sibling/Spouse</v>
      </c>
      <c r="J489">
        <v>0</v>
      </c>
      <c r="K489" s="1" t="str">
        <f t="shared" si="37"/>
        <v>No Parent/Child</v>
      </c>
      <c r="L489">
        <v>11771</v>
      </c>
      <c r="M489">
        <v>29.7</v>
      </c>
      <c r="N489" s="1" t="str">
        <f t="shared" si="38"/>
        <v>High Fare</v>
      </c>
      <c r="O489" t="s">
        <v>701</v>
      </c>
      <c r="P489" t="s">
        <v>20</v>
      </c>
      <c r="Q489" s="1" t="str">
        <f t="shared" si="39"/>
        <v>C</v>
      </c>
    </row>
    <row r="490" spans="1:17" x14ac:dyDescent="0.25">
      <c r="A490">
        <v>489</v>
      </c>
      <c r="B490">
        <v>0</v>
      </c>
      <c r="C490">
        <v>3</v>
      </c>
      <c r="D490" t="s">
        <v>702</v>
      </c>
      <c r="E490" t="s">
        <v>13</v>
      </c>
      <c r="F490">
        <v>30</v>
      </c>
      <c r="G490" s="1" t="str">
        <f t="shared" si="35"/>
        <v>Young Adult</v>
      </c>
      <c r="H490">
        <v>0</v>
      </c>
      <c r="I490" s="1" t="str">
        <f t="shared" si="36"/>
        <v>No Sibling/Spouse</v>
      </c>
      <c r="J490">
        <v>0</v>
      </c>
      <c r="K490" s="1" t="str">
        <f t="shared" si="37"/>
        <v>No Parent/Child</v>
      </c>
      <c r="L490" t="s">
        <v>703</v>
      </c>
      <c r="M490">
        <v>8.0500000000000007</v>
      </c>
      <c r="N490" s="1" t="str">
        <f t="shared" si="38"/>
        <v>Low Fare</v>
      </c>
      <c r="P490" t="s">
        <v>15</v>
      </c>
      <c r="Q490" s="1" t="str">
        <f t="shared" si="39"/>
        <v>S</v>
      </c>
    </row>
    <row r="491" spans="1:17" x14ac:dyDescent="0.25">
      <c r="A491">
        <v>490</v>
      </c>
      <c r="B491">
        <v>1</v>
      </c>
      <c r="C491">
        <v>3</v>
      </c>
      <c r="D491" t="s">
        <v>704</v>
      </c>
      <c r="E491" t="s">
        <v>13</v>
      </c>
      <c r="F491">
        <v>9</v>
      </c>
      <c r="G491" s="1" t="str">
        <f t="shared" si="35"/>
        <v>Child</v>
      </c>
      <c r="H491">
        <v>1</v>
      </c>
      <c r="I491" s="1" t="str">
        <f t="shared" si="36"/>
        <v>Has Sibling/Spouse</v>
      </c>
      <c r="J491">
        <v>1</v>
      </c>
      <c r="K491" s="1" t="str">
        <f t="shared" si="37"/>
        <v>Has Parent/Child</v>
      </c>
      <c r="L491" t="s">
        <v>522</v>
      </c>
      <c r="M491">
        <v>15.9</v>
      </c>
      <c r="N491" s="1" t="str">
        <f t="shared" si="38"/>
        <v>Medium Fare</v>
      </c>
      <c r="P491" t="s">
        <v>15</v>
      </c>
      <c r="Q491" s="1" t="str">
        <f t="shared" si="39"/>
        <v>S</v>
      </c>
    </row>
    <row r="492" spans="1:17" x14ac:dyDescent="0.25">
      <c r="A492">
        <v>491</v>
      </c>
      <c r="B492">
        <v>0</v>
      </c>
      <c r="C492">
        <v>3</v>
      </c>
      <c r="D492" t="s">
        <v>705</v>
      </c>
      <c r="E492" t="s">
        <v>13</v>
      </c>
      <c r="G492" s="1" t="str">
        <f t="shared" si="35"/>
        <v>N/A</v>
      </c>
      <c r="H492">
        <v>1</v>
      </c>
      <c r="I492" s="1" t="str">
        <f t="shared" si="36"/>
        <v>Has Sibling/Spouse</v>
      </c>
      <c r="J492">
        <v>0</v>
      </c>
      <c r="K492" s="1" t="str">
        <f t="shared" si="37"/>
        <v>No Parent/Child</v>
      </c>
      <c r="L492">
        <v>65304</v>
      </c>
      <c r="M492">
        <v>19.966699999999999</v>
      </c>
      <c r="N492" s="1" t="str">
        <f t="shared" si="38"/>
        <v>Medium Fare</v>
      </c>
      <c r="P492" t="s">
        <v>15</v>
      </c>
      <c r="Q492" s="1" t="str">
        <f t="shared" si="39"/>
        <v>S</v>
      </c>
    </row>
    <row r="493" spans="1:17" x14ac:dyDescent="0.25">
      <c r="A493">
        <v>492</v>
      </c>
      <c r="B493">
        <v>0</v>
      </c>
      <c r="C493">
        <v>3</v>
      </c>
      <c r="D493" t="s">
        <v>706</v>
      </c>
      <c r="E493" t="s">
        <v>13</v>
      </c>
      <c r="F493">
        <v>21</v>
      </c>
      <c r="G493" s="1" t="str">
        <f t="shared" si="35"/>
        <v>Young Adult</v>
      </c>
      <c r="H493">
        <v>0</v>
      </c>
      <c r="I493" s="1" t="str">
        <f t="shared" si="36"/>
        <v>No Sibling/Spouse</v>
      </c>
      <c r="J493">
        <v>0</v>
      </c>
      <c r="K493" s="1" t="str">
        <f t="shared" si="37"/>
        <v>No Parent/Child</v>
      </c>
      <c r="L493" t="s">
        <v>707</v>
      </c>
      <c r="M493">
        <v>7.25</v>
      </c>
      <c r="N493" s="1" t="str">
        <f t="shared" si="38"/>
        <v>Low Fare</v>
      </c>
      <c r="P493" t="s">
        <v>15</v>
      </c>
      <c r="Q493" s="1" t="str">
        <f t="shared" si="39"/>
        <v>S</v>
      </c>
    </row>
    <row r="494" spans="1:17" x14ac:dyDescent="0.25">
      <c r="A494">
        <v>493</v>
      </c>
      <c r="B494">
        <v>0</v>
      </c>
      <c r="C494">
        <v>1</v>
      </c>
      <c r="D494" t="s">
        <v>708</v>
      </c>
      <c r="E494" t="s">
        <v>13</v>
      </c>
      <c r="F494">
        <v>55</v>
      </c>
      <c r="G494" s="1" t="str">
        <f t="shared" si="35"/>
        <v>Senior</v>
      </c>
      <c r="H494">
        <v>0</v>
      </c>
      <c r="I494" s="1" t="str">
        <f t="shared" si="36"/>
        <v>No Sibling/Spouse</v>
      </c>
      <c r="J494">
        <v>0</v>
      </c>
      <c r="K494" s="1" t="str">
        <f t="shared" si="37"/>
        <v>No Parent/Child</v>
      </c>
      <c r="L494">
        <v>113787</v>
      </c>
      <c r="M494">
        <v>30.5</v>
      </c>
      <c r="N494" s="1" t="str">
        <f t="shared" si="38"/>
        <v>High Fare</v>
      </c>
      <c r="O494" t="s">
        <v>709</v>
      </c>
      <c r="P494" t="s">
        <v>15</v>
      </c>
      <c r="Q494" s="1" t="str">
        <f t="shared" si="39"/>
        <v>S</v>
      </c>
    </row>
    <row r="495" spans="1:17" x14ac:dyDescent="0.25">
      <c r="A495">
        <v>494</v>
      </c>
      <c r="B495">
        <v>0</v>
      </c>
      <c r="C495">
        <v>1</v>
      </c>
      <c r="D495" t="s">
        <v>710</v>
      </c>
      <c r="E495" t="s">
        <v>13</v>
      </c>
      <c r="F495">
        <v>71</v>
      </c>
      <c r="G495" s="1" t="str">
        <f t="shared" si="35"/>
        <v>Senior</v>
      </c>
      <c r="H495">
        <v>0</v>
      </c>
      <c r="I495" s="1" t="str">
        <f t="shared" si="36"/>
        <v>No Sibling/Spouse</v>
      </c>
      <c r="J495">
        <v>0</v>
      </c>
      <c r="K495" s="1" t="str">
        <f t="shared" si="37"/>
        <v>No Parent/Child</v>
      </c>
      <c r="L495" t="s">
        <v>711</v>
      </c>
      <c r="M495">
        <v>49.504199999999997</v>
      </c>
      <c r="N495" s="1" t="str">
        <f t="shared" si="38"/>
        <v>High Fare</v>
      </c>
      <c r="P495" t="s">
        <v>20</v>
      </c>
      <c r="Q495" s="1" t="str">
        <f t="shared" si="39"/>
        <v>C</v>
      </c>
    </row>
    <row r="496" spans="1:17" x14ac:dyDescent="0.25">
      <c r="A496">
        <v>495</v>
      </c>
      <c r="B496">
        <v>0</v>
      </c>
      <c r="C496">
        <v>3</v>
      </c>
      <c r="D496" t="s">
        <v>712</v>
      </c>
      <c r="E496" t="s">
        <v>13</v>
      </c>
      <c r="F496">
        <v>21</v>
      </c>
      <c r="G496" s="1" t="str">
        <f t="shared" si="35"/>
        <v>Young Adult</v>
      </c>
      <c r="H496">
        <v>0</v>
      </c>
      <c r="I496" s="1" t="str">
        <f t="shared" si="36"/>
        <v>No Sibling/Spouse</v>
      </c>
      <c r="J496">
        <v>0</v>
      </c>
      <c r="K496" s="1" t="str">
        <f t="shared" si="37"/>
        <v>No Parent/Child</v>
      </c>
      <c r="L496" t="s">
        <v>713</v>
      </c>
      <c r="M496">
        <v>8.0500000000000007</v>
      </c>
      <c r="N496" s="1" t="str">
        <f t="shared" si="38"/>
        <v>Low Fare</v>
      </c>
      <c r="P496" t="s">
        <v>15</v>
      </c>
      <c r="Q496" s="1" t="str">
        <f t="shared" si="39"/>
        <v>S</v>
      </c>
    </row>
    <row r="497" spans="1:17" x14ac:dyDescent="0.25">
      <c r="A497">
        <v>496</v>
      </c>
      <c r="B497">
        <v>0</v>
      </c>
      <c r="C497">
        <v>3</v>
      </c>
      <c r="D497" t="s">
        <v>714</v>
      </c>
      <c r="E497" t="s">
        <v>13</v>
      </c>
      <c r="G497" s="1" t="str">
        <f t="shared" si="35"/>
        <v>N/A</v>
      </c>
      <c r="H497">
        <v>0</v>
      </c>
      <c r="I497" s="1" t="str">
        <f t="shared" si="36"/>
        <v>No Sibling/Spouse</v>
      </c>
      <c r="J497">
        <v>0</v>
      </c>
      <c r="K497" s="1" t="str">
        <f t="shared" si="37"/>
        <v>No Parent/Child</v>
      </c>
      <c r="L497">
        <v>2627</v>
      </c>
      <c r="M497">
        <v>14.458299999999999</v>
      </c>
      <c r="N497" s="1" t="str">
        <f t="shared" si="38"/>
        <v>Medium Fare</v>
      </c>
      <c r="P497" t="s">
        <v>20</v>
      </c>
      <c r="Q497" s="1" t="str">
        <f t="shared" si="39"/>
        <v>C</v>
      </c>
    </row>
    <row r="498" spans="1:17" x14ac:dyDescent="0.25">
      <c r="A498">
        <v>497</v>
      </c>
      <c r="B498">
        <v>1</v>
      </c>
      <c r="C498">
        <v>1</v>
      </c>
      <c r="D498" t="s">
        <v>715</v>
      </c>
      <c r="E498" t="s">
        <v>17</v>
      </c>
      <c r="F498">
        <v>54</v>
      </c>
      <c r="G498" s="1" t="str">
        <f t="shared" si="35"/>
        <v>Senior</v>
      </c>
      <c r="H498">
        <v>1</v>
      </c>
      <c r="I498" s="1" t="str">
        <f t="shared" si="36"/>
        <v>Has Sibling/Spouse</v>
      </c>
      <c r="J498">
        <v>0</v>
      </c>
      <c r="K498" s="1" t="str">
        <f t="shared" si="37"/>
        <v>No Parent/Child</v>
      </c>
      <c r="L498">
        <v>36947</v>
      </c>
      <c r="M498">
        <v>78.2667</v>
      </c>
      <c r="N498" s="1" t="str">
        <f t="shared" si="38"/>
        <v>High Fare</v>
      </c>
      <c r="O498" t="s">
        <v>716</v>
      </c>
      <c r="P498" t="s">
        <v>20</v>
      </c>
      <c r="Q498" s="1" t="str">
        <f t="shared" si="39"/>
        <v>C</v>
      </c>
    </row>
    <row r="499" spans="1:17" x14ac:dyDescent="0.25">
      <c r="A499">
        <v>498</v>
      </c>
      <c r="B499">
        <v>0</v>
      </c>
      <c r="C499">
        <v>3</v>
      </c>
      <c r="D499" t="s">
        <v>717</v>
      </c>
      <c r="E499" t="s">
        <v>13</v>
      </c>
      <c r="G499" s="1" t="str">
        <f t="shared" si="35"/>
        <v>N/A</v>
      </c>
      <c r="H499">
        <v>0</v>
      </c>
      <c r="I499" s="1" t="str">
        <f t="shared" si="36"/>
        <v>No Sibling/Spouse</v>
      </c>
      <c r="J499">
        <v>0</v>
      </c>
      <c r="K499" s="1" t="str">
        <f t="shared" si="37"/>
        <v>No Parent/Child</v>
      </c>
      <c r="L499" t="s">
        <v>718</v>
      </c>
      <c r="M499">
        <v>15.1</v>
      </c>
      <c r="N499" s="1" t="str">
        <f t="shared" si="38"/>
        <v>Medium Fare</v>
      </c>
      <c r="P499" t="s">
        <v>15</v>
      </c>
      <c r="Q499" s="1" t="str">
        <f t="shared" si="39"/>
        <v>S</v>
      </c>
    </row>
    <row r="500" spans="1:17" x14ac:dyDescent="0.25">
      <c r="A500">
        <v>499</v>
      </c>
      <c r="B500">
        <v>0</v>
      </c>
      <c r="C500">
        <v>1</v>
      </c>
      <c r="D500" t="s">
        <v>719</v>
      </c>
      <c r="E500" t="s">
        <v>17</v>
      </c>
      <c r="F500">
        <v>25</v>
      </c>
      <c r="G500" s="1" t="str">
        <f t="shared" si="35"/>
        <v>Young Adult</v>
      </c>
      <c r="H500">
        <v>1</v>
      </c>
      <c r="I500" s="1" t="str">
        <f t="shared" si="36"/>
        <v>Has Sibling/Spouse</v>
      </c>
      <c r="J500">
        <v>2</v>
      </c>
      <c r="K500" s="1" t="str">
        <f t="shared" si="37"/>
        <v>Has Parent/Child</v>
      </c>
      <c r="L500">
        <v>113781</v>
      </c>
      <c r="M500">
        <v>151.55000000000001</v>
      </c>
      <c r="N500" s="1" t="str">
        <f t="shared" si="38"/>
        <v>High Fare</v>
      </c>
      <c r="O500" t="s">
        <v>449</v>
      </c>
      <c r="P500" t="s">
        <v>15</v>
      </c>
      <c r="Q500" s="1" t="str">
        <f t="shared" si="39"/>
        <v>S</v>
      </c>
    </row>
    <row r="501" spans="1:17" x14ac:dyDescent="0.25">
      <c r="A501">
        <v>500</v>
      </c>
      <c r="B501">
        <v>0</v>
      </c>
      <c r="C501">
        <v>3</v>
      </c>
      <c r="D501" t="s">
        <v>720</v>
      </c>
      <c r="E501" t="s">
        <v>13</v>
      </c>
      <c r="F501">
        <v>24</v>
      </c>
      <c r="G501" s="1" t="str">
        <f t="shared" si="35"/>
        <v>Young Adult</v>
      </c>
      <c r="H501">
        <v>0</v>
      </c>
      <c r="I501" s="1" t="str">
        <f t="shared" si="36"/>
        <v>No Sibling/Spouse</v>
      </c>
      <c r="J501">
        <v>0</v>
      </c>
      <c r="K501" s="1" t="str">
        <f t="shared" si="37"/>
        <v>No Parent/Child</v>
      </c>
      <c r="L501">
        <v>350035</v>
      </c>
      <c r="M501">
        <v>7.7957999999999998</v>
      </c>
      <c r="N501" s="1" t="str">
        <f t="shared" si="38"/>
        <v>Low Fare</v>
      </c>
      <c r="P501" t="s">
        <v>15</v>
      </c>
      <c r="Q501" s="1" t="str">
        <f t="shared" si="39"/>
        <v>S</v>
      </c>
    </row>
    <row r="502" spans="1:17" x14ac:dyDescent="0.25">
      <c r="A502">
        <v>501</v>
      </c>
      <c r="B502">
        <v>0</v>
      </c>
      <c r="C502">
        <v>3</v>
      </c>
      <c r="D502" t="s">
        <v>721</v>
      </c>
      <c r="E502" t="s">
        <v>13</v>
      </c>
      <c r="F502">
        <v>17</v>
      </c>
      <c r="G502" s="1" t="str">
        <f t="shared" si="35"/>
        <v>Young Adult</v>
      </c>
      <c r="H502">
        <v>0</v>
      </c>
      <c r="I502" s="1" t="str">
        <f t="shared" si="36"/>
        <v>No Sibling/Spouse</v>
      </c>
      <c r="J502">
        <v>0</v>
      </c>
      <c r="K502" s="1" t="str">
        <f t="shared" si="37"/>
        <v>No Parent/Child</v>
      </c>
      <c r="L502">
        <v>315086</v>
      </c>
      <c r="M502">
        <v>8.6624999999999996</v>
      </c>
      <c r="N502" s="1" t="str">
        <f t="shared" si="38"/>
        <v>Low Fare</v>
      </c>
      <c r="P502" t="s">
        <v>15</v>
      </c>
      <c r="Q502" s="1" t="str">
        <f t="shared" si="39"/>
        <v>S</v>
      </c>
    </row>
    <row r="503" spans="1:17" x14ac:dyDescent="0.25">
      <c r="A503">
        <v>502</v>
      </c>
      <c r="B503">
        <v>0</v>
      </c>
      <c r="C503">
        <v>3</v>
      </c>
      <c r="D503" t="s">
        <v>722</v>
      </c>
      <c r="E503" t="s">
        <v>17</v>
      </c>
      <c r="F503">
        <v>21</v>
      </c>
      <c r="G503" s="1" t="str">
        <f t="shared" si="35"/>
        <v>Young Adult</v>
      </c>
      <c r="H503">
        <v>0</v>
      </c>
      <c r="I503" s="1" t="str">
        <f t="shared" si="36"/>
        <v>No Sibling/Spouse</v>
      </c>
      <c r="J503">
        <v>0</v>
      </c>
      <c r="K503" s="1" t="str">
        <f t="shared" si="37"/>
        <v>No Parent/Child</v>
      </c>
      <c r="L503">
        <v>364846</v>
      </c>
      <c r="M503">
        <v>7.75</v>
      </c>
      <c r="N503" s="1" t="str">
        <f t="shared" si="38"/>
        <v>Low Fare</v>
      </c>
      <c r="P503" t="s">
        <v>27</v>
      </c>
      <c r="Q503" s="1" t="str">
        <f t="shared" si="39"/>
        <v>Q</v>
      </c>
    </row>
    <row r="504" spans="1:17" x14ac:dyDescent="0.25">
      <c r="A504">
        <v>503</v>
      </c>
      <c r="B504">
        <v>0</v>
      </c>
      <c r="C504">
        <v>3</v>
      </c>
      <c r="D504" t="s">
        <v>723</v>
      </c>
      <c r="E504" t="s">
        <v>17</v>
      </c>
      <c r="G504" s="1" t="str">
        <f t="shared" si="35"/>
        <v>N/A</v>
      </c>
      <c r="H504">
        <v>0</v>
      </c>
      <c r="I504" s="1" t="str">
        <f t="shared" si="36"/>
        <v>No Sibling/Spouse</v>
      </c>
      <c r="J504">
        <v>0</v>
      </c>
      <c r="K504" s="1" t="str">
        <f t="shared" si="37"/>
        <v>No Parent/Child</v>
      </c>
      <c r="L504">
        <v>330909</v>
      </c>
      <c r="M504">
        <v>7.6292</v>
      </c>
      <c r="N504" s="1" t="str">
        <f t="shared" si="38"/>
        <v>Low Fare</v>
      </c>
      <c r="P504" t="s">
        <v>27</v>
      </c>
      <c r="Q504" s="1" t="str">
        <f t="shared" si="39"/>
        <v>Q</v>
      </c>
    </row>
    <row r="505" spans="1:17" x14ac:dyDescent="0.25">
      <c r="A505">
        <v>504</v>
      </c>
      <c r="B505">
        <v>0</v>
      </c>
      <c r="C505">
        <v>3</v>
      </c>
      <c r="D505" t="s">
        <v>724</v>
      </c>
      <c r="E505" t="s">
        <v>17</v>
      </c>
      <c r="F505">
        <v>37</v>
      </c>
      <c r="G505" s="1" t="str">
        <f t="shared" si="35"/>
        <v>Middle-Aged Adult</v>
      </c>
      <c r="H505">
        <v>0</v>
      </c>
      <c r="I505" s="1" t="str">
        <f t="shared" si="36"/>
        <v>No Sibling/Spouse</v>
      </c>
      <c r="J505">
        <v>0</v>
      </c>
      <c r="K505" s="1" t="str">
        <f t="shared" si="37"/>
        <v>No Parent/Child</v>
      </c>
      <c r="L505">
        <v>4135</v>
      </c>
      <c r="M505">
        <v>9.5875000000000004</v>
      </c>
      <c r="N505" s="1" t="str">
        <f t="shared" si="38"/>
        <v>Low Fare</v>
      </c>
      <c r="P505" t="s">
        <v>15</v>
      </c>
      <c r="Q505" s="1" t="str">
        <f t="shared" si="39"/>
        <v>S</v>
      </c>
    </row>
    <row r="506" spans="1:17" x14ac:dyDescent="0.25">
      <c r="A506">
        <v>505</v>
      </c>
      <c r="B506">
        <v>1</v>
      </c>
      <c r="C506">
        <v>1</v>
      </c>
      <c r="D506" t="s">
        <v>725</v>
      </c>
      <c r="E506" t="s">
        <v>17</v>
      </c>
      <c r="F506">
        <v>16</v>
      </c>
      <c r="G506" s="1" t="str">
        <f t="shared" si="35"/>
        <v>Young Adult</v>
      </c>
      <c r="H506">
        <v>0</v>
      </c>
      <c r="I506" s="1" t="str">
        <f t="shared" si="36"/>
        <v>No Sibling/Spouse</v>
      </c>
      <c r="J506">
        <v>0</v>
      </c>
      <c r="K506" s="1" t="str">
        <f t="shared" si="37"/>
        <v>No Parent/Child</v>
      </c>
      <c r="L506">
        <v>110152</v>
      </c>
      <c r="M506">
        <v>86.5</v>
      </c>
      <c r="N506" s="1" t="str">
        <f t="shared" si="38"/>
        <v>High Fare</v>
      </c>
      <c r="O506" t="s">
        <v>726</v>
      </c>
      <c r="P506" t="s">
        <v>15</v>
      </c>
      <c r="Q506" s="1" t="str">
        <f t="shared" si="39"/>
        <v>S</v>
      </c>
    </row>
    <row r="507" spans="1:17" x14ac:dyDescent="0.25">
      <c r="A507">
        <v>506</v>
      </c>
      <c r="B507">
        <v>0</v>
      </c>
      <c r="C507">
        <v>1</v>
      </c>
      <c r="D507" t="s">
        <v>727</v>
      </c>
      <c r="E507" t="s">
        <v>13</v>
      </c>
      <c r="F507">
        <v>18</v>
      </c>
      <c r="G507" s="1" t="str">
        <f t="shared" si="35"/>
        <v>Young Adult</v>
      </c>
      <c r="H507">
        <v>1</v>
      </c>
      <c r="I507" s="1" t="str">
        <f t="shared" si="36"/>
        <v>Has Sibling/Spouse</v>
      </c>
      <c r="J507">
        <v>0</v>
      </c>
      <c r="K507" s="1" t="str">
        <f t="shared" si="37"/>
        <v>No Parent/Child</v>
      </c>
      <c r="L507" t="s">
        <v>462</v>
      </c>
      <c r="M507">
        <v>108.9</v>
      </c>
      <c r="N507" s="1" t="str">
        <f t="shared" si="38"/>
        <v>High Fare</v>
      </c>
      <c r="O507" t="s">
        <v>463</v>
      </c>
      <c r="P507" t="s">
        <v>20</v>
      </c>
      <c r="Q507" s="1" t="str">
        <f t="shared" si="39"/>
        <v>C</v>
      </c>
    </row>
    <row r="508" spans="1:17" x14ac:dyDescent="0.25">
      <c r="A508">
        <v>507</v>
      </c>
      <c r="B508">
        <v>1</v>
      </c>
      <c r="C508">
        <v>2</v>
      </c>
      <c r="D508" t="s">
        <v>728</v>
      </c>
      <c r="E508" t="s">
        <v>17</v>
      </c>
      <c r="F508">
        <v>33</v>
      </c>
      <c r="G508" s="1" t="str">
        <f t="shared" si="35"/>
        <v>Young Adult</v>
      </c>
      <c r="H508">
        <v>0</v>
      </c>
      <c r="I508" s="1" t="str">
        <f t="shared" si="36"/>
        <v>No Sibling/Spouse</v>
      </c>
      <c r="J508">
        <v>2</v>
      </c>
      <c r="K508" s="1" t="str">
        <f t="shared" si="37"/>
        <v>Has Parent/Child</v>
      </c>
      <c r="L508">
        <v>26360</v>
      </c>
      <c r="M508">
        <v>26</v>
      </c>
      <c r="N508" s="1" t="str">
        <f t="shared" si="38"/>
        <v>High Fare</v>
      </c>
      <c r="P508" t="s">
        <v>15</v>
      </c>
      <c r="Q508" s="1" t="str">
        <f t="shared" si="39"/>
        <v>S</v>
      </c>
    </row>
    <row r="509" spans="1:17" x14ac:dyDescent="0.25">
      <c r="A509">
        <v>508</v>
      </c>
      <c r="B509">
        <v>1</v>
      </c>
      <c r="C509">
        <v>1</v>
      </c>
      <c r="D509" t="s">
        <v>729</v>
      </c>
      <c r="E509" t="s">
        <v>13</v>
      </c>
      <c r="G509" s="1" t="str">
        <f t="shared" si="35"/>
        <v>N/A</v>
      </c>
      <c r="H509">
        <v>0</v>
      </c>
      <c r="I509" s="1" t="str">
        <f t="shared" si="36"/>
        <v>No Sibling/Spouse</v>
      </c>
      <c r="J509">
        <v>0</v>
      </c>
      <c r="K509" s="1" t="str">
        <f t="shared" si="37"/>
        <v>No Parent/Child</v>
      </c>
      <c r="L509">
        <v>111427</v>
      </c>
      <c r="M509">
        <v>26.55</v>
      </c>
      <c r="N509" s="1" t="str">
        <f t="shared" si="38"/>
        <v>High Fare</v>
      </c>
      <c r="P509" t="s">
        <v>15</v>
      </c>
      <c r="Q509" s="1" t="str">
        <f t="shared" si="39"/>
        <v>S</v>
      </c>
    </row>
    <row r="510" spans="1:17" x14ac:dyDescent="0.25">
      <c r="A510">
        <v>509</v>
      </c>
      <c r="B510">
        <v>0</v>
      </c>
      <c r="C510">
        <v>3</v>
      </c>
      <c r="D510" t="s">
        <v>730</v>
      </c>
      <c r="E510" t="s">
        <v>13</v>
      </c>
      <c r="F510">
        <v>28</v>
      </c>
      <c r="G510" s="1" t="str">
        <f t="shared" si="35"/>
        <v>Young Adult</v>
      </c>
      <c r="H510">
        <v>0</v>
      </c>
      <c r="I510" s="1" t="str">
        <f t="shared" si="36"/>
        <v>No Sibling/Spouse</v>
      </c>
      <c r="J510">
        <v>0</v>
      </c>
      <c r="K510" s="1" t="str">
        <f t="shared" si="37"/>
        <v>No Parent/Child</v>
      </c>
      <c r="L510" t="s">
        <v>731</v>
      </c>
      <c r="M510">
        <v>22.524999999999999</v>
      </c>
      <c r="N510" s="1" t="str">
        <f t="shared" si="38"/>
        <v>High Fare</v>
      </c>
      <c r="P510" t="s">
        <v>15</v>
      </c>
      <c r="Q510" s="1" t="str">
        <f t="shared" si="39"/>
        <v>S</v>
      </c>
    </row>
    <row r="511" spans="1:17" x14ac:dyDescent="0.25">
      <c r="A511">
        <v>510</v>
      </c>
      <c r="B511">
        <v>1</v>
      </c>
      <c r="C511">
        <v>3</v>
      </c>
      <c r="D511" t="s">
        <v>732</v>
      </c>
      <c r="E511" t="s">
        <v>13</v>
      </c>
      <c r="F511">
        <v>26</v>
      </c>
      <c r="G511" s="1" t="str">
        <f t="shared" si="35"/>
        <v>Young Adult</v>
      </c>
      <c r="H511">
        <v>0</v>
      </c>
      <c r="I511" s="1" t="str">
        <f t="shared" si="36"/>
        <v>No Sibling/Spouse</v>
      </c>
      <c r="J511">
        <v>0</v>
      </c>
      <c r="K511" s="1" t="str">
        <f t="shared" si="37"/>
        <v>No Parent/Child</v>
      </c>
      <c r="L511">
        <v>1601</v>
      </c>
      <c r="M511">
        <v>56.495800000000003</v>
      </c>
      <c r="N511" s="1" t="str">
        <f t="shared" si="38"/>
        <v>High Fare</v>
      </c>
      <c r="P511" t="s">
        <v>15</v>
      </c>
      <c r="Q511" s="1" t="str">
        <f t="shared" si="39"/>
        <v>S</v>
      </c>
    </row>
    <row r="512" spans="1:17" x14ac:dyDescent="0.25">
      <c r="A512">
        <v>511</v>
      </c>
      <c r="B512">
        <v>1</v>
      </c>
      <c r="C512">
        <v>3</v>
      </c>
      <c r="D512" t="s">
        <v>733</v>
      </c>
      <c r="E512" t="s">
        <v>13</v>
      </c>
      <c r="F512">
        <v>29</v>
      </c>
      <c r="G512" s="1" t="str">
        <f t="shared" si="35"/>
        <v>Young Adult</v>
      </c>
      <c r="H512">
        <v>0</v>
      </c>
      <c r="I512" s="1" t="str">
        <f t="shared" si="36"/>
        <v>No Sibling/Spouse</v>
      </c>
      <c r="J512">
        <v>0</v>
      </c>
      <c r="K512" s="1" t="str">
        <f t="shared" si="37"/>
        <v>No Parent/Child</v>
      </c>
      <c r="L512">
        <v>382651</v>
      </c>
      <c r="M512">
        <v>7.75</v>
      </c>
      <c r="N512" s="1" t="str">
        <f t="shared" si="38"/>
        <v>Low Fare</v>
      </c>
      <c r="P512" t="s">
        <v>27</v>
      </c>
      <c r="Q512" s="1" t="str">
        <f t="shared" si="39"/>
        <v>Q</v>
      </c>
    </row>
    <row r="513" spans="1:17" x14ac:dyDescent="0.25">
      <c r="A513">
        <v>512</v>
      </c>
      <c r="B513">
        <v>0</v>
      </c>
      <c r="C513">
        <v>3</v>
      </c>
      <c r="D513" t="s">
        <v>734</v>
      </c>
      <c r="E513" t="s">
        <v>13</v>
      </c>
      <c r="G513" s="1" t="str">
        <f t="shared" si="35"/>
        <v>N/A</v>
      </c>
      <c r="H513">
        <v>0</v>
      </c>
      <c r="I513" s="1" t="str">
        <f t="shared" si="36"/>
        <v>No Sibling/Spouse</v>
      </c>
      <c r="J513">
        <v>0</v>
      </c>
      <c r="K513" s="1" t="str">
        <f t="shared" si="37"/>
        <v>No Parent/Child</v>
      </c>
      <c r="L513" t="s">
        <v>735</v>
      </c>
      <c r="M513">
        <v>8.0500000000000007</v>
      </c>
      <c r="N513" s="1" t="str">
        <f t="shared" si="38"/>
        <v>Low Fare</v>
      </c>
      <c r="P513" t="s">
        <v>15</v>
      </c>
      <c r="Q513" s="1" t="str">
        <f t="shared" si="39"/>
        <v>S</v>
      </c>
    </row>
    <row r="514" spans="1:17" x14ac:dyDescent="0.25">
      <c r="A514">
        <v>513</v>
      </c>
      <c r="B514">
        <v>1</v>
      </c>
      <c r="C514">
        <v>1</v>
      </c>
      <c r="D514" t="s">
        <v>736</v>
      </c>
      <c r="E514" t="s">
        <v>13</v>
      </c>
      <c r="F514">
        <v>36</v>
      </c>
      <c r="G514" s="1" t="str">
        <f t="shared" si="35"/>
        <v>Middle-Aged Adult</v>
      </c>
      <c r="H514">
        <v>0</v>
      </c>
      <c r="I514" s="1" t="str">
        <f t="shared" si="36"/>
        <v>No Sibling/Spouse</v>
      </c>
      <c r="J514">
        <v>0</v>
      </c>
      <c r="K514" s="1" t="str">
        <f t="shared" si="37"/>
        <v>No Parent/Child</v>
      </c>
      <c r="L514" t="s">
        <v>737</v>
      </c>
      <c r="M514">
        <v>26.287500000000001</v>
      </c>
      <c r="N514" s="1" t="str">
        <f t="shared" si="38"/>
        <v>High Fare</v>
      </c>
      <c r="O514" t="s">
        <v>738</v>
      </c>
      <c r="P514" t="s">
        <v>15</v>
      </c>
      <c r="Q514" s="1" t="str">
        <f t="shared" si="39"/>
        <v>S</v>
      </c>
    </row>
    <row r="515" spans="1:17" x14ac:dyDescent="0.25">
      <c r="A515">
        <v>514</v>
      </c>
      <c r="B515">
        <v>1</v>
      </c>
      <c r="C515">
        <v>1</v>
      </c>
      <c r="D515" t="s">
        <v>739</v>
      </c>
      <c r="E515" t="s">
        <v>17</v>
      </c>
      <c r="F515">
        <v>54</v>
      </c>
      <c r="G515" s="1" t="str">
        <f t="shared" ref="G515:G578" si="40">IF(ISBLANK(F515), "N/A", IF(F515&lt;14, "Child", IF(F515&lt;35, "Young Adult", IF(F515&lt;50, "Middle-Aged Adult", "Senior"))))</f>
        <v>Senior</v>
      </c>
      <c r="H515">
        <v>1</v>
      </c>
      <c r="I515" s="1" t="str">
        <f t="shared" ref="I515:I578" si="41">IF(H515&gt;0, "Has Sibling/Spouse", "No Sibling/Spouse")</f>
        <v>Has Sibling/Spouse</v>
      </c>
      <c r="J515">
        <v>0</v>
      </c>
      <c r="K515" s="1" t="str">
        <f t="shared" ref="K515:K578" si="42">IF(J515&gt;0, "Has Parent/Child", "No Parent/Child")</f>
        <v>No Parent/Child</v>
      </c>
      <c r="L515" t="s">
        <v>740</v>
      </c>
      <c r="M515">
        <v>59.4</v>
      </c>
      <c r="N515" s="1" t="str">
        <f t="shared" ref="N515:N578" si="43">IF(M515&lt;=10, "Low Fare", IF(M515&lt;=20, "Medium Fare", "High Fare"))</f>
        <v>High Fare</v>
      </c>
      <c r="P515" t="s">
        <v>20</v>
      </c>
      <c r="Q515" s="1" t="str">
        <f t="shared" ref="Q515:Q578" si="44">IF(ISBLANK(P515), "N/A", P515)</f>
        <v>C</v>
      </c>
    </row>
    <row r="516" spans="1:17" x14ac:dyDescent="0.25">
      <c r="A516">
        <v>515</v>
      </c>
      <c r="B516">
        <v>0</v>
      </c>
      <c r="C516">
        <v>3</v>
      </c>
      <c r="D516" t="s">
        <v>741</v>
      </c>
      <c r="E516" t="s">
        <v>13</v>
      </c>
      <c r="F516">
        <v>24</v>
      </c>
      <c r="G516" s="1" t="str">
        <f t="shared" si="40"/>
        <v>Young Adult</v>
      </c>
      <c r="H516">
        <v>0</v>
      </c>
      <c r="I516" s="1" t="str">
        <f t="shared" si="41"/>
        <v>No Sibling/Spouse</v>
      </c>
      <c r="J516">
        <v>0</v>
      </c>
      <c r="K516" s="1" t="str">
        <f t="shared" si="42"/>
        <v>No Parent/Child</v>
      </c>
      <c r="L516">
        <v>349209</v>
      </c>
      <c r="M516">
        <v>7.4958</v>
      </c>
      <c r="N516" s="1" t="str">
        <f t="shared" si="43"/>
        <v>Low Fare</v>
      </c>
      <c r="P516" t="s">
        <v>15</v>
      </c>
      <c r="Q516" s="1" t="str">
        <f t="shared" si="44"/>
        <v>S</v>
      </c>
    </row>
    <row r="517" spans="1:17" x14ac:dyDescent="0.25">
      <c r="A517">
        <v>516</v>
      </c>
      <c r="B517">
        <v>0</v>
      </c>
      <c r="C517">
        <v>1</v>
      </c>
      <c r="D517" t="s">
        <v>742</v>
      </c>
      <c r="E517" t="s">
        <v>13</v>
      </c>
      <c r="F517">
        <v>47</v>
      </c>
      <c r="G517" s="1" t="str">
        <f t="shared" si="40"/>
        <v>Middle-Aged Adult</v>
      </c>
      <c r="H517">
        <v>0</v>
      </c>
      <c r="I517" s="1" t="str">
        <f t="shared" si="41"/>
        <v>No Sibling/Spouse</v>
      </c>
      <c r="J517">
        <v>0</v>
      </c>
      <c r="K517" s="1" t="str">
        <f t="shared" si="42"/>
        <v>No Parent/Child</v>
      </c>
      <c r="L517">
        <v>36967</v>
      </c>
      <c r="M517">
        <v>34.020800000000001</v>
      </c>
      <c r="N517" s="1" t="str">
        <f t="shared" si="43"/>
        <v>High Fare</v>
      </c>
      <c r="O517" t="s">
        <v>743</v>
      </c>
      <c r="P517" t="s">
        <v>15</v>
      </c>
      <c r="Q517" s="1" t="str">
        <f t="shared" si="44"/>
        <v>S</v>
      </c>
    </row>
    <row r="518" spans="1:17" x14ac:dyDescent="0.25">
      <c r="A518">
        <v>517</v>
      </c>
      <c r="B518">
        <v>1</v>
      </c>
      <c r="C518">
        <v>2</v>
      </c>
      <c r="D518" t="s">
        <v>744</v>
      </c>
      <c r="E518" t="s">
        <v>17</v>
      </c>
      <c r="F518">
        <v>34</v>
      </c>
      <c r="G518" s="1" t="str">
        <f t="shared" si="40"/>
        <v>Young Adult</v>
      </c>
      <c r="H518">
        <v>0</v>
      </c>
      <c r="I518" s="1" t="str">
        <f t="shared" si="41"/>
        <v>No Sibling/Spouse</v>
      </c>
      <c r="J518">
        <v>0</v>
      </c>
      <c r="K518" s="1" t="str">
        <f t="shared" si="42"/>
        <v>No Parent/Child</v>
      </c>
      <c r="L518" t="s">
        <v>745</v>
      </c>
      <c r="M518">
        <v>10.5</v>
      </c>
      <c r="N518" s="1" t="str">
        <f t="shared" si="43"/>
        <v>Medium Fare</v>
      </c>
      <c r="O518" t="s">
        <v>117</v>
      </c>
      <c r="P518" t="s">
        <v>15</v>
      </c>
      <c r="Q518" s="1" t="str">
        <f t="shared" si="44"/>
        <v>S</v>
      </c>
    </row>
    <row r="519" spans="1:17" x14ac:dyDescent="0.25">
      <c r="A519">
        <v>518</v>
      </c>
      <c r="B519">
        <v>0</v>
      </c>
      <c r="C519">
        <v>3</v>
      </c>
      <c r="D519" t="s">
        <v>746</v>
      </c>
      <c r="E519" t="s">
        <v>13</v>
      </c>
      <c r="G519" s="1" t="str">
        <f t="shared" si="40"/>
        <v>N/A</v>
      </c>
      <c r="H519">
        <v>0</v>
      </c>
      <c r="I519" s="1" t="str">
        <f t="shared" si="41"/>
        <v>No Sibling/Spouse</v>
      </c>
      <c r="J519">
        <v>0</v>
      </c>
      <c r="K519" s="1" t="str">
        <f t="shared" si="42"/>
        <v>No Parent/Child</v>
      </c>
      <c r="L519">
        <v>371110</v>
      </c>
      <c r="M519">
        <v>24.15</v>
      </c>
      <c r="N519" s="1" t="str">
        <f t="shared" si="43"/>
        <v>High Fare</v>
      </c>
      <c r="P519" t="s">
        <v>27</v>
      </c>
      <c r="Q519" s="1" t="str">
        <f t="shared" si="44"/>
        <v>Q</v>
      </c>
    </row>
    <row r="520" spans="1:17" x14ac:dyDescent="0.25">
      <c r="A520">
        <v>519</v>
      </c>
      <c r="B520">
        <v>1</v>
      </c>
      <c r="C520">
        <v>2</v>
      </c>
      <c r="D520" t="s">
        <v>747</v>
      </c>
      <c r="E520" t="s">
        <v>17</v>
      </c>
      <c r="F520">
        <v>36</v>
      </c>
      <c r="G520" s="1" t="str">
        <f t="shared" si="40"/>
        <v>Middle-Aged Adult</v>
      </c>
      <c r="H520">
        <v>1</v>
      </c>
      <c r="I520" s="1" t="str">
        <f t="shared" si="41"/>
        <v>Has Sibling/Spouse</v>
      </c>
      <c r="J520">
        <v>0</v>
      </c>
      <c r="K520" s="1" t="str">
        <f t="shared" si="42"/>
        <v>No Parent/Child</v>
      </c>
      <c r="L520">
        <v>226875</v>
      </c>
      <c r="M520">
        <v>26</v>
      </c>
      <c r="N520" s="1" t="str">
        <f t="shared" si="43"/>
        <v>High Fare</v>
      </c>
      <c r="P520" t="s">
        <v>15</v>
      </c>
      <c r="Q520" s="1" t="str">
        <f t="shared" si="44"/>
        <v>S</v>
      </c>
    </row>
    <row r="521" spans="1:17" x14ac:dyDescent="0.25">
      <c r="A521">
        <v>520</v>
      </c>
      <c r="B521">
        <v>0</v>
      </c>
      <c r="C521">
        <v>3</v>
      </c>
      <c r="D521" t="s">
        <v>748</v>
      </c>
      <c r="E521" t="s">
        <v>13</v>
      </c>
      <c r="F521">
        <v>32</v>
      </c>
      <c r="G521" s="1" t="str">
        <f t="shared" si="40"/>
        <v>Young Adult</v>
      </c>
      <c r="H521">
        <v>0</v>
      </c>
      <c r="I521" s="1" t="str">
        <f t="shared" si="41"/>
        <v>No Sibling/Spouse</v>
      </c>
      <c r="J521">
        <v>0</v>
      </c>
      <c r="K521" s="1" t="str">
        <f t="shared" si="42"/>
        <v>No Parent/Child</v>
      </c>
      <c r="L521">
        <v>349242</v>
      </c>
      <c r="M521">
        <v>7.8958000000000004</v>
      </c>
      <c r="N521" s="1" t="str">
        <f t="shared" si="43"/>
        <v>Low Fare</v>
      </c>
      <c r="P521" t="s">
        <v>15</v>
      </c>
      <c r="Q521" s="1" t="str">
        <f t="shared" si="44"/>
        <v>S</v>
      </c>
    </row>
    <row r="522" spans="1:17" x14ac:dyDescent="0.25">
      <c r="A522">
        <v>521</v>
      </c>
      <c r="B522">
        <v>1</v>
      </c>
      <c r="C522">
        <v>1</v>
      </c>
      <c r="D522" t="s">
        <v>749</v>
      </c>
      <c r="E522" t="s">
        <v>17</v>
      </c>
      <c r="F522">
        <v>30</v>
      </c>
      <c r="G522" s="1" t="str">
        <f t="shared" si="40"/>
        <v>Young Adult</v>
      </c>
      <c r="H522">
        <v>0</v>
      </c>
      <c r="I522" s="1" t="str">
        <f t="shared" si="41"/>
        <v>No Sibling/Spouse</v>
      </c>
      <c r="J522">
        <v>0</v>
      </c>
      <c r="K522" s="1" t="str">
        <f t="shared" si="42"/>
        <v>No Parent/Child</v>
      </c>
      <c r="L522">
        <v>12749</v>
      </c>
      <c r="M522">
        <v>93.5</v>
      </c>
      <c r="N522" s="1" t="str">
        <f t="shared" si="43"/>
        <v>High Fare</v>
      </c>
      <c r="O522" t="s">
        <v>750</v>
      </c>
      <c r="P522" t="s">
        <v>15</v>
      </c>
      <c r="Q522" s="1" t="str">
        <f t="shared" si="44"/>
        <v>S</v>
      </c>
    </row>
    <row r="523" spans="1:17" x14ac:dyDescent="0.25">
      <c r="A523">
        <v>522</v>
      </c>
      <c r="B523">
        <v>0</v>
      </c>
      <c r="C523">
        <v>3</v>
      </c>
      <c r="D523" t="s">
        <v>751</v>
      </c>
      <c r="E523" t="s">
        <v>13</v>
      </c>
      <c r="F523">
        <v>22</v>
      </c>
      <c r="G523" s="1" t="str">
        <f t="shared" si="40"/>
        <v>Young Adult</v>
      </c>
      <c r="H523">
        <v>0</v>
      </c>
      <c r="I523" s="1" t="str">
        <f t="shared" si="41"/>
        <v>No Sibling/Spouse</v>
      </c>
      <c r="J523">
        <v>0</v>
      </c>
      <c r="K523" s="1" t="str">
        <f t="shared" si="42"/>
        <v>No Parent/Child</v>
      </c>
      <c r="L523">
        <v>349252</v>
      </c>
      <c r="M523">
        <v>7.8958000000000004</v>
      </c>
      <c r="N523" s="1" t="str">
        <f t="shared" si="43"/>
        <v>Low Fare</v>
      </c>
      <c r="P523" t="s">
        <v>15</v>
      </c>
      <c r="Q523" s="1" t="str">
        <f t="shared" si="44"/>
        <v>S</v>
      </c>
    </row>
    <row r="524" spans="1:17" x14ac:dyDescent="0.25">
      <c r="A524">
        <v>523</v>
      </c>
      <c r="B524">
        <v>0</v>
      </c>
      <c r="C524">
        <v>3</v>
      </c>
      <c r="D524" t="s">
        <v>752</v>
      </c>
      <c r="E524" t="s">
        <v>13</v>
      </c>
      <c r="G524" s="1" t="str">
        <f t="shared" si="40"/>
        <v>N/A</v>
      </c>
      <c r="H524">
        <v>0</v>
      </c>
      <c r="I524" s="1" t="str">
        <f t="shared" si="41"/>
        <v>No Sibling/Spouse</v>
      </c>
      <c r="J524">
        <v>0</v>
      </c>
      <c r="K524" s="1" t="str">
        <f t="shared" si="42"/>
        <v>No Parent/Child</v>
      </c>
      <c r="L524">
        <v>2624</v>
      </c>
      <c r="M524">
        <v>7.2249999999999996</v>
      </c>
      <c r="N524" s="1" t="str">
        <f t="shared" si="43"/>
        <v>Low Fare</v>
      </c>
      <c r="P524" t="s">
        <v>20</v>
      </c>
      <c r="Q524" s="1" t="str">
        <f t="shared" si="44"/>
        <v>C</v>
      </c>
    </row>
    <row r="525" spans="1:17" x14ac:dyDescent="0.25">
      <c r="A525">
        <v>524</v>
      </c>
      <c r="B525">
        <v>1</v>
      </c>
      <c r="C525">
        <v>1</v>
      </c>
      <c r="D525" t="s">
        <v>753</v>
      </c>
      <c r="E525" t="s">
        <v>17</v>
      </c>
      <c r="F525">
        <v>44</v>
      </c>
      <c r="G525" s="1" t="str">
        <f t="shared" si="40"/>
        <v>Middle-Aged Adult</v>
      </c>
      <c r="H525">
        <v>0</v>
      </c>
      <c r="I525" s="1" t="str">
        <f t="shared" si="41"/>
        <v>No Sibling/Spouse</v>
      </c>
      <c r="J525">
        <v>1</v>
      </c>
      <c r="K525" s="1" t="str">
        <f t="shared" si="42"/>
        <v>Has Parent/Child</v>
      </c>
      <c r="L525">
        <v>111361</v>
      </c>
      <c r="M525">
        <v>57.979199999999999</v>
      </c>
      <c r="N525" s="1" t="str">
        <f t="shared" si="43"/>
        <v>High Fare</v>
      </c>
      <c r="O525" t="s">
        <v>497</v>
      </c>
      <c r="P525" t="s">
        <v>20</v>
      </c>
      <c r="Q525" s="1" t="str">
        <f t="shared" si="44"/>
        <v>C</v>
      </c>
    </row>
    <row r="526" spans="1:17" x14ac:dyDescent="0.25">
      <c r="A526">
        <v>525</v>
      </c>
      <c r="B526">
        <v>0</v>
      </c>
      <c r="C526">
        <v>3</v>
      </c>
      <c r="D526" t="s">
        <v>754</v>
      </c>
      <c r="E526" t="s">
        <v>13</v>
      </c>
      <c r="G526" s="1" t="str">
        <f t="shared" si="40"/>
        <v>N/A</v>
      </c>
      <c r="H526">
        <v>0</v>
      </c>
      <c r="I526" s="1" t="str">
        <f t="shared" si="41"/>
        <v>No Sibling/Spouse</v>
      </c>
      <c r="J526">
        <v>0</v>
      </c>
      <c r="K526" s="1" t="str">
        <f t="shared" si="42"/>
        <v>No Parent/Child</v>
      </c>
      <c r="L526">
        <v>2700</v>
      </c>
      <c r="M526">
        <v>7.2291999999999996</v>
      </c>
      <c r="N526" s="1" t="str">
        <f t="shared" si="43"/>
        <v>Low Fare</v>
      </c>
      <c r="P526" t="s">
        <v>20</v>
      </c>
      <c r="Q526" s="1" t="str">
        <f t="shared" si="44"/>
        <v>C</v>
      </c>
    </row>
    <row r="527" spans="1:17" x14ac:dyDescent="0.25">
      <c r="A527">
        <v>526</v>
      </c>
      <c r="B527">
        <v>0</v>
      </c>
      <c r="C527">
        <v>3</v>
      </c>
      <c r="D527" t="s">
        <v>755</v>
      </c>
      <c r="E527" t="s">
        <v>13</v>
      </c>
      <c r="F527">
        <v>40.5</v>
      </c>
      <c r="G527" s="1" t="str">
        <f t="shared" si="40"/>
        <v>Middle-Aged Adult</v>
      </c>
      <c r="H527">
        <v>0</v>
      </c>
      <c r="I527" s="1" t="str">
        <f t="shared" si="41"/>
        <v>No Sibling/Spouse</v>
      </c>
      <c r="J527">
        <v>0</v>
      </c>
      <c r="K527" s="1" t="str">
        <f t="shared" si="42"/>
        <v>No Parent/Child</v>
      </c>
      <c r="L527">
        <v>367232</v>
      </c>
      <c r="M527">
        <v>7.75</v>
      </c>
      <c r="N527" s="1" t="str">
        <f t="shared" si="43"/>
        <v>Low Fare</v>
      </c>
      <c r="P527" t="s">
        <v>27</v>
      </c>
      <c r="Q527" s="1" t="str">
        <f t="shared" si="44"/>
        <v>Q</v>
      </c>
    </row>
    <row r="528" spans="1:17" x14ac:dyDescent="0.25">
      <c r="A528">
        <v>527</v>
      </c>
      <c r="B528">
        <v>1</v>
      </c>
      <c r="C528">
        <v>2</v>
      </c>
      <c r="D528" t="s">
        <v>756</v>
      </c>
      <c r="E528" t="s">
        <v>17</v>
      </c>
      <c r="F528">
        <v>50</v>
      </c>
      <c r="G528" s="1" t="str">
        <f t="shared" si="40"/>
        <v>Senior</v>
      </c>
      <c r="H528">
        <v>0</v>
      </c>
      <c r="I528" s="1" t="str">
        <f t="shared" si="41"/>
        <v>No Sibling/Spouse</v>
      </c>
      <c r="J528">
        <v>0</v>
      </c>
      <c r="K528" s="1" t="str">
        <f t="shared" si="42"/>
        <v>No Parent/Child</v>
      </c>
      <c r="L528" t="s">
        <v>757</v>
      </c>
      <c r="M528">
        <v>10.5</v>
      </c>
      <c r="N528" s="1" t="str">
        <f t="shared" si="43"/>
        <v>Medium Fare</v>
      </c>
      <c r="P528" t="s">
        <v>15</v>
      </c>
      <c r="Q528" s="1" t="str">
        <f t="shared" si="44"/>
        <v>S</v>
      </c>
    </row>
    <row r="529" spans="1:17" x14ac:dyDescent="0.25">
      <c r="A529">
        <v>528</v>
      </c>
      <c r="B529">
        <v>0</v>
      </c>
      <c r="C529">
        <v>1</v>
      </c>
      <c r="D529" t="s">
        <v>758</v>
      </c>
      <c r="E529" t="s">
        <v>13</v>
      </c>
      <c r="G529" s="1" t="str">
        <f t="shared" si="40"/>
        <v>N/A</v>
      </c>
      <c r="H529">
        <v>0</v>
      </c>
      <c r="I529" s="1" t="str">
        <f t="shared" si="41"/>
        <v>No Sibling/Spouse</v>
      </c>
      <c r="J529">
        <v>0</v>
      </c>
      <c r="K529" s="1" t="str">
        <f t="shared" si="42"/>
        <v>No Parent/Child</v>
      </c>
      <c r="L529" t="s">
        <v>759</v>
      </c>
      <c r="M529">
        <v>221.7792</v>
      </c>
      <c r="N529" s="1" t="str">
        <f t="shared" si="43"/>
        <v>High Fare</v>
      </c>
      <c r="O529" t="s">
        <v>760</v>
      </c>
      <c r="P529" t="s">
        <v>15</v>
      </c>
      <c r="Q529" s="1" t="str">
        <f t="shared" si="44"/>
        <v>S</v>
      </c>
    </row>
    <row r="530" spans="1:17" x14ac:dyDescent="0.25">
      <c r="A530">
        <v>529</v>
      </c>
      <c r="B530">
        <v>0</v>
      </c>
      <c r="C530">
        <v>3</v>
      </c>
      <c r="D530" t="s">
        <v>761</v>
      </c>
      <c r="E530" t="s">
        <v>13</v>
      </c>
      <c r="F530">
        <v>39</v>
      </c>
      <c r="G530" s="1" t="str">
        <f t="shared" si="40"/>
        <v>Middle-Aged Adult</v>
      </c>
      <c r="H530">
        <v>0</v>
      </c>
      <c r="I530" s="1" t="str">
        <f t="shared" si="41"/>
        <v>No Sibling/Spouse</v>
      </c>
      <c r="J530">
        <v>0</v>
      </c>
      <c r="K530" s="1" t="str">
        <f t="shared" si="42"/>
        <v>No Parent/Child</v>
      </c>
      <c r="L530">
        <v>3101296</v>
      </c>
      <c r="M530">
        <v>7.9249999999999998</v>
      </c>
      <c r="N530" s="1" t="str">
        <f t="shared" si="43"/>
        <v>Low Fare</v>
      </c>
      <c r="P530" t="s">
        <v>15</v>
      </c>
      <c r="Q530" s="1" t="str">
        <f t="shared" si="44"/>
        <v>S</v>
      </c>
    </row>
    <row r="531" spans="1:17" x14ac:dyDescent="0.25">
      <c r="A531">
        <v>530</v>
      </c>
      <c r="B531">
        <v>0</v>
      </c>
      <c r="C531">
        <v>2</v>
      </c>
      <c r="D531" t="s">
        <v>762</v>
      </c>
      <c r="E531" t="s">
        <v>13</v>
      </c>
      <c r="F531">
        <v>23</v>
      </c>
      <c r="G531" s="1" t="str">
        <f t="shared" si="40"/>
        <v>Young Adult</v>
      </c>
      <c r="H531">
        <v>2</v>
      </c>
      <c r="I531" s="1" t="str">
        <f t="shared" si="41"/>
        <v>Has Sibling/Spouse</v>
      </c>
      <c r="J531">
        <v>1</v>
      </c>
      <c r="K531" s="1" t="str">
        <f t="shared" si="42"/>
        <v>Has Parent/Child</v>
      </c>
      <c r="L531">
        <v>29104</v>
      </c>
      <c r="M531">
        <v>11.5</v>
      </c>
      <c r="N531" s="1" t="str">
        <f t="shared" si="43"/>
        <v>Medium Fare</v>
      </c>
      <c r="P531" t="s">
        <v>15</v>
      </c>
      <c r="Q531" s="1" t="str">
        <f t="shared" si="44"/>
        <v>S</v>
      </c>
    </row>
    <row r="532" spans="1:17" x14ac:dyDescent="0.25">
      <c r="A532">
        <v>531</v>
      </c>
      <c r="B532">
        <v>1</v>
      </c>
      <c r="C532">
        <v>2</v>
      </c>
      <c r="D532" t="s">
        <v>763</v>
      </c>
      <c r="E532" t="s">
        <v>17</v>
      </c>
      <c r="F532">
        <v>2</v>
      </c>
      <c r="G532" s="1" t="str">
        <f t="shared" si="40"/>
        <v>Child</v>
      </c>
      <c r="H532">
        <v>1</v>
      </c>
      <c r="I532" s="1" t="str">
        <f t="shared" si="41"/>
        <v>Has Sibling/Spouse</v>
      </c>
      <c r="J532">
        <v>1</v>
      </c>
      <c r="K532" s="1" t="str">
        <f t="shared" si="42"/>
        <v>Has Parent/Child</v>
      </c>
      <c r="L532">
        <v>26360</v>
      </c>
      <c r="M532">
        <v>26</v>
      </c>
      <c r="N532" s="1" t="str">
        <f t="shared" si="43"/>
        <v>High Fare</v>
      </c>
      <c r="P532" t="s">
        <v>15</v>
      </c>
      <c r="Q532" s="1" t="str">
        <f t="shared" si="44"/>
        <v>S</v>
      </c>
    </row>
    <row r="533" spans="1:17" x14ac:dyDescent="0.25">
      <c r="A533">
        <v>532</v>
      </c>
      <c r="B533">
        <v>0</v>
      </c>
      <c r="C533">
        <v>3</v>
      </c>
      <c r="D533" t="s">
        <v>764</v>
      </c>
      <c r="E533" t="s">
        <v>13</v>
      </c>
      <c r="G533" s="1" t="str">
        <f t="shared" si="40"/>
        <v>N/A</v>
      </c>
      <c r="H533">
        <v>0</v>
      </c>
      <c r="I533" s="1" t="str">
        <f t="shared" si="41"/>
        <v>No Sibling/Spouse</v>
      </c>
      <c r="J533">
        <v>0</v>
      </c>
      <c r="K533" s="1" t="str">
        <f t="shared" si="42"/>
        <v>No Parent/Child</v>
      </c>
      <c r="L533">
        <v>2641</v>
      </c>
      <c r="M533">
        <v>7.2291999999999996</v>
      </c>
      <c r="N533" s="1" t="str">
        <f t="shared" si="43"/>
        <v>Low Fare</v>
      </c>
      <c r="P533" t="s">
        <v>20</v>
      </c>
      <c r="Q533" s="1" t="str">
        <f t="shared" si="44"/>
        <v>C</v>
      </c>
    </row>
    <row r="534" spans="1:17" x14ac:dyDescent="0.25">
      <c r="A534">
        <v>533</v>
      </c>
      <c r="B534">
        <v>0</v>
      </c>
      <c r="C534">
        <v>3</v>
      </c>
      <c r="D534" t="s">
        <v>765</v>
      </c>
      <c r="E534" t="s">
        <v>13</v>
      </c>
      <c r="F534">
        <v>17</v>
      </c>
      <c r="G534" s="1" t="str">
        <f t="shared" si="40"/>
        <v>Young Adult</v>
      </c>
      <c r="H534">
        <v>1</v>
      </c>
      <c r="I534" s="1" t="str">
        <f t="shared" si="41"/>
        <v>Has Sibling/Spouse</v>
      </c>
      <c r="J534">
        <v>1</v>
      </c>
      <c r="K534" s="1" t="str">
        <f t="shared" si="42"/>
        <v>Has Parent/Child</v>
      </c>
      <c r="L534">
        <v>2690</v>
      </c>
      <c r="M534">
        <v>7.2291999999999996</v>
      </c>
      <c r="N534" s="1" t="str">
        <f t="shared" si="43"/>
        <v>Low Fare</v>
      </c>
      <c r="P534" t="s">
        <v>20</v>
      </c>
      <c r="Q534" s="1" t="str">
        <f t="shared" si="44"/>
        <v>C</v>
      </c>
    </row>
    <row r="535" spans="1:17" x14ac:dyDescent="0.25">
      <c r="A535">
        <v>534</v>
      </c>
      <c r="B535">
        <v>1</v>
      </c>
      <c r="C535">
        <v>3</v>
      </c>
      <c r="D535" t="s">
        <v>766</v>
      </c>
      <c r="E535" t="s">
        <v>17</v>
      </c>
      <c r="G535" s="1" t="str">
        <f t="shared" si="40"/>
        <v>N/A</v>
      </c>
      <c r="H535">
        <v>0</v>
      </c>
      <c r="I535" s="1" t="str">
        <f t="shared" si="41"/>
        <v>No Sibling/Spouse</v>
      </c>
      <c r="J535">
        <v>2</v>
      </c>
      <c r="K535" s="1" t="str">
        <f t="shared" si="42"/>
        <v>Has Parent/Child</v>
      </c>
      <c r="L535">
        <v>2668</v>
      </c>
      <c r="M535">
        <v>22.3583</v>
      </c>
      <c r="N535" s="1" t="str">
        <f t="shared" si="43"/>
        <v>High Fare</v>
      </c>
      <c r="P535" t="s">
        <v>20</v>
      </c>
      <c r="Q535" s="1" t="str">
        <f t="shared" si="44"/>
        <v>C</v>
      </c>
    </row>
    <row r="536" spans="1:17" x14ac:dyDescent="0.25">
      <c r="A536">
        <v>535</v>
      </c>
      <c r="B536">
        <v>0</v>
      </c>
      <c r="C536">
        <v>3</v>
      </c>
      <c r="D536" t="s">
        <v>767</v>
      </c>
      <c r="E536" t="s">
        <v>17</v>
      </c>
      <c r="F536">
        <v>30</v>
      </c>
      <c r="G536" s="1" t="str">
        <f t="shared" si="40"/>
        <v>Young Adult</v>
      </c>
      <c r="H536">
        <v>0</v>
      </c>
      <c r="I536" s="1" t="str">
        <f t="shared" si="41"/>
        <v>No Sibling/Spouse</v>
      </c>
      <c r="J536">
        <v>0</v>
      </c>
      <c r="K536" s="1" t="str">
        <f t="shared" si="42"/>
        <v>No Parent/Child</v>
      </c>
      <c r="L536">
        <v>315084</v>
      </c>
      <c r="M536">
        <v>8.6624999999999996</v>
      </c>
      <c r="N536" s="1" t="str">
        <f t="shared" si="43"/>
        <v>Low Fare</v>
      </c>
      <c r="P536" t="s">
        <v>15</v>
      </c>
      <c r="Q536" s="1" t="str">
        <f t="shared" si="44"/>
        <v>S</v>
      </c>
    </row>
    <row r="537" spans="1:17" x14ac:dyDescent="0.25">
      <c r="A537">
        <v>536</v>
      </c>
      <c r="B537">
        <v>1</v>
      </c>
      <c r="C537">
        <v>2</v>
      </c>
      <c r="D537" t="s">
        <v>768</v>
      </c>
      <c r="E537" t="s">
        <v>17</v>
      </c>
      <c r="F537">
        <v>7</v>
      </c>
      <c r="G537" s="1" t="str">
        <f t="shared" si="40"/>
        <v>Child</v>
      </c>
      <c r="H537">
        <v>0</v>
      </c>
      <c r="I537" s="1" t="str">
        <f t="shared" si="41"/>
        <v>No Sibling/Spouse</v>
      </c>
      <c r="J537">
        <v>2</v>
      </c>
      <c r="K537" s="1" t="str">
        <f t="shared" si="42"/>
        <v>Has Parent/Child</v>
      </c>
      <c r="L537" t="s">
        <v>477</v>
      </c>
      <c r="M537">
        <v>26.25</v>
      </c>
      <c r="N537" s="1" t="str">
        <f t="shared" si="43"/>
        <v>High Fare</v>
      </c>
      <c r="P537" t="s">
        <v>15</v>
      </c>
      <c r="Q537" s="1" t="str">
        <f t="shared" si="44"/>
        <v>S</v>
      </c>
    </row>
    <row r="538" spans="1:17" x14ac:dyDescent="0.25">
      <c r="A538">
        <v>537</v>
      </c>
      <c r="B538">
        <v>0</v>
      </c>
      <c r="C538">
        <v>1</v>
      </c>
      <c r="D538" t="s">
        <v>769</v>
      </c>
      <c r="E538" t="s">
        <v>13</v>
      </c>
      <c r="F538">
        <v>45</v>
      </c>
      <c r="G538" s="1" t="str">
        <f t="shared" si="40"/>
        <v>Middle-Aged Adult</v>
      </c>
      <c r="H538">
        <v>0</v>
      </c>
      <c r="I538" s="1" t="str">
        <f t="shared" si="41"/>
        <v>No Sibling/Spouse</v>
      </c>
      <c r="J538">
        <v>0</v>
      </c>
      <c r="K538" s="1" t="str">
        <f t="shared" si="42"/>
        <v>No Parent/Child</v>
      </c>
      <c r="L538">
        <v>113050</v>
      </c>
      <c r="M538">
        <v>26.55</v>
      </c>
      <c r="N538" s="1" t="str">
        <f t="shared" si="43"/>
        <v>High Fare</v>
      </c>
      <c r="O538" t="s">
        <v>770</v>
      </c>
      <c r="P538" t="s">
        <v>15</v>
      </c>
      <c r="Q538" s="1" t="str">
        <f t="shared" si="44"/>
        <v>S</v>
      </c>
    </row>
    <row r="539" spans="1:17" x14ac:dyDescent="0.25">
      <c r="A539">
        <v>538</v>
      </c>
      <c r="B539">
        <v>1</v>
      </c>
      <c r="C539">
        <v>1</v>
      </c>
      <c r="D539" t="s">
        <v>771</v>
      </c>
      <c r="E539" t="s">
        <v>17</v>
      </c>
      <c r="F539">
        <v>30</v>
      </c>
      <c r="G539" s="1" t="str">
        <f t="shared" si="40"/>
        <v>Young Adult</v>
      </c>
      <c r="H539">
        <v>0</v>
      </c>
      <c r="I539" s="1" t="str">
        <f t="shared" si="41"/>
        <v>No Sibling/Spouse</v>
      </c>
      <c r="J539">
        <v>0</v>
      </c>
      <c r="K539" s="1" t="str">
        <f t="shared" si="42"/>
        <v>No Parent/Child</v>
      </c>
      <c r="L539" t="s">
        <v>772</v>
      </c>
      <c r="M539">
        <v>106.425</v>
      </c>
      <c r="N539" s="1" t="str">
        <f t="shared" si="43"/>
        <v>High Fare</v>
      </c>
      <c r="P539" t="s">
        <v>20</v>
      </c>
      <c r="Q539" s="1" t="str">
        <f t="shared" si="44"/>
        <v>C</v>
      </c>
    </row>
    <row r="540" spans="1:17" x14ac:dyDescent="0.25">
      <c r="A540">
        <v>539</v>
      </c>
      <c r="B540">
        <v>0</v>
      </c>
      <c r="C540">
        <v>3</v>
      </c>
      <c r="D540" t="s">
        <v>773</v>
      </c>
      <c r="E540" t="s">
        <v>13</v>
      </c>
      <c r="G540" s="1" t="str">
        <f t="shared" si="40"/>
        <v>N/A</v>
      </c>
      <c r="H540">
        <v>0</v>
      </c>
      <c r="I540" s="1" t="str">
        <f t="shared" si="41"/>
        <v>No Sibling/Spouse</v>
      </c>
      <c r="J540">
        <v>0</v>
      </c>
      <c r="K540" s="1" t="str">
        <f t="shared" si="42"/>
        <v>No Parent/Child</v>
      </c>
      <c r="L540">
        <v>364498</v>
      </c>
      <c r="M540">
        <v>14.5</v>
      </c>
      <c r="N540" s="1" t="str">
        <f t="shared" si="43"/>
        <v>Medium Fare</v>
      </c>
      <c r="P540" t="s">
        <v>15</v>
      </c>
      <c r="Q540" s="1" t="str">
        <f t="shared" si="44"/>
        <v>S</v>
      </c>
    </row>
    <row r="541" spans="1:17" x14ac:dyDescent="0.25">
      <c r="A541">
        <v>540</v>
      </c>
      <c r="B541">
        <v>1</v>
      </c>
      <c r="C541">
        <v>1</v>
      </c>
      <c r="D541" t="s">
        <v>774</v>
      </c>
      <c r="E541" t="s">
        <v>17</v>
      </c>
      <c r="F541">
        <v>22</v>
      </c>
      <c r="G541" s="1" t="str">
        <f t="shared" si="40"/>
        <v>Young Adult</v>
      </c>
      <c r="H541">
        <v>0</v>
      </c>
      <c r="I541" s="1" t="str">
        <f t="shared" si="41"/>
        <v>No Sibling/Spouse</v>
      </c>
      <c r="J541">
        <v>2</v>
      </c>
      <c r="K541" s="1" t="str">
        <f t="shared" si="42"/>
        <v>Has Parent/Child</v>
      </c>
      <c r="L541">
        <v>13568</v>
      </c>
      <c r="M541">
        <v>49.5</v>
      </c>
      <c r="N541" s="1" t="str">
        <f t="shared" si="43"/>
        <v>High Fare</v>
      </c>
      <c r="O541" t="s">
        <v>775</v>
      </c>
      <c r="P541" t="s">
        <v>20</v>
      </c>
      <c r="Q541" s="1" t="str">
        <f t="shared" si="44"/>
        <v>C</v>
      </c>
    </row>
    <row r="542" spans="1:17" x14ac:dyDescent="0.25">
      <c r="A542">
        <v>541</v>
      </c>
      <c r="B542">
        <v>1</v>
      </c>
      <c r="C542">
        <v>1</v>
      </c>
      <c r="D542" t="s">
        <v>776</v>
      </c>
      <c r="E542" t="s">
        <v>17</v>
      </c>
      <c r="F542">
        <v>36</v>
      </c>
      <c r="G542" s="1" t="str">
        <f t="shared" si="40"/>
        <v>Middle-Aged Adult</v>
      </c>
      <c r="H542">
        <v>0</v>
      </c>
      <c r="I542" s="1" t="str">
        <f t="shared" si="41"/>
        <v>No Sibling/Spouse</v>
      </c>
      <c r="J542">
        <v>2</v>
      </c>
      <c r="K542" s="1" t="str">
        <f t="shared" si="42"/>
        <v>Has Parent/Child</v>
      </c>
      <c r="L542" t="s">
        <v>777</v>
      </c>
      <c r="M542">
        <v>71</v>
      </c>
      <c r="N542" s="1" t="str">
        <f t="shared" si="43"/>
        <v>High Fare</v>
      </c>
      <c r="O542" t="s">
        <v>778</v>
      </c>
      <c r="P542" t="s">
        <v>15</v>
      </c>
      <c r="Q542" s="1" t="str">
        <f t="shared" si="44"/>
        <v>S</v>
      </c>
    </row>
    <row r="543" spans="1:17" x14ac:dyDescent="0.25">
      <c r="A543">
        <v>542</v>
      </c>
      <c r="B543">
        <v>0</v>
      </c>
      <c r="C543">
        <v>3</v>
      </c>
      <c r="D543" t="s">
        <v>779</v>
      </c>
      <c r="E543" t="s">
        <v>17</v>
      </c>
      <c r="F543">
        <v>9</v>
      </c>
      <c r="G543" s="1" t="str">
        <f t="shared" si="40"/>
        <v>Child</v>
      </c>
      <c r="H543">
        <v>4</v>
      </c>
      <c r="I543" s="1" t="str">
        <f t="shared" si="41"/>
        <v>Has Sibling/Spouse</v>
      </c>
      <c r="J543">
        <v>2</v>
      </c>
      <c r="K543" s="1" t="str">
        <f t="shared" si="42"/>
        <v>Has Parent/Child</v>
      </c>
      <c r="L543">
        <v>347082</v>
      </c>
      <c r="M543">
        <v>31.274999999999999</v>
      </c>
      <c r="N543" s="1" t="str">
        <f t="shared" si="43"/>
        <v>High Fare</v>
      </c>
      <c r="P543" t="s">
        <v>15</v>
      </c>
      <c r="Q543" s="1" t="str">
        <f t="shared" si="44"/>
        <v>S</v>
      </c>
    </row>
    <row r="544" spans="1:17" x14ac:dyDescent="0.25">
      <c r="A544">
        <v>543</v>
      </c>
      <c r="B544">
        <v>0</v>
      </c>
      <c r="C544">
        <v>3</v>
      </c>
      <c r="D544" t="s">
        <v>780</v>
      </c>
      <c r="E544" t="s">
        <v>17</v>
      </c>
      <c r="F544">
        <v>11</v>
      </c>
      <c r="G544" s="1" t="str">
        <f t="shared" si="40"/>
        <v>Child</v>
      </c>
      <c r="H544">
        <v>4</v>
      </c>
      <c r="I544" s="1" t="str">
        <f t="shared" si="41"/>
        <v>Has Sibling/Spouse</v>
      </c>
      <c r="J544">
        <v>2</v>
      </c>
      <c r="K544" s="1" t="str">
        <f t="shared" si="42"/>
        <v>Has Parent/Child</v>
      </c>
      <c r="L544">
        <v>347082</v>
      </c>
      <c r="M544">
        <v>31.274999999999999</v>
      </c>
      <c r="N544" s="1" t="str">
        <f t="shared" si="43"/>
        <v>High Fare</v>
      </c>
      <c r="P544" t="s">
        <v>15</v>
      </c>
      <c r="Q544" s="1" t="str">
        <f t="shared" si="44"/>
        <v>S</v>
      </c>
    </row>
    <row r="545" spans="1:17" x14ac:dyDescent="0.25">
      <c r="A545">
        <v>544</v>
      </c>
      <c r="B545">
        <v>1</v>
      </c>
      <c r="C545">
        <v>2</v>
      </c>
      <c r="D545" t="s">
        <v>781</v>
      </c>
      <c r="E545" t="s">
        <v>13</v>
      </c>
      <c r="F545">
        <v>32</v>
      </c>
      <c r="G545" s="1" t="str">
        <f t="shared" si="40"/>
        <v>Young Adult</v>
      </c>
      <c r="H545">
        <v>1</v>
      </c>
      <c r="I545" s="1" t="str">
        <f t="shared" si="41"/>
        <v>Has Sibling/Spouse</v>
      </c>
      <c r="J545">
        <v>0</v>
      </c>
      <c r="K545" s="1" t="str">
        <f t="shared" si="42"/>
        <v>No Parent/Child</v>
      </c>
      <c r="L545">
        <v>2908</v>
      </c>
      <c r="M545">
        <v>26</v>
      </c>
      <c r="N545" s="1" t="str">
        <f t="shared" si="43"/>
        <v>High Fare</v>
      </c>
      <c r="P545" t="s">
        <v>15</v>
      </c>
      <c r="Q545" s="1" t="str">
        <f t="shared" si="44"/>
        <v>S</v>
      </c>
    </row>
    <row r="546" spans="1:17" x14ac:dyDescent="0.25">
      <c r="A546">
        <v>545</v>
      </c>
      <c r="B546">
        <v>0</v>
      </c>
      <c r="C546">
        <v>1</v>
      </c>
      <c r="D546" t="s">
        <v>782</v>
      </c>
      <c r="E546" t="s">
        <v>13</v>
      </c>
      <c r="F546">
        <v>50</v>
      </c>
      <c r="G546" s="1" t="str">
        <f t="shared" si="40"/>
        <v>Senior</v>
      </c>
      <c r="H546">
        <v>1</v>
      </c>
      <c r="I546" s="1" t="str">
        <f t="shared" si="41"/>
        <v>Has Sibling/Spouse</v>
      </c>
      <c r="J546">
        <v>0</v>
      </c>
      <c r="K546" s="1" t="str">
        <f t="shared" si="42"/>
        <v>No Parent/Child</v>
      </c>
      <c r="L546" t="s">
        <v>772</v>
      </c>
      <c r="M546">
        <v>106.425</v>
      </c>
      <c r="N546" s="1" t="str">
        <f t="shared" si="43"/>
        <v>High Fare</v>
      </c>
      <c r="O546" t="s">
        <v>783</v>
      </c>
      <c r="P546" t="s">
        <v>20</v>
      </c>
      <c r="Q546" s="1" t="str">
        <f t="shared" si="44"/>
        <v>C</v>
      </c>
    </row>
    <row r="547" spans="1:17" x14ac:dyDescent="0.25">
      <c r="A547">
        <v>546</v>
      </c>
      <c r="B547">
        <v>0</v>
      </c>
      <c r="C547">
        <v>1</v>
      </c>
      <c r="D547" t="s">
        <v>784</v>
      </c>
      <c r="E547" t="s">
        <v>13</v>
      </c>
      <c r="F547">
        <v>64</v>
      </c>
      <c r="G547" s="1" t="str">
        <f t="shared" si="40"/>
        <v>Senior</v>
      </c>
      <c r="H547">
        <v>0</v>
      </c>
      <c r="I547" s="1" t="str">
        <f t="shared" si="41"/>
        <v>No Sibling/Spouse</v>
      </c>
      <c r="J547">
        <v>0</v>
      </c>
      <c r="K547" s="1" t="str">
        <f t="shared" si="42"/>
        <v>No Parent/Child</v>
      </c>
      <c r="L547">
        <v>693</v>
      </c>
      <c r="M547">
        <v>26</v>
      </c>
      <c r="N547" s="1" t="str">
        <f t="shared" si="43"/>
        <v>High Fare</v>
      </c>
      <c r="P547" t="s">
        <v>15</v>
      </c>
      <c r="Q547" s="1" t="str">
        <f t="shared" si="44"/>
        <v>S</v>
      </c>
    </row>
    <row r="548" spans="1:17" x14ac:dyDescent="0.25">
      <c r="A548">
        <v>547</v>
      </c>
      <c r="B548">
        <v>1</v>
      </c>
      <c r="C548">
        <v>2</v>
      </c>
      <c r="D548" t="s">
        <v>785</v>
      </c>
      <c r="E548" t="s">
        <v>17</v>
      </c>
      <c r="F548">
        <v>19</v>
      </c>
      <c r="G548" s="1" t="str">
        <f t="shared" si="40"/>
        <v>Young Adult</v>
      </c>
      <c r="H548">
        <v>1</v>
      </c>
      <c r="I548" s="1" t="str">
        <f t="shared" si="41"/>
        <v>Has Sibling/Spouse</v>
      </c>
      <c r="J548">
        <v>0</v>
      </c>
      <c r="K548" s="1" t="str">
        <f t="shared" si="42"/>
        <v>No Parent/Child</v>
      </c>
      <c r="L548">
        <v>2908</v>
      </c>
      <c r="M548">
        <v>26</v>
      </c>
      <c r="N548" s="1" t="str">
        <f t="shared" si="43"/>
        <v>High Fare</v>
      </c>
      <c r="P548" t="s">
        <v>15</v>
      </c>
      <c r="Q548" s="1" t="str">
        <f t="shared" si="44"/>
        <v>S</v>
      </c>
    </row>
    <row r="549" spans="1:17" x14ac:dyDescent="0.25">
      <c r="A549">
        <v>548</v>
      </c>
      <c r="B549">
        <v>1</v>
      </c>
      <c r="C549">
        <v>2</v>
      </c>
      <c r="D549" t="s">
        <v>786</v>
      </c>
      <c r="E549" t="s">
        <v>13</v>
      </c>
      <c r="G549" s="1" t="str">
        <f t="shared" si="40"/>
        <v>N/A</v>
      </c>
      <c r="H549">
        <v>0</v>
      </c>
      <c r="I549" s="1" t="str">
        <f t="shared" si="41"/>
        <v>No Sibling/Spouse</v>
      </c>
      <c r="J549">
        <v>0</v>
      </c>
      <c r="K549" s="1" t="str">
        <f t="shared" si="42"/>
        <v>No Parent/Child</v>
      </c>
      <c r="L549" t="s">
        <v>787</v>
      </c>
      <c r="M549">
        <v>13.862500000000001</v>
      </c>
      <c r="N549" s="1" t="str">
        <f t="shared" si="43"/>
        <v>Medium Fare</v>
      </c>
      <c r="P549" t="s">
        <v>20</v>
      </c>
      <c r="Q549" s="1" t="str">
        <f t="shared" si="44"/>
        <v>C</v>
      </c>
    </row>
    <row r="550" spans="1:17" x14ac:dyDescent="0.25">
      <c r="A550">
        <v>549</v>
      </c>
      <c r="B550">
        <v>0</v>
      </c>
      <c r="C550">
        <v>3</v>
      </c>
      <c r="D550" t="s">
        <v>788</v>
      </c>
      <c r="E550" t="s">
        <v>13</v>
      </c>
      <c r="F550">
        <v>33</v>
      </c>
      <c r="G550" s="1" t="str">
        <f t="shared" si="40"/>
        <v>Young Adult</v>
      </c>
      <c r="H550">
        <v>1</v>
      </c>
      <c r="I550" s="1" t="str">
        <f t="shared" si="41"/>
        <v>Has Sibling/Spouse</v>
      </c>
      <c r="J550">
        <v>1</v>
      </c>
      <c r="K550" s="1" t="str">
        <f t="shared" si="42"/>
        <v>Has Parent/Child</v>
      </c>
      <c r="L550">
        <v>363291</v>
      </c>
      <c r="M550">
        <v>20.524999999999999</v>
      </c>
      <c r="N550" s="1" t="str">
        <f t="shared" si="43"/>
        <v>High Fare</v>
      </c>
      <c r="P550" t="s">
        <v>15</v>
      </c>
      <c r="Q550" s="1" t="str">
        <f t="shared" si="44"/>
        <v>S</v>
      </c>
    </row>
    <row r="551" spans="1:17" x14ac:dyDescent="0.25">
      <c r="A551">
        <v>550</v>
      </c>
      <c r="B551">
        <v>1</v>
      </c>
      <c r="C551">
        <v>2</v>
      </c>
      <c r="D551" t="s">
        <v>789</v>
      </c>
      <c r="E551" t="s">
        <v>13</v>
      </c>
      <c r="F551">
        <v>8</v>
      </c>
      <c r="G551" s="1" t="str">
        <f t="shared" si="40"/>
        <v>Child</v>
      </c>
      <c r="H551">
        <v>1</v>
      </c>
      <c r="I551" s="1" t="str">
        <f t="shared" si="41"/>
        <v>Has Sibling/Spouse</v>
      </c>
      <c r="J551">
        <v>1</v>
      </c>
      <c r="K551" s="1" t="str">
        <f t="shared" si="42"/>
        <v>Has Parent/Child</v>
      </c>
      <c r="L551" t="s">
        <v>228</v>
      </c>
      <c r="M551">
        <v>36.75</v>
      </c>
      <c r="N551" s="1" t="str">
        <f t="shared" si="43"/>
        <v>High Fare</v>
      </c>
      <c r="P551" t="s">
        <v>15</v>
      </c>
      <c r="Q551" s="1" t="str">
        <f t="shared" si="44"/>
        <v>S</v>
      </c>
    </row>
    <row r="552" spans="1:17" x14ac:dyDescent="0.25">
      <c r="A552">
        <v>551</v>
      </c>
      <c r="B552">
        <v>1</v>
      </c>
      <c r="C552">
        <v>1</v>
      </c>
      <c r="D552" t="s">
        <v>790</v>
      </c>
      <c r="E552" t="s">
        <v>13</v>
      </c>
      <c r="F552">
        <v>17</v>
      </c>
      <c r="G552" s="1" t="str">
        <f t="shared" si="40"/>
        <v>Young Adult</v>
      </c>
      <c r="H552">
        <v>0</v>
      </c>
      <c r="I552" s="1" t="str">
        <f t="shared" si="41"/>
        <v>No Sibling/Spouse</v>
      </c>
      <c r="J552">
        <v>2</v>
      </c>
      <c r="K552" s="1" t="str">
        <f t="shared" si="42"/>
        <v>Has Parent/Child</v>
      </c>
      <c r="L552">
        <v>17421</v>
      </c>
      <c r="M552">
        <v>110.88330000000001</v>
      </c>
      <c r="N552" s="1" t="str">
        <f t="shared" si="43"/>
        <v>High Fare</v>
      </c>
      <c r="O552" t="s">
        <v>791</v>
      </c>
      <c r="P552" t="s">
        <v>20</v>
      </c>
      <c r="Q552" s="1" t="str">
        <f t="shared" si="44"/>
        <v>C</v>
      </c>
    </row>
    <row r="553" spans="1:17" x14ac:dyDescent="0.25">
      <c r="A553">
        <v>552</v>
      </c>
      <c r="B553">
        <v>0</v>
      </c>
      <c r="C553">
        <v>2</v>
      </c>
      <c r="D553" t="s">
        <v>792</v>
      </c>
      <c r="E553" t="s">
        <v>13</v>
      </c>
      <c r="F553">
        <v>27</v>
      </c>
      <c r="G553" s="1" t="str">
        <f t="shared" si="40"/>
        <v>Young Adult</v>
      </c>
      <c r="H553">
        <v>0</v>
      </c>
      <c r="I553" s="1" t="str">
        <f t="shared" si="41"/>
        <v>No Sibling/Spouse</v>
      </c>
      <c r="J553">
        <v>0</v>
      </c>
      <c r="K553" s="1" t="str">
        <f t="shared" si="42"/>
        <v>No Parent/Child</v>
      </c>
      <c r="L553">
        <v>244358</v>
      </c>
      <c r="M553">
        <v>26</v>
      </c>
      <c r="N553" s="1" t="str">
        <f t="shared" si="43"/>
        <v>High Fare</v>
      </c>
      <c r="P553" t="s">
        <v>15</v>
      </c>
      <c r="Q553" s="1" t="str">
        <f t="shared" si="44"/>
        <v>S</v>
      </c>
    </row>
    <row r="554" spans="1:17" x14ac:dyDescent="0.25">
      <c r="A554">
        <v>553</v>
      </c>
      <c r="B554">
        <v>0</v>
      </c>
      <c r="C554">
        <v>3</v>
      </c>
      <c r="D554" t="s">
        <v>793</v>
      </c>
      <c r="E554" t="s">
        <v>13</v>
      </c>
      <c r="G554" s="1" t="str">
        <f t="shared" si="40"/>
        <v>N/A</v>
      </c>
      <c r="H554">
        <v>0</v>
      </c>
      <c r="I554" s="1" t="str">
        <f t="shared" si="41"/>
        <v>No Sibling/Spouse</v>
      </c>
      <c r="J554">
        <v>0</v>
      </c>
      <c r="K554" s="1" t="str">
        <f t="shared" si="42"/>
        <v>No Parent/Child</v>
      </c>
      <c r="L554">
        <v>330979</v>
      </c>
      <c r="M554">
        <v>7.8292000000000002</v>
      </c>
      <c r="N554" s="1" t="str">
        <f t="shared" si="43"/>
        <v>Low Fare</v>
      </c>
      <c r="P554" t="s">
        <v>27</v>
      </c>
      <c r="Q554" s="1" t="str">
        <f t="shared" si="44"/>
        <v>Q</v>
      </c>
    </row>
    <row r="555" spans="1:17" x14ac:dyDescent="0.25">
      <c r="A555">
        <v>554</v>
      </c>
      <c r="B555">
        <v>1</v>
      </c>
      <c r="C555">
        <v>3</v>
      </c>
      <c r="D555" t="s">
        <v>794</v>
      </c>
      <c r="E555" t="s">
        <v>13</v>
      </c>
      <c r="F555">
        <v>22</v>
      </c>
      <c r="G555" s="1" t="str">
        <f t="shared" si="40"/>
        <v>Young Adult</v>
      </c>
      <c r="H555">
        <v>0</v>
      </c>
      <c r="I555" s="1" t="str">
        <f t="shared" si="41"/>
        <v>No Sibling/Spouse</v>
      </c>
      <c r="J555">
        <v>0</v>
      </c>
      <c r="K555" s="1" t="str">
        <f t="shared" si="42"/>
        <v>No Parent/Child</v>
      </c>
      <c r="L555">
        <v>2620</v>
      </c>
      <c r="M555">
        <v>7.2249999999999996</v>
      </c>
      <c r="N555" s="1" t="str">
        <f t="shared" si="43"/>
        <v>Low Fare</v>
      </c>
      <c r="P555" t="s">
        <v>20</v>
      </c>
      <c r="Q555" s="1" t="str">
        <f t="shared" si="44"/>
        <v>C</v>
      </c>
    </row>
    <row r="556" spans="1:17" x14ac:dyDescent="0.25">
      <c r="A556">
        <v>555</v>
      </c>
      <c r="B556">
        <v>1</v>
      </c>
      <c r="C556">
        <v>3</v>
      </c>
      <c r="D556" t="s">
        <v>795</v>
      </c>
      <c r="E556" t="s">
        <v>17</v>
      </c>
      <c r="F556">
        <v>22</v>
      </c>
      <c r="G556" s="1" t="str">
        <f t="shared" si="40"/>
        <v>Young Adult</v>
      </c>
      <c r="H556">
        <v>0</v>
      </c>
      <c r="I556" s="1" t="str">
        <f t="shared" si="41"/>
        <v>No Sibling/Spouse</v>
      </c>
      <c r="J556">
        <v>0</v>
      </c>
      <c r="K556" s="1" t="str">
        <f t="shared" si="42"/>
        <v>No Parent/Child</v>
      </c>
      <c r="L556">
        <v>347085</v>
      </c>
      <c r="M556">
        <v>7.7750000000000004</v>
      </c>
      <c r="N556" s="1" t="str">
        <f t="shared" si="43"/>
        <v>Low Fare</v>
      </c>
      <c r="P556" t="s">
        <v>15</v>
      </c>
      <c r="Q556" s="1" t="str">
        <f t="shared" si="44"/>
        <v>S</v>
      </c>
    </row>
    <row r="557" spans="1:17" x14ac:dyDescent="0.25">
      <c r="A557">
        <v>556</v>
      </c>
      <c r="B557">
        <v>0</v>
      </c>
      <c r="C557">
        <v>1</v>
      </c>
      <c r="D557" t="s">
        <v>796</v>
      </c>
      <c r="E557" t="s">
        <v>13</v>
      </c>
      <c r="F557">
        <v>62</v>
      </c>
      <c r="G557" s="1" t="str">
        <f t="shared" si="40"/>
        <v>Senior</v>
      </c>
      <c r="H557">
        <v>0</v>
      </c>
      <c r="I557" s="1" t="str">
        <f t="shared" si="41"/>
        <v>No Sibling/Spouse</v>
      </c>
      <c r="J557">
        <v>0</v>
      </c>
      <c r="K557" s="1" t="str">
        <f t="shared" si="42"/>
        <v>No Parent/Child</v>
      </c>
      <c r="L557">
        <v>113807</v>
      </c>
      <c r="M557">
        <v>26.55</v>
      </c>
      <c r="N557" s="1" t="str">
        <f t="shared" si="43"/>
        <v>High Fare</v>
      </c>
      <c r="P557" t="s">
        <v>15</v>
      </c>
      <c r="Q557" s="1" t="str">
        <f t="shared" si="44"/>
        <v>S</v>
      </c>
    </row>
    <row r="558" spans="1:17" x14ac:dyDescent="0.25">
      <c r="A558">
        <v>557</v>
      </c>
      <c r="B558">
        <v>1</v>
      </c>
      <c r="C558">
        <v>1</v>
      </c>
      <c r="D558" t="s">
        <v>797</v>
      </c>
      <c r="E558" t="s">
        <v>17</v>
      </c>
      <c r="F558">
        <v>48</v>
      </c>
      <c r="G558" s="1" t="str">
        <f t="shared" si="40"/>
        <v>Middle-Aged Adult</v>
      </c>
      <c r="H558">
        <v>1</v>
      </c>
      <c r="I558" s="1" t="str">
        <f t="shared" si="41"/>
        <v>Has Sibling/Spouse</v>
      </c>
      <c r="J558">
        <v>0</v>
      </c>
      <c r="K558" s="1" t="str">
        <f t="shared" si="42"/>
        <v>No Parent/Child</v>
      </c>
      <c r="L558">
        <v>11755</v>
      </c>
      <c r="M558">
        <v>39.6</v>
      </c>
      <c r="N558" s="1" t="str">
        <f t="shared" si="43"/>
        <v>High Fare</v>
      </c>
      <c r="O558" t="s">
        <v>798</v>
      </c>
      <c r="P558" t="s">
        <v>20</v>
      </c>
      <c r="Q558" s="1" t="str">
        <f t="shared" si="44"/>
        <v>C</v>
      </c>
    </row>
    <row r="559" spans="1:17" x14ac:dyDescent="0.25">
      <c r="A559">
        <v>558</v>
      </c>
      <c r="B559">
        <v>0</v>
      </c>
      <c r="C559">
        <v>1</v>
      </c>
      <c r="D559" t="s">
        <v>799</v>
      </c>
      <c r="E559" t="s">
        <v>13</v>
      </c>
      <c r="G559" s="1" t="str">
        <f t="shared" si="40"/>
        <v>N/A</v>
      </c>
      <c r="H559">
        <v>0</v>
      </c>
      <c r="I559" s="1" t="str">
        <f t="shared" si="41"/>
        <v>No Sibling/Spouse</v>
      </c>
      <c r="J559">
        <v>0</v>
      </c>
      <c r="K559" s="1" t="str">
        <f t="shared" si="42"/>
        <v>No Parent/Child</v>
      </c>
      <c r="L559" t="s">
        <v>565</v>
      </c>
      <c r="M559">
        <v>227.52500000000001</v>
      </c>
      <c r="N559" s="1" t="str">
        <f t="shared" si="43"/>
        <v>High Fare</v>
      </c>
      <c r="P559" t="s">
        <v>20</v>
      </c>
      <c r="Q559" s="1" t="str">
        <f t="shared" si="44"/>
        <v>C</v>
      </c>
    </row>
    <row r="560" spans="1:17" x14ac:dyDescent="0.25">
      <c r="A560">
        <v>559</v>
      </c>
      <c r="B560">
        <v>1</v>
      </c>
      <c r="C560">
        <v>1</v>
      </c>
      <c r="D560" t="s">
        <v>800</v>
      </c>
      <c r="E560" t="s">
        <v>17</v>
      </c>
      <c r="F560">
        <v>39</v>
      </c>
      <c r="G560" s="1" t="str">
        <f t="shared" si="40"/>
        <v>Middle-Aged Adult</v>
      </c>
      <c r="H560">
        <v>1</v>
      </c>
      <c r="I560" s="1" t="str">
        <f t="shared" si="41"/>
        <v>Has Sibling/Spouse</v>
      </c>
      <c r="J560">
        <v>1</v>
      </c>
      <c r="K560" s="1" t="str">
        <f t="shared" si="42"/>
        <v>Has Parent/Child</v>
      </c>
      <c r="L560">
        <v>110413</v>
      </c>
      <c r="M560">
        <v>79.650000000000006</v>
      </c>
      <c r="N560" s="1" t="str">
        <f t="shared" si="43"/>
        <v>High Fare</v>
      </c>
      <c r="O560" t="s">
        <v>397</v>
      </c>
      <c r="P560" t="s">
        <v>15</v>
      </c>
      <c r="Q560" s="1" t="str">
        <f t="shared" si="44"/>
        <v>S</v>
      </c>
    </row>
    <row r="561" spans="1:17" x14ac:dyDescent="0.25">
      <c r="A561">
        <v>560</v>
      </c>
      <c r="B561">
        <v>1</v>
      </c>
      <c r="C561">
        <v>3</v>
      </c>
      <c r="D561" t="s">
        <v>801</v>
      </c>
      <c r="E561" t="s">
        <v>17</v>
      </c>
      <c r="F561">
        <v>36</v>
      </c>
      <c r="G561" s="1" t="str">
        <f t="shared" si="40"/>
        <v>Middle-Aged Adult</v>
      </c>
      <c r="H561">
        <v>1</v>
      </c>
      <c r="I561" s="1" t="str">
        <f t="shared" si="41"/>
        <v>Has Sibling/Spouse</v>
      </c>
      <c r="J561">
        <v>0</v>
      </c>
      <c r="K561" s="1" t="str">
        <f t="shared" si="42"/>
        <v>No Parent/Child</v>
      </c>
      <c r="L561">
        <v>345572</v>
      </c>
      <c r="M561">
        <v>17.399999999999999</v>
      </c>
      <c r="N561" s="1" t="str">
        <f t="shared" si="43"/>
        <v>Medium Fare</v>
      </c>
      <c r="P561" t="s">
        <v>15</v>
      </c>
      <c r="Q561" s="1" t="str">
        <f t="shared" si="44"/>
        <v>S</v>
      </c>
    </row>
    <row r="562" spans="1:17" x14ac:dyDescent="0.25">
      <c r="A562">
        <v>561</v>
      </c>
      <c r="B562">
        <v>0</v>
      </c>
      <c r="C562">
        <v>3</v>
      </c>
      <c r="D562" t="s">
        <v>802</v>
      </c>
      <c r="E562" t="s">
        <v>13</v>
      </c>
      <c r="G562" s="1" t="str">
        <f t="shared" si="40"/>
        <v>N/A</v>
      </c>
      <c r="H562">
        <v>0</v>
      </c>
      <c r="I562" s="1" t="str">
        <f t="shared" si="41"/>
        <v>No Sibling/Spouse</v>
      </c>
      <c r="J562">
        <v>0</v>
      </c>
      <c r="K562" s="1" t="str">
        <f t="shared" si="42"/>
        <v>No Parent/Child</v>
      </c>
      <c r="L562">
        <v>372622</v>
      </c>
      <c r="M562">
        <v>7.75</v>
      </c>
      <c r="N562" s="1" t="str">
        <f t="shared" si="43"/>
        <v>Low Fare</v>
      </c>
      <c r="P562" t="s">
        <v>27</v>
      </c>
      <c r="Q562" s="1" t="str">
        <f t="shared" si="44"/>
        <v>Q</v>
      </c>
    </row>
    <row r="563" spans="1:17" x14ac:dyDescent="0.25">
      <c r="A563">
        <v>562</v>
      </c>
      <c r="B563">
        <v>0</v>
      </c>
      <c r="C563">
        <v>3</v>
      </c>
      <c r="D563" t="s">
        <v>803</v>
      </c>
      <c r="E563" t="s">
        <v>13</v>
      </c>
      <c r="F563">
        <v>40</v>
      </c>
      <c r="G563" s="1" t="str">
        <f t="shared" si="40"/>
        <v>Middle-Aged Adult</v>
      </c>
      <c r="H563">
        <v>0</v>
      </c>
      <c r="I563" s="1" t="str">
        <f t="shared" si="41"/>
        <v>No Sibling/Spouse</v>
      </c>
      <c r="J563">
        <v>0</v>
      </c>
      <c r="K563" s="1" t="str">
        <f t="shared" si="42"/>
        <v>No Parent/Child</v>
      </c>
      <c r="L563">
        <v>349251</v>
      </c>
      <c r="M563">
        <v>7.8958000000000004</v>
      </c>
      <c r="N563" s="1" t="str">
        <f t="shared" si="43"/>
        <v>Low Fare</v>
      </c>
      <c r="P563" t="s">
        <v>15</v>
      </c>
      <c r="Q563" s="1" t="str">
        <f t="shared" si="44"/>
        <v>S</v>
      </c>
    </row>
    <row r="564" spans="1:17" x14ac:dyDescent="0.25">
      <c r="A564">
        <v>563</v>
      </c>
      <c r="B564">
        <v>0</v>
      </c>
      <c r="C564">
        <v>2</v>
      </c>
      <c r="D564" t="s">
        <v>804</v>
      </c>
      <c r="E564" t="s">
        <v>13</v>
      </c>
      <c r="F564">
        <v>28</v>
      </c>
      <c r="G564" s="1" t="str">
        <f t="shared" si="40"/>
        <v>Young Adult</v>
      </c>
      <c r="H564">
        <v>0</v>
      </c>
      <c r="I564" s="1" t="str">
        <f t="shared" si="41"/>
        <v>No Sibling/Spouse</v>
      </c>
      <c r="J564">
        <v>0</v>
      </c>
      <c r="K564" s="1" t="str">
        <f t="shared" si="42"/>
        <v>No Parent/Child</v>
      </c>
      <c r="L564">
        <v>218629</v>
      </c>
      <c r="M564">
        <v>13.5</v>
      </c>
      <c r="N564" s="1" t="str">
        <f t="shared" si="43"/>
        <v>Medium Fare</v>
      </c>
      <c r="P564" t="s">
        <v>15</v>
      </c>
      <c r="Q564" s="1" t="str">
        <f t="shared" si="44"/>
        <v>S</v>
      </c>
    </row>
    <row r="565" spans="1:17" x14ac:dyDescent="0.25">
      <c r="A565">
        <v>564</v>
      </c>
      <c r="B565">
        <v>0</v>
      </c>
      <c r="C565">
        <v>3</v>
      </c>
      <c r="D565" t="s">
        <v>805</v>
      </c>
      <c r="E565" t="s">
        <v>13</v>
      </c>
      <c r="G565" s="1" t="str">
        <f t="shared" si="40"/>
        <v>N/A</v>
      </c>
      <c r="H565">
        <v>0</v>
      </c>
      <c r="I565" s="1" t="str">
        <f t="shared" si="41"/>
        <v>No Sibling/Spouse</v>
      </c>
      <c r="J565">
        <v>0</v>
      </c>
      <c r="K565" s="1" t="str">
        <f t="shared" si="42"/>
        <v>No Parent/Child</v>
      </c>
      <c r="L565" t="s">
        <v>806</v>
      </c>
      <c r="M565">
        <v>8.0500000000000007</v>
      </c>
      <c r="N565" s="1" t="str">
        <f t="shared" si="43"/>
        <v>Low Fare</v>
      </c>
      <c r="P565" t="s">
        <v>15</v>
      </c>
      <c r="Q565" s="1" t="str">
        <f t="shared" si="44"/>
        <v>S</v>
      </c>
    </row>
    <row r="566" spans="1:17" x14ac:dyDescent="0.25">
      <c r="A566">
        <v>565</v>
      </c>
      <c r="B566">
        <v>0</v>
      </c>
      <c r="C566">
        <v>3</v>
      </c>
      <c r="D566" t="s">
        <v>807</v>
      </c>
      <c r="E566" t="s">
        <v>17</v>
      </c>
      <c r="G566" s="1" t="str">
        <f t="shared" si="40"/>
        <v>N/A</v>
      </c>
      <c r="H566">
        <v>0</v>
      </c>
      <c r="I566" s="1" t="str">
        <f t="shared" si="41"/>
        <v>No Sibling/Spouse</v>
      </c>
      <c r="J566">
        <v>0</v>
      </c>
      <c r="K566" s="1" t="str">
        <f t="shared" si="42"/>
        <v>No Parent/Child</v>
      </c>
      <c r="L566" t="s">
        <v>808</v>
      </c>
      <c r="M566">
        <v>8.0500000000000007</v>
      </c>
      <c r="N566" s="1" t="str">
        <f t="shared" si="43"/>
        <v>Low Fare</v>
      </c>
      <c r="P566" t="s">
        <v>15</v>
      </c>
      <c r="Q566" s="1" t="str">
        <f t="shared" si="44"/>
        <v>S</v>
      </c>
    </row>
    <row r="567" spans="1:17" x14ac:dyDescent="0.25">
      <c r="A567">
        <v>566</v>
      </c>
      <c r="B567">
        <v>0</v>
      </c>
      <c r="C567">
        <v>3</v>
      </c>
      <c r="D567" t="s">
        <v>809</v>
      </c>
      <c r="E567" t="s">
        <v>13</v>
      </c>
      <c r="F567">
        <v>24</v>
      </c>
      <c r="G567" s="1" t="str">
        <f t="shared" si="40"/>
        <v>Young Adult</v>
      </c>
      <c r="H567">
        <v>2</v>
      </c>
      <c r="I567" s="1" t="str">
        <f t="shared" si="41"/>
        <v>Has Sibling/Spouse</v>
      </c>
      <c r="J567">
        <v>0</v>
      </c>
      <c r="K567" s="1" t="str">
        <f t="shared" si="42"/>
        <v>No Parent/Child</v>
      </c>
      <c r="L567" t="s">
        <v>810</v>
      </c>
      <c r="M567">
        <v>24.15</v>
      </c>
      <c r="N567" s="1" t="str">
        <f t="shared" si="43"/>
        <v>High Fare</v>
      </c>
      <c r="P567" t="s">
        <v>15</v>
      </c>
      <c r="Q567" s="1" t="str">
        <f t="shared" si="44"/>
        <v>S</v>
      </c>
    </row>
    <row r="568" spans="1:17" x14ac:dyDescent="0.25">
      <c r="A568">
        <v>567</v>
      </c>
      <c r="B568">
        <v>0</v>
      </c>
      <c r="C568">
        <v>3</v>
      </c>
      <c r="D568" t="s">
        <v>811</v>
      </c>
      <c r="E568" t="s">
        <v>13</v>
      </c>
      <c r="F568">
        <v>19</v>
      </c>
      <c r="G568" s="1" t="str">
        <f t="shared" si="40"/>
        <v>Young Adult</v>
      </c>
      <c r="H568">
        <v>0</v>
      </c>
      <c r="I568" s="1" t="str">
        <f t="shared" si="41"/>
        <v>No Sibling/Spouse</v>
      </c>
      <c r="J568">
        <v>0</v>
      </c>
      <c r="K568" s="1" t="str">
        <f t="shared" si="42"/>
        <v>No Parent/Child</v>
      </c>
      <c r="L568">
        <v>349205</v>
      </c>
      <c r="M568">
        <v>7.8958000000000004</v>
      </c>
      <c r="N568" s="1" t="str">
        <f t="shared" si="43"/>
        <v>Low Fare</v>
      </c>
      <c r="P568" t="s">
        <v>15</v>
      </c>
      <c r="Q568" s="1" t="str">
        <f t="shared" si="44"/>
        <v>S</v>
      </c>
    </row>
    <row r="569" spans="1:17" x14ac:dyDescent="0.25">
      <c r="A569">
        <v>568</v>
      </c>
      <c r="B569">
        <v>0</v>
      </c>
      <c r="C569">
        <v>3</v>
      </c>
      <c r="D569" t="s">
        <v>812</v>
      </c>
      <c r="E569" t="s">
        <v>17</v>
      </c>
      <c r="F569">
        <v>29</v>
      </c>
      <c r="G569" s="1" t="str">
        <f t="shared" si="40"/>
        <v>Young Adult</v>
      </c>
      <c r="H569">
        <v>0</v>
      </c>
      <c r="I569" s="1" t="str">
        <f t="shared" si="41"/>
        <v>No Sibling/Spouse</v>
      </c>
      <c r="J569">
        <v>4</v>
      </c>
      <c r="K569" s="1" t="str">
        <f t="shared" si="42"/>
        <v>Has Parent/Child</v>
      </c>
      <c r="L569">
        <v>349909</v>
      </c>
      <c r="M569">
        <v>21.074999999999999</v>
      </c>
      <c r="N569" s="1" t="str">
        <f t="shared" si="43"/>
        <v>High Fare</v>
      </c>
      <c r="P569" t="s">
        <v>15</v>
      </c>
      <c r="Q569" s="1" t="str">
        <f t="shared" si="44"/>
        <v>S</v>
      </c>
    </row>
    <row r="570" spans="1:17" x14ac:dyDescent="0.25">
      <c r="A570">
        <v>569</v>
      </c>
      <c r="B570">
        <v>0</v>
      </c>
      <c r="C570">
        <v>3</v>
      </c>
      <c r="D570" t="s">
        <v>813</v>
      </c>
      <c r="E570" t="s">
        <v>13</v>
      </c>
      <c r="G570" s="1" t="str">
        <f t="shared" si="40"/>
        <v>N/A</v>
      </c>
      <c r="H570">
        <v>0</v>
      </c>
      <c r="I570" s="1" t="str">
        <f t="shared" si="41"/>
        <v>No Sibling/Spouse</v>
      </c>
      <c r="J570">
        <v>0</v>
      </c>
      <c r="K570" s="1" t="str">
        <f t="shared" si="42"/>
        <v>No Parent/Child</v>
      </c>
      <c r="L570">
        <v>2686</v>
      </c>
      <c r="M570">
        <v>7.2291999999999996</v>
      </c>
      <c r="N570" s="1" t="str">
        <f t="shared" si="43"/>
        <v>Low Fare</v>
      </c>
      <c r="P570" t="s">
        <v>20</v>
      </c>
      <c r="Q570" s="1" t="str">
        <f t="shared" si="44"/>
        <v>C</v>
      </c>
    </row>
    <row r="571" spans="1:17" x14ac:dyDescent="0.25">
      <c r="A571">
        <v>570</v>
      </c>
      <c r="B571">
        <v>1</v>
      </c>
      <c r="C571">
        <v>3</v>
      </c>
      <c r="D571" t="s">
        <v>814</v>
      </c>
      <c r="E571" t="s">
        <v>13</v>
      </c>
      <c r="F571">
        <v>32</v>
      </c>
      <c r="G571" s="1" t="str">
        <f t="shared" si="40"/>
        <v>Young Adult</v>
      </c>
      <c r="H571">
        <v>0</v>
      </c>
      <c r="I571" s="1" t="str">
        <f t="shared" si="41"/>
        <v>No Sibling/Spouse</v>
      </c>
      <c r="J571">
        <v>0</v>
      </c>
      <c r="K571" s="1" t="str">
        <f t="shared" si="42"/>
        <v>No Parent/Child</v>
      </c>
      <c r="L571">
        <v>350417</v>
      </c>
      <c r="M571">
        <v>7.8541999999999996</v>
      </c>
      <c r="N571" s="1" t="str">
        <f t="shared" si="43"/>
        <v>Low Fare</v>
      </c>
      <c r="P571" t="s">
        <v>15</v>
      </c>
      <c r="Q571" s="1" t="str">
        <f t="shared" si="44"/>
        <v>S</v>
      </c>
    </row>
    <row r="572" spans="1:17" x14ac:dyDescent="0.25">
      <c r="A572">
        <v>571</v>
      </c>
      <c r="B572">
        <v>1</v>
      </c>
      <c r="C572">
        <v>2</v>
      </c>
      <c r="D572" t="s">
        <v>815</v>
      </c>
      <c r="E572" t="s">
        <v>13</v>
      </c>
      <c r="F572">
        <v>62</v>
      </c>
      <c r="G572" s="1" t="str">
        <f t="shared" si="40"/>
        <v>Senior</v>
      </c>
      <c r="H572">
        <v>0</v>
      </c>
      <c r="I572" s="1" t="str">
        <f t="shared" si="41"/>
        <v>No Sibling/Spouse</v>
      </c>
      <c r="J572">
        <v>0</v>
      </c>
      <c r="K572" s="1" t="str">
        <f t="shared" si="42"/>
        <v>No Parent/Child</v>
      </c>
      <c r="L572" t="s">
        <v>816</v>
      </c>
      <c r="M572">
        <v>10.5</v>
      </c>
      <c r="N572" s="1" t="str">
        <f t="shared" si="43"/>
        <v>Medium Fare</v>
      </c>
      <c r="P572" t="s">
        <v>15</v>
      </c>
      <c r="Q572" s="1" t="str">
        <f t="shared" si="44"/>
        <v>S</v>
      </c>
    </row>
    <row r="573" spans="1:17" x14ac:dyDescent="0.25">
      <c r="A573">
        <v>572</v>
      </c>
      <c r="B573">
        <v>1</v>
      </c>
      <c r="C573">
        <v>1</v>
      </c>
      <c r="D573" t="s">
        <v>817</v>
      </c>
      <c r="E573" t="s">
        <v>17</v>
      </c>
      <c r="F573">
        <v>53</v>
      </c>
      <c r="G573" s="1" t="str">
        <f t="shared" si="40"/>
        <v>Senior</v>
      </c>
      <c r="H573">
        <v>2</v>
      </c>
      <c r="I573" s="1" t="str">
        <f t="shared" si="41"/>
        <v>Has Sibling/Spouse</v>
      </c>
      <c r="J573">
        <v>0</v>
      </c>
      <c r="K573" s="1" t="str">
        <f t="shared" si="42"/>
        <v>No Parent/Child</v>
      </c>
      <c r="L573">
        <v>11769</v>
      </c>
      <c r="M573">
        <v>51.479199999999999</v>
      </c>
      <c r="N573" s="1" t="str">
        <f t="shared" si="43"/>
        <v>High Fare</v>
      </c>
      <c r="O573" t="s">
        <v>818</v>
      </c>
      <c r="P573" t="s">
        <v>15</v>
      </c>
      <c r="Q573" s="1" t="str">
        <f t="shared" si="44"/>
        <v>S</v>
      </c>
    </row>
    <row r="574" spans="1:17" x14ac:dyDescent="0.25">
      <c r="A574">
        <v>573</v>
      </c>
      <c r="B574">
        <v>1</v>
      </c>
      <c r="C574">
        <v>1</v>
      </c>
      <c r="D574" t="s">
        <v>819</v>
      </c>
      <c r="E574" t="s">
        <v>13</v>
      </c>
      <c r="F574">
        <v>36</v>
      </c>
      <c r="G574" s="1" t="str">
        <f t="shared" si="40"/>
        <v>Middle-Aged Adult</v>
      </c>
      <c r="H574">
        <v>0</v>
      </c>
      <c r="I574" s="1" t="str">
        <f t="shared" si="41"/>
        <v>No Sibling/Spouse</v>
      </c>
      <c r="J574">
        <v>0</v>
      </c>
      <c r="K574" s="1" t="str">
        <f t="shared" si="42"/>
        <v>No Parent/Child</v>
      </c>
      <c r="L574" t="s">
        <v>820</v>
      </c>
      <c r="M574">
        <v>26.387499999999999</v>
      </c>
      <c r="N574" s="1" t="str">
        <f t="shared" si="43"/>
        <v>High Fare</v>
      </c>
      <c r="O574" t="s">
        <v>738</v>
      </c>
      <c r="P574" t="s">
        <v>15</v>
      </c>
      <c r="Q574" s="1" t="str">
        <f t="shared" si="44"/>
        <v>S</v>
      </c>
    </row>
    <row r="575" spans="1:17" x14ac:dyDescent="0.25">
      <c r="A575">
        <v>574</v>
      </c>
      <c r="B575">
        <v>1</v>
      </c>
      <c r="C575">
        <v>3</v>
      </c>
      <c r="D575" t="s">
        <v>821</v>
      </c>
      <c r="E575" t="s">
        <v>17</v>
      </c>
      <c r="G575" s="1" t="str">
        <f t="shared" si="40"/>
        <v>N/A</v>
      </c>
      <c r="H575">
        <v>0</v>
      </c>
      <c r="I575" s="1" t="str">
        <f t="shared" si="41"/>
        <v>No Sibling/Spouse</v>
      </c>
      <c r="J575">
        <v>0</v>
      </c>
      <c r="K575" s="1" t="str">
        <f t="shared" si="42"/>
        <v>No Parent/Child</v>
      </c>
      <c r="L575">
        <v>14312</v>
      </c>
      <c r="M575">
        <v>7.75</v>
      </c>
      <c r="N575" s="1" t="str">
        <f t="shared" si="43"/>
        <v>Low Fare</v>
      </c>
      <c r="P575" t="s">
        <v>27</v>
      </c>
      <c r="Q575" s="1" t="str">
        <f t="shared" si="44"/>
        <v>Q</v>
      </c>
    </row>
    <row r="576" spans="1:17" x14ac:dyDescent="0.25">
      <c r="A576">
        <v>575</v>
      </c>
      <c r="B576">
        <v>0</v>
      </c>
      <c r="C576">
        <v>3</v>
      </c>
      <c r="D576" t="s">
        <v>822</v>
      </c>
      <c r="E576" t="s">
        <v>13</v>
      </c>
      <c r="F576">
        <v>16</v>
      </c>
      <c r="G576" s="1" t="str">
        <f t="shared" si="40"/>
        <v>Young Adult</v>
      </c>
      <c r="H576">
        <v>0</v>
      </c>
      <c r="I576" s="1" t="str">
        <f t="shared" si="41"/>
        <v>No Sibling/Spouse</v>
      </c>
      <c r="J576">
        <v>0</v>
      </c>
      <c r="K576" s="1" t="str">
        <f t="shared" si="42"/>
        <v>No Parent/Child</v>
      </c>
      <c r="L576" t="s">
        <v>823</v>
      </c>
      <c r="M576">
        <v>8.0500000000000007</v>
      </c>
      <c r="N576" s="1" t="str">
        <f t="shared" si="43"/>
        <v>Low Fare</v>
      </c>
      <c r="P576" t="s">
        <v>15</v>
      </c>
      <c r="Q576" s="1" t="str">
        <f t="shared" si="44"/>
        <v>S</v>
      </c>
    </row>
    <row r="577" spans="1:17" x14ac:dyDescent="0.25">
      <c r="A577">
        <v>576</v>
      </c>
      <c r="B577">
        <v>0</v>
      </c>
      <c r="C577">
        <v>3</v>
      </c>
      <c r="D577" t="s">
        <v>824</v>
      </c>
      <c r="E577" t="s">
        <v>13</v>
      </c>
      <c r="F577">
        <v>19</v>
      </c>
      <c r="G577" s="1" t="str">
        <f t="shared" si="40"/>
        <v>Young Adult</v>
      </c>
      <c r="H577">
        <v>0</v>
      </c>
      <c r="I577" s="1" t="str">
        <f t="shared" si="41"/>
        <v>No Sibling/Spouse</v>
      </c>
      <c r="J577">
        <v>0</v>
      </c>
      <c r="K577" s="1" t="str">
        <f t="shared" si="42"/>
        <v>No Parent/Child</v>
      </c>
      <c r="L577">
        <v>358585</v>
      </c>
      <c r="M577">
        <v>14.5</v>
      </c>
      <c r="N577" s="1" t="str">
        <f t="shared" si="43"/>
        <v>Medium Fare</v>
      </c>
      <c r="P577" t="s">
        <v>15</v>
      </c>
      <c r="Q577" s="1" t="str">
        <f t="shared" si="44"/>
        <v>S</v>
      </c>
    </row>
    <row r="578" spans="1:17" x14ac:dyDescent="0.25">
      <c r="A578">
        <v>577</v>
      </c>
      <c r="B578">
        <v>1</v>
      </c>
      <c r="C578">
        <v>2</v>
      </c>
      <c r="D578" t="s">
        <v>825</v>
      </c>
      <c r="E578" t="s">
        <v>17</v>
      </c>
      <c r="F578">
        <v>34</v>
      </c>
      <c r="G578" s="1" t="str">
        <f t="shared" si="40"/>
        <v>Young Adult</v>
      </c>
      <c r="H578">
        <v>0</v>
      </c>
      <c r="I578" s="1" t="str">
        <f t="shared" si="41"/>
        <v>No Sibling/Spouse</v>
      </c>
      <c r="J578">
        <v>0</v>
      </c>
      <c r="K578" s="1" t="str">
        <f t="shared" si="42"/>
        <v>No Parent/Child</v>
      </c>
      <c r="L578">
        <v>243880</v>
      </c>
      <c r="M578">
        <v>13</v>
      </c>
      <c r="N578" s="1" t="str">
        <f t="shared" si="43"/>
        <v>Medium Fare</v>
      </c>
      <c r="P578" t="s">
        <v>15</v>
      </c>
      <c r="Q578" s="1" t="str">
        <f t="shared" si="44"/>
        <v>S</v>
      </c>
    </row>
    <row r="579" spans="1:17" x14ac:dyDescent="0.25">
      <c r="A579">
        <v>578</v>
      </c>
      <c r="B579">
        <v>1</v>
      </c>
      <c r="C579">
        <v>1</v>
      </c>
      <c r="D579" t="s">
        <v>826</v>
      </c>
      <c r="E579" t="s">
        <v>17</v>
      </c>
      <c r="F579">
        <v>39</v>
      </c>
      <c r="G579" s="1" t="str">
        <f t="shared" ref="G579:G642" si="45">IF(ISBLANK(F579), "N/A", IF(F579&lt;14, "Child", IF(F579&lt;35, "Young Adult", IF(F579&lt;50, "Middle-Aged Adult", "Senior"))))</f>
        <v>Middle-Aged Adult</v>
      </c>
      <c r="H579">
        <v>1</v>
      </c>
      <c r="I579" s="1" t="str">
        <f t="shared" ref="I579:I642" si="46">IF(H579&gt;0, "Has Sibling/Spouse", "No Sibling/Spouse")</f>
        <v>Has Sibling/Spouse</v>
      </c>
      <c r="J579">
        <v>0</v>
      </c>
      <c r="K579" s="1" t="str">
        <f t="shared" ref="K579:K642" si="47">IF(J579&gt;0, "Has Parent/Child", "No Parent/Child")</f>
        <v>No Parent/Child</v>
      </c>
      <c r="L579">
        <v>13507</v>
      </c>
      <c r="M579">
        <v>55.9</v>
      </c>
      <c r="N579" s="1" t="str">
        <f t="shared" ref="N579:N642" si="48">IF(M579&lt;=10, "Low Fare", IF(M579&lt;=20, "Medium Fare", "High Fare"))</f>
        <v>High Fare</v>
      </c>
      <c r="O579" t="s">
        <v>631</v>
      </c>
      <c r="P579" t="s">
        <v>15</v>
      </c>
      <c r="Q579" s="1" t="str">
        <f t="shared" ref="Q579:Q642" si="49">IF(ISBLANK(P579), "N/A", P579)</f>
        <v>S</v>
      </c>
    </row>
    <row r="580" spans="1:17" x14ac:dyDescent="0.25">
      <c r="A580">
        <v>579</v>
      </c>
      <c r="B580">
        <v>0</v>
      </c>
      <c r="C580">
        <v>3</v>
      </c>
      <c r="D580" t="s">
        <v>827</v>
      </c>
      <c r="E580" t="s">
        <v>17</v>
      </c>
      <c r="G580" s="1" t="str">
        <f t="shared" si="45"/>
        <v>N/A</v>
      </c>
      <c r="H580">
        <v>1</v>
      </c>
      <c r="I580" s="1" t="str">
        <f t="shared" si="46"/>
        <v>Has Sibling/Spouse</v>
      </c>
      <c r="J580">
        <v>0</v>
      </c>
      <c r="K580" s="1" t="str">
        <f t="shared" si="47"/>
        <v>No Parent/Child</v>
      </c>
      <c r="L580">
        <v>2689</v>
      </c>
      <c r="M580">
        <v>14.458299999999999</v>
      </c>
      <c r="N580" s="1" t="str">
        <f t="shared" si="48"/>
        <v>Medium Fare</v>
      </c>
      <c r="P580" t="s">
        <v>20</v>
      </c>
      <c r="Q580" s="1" t="str">
        <f t="shared" si="49"/>
        <v>C</v>
      </c>
    </row>
    <row r="581" spans="1:17" x14ac:dyDescent="0.25">
      <c r="A581">
        <v>580</v>
      </c>
      <c r="B581">
        <v>1</v>
      </c>
      <c r="C581">
        <v>3</v>
      </c>
      <c r="D581" t="s">
        <v>828</v>
      </c>
      <c r="E581" t="s">
        <v>13</v>
      </c>
      <c r="F581">
        <v>32</v>
      </c>
      <c r="G581" s="1" t="str">
        <f t="shared" si="45"/>
        <v>Young Adult</v>
      </c>
      <c r="H581">
        <v>0</v>
      </c>
      <c r="I581" s="1" t="str">
        <f t="shared" si="46"/>
        <v>No Sibling/Spouse</v>
      </c>
      <c r="J581">
        <v>0</v>
      </c>
      <c r="K581" s="1" t="str">
        <f t="shared" si="47"/>
        <v>No Parent/Child</v>
      </c>
      <c r="L581" t="s">
        <v>829</v>
      </c>
      <c r="M581">
        <v>7.9249999999999998</v>
      </c>
      <c r="N581" s="1" t="str">
        <f t="shared" si="48"/>
        <v>Low Fare</v>
      </c>
      <c r="P581" t="s">
        <v>15</v>
      </c>
      <c r="Q581" s="1" t="str">
        <f t="shared" si="49"/>
        <v>S</v>
      </c>
    </row>
    <row r="582" spans="1:17" x14ac:dyDescent="0.25">
      <c r="A582">
        <v>581</v>
      </c>
      <c r="B582">
        <v>1</v>
      </c>
      <c r="C582">
        <v>2</v>
      </c>
      <c r="D582" t="s">
        <v>830</v>
      </c>
      <c r="E582" t="s">
        <v>17</v>
      </c>
      <c r="F582">
        <v>25</v>
      </c>
      <c r="G582" s="1" t="str">
        <f t="shared" si="45"/>
        <v>Young Adult</v>
      </c>
      <c r="H582">
        <v>1</v>
      </c>
      <c r="I582" s="1" t="str">
        <f t="shared" si="46"/>
        <v>Has Sibling/Spouse</v>
      </c>
      <c r="J582">
        <v>1</v>
      </c>
      <c r="K582" s="1" t="str">
        <f t="shared" si="47"/>
        <v>Has Parent/Child</v>
      </c>
      <c r="L582">
        <v>237789</v>
      </c>
      <c r="M582">
        <v>30</v>
      </c>
      <c r="N582" s="1" t="str">
        <f t="shared" si="48"/>
        <v>High Fare</v>
      </c>
      <c r="P582" t="s">
        <v>15</v>
      </c>
      <c r="Q582" s="1" t="str">
        <f t="shared" si="49"/>
        <v>S</v>
      </c>
    </row>
    <row r="583" spans="1:17" x14ac:dyDescent="0.25">
      <c r="A583">
        <v>582</v>
      </c>
      <c r="B583">
        <v>1</v>
      </c>
      <c r="C583">
        <v>1</v>
      </c>
      <c r="D583" t="s">
        <v>831</v>
      </c>
      <c r="E583" t="s">
        <v>17</v>
      </c>
      <c r="F583">
        <v>39</v>
      </c>
      <c r="G583" s="1" t="str">
        <f t="shared" si="45"/>
        <v>Middle-Aged Adult</v>
      </c>
      <c r="H583">
        <v>1</v>
      </c>
      <c r="I583" s="1" t="str">
        <f t="shared" si="46"/>
        <v>Has Sibling/Spouse</v>
      </c>
      <c r="J583">
        <v>1</v>
      </c>
      <c r="K583" s="1" t="str">
        <f t="shared" si="47"/>
        <v>Has Parent/Child</v>
      </c>
      <c r="L583">
        <v>17421</v>
      </c>
      <c r="M583">
        <v>110.88330000000001</v>
      </c>
      <c r="N583" s="1" t="str">
        <f t="shared" si="48"/>
        <v>High Fare</v>
      </c>
      <c r="O583" t="s">
        <v>832</v>
      </c>
      <c r="P583" t="s">
        <v>20</v>
      </c>
      <c r="Q583" s="1" t="str">
        <f t="shared" si="49"/>
        <v>C</v>
      </c>
    </row>
    <row r="584" spans="1:17" x14ac:dyDescent="0.25">
      <c r="A584">
        <v>583</v>
      </c>
      <c r="B584">
        <v>0</v>
      </c>
      <c r="C584">
        <v>2</v>
      </c>
      <c r="D584" t="s">
        <v>833</v>
      </c>
      <c r="E584" t="s">
        <v>13</v>
      </c>
      <c r="F584">
        <v>54</v>
      </c>
      <c r="G584" s="1" t="str">
        <f t="shared" si="45"/>
        <v>Senior</v>
      </c>
      <c r="H584">
        <v>0</v>
      </c>
      <c r="I584" s="1" t="str">
        <f t="shared" si="46"/>
        <v>No Sibling/Spouse</v>
      </c>
      <c r="J584">
        <v>0</v>
      </c>
      <c r="K584" s="1" t="str">
        <f t="shared" si="47"/>
        <v>No Parent/Child</v>
      </c>
      <c r="L584">
        <v>28403</v>
      </c>
      <c r="M584">
        <v>26</v>
      </c>
      <c r="N584" s="1" t="str">
        <f t="shared" si="48"/>
        <v>High Fare</v>
      </c>
      <c r="P584" t="s">
        <v>15</v>
      </c>
      <c r="Q584" s="1" t="str">
        <f t="shared" si="49"/>
        <v>S</v>
      </c>
    </row>
    <row r="585" spans="1:17" x14ac:dyDescent="0.25">
      <c r="A585">
        <v>584</v>
      </c>
      <c r="B585">
        <v>0</v>
      </c>
      <c r="C585">
        <v>1</v>
      </c>
      <c r="D585" t="s">
        <v>834</v>
      </c>
      <c r="E585" t="s">
        <v>13</v>
      </c>
      <c r="F585">
        <v>36</v>
      </c>
      <c r="G585" s="1" t="str">
        <f t="shared" si="45"/>
        <v>Middle-Aged Adult</v>
      </c>
      <c r="H585">
        <v>0</v>
      </c>
      <c r="I585" s="1" t="str">
        <f t="shared" si="46"/>
        <v>No Sibling/Spouse</v>
      </c>
      <c r="J585">
        <v>0</v>
      </c>
      <c r="K585" s="1" t="str">
        <f t="shared" si="47"/>
        <v>No Parent/Child</v>
      </c>
      <c r="L585">
        <v>13049</v>
      </c>
      <c r="M585">
        <v>40.125</v>
      </c>
      <c r="N585" s="1" t="str">
        <f t="shared" si="48"/>
        <v>High Fare</v>
      </c>
      <c r="O585" t="s">
        <v>835</v>
      </c>
      <c r="P585" t="s">
        <v>20</v>
      </c>
      <c r="Q585" s="1" t="str">
        <f t="shared" si="49"/>
        <v>C</v>
      </c>
    </row>
    <row r="586" spans="1:17" x14ac:dyDescent="0.25">
      <c r="A586">
        <v>585</v>
      </c>
      <c r="B586">
        <v>0</v>
      </c>
      <c r="C586">
        <v>3</v>
      </c>
      <c r="D586" t="s">
        <v>836</v>
      </c>
      <c r="E586" t="s">
        <v>13</v>
      </c>
      <c r="G586" s="1" t="str">
        <f t="shared" si="45"/>
        <v>N/A</v>
      </c>
      <c r="H586">
        <v>0</v>
      </c>
      <c r="I586" s="1" t="str">
        <f t="shared" si="46"/>
        <v>No Sibling/Spouse</v>
      </c>
      <c r="J586">
        <v>0</v>
      </c>
      <c r="K586" s="1" t="str">
        <f t="shared" si="47"/>
        <v>No Parent/Child</v>
      </c>
      <c r="L586">
        <v>3411</v>
      </c>
      <c r="M586">
        <v>8.7125000000000004</v>
      </c>
      <c r="N586" s="1" t="str">
        <f t="shared" si="48"/>
        <v>Low Fare</v>
      </c>
      <c r="P586" t="s">
        <v>20</v>
      </c>
      <c r="Q586" s="1" t="str">
        <f t="shared" si="49"/>
        <v>C</v>
      </c>
    </row>
    <row r="587" spans="1:17" x14ac:dyDescent="0.25">
      <c r="A587">
        <v>586</v>
      </c>
      <c r="B587">
        <v>1</v>
      </c>
      <c r="C587">
        <v>1</v>
      </c>
      <c r="D587" t="s">
        <v>837</v>
      </c>
      <c r="E587" t="s">
        <v>17</v>
      </c>
      <c r="F587">
        <v>18</v>
      </c>
      <c r="G587" s="1" t="str">
        <f t="shared" si="45"/>
        <v>Young Adult</v>
      </c>
      <c r="H587">
        <v>0</v>
      </c>
      <c r="I587" s="1" t="str">
        <f t="shared" si="46"/>
        <v>No Sibling/Spouse</v>
      </c>
      <c r="J587">
        <v>2</v>
      </c>
      <c r="K587" s="1" t="str">
        <f t="shared" si="47"/>
        <v>Has Parent/Child</v>
      </c>
      <c r="L587">
        <v>110413</v>
      </c>
      <c r="M587">
        <v>79.650000000000006</v>
      </c>
      <c r="N587" s="1" t="str">
        <f t="shared" si="48"/>
        <v>High Fare</v>
      </c>
      <c r="O587" t="s">
        <v>838</v>
      </c>
      <c r="P587" t="s">
        <v>15</v>
      </c>
      <c r="Q587" s="1" t="str">
        <f t="shared" si="49"/>
        <v>S</v>
      </c>
    </row>
    <row r="588" spans="1:17" x14ac:dyDescent="0.25">
      <c r="A588">
        <v>587</v>
      </c>
      <c r="B588">
        <v>0</v>
      </c>
      <c r="C588">
        <v>2</v>
      </c>
      <c r="D588" t="s">
        <v>839</v>
      </c>
      <c r="E588" t="s">
        <v>13</v>
      </c>
      <c r="F588">
        <v>47</v>
      </c>
      <c r="G588" s="1" t="str">
        <f t="shared" si="45"/>
        <v>Middle-Aged Adult</v>
      </c>
      <c r="H588">
        <v>0</v>
      </c>
      <c r="I588" s="1" t="str">
        <f t="shared" si="46"/>
        <v>No Sibling/Spouse</v>
      </c>
      <c r="J588">
        <v>0</v>
      </c>
      <c r="K588" s="1" t="str">
        <f t="shared" si="47"/>
        <v>No Parent/Child</v>
      </c>
      <c r="L588">
        <v>237565</v>
      </c>
      <c r="M588">
        <v>15</v>
      </c>
      <c r="N588" s="1" t="str">
        <f t="shared" si="48"/>
        <v>Medium Fare</v>
      </c>
      <c r="P588" t="s">
        <v>15</v>
      </c>
      <c r="Q588" s="1" t="str">
        <f t="shared" si="49"/>
        <v>S</v>
      </c>
    </row>
    <row r="589" spans="1:17" x14ac:dyDescent="0.25">
      <c r="A589">
        <v>588</v>
      </c>
      <c r="B589">
        <v>1</v>
      </c>
      <c r="C589">
        <v>1</v>
      </c>
      <c r="D589" t="s">
        <v>840</v>
      </c>
      <c r="E589" t="s">
        <v>13</v>
      </c>
      <c r="F589">
        <v>60</v>
      </c>
      <c r="G589" s="1" t="str">
        <f t="shared" si="45"/>
        <v>Senior</v>
      </c>
      <c r="H589">
        <v>1</v>
      </c>
      <c r="I589" s="1" t="str">
        <f t="shared" si="46"/>
        <v>Has Sibling/Spouse</v>
      </c>
      <c r="J589">
        <v>1</v>
      </c>
      <c r="K589" s="1" t="str">
        <f t="shared" si="47"/>
        <v>Has Parent/Child</v>
      </c>
      <c r="L589">
        <v>13567</v>
      </c>
      <c r="M589">
        <v>79.2</v>
      </c>
      <c r="N589" s="1" t="str">
        <f t="shared" si="48"/>
        <v>High Fare</v>
      </c>
      <c r="O589" t="s">
        <v>841</v>
      </c>
      <c r="P589" t="s">
        <v>20</v>
      </c>
      <c r="Q589" s="1" t="str">
        <f t="shared" si="49"/>
        <v>C</v>
      </c>
    </row>
    <row r="590" spans="1:17" x14ac:dyDescent="0.25">
      <c r="A590">
        <v>589</v>
      </c>
      <c r="B590">
        <v>0</v>
      </c>
      <c r="C590">
        <v>3</v>
      </c>
      <c r="D590" t="s">
        <v>842</v>
      </c>
      <c r="E590" t="s">
        <v>13</v>
      </c>
      <c r="F590">
        <v>22</v>
      </c>
      <c r="G590" s="1" t="str">
        <f t="shared" si="45"/>
        <v>Young Adult</v>
      </c>
      <c r="H590">
        <v>0</v>
      </c>
      <c r="I590" s="1" t="str">
        <f t="shared" si="46"/>
        <v>No Sibling/Spouse</v>
      </c>
      <c r="J590">
        <v>0</v>
      </c>
      <c r="K590" s="1" t="str">
        <f t="shared" si="47"/>
        <v>No Parent/Child</v>
      </c>
      <c r="L590">
        <v>14973</v>
      </c>
      <c r="M590">
        <v>8.0500000000000007</v>
      </c>
      <c r="N590" s="1" t="str">
        <f t="shared" si="48"/>
        <v>Low Fare</v>
      </c>
      <c r="P590" t="s">
        <v>15</v>
      </c>
      <c r="Q590" s="1" t="str">
        <f t="shared" si="49"/>
        <v>S</v>
      </c>
    </row>
    <row r="591" spans="1:17" x14ac:dyDescent="0.25">
      <c r="A591">
        <v>590</v>
      </c>
      <c r="B591">
        <v>0</v>
      </c>
      <c r="C591">
        <v>3</v>
      </c>
      <c r="D591" t="s">
        <v>843</v>
      </c>
      <c r="E591" t="s">
        <v>13</v>
      </c>
      <c r="G591" s="1" t="str">
        <f t="shared" si="45"/>
        <v>N/A</v>
      </c>
      <c r="H591">
        <v>0</v>
      </c>
      <c r="I591" s="1" t="str">
        <f t="shared" si="46"/>
        <v>No Sibling/Spouse</v>
      </c>
      <c r="J591">
        <v>0</v>
      </c>
      <c r="K591" s="1" t="str">
        <f t="shared" si="47"/>
        <v>No Parent/Child</v>
      </c>
      <c r="L591" t="s">
        <v>844</v>
      </c>
      <c r="M591">
        <v>8.0500000000000007</v>
      </c>
      <c r="N591" s="1" t="str">
        <f t="shared" si="48"/>
        <v>Low Fare</v>
      </c>
      <c r="P591" t="s">
        <v>15</v>
      </c>
      <c r="Q591" s="1" t="str">
        <f t="shared" si="49"/>
        <v>S</v>
      </c>
    </row>
    <row r="592" spans="1:17" x14ac:dyDescent="0.25">
      <c r="A592">
        <v>591</v>
      </c>
      <c r="B592">
        <v>0</v>
      </c>
      <c r="C592">
        <v>3</v>
      </c>
      <c r="D592" t="s">
        <v>845</v>
      </c>
      <c r="E592" t="s">
        <v>13</v>
      </c>
      <c r="F592">
        <v>35</v>
      </c>
      <c r="G592" s="1" t="str">
        <f t="shared" si="45"/>
        <v>Middle-Aged Adult</v>
      </c>
      <c r="H592">
        <v>0</v>
      </c>
      <c r="I592" s="1" t="str">
        <f t="shared" si="46"/>
        <v>No Sibling/Spouse</v>
      </c>
      <c r="J592">
        <v>0</v>
      </c>
      <c r="K592" s="1" t="str">
        <f t="shared" si="47"/>
        <v>No Parent/Child</v>
      </c>
      <c r="L592" t="s">
        <v>846</v>
      </c>
      <c r="M592">
        <v>7.125</v>
      </c>
      <c r="N592" s="1" t="str">
        <f t="shared" si="48"/>
        <v>Low Fare</v>
      </c>
      <c r="P592" t="s">
        <v>15</v>
      </c>
      <c r="Q592" s="1" t="str">
        <f t="shared" si="49"/>
        <v>S</v>
      </c>
    </row>
    <row r="593" spans="1:17" x14ac:dyDescent="0.25">
      <c r="A593">
        <v>592</v>
      </c>
      <c r="B593">
        <v>1</v>
      </c>
      <c r="C593">
        <v>1</v>
      </c>
      <c r="D593" t="s">
        <v>847</v>
      </c>
      <c r="E593" t="s">
        <v>17</v>
      </c>
      <c r="F593">
        <v>52</v>
      </c>
      <c r="G593" s="1" t="str">
        <f t="shared" si="45"/>
        <v>Senior</v>
      </c>
      <c r="H593">
        <v>1</v>
      </c>
      <c r="I593" s="1" t="str">
        <f t="shared" si="46"/>
        <v>Has Sibling/Spouse</v>
      </c>
      <c r="J593">
        <v>0</v>
      </c>
      <c r="K593" s="1" t="str">
        <f t="shared" si="47"/>
        <v>No Parent/Child</v>
      </c>
      <c r="L593">
        <v>36947</v>
      </c>
      <c r="M593">
        <v>78.2667</v>
      </c>
      <c r="N593" s="1" t="str">
        <f t="shared" si="48"/>
        <v>High Fare</v>
      </c>
      <c r="O593" t="s">
        <v>716</v>
      </c>
      <c r="P593" t="s">
        <v>20</v>
      </c>
      <c r="Q593" s="1" t="str">
        <f t="shared" si="49"/>
        <v>C</v>
      </c>
    </row>
    <row r="594" spans="1:17" x14ac:dyDescent="0.25">
      <c r="A594">
        <v>593</v>
      </c>
      <c r="B594">
        <v>0</v>
      </c>
      <c r="C594">
        <v>3</v>
      </c>
      <c r="D594" t="s">
        <v>848</v>
      </c>
      <c r="E594" t="s">
        <v>13</v>
      </c>
      <c r="F594">
        <v>47</v>
      </c>
      <c r="G594" s="1" t="str">
        <f t="shared" si="45"/>
        <v>Middle-Aged Adult</v>
      </c>
      <c r="H594">
        <v>0</v>
      </c>
      <c r="I594" s="1" t="str">
        <f t="shared" si="46"/>
        <v>No Sibling/Spouse</v>
      </c>
      <c r="J594">
        <v>0</v>
      </c>
      <c r="K594" s="1" t="str">
        <f t="shared" si="47"/>
        <v>No Parent/Child</v>
      </c>
      <c r="L594" t="s">
        <v>849</v>
      </c>
      <c r="M594">
        <v>7.25</v>
      </c>
      <c r="N594" s="1" t="str">
        <f t="shared" si="48"/>
        <v>Low Fare</v>
      </c>
      <c r="P594" t="s">
        <v>15</v>
      </c>
      <c r="Q594" s="1" t="str">
        <f t="shared" si="49"/>
        <v>S</v>
      </c>
    </row>
    <row r="595" spans="1:17" x14ac:dyDescent="0.25">
      <c r="A595">
        <v>594</v>
      </c>
      <c r="B595">
        <v>0</v>
      </c>
      <c r="C595">
        <v>3</v>
      </c>
      <c r="D595" t="s">
        <v>850</v>
      </c>
      <c r="E595" t="s">
        <v>17</v>
      </c>
      <c r="G595" s="1" t="str">
        <f t="shared" si="45"/>
        <v>N/A</v>
      </c>
      <c r="H595">
        <v>0</v>
      </c>
      <c r="I595" s="1" t="str">
        <f t="shared" si="46"/>
        <v>No Sibling/Spouse</v>
      </c>
      <c r="J595">
        <v>2</v>
      </c>
      <c r="K595" s="1" t="str">
        <f t="shared" si="47"/>
        <v>Has Parent/Child</v>
      </c>
      <c r="L595">
        <v>364848</v>
      </c>
      <c r="M595">
        <v>7.75</v>
      </c>
      <c r="N595" s="1" t="str">
        <f t="shared" si="48"/>
        <v>Low Fare</v>
      </c>
      <c r="P595" t="s">
        <v>27</v>
      </c>
      <c r="Q595" s="1" t="str">
        <f t="shared" si="49"/>
        <v>Q</v>
      </c>
    </row>
    <row r="596" spans="1:17" x14ac:dyDescent="0.25">
      <c r="A596">
        <v>595</v>
      </c>
      <c r="B596">
        <v>0</v>
      </c>
      <c r="C596">
        <v>2</v>
      </c>
      <c r="D596" t="s">
        <v>851</v>
      </c>
      <c r="E596" t="s">
        <v>13</v>
      </c>
      <c r="F596">
        <v>37</v>
      </c>
      <c r="G596" s="1" t="str">
        <f t="shared" si="45"/>
        <v>Middle-Aged Adult</v>
      </c>
      <c r="H596">
        <v>1</v>
      </c>
      <c r="I596" s="1" t="str">
        <f t="shared" si="46"/>
        <v>Has Sibling/Spouse</v>
      </c>
      <c r="J596">
        <v>0</v>
      </c>
      <c r="K596" s="1" t="str">
        <f t="shared" si="47"/>
        <v>No Parent/Child</v>
      </c>
      <c r="L596" t="s">
        <v>852</v>
      </c>
      <c r="M596">
        <v>26</v>
      </c>
      <c r="N596" s="1" t="str">
        <f t="shared" si="48"/>
        <v>High Fare</v>
      </c>
      <c r="P596" t="s">
        <v>15</v>
      </c>
      <c r="Q596" s="1" t="str">
        <f t="shared" si="49"/>
        <v>S</v>
      </c>
    </row>
    <row r="597" spans="1:17" x14ac:dyDescent="0.25">
      <c r="A597">
        <v>596</v>
      </c>
      <c r="B597">
        <v>0</v>
      </c>
      <c r="C597">
        <v>3</v>
      </c>
      <c r="D597" t="s">
        <v>853</v>
      </c>
      <c r="E597" t="s">
        <v>13</v>
      </c>
      <c r="F597">
        <v>36</v>
      </c>
      <c r="G597" s="1" t="str">
        <f t="shared" si="45"/>
        <v>Middle-Aged Adult</v>
      </c>
      <c r="H597">
        <v>1</v>
      </c>
      <c r="I597" s="1" t="str">
        <f t="shared" si="46"/>
        <v>Has Sibling/Spouse</v>
      </c>
      <c r="J597">
        <v>1</v>
      </c>
      <c r="K597" s="1" t="str">
        <f t="shared" si="47"/>
        <v>Has Parent/Child</v>
      </c>
      <c r="L597">
        <v>345773</v>
      </c>
      <c r="M597">
        <v>24.15</v>
      </c>
      <c r="N597" s="1" t="str">
        <f t="shared" si="48"/>
        <v>High Fare</v>
      </c>
      <c r="P597" t="s">
        <v>15</v>
      </c>
      <c r="Q597" s="1" t="str">
        <f t="shared" si="49"/>
        <v>S</v>
      </c>
    </row>
    <row r="598" spans="1:17" x14ac:dyDescent="0.25">
      <c r="A598">
        <v>597</v>
      </c>
      <c r="B598">
        <v>1</v>
      </c>
      <c r="C598">
        <v>2</v>
      </c>
      <c r="D598" t="s">
        <v>854</v>
      </c>
      <c r="E598" t="s">
        <v>17</v>
      </c>
      <c r="G598" s="1" t="str">
        <f t="shared" si="45"/>
        <v>N/A</v>
      </c>
      <c r="H598">
        <v>0</v>
      </c>
      <c r="I598" s="1" t="str">
        <f t="shared" si="46"/>
        <v>No Sibling/Spouse</v>
      </c>
      <c r="J598">
        <v>0</v>
      </c>
      <c r="K598" s="1" t="str">
        <f t="shared" si="47"/>
        <v>No Parent/Child</v>
      </c>
      <c r="L598">
        <v>248727</v>
      </c>
      <c r="M598">
        <v>33</v>
      </c>
      <c r="N598" s="1" t="str">
        <f t="shared" si="48"/>
        <v>High Fare</v>
      </c>
      <c r="P598" t="s">
        <v>15</v>
      </c>
      <c r="Q598" s="1" t="str">
        <f t="shared" si="49"/>
        <v>S</v>
      </c>
    </row>
    <row r="599" spans="1:17" x14ac:dyDescent="0.25">
      <c r="A599">
        <v>598</v>
      </c>
      <c r="B599">
        <v>0</v>
      </c>
      <c r="C599">
        <v>3</v>
      </c>
      <c r="D599" t="s">
        <v>855</v>
      </c>
      <c r="E599" t="s">
        <v>13</v>
      </c>
      <c r="F599">
        <v>49</v>
      </c>
      <c r="G599" s="1" t="str">
        <f t="shared" si="45"/>
        <v>Middle-Aged Adult</v>
      </c>
      <c r="H599">
        <v>0</v>
      </c>
      <c r="I599" s="1" t="str">
        <f t="shared" si="46"/>
        <v>No Sibling/Spouse</v>
      </c>
      <c r="J599">
        <v>0</v>
      </c>
      <c r="K599" s="1" t="str">
        <f t="shared" si="47"/>
        <v>No Parent/Child</v>
      </c>
      <c r="L599" t="s">
        <v>280</v>
      </c>
      <c r="M599">
        <v>0</v>
      </c>
      <c r="N599" s="1" t="str">
        <f t="shared" si="48"/>
        <v>Low Fare</v>
      </c>
      <c r="P599" t="s">
        <v>15</v>
      </c>
      <c r="Q599" s="1" t="str">
        <f t="shared" si="49"/>
        <v>S</v>
      </c>
    </row>
    <row r="600" spans="1:17" x14ac:dyDescent="0.25">
      <c r="A600">
        <v>599</v>
      </c>
      <c r="B600">
        <v>0</v>
      </c>
      <c r="C600">
        <v>3</v>
      </c>
      <c r="D600" t="s">
        <v>856</v>
      </c>
      <c r="E600" t="s">
        <v>13</v>
      </c>
      <c r="G600" s="1" t="str">
        <f t="shared" si="45"/>
        <v>N/A</v>
      </c>
      <c r="H600">
        <v>0</v>
      </c>
      <c r="I600" s="1" t="str">
        <f t="shared" si="46"/>
        <v>No Sibling/Spouse</v>
      </c>
      <c r="J600">
        <v>0</v>
      </c>
      <c r="K600" s="1" t="str">
        <f t="shared" si="47"/>
        <v>No Parent/Child</v>
      </c>
      <c r="L600">
        <v>2664</v>
      </c>
      <c r="M600">
        <v>7.2249999999999996</v>
      </c>
      <c r="N600" s="1" t="str">
        <f t="shared" si="48"/>
        <v>Low Fare</v>
      </c>
      <c r="P600" t="s">
        <v>20</v>
      </c>
      <c r="Q600" s="1" t="str">
        <f t="shared" si="49"/>
        <v>C</v>
      </c>
    </row>
    <row r="601" spans="1:17" x14ac:dyDescent="0.25">
      <c r="A601">
        <v>600</v>
      </c>
      <c r="B601">
        <v>1</v>
      </c>
      <c r="C601">
        <v>1</v>
      </c>
      <c r="D601" t="s">
        <v>857</v>
      </c>
      <c r="E601" t="s">
        <v>13</v>
      </c>
      <c r="F601">
        <v>49</v>
      </c>
      <c r="G601" s="1" t="str">
        <f t="shared" si="45"/>
        <v>Middle-Aged Adult</v>
      </c>
      <c r="H601">
        <v>1</v>
      </c>
      <c r="I601" s="1" t="str">
        <f t="shared" si="46"/>
        <v>Has Sibling/Spouse</v>
      </c>
      <c r="J601">
        <v>0</v>
      </c>
      <c r="K601" s="1" t="str">
        <f t="shared" si="47"/>
        <v>No Parent/Child</v>
      </c>
      <c r="L601" t="s">
        <v>467</v>
      </c>
      <c r="M601">
        <v>56.929200000000002</v>
      </c>
      <c r="N601" s="1" t="str">
        <f t="shared" si="48"/>
        <v>High Fare</v>
      </c>
      <c r="O601" t="s">
        <v>858</v>
      </c>
      <c r="P601" t="s">
        <v>20</v>
      </c>
      <c r="Q601" s="1" t="str">
        <f t="shared" si="49"/>
        <v>C</v>
      </c>
    </row>
    <row r="602" spans="1:17" x14ac:dyDescent="0.25">
      <c r="A602">
        <v>601</v>
      </c>
      <c r="B602">
        <v>1</v>
      </c>
      <c r="C602">
        <v>2</v>
      </c>
      <c r="D602" t="s">
        <v>859</v>
      </c>
      <c r="E602" t="s">
        <v>17</v>
      </c>
      <c r="F602">
        <v>24</v>
      </c>
      <c r="G602" s="1" t="str">
        <f t="shared" si="45"/>
        <v>Young Adult</v>
      </c>
      <c r="H602">
        <v>2</v>
      </c>
      <c r="I602" s="1" t="str">
        <f t="shared" si="46"/>
        <v>Has Sibling/Spouse</v>
      </c>
      <c r="J602">
        <v>1</v>
      </c>
      <c r="K602" s="1" t="str">
        <f t="shared" si="47"/>
        <v>Has Parent/Child</v>
      </c>
      <c r="L602">
        <v>243847</v>
      </c>
      <c r="M602">
        <v>27</v>
      </c>
      <c r="N602" s="1" t="str">
        <f t="shared" si="48"/>
        <v>High Fare</v>
      </c>
      <c r="P602" t="s">
        <v>15</v>
      </c>
      <c r="Q602" s="1" t="str">
        <f t="shared" si="49"/>
        <v>S</v>
      </c>
    </row>
    <row r="603" spans="1:17" x14ac:dyDescent="0.25">
      <c r="A603">
        <v>602</v>
      </c>
      <c r="B603">
        <v>0</v>
      </c>
      <c r="C603">
        <v>3</v>
      </c>
      <c r="D603" t="s">
        <v>860</v>
      </c>
      <c r="E603" t="s">
        <v>13</v>
      </c>
      <c r="G603" s="1" t="str">
        <f t="shared" si="45"/>
        <v>N/A</v>
      </c>
      <c r="H603">
        <v>0</v>
      </c>
      <c r="I603" s="1" t="str">
        <f t="shared" si="46"/>
        <v>No Sibling/Spouse</v>
      </c>
      <c r="J603">
        <v>0</v>
      </c>
      <c r="K603" s="1" t="str">
        <f t="shared" si="47"/>
        <v>No Parent/Child</v>
      </c>
      <c r="L603">
        <v>349214</v>
      </c>
      <c r="M603">
        <v>7.8958000000000004</v>
      </c>
      <c r="N603" s="1" t="str">
        <f t="shared" si="48"/>
        <v>Low Fare</v>
      </c>
      <c r="P603" t="s">
        <v>15</v>
      </c>
      <c r="Q603" s="1" t="str">
        <f t="shared" si="49"/>
        <v>S</v>
      </c>
    </row>
    <row r="604" spans="1:17" x14ac:dyDescent="0.25">
      <c r="A604">
        <v>603</v>
      </c>
      <c r="B604">
        <v>0</v>
      </c>
      <c r="C604">
        <v>1</v>
      </c>
      <c r="D604" t="s">
        <v>861</v>
      </c>
      <c r="E604" t="s">
        <v>13</v>
      </c>
      <c r="G604" s="1" t="str">
        <f t="shared" si="45"/>
        <v>N/A</v>
      </c>
      <c r="H604">
        <v>0</v>
      </c>
      <c r="I604" s="1" t="str">
        <f t="shared" si="46"/>
        <v>No Sibling/Spouse</v>
      </c>
      <c r="J604">
        <v>0</v>
      </c>
      <c r="K604" s="1" t="str">
        <f t="shared" si="47"/>
        <v>No Parent/Child</v>
      </c>
      <c r="L604">
        <v>113796</v>
      </c>
      <c r="M604">
        <v>42.4</v>
      </c>
      <c r="N604" s="1" t="str">
        <f t="shared" si="48"/>
        <v>High Fare</v>
      </c>
      <c r="P604" t="s">
        <v>15</v>
      </c>
      <c r="Q604" s="1" t="str">
        <f t="shared" si="49"/>
        <v>S</v>
      </c>
    </row>
    <row r="605" spans="1:17" x14ac:dyDescent="0.25">
      <c r="A605">
        <v>604</v>
      </c>
      <c r="B605">
        <v>0</v>
      </c>
      <c r="C605">
        <v>3</v>
      </c>
      <c r="D605" t="s">
        <v>862</v>
      </c>
      <c r="E605" t="s">
        <v>13</v>
      </c>
      <c r="F605">
        <v>44</v>
      </c>
      <c r="G605" s="1" t="str">
        <f t="shared" si="45"/>
        <v>Middle-Aged Adult</v>
      </c>
      <c r="H605">
        <v>0</v>
      </c>
      <c r="I605" s="1" t="str">
        <f t="shared" si="46"/>
        <v>No Sibling/Spouse</v>
      </c>
      <c r="J605">
        <v>0</v>
      </c>
      <c r="K605" s="1" t="str">
        <f t="shared" si="47"/>
        <v>No Parent/Child</v>
      </c>
      <c r="L605">
        <v>364511</v>
      </c>
      <c r="M605">
        <v>8.0500000000000007</v>
      </c>
      <c r="N605" s="1" t="str">
        <f t="shared" si="48"/>
        <v>Low Fare</v>
      </c>
      <c r="P605" t="s">
        <v>15</v>
      </c>
      <c r="Q605" s="1" t="str">
        <f t="shared" si="49"/>
        <v>S</v>
      </c>
    </row>
    <row r="606" spans="1:17" x14ac:dyDescent="0.25">
      <c r="A606">
        <v>605</v>
      </c>
      <c r="B606">
        <v>1</v>
      </c>
      <c r="C606">
        <v>1</v>
      </c>
      <c r="D606" t="s">
        <v>863</v>
      </c>
      <c r="E606" t="s">
        <v>13</v>
      </c>
      <c r="F606">
        <v>35</v>
      </c>
      <c r="G606" s="1" t="str">
        <f t="shared" si="45"/>
        <v>Middle-Aged Adult</v>
      </c>
      <c r="H606">
        <v>0</v>
      </c>
      <c r="I606" s="1" t="str">
        <f t="shared" si="46"/>
        <v>No Sibling/Spouse</v>
      </c>
      <c r="J606">
        <v>0</v>
      </c>
      <c r="K606" s="1" t="str">
        <f t="shared" si="47"/>
        <v>No Parent/Child</v>
      </c>
      <c r="L606">
        <v>111426</v>
      </c>
      <c r="M606">
        <v>26.55</v>
      </c>
      <c r="N606" s="1" t="str">
        <f t="shared" si="48"/>
        <v>High Fare</v>
      </c>
      <c r="P606" t="s">
        <v>20</v>
      </c>
      <c r="Q606" s="1" t="str">
        <f t="shared" si="49"/>
        <v>C</v>
      </c>
    </row>
    <row r="607" spans="1:17" x14ac:dyDescent="0.25">
      <c r="A607">
        <v>606</v>
      </c>
      <c r="B607">
        <v>0</v>
      </c>
      <c r="C607">
        <v>3</v>
      </c>
      <c r="D607" t="s">
        <v>864</v>
      </c>
      <c r="E607" t="s">
        <v>13</v>
      </c>
      <c r="F607">
        <v>36</v>
      </c>
      <c r="G607" s="1" t="str">
        <f t="shared" si="45"/>
        <v>Middle-Aged Adult</v>
      </c>
      <c r="H607">
        <v>1</v>
      </c>
      <c r="I607" s="1" t="str">
        <f t="shared" si="46"/>
        <v>Has Sibling/Spouse</v>
      </c>
      <c r="J607">
        <v>0</v>
      </c>
      <c r="K607" s="1" t="str">
        <f t="shared" si="47"/>
        <v>No Parent/Child</v>
      </c>
      <c r="L607">
        <v>349910</v>
      </c>
      <c r="M607">
        <v>15.55</v>
      </c>
      <c r="N607" s="1" t="str">
        <f t="shared" si="48"/>
        <v>Medium Fare</v>
      </c>
      <c r="P607" t="s">
        <v>15</v>
      </c>
      <c r="Q607" s="1" t="str">
        <f t="shared" si="49"/>
        <v>S</v>
      </c>
    </row>
    <row r="608" spans="1:17" x14ac:dyDescent="0.25">
      <c r="A608">
        <v>607</v>
      </c>
      <c r="B608">
        <v>0</v>
      </c>
      <c r="C608">
        <v>3</v>
      </c>
      <c r="D608" t="s">
        <v>865</v>
      </c>
      <c r="E608" t="s">
        <v>13</v>
      </c>
      <c r="F608">
        <v>30</v>
      </c>
      <c r="G608" s="1" t="str">
        <f t="shared" si="45"/>
        <v>Young Adult</v>
      </c>
      <c r="H608">
        <v>0</v>
      </c>
      <c r="I608" s="1" t="str">
        <f t="shared" si="46"/>
        <v>No Sibling/Spouse</v>
      </c>
      <c r="J608">
        <v>0</v>
      </c>
      <c r="K608" s="1" t="str">
        <f t="shared" si="47"/>
        <v>No Parent/Child</v>
      </c>
      <c r="L608">
        <v>349246</v>
      </c>
      <c r="M608">
        <v>7.8958000000000004</v>
      </c>
      <c r="N608" s="1" t="str">
        <f t="shared" si="48"/>
        <v>Low Fare</v>
      </c>
      <c r="P608" t="s">
        <v>15</v>
      </c>
      <c r="Q608" s="1" t="str">
        <f t="shared" si="49"/>
        <v>S</v>
      </c>
    </row>
    <row r="609" spans="1:17" x14ac:dyDescent="0.25">
      <c r="A609">
        <v>608</v>
      </c>
      <c r="B609">
        <v>1</v>
      </c>
      <c r="C609">
        <v>1</v>
      </c>
      <c r="D609" t="s">
        <v>866</v>
      </c>
      <c r="E609" t="s">
        <v>13</v>
      </c>
      <c r="F609">
        <v>27</v>
      </c>
      <c r="G609" s="1" t="str">
        <f t="shared" si="45"/>
        <v>Young Adult</v>
      </c>
      <c r="H609">
        <v>0</v>
      </c>
      <c r="I609" s="1" t="str">
        <f t="shared" si="46"/>
        <v>No Sibling/Spouse</v>
      </c>
      <c r="J609">
        <v>0</v>
      </c>
      <c r="K609" s="1" t="str">
        <f t="shared" si="47"/>
        <v>No Parent/Child</v>
      </c>
      <c r="L609">
        <v>113804</v>
      </c>
      <c r="M609">
        <v>30.5</v>
      </c>
      <c r="N609" s="1" t="str">
        <f t="shared" si="48"/>
        <v>High Fare</v>
      </c>
      <c r="P609" t="s">
        <v>15</v>
      </c>
      <c r="Q609" s="1" t="str">
        <f t="shared" si="49"/>
        <v>S</v>
      </c>
    </row>
    <row r="610" spans="1:17" x14ac:dyDescent="0.25">
      <c r="A610">
        <v>609</v>
      </c>
      <c r="B610">
        <v>1</v>
      </c>
      <c r="C610">
        <v>2</v>
      </c>
      <c r="D610" t="s">
        <v>867</v>
      </c>
      <c r="E610" t="s">
        <v>17</v>
      </c>
      <c r="F610">
        <v>22</v>
      </c>
      <c r="G610" s="1" t="str">
        <f t="shared" si="45"/>
        <v>Young Adult</v>
      </c>
      <c r="H610">
        <v>1</v>
      </c>
      <c r="I610" s="1" t="str">
        <f t="shared" si="46"/>
        <v>Has Sibling/Spouse</v>
      </c>
      <c r="J610">
        <v>2</v>
      </c>
      <c r="K610" s="1" t="str">
        <f t="shared" si="47"/>
        <v>Has Parent/Child</v>
      </c>
      <c r="L610" t="s">
        <v>80</v>
      </c>
      <c r="M610">
        <v>41.5792</v>
      </c>
      <c r="N610" s="1" t="str">
        <f t="shared" si="48"/>
        <v>High Fare</v>
      </c>
      <c r="P610" t="s">
        <v>20</v>
      </c>
      <c r="Q610" s="1" t="str">
        <f t="shared" si="49"/>
        <v>C</v>
      </c>
    </row>
    <row r="611" spans="1:17" x14ac:dyDescent="0.25">
      <c r="A611">
        <v>610</v>
      </c>
      <c r="B611">
        <v>1</v>
      </c>
      <c r="C611">
        <v>1</v>
      </c>
      <c r="D611" t="s">
        <v>868</v>
      </c>
      <c r="E611" t="s">
        <v>17</v>
      </c>
      <c r="F611">
        <v>40</v>
      </c>
      <c r="G611" s="1" t="str">
        <f t="shared" si="45"/>
        <v>Middle-Aged Adult</v>
      </c>
      <c r="H611">
        <v>0</v>
      </c>
      <c r="I611" s="1" t="str">
        <f t="shared" si="46"/>
        <v>No Sibling/Spouse</v>
      </c>
      <c r="J611">
        <v>0</v>
      </c>
      <c r="K611" s="1" t="str">
        <f t="shared" si="47"/>
        <v>No Parent/Child</v>
      </c>
      <c r="L611" t="s">
        <v>406</v>
      </c>
      <c r="M611">
        <v>153.46250000000001</v>
      </c>
      <c r="N611" s="1" t="str">
        <f t="shared" si="48"/>
        <v>High Fare</v>
      </c>
      <c r="O611" t="s">
        <v>407</v>
      </c>
      <c r="P611" t="s">
        <v>15</v>
      </c>
      <c r="Q611" s="1" t="str">
        <f t="shared" si="49"/>
        <v>S</v>
      </c>
    </row>
    <row r="612" spans="1:17" x14ac:dyDescent="0.25">
      <c r="A612">
        <v>611</v>
      </c>
      <c r="B612">
        <v>0</v>
      </c>
      <c r="C612">
        <v>3</v>
      </c>
      <c r="D612" t="s">
        <v>869</v>
      </c>
      <c r="E612" t="s">
        <v>17</v>
      </c>
      <c r="F612">
        <v>39</v>
      </c>
      <c r="G612" s="1" t="str">
        <f t="shared" si="45"/>
        <v>Middle-Aged Adult</v>
      </c>
      <c r="H612">
        <v>1</v>
      </c>
      <c r="I612" s="1" t="str">
        <f t="shared" si="46"/>
        <v>Has Sibling/Spouse</v>
      </c>
      <c r="J612">
        <v>5</v>
      </c>
      <c r="K612" s="1" t="str">
        <f t="shared" si="47"/>
        <v>Has Parent/Child</v>
      </c>
      <c r="L612">
        <v>347082</v>
      </c>
      <c r="M612">
        <v>31.274999999999999</v>
      </c>
      <c r="N612" s="1" t="str">
        <f t="shared" si="48"/>
        <v>High Fare</v>
      </c>
      <c r="P612" t="s">
        <v>15</v>
      </c>
      <c r="Q612" s="1" t="str">
        <f t="shared" si="49"/>
        <v>S</v>
      </c>
    </row>
    <row r="613" spans="1:17" x14ac:dyDescent="0.25">
      <c r="A613">
        <v>612</v>
      </c>
      <c r="B613">
        <v>0</v>
      </c>
      <c r="C613">
        <v>3</v>
      </c>
      <c r="D613" t="s">
        <v>870</v>
      </c>
      <c r="E613" t="s">
        <v>13</v>
      </c>
      <c r="G613" s="1" t="str">
        <f t="shared" si="45"/>
        <v>N/A</v>
      </c>
      <c r="H613">
        <v>0</v>
      </c>
      <c r="I613" s="1" t="str">
        <f t="shared" si="46"/>
        <v>No Sibling/Spouse</v>
      </c>
      <c r="J613">
        <v>0</v>
      </c>
      <c r="K613" s="1" t="str">
        <f t="shared" si="47"/>
        <v>No Parent/Child</v>
      </c>
      <c r="L613" t="s">
        <v>871</v>
      </c>
      <c r="M613">
        <v>7.05</v>
      </c>
      <c r="N613" s="1" t="str">
        <f t="shared" si="48"/>
        <v>Low Fare</v>
      </c>
      <c r="P613" t="s">
        <v>15</v>
      </c>
      <c r="Q613" s="1" t="str">
        <f t="shared" si="49"/>
        <v>S</v>
      </c>
    </row>
    <row r="614" spans="1:17" x14ac:dyDescent="0.25">
      <c r="A614">
        <v>613</v>
      </c>
      <c r="B614">
        <v>1</v>
      </c>
      <c r="C614">
        <v>3</v>
      </c>
      <c r="D614" t="s">
        <v>872</v>
      </c>
      <c r="E614" t="s">
        <v>17</v>
      </c>
      <c r="G614" s="1" t="str">
        <f t="shared" si="45"/>
        <v>N/A</v>
      </c>
      <c r="H614">
        <v>1</v>
      </c>
      <c r="I614" s="1" t="str">
        <f t="shared" si="46"/>
        <v>Has Sibling/Spouse</v>
      </c>
      <c r="J614">
        <v>0</v>
      </c>
      <c r="K614" s="1" t="str">
        <f t="shared" si="47"/>
        <v>No Parent/Child</v>
      </c>
      <c r="L614">
        <v>367230</v>
      </c>
      <c r="M614">
        <v>15.5</v>
      </c>
      <c r="N614" s="1" t="str">
        <f t="shared" si="48"/>
        <v>Medium Fare</v>
      </c>
      <c r="P614" t="s">
        <v>27</v>
      </c>
      <c r="Q614" s="1" t="str">
        <f t="shared" si="49"/>
        <v>Q</v>
      </c>
    </row>
    <row r="615" spans="1:17" x14ac:dyDescent="0.25">
      <c r="A615">
        <v>614</v>
      </c>
      <c r="B615">
        <v>0</v>
      </c>
      <c r="C615">
        <v>3</v>
      </c>
      <c r="D615" t="s">
        <v>873</v>
      </c>
      <c r="E615" t="s">
        <v>13</v>
      </c>
      <c r="G615" s="1" t="str">
        <f t="shared" si="45"/>
        <v>N/A</v>
      </c>
      <c r="H615">
        <v>0</v>
      </c>
      <c r="I615" s="1" t="str">
        <f t="shared" si="46"/>
        <v>No Sibling/Spouse</v>
      </c>
      <c r="J615">
        <v>0</v>
      </c>
      <c r="K615" s="1" t="str">
        <f t="shared" si="47"/>
        <v>No Parent/Child</v>
      </c>
      <c r="L615">
        <v>370377</v>
      </c>
      <c r="M615">
        <v>7.75</v>
      </c>
      <c r="N615" s="1" t="str">
        <f t="shared" si="48"/>
        <v>Low Fare</v>
      </c>
      <c r="P615" t="s">
        <v>27</v>
      </c>
      <c r="Q615" s="1" t="str">
        <f t="shared" si="49"/>
        <v>Q</v>
      </c>
    </row>
    <row r="616" spans="1:17" x14ac:dyDescent="0.25">
      <c r="A616">
        <v>615</v>
      </c>
      <c r="B616">
        <v>0</v>
      </c>
      <c r="C616">
        <v>3</v>
      </c>
      <c r="D616" t="s">
        <v>874</v>
      </c>
      <c r="E616" t="s">
        <v>13</v>
      </c>
      <c r="F616">
        <v>35</v>
      </c>
      <c r="G616" s="1" t="str">
        <f t="shared" si="45"/>
        <v>Middle-Aged Adult</v>
      </c>
      <c r="H616">
        <v>0</v>
      </c>
      <c r="I616" s="1" t="str">
        <f t="shared" si="46"/>
        <v>No Sibling/Spouse</v>
      </c>
      <c r="J616">
        <v>0</v>
      </c>
      <c r="K616" s="1" t="str">
        <f t="shared" si="47"/>
        <v>No Parent/Child</v>
      </c>
      <c r="L616">
        <v>364512</v>
      </c>
      <c r="M616">
        <v>8.0500000000000007</v>
      </c>
      <c r="N616" s="1" t="str">
        <f t="shared" si="48"/>
        <v>Low Fare</v>
      </c>
      <c r="P616" t="s">
        <v>15</v>
      </c>
      <c r="Q616" s="1" t="str">
        <f t="shared" si="49"/>
        <v>S</v>
      </c>
    </row>
    <row r="617" spans="1:17" x14ac:dyDescent="0.25">
      <c r="A617">
        <v>616</v>
      </c>
      <c r="B617">
        <v>1</v>
      </c>
      <c r="C617">
        <v>2</v>
      </c>
      <c r="D617" t="s">
        <v>875</v>
      </c>
      <c r="E617" t="s">
        <v>17</v>
      </c>
      <c r="F617">
        <v>24</v>
      </c>
      <c r="G617" s="1" t="str">
        <f t="shared" si="45"/>
        <v>Young Adult</v>
      </c>
      <c r="H617">
        <v>1</v>
      </c>
      <c r="I617" s="1" t="str">
        <f t="shared" si="46"/>
        <v>Has Sibling/Spouse</v>
      </c>
      <c r="J617">
        <v>2</v>
      </c>
      <c r="K617" s="1" t="str">
        <f t="shared" si="47"/>
        <v>Has Parent/Child</v>
      </c>
      <c r="L617">
        <v>220845</v>
      </c>
      <c r="M617">
        <v>65</v>
      </c>
      <c r="N617" s="1" t="str">
        <f t="shared" si="48"/>
        <v>High Fare</v>
      </c>
      <c r="P617" t="s">
        <v>15</v>
      </c>
      <c r="Q617" s="1" t="str">
        <f t="shared" si="49"/>
        <v>S</v>
      </c>
    </row>
    <row r="618" spans="1:17" x14ac:dyDescent="0.25">
      <c r="A618">
        <v>617</v>
      </c>
      <c r="B618">
        <v>0</v>
      </c>
      <c r="C618">
        <v>3</v>
      </c>
      <c r="D618" t="s">
        <v>876</v>
      </c>
      <c r="E618" t="s">
        <v>13</v>
      </c>
      <c r="F618">
        <v>34</v>
      </c>
      <c r="G618" s="1" t="str">
        <f t="shared" si="45"/>
        <v>Young Adult</v>
      </c>
      <c r="H618">
        <v>1</v>
      </c>
      <c r="I618" s="1" t="str">
        <f t="shared" si="46"/>
        <v>Has Sibling/Spouse</v>
      </c>
      <c r="J618">
        <v>1</v>
      </c>
      <c r="K618" s="1" t="str">
        <f t="shared" si="47"/>
        <v>Has Parent/Child</v>
      </c>
      <c r="L618">
        <v>347080</v>
      </c>
      <c r="M618">
        <v>14.4</v>
      </c>
      <c r="N618" s="1" t="str">
        <f t="shared" si="48"/>
        <v>Medium Fare</v>
      </c>
      <c r="P618" t="s">
        <v>15</v>
      </c>
      <c r="Q618" s="1" t="str">
        <f t="shared" si="49"/>
        <v>S</v>
      </c>
    </row>
    <row r="619" spans="1:17" x14ac:dyDescent="0.25">
      <c r="A619">
        <v>618</v>
      </c>
      <c r="B619">
        <v>0</v>
      </c>
      <c r="C619">
        <v>3</v>
      </c>
      <c r="D619" t="s">
        <v>877</v>
      </c>
      <c r="E619" t="s">
        <v>17</v>
      </c>
      <c r="F619">
        <v>26</v>
      </c>
      <c r="G619" s="1" t="str">
        <f t="shared" si="45"/>
        <v>Young Adult</v>
      </c>
      <c r="H619">
        <v>1</v>
      </c>
      <c r="I619" s="1" t="str">
        <f t="shared" si="46"/>
        <v>Has Sibling/Spouse</v>
      </c>
      <c r="J619">
        <v>0</v>
      </c>
      <c r="K619" s="1" t="str">
        <f t="shared" si="47"/>
        <v>No Parent/Child</v>
      </c>
      <c r="L619" t="s">
        <v>384</v>
      </c>
      <c r="M619">
        <v>16.100000000000001</v>
      </c>
      <c r="N619" s="1" t="str">
        <f t="shared" si="48"/>
        <v>Medium Fare</v>
      </c>
      <c r="P619" t="s">
        <v>15</v>
      </c>
      <c r="Q619" s="1" t="str">
        <f t="shared" si="49"/>
        <v>S</v>
      </c>
    </row>
    <row r="620" spans="1:17" x14ac:dyDescent="0.25">
      <c r="A620">
        <v>619</v>
      </c>
      <c r="B620">
        <v>1</v>
      </c>
      <c r="C620">
        <v>2</v>
      </c>
      <c r="D620" t="s">
        <v>878</v>
      </c>
      <c r="E620" t="s">
        <v>17</v>
      </c>
      <c r="F620">
        <v>4</v>
      </c>
      <c r="G620" s="1" t="str">
        <f t="shared" si="45"/>
        <v>Child</v>
      </c>
      <c r="H620">
        <v>2</v>
      </c>
      <c r="I620" s="1" t="str">
        <f t="shared" si="46"/>
        <v>Has Sibling/Spouse</v>
      </c>
      <c r="J620">
        <v>1</v>
      </c>
      <c r="K620" s="1" t="str">
        <f t="shared" si="47"/>
        <v>Has Parent/Child</v>
      </c>
      <c r="L620">
        <v>230136</v>
      </c>
      <c r="M620">
        <v>39</v>
      </c>
      <c r="N620" s="1" t="str">
        <f t="shared" si="48"/>
        <v>High Fare</v>
      </c>
      <c r="O620" t="s">
        <v>286</v>
      </c>
      <c r="P620" t="s">
        <v>15</v>
      </c>
      <c r="Q620" s="1" t="str">
        <f t="shared" si="49"/>
        <v>S</v>
      </c>
    </row>
    <row r="621" spans="1:17" x14ac:dyDescent="0.25">
      <c r="A621">
        <v>620</v>
      </c>
      <c r="B621">
        <v>0</v>
      </c>
      <c r="C621">
        <v>2</v>
      </c>
      <c r="D621" t="s">
        <v>879</v>
      </c>
      <c r="E621" t="s">
        <v>13</v>
      </c>
      <c r="F621">
        <v>26</v>
      </c>
      <c r="G621" s="1" t="str">
        <f t="shared" si="45"/>
        <v>Young Adult</v>
      </c>
      <c r="H621">
        <v>0</v>
      </c>
      <c r="I621" s="1" t="str">
        <f t="shared" si="46"/>
        <v>No Sibling/Spouse</v>
      </c>
      <c r="J621">
        <v>0</v>
      </c>
      <c r="K621" s="1" t="str">
        <f t="shared" si="47"/>
        <v>No Parent/Child</v>
      </c>
      <c r="L621">
        <v>31028</v>
      </c>
      <c r="M621">
        <v>10.5</v>
      </c>
      <c r="N621" s="1" t="str">
        <f t="shared" si="48"/>
        <v>Medium Fare</v>
      </c>
      <c r="P621" t="s">
        <v>15</v>
      </c>
      <c r="Q621" s="1" t="str">
        <f t="shared" si="49"/>
        <v>S</v>
      </c>
    </row>
    <row r="622" spans="1:17" x14ac:dyDescent="0.25">
      <c r="A622">
        <v>621</v>
      </c>
      <c r="B622">
        <v>0</v>
      </c>
      <c r="C622">
        <v>3</v>
      </c>
      <c r="D622" t="s">
        <v>880</v>
      </c>
      <c r="E622" t="s">
        <v>13</v>
      </c>
      <c r="F622">
        <v>27</v>
      </c>
      <c r="G622" s="1" t="str">
        <f t="shared" si="45"/>
        <v>Young Adult</v>
      </c>
      <c r="H622">
        <v>1</v>
      </c>
      <c r="I622" s="1" t="str">
        <f t="shared" si="46"/>
        <v>Has Sibling/Spouse</v>
      </c>
      <c r="J622">
        <v>0</v>
      </c>
      <c r="K622" s="1" t="str">
        <f t="shared" si="47"/>
        <v>No Parent/Child</v>
      </c>
      <c r="L622">
        <v>2659</v>
      </c>
      <c r="M622">
        <v>14.4542</v>
      </c>
      <c r="N622" s="1" t="str">
        <f t="shared" si="48"/>
        <v>Medium Fare</v>
      </c>
      <c r="P622" t="s">
        <v>20</v>
      </c>
      <c r="Q622" s="1" t="str">
        <f t="shared" si="49"/>
        <v>C</v>
      </c>
    </row>
    <row r="623" spans="1:17" x14ac:dyDescent="0.25">
      <c r="A623">
        <v>622</v>
      </c>
      <c r="B623">
        <v>1</v>
      </c>
      <c r="C623">
        <v>1</v>
      </c>
      <c r="D623" t="s">
        <v>881</v>
      </c>
      <c r="E623" t="s">
        <v>13</v>
      </c>
      <c r="F623">
        <v>42</v>
      </c>
      <c r="G623" s="1" t="str">
        <f t="shared" si="45"/>
        <v>Middle-Aged Adult</v>
      </c>
      <c r="H623">
        <v>1</v>
      </c>
      <c r="I623" s="1" t="str">
        <f t="shared" si="46"/>
        <v>Has Sibling/Spouse</v>
      </c>
      <c r="J623">
        <v>0</v>
      </c>
      <c r="K623" s="1" t="str">
        <f t="shared" si="47"/>
        <v>No Parent/Child</v>
      </c>
      <c r="L623">
        <v>11753</v>
      </c>
      <c r="M623">
        <v>52.554200000000002</v>
      </c>
      <c r="N623" s="1" t="str">
        <f t="shared" si="48"/>
        <v>High Fare</v>
      </c>
      <c r="O623" t="s">
        <v>882</v>
      </c>
      <c r="P623" t="s">
        <v>15</v>
      </c>
      <c r="Q623" s="1" t="str">
        <f t="shared" si="49"/>
        <v>S</v>
      </c>
    </row>
    <row r="624" spans="1:17" x14ac:dyDescent="0.25">
      <c r="A624">
        <v>623</v>
      </c>
      <c r="B624">
        <v>1</v>
      </c>
      <c r="C624">
        <v>3</v>
      </c>
      <c r="D624" t="s">
        <v>883</v>
      </c>
      <c r="E624" t="s">
        <v>13</v>
      </c>
      <c r="F624">
        <v>20</v>
      </c>
      <c r="G624" s="1" t="str">
        <f t="shared" si="45"/>
        <v>Young Adult</v>
      </c>
      <c r="H624">
        <v>1</v>
      </c>
      <c r="I624" s="1" t="str">
        <f t="shared" si="46"/>
        <v>Has Sibling/Spouse</v>
      </c>
      <c r="J624">
        <v>1</v>
      </c>
      <c r="K624" s="1" t="str">
        <f t="shared" si="47"/>
        <v>Has Parent/Child</v>
      </c>
      <c r="L624">
        <v>2653</v>
      </c>
      <c r="M624">
        <v>15.7417</v>
      </c>
      <c r="N624" s="1" t="str">
        <f t="shared" si="48"/>
        <v>Medium Fare</v>
      </c>
      <c r="P624" t="s">
        <v>20</v>
      </c>
      <c r="Q624" s="1" t="str">
        <f t="shared" si="49"/>
        <v>C</v>
      </c>
    </row>
    <row r="625" spans="1:17" x14ac:dyDescent="0.25">
      <c r="A625">
        <v>624</v>
      </c>
      <c r="B625">
        <v>0</v>
      </c>
      <c r="C625">
        <v>3</v>
      </c>
      <c r="D625" t="s">
        <v>884</v>
      </c>
      <c r="E625" t="s">
        <v>13</v>
      </c>
      <c r="F625">
        <v>21</v>
      </c>
      <c r="G625" s="1" t="str">
        <f t="shared" si="45"/>
        <v>Young Adult</v>
      </c>
      <c r="H625">
        <v>0</v>
      </c>
      <c r="I625" s="1" t="str">
        <f t="shared" si="46"/>
        <v>No Sibling/Spouse</v>
      </c>
      <c r="J625">
        <v>0</v>
      </c>
      <c r="K625" s="1" t="str">
        <f t="shared" si="47"/>
        <v>No Parent/Child</v>
      </c>
      <c r="L625">
        <v>350029</v>
      </c>
      <c r="M625">
        <v>7.8541999999999996</v>
      </c>
      <c r="N625" s="1" t="str">
        <f t="shared" si="48"/>
        <v>Low Fare</v>
      </c>
      <c r="P625" t="s">
        <v>15</v>
      </c>
      <c r="Q625" s="1" t="str">
        <f t="shared" si="49"/>
        <v>S</v>
      </c>
    </row>
    <row r="626" spans="1:17" x14ac:dyDescent="0.25">
      <c r="A626">
        <v>625</v>
      </c>
      <c r="B626">
        <v>0</v>
      </c>
      <c r="C626">
        <v>3</v>
      </c>
      <c r="D626" t="s">
        <v>885</v>
      </c>
      <c r="E626" t="s">
        <v>13</v>
      </c>
      <c r="F626">
        <v>21</v>
      </c>
      <c r="G626" s="1" t="str">
        <f t="shared" si="45"/>
        <v>Young Adult</v>
      </c>
      <c r="H626">
        <v>0</v>
      </c>
      <c r="I626" s="1" t="str">
        <f t="shared" si="46"/>
        <v>No Sibling/Spouse</v>
      </c>
      <c r="J626">
        <v>0</v>
      </c>
      <c r="K626" s="1" t="str">
        <f t="shared" si="47"/>
        <v>No Parent/Child</v>
      </c>
      <c r="L626">
        <v>54636</v>
      </c>
      <c r="M626">
        <v>16.100000000000001</v>
      </c>
      <c r="N626" s="1" t="str">
        <f t="shared" si="48"/>
        <v>Medium Fare</v>
      </c>
      <c r="P626" t="s">
        <v>15</v>
      </c>
      <c r="Q626" s="1" t="str">
        <f t="shared" si="49"/>
        <v>S</v>
      </c>
    </row>
    <row r="627" spans="1:17" x14ac:dyDescent="0.25">
      <c r="A627">
        <v>626</v>
      </c>
      <c r="B627">
        <v>0</v>
      </c>
      <c r="C627">
        <v>1</v>
      </c>
      <c r="D627" t="s">
        <v>886</v>
      </c>
      <c r="E627" t="s">
        <v>13</v>
      </c>
      <c r="F627">
        <v>61</v>
      </c>
      <c r="G627" s="1" t="str">
        <f t="shared" si="45"/>
        <v>Senior</v>
      </c>
      <c r="H627">
        <v>0</v>
      </c>
      <c r="I627" s="1" t="str">
        <f t="shared" si="46"/>
        <v>No Sibling/Spouse</v>
      </c>
      <c r="J627">
        <v>0</v>
      </c>
      <c r="K627" s="1" t="str">
        <f t="shared" si="47"/>
        <v>No Parent/Child</v>
      </c>
      <c r="L627">
        <v>36963</v>
      </c>
      <c r="M627">
        <v>32.320799999999998</v>
      </c>
      <c r="N627" s="1" t="str">
        <f t="shared" si="48"/>
        <v>High Fare</v>
      </c>
      <c r="O627" t="s">
        <v>887</v>
      </c>
      <c r="P627" t="s">
        <v>15</v>
      </c>
      <c r="Q627" s="1" t="str">
        <f t="shared" si="49"/>
        <v>S</v>
      </c>
    </row>
    <row r="628" spans="1:17" x14ac:dyDescent="0.25">
      <c r="A628">
        <v>627</v>
      </c>
      <c r="B628">
        <v>0</v>
      </c>
      <c r="C628">
        <v>2</v>
      </c>
      <c r="D628" t="s">
        <v>888</v>
      </c>
      <c r="E628" t="s">
        <v>13</v>
      </c>
      <c r="F628">
        <v>57</v>
      </c>
      <c r="G628" s="1" t="str">
        <f t="shared" si="45"/>
        <v>Senior</v>
      </c>
      <c r="H628">
        <v>0</v>
      </c>
      <c r="I628" s="1" t="str">
        <f t="shared" si="46"/>
        <v>No Sibling/Spouse</v>
      </c>
      <c r="J628">
        <v>0</v>
      </c>
      <c r="K628" s="1" t="str">
        <f t="shared" si="47"/>
        <v>No Parent/Child</v>
      </c>
      <c r="L628">
        <v>219533</v>
      </c>
      <c r="M628">
        <v>12.35</v>
      </c>
      <c r="N628" s="1" t="str">
        <f t="shared" si="48"/>
        <v>Medium Fare</v>
      </c>
      <c r="P628" t="s">
        <v>27</v>
      </c>
      <c r="Q628" s="1" t="str">
        <f t="shared" si="49"/>
        <v>Q</v>
      </c>
    </row>
    <row r="629" spans="1:17" x14ac:dyDescent="0.25">
      <c r="A629">
        <v>628</v>
      </c>
      <c r="B629">
        <v>1</v>
      </c>
      <c r="C629">
        <v>1</v>
      </c>
      <c r="D629" t="s">
        <v>889</v>
      </c>
      <c r="E629" t="s">
        <v>17</v>
      </c>
      <c r="F629">
        <v>21</v>
      </c>
      <c r="G629" s="1" t="str">
        <f t="shared" si="45"/>
        <v>Young Adult</v>
      </c>
      <c r="H629">
        <v>0</v>
      </c>
      <c r="I629" s="1" t="str">
        <f t="shared" si="46"/>
        <v>No Sibling/Spouse</v>
      </c>
      <c r="J629">
        <v>0</v>
      </c>
      <c r="K629" s="1" t="str">
        <f t="shared" si="47"/>
        <v>No Parent/Child</v>
      </c>
      <c r="L629">
        <v>13502</v>
      </c>
      <c r="M629">
        <v>77.958299999999994</v>
      </c>
      <c r="N629" s="1" t="str">
        <f t="shared" si="48"/>
        <v>High Fare</v>
      </c>
      <c r="O629" t="s">
        <v>890</v>
      </c>
      <c r="P629" t="s">
        <v>15</v>
      </c>
      <c r="Q629" s="1" t="str">
        <f t="shared" si="49"/>
        <v>S</v>
      </c>
    </row>
    <row r="630" spans="1:17" x14ac:dyDescent="0.25">
      <c r="A630">
        <v>629</v>
      </c>
      <c r="B630">
        <v>0</v>
      </c>
      <c r="C630">
        <v>3</v>
      </c>
      <c r="D630" t="s">
        <v>891</v>
      </c>
      <c r="E630" t="s">
        <v>13</v>
      </c>
      <c r="F630">
        <v>26</v>
      </c>
      <c r="G630" s="1" t="str">
        <f t="shared" si="45"/>
        <v>Young Adult</v>
      </c>
      <c r="H630">
        <v>0</v>
      </c>
      <c r="I630" s="1" t="str">
        <f t="shared" si="46"/>
        <v>No Sibling/Spouse</v>
      </c>
      <c r="J630">
        <v>0</v>
      </c>
      <c r="K630" s="1" t="str">
        <f t="shared" si="47"/>
        <v>No Parent/Child</v>
      </c>
      <c r="L630">
        <v>349224</v>
      </c>
      <c r="M630">
        <v>7.8958000000000004</v>
      </c>
      <c r="N630" s="1" t="str">
        <f t="shared" si="48"/>
        <v>Low Fare</v>
      </c>
      <c r="P630" t="s">
        <v>15</v>
      </c>
      <c r="Q630" s="1" t="str">
        <f t="shared" si="49"/>
        <v>S</v>
      </c>
    </row>
    <row r="631" spans="1:17" x14ac:dyDescent="0.25">
      <c r="A631">
        <v>630</v>
      </c>
      <c r="B631">
        <v>0</v>
      </c>
      <c r="C631">
        <v>3</v>
      </c>
      <c r="D631" t="s">
        <v>892</v>
      </c>
      <c r="E631" t="s">
        <v>13</v>
      </c>
      <c r="G631" s="1" t="str">
        <f t="shared" si="45"/>
        <v>N/A</v>
      </c>
      <c r="H631">
        <v>0</v>
      </c>
      <c r="I631" s="1" t="str">
        <f t="shared" si="46"/>
        <v>No Sibling/Spouse</v>
      </c>
      <c r="J631">
        <v>0</v>
      </c>
      <c r="K631" s="1" t="str">
        <f t="shared" si="47"/>
        <v>No Parent/Child</v>
      </c>
      <c r="L631">
        <v>334912</v>
      </c>
      <c r="M631">
        <v>7.7332999999999998</v>
      </c>
      <c r="N631" s="1" t="str">
        <f t="shared" si="48"/>
        <v>Low Fare</v>
      </c>
      <c r="P631" t="s">
        <v>27</v>
      </c>
      <c r="Q631" s="1" t="str">
        <f t="shared" si="49"/>
        <v>Q</v>
      </c>
    </row>
    <row r="632" spans="1:17" x14ac:dyDescent="0.25">
      <c r="A632">
        <v>631</v>
      </c>
      <c r="B632">
        <v>1</v>
      </c>
      <c r="C632">
        <v>1</v>
      </c>
      <c r="D632" t="s">
        <v>893</v>
      </c>
      <c r="E632" t="s">
        <v>13</v>
      </c>
      <c r="F632">
        <v>80</v>
      </c>
      <c r="G632" s="1" t="str">
        <f t="shared" si="45"/>
        <v>Senior</v>
      </c>
      <c r="H632">
        <v>0</v>
      </c>
      <c r="I632" s="1" t="str">
        <f t="shared" si="46"/>
        <v>No Sibling/Spouse</v>
      </c>
      <c r="J632">
        <v>0</v>
      </c>
      <c r="K632" s="1" t="str">
        <f t="shared" si="47"/>
        <v>No Parent/Child</v>
      </c>
      <c r="L632">
        <v>27042</v>
      </c>
      <c r="M632">
        <v>30</v>
      </c>
      <c r="N632" s="1" t="str">
        <f t="shared" si="48"/>
        <v>High Fare</v>
      </c>
      <c r="O632" t="s">
        <v>894</v>
      </c>
      <c r="P632" t="s">
        <v>15</v>
      </c>
      <c r="Q632" s="1" t="str">
        <f t="shared" si="49"/>
        <v>S</v>
      </c>
    </row>
    <row r="633" spans="1:17" x14ac:dyDescent="0.25">
      <c r="A633">
        <v>632</v>
      </c>
      <c r="B633">
        <v>0</v>
      </c>
      <c r="C633">
        <v>3</v>
      </c>
      <c r="D633" t="s">
        <v>895</v>
      </c>
      <c r="E633" t="s">
        <v>13</v>
      </c>
      <c r="F633">
        <v>51</v>
      </c>
      <c r="G633" s="1" t="str">
        <f t="shared" si="45"/>
        <v>Senior</v>
      </c>
      <c r="H633">
        <v>0</v>
      </c>
      <c r="I633" s="1" t="str">
        <f t="shared" si="46"/>
        <v>No Sibling/Spouse</v>
      </c>
      <c r="J633">
        <v>0</v>
      </c>
      <c r="K633" s="1" t="str">
        <f t="shared" si="47"/>
        <v>No Parent/Child</v>
      </c>
      <c r="L633">
        <v>347743</v>
      </c>
      <c r="M633">
        <v>7.0541999999999998</v>
      </c>
      <c r="N633" s="1" t="str">
        <f t="shared" si="48"/>
        <v>Low Fare</v>
      </c>
      <c r="P633" t="s">
        <v>15</v>
      </c>
      <c r="Q633" s="1" t="str">
        <f t="shared" si="49"/>
        <v>S</v>
      </c>
    </row>
    <row r="634" spans="1:17" x14ac:dyDescent="0.25">
      <c r="A634">
        <v>633</v>
      </c>
      <c r="B634">
        <v>1</v>
      </c>
      <c r="C634">
        <v>1</v>
      </c>
      <c r="D634" t="s">
        <v>896</v>
      </c>
      <c r="E634" t="s">
        <v>13</v>
      </c>
      <c r="F634">
        <v>32</v>
      </c>
      <c r="G634" s="1" t="str">
        <f t="shared" si="45"/>
        <v>Young Adult</v>
      </c>
      <c r="H634">
        <v>0</v>
      </c>
      <c r="I634" s="1" t="str">
        <f t="shared" si="46"/>
        <v>No Sibling/Spouse</v>
      </c>
      <c r="J634">
        <v>0</v>
      </c>
      <c r="K634" s="1" t="str">
        <f t="shared" si="47"/>
        <v>No Parent/Child</v>
      </c>
      <c r="L634">
        <v>13214</v>
      </c>
      <c r="M634">
        <v>30.5</v>
      </c>
      <c r="N634" s="1" t="str">
        <f t="shared" si="48"/>
        <v>High Fare</v>
      </c>
      <c r="O634" t="s">
        <v>897</v>
      </c>
      <c r="P634" t="s">
        <v>20</v>
      </c>
      <c r="Q634" s="1" t="str">
        <f t="shared" si="49"/>
        <v>C</v>
      </c>
    </row>
    <row r="635" spans="1:17" x14ac:dyDescent="0.25">
      <c r="A635">
        <v>634</v>
      </c>
      <c r="B635">
        <v>0</v>
      </c>
      <c r="C635">
        <v>1</v>
      </c>
      <c r="D635" t="s">
        <v>898</v>
      </c>
      <c r="E635" t="s">
        <v>13</v>
      </c>
      <c r="G635" s="1" t="str">
        <f t="shared" si="45"/>
        <v>N/A</v>
      </c>
      <c r="H635">
        <v>0</v>
      </c>
      <c r="I635" s="1" t="str">
        <f t="shared" si="46"/>
        <v>No Sibling/Spouse</v>
      </c>
      <c r="J635">
        <v>0</v>
      </c>
      <c r="K635" s="1" t="str">
        <f t="shared" si="47"/>
        <v>No Parent/Child</v>
      </c>
      <c r="L635">
        <v>112052</v>
      </c>
      <c r="M635">
        <v>0</v>
      </c>
      <c r="N635" s="1" t="str">
        <f t="shared" si="48"/>
        <v>Low Fare</v>
      </c>
      <c r="P635" t="s">
        <v>15</v>
      </c>
      <c r="Q635" s="1" t="str">
        <f t="shared" si="49"/>
        <v>S</v>
      </c>
    </row>
    <row r="636" spans="1:17" x14ac:dyDescent="0.25">
      <c r="A636">
        <v>635</v>
      </c>
      <c r="B636">
        <v>0</v>
      </c>
      <c r="C636">
        <v>3</v>
      </c>
      <c r="D636" t="s">
        <v>899</v>
      </c>
      <c r="E636" t="s">
        <v>17</v>
      </c>
      <c r="F636">
        <v>9</v>
      </c>
      <c r="G636" s="1" t="str">
        <f t="shared" si="45"/>
        <v>Child</v>
      </c>
      <c r="H636">
        <v>3</v>
      </c>
      <c r="I636" s="1" t="str">
        <f t="shared" si="46"/>
        <v>Has Sibling/Spouse</v>
      </c>
      <c r="J636">
        <v>2</v>
      </c>
      <c r="K636" s="1" t="str">
        <f t="shared" si="47"/>
        <v>Has Parent/Child</v>
      </c>
      <c r="L636">
        <v>347088</v>
      </c>
      <c r="M636">
        <v>27.9</v>
      </c>
      <c r="N636" s="1" t="str">
        <f t="shared" si="48"/>
        <v>High Fare</v>
      </c>
      <c r="P636" t="s">
        <v>15</v>
      </c>
      <c r="Q636" s="1" t="str">
        <f t="shared" si="49"/>
        <v>S</v>
      </c>
    </row>
    <row r="637" spans="1:17" x14ac:dyDescent="0.25">
      <c r="A637">
        <v>636</v>
      </c>
      <c r="B637">
        <v>1</v>
      </c>
      <c r="C637">
        <v>2</v>
      </c>
      <c r="D637" t="s">
        <v>900</v>
      </c>
      <c r="E637" t="s">
        <v>17</v>
      </c>
      <c r="F637">
        <v>28</v>
      </c>
      <c r="G637" s="1" t="str">
        <f t="shared" si="45"/>
        <v>Young Adult</v>
      </c>
      <c r="H637">
        <v>0</v>
      </c>
      <c r="I637" s="1" t="str">
        <f t="shared" si="46"/>
        <v>No Sibling/Spouse</v>
      </c>
      <c r="J637">
        <v>0</v>
      </c>
      <c r="K637" s="1" t="str">
        <f t="shared" si="47"/>
        <v>No Parent/Child</v>
      </c>
      <c r="L637">
        <v>237668</v>
      </c>
      <c r="M637">
        <v>13</v>
      </c>
      <c r="N637" s="1" t="str">
        <f t="shared" si="48"/>
        <v>Medium Fare</v>
      </c>
      <c r="P637" t="s">
        <v>15</v>
      </c>
      <c r="Q637" s="1" t="str">
        <f t="shared" si="49"/>
        <v>S</v>
      </c>
    </row>
    <row r="638" spans="1:17" x14ac:dyDescent="0.25">
      <c r="A638">
        <v>637</v>
      </c>
      <c r="B638">
        <v>0</v>
      </c>
      <c r="C638">
        <v>3</v>
      </c>
      <c r="D638" t="s">
        <v>901</v>
      </c>
      <c r="E638" t="s">
        <v>13</v>
      </c>
      <c r="F638">
        <v>32</v>
      </c>
      <c r="G638" s="1" t="str">
        <f t="shared" si="45"/>
        <v>Young Adult</v>
      </c>
      <c r="H638">
        <v>0</v>
      </c>
      <c r="I638" s="1" t="str">
        <f t="shared" si="46"/>
        <v>No Sibling/Spouse</v>
      </c>
      <c r="J638">
        <v>0</v>
      </c>
      <c r="K638" s="1" t="str">
        <f t="shared" si="47"/>
        <v>No Parent/Child</v>
      </c>
      <c r="L638" t="s">
        <v>902</v>
      </c>
      <c r="M638">
        <v>7.9249999999999998</v>
      </c>
      <c r="N638" s="1" t="str">
        <f t="shared" si="48"/>
        <v>Low Fare</v>
      </c>
      <c r="P638" t="s">
        <v>15</v>
      </c>
      <c r="Q638" s="1" t="str">
        <f t="shared" si="49"/>
        <v>S</v>
      </c>
    </row>
    <row r="639" spans="1:17" x14ac:dyDescent="0.25">
      <c r="A639">
        <v>638</v>
      </c>
      <c r="B639">
        <v>0</v>
      </c>
      <c r="C639">
        <v>2</v>
      </c>
      <c r="D639" t="s">
        <v>903</v>
      </c>
      <c r="E639" t="s">
        <v>13</v>
      </c>
      <c r="F639">
        <v>31</v>
      </c>
      <c r="G639" s="1" t="str">
        <f t="shared" si="45"/>
        <v>Young Adult</v>
      </c>
      <c r="H639">
        <v>1</v>
      </c>
      <c r="I639" s="1" t="str">
        <f t="shared" si="46"/>
        <v>Has Sibling/Spouse</v>
      </c>
      <c r="J639">
        <v>1</v>
      </c>
      <c r="K639" s="1" t="str">
        <f t="shared" si="47"/>
        <v>Has Parent/Child</v>
      </c>
      <c r="L639" t="s">
        <v>361</v>
      </c>
      <c r="M639">
        <v>26.25</v>
      </c>
      <c r="N639" s="1" t="str">
        <f t="shared" si="48"/>
        <v>High Fare</v>
      </c>
      <c r="P639" t="s">
        <v>15</v>
      </c>
      <c r="Q639" s="1" t="str">
        <f t="shared" si="49"/>
        <v>S</v>
      </c>
    </row>
    <row r="640" spans="1:17" x14ac:dyDescent="0.25">
      <c r="A640">
        <v>639</v>
      </c>
      <c r="B640">
        <v>0</v>
      </c>
      <c r="C640">
        <v>3</v>
      </c>
      <c r="D640" t="s">
        <v>904</v>
      </c>
      <c r="E640" t="s">
        <v>17</v>
      </c>
      <c r="F640">
        <v>41</v>
      </c>
      <c r="G640" s="1" t="str">
        <f t="shared" si="45"/>
        <v>Middle-Aged Adult</v>
      </c>
      <c r="H640">
        <v>0</v>
      </c>
      <c r="I640" s="1" t="str">
        <f t="shared" si="46"/>
        <v>No Sibling/Spouse</v>
      </c>
      <c r="J640">
        <v>5</v>
      </c>
      <c r="K640" s="1" t="str">
        <f t="shared" si="47"/>
        <v>Has Parent/Child</v>
      </c>
      <c r="L640">
        <v>3101295</v>
      </c>
      <c r="M640">
        <v>39.6875</v>
      </c>
      <c r="N640" s="1" t="str">
        <f t="shared" si="48"/>
        <v>High Fare</v>
      </c>
      <c r="P640" t="s">
        <v>15</v>
      </c>
      <c r="Q640" s="1" t="str">
        <f t="shared" si="49"/>
        <v>S</v>
      </c>
    </row>
    <row r="641" spans="1:17" x14ac:dyDescent="0.25">
      <c r="A641">
        <v>640</v>
      </c>
      <c r="B641">
        <v>0</v>
      </c>
      <c r="C641">
        <v>3</v>
      </c>
      <c r="D641" t="s">
        <v>905</v>
      </c>
      <c r="E641" t="s">
        <v>13</v>
      </c>
      <c r="G641" s="1" t="str">
        <f t="shared" si="45"/>
        <v>N/A</v>
      </c>
      <c r="H641">
        <v>1</v>
      </c>
      <c r="I641" s="1" t="str">
        <f t="shared" si="46"/>
        <v>Has Sibling/Spouse</v>
      </c>
      <c r="J641">
        <v>0</v>
      </c>
      <c r="K641" s="1" t="str">
        <f t="shared" si="47"/>
        <v>No Parent/Child</v>
      </c>
      <c r="L641">
        <v>376564</v>
      </c>
      <c r="M641">
        <v>16.100000000000001</v>
      </c>
      <c r="N641" s="1" t="str">
        <f t="shared" si="48"/>
        <v>Medium Fare</v>
      </c>
      <c r="P641" t="s">
        <v>15</v>
      </c>
      <c r="Q641" s="1" t="str">
        <f t="shared" si="49"/>
        <v>S</v>
      </c>
    </row>
    <row r="642" spans="1:17" x14ac:dyDescent="0.25">
      <c r="A642">
        <v>641</v>
      </c>
      <c r="B642">
        <v>0</v>
      </c>
      <c r="C642">
        <v>3</v>
      </c>
      <c r="D642" t="s">
        <v>906</v>
      </c>
      <c r="E642" t="s">
        <v>13</v>
      </c>
      <c r="F642">
        <v>20</v>
      </c>
      <c r="G642" s="1" t="str">
        <f t="shared" si="45"/>
        <v>Young Adult</v>
      </c>
      <c r="H642">
        <v>0</v>
      </c>
      <c r="I642" s="1" t="str">
        <f t="shared" si="46"/>
        <v>No Sibling/Spouse</v>
      </c>
      <c r="J642">
        <v>0</v>
      </c>
      <c r="K642" s="1" t="str">
        <f t="shared" si="47"/>
        <v>No Parent/Child</v>
      </c>
      <c r="L642">
        <v>350050</v>
      </c>
      <c r="M642">
        <v>7.8541999999999996</v>
      </c>
      <c r="N642" s="1" t="str">
        <f t="shared" si="48"/>
        <v>Low Fare</v>
      </c>
      <c r="P642" t="s">
        <v>15</v>
      </c>
      <c r="Q642" s="1" t="str">
        <f t="shared" si="49"/>
        <v>S</v>
      </c>
    </row>
    <row r="643" spans="1:17" x14ac:dyDescent="0.25">
      <c r="A643">
        <v>642</v>
      </c>
      <c r="B643">
        <v>1</v>
      </c>
      <c r="C643">
        <v>1</v>
      </c>
      <c r="D643" t="s">
        <v>907</v>
      </c>
      <c r="E643" t="s">
        <v>17</v>
      </c>
      <c r="F643">
        <v>24</v>
      </c>
      <c r="G643" s="1" t="str">
        <f t="shared" ref="G643:G706" si="50">IF(ISBLANK(F643), "N/A", IF(F643&lt;14, "Child", IF(F643&lt;35, "Young Adult", IF(F643&lt;50, "Middle-Aged Adult", "Senior"))))</f>
        <v>Young Adult</v>
      </c>
      <c r="H643">
        <v>0</v>
      </c>
      <c r="I643" s="1" t="str">
        <f t="shared" ref="I643:I706" si="51">IF(H643&gt;0, "Has Sibling/Spouse", "No Sibling/Spouse")</f>
        <v>No Sibling/Spouse</v>
      </c>
      <c r="J643">
        <v>0</v>
      </c>
      <c r="K643" s="1" t="str">
        <f t="shared" ref="K643:K706" si="52">IF(J643&gt;0, "Has Parent/Child", "No Parent/Child")</f>
        <v>No Parent/Child</v>
      </c>
      <c r="L643" t="s">
        <v>549</v>
      </c>
      <c r="M643">
        <v>69.3</v>
      </c>
      <c r="N643" s="1" t="str">
        <f t="shared" ref="N643:N706" si="53">IF(M643&lt;=10, "Low Fare", IF(M643&lt;=20, "Medium Fare", "High Fare"))</f>
        <v>High Fare</v>
      </c>
      <c r="O643" t="s">
        <v>550</v>
      </c>
      <c r="P643" t="s">
        <v>20</v>
      </c>
      <c r="Q643" s="1" t="str">
        <f t="shared" ref="Q643:Q706" si="54">IF(ISBLANK(P643), "N/A", P643)</f>
        <v>C</v>
      </c>
    </row>
    <row r="644" spans="1:17" x14ac:dyDescent="0.25">
      <c r="A644">
        <v>643</v>
      </c>
      <c r="B644">
        <v>0</v>
      </c>
      <c r="C644">
        <v>3</v>
      </c>
      <c r="D644" t="s">
        <v>908</v>
      </c>
      <c r="E644" t="s">
        <v>17</v>
      </c>
      <c r="F644">
        <v>2</v>
      </c>
      <c r="G644" s="1" t="str">
        <f t="shared" si="50"/>
        <v>Child</v>
      </c>
      <c r="H644">
        <v>3</v>
      </c>
      <c r="I644" s="1" t="str">
        <f t="shared" si="51"/>
        <v>Has Sibling/Spouse</v>
      </c>
      <c r="J644">
        <v>2</v>
      </c>
      <c r="K644" s="1" t="str">
        <f t="shared" si="52"/>
        <v>Has Parent/Child</v>
      </c>
      <c r="L644">
        <v>347088</v>
      </c>
      <c r="M644">
        <v>27.9</v>
      </c>
      <c r="N644" s="1" t="str">
        <f t="shared" si="53"/>
        <v>High Fare</v>
      </c>
      <c r="P644" t="s">
        <v>15</v>
      </c>
      <c r="Q644" s="1" t="str">
        <f t="shared" si="54"/>
        <v>S</v>
      </c>
    </row>
    <row r="645" spans="1:17" x14ac:dyDescent="0.25">
      <c r="A645">
        <v>644</v>
      </c>
      <c r="B645">
        <v>1</v>
      </c>
      <c r="C645">
        <v>3</v>
      </c>
      <c r="D645" t="s">
        <v>909</v>
      </c>
      <c r="E645" t="s">
        <v>13</v>
      </c>
      <c r="G645" s="1" t="str">
        <f t="shared" si="50"/>
        <v>N/A</v>
      </c>
      <c r="H645">
        <v>0</v>
      </c>
      <c r="I645" s="1" t="str">
        <f t="shared" si="51"/>
        <v>No Sibling/Spouse</v>
      </c>
      <c r="J645">
        <v>0</v>
      </c>
      <c r="K645" s="1" t="str">
        <f t="shared" si="52"/>
        <v>No Parent/Child</v>
      </c>
      <c r="L645">
        <v>1601</v>
      </c>
      <c r="M645">
        <v>56.495800000000003</v>
      </c>
      <c r="N645" s="1" t="str">
        <f t="shared" si="53"/>
        <v>High Fare</v>
      </c>
      <c r="P645" t="s">
        <v>15</v>
      </c>
      <c r="Q645" s="1" t="str">
        <f t="shared" si="54"/>
        <v>S</v>
      </c>
    </row>
    <row r="646" spans="1:17" x14ac:dyDescent="0.25">
      <c r="A646">
        <v>645</v>
      </c>
      <c r="B646">
        <v>1</v>
      </c>
      <c r="C646">
        <v>3</v>
      </c>
      <c r="D646" t="s">
        <v>910</v>
      </c>
      <c r="E646" t="s">
        <v>17</v>
      </c>
      <c r="F646">
        <v>0.75</v>
      </c>
      <c r="G646" s="1" t="str">
        <f t="shared" si="50"/>
        <v>Child</v>
      </c>
      <c r="H646">
        <v>2</v>
      </c>
      <c r="I646" s="1" t="str">
        <f t="shared" si="51"/>
        <v>Has Sibling/Spouse</v>
      </c>
      <c r="J646">
        <v>1</v>
      </c>
      <c r="K646" s="1" t="str">
        <f t="shared" si="52"/>
        <v>Has Parent/Child</v>
      </c>
      <c r="L646">
        <v>2666</v>
      </c>
      <c r="M646">
        <v>19.258299999999998</v>
      </c>
      <c r="N646" s="1" t="str">
        <f t="shared" si="53"/>
        <v>Medium Fare</v>
      </c>
      <c r="P646" t="s">
        <v>20</v>
      </c>
      <c r="Q646" s="1" t="str">
        <f t="shared" si="54"/>
        <v>C</v>
      </c>
    </row>
    <row r="647" spans="1:17" x14ac:dyDescent="0.25">
      <c r="A647">
        <v>646</v>
      </c>
      <c r="B647">
        <v>1</v>
      </c>
      <c r="C647">
        <v>1</v>
      </c>
      <c r="D647" t="s">
        <v>911</v>
      </c>
      <c r="E647" t="s">
        <v>13</v>
      </c>
      <c r="F647">
        <v>48</v>
      </c>
      <c r="G647" s="1" t="str">
        <f t="shared" si="50"/>
        <v>Middle-Aged Adult</v>
      </c>
      <c r="H647">
        <v>1</v>
      </c>
      <c r="I647" s="1" t="str">
        <f t="shared" si="51"/>
        <v>Has Sibling/Spouse</v>
      </c>
      <c r="J647">
        <v>0</v>
      </c>
      <c r="K647" s="1" t="str">
        <f t="shared" si="52"/>
        <v>No Parent/Child</v>
      </c>
      <c r="L647" t="s">
        <v>92</v>
      </c>
      <c r="M647">
        <v>76.729200000000006</v>
      </c>
      <c r="N647" s="1" t="str">
        <f t="shared" si="53"/>
        <v>High Fare</v>
      </c>
      <c r="O647" t="s">
        <v>93</v>
      </c>
      <c r="P647" t="s">
        <v>20</v>
      </c>
      <c r="Q647" s="1" t="str">
        <f t="shared" si="54"/>
        <v>C</v>
      </c>
    </row>
    <row r="648" spans="1:17" x14ac:dyDescent="0.25">
      <c r="A648">
        <v>647</v>
      </c>
      <c r="B648">
        <v>0</v>
      </c>
      <c r="C648">
        <v>3</v>
      </c>
      <c r="D648" t="s">
        <v>912</v>
      </c>
      <c r="E648" t="s">
        <v>13</v>
      </c>
      <c r="F648">
        <v>19</v>
      </c>
      <c r="G648" s="1" t="str">
        <f t="shared" si="50"/>
        <v>Young Adult</v>
      </c>
      <c r="H648">
        <v>0</v>
      </c>
      <c r="I648" s="1" t="str">
        <f t="shared" si="51"/>
        <v>No Sibling/Spouse</v>
      </c>
      <c r="J648">
        <v>0</v>
      </c>
      <c r="K648" s="1" t="str">
        <f t="shared" si="52"/>
        <v>No Parent/Child</v>
      </c>
      <c r="L648">
        <v>349231</v>
      </c>
      <c r="M648">
        <v>7.8958000000000004</v>
      </c>
      <c r="N648" s="1" t="str">
        <f t="shared" si="53"/>
        <v>Low Fare</v>
      </c>
      <c r="P648" t="s">
        <v>15</v>
      </c>
      <c r="Q648" s="1" t="str">
        <f t="shared" si="54"/>
        <v>S</v>
      </c>
    </row>
    <row r="649" spans="1:17" x14ac:dyDescent="0.25">
      <c r="A649">
        <v>648</v>
      </c>
      <c r="B649">
        <v>1</v>
      </c>
      <c r="C649">
        <v>1</v>
      </c>
      <c r="D649" t="s">
        <v>913</v>
      </c>
      <c r="E649" t="s">
        <v>13</v>
      </c>
      <c r="F649">
        <v>56</v>
      </c>
      <c r="G649" s="1" t="str">
        <f t="shared" si="50"/>
        <v>Senior</v>
      </c>
      <c r="H649">
        <v>0</v>
      </c>
      <c r="I649" s="1" t="str">
        <f t="shared" si="51"/>
        <v>No Sibling/Spouse</v>
      </c>
      <c r="J649">
        <v>0</v>
      </c>
      <c r="K649" s="1" t="str">
        <f t="shared" si="52"/>
        <v>No Parent/Child</v>
      </c>
      <c r="L649">
        <v>13213</v>
      </c>
      <c r="M649">
        <v>35.5</v>
      </c>
      <c r="N649" s="1" t="str">
        <f t="shared" si="53"/>
        <v>High Fare</v>
      </c>
      <c r="O649" t="s">
        <v>914</v>
      </c>
      <c r="P649" t="s">
        <v>20</v>
      </c>
      <c r="Q649" s="1" t="str">
        <f t="shared" si="54"/>
        <v>C</v>
      </c>
    </row>
    <row r="650" spans="1:17" x14ac:dyDescent="0.25">
      <c r="A650">
        <v>649</v>
      </c>
      <c r="B650">
        <v>0</v>
      </c>
      <c r="C650">
        <v>3</v>
      </c>
      <c r="D650" t="s">
        <v>915</v>
      </c>
      <c r="E650" t="s">
        <v>13</v>
      </c>
      <c r="G650" s="1" t="str">
        <f t="shared" si="50"/>
        <v>N/A</v>
      </c>
      <c r="H650">
        <v>0</v>
      </c>
      <c r="I650" s="1" t="str">
        <f t="shared" si="51"/>
        <v>No Sibling/Spouse</v>
      </c>
      <c r="J650">
        <v>0</v>
      </c>
      <c r="K650" s="1" t="str">
        <f t="shared" si="52"/>
        <v>No Parent/Child</v>
      </c>
      <c r="L650" t="s">
        <v>916</v>
      </c>
      <c r="M650">
        <v>7.55</v>
      </c>
      <c r="N650" s="1" t="str">
        <f t="shared" si="53"/>
        <v>Low Fare</v>
      </c>
      <c r="P650" t="s">
        <v>15</v>
      </c>
      <c r="Q650" s="1" t="str">
        <f t="shared" si="54"/>
        <v>S</v>
      </c>
    </row>
    <row r="651" spans="1:17" x14ac:dyDescent="0.25">
      <c r="A651">
        <v>650</v>
      </c>
      <c r="B651">
        <v>1</v>
      </c>
      <c r="C651">
        <v>3</v>
      </c>
      <c r="D651" t="s">
        <v>917</v>
      </c>
      <c r="E651" t="s">
        <v>17</v>
      </c>
      <c r="F651">
        <v>23</v>
      </c>
      <c r="G651" s="1" t="str">
        <f t="shared" si="50"/>
        <v>Young Adult</v>
      </c>
      <c r="H651">
        <v>0</v>
      </c>
      <c r="I651" s="1" t="str">
        <f t="shared" si="51"/>
        <v>No Sibling/Spouse</v>
      </c>
      <c r="J651">
        <v>0</v>
      </c>
      <c r="K651" s="1" t="str">
        <f t="shared" si="52"/>
        <v>No Parent/Child</v>
      </c>
      <c r="L651" t="s">
        <v>918</v>
      </c>
      <c r="M651">
        <v>7.55</v>
      </c>
      <c r="N651" s="1" t="str">
        <f t="shared" si="53"/>
        <v>Low Fare</v>
      </c>
      <c r="P651" t="s">
        <v>15</v>
      </c>
      <c r="Q651" s="1" t="str">
        <f t="shared" si="54"/>
        <v>S</v>
      </c>
    </row>
    <row r="652" spans="1:17" x14ac:dyDescent="0.25">
      <c r="A652">
        <v>651</v>
      </c>
      <c r="B652">
        <v>0</v>
      </c>
      <c r="C652">
        <v>3</v>
      </c>
      <c r="D652" t="s">
        <v>919</v>
      </c>
      <c r="E652" t="s">
        <v>13</v>
      </c>
      <c r="G652" s="1" t="str">
        <f t="shared" si="50"/>
        <v>N/A</v>
      </c>
      <c r="H652">
        <v>0</v>
      </c>
      <c r="I652" s="1" t="str">
        <f t="shared" si="51"/>
        <v>No Sibling/Spouse</v>
      </c>
      <c r="J652">
        <v>0</v>
      </c>
      <c r="K652" s="1" t="str">
        <f t="shared" si="52"/>
        <v>No Parent/Child</v>
      </c>
      <c r="L652">
        <v>349221</v>
      </c>
      <c r="M652">
        <v>7.8958000000000004</v>
      </c>
      <c r="N652" s="1" t="str">
        <f t="shared" si="53"/>
        <v>Low Fare</v>
      </c>
      <c r="P652" t="s">
        <v>15</v>
      </c>
      <c r="Q652" s="1" t="str">
        <f t="shared" si="54"/>
        <v>S</v>
      </c>
    </row>
    <row r="653" spans="1:17" x14ac:dyDescent="0.25">
      <c r="A653">
        <v>652</v>
      </c>
      <c r="B653">
        <v>1</v>
      </c>
      <c r="C653">
        <v>2</v>
      </c>
      <c r="D653" t="s">
        <v>920</v>
      </c>
      <c r="E653" t="s">
        <v>17</v>
      </c>
      <c r="F653">
        <v>18</v>
      </c>
      <c r="G653" s="1" t="str">
        <f t="shared" si="50"/>
        <v>Young Adult</v>
      </c>
      <c r="H653">
        <v>0</v>
      </c>
      <c r="I653" s="1" t="str">
        <f t="shared" si="51"/>
        <v>No Sibling/Spouse</v>
      </c>
      <c r="J653">
        <v>1</v>
      </c>
      <c r="K653" s="1" t="str">
        <f t="shared" si="52"/>
        <v>Has Parent/Child</v>
      </c>
      <c r="L653">
        <v>231919</v>
      </c>
      <c r="M653">
        <v>23</v>
      </c>
      <c r="N653" s="1" t="str">
        <f t="shared" si="53"/>
        <v>High Fare</v>
      </c>
      <c r="P653" t="s">
        <v>15</v>
      </c>
      <c r="Q653" s="1" t="str">
        <f t="shared" si="54"/>
        <v>S</v>
      </c>
    </row>
    <row r="654" spans="1:17" x14ac:dyDescent="0.25">
      <c r="A654">
        <v>653</v>
      </c>
      <c r="B654">
        <v>0</v>
      </c>
      <c r="C654">
        <v>3</v>
      </c>
      <c r="D654" t="s">
        <v>921</v>
      </c>
      <c r="E654" t="s">
        <v>13</v>
      </c>
      <c r="F654">
        <v>21</v>
      </c>
      <c r="G654" s="1" t="str">
        <f t="shared" si="50"/>
        <v>Young Adult</v>
      </c>
      <c r="H654">
        <v>0</v>
      </c>
      <c r="I654" s="1" t="str">
        <f t="shared" si="51"/>
        <v>No Sibling/Spouse</v>
      </c>
      <c r="J654">
        <v>0</v>
      </c>
      <c r="K654" s="1" t="str">
        <f t="shared" si="52"/>
        <v>No Parent/Child</v>
      </c>
      <c r="L654">
        <v>8475</v>
      </c>
      <c r="M654">
        <v>8.4332999999999991</v>
      </c>
      <c r="N654" s="1" t="str">
        <f t="shared" si="53"/>
        <v>Low Fare</v>
      </c>
      <c r="P654" t="s">
        <v>15</v>
      </c>
      <c r="Q654" s="1" t="str">
        <f t="shared" si="54"/>
        <v>S</v>
      </c>
    </row>
    <row r="655" spans="1:17" x14ac:dyDescent="0.25">
      <c r="A655">
        <v>654</v>
      </c>
      <c r="B655">
        <v>1</v>
      </c>
      <c r="C655">
        <v>3</v>
      </c>
      <c r="D655" t="s">
        <v>922</v>
      </c>
      <c r="E655" t="s">
        <v>17</v>
      </c>
      <c r="G655" s="1" t="str">
        <f t="shared" si="50"/>
        <v>N/A</v>
      </c>
      <c r="H655">
        <v>0</v>
      </c>
      <c r="I655" s="1" t="str">
        <f t="shared" si="51"/>
        <v>No Sibling/Spouse</v>
      </c>
      <c r="J655">
        <v>0</v>
      </c>
      <c r="K655" s="1" t="str">
        <f t="shared" si="52"/>
        <v>No Parent/Child</v>
      </c>
      <c r="L655">
        <v>330919</v>
      </c>
      <c r="M655">
        <v>7.8292000000000002</v>
      </c>
      <c r="N655" s="1" t="str">
        <f t="shared" si="53"/>
        <v>Low Fare</v>
      </c>
      <c r="P655" t="s">
        <v>27</v>
      </c>
      <c r="Q655" s="1" t="str">
        <f t="shared" si="54"/>
        <v>Q</v>
      </c>
    </row>
    <row r="656" spans="1:17" x14ac:dyDescent="0.25">
      <c r="A656">
        <v>655</v>
      </c>
      <c r="B656">
        <v>0</v>
      </c>
      <c r="C656">
        <v>3</v>
      </c>
      <c r="D656" t="s">
        <v>923</v>
      </c>
      <c r="E656" t="s">
        <v>17</v>
      </c>
      <c r="F656">
        <v>18</v>
      </c>
      <c r="G656" s="1" t="str">
        <f t="shared" si="50"/>
        <v>Young Adult</v>
      </c>
      <c r="H656">
        <v>0</v>
      </c>
      <c r="I656" s="1" t="str">
        <f t="shared" si="51"/>
        <v>No Sibling/Spouse</v>
      </c>
      <c r="J656">
        <v>0</v>
      </c>
      <c r="K656" s="1" t="str">
        <f t="shared" si="52"/>
        <v>No Parent/Child</v>
      </c>
      <c r="L656">
        <v>365226</v>
      </c>
      <c r="M656">
        <v>6.75</v>
      </c>
      <c r="N656" s="1" t="str">
        <f t="shared" si="53"/>
        <v>Low Fare</v>
      </c>
      <c r="P656" t="s">
        <v>27</v>
      </c>
      <c r="Q656" s="1" t="str">
        <f t="shared" si="54"/>
        <v>Q</v>
      </c>
    </row>
    <row r="657" spans="1:17" x14ac:dyDescent="0.25">
      <c r="A657">
        <v>656</v>
      </c>
      <c r="B657">
        <v>0</v>
      </c>
      <c r="C657">
        <v>2</v>
      </c>
      <c r="D657" t="s">
        <v>924</v>
      </c>
      <c r="E657" t="s">
        <v>13</v>
      </c>
      <c r="F657">
        <v>24</v>
      </c>
      <c r="G657" s="1" t="str">
        <f t="shared" si="50"/>
        <v>Young Adult</v>
      </c>
      <c r="H657">
        <v>2</v>
      </c>
      <c r="I657" s="1" t="str">
        <f t="shared" si="51"/>
        <v>Has Sibling/Spouse</v>
      </c>
      <c r="J657">
        <v>0</v>
      </c>
      <c r="K657" s="1" t="str">
        <f t="shared" si="52"/>
        <v>No Parent/Child</v>
      </c>
      <c r="L657" t="s">
        <v>126</v>
      </c>
      <c r="M657">
        <v>73.5</v>
      </c>
      <c r="N657" s="1" t="str">
        <f t="shared" si="53"/>
        <v>High Fare</v>
      </c>
      <c r="P657" t="s">
        <v>15</v>
      </c>
      <c r="Q657" s="1" t="str">
        <f t="shared" si="54"/>
        <v>S</v>
      </c>
    </row>
    <row r="658" spans="1:17" x14ac:dyDescent="0.25">
      <c r="A658">
        <v>657</v>
      </c>
      <c r="B658">
        <v>0</v>
      </c>
      <c r="C658">
        <v>3</v>
      </c>
      <c r="D658" t="s">
        <v>925</v>
      </c>
      <c r="E658" t="s">
        <v>13</v>
      </c>
      <c r="G658" s="1" t="str">
        <f t="shared" si="50"/>
        <v>N/A</v>
      </c>
      <c r="H658">
        <v>0</v>
      </c>
      <c r="I658" s="1" t="str">
        <f t="shared" si="51"/>
        <v>No Sibling/Spouse</v>
      </c>
      <c r="J658">
        <v>0</v>
      </c>
      <c r="K658" s="1" t="str">
        <f t="shared" si="52"/>
        <v>No Parent/Child</v>
      </c>
      <c r="L658">
        <v>349223</v>
      </c>
      <c r="M658">
        <v>7.8958000000000004</v>
      </c>
      <c r="N658" s="1" t="str">
        <f t="shared" si="53"/>
        <v>Low Fare</v>
      </c>
      <c r="P658" t="s">
        <v>15</v>
      </c>
      <c r="Q658" s="1" t="str">
        <f t="shared" si="54"/>
        <v>S</v>
      </c>
    </row>
    <row r="659" spans="1:17" x14ac:dyDescent="0.25">
      <c r="A659">
        <v>658</v>
      </c>
      <c r="B659">
        <v>0</v>
      </c>
      <c r="C659">
        <v>3</v>
      </c>
      <c r="D659" t="s">
        <v>926</v>
      </c>
      <c r="E659" t="s">
        <v>17</v>
      </c>
      <c r="F659">
        <v>32</v>
      </c>
      <c r="G659" s="1" t="str">
        <f t="shared" si="50"/>
        <v>Young Adult</v>
      </c>
      <c r="H659">
        <v>1</v>
      </c>
      <c r="I659" s="1" t="str">
        <f t="shared" si="51"/>
        <v>Has Sibling/Spouse</v>
      </c>
      <c r="J659">
        <v>1</v>
      </c>
      <c r="K659" s="1" t="str">
        <f t="shared" si="52"/>
        <v>Has Parent/Child</v>
      </c>
      <c r="L659">
        <v>364849</v>
      </c>
      <c r="M659">
        <v>15.5</v>
      </c>
      <c r="N659" s="1" t="str">
        <f t="shared" si="53"/>
        <v>Medium Fare</v>
      </c>
      <c r="P659" t="s">
        <v>27</v>
      </c>
      <c r="Q659" s="1" t="str">
        <f t="shared" si="54"/>
        <v>Q</v>
      </c>
    </row>
    <row r="660" spans="1:17" x14ac:dyDescent="0.25">
      <c r="A660">
        <v>659</v>
      </c>
      <c r="B660">
        <v>0</v>
      </c>
      <c r="C660">
        <v>2</v>
      </c>
      <c r="D660" t="s">
        <v>927</v>
      </c>
      <c r="E660" t="s">
        <v>13</v>
      </c>
      <c r="F660">
        <v>23</v>
      </c>
      <c r="G660" s="1" t="str">
        <f t="shared" si="50"/>
        <v>Young Adult</v>
      </c>
      <c r="H660">
        <v>0</v>
      </c>
      <c r="I660" s="1" t="str">
        <f t="shared" si="51"/>
        <v>No Sibling/Spouse</v>
      </c>
      <c r="J660">
        <v>0</v>
      </c>
      <c r="K660" s="1" t="str">
        <f t="shared" si="52"/>
        <v>No Parent/Child</v>
      </c>
      <c r="L660">
        <v>29751</v>
      </c>
      <c r="M660">
        <v>13</v>
      </c>
      <c r="N660" s="1" t="str">
        <f t="shared" si="53"/>
        <v>Medium Fare</v>
      </c>
      <c r="P660" t="s">
        <v>15</v>
      </c>
      <c r="Q660" s="1" t="str">
        <f t="shared" si="54"/>
        <v>S</v>
      </c>
    </row>
    <row r="661" spans="1:17" x14ac:dyDescent="0.25">
      <c r="A661">
        <v>660</v>
      </c>
      <c r="B661">
        <v>0</v>
      </c>
      <c r="C661">
        <v>1</v>
      </c>
      <c r="D661" t="s">
        <v>928</v>
      </c>
      <c r="E661" t="s">
        <v>13</v>
      </c>
      <c r="F661">
        <v>58</v>
      </c>
      <c r="G661" s="1" t="str">
        <f t="shared" si="50"/>
        <v>Senior</v>
      </c>
      <c r="H661">
        <v>0</v>
      </c>
      <c r="I661" s="1" t="str">
        <f t="shared" si="51"/>
        <v>No Sibling/Spouse</v>
      </c>
      <c r="J661">
        <v>2</v>
      </c>
      <c r="K661" s="1" t="str">
        <f t="shared" si="52"/>
        <v>Has Parent/Child</v>
      </c>
      <c r="L661">
        <v>35273</v>
      </c>
      <c r="M661">
        <v>113.27500000000001</v>
      </c>
      <c r="N661" s="1" t="str">
        <f t="shared" si="53"/>
        <v>High Fare</v>
      </c>
      <c r="O661" t="s">
        <v>929</v>
      </c>
      <c r="P661" t="s">
        <v>20</v>
      </c>
      <c r="Q661" s="1" t="str">
        <f t="shared" si="54"/>
        <v>C</v>
      </c>
    </row>
    <row r="662" spans="1:17" x14ac:dyDescent="0.25">
      <c r="A662">
        <v>661</v>
      </c>
      <c r="B662">
        <v>1</v>
      </c>
      <c r="C662">
        <v>1</v>
      </c>
      <c r="D662" t="s">
        <v>930</v>
      </c>
      <c r="E662" t="s">
        <v>13</v>
      </c>
      <c r="F662">
        <v>50</v>
      </c>
      <c r="G662" s="1" t="str">
        <f t="shared" si="50"/>
        <v>Senior</v>
      </c>
      <c r="H662">
        <v>2</v>
      </c>
      <c r="I662" s="1" t="str">
        <f t="shared" si="51"/>
        <v>Has Sibling/Spouse</v>
      </c>
      <c r="J662">
        <v>0</v>
      </c>
      <c r="K662" s="1" t="str">
        <f t="shared" si="52"/>
        <v>No Parent/Child</v>
      </c>
      <c r="L662" t="s">
        <v>505</v>
      </c>
      <c r="M662">
        <v>133.65</v>
      </c>
      <c r="N662" s="1" t="str">
        <f t="shared" si="53"/>
        <v>High Fare</v>
      </c>
      <c r="P662" t="s">
        <v>15</v>
      </c>
      <c r="Q662" s="1" t="str">
        <f t="shared" si="54"/>
        <v>S</v>
      </c>
    </row>
    <row r="663" spans="1:17" x14ac:dyDescent="0.25">
      <c r="A663">
        <v>662</v>
      </c>
      <c r="B663">
        <v>0</v>
      </c>
      <c r="C663">
        <v>3</v>
      </c>
      <c r="D663" t="s">
        <v>931</v>
      </c>
      <c r="E663" t="s">
        <v>13</v>
      </c>
      <c r="F663">
        <v>40</v>
      </c>
      <c r="G663" s="1" t="str">
        <f t="shared" si="50"/>
        <v>Middle-Aged Adult</v>
      </c>
      <c r="H663">
        <v>0</v>
      </c>
      <c r="I663" s="1" t="str">
        <f t="shared" si="51"/>
        <v>No Sibling/Spouse</v>
      </c>
      <c r="J663">
        <v>0</v>
      </c>
      <c r="K663" s="1" t="str">
        <f t="shared" si="52"/>
        <v>No Parent/Child</v>
      </c>
      <c r="L663">
        <v>2623</v>
      </c>
      <c r="M663">
        <v>7.2249999999999996</v>
      </c>
      <c r="N663" s="1" t="str">
        <f t="shared" si="53"/>
        <v>Low Fare</v>
      </c>
      <c r="P663" t="s">
        <v>20</v>
      </c>
      <c r="Q663" s="1" t="str">
        <f t="shared" si="54"/>
        <v>C</v>
      </c>
    </row>
    <row r="664" spans="1:17" x14ac:dyDescent="0.25">
      <c r="A664">
        <v>663</v>
      </c>
      <c r="B664">
        <v>0</v>
      </c>
      <c r="C664">
        <v>1</v>
      </c>
      <c r="D664" t="s">
        <v>932</v>
      </c>
      <c r="E664" t="s">
        <v>13</v>
      </c>
      <c r="F664">
        <v>47</v>
      </c>
      <c r="G664" s="1" t="str">
        <f t="shared" si="50"/>
        <v>Middle-Aged Adult</v>
      </c>
      <c r="H664">
        <v>0</v>
      </c>
      <c r="I664" s="1" t="str">
        <f t="shared" si="51"/>
        <v>No Sibling/Spouse</v>
      </c>
      <c r="J664">
        <v>0</v>
      </c>
      <c r="K664" s="1" t="str">
        <f t="shared" si="52"/>
        <v>No Parent/Child</v>
      </c>
      <c r="L664">
        <v>5727</v>
      </c>
      <c r="M664">
        <v>25.587499999999999</v>
      </c>
      <c r="N664" s="1" t="str">
        <f t="shared" si="53"/>
        <v>High Fare</v>
      </c>
      <c r="O664" t="s">
        <v>933</v>
      </c>
      <c r="P664" t="s">
        <v>15</v>
      </c>
      <c r="Q664" s="1" t="str">
        <f t="shared" si="54"/>
        <v>S</v>
      </c>
    </row>
    <row r="665" spans="1:17" x14ac:dyDescent="0.25">
      <c r="A665">
        <v>664</v>
      </c>
      <c r="B665">
        <v>0</v>
      </c>
      <c r="C665">
        <v>3</v>
      </c>
      <c r="D665" t="s">
        <v>934</v>
      </c>
      <c r="E665" t="s">
        <v>13</v>
      </c>
      <c r="F665">
        <v>36</v>
      </c>
      <c r="G665" s="1" t="str">
        <f t="shared" si="50"/>
        <v>Middle-Aged Adult</v>
      </c>
      <c r="H665">
        <v>0</v>
      </c>
      <c r="I665" s="1" t="str">
        <f t="shared" si="51"/>
        <v>No Sibling/Spouse</v>
      </c>
      <c r="J665">
        <v>0</v>
      </c>
      <c r="K665" s="1" t="str">
        <f t="shared" si="52"/>
        <v>No Parent/Child</v>
      </c>
      <c r="L665">
        <v>349210</v>
      </c>
      <c r="M665">
        <v>7.4958</v>
      </c>
      <c r="N665" s="1" t="str">
        <f t="shared" si="53"/>
        <v>Low Fare</v>
      </c>
      <c r="P665" t="s">
        <v>15</v>
      </c>
      <c r="Q665" s="1" t="str">
        <f t="shared" si="54"/>
        <v>S</v>
      </c>
    </row>
    <row r="666" spans="1:17" x14ac:dyDescent="0.25">
      <c r="A666">
        <v>665</v>
      </c>
      <c r="B666">
        <v>1</v>
      </c>
      <c r="C666">
        <v>3</v>
      </c>
      <c r="D666" t="s">
        <v>935</v>
      </c>
      <c r="E666" t="s">
        <v>13</v>
      </c>
      <c r="F666">
        <v>20</v>
      </c>
      <c r="G666" s="1" t="str">
        <f t="shared" si="50"/>
        <v>Young Adult</v>
      </c>
      <c r="H666">
        <v>1</v>
      </c>
      <c r="I666" s="1" t="str">
        <f t="shared" si="51"/>
        <v>Has Sibling/Spouse</v>
      </c>
      <c r="J666">
        <v>0</v>
      </c>
      <c r="K666" s="1" t="str">
        <f t="shared" si="52"/>
        <v>No Parent/Child</v>
      </c>
      <c r="L666" t="s">
        <v>936</v>
      </c>
      <c r="M666">
        <v>7.9249999999999998</v>
      </c>
      <c r="N666" s="1" t="str">
        <f t="shared" si="53"/>
        <v>Low Fare</v>
      </c>
      <c r="P666" t="s">
        <v>15</v>
      </c>
      <c r="Q666" s="1" t="str">
        <f t="shared" si="54"/>
        <v>S</v>
      </c>
    </row>
    <row r="667" spans="1:17" x14ac:dyDescent="0.25">
      <c r="A667">
        <v>666</v>
      </c>
      <c r="B667">
        <v>0</v>
      </c>
      <c r="C667">
        <v>2</v>
      </c>
      <c r="D667" t="s">
        <v>937</v>
      </c>
      <c r="E667" t="s">
        <v>13</v>
      </c>
      <c r="F667">
        <v>32</v>
      </c>
      <c r="G667" s="1" t="str">
        <f t="shared" si="50"/>
        <v>Young Adult</v>
      </c>
      <c r="H667">
        <v>2</v>
      </c>
      <c r="I667" s="1" t="str">
        <f t="shared" si="51"/>
        <v>Has Sibling/Spouse</v>
      </c>
      <c r="J667">
        <v>0</v>
      </c>
      <c r="K667" s="1" t="str">
        <f t="shared" si="52"/>
        <v>No Parent/Child</v>
      </c>
      <c r="L667" t="s">
        <v>126</v>
      </c>
      <c r="M667">
        <v>73.5</v>
      </c>
      <c r="N667" s="1" t="str">
        <f t="shared" si="53"/>
        <v>High Fare</v>
      </c>
      <c r="P667" t="s">
        <v>15</v>
      </c>
      <c r="Q667" s="1" t="str">
        <f t="shared" si="54"/>
        <v>S</v>
      </c>
    </row>
    <row r="668" spans="1:17" x14ac:dyDescent="0.25">
      <c r="A668">
        <v>667</v>
      </c>
      <c r="B668">
        <v>0</v>
      </c>
      <c r="C668">
        <v>2</v>
      </c>
      <c r="D668" t="s">
        <v>938</v>
      </c>
      <c r="E668" t="s">
        <v>13</v>
      </c>
      <c r="F668">
        <v>25</v>
      </c>
      <c r="G668" s="1" t="str">
        <f t="shared" si="50"/>
        <v>Young Adult</v>
      </c>
      <c r="H668">
        <v>0</v>
      </c>
      <c r="I668" s="1" t="str">
        <f t="shared" si="51"/>
        <v>No Sibling/Spouse</v>
      </c>
      <c r="J668">
        <v>0</v>
      </c>
      <c r="K668" s="1" t="str">
        <f t="shared" si="52"/>
        <v>No Parent/Child</v>
      </c>
      <c r="L668">
        <v>234686</v>
      </c>
      <c r="M668">
        <v>13</v>
      </c>
      <c r="N668" s="1" t="str">
        <f t="shared" si="53"/>
        <v>Medium Fare</v>
      </c>
      <c r="P668" t="s">
        <v>15</v>
      </c>
      <c r="Q668" s="1" t="str">
        <f t="shared" si="54"/>
        <v>S</v>
      </c>
    </row>
    <row r="669" spans="1:17" x14ac:dyDescent="0.25">
      <c r="A669">
        <v>668</v>
      </c>
      <c r="B669">
        <v>0</v>
      </c>
      <c r="C669">
        <v>3</v>
      </c>
      <c r="D669" t="s">
        <v>939</v>
      </c>
      <c r="E669" t="s">
        <v>13</v>
      </c>
      <c r="G669" s="1" t="str">
        <f t="shared" si="50"/>
        <v>N/A</v>
      </c>
      <c r="H669">
        <v>0</v>
      </c>
      <c r="I669" s="1" t="str">
        <f t="shared" si="51"/>
        <v>No Sibling/Spouse</v>
      </c>
      <c r="J669">
        <v>0</v>
      </c>
      <c r="K669" s="1" t="str">
        <f t="shared" si="52"/>
        <v>No Parent/Child</v>
      </c>
      <c r="L669">
        <v>312993</v>
      </c>
      <c r="M669">
        <v>7.7750000000000004</v>
      </c>
      <c r="N669" s="1" t="str">
        <f t="shared" si="53"/>
        <v>Low Fare</v>
      </c>
      <c r="P669" t="s">
        <v>15</v>
      </c>
      <c r="Q669" s="1" t="str">
        <f t="shared" si="54"/>
        <v>S</v>
      </c>
    </row>
    <row r="670" spans="1:17" x14ac:dyDescent="0.25">
      <c r="A670">
        <v>669</v>
      </c>
      <c r="B670">
        <v>0</v>
      </c>
      <c r="C670">
        <v>3</v>
      </c>
      <c r="D670" t="s">
        <v>940</v>
      </c>
      <c r="E670" t="s">
        <v>13</v>
      </c>
      <c r="F670">
        <v>43</v>
      </c>
      <c r="G670" s="1" t="str">
        <f t="shared" si="50"/>
        <v>Middle-Aged Adult</v>
      </c>
      <c r="H670">
        <v>0</v>
      </c>
      <c r="I670" s="1" t="str">
        <f t="shared" si="51"/>
        <v>No Sibling/Spouse</v>
      </c>
      <c r="J670">
        <v>0</v>
      </c>
      <c r="K670" s="1" t="str">
        <f t="shared" si="52"/>
        <v>No Parent/Child</v>
      </c>
      <c r="L670" t="s">
        <v>941</v>
      </c>
      <c r="M670">
        <v>8.0500000000000007</v>
      </c>
      <c r="N670" s="1" t="str">
        <f t="shared" si="53"/>
        <v>Low Fare</v>
      </c>
      <c r="P670" t="s">
        <v>15</v>
      </c>
      <c r="Q670" s="1" t="str">
        <f t="shared" si="54"/>
        <v>S</v>
      </c>
    </row>
    <row r="671" spans="1:17" x14ac:dyDescent="0.25">
      <c r="A671">
        <v>670</v>
      </c>
      <c r="B671">
        <v>1</v>
      </c>
      <c r="C671">
        <v>1</v>
      </c>
      <c r="D671" t="s">
        <v>942</v>
      </c>
      <c r="E671" t="s">
        <v>17</v>
      </c>
      <c r="G671" s="1" t="str">
        <f t="shared" si="50"/>
        <v>N/A</v>
      </c>
      <c r="H671">
        <v>1</v>
      </c>
      <c r="I671" s="1" t="str">
        <f t="shared" si="51"/>
        <v>Has Sibling/Spouse</v>
      </c>
      <c r="J671">
        <v>0</v>
      </c>
      <c r="K671" s="1" t="str">
        <f t="shared" si="52"/>
        <v>No Parent/Child</v>
      </c>
      <c r="L671">
        <v>19996</v>
      </c>
      <c r="M671">
        <v>52</v>
      </c>
      <c r="N671" s="1" t="str">
        <f t="shared" si="53"/>
        <v>High Fare</v>
      </c>
      <c r="O671" t="s">
        <v>943</v>
      </c>
      <c r="P671" t="s">
        <v>15</v>
      </c>
      <c r="Q671" s="1" t="str">
        <f t="shared" si="54"/>
        <v>S</v>
      </c>
    </row>
    <row r="672" spans="1:17" x14ac:dyDescent="0.25">
      <c r="A672">
        <v>671</v>
      </c>
      <c r="B672">
        <v>1</v>
      </c>
      <c r="C672">
        <v>2</v>
      </c>
      <c r="D672" t="s">
        <v>944</v>
      </c>
      <c r="E672" t="s">
        <v>17</v>
      </c>
      <c r="F672">
        <v>40</v>
      </c>
      <c r="G672" s="1" t="str">
        <f t="shared" si="50"/>
        <v>Middle-Aged Adult</v>
      </c>
      <c r="H672">
        <v>1</v>
      </c>
      <c r="I672" s="1" t="str">
        <f t="shared" si="51"/>
        <v>Has Sibling/Spouse</v>
      </c>
      <c r="J672">
        <v>1</v>
      </c>
      <c r="K672" s="1" t="str">
        <f t="shared" si="52"/>
        <v>Has Parent/Child</v>
      </c>
      <c r="L672">
        <v>29750</v>
      </c>
      <c r="M672">
        <v>39</v>
      </c>
      <c r="N672" s="1" t="str">
        <f t="shared" si="53"/>
        <v>High Fare</v>
      </c>
      <c r="P672" t="s">
        <v>15</v>
      </c>
      <c r="Q672" s="1" t="str">
        <f t="shared" si="54"/>
        <v>S</v>
      </c>
    </row>
    <row r="673" spans="1:17" x14ac:dyDescent="0.25">
      <c r="A673">
        <v>672</v>
      </c>
      <c r="B673">
        <v>0</v>
      </c>
      <c r="C673">
        <v>1</v>
      </c>
      <c r="D673" t="s">
        <v>945</v>
      </c>
      <c r="E673" t="s">
        <v>13</v>
      </c>
      <c r="F673">
        <v>31</v>
      </c>
      <c r="G673" s="1" t="str">
        <f t="shared" si="50"/>
        <v>Young Adult</v>
      </c>
      <c r="H673">
        <v>1</v>
      </c>
      <c r="I673" s="1" t="str">
        <f t="shared" si="51"/>
        <v>Has Sibling/Spouse</v>
      </c>
      <c r="J673">
        <v>0</v>
      </c>
      <c r="K673" s="1" t="str">
        <f t="shared" si="52"/>
        <v>No Parent/Child</v>
      </c>
      <c r="L673" t="s">
        <v>946</v>
      </c>
      <c r="M673">
        <v>52</v>
      </c>
      <c r="N673" s="1" t="str">
        <f t="shared" si="53"/>
        <v>High Fare</v>
      </c>
      <c r="O673" t="s">
        <v>947</v>
      </c>
      <c r="P673" t="s">
        <v>15</v>
      </c>
      <c r="Q673" s="1" t="str">
        <f t="shared" si="54"/>
        <v>S</v>
      </c>
    </row>
    <row r="674" spans="1:17" x14ac:dyDescent="0.25">
      <c r="A674">
        <v>673</v>
      </c>
      <c r="B674">
        <v>0</v>
      </c>
      <c r="C674">
        <v>2</v>
      </c>
      <c r="D674" t="s">
        <v>948</v>
      </c>
      <c r="E674" t="s">
        <v>13</v>
      </c>
      <c r="F674">
        <v>70</v>
      </c>
      <c r="G674" s="1" t="str">
        <f t="shared" si="50"/>
        <v>Senior</v>
      </c>
      <c r="H674">
        <v>0</v>
      </c>
      <c r="I674" s="1" t="str">
        <f t="shared" si="51"/>
        <v>No Sibling/Spouse</v>
      </c>
      <c r="J674">
        <v>0</v>
      </c>
      <c r="K674" s="1" t="str">
        <f t="shared" si="52"/>
        <v>No Parent/Child</v>
      </c>
      <c r="L674" t="s">
        <v>949</v>
      </c>
      <c r="M674">
        <v>10.5</v>
      </c>
      <c r="N674" s="1" t="str">
        <f t="shared" si="53"/>
        <v>Medium Fare</v>
      </c>
      <c r="P674" t="s">
        <v>15</v>
      </c>
      <c r="Q674" s="1" t="str">
        <f t="shared" si="54"/>
        <v>S</v>
      </c>
    </row>
    <row r="675" spans="1:17" x14ac:dyDescent="0.25">
      <c r="A675">
        <v>674</v>
      </c>
      <c r="B675">
        <v>1</v>
      </c>
      <c r="C675">
        <v>2</v>
      </c>
      <c r="D675" t="s">
        <v>950</v>
      </c>
      <c r="E675" t="s">
        <v>13</v>
      </c>
      <c r="F675">
        <v>31</v>
      </c>
      <c r="G675" s="1" t="str">
        <f t="shared" si="50"/>
        <v>Young Adult</v>
      </c>
      <c r="H675">
        <v>0</v>
      </c>
      <c r="I675" s="1" t="str">
        <f t="shared" si="51"/>
        <v>No Sibling/Spouse</v>
      </c>
      <c r="J675">
        <v>0</v>
      </c>
      <c r="K675" s="1" t="str">
        <f t="shared" si="52"/>
        <v>No Parent/Child</v>
      </c>
      <c r="L675">
        <v>244270</v>
      </c>
      <c r="M675">
        <v>13</v>
      </c>
      <c r="N675" s="1" t="str">
        <f t="shared" si="53"/>
        <v>Medium Fare</v>
      </c>
      <c r="P675" t="s">
        <v>15</v>
      </c>
      <c r="Q675" s="1" t="str">
        <f t="shared" si="54"/>
        <v>S</v>
      </c>
    </row>
    <row r="676" spans="1:17" x14ac:dyDescent="0.25">
      <c r="A676">
        <v>675</v>
      </c>
      <c r="B676">
        <v>0</v>
      </c>
      <c r="C676">
        <v>2</v>
      </c>
      <c r="D676" t="s">
        <v>951</v>
      </c>
      <c r="E676" t="s">
        <v>13</v>
      </c>
      <c r="G676" s="1" t="str">
        <f t="shared" si="50"/>
        <v>N/A</v>
      </c>
      <c r="H676">
        <v>0</v>
      </c>
      <c r="I676" s="1" t="str">
        <f t="shared" si="51"/>
        <v>No Sibling/Spouse</v>
      </c>
      <c r="J676">
        <v>0</v>
      </c>
      <c r="K676" s="1" t="str">
        <f t="shared" si="52"/>
        <v>No Parent/Child</v>
      </c>
      <c r="L676">
        <v>239856</v>
      </c>
      <c r="M676">
        <v>0</v>
      </c>
      <c r="N676" s="1" t="str">
        <f t="shared" si="53"/>
        <v>Low Fare</v>
      </c>
      <c r="P676" t="s">
        <v>15</v>
      </c>
      <c r="Q676" s="1" t="str">
        <f t="shared" si="54"/>
        <v>S</v>
      </c>
    </row>
    <row r="677" spans="1:17" x14ac:dyDescent="0.25">
      <c r="A677">
        <v>676</v>
      </c>
      <c r="B677">
        <v>0</v>
      </c>
      <c r="C677">
        <v>3</v>
      </c>
      <c r="D677" t="s">
        <v>952</v>
      </c>
      <c r="E677" t="s">
        <v>13</v>
      </c>
      <c r="F677">
        <v>18</v>
      </c>
      <c r="G677" s="1" t="str">
        <f t="shared" si="50"/>
        <v>Young Adult</v>
      </c>
      <c r="H677">
        <v>0</v>
      </c>
      <c r="I677" s="1" t="str">
        <f t="shared" si="51"/>
        <v>No Sibling/Spouse</v>
      </c>
      <c r="J677">
        <v>0</v>
      </c>
      <c r="K677" s="1" t="str">
        <f t="shared" si="52"/>
        <v>No Parent/Child</v>
      </c>
      <c r="L677">
        <v>349912</v>
      </c>
      <c r="M677">
        <v>7.7750000000000004</v>
      </c>
      <c r="N677" s="1" t="str">
        <f t="shared" si="53"/>
        <v>Low Fare</v>
      </c>
      <c r="P677" t="s">
        <v>15</v>
      </c>
      <c r="Q677" s="1" t="str">
        <f t="shared" si="54"/>
        <v>S</v>
      </c>
    </row>
    <row r="678" spans="1:17" x14ac:dyDescent="0.25">
      <c r="A678">
        <v>677</v>
      </c>
      <c r="B678">
        <v>0</v>
      </c>
      <c r="C678">
        <v>3</v>
      </c>
      <c r="D678" t="s">
        <v>953</v>
      </c>
      <c r="E678" t="s">
        <v>13</v>
      </c>
      <c r="F678">
        <v>24.5</v>
      </c>
      <c r="G678" s="1" t="str">
        <f t="shared" si="50"/>
        <v>Young Adult</v>
      </c>
      <c r="H678">
        <v>0</v>
      </c>
      <c r="I678" s="1" t="str">
        <f t="shared" si="51"/>
        <v>No Sibling/Spouse</v>
      </c>
      <c r="J678">
        <v>0</v>
      </c>
      <c r="K678" s="1" t="str">
        <f t="shared" si="52"/>
        <v>No Parent/Child</v>
      </c>
      <c r="L678">
        <v>342826</v>
      </c>
      <c r="M678">
        <v>8.0500000000000007</v>
      </c>
      <c r="N678" s="1" t="str">
        <f t="shared" si="53"/>
        <v>Low Fare</v>
      </c>
      <c r="P678" t="s">
        <v>15</v>
      </c>
      <c r="Q678" s="1" t="str">
        <f t="shared" si="54"/>
        <v>S</v>
      </c>
    </row>
    <row r="679" spans="1:17" x14ac:dyDescent="0.25">
      <c r="A679">
        <v>678</v>
      </c>
      <c r="B679">
        <v>1</v>
      </c>
      <c r="C679">
        <v>3</v>
      </c>
      <c r="D679" t="s">
        <v>954</v>
      </c>
      <c r="E679" t="s">
        <v>17</v>
      </c>
      <c r="F679">
        <v>18</v>
      </c>
      <c r="G679" s="1" t="str">
        <f t="shared" si="50"/>
        <v>Young Adult</v>
      </c>
      <c r="H679">
        <v>0</v>
      </c>
      <c r="I679" s="1" t="str">
        <f t="shared" si="51"/>
        <v>No Sibling/Spouse</v>
      </c>
      <c r="J679">
        <v>0</v>
      </c>
      <c r="K679" s="1" t="str">
        <f t="shared" si="52"/>
        <v>No Parent/Child</v>
      </c>
      <c r="L679">
        <v>4138</v>
      </c>
      <c r="M679">
        <v>9.8416999999999994</v>
      </c>
      <c r="N679" s="1" t="str">
        <f t="shared" si="53"/>
        <v>Low Fare</v>
      </c>
      <c r="P679" t="s">
        <v>15</v>
      </c>
      <c r="Q679" s="1" t="str">
        <f t="shared" si="54"/>
        <v>S</v>
      </c>
    </row>
    <row r="680" spans="1:17" x14ac:dyDescent="0.25">
      <c r="A680">
        <v>679</v>
      </c>
      <c r="B680">
        <v>0</v>
      </c>
      <c r="C680">
        <v>3</v>
      </c>
      <c r="D680" t="s">
        <v>955</v>
      </c>
      <c r="E680" t="s">
        <v>17</v>
      </c>
      <c r="F680">
        <v>43</v>
      </c>
      <c r="G680" s="1" t="str">
        <f t="shared" si="50"/>
        <v>Middle-Aged Adult</v>
      </c>
      <c r="H680">
        <v>1</v>
      </c>
      <c r="I680" s="1" t="str">
        <f t="shared" si="51"/>
        <v>Has Sibling/Spouse</v>
      </c>
      <c r="J680">
        <v>6</v>
      </c>
      <c r="K680" s="1" t="str">
        <f t="shared" si="52"/>
        <v>Has Parent/Child</v>
      </c>
      <c r="L680" t="s">
        <v>105</v>
      </c>
      <c r="M680">
        <v>46.9</v>
      </c>
      <c r="N680" s="1" t="str">
        <f t="shared" si="53"/>
        <v>High Fare</v>
      </c>
      <c r="P680" t="s">
        <v>15</v>
      </c>
      <c r="Q680" s="1" t="str">
        <f t="shared" si="54"/>
        <v>S</v>
      </c>
    </row>
    <row r="681" spans="1:17" x14ac:dyDescent="0.25">
      <c r="A681">
        <v>680</v>
      </c>
      <c r="B681">
        <v>1</v>
      </c>
      <c r="C681">
        <v>1</v>
      </c>
      <c r="D681" t="s">
        <v>956</v>
      </c>
      <c r="E681" t="s">
        <v>13</v>
      </c>
      <c r="F681">
        <v>36</v>
      </c>
      <c r="G681" s="1" t="str">
        <f t="shared" si="50"/>
        <v>Middle-Aged Adult</v>
      </c>
      <c r="H681">
        <v>0</v>
      </c>
      <c r="I681" s="1" t="str">
        <f t="shared" si="51"/>
        <v>No Sibling/Spouse</v>
      </c>
      <c r="J681">
        <v>1</v>
      </c>
      <c r="K681" s="1" t="str">
        <f t="shared" si="52"/>
        <v>Has Parent/Child</v>
      </c>
      <c r="L681" t="s">
        <v>392</v>
      </c>
      <c r="M681">
        <v>512.32920000000001</v>
      </c>
      <c r="N681" s="1" t="str">
        <f t="shared" si="53"/>
        <v>High Fare</v>
      </c>
      <c r="O681" t="s">
        <v>957</v>
      </c>
      <c r="P681" t="s">
        <v>20</v>
      </c>
      <c r="Q681" s="1" t="str">
        <f t="shared" si="54"/>
        <v>C</v>
      </c>
    </row>
    <row r="682" spans="1:17" x14ac:dyDescent="0.25">
      <c r="A682">
        <v>681</v>
      </c>
      <c r="B682">
        <v>0</v>
      </c>
      <c r="C682">
        <v>3</v>
      </c>
      <c r="D682" t="s">
        <v>958</v>
      </c>
      <c r="E682" t="s">
        <v>17</v>
      </c>
      <c r="G682" s="1" t="str">
        <f t="shared" si="50"/>
        <v>N/A</v>
      </c>
      <c r="H682">
        <v>0</v>
      </c>
      <c r="I682" s="1" t="str">
        <f t="shared" si="51"/>
        <v>No Sibling/Spouse</v>
      </c>
      <c r="J682">
        <v>0</v>
      </c>
      <c r="K682" s="1" t="str">
        <f t="shared" si="52"/>
        <v>No Parent/Child</v>
      </c>
      <c r="L682">
        <v>330935</v>
      </c>
      <c r="M682">
        <v>8.1374999999999993</v>
      </c>
      <c r="N682" s="1" t="str">
        <f t="shared" si="53"/>
        <v>Low Fare</v>
      </c>
      <c r="P682" t="s">
        <v>27</v>
      </c>
      <c r="Q682" s="1" t="str">
        <f t="shared" si="54"/>
        <v>Q</v>
      </c>
    </row>
    <row r="683" spans="1:17" x14ac:dyDescent="0.25">
      <c r="A683">
        <v>682</v>
      </c>
      <c r="B683">
        <v>1</v>
      </c>
      <c r="C683">
        <v>1</v>
      </c>
      <c r="D683" t="s">
        <v>959</v>
      </c>
      <c r="E683" t="s">
        <v>13</v>
      </c>
      <c r="F683">
        <v>27</v>
      </c>
      <c r="G683" s="1" t="str">
        <f t="shared" si="50"/>
        <v>Young Adult</v>
      </c>
      <c r="H683">
        <v>0</v>
      </c>
      <c r="I683" s="1" t="str">
        <f t="shared" si="51"/>
        <v>No Sibling/Spouse</v>
      </c>
      <c r="J683">
        <v>0</v>
      </c>
      <c r="K683" s="1" t="str">
        <f t="shared" si="52"/>
        <v>No Parent/Child</v>
      </c>
      <c r="L683" t="s">
        <v>92</v>
      </c>
      <c r="M683">
        <v>76.729200000000006</v>
      </c>
      <c r="N683" s="1" t="str">
        <f t="shared" si="53"/>
        <v>High Fare</v>
      </c>
      <c r="O683" t="s">
        <v>960</v>
      </c>
      <c r="P683" t="s">
        <v>20</v>
      </c>
      <c r="Q683" s="1" t="str">
        <f t="shared" si="54"/>
        <v>C</v>
      </c>
    </row>
    <row r="684" spans="1:17" x14ac:dyDescent="0.25">
      <c r="A684">
        <v>683</v>
      </c>
      <c r="B684">
        <v>0</v>
      </c>
      <c r="C684">
        <v>3</v>
      </c>
      <c r="D684" t="s">
        <v>961</v>
      </c>
      <c r="E684" t="s">
        <v>13</v>
      </c>
      <c r="F684">
        <v>20</v>
      </c>
      <c r="G684" s="1" t="str">
        <f t="shared" si="50"/>
        <v>Young Adult</v>
      </c>
      <c r="H684">
        <v>0</v>
      </c>
      <c r="I684" s="1" t="str">
        <f t="shared" si="51"/>
        <v>No Sibling/Spouse</v>
      </c>
      <c r="J684">
        <v>0</v>
      </c>
      <c r="K684" s="1" t="str">
        <f t="shared" si="52"/>
        <v>No Parent/Child</v>
      </c>
      <c r="L684">
        <v>6563</v>
      </c>
      <c r="M684">
        <v>9.2249999999999996</v>
      </c>
      <c r="N684" s="1" t="str">
        <f t="shared" si="53"/>
        <v>Low Fare</v>
      </c>
      <c r="P684" t="s">
        <v>15</v>
      </c>
      <c r="Q684" s="1" t="str">
        <f t="shared" si="54"/>
        <v>S</v>
      </c>
    </row>
    <row r="685" spans="1:17" x14ac:dyDescent="0.25">
      <c r="A685">
        <v>684</v>
      </c>
      <c r="B685">
        <v>0</v>
      </c>
      <c r="C685">
        <v>3</v>
      </c>
      <c r="D685" t="s">
        <v>962</v>
      </c>
      <c r="E685" t="s">
        <v>13</v>
      </c>
      <c r="F685">
        <v>14</v>
      </c>
      <c r="G685" s="1" t="str">
        <f t="shared" si="50"/>
        <v>Young Adult</v>
      </c>
      <c r="H685">
        <v>5</v>
      </c>
      <c r="I685" s="1" t="str">
        <f t="shared" si="51"/>
        <v>Has Sibling/Spouse</v>
      </c>
      <c r="J685">
        <v>2</v>
      </c>
      <c r="K685" s="1" t="str">
        <f t="shared" si="52"/>
        <v>Has Parent/Child</v>
      </c>
      <c r="L685" t="s">
        <v>105</v>
      </c>
      <c r="M685">
        <v>46.9</v>
      </c>
      <c r="N685" s="1" t="str">
        <f t="shared" si="53"/>
        <v>High Fare</v>
      </c>
      <c r="P685" t="s">
        <v>15</v>
      </c>
      <c r="Q685" s="1" t="str">
        <f t="shared" si="54"/>
        <v>S</v>
      </c>
    </row>
    <row r="686" spans="1:17" x14ac:dyDescent="0.25">
      <c r="A686">
        <v>685</v>
      </c>
      <c r="B686">
        <v>0</v>
      </c>
      <c r="C686">
        <v>2</v>
      </c>
      <c r="D686" t="s">
        <v>963</v>
      </c>
      <c r="E686" t="s">
        <v>13</v>
      </c>
      <c r="F686">
        <v>60</v>
      </c>
      <c r="G686" s="1" t="str">
        <f t="shared" si="50"/>
        <v>Senior</v>
      </c>
      <c r="H686">
        <v>1</v>
      </c>
      <c r="I686" s="1" t="str">
        <f t="shared" si="51"/>
        <v>Has Sibling/Spouse</v>
      </c>
      <c r="J686">
        <v>1</v>
      </c>
      <c r="K686" s="1" t="str">
        <f t="shared" si="52"/>
        <v>Has Parent/Child</v>
      </c>
      <c r="L686">
        <v>29750</v>
      </c>
      <c r="M686">
        <v>39</v>
      </c>
      <c r="N686" s="1" t="str">
        <f t="shared" si="53"/>
        <v>High Fare</v>
      </c>
      <c r="P686" t="s">
        <v>15</v>
      </c>
      <c r="Q686" s="1" t="str">
        <f t="shared" si="54"/>
        <v>S</v>
      </c>
    </row>
    <row r="687" spans="1:17" x14ac:dyDescent="0.25">
      <c r="A687">
        <v>686</v>
      </c>
      <c r="B687">
        <v>0</v>
      </c>
      <c r="C687">
        <v>2</v>
      </c>
      <c r="D687" t="s">
        <v>964</v>
      </c>
      <c r="E687" t="s">
        <v>13</v>
      </c>
      <c r="F687">
        <v>25</v>
      </c>
      <c r="G687" s="1" t="str">
        <f t="shared" si="50"/>
        <v>Young Adult</v>
      </c>
      <c r="H687">
        <v>1</v>
      </c>
      <c r="I687" s="1" t="str">
        <f t="shared" si="51"/>
        <v>Has Sibling/Spouse</v>
      </c>
      <c r="J687">
        <v>2</v>
      </c>
      <c r="K687" s="1" t="str">
        <f t="shared" si="52"/>
        <v>Has Parent/Child</v>
      </c>
      <c r="L687" t="s">
        <v>80</v>
      </c>
      <c r="M687">
        <v>41.5792</v>
      </c>
      <c r="N687" s="1" t="str">
        <f t="shared" si="53"/>
        <v>High Fare</v>
      </c>
      <c r="P687" t="s">
        <v>20</v>
      </c>
      <c r="Q687" s="1" t="str">
        <f t="shared" si="54"/>
        <v>C</v>
      </c>
    </row>
    <row r="688" spans="1:17" x14ac:dyDescent="0.25">
      <c r="A688">
        <v>687</v>
      </c>
      <c r="B688">
        <v>0</v>
      </c>
      <c r="C688">
        <v>3</v>
      </c>
      <c r="D688" t="s">
        <v>965</v>
      </c>
      <c r="E688" t="s">
        <v>13</v>
      </c>
      <c r="F688">
        <v>14</v>
      </c>
      <c r="G688" s="1" t="str">
        <f t="shared" si="50"/>
        <v>Young Adult</v>
      </c>
      <c r="H688">
        <v>4</v>
      </c>
      <c r="I688" s="1" t="str">
        <f t="shared" si="51"/>
        <v>Has Sibling/Spouse</v>
      </c>
      <c r="J688">
        <v>1</v>
      </c>
      <c r="K688" s="1" t="str">
        <f t="shared" si="52"/>
        <v>Has Parent/Child</v>
      </c>
      <c r="L688">
        <v>3101295</v>
      </c>
      <c r="M688">
        <v>39.6875</v>
      </c>
      <c r="N688" s="1" t="str">
        <f t="shared" si="53"/>
        <v>High Fare</v>
      </c>
      <c r="P688" t="s">
        <v>15</v>
      </c>
      <c r="Q688" s="1" t="str">
        <f t="shared" si="54"/>
        <v>S</v>
      </c>
    </row>
    <row r="689" spans="1:17" x14ac:dyDescent="0.25">
      <c r="A689">
        <v>688</v>
      </c>
      <c r="B689">
        <v>0</v>
      </c>
      <c r="C689">
        <v>3</v>
      </c>
      <c r="D689" t="s">
        <v>966</v>
      </c>
      <c r="E689" t="s">
        <v>13</v>
      </c>
      <c r="F689">
        <v>19</v>
      </c>
      <c r="G689" s="1" t="str">
        <f t="shared" si="50"/>
        <v>Young Adult</v>
      </c>
      <c r="H689">
        <v>0</v>
      </c>
      <c r="I689" s="1" t="str">
        <f t="shared" si="51"/>
        <v>No Sibling/Spouse</v>
      </c>
      <c r="J689">
        <v>0</v>
      </c>
      <c r="K689" s="1" t="str">
        <f t="shared" si="52"/>
        <v>No Parent/Child</v>
      </c>
      <c r="L689">
        <v>349228</v>
      </c>
      <c r="M689">
        <v>10.1708</v>
      </c>
      <c r="N689" s="1" t="str">
        <f t="shared" si="53"/>
        <v>Medium Fare</v>
      </c>
      <c r="P689" t="s">
        <v>15</v>
      </c>
      <c r="Q689" s="1" t="str">
        <f t="shared" si="54"/>
        <v>S</v>
      </c>
    </row>
    <row r="690" spans="1:17" x14ac:dyDescent="0.25">
      <c r="A690">
        <v>689</v>
      </c>
      <c r="B690">
        <v>0</v>
      </c>
      <c r="C690">
        <v>3</v>
      </c>
      <c r="D690" t="s">
        <v>967</v>
      </c>
      <c r="E690" t="s">
        <v>13</v>
      </c>
      <c r="F690">
        <v>18</v>
      </c>
      <c r="G690" s="1" t="str">
        <f t="shared" si="50"/>
        <v>Young Adult</v>
      </c>
      <c r="H690">
        <v>0</v>
      </c>
      <c r="I690" s="1" t="str">
        <f t="shared" si="51"/>
        <v>No Sibling/Spouse</v>
      </c>
      <c r="J690">
        <v>0</v>
      </c>
      <c r="K690" s="1" t="str">
        <f t="shared" si="52"/>
        <v>No Parent/Child</v>
      </c>
      <c r="L690">
        <v>350036</v>
      </c>
      <c r="M690">
        <v>7.7957999999999998</v>
      </c>
      <c r="N690" s="1" t="str">
        <f t="shared" si="53"/>
        <v>Low Fare</v>
      </c>
      <c r="P690" t="s">
        <v>15</v>
      </c>
      <c r="Q690" s="1" t="str">
        <f t="shared" si="54"/>
        <v>S</v>
      </c>
    </row>
    <row r="691" spans="1:17" x14ac:dyDescent="0.25">
      <c r="A691">
        <v>690</v>
      </c>
      <c r="B691">
        <v>1</v>
      </c>
      <c r="C691">
        <v>1</v>
      </c>
      <c r="D691" t="s">
        <v>968</v>
      </c>
      <c r="E691" t="s">
        <v>17</v>
      </c>
      <c r="F691">
        <v>15</v>
      </c>
      <c r="G691" s="1" t="str">
        <f t="shared" si="50"/>
        <v>Young Adult</v>
      </c>
      <c r="H691">
        <v>0</v>
      </c>
      <c r="I691" s="1" t="str">
        <f t="shared" si="51"/>
        <v>No Sibling/Spouse</v>
      </c>
      <c r="J691">
        <v>1</v>
      </c>
      <c r="K691" s="1" t="str">
        <f t="shared" si="52"/>
        <v>Has Parent/Child</v>
      </c>
      <c r="L691">
        <v>24160</v>
      </c>
      <c r="M691">
        <v>211.33750000000001</v>
      </c>
      <c r="N691" s="1" t="str">
        <f t="shared" si="53"/>
        <v>High Fare</v>
      </c>
      <c r="O691" t="s">
        <v>969</v>
      </c>
      <c r="P691" t="s">
        <v>15</v>
      </c>
      <c r="Q691" s="1" t="str">
        <f t="shared" si="54"/>
        <v>S</v>
      </c>
    </row>
    <row r="692" spans="1:17" x14ac:dyDescent="0.25">
      <c r="A692">
        <v>691</v>
      </c>
      <c r="B692">
        <v>1</v>
      </c>
      <c r="C692">
        <v>1</v>
      </c>
      <c r="D692" t="s">
        <v>970</v>
      </c>
      <c r="E692" t="s">
        <v>13</v>
      </c>
      <c r="F692">
        <v>31</v>
      </c>
      <c r="G692" s="1" t="str">
        <f t="shared" si="50"/>
        <v>Young Adult</v>
      </c>
      <c r="H692">
        <v>1</v>
      </c>
      <c r="I692" s="1" t="str">
        <f t="shared" si="51"/>
        <v>Has Sibling/Spouse</v>
      </c>
      <c r="J692">
        <v>0</v>
      </c>
      <c r="K692" s="1" t="str">
        <f t="shared" si="52"/>
        <v>No Parent/Child</v>
      </c>
      <c r="L692">
        <v>17474</v>
      </c>
      <c r="M692">
        <v>57</v>
      </c>
      <c r="N692" s="1" t="str">
        <f t="shared" si="53"/>
        <v>High Fare</v>
      </c>
      <c r="O692" t="s">
        <v>971</v>
      </c>
      <c r="P692" t="s">
        <v>15</v>
      </c>
      <c r="Q692" s="1" t="str">
        <f t="shared" si="54"/>
        <v>S</v>
      </c>
    </row>
    <row r="693" spans="1:17" x14ac:dyDescent="0.25">
      <c r="A693">
        <v>692</v>
      </c>
      <c r="B693">
        <v>1</v>
      </c>
      <c r="C693">
        <v>3</v>
      </c>
      <c r="D693" t="s">
        <v>972</v>
      </c>
      <c r="E693" t="s">
        <v>17</v>
      </c>
      <c r="F693">
        <v>4</v>
      </c>
      <c r="G693" s="1" t="str">
        <f t="shared" si="50"/>
        <v>Child</v>
      </c>
      <c r="H693">
        <v>0</v>
      </c>
      <c r="I693" s="1" t="str">
        <f t="shared" si="51"/>
        <v>No Sibling/Spouse</v>
      </c>
      <c r="J693">
        <v>1</v>
      </c>
      <c r="K693" s="1" t="str">
        <f t="shared" si="52"/>
        <v>Has Parent/Child</v>
      </c>
      <c r="L693">
        <v>349256</v>
      </c>
      <c r="M693">
        <v>13.416700000000001</v>
      </c>
      <c r="N693" s="1" t="str">
        <f t="shared" si="53"/>
        <v>Medium Fare</v>
      </c>
      <c r="P693" t="s">
        <v>20</v>
      </c>
      <c r="Q693" s="1" t="str">
        <f t="shared" si="54"/>
        <v>C</v>
      </c>
    </row>
    <row r="694" spans="1:17" x14ac:dyDescent="0.25">
      <c r="A694">
        <v>693</v>
      </c>
      <c r="B694">
        <v>1</v>
      </c>
      <c r="C694">
        <v>3</v>
      </c>
      <c r="D694" t="s">
        <v>973</v>
      </c>
      <c r="E694" t="s">
        <v>13</v>
      </c>
      <c r="G694" s="1" t="str">
        <f t="shared" si="50"/>
        <v>N/A</v>
      </c>
      <c r="H694">
        <v>0</v>
      </c>
      <c r="I694" s="1" t="str">
        <f t="shared" si="51"/>
        <v>No Sibling/Spouse</v>
      </c>
      <c r="J694">
        <v>0</v>
      </c>
      <c r="K694" s="1" t="str">
        <f t="shared" si="52"/>
        <v>No Parent/Child</v>
      </c>
      <c r="L694">
        <v>1601</v>
      </c>
      <c r="M694">
        <v>56.495800000000003</v>
      </c>
      <c r="N694" s="1" t="str">
        <f t="shared" si="53"/>
        <v>High Fare</v>
      </c>
      <c r="P694" t="s">
        <v>15</v>
      </c>
      <c r="Q694" s="1" t="str">
        <f t="shared" si="54"/>
        <v>S</v>
      </c>
    </row>
    <row r="695" spans="1:17" x14ac:dyDescent="0.25">
      <c r="A695">
        <v>694</v>
      </c>
      <c r="B695">
        <v>0</v>
      </c>
      <c r="C695">
        <v>3</v>
      </c>
      <c r="D695" t="s">
        <v>974</v>
      </c>
      <c r="E695" t="s">
        <v>13</v>
      </c>
      <c r="F695">
        <v>25</v>
      </c>
      <c r="G695" s="1" t="str">
        <f t="shared" si="50"/>
        <v>Young Adult</v>
      </c>
      <c r="H695">
        <v>0</v>
      </c>
      <c r="I695" s="1" t="str">
        <f t="shared" si="51"/>
        <v>No Sibling/Spouse</v>
      </c>
      <c r="J695">
        <v>0</v>
      </c>
      <c r="K695" s="1" t="str">
        <f t="shared" si="52"/>
        <v>No Parent/Child</v>
      </c>
      <c r="L695">
        <v>2672</v>
      </c>
      <c r="M695">
        <v>7.2249999999999996</v>
      </c>
      <c r="N695" s="1" t="str">
        <f t="shared" si="53"/>
        <v>Low Fare</v>
      </c>
      <c r="P695" t="s">
        <v>20</v>
      </c>
      <c r="Q695" s="1" t="str">
        <f t="shared" si="54"/>
        <v>C</v>
      </c>
    </row>
    <row r="696" spans="1:17" x14ac:dyDescent="0.25">
      <c r="A696">
        <v>695</v>
      </c>
      <c r="B696">
        <v>0</v>
      </c>
      <c r="C696">
        <v>1</v>
      </c>
      <c r="D696" t="s">
        <v>975</v>
      </c>
      <c r="E696" t="s">
        <v>13</v>
      </c>
      <c r="F696">
        <v>60</v>
      </c>
      <c r="G696" s="1" t="str">
        <f t="shared" si="50"/>
        <v>Senior</v>
      </c>
      <c r="H696">
        <v>0</v>
      </c>
      <c r="I696" s="1" t="str">
        <f t="shared" si="51"/>
        <v>No Sibling/Spouse</v>
      </c>
      <c r="J696">
        <v>0</v>
      </c>
      <c r="K696" s="1" t="str">
        <f t="shared" si="52"/>
        <v>No Parent/Child</v>
      </c>
      <c r="L696">
        <v>113800</v>
      </c>
      <c r="M696">
        <v>26.55</v>
      </c>
      <c r="N696" s="1" t="str">
        <f t="shared" si="53"/>
        <v>High Fare</v>
      </c>
      <c r="P696" t="s">
        <v>15</v>
      </c>
      <c r="Q696" s="1" t="str">
        <f t="shared" si="54"/>
        <v>S</v>
      </c>
    </row>
    <row r="697" spans="1:17" x14ac:dyDescent="0.25">
      <c r="A697">
        <v>696</v>
      </c>
      <c r="B697">
        <v>0</v>
      </c>
      <c r="C697">
        <v>2</v>
      </c>
      <c r="D697" t="s">
        <v>976</v>
      </c>
      <c r="E697" t="s">
        <v>13</v>
      </c>
      <c r="F697">
        <v>52</v>
      </c>
      <c r="G697" s="1" t="str">
        <f t="shared" si="50"/>
        <v>Senior</v>
      </c>
      <c r="H697">
        <v>0</v>
      </c>
      <c r="I697" s="1" t="str">
        <f t="shared" si="51"/>
        <v>No Sibling/Spouse</v>
      </c>
      <c r="J697">
        <v>0</v>
      </c>
      <c r="K697" s="1" t="str">
        <f t="shared" si="52"/>
        <v>No Parent/Child</v>
      </c>
      <c r="L697">
        <v>248731</v>
      </c>
      <c r="M697">
        <v>13.5</v>
      </c>
      <c r="N697" s="1" t="str">
        <f t="shared" si="53"/>
        <v>Medium Fare</v>
      </c>
      <c r="P697" t="s">
        <v>15</v>
      </c>
      <c r="Q697" s="1" t="str">
        <f t="shared" si="54"/>
        <v>S</v>
      </c>
    </row>
    <row r="698" spans="1:17" x14ac:dyDescent="0.25">
      <c r="A698">
        <v>697</v>
      </c>
      <c r="B698">
        <v>0</v>
      </c>
      <c r="C698">
        <v>3</v>
      </c>
      <c r="D698" t="s">
        <v>977</v>
      </c>
      <c r="E698" t="s">
        <v>13</v>
      </c>
      <c r="F698">
        <v>44</v>
      </c>
      <c r="G698" s="1" t="str">
        <f t="shared" si="50"/>
        <v>Middle-Aged Adult</v>
      </c>
      <c r="H698">
        <v>0</v>
      </c>
      <c r="I698" s="1" t="str">
        <f t="shared" si="51"/>
        <v>No Sibling/Spouse</v>
      </c>
      <c r="J698">
        <v>0</v>
      </c>
      <c r="K698" s="1" t="str">
        <f t="shared" si="52"/>
        <v>No Parent/Child</v>
      </c>
      <c r="L698">
        <v>363592</v>
      </c>
      <c r="M698">
        <v>8.0500000000000007</v>
      </c>
      <c r="N698" s="1" t="str">
        <f t="shared" si="53"/>
        <v>Low Fare</v>
      </c>
      <c r="P698" t="s">
        <v>15</v>
      </c>
      <c r="Q698" s="1" t="str">
        <f t="shared" si="54"/>
        <v>S</v>
      </c>
    </row>
    <row r="699" spans="1:17" x14ac:dyDescent="0.25">
      <c r="A699">
        <v>698</v>
      </c>
      <c r="B699">
        <v>1</v>
      </c>
      <c r="C699">
        <v>3</v>
      </c>
      <c r="D699" t="s">
        <v>978</v>
      </c>
      <c r="E699" t="s">
        <v>17</v>
      </c>
      <c r="G699" s="1" t="str">
        <f t="shared" si="50"/>
        <v>N/A</v>
      </c>
      <c r="H699">
        <v>0</v>
      </c>
      <c r="I699" s="1" t="str">
        <f t="shared" si="51"/>
        <v>No Sibling/Spouse</v>
      </c>
      <c r="J699">
        <v>0</v>
      </c>
      <c r="K699" s="1" t="str">
        <f t="shared" si="52"/>
        <v>No Parent/Child</v>
      </c>
      <c r="L699">
        <v>35852</v>
      </c>
      <c r="M699">
        <v>7.7332999999999998</v>
      </c>
      <c r="N699" s="1" t="str">
        <f t="shared" si="53"/>
        <v>Low Fare</v>
      </c>
      <c r="P699" t="s">
        <v>27</v>
      </c>
      <c r="Q699" s="1" t="str">
        <f t="shared" si="54"/>
        <v>Q</v>
      </c>
    </row>
    <row r="700" spans="1:17" x14ac:dyDescent="0.25">
      <c r="A700">
        <v>699</v>
      </c>
      <c r="B700">
        <v>0</v>
      </c>
      <c r="C700">
        <v>1</v>
      </c>
      <c r="D700" t="s">
        <v>979</v>
      </c>
      <c r="E700" t="s">
        <v>13</v>
      </c>
      <c r="F700">
        <v>49</v>
      </c>
      <c r="G700" s="1" t="str">
        <f t="shared" si="50"/>
        <v>Middle-Aged Adult</v>
      </c>
      <c r="H700">
        <v>1</v>
      </c>
      <c r="I700" s="1" t="str">
        <f t="shared" si="51"/>
        <v>Has Sibling/Spouse</v>
      </c>
      <c r="J700">
        <v>1</v>
      </c>
      <c r="K700" s="1" t="str">
        <f t="shared" si="52"/>
        <v>Has Parent/Child</v>
      </c>
      <c r="L700">
        <v>17421</v>
      </c>
      <c r="M700">
        <v>110.88330000000001</v>
      </c>
      <c r="N700" s="1" t="str">
        <f t="shared" si="53"/>
        <v>High Fare</v>
      </c>
      <c r="O700" t="s">
        <v>832</v>
      </c>
      <c r="P700" t="s">
        <v>20</v>
      </c>
      <c r="Q700" s="1" t="str">
        <f t="shared" si="54"/>
        <v>C</v>
      </c>
    </row>
    <row r="701" spans="1:17" x14ac:dyDescent="0.25">
      <c r="A701">
        <v>700</v>
      </c>
      <c r="B701">
        <v>0</v>
      </c>
      <c r="C701">
        <v>3</v>
      </c>
      <c r="D701" t="s">
        <v>980</v>
      </c>
      <c r="E701" t="s">
        <v>13</v>
      </c>
      <c r="F701">
        <v>42</v>
      </c>
      <c r="G701" s="1" t="str">
        <f t="shared" si="50"/>
        <v>Middle-Aged Adult</v>
      </c>
      <c r="H701">
        <v>0</v>
      </c>
      <c r="I701" s="1" t="str">
        <f t="shared" si="51"/>
        <v>No Sibling/Spouse</v>
      </c>
      <c r="J701">
        <v>0</v>
      </c>
      <c r="K701" s="1" t="str">
        <f t="shared" si="52"/>
        <v>No Parent/Child</v>
      </c>
      <c r="L701">
        <v>348121</v>
      </c>
      <c r="M701">
        <v>7.65</v>
      </c>
      <c r="N701" s="1" t="str">
        <f t="shared" si="53"/>
        <v>Low Fare</v>
      </c>
      <c r="O701" t="s">
        <v>981</v>
      </c>
      <c r="P701" t="s">
        <v>15</v>
      </c>
      <c r="Q701" s="1" t="str">
        <f t="shared" si="54"/>
        <v>S</v>
      </c>
    </row>
    <row r="702" spans="1:17" x14ac:dyDescent="0.25">
      <c r="A702">
        <v>701</v>
      </c>
      <c r="B702">
        <v>1</v>
      </c>
      <c r="C702">
        <v>1</v>
      </c>
      <c r="D702" t="s">
        <v>982</v>
      </c>
      <c r="E702" t="s">
        <v>17</v>
      </c>
      <c r="F702">
        <v>18</v>
      </c>
      <c r="G702" s="1" t="str">
        <f t="shared" si="50"/>
        <v>Young Adult</v>
      </c>
      <c r="H702">
        <v>1</v>
      </c>
      <c r="I702" s="1" t="str">
        <f t="shared" si="51"/>
        <v>Has Sibling/Spouse</v>
      </c>
      <c r="J702">
        <v>0</v>
      </c>
      <c r="K702" s="1" t="str">
        <f t="shared" si="52"/>
        <v>No Parent/Child</v>
      </c>
      <c r="L702" t="s">
        <v>565</v>
      </c>
      <c r="M702">
        <v>227.52500000000001</v>
      </c>
      <c r="N702" s="1" t="str">
        <f t="shared" si="53"/>
        <v>High Fare</v>
      </c>
      <c r="O702" t="s">
        <v>983</v>
      </c>
      <c r="P702" t="s">
        <v>20</v>
      </c>
      <c r="Q702" s="1" t="str">
        <f t="shared" si="54"/>
        <v>C</v>
      </c>
    </row>
    <row r="703" spans="1:17" x14ac:dyDescent="0.25">
      <c r="A703">
        <v>702</v>
      </c>
      <c r="B703">
        <v>1</v>
      </c>
      <c r="C703">
        <v>1</v>
      </c>
      <c r="D703" t="s">
        <v>984</v>
      </c>
      <c r="E703" t="s">
        <v>13</v>
      </c>
      <c r="F703">
        <v>35</v>
      </c>
      <c r="G703" s="1" t="str">
        <f t="shared" si="50"/>
        <v>Middle-Aged Adult</v>
      </c>
      <c r="H703">
        <v>0</v>
      </c>
      <c r="I703" s="1" t="str">
        <f t="shared" si="51"/>
        <v>No Sibling/Spouse</v>
      </c>
      <c r="J703">
        <v>0</v>
      </c>
      <c r="K703" s="1" t="str">
        <f t="shared" si="52"/>
        <v>No Parent/Child</v>
      </c>
      <c r="L703" t="s">
        <v>985</v>
      </c>
      <c r="M703">
        <v>26.287500000000001</v>
      </c>
      <c r="N703" s="1" t="str">
        <f t="shared" si="53"/>
        <v>High Fare</v>
      </c>
      <c r="O703" t="s">
        <v>986</v>
      </c>
      <c r="P703" t="s">
        <v>15</v>
      </c>
      <c r="Q703" s="1" t="str">
        <f t="shared" si="54"/>
        <v>S</v>
      </c>
    </row>
    <row r="704" spans="1:17" x14ac:dyDescent="0.25">
      <c r="A704">
        <v>703</v>
      </c>
      <c r="B704">
        <v>0</v>
      </c>
      <c r="C704">
        <v>3</v>
      </c>
      <c r="D704" t="s">
        <v>987</v>
      </c>
      <c r="E704" t="s">
        <v>17</v>
      </c>
      <c r="F704">
        <v>18</v>
      </c>
      <c r="G704" s="1" t="str">
        <f t="shared" si="50"/>
        <v>Young Adult</v>
      </c>
      <c r="H704">
        <v>0</v>
      </c>
      <c r="I704" s="1" t="str">
        <f t="shared" si="51"/>
        <v>No Sibling/Spouse</v>
      </c>
      <c r="J704">
        <v>1</v>
      </c>
      <c r="K704" s="1" t="str">
        <f t="shared" si="52"/>
        <v>Has Parent/Child</v>
      </c>
      <c r="L704">
        <v>2691</v>
      </c>
      <c r="M704">
        <v>14.4542</v>
      </c>
      <c r="N704" s="1" t="str">
        <f t="shared" si="53"/>
        <v>Medium Fare</v>
      </c>
      <c r="P704" t="s">
        <v>20</v>
      </c>
      <c r="Q704" s="1" t="str">
        <f t="shared" si="54"/>
        <v>C</v>
      </c>
    </row>
    <row r="705" spans="1:17" x14ac:dyDescent="0.25">
      <c r="A705">
        <v>704</v>
      </c>
      <c r="B705">
        <v>0</v>
      </c>
      <c r="C705">
        <v>3</v>
      </c>
      <c r="D705" t="s">
        <v>988</v>
      </c>
      <c r="E705" t="s">
        <v>13</v>
      </c>
      <c r="F705">
        <v>25</v>
      </c>
      <c r="G705" s="1" t="str">
        <f t="shared" si="50"/>
        <v>Young Adult</v>
      </c>
      <c r="H705">
        <v>0</v>
      </c>
      <c r="I705" s="1" t="str">
        <f t="shared" si="51"/>
        <v>No Sibling/Spouse</v>
      </c>
      <c r="J705">
        <v>0</v>
      </c>
      <c r="K705" s="1" t="str">
        <f t="shared" si="52"/>
        <v>No Parent/Child</v>
      </c>
      <c r="L705">
        <v>36864</v>
      </c>
      <c r="M705">
        <v>7.7416999999999998</v>
      </c>
      <c r="N705" s="1" t="str">
        <f t="shared" si="53"/>
        <v>Low Fare</v>
      </c>
      <c r="P705" t="s">
        <v>27</v>
      </c>
      <c r="Q705" s="1" t="str">
        <f t="shared" si="54"/>
        <v>Q</v>
      </c>
    </row>
    <row r="706" spans="1:17" x14ac:dyDescent="0.25">
      <c r="A706">
        <v>705</v>
      </c>
      <c r="B706">
        <v>0</v>
      </c>
      <c r="C706">
        <v>3</v>
      </c>
      <c r="D706" t="s">
        <v>989</v>
      </c>
      <c r="E706" t="s">
        <v>13</v>
      </c>
      <c r="F706">
        <v>26</v>
      </c>
      <c r="G706" s="1" t="str">
        <f t="shared" si="50"/>
        <v>Young Adult</v>
      </c>
      <c r="H706">
        <v>1</v>
      </c>
      <c r="I706" s="1" t="str">
        <f t="shared" si="51"/>
        <v>Has Sibling/Spouse</v>
      </c>
      <c r="J706">
        <v>0</v>
      </c>
      <c r="K706" s="1" t="str">
        <f t="shared" si="52"/>
        <v>No Parent/Child</v>
      </c>
      <c r="L706">
        <v>350025</v>
      </c>
      <c r="M706">
        <v>7.8541999999999996</v>
      </c>
      <c r="N706" s="1" t="str">
        <f t="shared" si="53"/>
        <v>Low Fare</v>
      </c>
      <c r="P706" t="s">
        <v>15</v>
      </c>
      <c r="Q706" s="1" t="str">
        <f t="shared" si="54"/>
        <v>S</v>
      </c>
    </row>
    <row r="707" spans="1:17" x14ac:dyDescent="0.25">
      <c r="A707">
        <v>706</v>
      </c>
      <c r="B707">
        <v>0</v>
      </c>
      <c r="C707">
        <v>2</v>
      </c>
      <c r="D707" t="s">
        <v>990</v>
      </c>
      <c r="E707" t="s">
        <v>13</v>
      </c>
      <c r="F707">
        <v>39</v>
      </c>
      <c r="G707" s="1" t="str">
        <f t="shared" ref="G707:G770" si="55">IF(ISBLANK(F707), "N/A", IF(F707&lt;14, "Child", IF(F707&lt;35, "Young Adult", IF(F707&lt;50, "Middle-Aged Adult", "Senior"))))</f>
        <v>Middle-Aged Adult</v>
      </c>
      <c r="H707">
        <v>0</v>
      </c>
      <c r="I707" s="1" t="str">
        <f t="shared" ref="I707:I770" si="56">IF(H707&gt;0, "Has Sibling/Spouse", "No Sibling/Spouse")</f>
        <v>No Sibling/Spouse</v>
      </c>
      <c r="J707">
        <v>0</v>
      </c>
      <c r="K707" s="1" t="str">
        <f t="shared" ref="K707:K770" si="57">IF(J707&gt;0, "Has Parent/Child", "No Parent/Child")</f>
        <v>No Parent/Child</v>
      </c>
      <c r="L707">
        <v>250655</v>
      </c>
      <c r="M707">
        <v>26</v>
      </c>
      <c r="N707" s="1" t="str">
        <f t="shared" ref="N707:N770" si="58">IF(M707&lt;=10, "Low Fare", IF(M707&lt;=20, "Medium Fare", "High Fare"))</f>
        <v>High Fare</v>
      </c>
      <c r="P707" t="s">
        <v>15</v>
      </c>
      <c r="Q707" s="1" t="str">
        <f t="shared" ref="Q707:Q770" si="59">IF(ISBLANK(P707), "N/A", P707)</f>
        <v>S</v>
      </c>
    </row>
    <row r="708" spans="1:17" x14ac:dyDescent="0.25">
      <c r="A708">
        <v>707</v>
      </c>
      <c r="B708">
        <v>1</v>
      </c>
      <c r="C708">
        <v>2</v>
      </c>
      <c r="D708" t="s">
        <v>991</v>
      </c>
      <c r="E708" t="s">
        <v>17</v>
      </c>
      <c r="F708">
        <v>45</v>
      </c>
      <c r="G708" s="1" t="str">
        <f t="shared" si="55"/>
        <v>Middle-Aged Adult</v>
      </c>
      <c r="H708">
        <v>0</v>
      </c>
      <c r="I708" s="1" t="str">
        <f t="shared" si="56"/>
        <v>No Sibling/Spouse</v>
      </c>
      <c r="J708">
        <v>0</v>
      </c>
      <c r="K708" s="1" t="str">
        <f t="shared" si="57"/>
        <v>No Parent/Child</v>
      </c>
      <c r="L708">
        <v>223596</v>
      </c>
      <c r="M708">
        <v>13.5</v>
      </c>
      <c r="N708" s="1" t="str">
        <f t="shared" si="58"/>
        <v>Medium Fare</v>
      </c>
      <c r="P708" t="s">
        <v>15</v>
      </c>
      <c r="Q708" s="1" t="str">
        <f t="shared" si="59"/>
        <v>S</v>
      </c>
    </row>
    <row r="709" spans="1:17" x14ac:dyDescent="0.25">
      <c r="A709">
        <v>708</v>
      </c>
      <c r="B709">
        <v>1</v>
      </c>
      <c r="C709">
        <v>1</v>
      </c>
      <c r="D709" t="s">
        <v>992</v>
      </c>
      <c r="E709" t="s">
        <v>13</v>
      </c>
      <c r="F709">
        <v>42</v>
      </c>
      <c r="G709" s="1" t="str">
        <f t="shared" si="55"/>
        <v>Middle-Aged Adult</v>
      </c>
      <c r="H709">
        <v>0</v>
      </c>
      <c r="I709" s="1" t="str">
        <f t="shared" si="56"/>
        <v>No Sibling/Spouse</v>
      </c>
      <c r="J709">
        <v>0</v>
      </c>
      <c r="K709" s="1" t="str">
        <f t="shared" si="57"/>
        <v>No Parent/Child</v>
      </c>
      <c r="L709" t="s">
        <v>993</v>
      </c>
      <c r="M709">
        <v>26.287500000000001</v>
      </c>
      <c r="N709" s="1" t="str">
        <f t="shared" si="58"/>
        <v>High Fare</v>
      </c>
      <c r="O709" t="s">
        <v>986</v>
      </c>
      <c r="P709" t="s">
        <v>15</v>
      </c>
      <c r="Q709" s="1" t="str">
        <f t="shared" si="59"/>
        <v>S</v>
      </c>
    </row>
    <row r="710" spans="1:17" x14ac:dyDescent="0.25">
      <c r="A710">
        <v>709</v>
      </c>
      <c r="B710">
        <v>1</v>
      </c>
      <c r="C710">
        <v>1</v>
      </c>
      <c r="D710" t="s">
        <v>994</v>
      </c>
      <c r="E710" t="s">
        <v>17</v>
      </c>
      <c r="F710">
        <v>22</v>
      </c>
      <c r="G710" s="1" t="str">
        <f t="shared" si="55"/>
        <v>Young Adult</v>
      </c>
      <c r="H710">
        <v>0</v>
      </c>
      <c r="I710" s="1" t="str">
        <f t="shared" si="56"/>
        <v>No Sibling/Spouse</v>
      </c>
      <c r="J710">
        <v>0</v>
      </c>
      <c r="K710" s="1" t="str">
        <f t="shared" si="57"/>
        <v>No Parent/Child</v>
      </c>
      <c r="L710">
        <v>113781</v>
      </c>
      <c r="M710">
        <v>151.55000000000001</v>
      </c>
      <c r="N710" s="1" t="str">
        <f t="shared" si="58"/>
        <v>High Fare</v>
      </c>
      <c r="P710" t="s">
        <v>15</v>
      </c>
      <c r="Q710" s="1" t="str">
        <f t="shared" si="59"/>
        <v>S</v>
      </c>
    </row>
    <row r="711" spans="1:17" x14ac:dyDescent="0.25">
      <c r="A711">
        <v>710</v>
      </c>
      <c r="B711">
        <v>1</v>
      </c>
      <c r="C711">
        <v>3</v>
      </c>
      <c r="D711" t="s">
        <v>995</v>
      </c>
      <c r="E711" t="s">
        <v>13</v>
      </c>
      <c r="G711" s="1" t="str">
        <f t="shared" si="55"/>
        <v>N/A</v>
      </c>
      <c r="H711">
        <v>1</v>
      </c>
      <c r="I711" s="1" t="str">
        <f t="shared" si="56"/>
        <v>Has Sibling/Spouse</v>
      </c>
      <c r="J711">
        <v>1</v>
      </c>
      <c r="K711" s="1" t="str">
        <f t="shared" si="57"/>
        <v>Has Parent/Child</v>
      </c>
      <c r="L711">
        <v>2661</v>
      </c>
      <c r="M711">
        <v>15.245799999999999</v>
      </c>
      <c r="N711" s="1" t="str">
        <f t="shared" si="58"/>
        <v>Medium Fare</v>
      </c>
      <c r="P711" t="s">
        <v>20</v>
      </c>
      <c r="Q711" s="1" t="str">
        <f t="shared" si="59"/>
        <v>C</v>
      </c>
    </row>
    <row r="712" spans="1:17" x14ac:dyDescent="0.25">
      <c r="A712">
        <v>711</v>
      </c>
      <c r="B712">
        <v>1</v>
      </c>
      <c r="C712">
        <v>1</v>
      </c>
      <c r="D712" t="s">
        <v>996</v>
      </c>
      <c r="E712" t="s">
        <v>17</v>
      </c>
      <c r="F712">
        <v>24</v>
      </c>
      <c r="G712" s="1" t="str">
        <f t="shared" si="55"/>
        <v>Young Adult</v>
      </c>
      <c r="H712">
        <v>0</v>
      </c>
      <c r="I712" s="1" t="str">
        <f t="shared" si="56"/>
        <v>No Sibling/Spouse</v>
      </c>
      <c r="J712">
        <v>0</v>
      </c>
      <c r="K712" s="1" t="str">
        <f t="shared" si="57"/>
        <v>No Parent/Child</v>
      </c>
      <c r="L712" t="s">
        <v>997</v>
      </c>
      <c r="M712">
        <v>49.504199999999997</v>
      </c>
      <c r="N712" s="1" t="str">
        <f t="shared" si="58"/>
        <v>High Fare</v>
      </c>
      <c r="O712" t="s">
        <v>998</v>
      </c>
      <c r="P712" t="s">
        <v>20</v>
      </c>
      <c r="Q712" s="1" t="str">
        <f t="shared" si="59"/>
        <v>C</v>
      </c>
    </row>
    <row r="713" spans="1:17" x14ac:dyDescent="0.25">
      <c r="A713">
        <v>712</v>
      </c>
      <c r="B713">
        <v>0</v>
      </c>
      <c r="C713">
        <v>1</v>
      </c>
      <c r="D713" t="s">
        <v>999</v>
      </c>
      <c r="E713" t="s">
        <v>13</v>
      </c>
      <c r="G713" s="1" t="str">
        <f t="shared" si="55"/>
        <v>N/A</v>
      </c>
      <c r="H713">
        <v>0</v>
      </c>
      <c r="I713" s="1" t="str">
        <f t="shared" si="56"/>
        <v>No Sibling/Spouse</v>
      </c>
      <c r="J713">
        <v>0</v>
      </c>
      <c r="K713" s="1" t="str">
        <f t="shared" si="57"/>
        <v>No Parent/Child</v>
      </c>
      <c r="L713">
        <v>113028</v>
      </c>
      <c r="M713">
        <v>26.55</v>
      </c>
      <c r="N713" s="1" t="str">
        <f t="shared" si="58"/>
        <v>High Fare</v>
      </c>
      <c r="O713" t="s">
        <v>500</v>
      </c>
      <c r="P713" t="s">
        <v>15</v>
      </c>
      <c r="Q713" s="1" t="str">
        <f t="shared" si="59"/>
        <v>S</v>
      </c>
    </row>
    <row r="714" spans="1:17" x14ac:dyDescent="0.25">
      <c r="A714">
        <v>713</v>
      </c>
      <c r="B714">
        <v>1</v>
      </c>
      <c r="C714">
        <v>1</v>
      </c>
      <c r="D714" t="s">
        <v>1000</v>
      </c>
      <c r="E714" t="s">
        <v>13</v>
      </c>
      <c r="F714">
        <v>48</v>
      </c>
      <c r="G714" s="1" t="str">
        <f t="shared" si="55"/>
        <v>Middle-Aged Adult</v>
      </c>
      <c r="H714">
        <v>1</v>
      </c>
      <c r="I714" s="1" t="str">
        <f t="shared" si="56"/>
        <v>Has Sibling/Spouse</v>
      </c>
      <c r="J714">
        <v>0</v>
      </c>
      <c r="K714" s="1" t="str">
        <f t="shared" si="57"/>
        <v>No Parent/Child</v>
      </c>
      <c r="L714">
        <v>19996</v>
      </c>
      <c r="M714">
        <v>52</v>
      </c>
      <c r="N714" s="1" t="str">
        <f t="shared" si="58"/>
        <v>High Fare</v>
      </c>
      <c r="O714" t="s">
        <v>943</v>
      </c>
      <c r="P714" t="s">
        <v>15</v>
      </c>
      <c r="Q714" s="1" t="str">
        <f t="shared" si="59"/>
        <v>S</v>
      </c>
    </row>
    <row r="715" spans="1:17" x14ac:dyDescent="0.25">
      <c r="A715">
        <v>714</v>
      </c>
      <c r="B715">
        <v>0</v>
      </c>
      <c r="C715">
        <v>3</v>
      </c>
      <c r="D715" t="s">
        <v>1001</v>
      </c>
      <c r="E715" t="s">
        <v>13</v>
      </c>
      <c r="F715">
        <v>29</v>
      </c>
      <c r="G715" s="1" t="str">
        <f t="shared" si="55"/>
        <v>Young Adult</v>
      </c>
      <c r="H715">
        <v>0</v>
      </c>
      <c r="I715" s="1" t="str">
        <f t="shared" si="56"/>
        <v>No Sibling/Spouse</v>
      </c>
      <c r="J715">
        <v>0</v>
      </c>
      <c r="K715" s="1" t="str">
        <f t="shared" si="57"/>
        <v>No Parent/Child</v>
      </c>
      <c r="L715">
        <v>7545</v>
      </c>
      <c r="M715">
        <v>9.4832999999999998</v>
      </c>
      <c r="N715" s="1" t="str">
        <f t="shared" si="58"/>
        <v>Low Fare</v>
      </c>
      <c r="P715" t="s">
        <v>15</v>
      </c>
      <c r="Q715" s="1" t="str">
        <f t="shared" si="59"/>
        <v>S</v>
      </c>
    </row>
    <row r="716" spans="1:17" x14ac:dyDescent="0.25">
      <c r="A716">
        <v>715</v>
      </c>
      <c r="B716">
        <v>0</v>
      </c>
      <c r="C716">
        <v>2</v>
      </c>
      <c r="D716" t="s">
        <v>1002</v>
      </c>
      <c r="E716" t="s">
        <v>13</v>
      </c>
      <c r="F716">
        <v>52</v>
      </c>
      <c r="G716" s="1" t="str">
        <f t="shared" si="55"/>
        <v>Senior</v>
      </c>
      <c r="H716">
        <v>0</v>
      </c>
      <c r="I716" s="1" t="str">
        <f t="shared" si="56"/>
        <v>No Sibling/Spouse</v>
      </c>
      <c r="J716">
        <v>0</v>
      </c>
      <c r="K716" s="1" t="str">
        <f t="shared" si="57"/>
        <v>No Parent/Child</v>
      </c>
      <c r="L716">
        <v>250647</v>
      </c>
      <c r="M716">
        <v>13</v>
      </c>
      <c r="N716" s="1" t="str">
        <f t="shared" si="58"/>
        <v>Medium Fare</v>
      </c>
      <c r="P716" t="s">
        <v>15</v>
      </c>
      <c r="Q716" s="1" t="str">
        <f t="shared" si="59"/>
        <v>S</v>
      </c>
    </row>
    <row r="717" spans="1:17" x14ac:dyDescent="0.25">
      <c r="A717">
        <v>716</v>
      </c>
      <c r="B717">
        <v>0</v>
      </c>
      <c r="C717">
        <v>3</v>
      </c>
      <c r="D717" t="s">
        <v>1003</v>
      </c>
      <c r="E717" t="s">
        <v>13</v>
      </c>
      <c r="F717">
        <v>19</v>
      </c>
      <c r="G717" s="1" t="str">
        <f t="shared" si="55"/>
        <v>Young Adult</v>
      </c>
      <c r="H717">
        <v>0</v>
      </c>
      <c r="I717" s="1" t="str">
        <f t="shared" si="56"/>
        <v>No Sibling/Spouse</v>
      </c>
      <c r="J717">
        <v>0</v>
      </c>
      <c r="K717" s="1" t="str">
        <f t="shared" si="57"/>
        <v>No Parent/Child</v>
      </c>
      <c r="L717">
        <v>348124</v>
      </c>
      <c r="M717">
        <v>7.65</v>
      </c>
      <c r="N717" s="1" t="str">
        <f t="shared" si="58"/>
        <v>Low Fare</v>
      </c>
      <c r="O717" t="s">
        <v>130</v>
      </c>
      <c r="P717" t="s">
        <v>15</v>
      </c>
      <c r="Q717" s="1" t="str">
        <f t="shared" si="59"/>
        <v>S</v>
      </c>
    </row>
    <row r="718" spans="1:17" x14ac:dyDescent="0.25">
      <c r="A718">
        <v>717</v>
      </c>
      <c r="B718">
        <v>1</v>
      </c>
      <c r="C718">
        <v>1</v>
      </c>
      <c r="D718" t="s">
        <v>1004</v>
      </c>
      <c r="E718" t="s">
        <v>17</v>
      </c>
      <c r="F718">
        <v>38</v>
      </c>
      <c r="G718" s="1" t="str">
        <f t="shared" si="55"/>
        <v>Middle-Aged Adult</v>
      </c>
      <c r="H718">
        <v>0</v>
      </c>
      <c r="I718" s="1" t="str">
        <f t="shared" si="56"/>
        <v>No Sibling/Spouse</v>
      </c>
      <c r="J718">
        <v>0</v>
      </c>
      <c r="K718" s="1" t="str">
        <f t="shared" si="57"/>
        <v>No Parent/Child</v>
      </c>
      <c r="L718" t="s">
        <v>565</v>
      </c>
      <c r="M718">
        <v>227.52500000000001</v>
      </c>
      <c r="N718" s="1" t="str">
        <f t="shared" si="58"/>
        <v>High Fare</v>
      </c>
      <c r="O718" t="s">
        <v>1005</v>
      </c>
      <c r="P718" t="s">
        <v>20</v>
      </c>
      <c r="Q718" s="1" t="str">
        <f t="shared" si="59"/>
        <v>C</v>
      </c>
    </row>
    <row r="719" spans="1:17" x14ac:dyDescent="0.25">
      <c r="A719">
        <v>718</v>
      </c>
      <c r="B719">
        <v>1</v>
      </c>
      <c r="C719">
        <v>2</v>
      </c>
      <c r="D719" t="s">
        <v>1006</v>
      </c>
      <c r="E719" t="s">
        <v>17</v>
      </c>
      <c r="F719">
        <v>27</v>
      </c>
      <c r="G719" s="1" t="str">
        <f t="shared" si="55"/>
        <v>Young Adult</v>
      </c>
      <c r="H719">
        <v>0</v>
      </c>
      <c r="I719" s="1" t="str">
        <f t="shared" si="56"/>
        <v>No Sibling/Spouse</v>
      </c>
      <c r="J719">
        <v>0</v>
      </c>
      <c r="K719" s="1" t="str">
        <f t="shared" si="57"/>
        <v>No Parent/Child</v>
      </c>
      <c r="L719">
        <v>34218</v>
      </c>
      <c r="M719">
        <v>10.5</v>
      </c>
      <c r="N719" s="1" t="str">
        <f t="shared" si="58"/>
        <v>Medium Fare</v>
      </c>
      <c r="O719" t="s">
        <v>195</v>
      </c>
      <c r="P719" t="s">
        <v>15</v>
      </c>
      <c r="Q719" s="1" t="str">
        <f t="shared" si="59"/>
        <v>S</v>
      </c>
    </row>
    <row r="720" spans="1:17" x14ac:dyDescent="0.25">
      <c r="A720">
        <v>719</v>
      </c>
      <c r="B720">
        <v>0</v>
      </c>
      <c r="C720">
        <v>3</v>
      </c>
      <c r="D720" t="s">
        <v>1007</v>
      </c>
      <c r="E720" t="s">
        <v>13</v>
      </c>
      <c r="G720" s="1" t="str">
        <f t="shared" si="55"/>
        <v>N/A</v>
      </c>
      <c r="H720">
        <v>0</v>
      </c>
      <c r="I720" s="1" t="str">
        <f t="shared" si="56"/>
        <v>No Sibling/Spouse</v>
      </c>
      <c r="J720">
        <v>0</v>
      </c>
      <c r="K720" s="1" t="str">
        <f t="shared" si="57"/>
        <v>No Parent/Child</v>
      </c>
      <c r="L720">
        <v>36568</v>
      </c>
      <c r="M720">
        <v>15.5</v>
      </c>
      <c r="N720" s="1" t="str">
        <f t="shared" si="58"/>
        <v>Medium Fare</v>
      </c>
      <c r="P720" t="s">
        <v>27</v>
      </c>
      <c r="Q720" s="1" t="str">
        <f t="shared" si="59"/>
        <v>Q</v>
      </c>
    </row>
    <row r="721" spans="1:17" x14ac:dyDescent="0.25">
      <c r="A721">
        <v>720</v>
      </c>
      <c r="B721">
        <v>0</v>
      </c>
      <c r="C721">
        <v>3</v>
      </c>
      <c r="D721" t="s">
        <v>1008</v>
      </c>
      <c r="E721" t="s">
        <v>13</v>
      </c>
      <c r="F721">
        <v>33</v>
      </c>
      <c r="G721" s="1" t="str">
        <f t="shared" si="55"/>
        <v>Young Adult</v>
      </c>
      <c r="H721">
        <v>0</v>
      </c>
      <c r="I721" s="1" t="str">
        <f t="shared" si="56"/>
        <v>No Sibling/Spouse</v>
      </c>
      <c r="J721">
        <v>0</v>
      </c>
      <c r="K721" s="1" t="str">
        <f t="shared" si="57"/>
        <v>No Parent/Child</v>
      </c>
      <c r="L721">
        <v>347062</v>
      </c>
      <c r="M721">
        <v>7.7750000000000004</v>
      </c>
      <c r="N721" s="1" t="str">
        <f t="shared" si="58"/>
        <v>Low Fare</v>
      </c>
      <c r="P721" t="s">
        <v>15</v>
      </c>
      <c r="Q721" s="1" t="str">
        <f t="shared" si="59"/>
        <v>S</v>
      </c>
    </row>
    <row r="722" spans="1:17" x14ac:dyDescent="0.25">
      <c r="A722">
        <v>721</v>
      </c>
      <c r="B722">
        <v>1</v>
      </c>
      <c r="C722">
        <v>2</v>
      </c>
      <c r="D722" t="s">
        <v>1009</v>
      </c>
      <c r="E722" t="s">
        <v>17</v>
      </c>
      <c r="F722">
        <v>6</v>
      </c>
      <c r="G722" s="1" t="str">
        <f t="shared" si="55"/>
        <v>Child</v>
      </c>
      <c r="H722">
        <v>0</v>
      </c>
      <c r="I722" s="1" t="str">
        <f t="shared" si="56"/>
        <v>No Sibling/Spouse</v>
      </c>
      <c r="J722">
        <v>1</v>
      </c>
      <c r="K722" s="1" t="str">
        <f t="shared" si="57"/>
        <v>Has Parent/Child</v>
      </c>
      <c r="L722">
        <v>248727</v>
      </c>
      <c r="M722">
        <v>33</v>
      </c>
      <c r="N722" s="1" t="str">
        <f t="shared" si="58"/>
        <v>High Fare</v>
      </c>
      <c r="P722" t="s">
        <v>15</v>
      </c>
      <c r="Q722" s="1" t="str">
        <f t="shared" si="59"/>
        <v>S</v>
      </c>
    </row>
    <row r="723" spans="1:17" x14ac:dyDescent="0.25">
      <c r="A723">
        <v>722</v>
      </c>
      <c r="B723">
        <v>0</v>
      </c>
      <c r="C723">
        <v>3</v>
      </c>
      <c r="D723" t="s">
        <v>1010</v>
      </c>
      <c r="E723" t="s">
        <v>13</v>
      </c>
      <c r="F723">
        <v>17</v>
      </c>
      <c r="G723" s="1" t="str">
        <f t="shared" si="55"/>
        <v>Young Adult</v>
      </c>
      <c r="H723">
        <v>1</v>
      </c>
      <c r="I723" s="1" t="str">
        <f t="shared" si="56"/>
        <v>Has Sibling/Spouse</v>
      </c>
      <c r="J723">
        <v>0</v>
      </c>
      <c r="K723" s="1" t="str">
        <f t="shared" si="57"/>
        <v>No Parent/Child</v>
      </c>
      <c r="L723">
        <v>350048</v>
      </c>
      <c r="M723">
        <v>7.0541999999999998</v>
      </c>
      <c r="N723" s="1" t="str">
        <f t="shared" si="58"/>
        <v>Low Fare</v>
      </c>
      <c r="P723" t="s">
        <v>15</v>
      </c>
      <c r="Q723" s="1" t="str">
        <f t="shared" si="59"/>
        <v>S</v>
      </c>
    </row>
    <row r="724" spans="1:17" x14ac:dyDescent="0.25">
      <c r="A724">
        <v>723</v>
      </c>
      <c r="B724">
        <v>0</v>
      </c>
      <c r="C724">
        <v>2</v>
      </c>
      <c r="D724" t="s">
        <v>1011</v>
      </c>
      <c r="E724" t="s">
        <v>13</v>
      </c>
      <c r="F724">
        <v>34</v>
      </c>
      <c r="G724" s="1" t="str">
        <f t="shared" si="55"/>
        <v>Young Adult</v>
      </c>
      <c r="H724">
        <v>0</v>
      </c>
      <c r="I724" s="1" t="str">
        <f t="shared" si="56"/>
        <v>No Sibling/Spouse</v>
      </c>
      <c r="J724">
        <v>0</v>
      </c>
      <c r="K724" s="1" t="str">
        <f t="shared" si="57"/>
        <v>No Parent/Child</v>
      </c>
      <c r="L724">
        <v>12233</v>
      </c>
      <c r="M724">
        <v>13</v>
      </c>
      <c r="N724" s="1" t="str">
        <f t="shared" si="58"/>
        <v>Medium Fare</v>
      </c>
      <c r="P724" t="s">
        <v>15</v>
      </c>
      <c r="Q724" s="1" t="str">
        <f t="shared" si="59"/>
        <v>S</v>
      </c>
    </row>
    <row r="725" spans="1:17" x14ac:dyDescent="0.25">
      <c r="A725">
        <v>724</v>
      </c>
      <c r="B725">
        <v>0</v>
      </c>
      <c r="C725">
        <v>2</v>
      </c>
      <c r="D725" t="s">
        <v>1012</v>
      </c>
      <c r="E725" t="s">
        <v>13</v>
      </c>
      <c r="F725">
        <v>50</v>
      </c>
      <c r="G725" s="1" t="str">
        <f t="shared" si="55"/>
        <v>Senior</v>
      </c>
      <c r="H725">
        <v>0</v>
      </c>
      <c r="I725" s="1" t="str">
        <f t="shared" si="56"/>
        <v>No Sibling/Spouse</v>
      </c>
      <c r="J725">
        <v>0</v>
      </c>
      <c r="K725" s="1" t="str">
        <f t="shared" si="57"/>
        <v>No Parent/Child</v>
      </c>
      <c r="L725">
        <v>250643</v>
      </c>
      <c r="M725">
        <v>13</v>
      </c>
      <c r="N725" s="1" t="str">
        <f t="shared" si="58"/>
        <v>Medium Fare</v>
      </c>
      <c r="P725" t="s">
        <v>15</v>
      </c>
      <c r="Q725" s="1" t="str">
        <f t="shared" si="59"/>
        <v>S</v>
      </c>
    </row>
    <row r="726" spans="1:17" x14ac:dyDescent="0.25">
      <c r="A726">
        <v>725</v>
      </c>
      <c r="B726">
        <v>1</v>
      </c>
      <c r="C726">
        <v>1</v>
      </c>
      <c r="D726" t="s">
        <v>1013</v>
      </c>
      <c r="E726" t="s">
        <v>13</v>
      </c>
      <c r="F726">
        <v>27</v>
      </c>
      <c r="G726" s="1" t="str">
        <f t="shared" si="55"/>
        <v>Young Adult</v>
      </c>
      <c r="H726">
        <v>1</v>
      </c>
      <c r="I726" s="1" t="str">
        <f t="shared" si="56"/>
        <v>Has Sibling/Spouse</v>
      </c>
      <c r="J726">
        <v>0</v>
      </c>
      <c r="K726" s="1" t="str">
        <f t="shared" si="57"/>
        <v>No Parent/Child</v>
      </c>
      <c r="L726">
        <v>113806</v>
      </c>
      <c r="M726">
        <v>53.1</v>
      </c>
      <c r="N726" s="1" t="str">
        <f t="shared" si="58"/>
        <v>High Fare</v>
      </c>
      <c r="O726" t="s">
        <v>1014</v>
      </c>
      <c r="P726" t="s">
        <v>15</v>
      </c>
      <c r="Q726" s="1" t="str">
        <f t="shared" si="59"/>
        <v>S</v>
      </c>
    </row>
    <row r="727" spans="1:17" x14ac:dyDescent="0.25">
      <c r="A727">
        <v>726</v>
      </c>
      <c r="B727">
        <v>0</v>
      </c>
      <c r="C727">
        <v>3</v>
      </c>
      <c r="D727" t="s">
        <v>1015</v>
      </c>
      <c r="E727" t="s">
        <v>13</v>
      </c>
      <c r="F727">
        <v>20</v>
      </c>
      <c r="G727" s="1" t="str">
        <f t="shared" si="55"/>
        <v>Young Adult</v>
      </c>
      <c r="H727">
        <v>0</v>
      </c>
      <c r="I727" s="1" t="str">
        <f t="shared" si="56"/>
        <v>No Sibling/Spouse</v>
      </c>
      <c r="J727">
        <v>0</v>
      </c>
      <c r="K727" s="1" t="str">
        <f t="shared" si="57"/>
        <v>No Parent/Child</v>
      </c>
      <c r="L727">
        <v>315094</v>
      </c>
      <c r="M727">
        <v>8.6624999999999996</v>
      </c>
      <c r="N727" s="1" t="str">
        <f t="shared" si="58"/>
        <v>Low Fare</v>
      </c>
      <c r="P727" t="s">
        <v>15</v>
      </c>
      <c r="Q727" s="1" t="str">
        <f t="shared" si="59"/>
        <v>S</v>
      </c>
    </row>
    <row r="728" spans="1:17" x14ac:dyDescent="0.25">
      <c r="A728">
        <v>727</v>
      </c>
      <c r="B728">
        <v>1</v>
      </c>
      <c r="C728">
        <v>2</v>
      </c>
      <c r="D728" t="s">
        <v>1016</v>
      </c>
      <c r="E728" t="s">
        <v>17</v>
      </c>
      <c r="F728">
        <v>30</v>
      </c>
      <c r="G728" s="1" t="str">
        <f t="shared" si="55"/>
        <v>Young Adult</v>
      </c>
      <c r="H728">
        <v>3</v>
      </c>
      <c r="I728" s="1" t="str">
        <f t="shared" si="56"/>
        <v>Has Sibling/Spouse</v>
      </c>
      <c r="J728">
        <v>0</v>
      </c>
      <c r="K728" s="1" t="str">
        <f t="shared" si="57"/>
        <v>No Parent/Child</v>
      </c>
      <c r="L728">
        <v>31027</v>
      </c>
      <c r="M728">
        <v>21</v>
      </c>
      <c r="N728" s="1" t="str">
        <f t="shared" si="58"/>
        <v>High Fare</v>
      </c>
      <c r="P728" t="s">
        <v>15</v>
      </c>
      <c r="Q728" s="1" t="str">
        <f t="shared" si="59"/>
        <v>S</v>
      </c>
    </row>
    <row r="729" spans="1:17" x14ac:dyDescent="0.25">
      <c r="A729">
        <v>728</v>
      </c>
      <c r="B729">
        <v>1</v>
      </c>
      <c r="C729">
        <v>3</v>
      </c>
      <c r="D729" t="s">
        <v>1017</v>
      </c>
      <c r="E729" t="s">
        <v>17</v>
      </c>
      <c r="G729" s="1" t="str">
        <f t="shared" si="55"/>
        <v>N/A</v>
      </c>
      <c r="H729">
        <v>0</v>
      </c>
      <c r="I729" s="1" t="str">
        <f t="shared" si="56"/>
        <v>No Sibling/Spouse</v>
      </c>
      <c r="J729">
        <v>0</v>
      </c>
      <c r="K729" s="1" t="str">
        <f t="shared" si="57"/>
        <v>No Parent/Child</v>
      </c>
      <c r="L729">
        <v>36866</v>
      </c>
      <c r="M729">
        <v>7.7374999999999998</v>
      </c>
      <c r="N729" s="1" t="str">
        <f t="shared" si="58"/>
        <v>Low Fare</v>
      </c>
      <c r="P729" t="s">
        <v>27</v>
      </c>
      <c r="Q729" s="1" t="str">
        <f t="shared" si="59"/>
        <v>Q</v>
      </c>
    </row>
    <row r="730" spans="1:17" x14ac:dyDescent="0.25">
      <c r="A730">
        <v>729</v>
      </c>
      <c r="B730">
        <v>0</v>
      </c>
      <c r="C730">
        <v>2</v>
      </c>
      <c r="D730" t="s">
        <v>1018</v>
      </c>
      <c r="E730" t="s">
        <v>13</v>
      </c>
      <c r="F730">
        <v>25</v>
      </c>
      <c r="G730" s="1" t="str">
        <f t="shared" si="55"/>
        <v>Young Adult</v>
      </c>
      <c r="H730">
        <v>1</v>
      </c>
      <c r="I730" s="1" t="str">
        <f t="shared" si="56"/>
        <v>Has Sibling/Spouse</v>
      </c>
      <c r="J730">
        <v>0</v>
      </c>
      <c r="K730" s="1" t="str">
        <f t="shared" si="57"/>
        <v>No Parent/Child</v>
      </c>
      <c r="L730">
        <v>236853</v>
      </c>
      <c r="M730">
        <v>26</v>
      </c>
      <c r="N730" s="1" t="str">
        <f t="shared" si="58"/>
        <v>High Fare</v>
      </c>
      <c r="P730" t="s">
        <v>15</v>
      </c>
      <c r="Q730" s="1" t="str">
        <f t="shared" si="59"/>
        <v>S</v>
      </c>
    </row>
    <row r="731" spans="1:17" x14ac:dyDescent="0.25">
      <c r="A731">
        <v>730</v>
      </c>
      <c r="B731">
        <v>0</v>
      </c>
      <c r="C731">
        <v>3</v>
      </c>
      <c r="D731" t="s">
        <v>1019</v>
      </c>
      <c r="E731" t="s">
        <v>17</v>
      </c>
      <c r="F731">
        <v>25</v>
      </c>
      <c r="G731" s="1" t="str">
        <f t="shared" si="55"/>
        <v>Young Adult</v>
      </c>
      <c r="H731">
        <v>1</v>
      </c>
      <c r="I731" s="1" t="str">
        <f t="shared" si="56"/>
        <v>Has Sibling/Spouse</v>
      </c>
      <c r="J731">
        <v>0</v>
      </c>
      <c r="K731" s="1" t="str">
        <f t="shared" si="57"/>
        <v>No Parent/Child</v>
      </c>
      <c r="L731" t="s">
        <v>1020</v>
      </c>
      <c r="M731">
        <v>7.9249999999999998</v>
      </c>
      <c r="N731" s="1" t="str">
        <f t="shared" si="58"/>
        <v>Low Fare</v>
      </c>
      <c r="P731" t="s">
        <v>15</v>
      </c>
      <c r="Q731" s="1" t="str">
        <f t="shared" si="59"/>
        <v>S</v>
      </c>
    </row>
    <row r="732" spans="1:17" x14ac:dyDescent="0.25">
      <c r="A732">
        <v>731</v>
      </c>
      <c r="B732">
        <v>1</v>
      </c>
      <c r="C732">
        <v>1</v>
      </c>
      <c r="D732" t="s">
        <v>1021</v>
      </c>
      <c r="E732" t="s">
        <v>17</v>
      </c>
      <c r="F732">
        <v>29</v>
      </c>
      <c r="G732" s="1" t="str">
        <f t="shared" si="55"/>
        <v>Young Adult</v>
      </c>
      <c r="H732">
        <v>0</v>
      </c>
      <c r="I732" s="1" t="str">
        <f t="shared" si="56"/>
        <v>No Sibling/Spouse</v>
      </c>
      <c r="J732">
        <v>0</v>
      </c>
      <c r="K732" s="1" t="str">
        <f t="shared" si="57"/>
        <v>No Parent/Child</v>
      </c>
      <c r="L732">
        <v>24160</v>
      </c>
      <c r="M732">
        <v>211.33750000000001</v>
      </c>
      <c r="N732" s="1" t="str">
        <f t="shared" si="58"/>
        <v>High Fare</v>
      </c>
      <c r="O732" t="s">
        <v>969</v>
      </c>
      <c r="P732" t="s">
        <v>15</v>
      </c>
      <c r="Q732" s="1" t="str">
        <f t="shared" si="59"/>
        <v>S</v>
      </c>
    </row>
    <row r="733" spans="1:17" x14ac:dyDescent="0.25">
      <c r="A733">
        <v>732</v>
      </c>
      <c r="B733">
        <v>0</v>
      </c>
      <c r="C733">
        <v>3</v>
      </c>
      <c r="D733" t="s">
        <v>1022</v>
      </c>
      <c r="E733" t="s">
        <v>13</v>
      </c>
      <c r="F733">
        <v>11</v>
      </c>
      <c r="G733" s="1" t="str">
        <f t="shared" si="55"/>
        <v>Child</v>
      </c>
      <c r="H733">
        <v>0</v>
      </c>
      <c r="I733" s="1" t="str">
        <f t="shared" si="56"/>
        <v>No Sibling/Spouse</v>
      </c>
      <c r="J733">
        <v>0</v>
      </c>
      <c r="K733" s="1" t="str">
        <f t="shared" si="57"/>
        <v>No Parent/Child</v>
      </c>
      <c r="L733">
        <v>2699</v>
      </c>
      <c r="M733">
        <v>18.787500000000001</v>
      </c>
      <c r="N733" s="1" t="str">
        <f t="shared" si="58"/>
        <v>Medium Fare</v>
      </c>
      <c r="P733" t="s">
        <v>20</v>
      </c>
      <c r="Q733" s="1" t="str">
        <f t="shared" si="59"/>
        <v>C</v>
      </c>
    </row>
    <row r="734" spans="1:17" x14ac:dyDescent="0.25">
      <c r="A734">
        <v>733</v>
      </c>
      <c r="B734">
        <v>0</v>
      </c>
      <c r="C734">
        <v>2</v>
      </c>
      <c r="D734" t="s">
        <v>1023</v>
      </c>
      <c r="E734" t="s">
        <v>13</v>
      </c>
      <c r="G734" s="1" t="str">
        <f t="shared" si="55"/>
        <v>N/A</v>
      </c>
      <c r="H734">
        <v>0</v>
      </c>
      <c r="I734" s="1" t="str">
        <f t="shared" si="56"/>
        <v>No Sibling/Spouse</v>
      </c>
      <c r="J734">
        <v>0</v>
      </c>
      <c r="K734" s="1" t="str">
        <f t="shared" si="57"/>
        <v>No Parent/Child</v>
      </c>
      <c r="L734">
        <v>239855</v>
      </c>
      <c r="M734">
        <v>0</v>
      </c>
      <c r="N734" s="1" t="str">
        <f t="shared" si="58"/>
        <v>Low Fare</v>
      </c>
      <c r="P734" t="s">
        <v>15</v>
      </c>
      <c r="Q734" s="1" t="str">
        <f t="shared" si="59"/>
        <v>S</v>
      </c>
    </row>
    <row r="735" spans="1:17" x14ac:dyDescent="0.25">
      <c r="A735">
        <v>734</v>
      </c>
      <c r="B735">
        <v>0</v>
      </c>
      <c r="C735">
        <v>2</v>
      </c>
      <c r="D735" t="s">
        <v>1024</v>
      </c>
      <c r="E735" t="s">
        <v>13</v>
      </c>
      <c r="F735">
        <v>23</v>
      </c>
      <c r="G735" s="1" t="str">
        <f t="shared" si="55"/>
        <v>Young Adult</v>
      </c>
      <c r="H735">
        <v>0</v>
      </c>
      <c r="I735" s="1" t="str">
        <f t="shared" si="56"/>
        <v>No Sibling/Spouse</v>
      </c>
      <c r="J735">
        <v>0</v>
      </c>
      <c r="K735" s="1" t="str">
        <f t="shared" si="57"/>
        <v>No Parent/Child</v>
      </c>
      <c r="L735">
        <v>28425</v>
      </c>
      <c r="M735">
        <v>13</v>
      </c>
      <c r="N735" s="1" t="str">
        <f t="shared" si="58"/>
        <v>Medium Fare</v>
      </c>
      <c r="P735" t="s">
        <v>15</v>
      </c>
      <c r="Q735" s="1" t="str">
        <f t="shared" si="59"/>
        <v>S</v>
      </c>
    </row>
    <row r="736" spans="1:17" x14ac:dyDescent="0.25">
      <c r="A736">
        <v>735</v>
      </c>
      <c r="B736">
        <v>0</v>
      </c>
      <c r="C736">
        <v>2</v>
      </c>
      <c r="D736" t="s">
        <v>1025</v>
      </c>
      <c r="E736" t="s">
        <v>13</v>
      </c>
      <c r="F736">
        <v>23</v>
      </c>
      <c r="G736" s="1" t="str">
        <f t="shared" si="55"/>
        <v>Young Adult</v>
      </c>
      <c r="H736">
        <v>0</v>
      </c>
      <c r="I736" s="1" t="str">
        <f t="shared" si="56"/>
        <v>No Sibling/Spouse</v>
      </c>
      <c r="J736">
        <v>0</v>
      </c>
      <c r="K736" s="1" t="str">
        <f t="shared" si="57"/>
        <v>No Parent/Child</v>
      </c>
      <c r="L736">
        <v>233639</v>
      </c>
      <c r="M736">
        <v>13</v>
      </c>
      <c r="N736" s="1" t="str">
        <f t="shared" si="58"/>
        <v>Medium Fare</v>
      </c>
      <c r="P736" t="s">
        <v>15</v>
      </c>
      <c r="Q736" s="1" t="str">
        <f t="shared" si="59"/>
        <v>S</v>
      </c>
    </row>
    <row r="737" spans="1:17" x14ac:dyDescent="0.25">
      <c r="A737">
        <v>736</v>
      </c>
      <c r="B737">
        <v>0</v>
      </c>
      <c r="C737">
        <v>3</v>
      </c>
      <c r="D737" t="s">
        <v>1026</v>
      </c>
      <c r="E737" t="s">
        <v>13</v>
      </c>
      <c r="F737">
        <v>28.5</v>
      </c>
      <c r="G737" s="1" t="str">
        <f t="shared" si="55"/>
        <v>Young Adult</v>
      </c>
      <c r="H737">
        <v>0</v>
      </c>
      <c r="I737" s="1" t="str">
        <f t="shared" si="56"/>
        <v>No Sibling/Spouse</v>
      </c>
      <c r="J737">
        <v>0</v>
      </c>
      <c r="K737" s="1" t="str">
        <f t="shared" si="57"/>
        <v>No Parent/Child</v>
      </c>
      <c r="L737">
        <v>54636</v>
      </c>
      <c r="M737">
        <v>16.100000000000001</v>
      </c>
      <c r="N737" s="1" t="str">
        <f t="shared" si="58"/>
        <v>Medium Fare</v>
      </c>
      <c r="P737" t="s">
        <v>15</v>
      </c>
      <c r="Q737" s="1" t="str">
        <f t="shared" si="59"/>
        <v>S</v>
      </c>
    </row>
    <row r="738" spans="1:17" x14ac:dyDescent="0.25">
      <c r="A738">
        <v>737</v>
      </c>
      <c r="B738">
        <v>0</v>
      </c>
      <c r="C738">
        <v>3</v>
      </c>
      <c r="D738" t="s">
        <v>1027</v>
      </c>
      <c r="E738" t="s">
        <v>17</v>
      </c>
      <c r="F738">
        <v>48</v>
      </c>
      <c r="G738" s="1" t="str">
        <f t="shared" si="55"/>
        <v>Middle-Aged Adult</v>
      </c>
      <c r="H738">
        <v>1</v>
      </c>
      <c r="I738" s="1" t="str">
        <f t="shared" si="56"/>
        <v>Has Sibling/Spouse</v>
      </c>
      <c r="J738">
        <v>3</v>
      </c>
      <c r="K738" s="1" t="str">
        <f t="shared" si="57"/>
        <v>Has Parent/Child</v>
      </c>
      <c r="L738" t="s">
        <v>143</v>
      </c>
      <c r="M738">
        <v>34.375</v>
      </c>
      <c r="N738" s="1" t="str">
        <f t="shared" si="58"/>
        <v>High Fare</v>
      </c>
      <c r="P738" t="s">
        <v>15</v>
      </c>
      <c r="Q738" s="1" t="str">
        <f t="shared" si="59"/>
        <v>S</v>
      </c>
    </row>
    <row r="739" spans="1:17" x14ac:dyDescent="0.25">
      <c r="A739">
        <v>738</v>
      </c>
      <c r="B739">
        <v>1</v>
      </c>
      <c r="C739">
        <v>1</v>
      </c>
      <c r="D739" t="s">
        <v>1028</v>
      </c>
      <c r="E739" t="s">
        <v>13</v>
      </c>
      <c r="F739">
        <v>35</v>
      </c>
      <c r="G739" s="1" t="str">
        <f t="shared" si="55"/>
        <v>Middle-Aged Adult</v>
      </c>
      <c r="H739">
        <v>0</v>
      </c>
      <c r="I739" s="1" t="str">
        <f t="shared" si="56"/>
        <v>No Sibling/Spouse</v>
      </c>
      <c r="J739">
        <v>0</v>
      </c>
      <c r="K739" s="1" t="str">
        <f t="shared" si="57"/>
        <v>No Parent/Child</v>
      </c>
      <c r="L739" t="s">
        <v>392</v>
      </c>
      <c r="M739">
        <v>512.32920000000001</v>
      </c>
      <c r="N739" s="1" t="str">
        <f t="shared" si="58"/>
        <v>High Fare</v>
      </c>
      <c r="O739" t="s">
        <v>1029</v>
      </c>
      <c r="P739" t="s">
        <v>20</v>
      </c>
      <c r="Q739" s="1" t="str">
        <f t="shared" si="59"/>
        <v>C</v>
      </c>
    </row>
    <row r="740" spans="1:17" x14ac:dyDescent="0.25">
      <c r="A740">
        <v>739</v>
      </c>
      <c r="B740">
        <v>0</v>
      </c>
      <c r="C740">
        <v>3</v>
      </c>
      <c r="D740" t="s">
        <v>1030</v>
      </c>
      <c r="E740" t="s">
        <v>13</v>
      </c>
      <c r="G740" s="1" t="str">
        <f t="shared" si="55"/>
        <v>N/A</v>
      </c>
      <c r="H740">
        <v>0</v>
      </c>
      <c r="I740" s="1" t="str">
        <f t="shared" si="56"/>
        <v>No Sibling/Spouse</v>
      </c>
      <c r="J740">
        <v>0</v>
      </c>
      <c r="K740" s="1" t="str">
        <f t="shared" si="57"/>
        <v>No Parent/Child</v>
      </c>
      <c r="L740">
        <v>349201</v>
      </c>
      <c r="M740">
        <v>7.8958000000000004</v>
      </c>
      <c r="N740" s="1" t="str">
        <f t="shared" si="58"/>
        <v>Low Fare</v>
      </c>
      <c r="P740" t="s">
        <v>15</v>
      </c>
      <c r="Q740" s="1" t="str">
        <f t="shared" si="59"/>
        <v>S</v>
      </c>
    </row>
    <row r="741" spans="1:17" x14ac:dyDescent="0.25">
      <c r="A741">
        <v>740</v>
      </c>
      <c r="B741">
        <v>0</v>
      </c>
      <c r="C741">
        <v>3</v>
      </c>
      <c r="D741" t="s">
        <v>1031</v>
      </c>
      <c r="E741" t="s">
        <v>13</v>
      </c>
      <c r="G741" s="1" t="str">
        <f t="shared" si="55"/>
        <v>N/A</v>
      </c>
      <c r="H741">
        <v>0</v>
      </c>
      <c r="I741" s="1" t="str">
        <f t="shared" si="56"/>
        <v>No Sibling/Spouse</v>
      </c>
      <c r="J741">
        <v>0</v>
      </c>
      <c r="K741" s="1" t="str">
        <f t="shared" si="57"/>
        <v>No Parent/Child</v>
      </c>
      <c r="L741">
        <v>349218</v>
      </c>
      <c r="M741">
        <v>7.8958000000000004</v>
      </c>
      <c r="N741" s="1" t="str">
        <f t="shared" si="58"/>
        <v>Low Fare</v>
      </c>
      <c r="P741" t="s">
        <v>15</v>
      </c>
      <c r="Q741" s="1" t="str">
        <f t="shared" si="59"/>
        <v>S</v>
      </c>
    </row>
    <row r="742" spans="1:17" x14ac:dyDescent="0.25">
      <c r="A742">
        <v>741</v>
      </c>
      <c r="B742">
        <v>1</v>
      </c>
      <c r="C742">
        <v>1</v>
      </c>
      <c r="D742" t="s">
        <v>1032</v>
      </c>
      <c r="E742" t="s">
        <v>13</v>
      </c>
      <c r="G742" s="1" t="str">
        <f t="shared" si="55"/>
        <v>N/A</v>
      </c>
      <c r="H742">
        <v>0</v>
      </c>
      <c r="I742" s="1" t="str">
        <f t="shared" si="56"/>
        <v>No Sibling/Spouse</v>
      </c>
      <c r="J742">
        <v>0</v>
      </c>
      <c r="K742" s="1" t="str">
        <f t="shared" si="57"/>
        <v>No Parent/Child</v>
      </c>
      <c r="L742">
        <v>16988</v>
      </c>
      <c r="M742">
        <v>30</v>
      </c>
      <c r="N742" s="1" t="str">
        <f t="shared" si="58"/>
        <v>High Fare</v>
      </c>
      <c r="O742" t="s">
        <v>1033</v>
      </c>
      <c r="P742" t="s">
        <v>15</v>
      </c>
      <c r="Q742" s="1" t="str">
        <f t="shared" si="59"/>
        <v>S</v>
      </c>
    </row>
    <row r="743" spans="1:17" x14ac:dyDescent="0.25">
      <c r="A743">
        <v>742</v>
      </c>
      <c r="B743">
        <v>0</v>
      </c>
      <c r="C743">
        <v>1</v>
      </c>
      <c r="D743" t="s">
        <v>1034</v>
      </c>
      <c r="E743" t="s">
        <v>13</v>
      </c>
      <c r="F743">
        <v>36</v>
      </c>
      <c r="G743" s="1" t="str">
        <f t="shared" si="55"/>
        <v>Middle-Aged Adult</v>
      </c>
      <c r="H743">
        <v>1</v>
      </c>
      <c r="I743" s="1" t="str">
        <f t="shared" si="56"/>
        <v>Has Sibling/Spouse</v>
      </c>
      <c r="J743">
        <v>0</v>
      </c>
      <c r="K743" s="1" t="str">
        <f t="shared" si="57"/>
        <v>No Parent/Child</v>
      </c>
      <c r="L743">
        <v>19877</v>
      </c>
      <c r="M743">
        <v>78.849999999999994</v>
      </c>
      <c r="N743" s="1" t="str">
        <f t="shared" si="58"/>
        <v>High Fare</v>
      </c>
      <c r="O743" t="s">
        <v>1035</v>
      </c>
      <c r="P743" t="s">
        <v>15</v>
      </c>
      <c r="Q743" s="1" t="str">
        <f t="shared" si="59"/>
        <v>S</v>
      </c>
    </row>
    <row r="744" spans="1:17" x14ac:dyDescent="0.25">
      <c r="A744">
        <v>743</v>
      </c>
      <c r="B744">
        <v>1</v>
      </c>
      <c r="C744">
        <v>1</v>
      </c>
      <c r="D744" t="s">
        <v>1036</v>
      </c>
      <c r="E744" t="s">
        <v>17</v>
      </c>
      <c r="F744">
        <v>21</v>
      </c>
      <c r="G744" s="1" t="str">
        <f t="shared" si="55"/>
        <v>Young Adult</v>
      </c>
      <c r="H744">
        <v>2</v>
      </c>
      <c r="I744" s="1" t="str">
        <f t="shared" si="56"/>
        <v>Has Sibling/Spouse</v>
      </c>
      <c r="J744">
        <v>2</v>
      </c>
      <c r="K744" s="1" t="str">
        <f t="shared" si="57"/>
        <v>Has Parent/Child</v>
      </c>
      <c r="L744" t="s">
        <v>472</v>
      </c>
      <c r="M744">
        <v>262.375</v>
      </c>
      <c r="N744" s="1" t="str">
        <f t="shared" si="58"/>
        <v>High Fare</v>
      </c>
      <c r="O744" t="s">
        <v>473</v>
      </c>
      <c r="P744" t="s">
        <v>20</v>
      </c>
      <c r="Q744" s="1" t="str">
        <f t="shared" si="59"/>
        <v>C</v>
      </c>
    </row>
    <row r="745" spans="1:17" x14ac:dyDescent="0.25">
      <c r="A745">
        <v>744</v>
      </c>
      <c r="B745">
        <v>0</v>
      </c>
      <c r="C745">
        <v>3</v>
      </c>
      <c r="D745" t="s">
        <v>1037</v>
      </c>
      <c r="E745" t="s">
        <v>13</v>
      </c>
      <c r="F745">
        <v>24</v>
      </c>
      <c r="G745" s="1" t="str">
        <f t="shared" si="55"/>
        <v>Young Adult</v>
      </c>
      <c r="H745">
        <v>1</v>
      </c>
      <c r="I745" s="1" t="str">
        <f t="shared" si="56"/>
        <v>Has Sibling/Spouse</v>
      </c>
      <c r="J745">
        <v>0</v>
      </c>
      <c r="K745" s="1" t="str">
        <f t="shared" si="57"/>
        <v>No Parent/Child</v>
      </c>
      <c r="L745">
        <v>376566</v>
      </c>
      <c r="M745">
        <v>16.100000000000001</v>
      </c>
      <c r="N745" s="1" t="str">
        <f t="shared" si="58"/>
        <v>Medium Fare</v>
      </c>
      <c r="P745" t="s">
        <v>15</v>
      </c>
      <c r="Q745" s="1" t="str">
        <f t="shared" si="59"/>
        <v>S</v>
      </c>
    </row>
    <row r="746" spans="1:17" x14ac:dyDescent="0.25">
      <c r="A746">
        <v>745</v>
      </c>
      <c r="B746">
        <v>1</v>
      </c>
      <c r="C746">
        <v>3</v>
      </c>
      <c r="D746" t="s">
        <v>1038</v>
      </c>
      <c r="E746" t="s">
        <v>13</v>
      </c>
      <c r="F746">
        <v>31</v>
      </c>
      <c r="G746" s="1" t="str">
        <f t="shared" si="55"/>
        <v>Young Adult</v>
      </c>
      <c r="H746">
        <v>0</v>
      </c>
      <c r="I746" s="1" t="str">
        <f t="shared" si="56"/>
        <v>No Sibling/Spouse</v>
      </c>
      <c r="J746">
        <v>0</v>
      </c>
      <c r="K746" s="1" t="str">
        <f t="shared" si="57"/>
        <v>No Parent/Child</v>
      </c>
      <c r="L746" t="s">
        <v>1039</v>
      </c>
      <c r="M746">
        <v>7.9249999999999998</v>
      </c>
      <c r="N746" s="1" t="str">
        <f t="shared" si="58"/>
        <v>Low Fare</v>
      </c>
      <c r="P746" t="s">
        <v>15</v>
      </c>
      <c r="Q746" s="1" t="str">
        <f t="shared" si="59"/>
        <v>S</v>
      </c>
    </row>
    <row r="747" spans="1:17" x14ac:dyDescent="0.25">
      <c r="A747">
        <v>746</v>
      </c>
      <c r="B747">
        <v>0</v>
      </c>
      <c r="C747">
        <v>1</v>
      </c>
      <c r="D747" t="s">
        <v>1040</v>
      </c>
      <c r="E747" t="s">
        <v>13</v>
      </c>
      <c r="F747">
        <v>70</v>
      </c>
      <c r="G747" s="1" t="str">
        <f t="shared" si="55"/>
        <v>Senior</v>
      </c>
      <c r="H747">
        <v>1</v>
      </c>
      <c r="I747" s="1" t="str">
        <f t="shared" si="56"/>
        <v>Has Sibling/Spouse</v>
      </c>
      <c r="J747">
        <v>1</v>
      </c>
      <c r="K747" s="1" t="str">
        <f t="shared" si="57"/>
        <v>Has Parent/Child</v>
      </c>
      <c r="L747" t="s">
        <v>777</v>
      </c>
      <c r="M747">
        <v>71</v>
      </c>
      <c r="N747" s="1" t="str">
        <f t="shared" si="58"/>
        <v>High Fare</v>
      </c>
      <c r="O747" t="s">
        <v>778</v>
      </c>
      <c r="P747" t="s">
        <v>15</v>
      </c>
      <c r="Q747" s="1" t="str">
        <f t="shared" si="59"/>
        <v>S</v>
      </c>
    </row>
    <row r="748" spans="1:17" x14ac:dyDescent="0.25">
      <c r="A748">
        <v>747</v>
      </c>
      <c r="B748">
        <v>0</v>
      </c>
      <c r="C748">
        <v>3</v>
      </c>
      <c r="D748" t="s">
        <v>1041</v>
      </c>
      <c r="E748" t="s">
        <v>13</v>
      </c>
      <c r="F748">
        <v>16</v>
      </c>
      <c r="G748" s="1" t="str">
        <f t="shared" si="55"/>
        <v>Young Adult</v>
      </c>
      <c r="H748">
        <v>1</v>
      </c>
      <c r="I748" s="1" t="str">
        <f t="shared" si="56"/>
        <v>Has Sibling/Spouse</v>
      </c>
      <c r="J748">
        <v>1</v>
      </c>
      <c r="K748" s="1" t="str">
        <f t="shared" si="57"/>
        <v>Has Parent/Child</v>
      </c>
      <c r="L748" t="s">
        <v>424</v>
      </c>
      <c r="M748">
        <v>20.25</v>
      </c>
      <c r="N748" s="1" t="str">
        <f t="shared" si="58"/>
        <v>High Fare</v>
      </c>
      <c r="P748" t="s">
        <v>15</v>
      </c>
      <c r="Q748" s="1" t="str">
        <f t="shared" si="59"/>
        <v>S</v>
      </c>
    </row>
    <row r="749" spans="1:17" x14ac:dyDescent="0.25">
      <c r="A749">
        <v>748</v>
      </c>
      <c r="B749">
        <v>1</v>
      </c>
      <c r="C749">
        <v>2</v>
      </c>
      <c r="D749" t="s">
        <v>1042</v>
      </c>
      <c r="E749" t="s">
        <v>17</v>
      </c>
      <c r="F749">
        <v>30</v>
      </c>
      <c r="G749" s="1" t="str">
        <f t="shared" si="55"/>
        <v>Young Adult</v>
      </c>
      <c r="H749">
        <v>0</v>
      </c>
      <c r="I749" s="1" t="str">
        <f t="shared" si="56"/>
        <v>No Sibling/Spouse</v>
      </c>
      <c r="J749">
        <v>0</v>
      </c>
      <c r="K749" s="1" t="str">
        <f t="shared" si="57"/>
        <v>No Parent/Child</v>
      </c>
      <c r="L749">
        <v>250648</v>
      </c>
      <c r="M749">
        <v>13</v>
      </c>
      <c r="N749" s="1" t="str">
        <f t="shared" si="58"/>
        <v>Medium Fare</v>
      </c>
      <c r="P749" t="s">
        <v>15</v>
      </c>
      <c r="Q749" s="1" t="str">
        <f t="shared" si="59"/>
        <v>S</v>
      </c>
    </row>
    <row r="750" spans="1:17" x14ac:dyDescent="0.25">
      <c r="A750">
        <v>749</v>
      </c>
      <c r="B750">
        <v>0</v>
      </c>
      <c r="C750">
        <v>1</v>
      </c>
      <c r="D750" t="s">
        <v>1043</v>
      </c>
      <c r="E750" t="s">
        <v>13</v>
      </c>
      <c r="F750">
        <v>19</v>
      </c>
      <c r="G750" s="1" t="str">
        <f t="shared" si="55"/>
        <v>Young Adult</v>
      </c>
      <c r="H750">
        <v>1</v>
      </c>
      <c r="I750" s="1" t="str">
        <f t="shared" si="56"/>
        <v>Has Sibling/Spouse</v>
      </c>
      <c r="J750">
        <v>0</v>
      </c>
      <c r="K750" s="1" t="str">
        <f t="shared" si="57"/>
        <v>No Parent/Child</v>
      </c>
      <c r="L750">
        <v>113773</v>
      </c>
      <c r="M750">
        <v>53.1</v>
      </c>
      <c r="N750" s="1" t="str">
        <f t="shared" si="58"/>
        <v>High Fare</v>
      </c>
      <c r="O750" t="s">
        <v>1044</v>
      </c>
      <c r="P750" t="s">
        <v>15</v>
      </c>
      <c r="Q750" s="1" t="str">
        <f t="shared" si="59"/>
        <v>S</v>
      </c>
    </row>
    <row r="751" spans="1:17" x14ac:dyDescent="0.25">
      <c r="A751">
        <v>750</v>
      </c>
      <c r="B751">
        <v>0</v>
      </c>
      <c r="C751">
        <v>3</v>
      </c>
      <c r="D751" t="s">
        <v>1045</v>
      </c>
      <c r="E751" t="s">
        <v>13</v>
      </c>
      <c r="F751">
        <v>31</v>
      </c>
      <c r="G751" s="1" t="str">
        <f t="shared" si="55"/>
        <v>Young Adult</v>
      </c>
      <c r="H751">
        <v>0</v>
      </c>
      <c r="I751" s="1" t="str">
        <f t="shared" si="56"/>
        <v>No Sibling/Spouse</v>
      </c>
      <c r="J751">
        <v>0</v>
      </c>
      <c r="K751" s="1" t="str">
        <f t="shared" si="57"/>
        <v>No Parent/Child</v>
      </c>
      <c r="L751">
        <v>335097</v>
      </c>
      <c r="M751">
        <v>7.75</v>
      </c>
      <c r="N751" s="1" t="str">
        <f t="shared" si="58"/>
        <v>Low Fare</v>
      </c>
      <c r="P751" t="s">
        <v>27</v>
      </c>
      <c r="Q751" s="1" t="str">
        <f t="shared" si="59"/>
        <v>Q</v>
      </c>
    </row>
    <row r="752" spans="1:17" x14ac:dyDescent="0.25">
      <c r="A752">
        <v>751</v>
      </c>
      <c r="B752">
        <v>1</v>
      </c>
      <c r="C752">
        <v>2</v>
      </c>
      <c r="D752" t="s">
        <v>1046</v>
      </c>
      <c r="E752" t="s">
        <v>17</v>
      </c>
      <c r="F752">
        <v>4</v>
      </c>
      <c r="G752" s="1" t="str">
        <f t="shared" si="55"/>
        <v>Child</v>
      </c>
      <c r="H752">
        <v>1</v>
      </c>
      <c r="I752" s="1" t="str">
        <f t="shared" si="56"/>
        <v>Has Sibling/Spouse</v>
      </c>
      <c r="J752">
        <v>1</v>
      </c>
      <c r="K752" s="1" t="str">
        <f t="shared" si="57"/>
        <v>Has Parent/Child</v>
      </c>
      <c r="L752">
        <v>29103</v>
      </c>
      <c r="M752">
        <v>23</v>
      </c>
      <c r="N752" s="1" t="str">
        <f t="shared" si="58"/>
        <v>High Fare</v>
      </c>
      <c r="P752" t="s">
        <v>15</v>
      </c>
      <c r="Q752" s="1" t="str">
        <f t="shared" si="59"/>
        <v>S</v>
      </c>
    </row>
    <row r="753" spans="1:17" x14ac:dyDescent="0.25">
      <c r="A753">
        <v>752</v>
      </c>
      <c r="B753">
        <v>1</v>
      </c>
      <c r="C753">
        <v>3</v>
      </c>
      <c r="D753" t="s">
        <v>1047</v>
      </c>
      <c r="E753" t="s">
        <v>13</v>
      </c>
      <c r="F753">
        <v>6</v>
      </c>
      <c r="G753" s="1" t="str">
        <f t="shared" si="55"/>
        <v>Child</v>
      </c>
      <c r="H753">
        <v>0</v>
      </c>
      <c r="I753" s="1" t="str">
        <f t="shared" si="56"/>
        <v>No Sibling/Spouse</v>
      </c>
      <c r="J753">
        <v>1</v>
      </c>
      <c r="K753" s="1" t="str">
        <f t="shared" si="57"/>
        <v>Has Parent/Child</v>
      </c>
      <c r="L753">
        <v>392096</v>
      </c>
      <c r="M753">
        <v>12.475</v>
      </c>
      <c r="N753" s="1" t="str">
        <f t="shared" si="58"/>
        <v>Medium Fare</v>
      </c>
      <c r="O753" t="s">
        <v>1048</v>
      </c>
      <c r="P753" t="s">
        <v>15</v>
      </c>
      <c r="Q753" s="1" t="str">
        <f t="shared" si="59"/>
        <v>S</v>
      </c>
    </row>
    <row r="754" spans="1:17" x14ac:dyDescent="0.25">
      <c r="A754">
        <v>753</v>
      </c>
      <c r="B754">
        <v>0</v>
      </c>
      <c r="C754">
        <v>3</v>
      </c>
      <c r="D754" t="s">
        <v>1049</v>
      </c>
      <c r="E754" t="s">
        <v>13</v>
      </c>
      <c r="F754">
        <v>33</v>
      </c>
      <c r="G754" s="1" t="str">
        <f t="shared" si="55"/>
        <v>Young Adult</v>
      </c>
      <c r="H754">
        <v>0</v>
      </c>
      <c r="I754" s="1" t="str">
        <f t="shared" si="56"/>
        <v>No Sibling/Spouse</v>
      </c>
      <c r="J754">
        <v>0</v>
      </c>
      <c r="K754" s="1" t="str">
        <f t="shared" si="57"/>
        <v>No Parent/Child</v>
      </c>
      <c r="L754">
        <v>345780</v>
      </c>
      <c r="M754">
        <v>9.5</v>
      </c>
      <c r="N754" s="1" t="str">
        <f t="shared" si="58"/>
        <v>Low Fare</v>
      </c>
      <c r="P754" t="s">
        <v>15</v>
      </c>
      <c r="Q754" s="1" t="str">
        <f t="shared" si="59"/>
        <v>S</v>
      </c>
    </row>
    <row r="755" spans="1:17" x14ac:dyDescent="0.25">
      <c r="A755">
        <v>754</v>
      </c>
      <c r="B755">
        <v>0</v>
      </c>
      <c r="C755">
        <v>3</v>
      </c>
      <c r="D755" t="s">
        <v>1050</v>
      </c>
      <c r="E755" t="s">
        <v>13</v>
      </c>
      <c r="F755">
        <v>23</v>
      </c>
      <c r="G755" s="1" t="str">
        <f t="shared" si="55"/>
        <v>Young Adult</v>
      </c>
      <c r="H755">
        <v>0</v>
      </c>
      <c r="I755" s="1" t="str">
        <f t="shared" si="56"/>
        <v>No Sibling/Spouse</v>
      </c>
      <c r="J755">
        <v>0</v>
      </c>
      <c r="K755" s="1" t="str">
        <f t="shared" si="57"/>
        <v>No Parent/Child</v>
      </c>
      <c r="L755">
        <v>349204</v>
      </c>
      <c r="M755">
        <v>7.8958000000000004</v>
      </c>
      <c r="N755" s="1" t="str">
        <f t="shared" si="58"/>
        <v>Low Fare</v>
      </c>
      <c r="P755" t="s">
        <v>15</v>
      </c>
      <c r="Q755" s="1" t="str">
        <f t="shared" si="59"/>
        <v>S</v>
      </c>
    </row>
    <row r="756" spans="1:17" x14ac:dyDescent="0.25">
      <c r="A756">
        <v>755</v>
      </c>
      <c r="B756">
        <v>1</v>
      </c>
      <c r="C756">
        <v>2</v>
      </c>
      <c r="D756" t="s">
        <v>1051</v>
      </c>
      <c r="E756" t="s">
        <v>17</v>
      </c>
      <c r="F756">
        <v>48</v>
      </c>
      <c r="G756" s="1" t="str">
        <f t="shared" si="55"/>
        <v>Middle-Aged Adult</v>
      </c>
      <c r="H756">
        <v>1</v>
      </c>
      <c r="I756" s="1" t="str">
        <f t="shared" si="56"/>
        <v>Has Sibling/Spouse</v>
      </c>
      <c r="J756">
        <v>2</v>
      </c>
      <c r="K756" s="1" t="str">
        <f t="shared" si="57"/>
        <v>Has Parent/Child</v>
      </c>
      <c r="L756">
        <v>220845</v>
      </c>
      <c r="M756">
        <v>65</v>
      </c>
      <c r="N756" s="1" t="str">
        <f t="shared" si="58"/>
        <v>High Fare</v>
      </c>
      <c r="P756" t="s">
        <v>15</v>
      </c>
      <c r="Q756" s="1" t="str">
        <f t="shared" si="59"/>
        <v>S</v>
      </c>
    </row>
    <row r="757" spans="1:17" x14ac:dyDescent="0.25">
      <c r="A757">
        <v>756</v>
      </c>
      <c r="B757">
        <v>1</v>
      </c>
      <c r="C757">
        <v>2</v>
      </c>
      <c r="D757" t="s">
        <v>1052</v>
      </c>
      <c r="E757" t="s">
        <v>13</v>
      </c>
      <c r="F757">
        <v>0.67</v>
      </c>
      <c r="G757" s="1" t="str">
        <f t="shared" si="55"/>
        <v>Child</v>
      </c>
      <c r="H757">
        <v>1</v>
      </c>
      <c r="I757" s="1" t="str">
        <f t="shared" si="56"/>
        <v>Has Sibling/Spouse</v>
      </c>
      <c r="J757">
        <v>1</v>
      </c>
      <c r="K757" s="1" t="str">
        <f t="shared" si="57"/>
        <v>Has Parent/Child</v>
      </c>
      <c r="L757">
        <v>250649</v>
      </c>
      <c r="M757">
        <v>14.5</v>
      </c>
      <c r="N757" s="1" t="str">
        <f t="shared" si="58"/>
        <v>Medium Fare</v>
      </c>
      <c r="P757" t="s">
        <v>15</v>
      </c>
      <c r="Q757" s="1" t="str">
        <f t="shared" si="59"/>
        <v>S</v>
      </c>
    </row>
    <row r="758" spans="1:17" x14ac:dyDescent="0.25">
      <c r="A758">
        <v>757</v>
      </c>
      <c r="B758">
        <v>0</v>
      </c>
      <c r="C758">
        <v>3</v>
      </c>
      <c r="D758" t="s">
        <v>1053</v>
      </c>
      <c r="E758" t="s">
        <v>13</v>
      </c>
      <c r="F758">
        <v>28</v>
      </c>
      <c r="G758" s="1" t="str">
        <f t="shared" si="55"/>
        <v>Young Adult</v>
      </c>
      <c r="H758">
        <v>0</v>
      </c>
      <c r="I758" s="1" t="str">
        <f t="shared" si="56"/>
        <v>No Sibling/Spouse</v>
      </c>
      <c r="J758">
        <v>0</v>
      </c>
      <c r="K758" s="1" t="str">
        <f t="shared" si="57"/>
        <v>No Parent/Child</v>
      </c>
      <c r="L758">
        <v>350042</v>
      </c>
      <c r="M758">
        <v>7.7957999999999998</v>
      </c>
      <c r="N758" s="1" t="str">
        <f t="shared" si="58"/>
        <v>Low Fare</v>
      </c>
      <c r="P758" t="s">
        <v>15</v>
      </c>
      <c r="Q758" s="1" t="str">
        <f t="shared" si="59"/>
        <v>S</v>
      </c>
    </row>
    <row r="759" spans="1:17" x14ac:dyDescent="0.25">
      <c r="A759">
        <v>758</v>
      </c>
      <c r="B759">
        <v>0</v>
      </c>
      <c r="C759">
        <v>2</v>
      </c>
      <c r="D759" t="s">
        <v>1054</v>
      </c>
      <c r="E759" t="s">
        <v>13</v>
      </c>
      <c r="F759">
        <v>18</v>
      </c>
      <c r="G759" s="1" t="str">
        <f t="shared" si="55"/>
        <v>Young Adult</v>
      </c>
      <c r="H759">
        <v>0</v>
      </c>
      <c r="I759" s="1" t="str">
        <f t="shared" si="56"/>
        <v>No Sibling/Spouse</v>
      </c>
      <c r="J759">
        <v>0</v>
      </c>
      <c r="K759" s="1" t="str">
        <f t="shared" si="57"/>
        <v>No Parent/Child</v>
      </c>
      <c r="L759">
        <v>29108</v>
      </c>
      <c r="M759">
        <v>11.5</v>
      </c>
      <c r="N759" s="1" t="str">
        <f t="shared" si="58"/>
        <v>Medium Fare</v>
      </c>
      <c r="P759" t="s">
        <v>15</v>
      </c>
      <c r="Q759" s="1" t="str">
        <f t="shared" si="59"/>
        <v>S</v>
      </c>
    </row>
    <row r="760" spans="1:17" x14ac:dyDescent="0.25">
      <c r="A760">
        <v>759</v>
      </c>
      <c r="B760">
        <v>0</v>
      </c>
      <c r="C760">
        <v>3</v>
      </c>
      <c r="D760" t="s">
        <v>1055</v>
      </c>
      <c r="E760" t="s">
        <v>13</v>
      </c>
      <c r="F760">
        <v>34</v>
      </c>
      <c r="G760" s="1" t="str">
        <f t="shared" si="55"/>
        <v>Young Adult</v>
      </c>
      <c r="H760">
        <v>0</v>
      </c>
      <c r="I760" s="1" t="str">
        <f t="shared" si="56"/>
        <v>No Sibling/Spouse</v>
      </c>
      <c r="J760">
        <v>0</v>
      </c>
      <c r="K760" s="1" t="str">
        <f t="shared" si="57"/>
        <v>No Parent/Child</v>
      </c>
      <c r="L760">
        <v>363294</v>
      </c>
      <c r="M760">
        <v>8.0500000000000007</v>
      </c>
      <c r="N760" s="1" t="str">
        <f t="shared" si="58"/>
        <v>Low Fare</v>
      </c>
      <c r="P760" t="s">
        <v>15</v>
      </c>
      <c r="Q760" s="1" t="str">
        <f t="shared" si="59"/>
        <v>S</v>
      </c>
    </row>
    <row r="761" spans="1:17" x14ac:dyDescent="0.25">
      <c r="A761">
        <v>760</v>
      </c>
      <c r="B761">
        <v>1</v>
      </c>
      <c r="C761">
        <v>1</v>
      </c>
      <c r="D761" t="s">
        <v>1056</v>
      </c>
      <c r="E761" t="s">
        <v>17</v>
      </c>
      <c r="F761">
        <v>33</v>
      </c>
      <c r="G761" s="1" t="str">
        <f t="shared" si="55"/>
        <v>Young Adult</v>
      </c>
      <c r="H761">
        <v>0</v>
      </c>
      <c r="I761" s="1" t="str">
        <f t="shared" si="56"/>
        <v>No Sibling/Spouse</v>
      </c>
      <c r="J761">
        <v>0</v>
      </c>
      <c r="K761" s="1" t="str">
        <f t="shared" si="57"/>
        <v>No Parent/Child</v>
      </c>
      <c r="L761">
        <v>110152</v>
      </c>
      <c r="M761">
        <v>86.5</v>
      </c>
      <c r="N761" s="1" t="str">
        <f t="shared" si="58"/>
        <v>High Fare</v>
      </c>
      <c r="O761" t="s">
        <v>390</v>
      </c>
      <c r="P761" t="s">
        <v>15</v>
      </c>
      <c r="Q761" s="1" t="str">
        <f t="shared" si="59"/>
        <v>S</v>
      </c>
    </row>
    <row r="762" spans="1:17" x14ac:dyDescent="0.25">
      <c r="A762">
        <v>761</v>
      </c>
      <c r="B762">
        <v>0</v>
      </c>
      <c r="C762">
        <v>3</v>
      </c>
      <c r="D762" t="s">
        <v>1057</v>
      </c>
      <c r="E762" t="s">
        <v>13</v>
      </c>
      <c r="G762" s="1" t="str">
        <f t="shared" si="55"/>
        <v>N/A</v>
      </c>
      <c r="H762">
        <v>0</v>
      </c>
      <c r="I762" s="1" t="str">
        <f t="shared" si="56"/>
        <v>No Sibling/Spouse</v>
      </c>
      <c r="J762">
        <v>0</v>
      </c>
      <c r="K762" s="1" t="str">
        <f t="shared" si="57"/>
        <v>No Parent/Child</v>
      </c>
      <c r="L762">
        <v>358585</v>
      </c>
      <c r="M762">
        <v>14.5</v>
      </c>
      <c r="N762" s="1" t="str">
        <f t="shared" si="58"/>
        <v>Medium Fare</v>
      </c>
      <c r="P762" t="s">
        <v>15</v>
      </c>
      <c r="Q762" s="1" t="str">
        <f t="shared" si="59"/>
        <v>S</v>
      </c>
    </row>
    <row r="763" spans="1:17" x14ac:dyDescent="0.25">
      <c r="A763">
        <v>762</v>
      </c>
      <c r="B763">
        <v>0</v>
      </c>
      <c r="C763">
        <v>3</v>
      </c>
      <c r="D763" t="s">
        <v>1058</v>
      </c>
      <c r="E763" t="s">
        <v>13</v>
      </c>
      <c r="F763">
        <v>41</v>
      </c>
      <c r="G763" s="1" t="str">
        <f t="shared" si="55"/>
        <v>Middle-Aged Adult</v>
      </c>
      <c r="H763">
        <v>0</v>
      </c>
      <c r="I763" s="1" t="str">
        <f t="shared" si="56"/>
        <v>No Sibling/Spouse</v>
      </c>
      <c r="J763">
        <v>0</v>
      </c>
      <c r="K763" s="1" t="str">
        <f t="shared" si="57"/>
        <v>No Parent/Child</v>
      </c>
      <c r="L763" t="s">
        <v>1059</v>
      </c>
      <c r="M763">
        <v>7.125</v>
      </c>
      <c r="N763" s="1" t="str">
        <f t="shared" si="58"/>
        <v>Low Fare</v>
      </c>
      <c r="P763" t="s">
        <v>15</v>
      </c>
      <c r="Q763" s="1" t="str">
        <f t="shared" si="59"/>
        <v>S</v>
      </c>
    </row>
    <row r="764" spans="1:17" x14ac:dyDescent="0.25">
      <c r="A764">
        <v>763</v>
      </c>
      <c r="B764">
        <v>1</v>
      </c>
      <c r="C764">
        <v>3</v>
      </c>
      <c r="D764" t="s">
        <v>1060</v>
      </c>
      <c r="E764" t="s">
        <v>13</v>
      </c>
      <c r="F764">
        <v>20</v>
      </c>
      <c r="G764" s="1" t="str">
        <f t="shared" si="55"/>
        <v>Young Adult</v>
      </c>
      <c r="H764">
        <v>0</v>
      </c>
      <c r="I764" s="1" t="str">
        <f t="shared" si="56"/>
        <v>No Sibling/Spouse</v>
      </c>
      <c r="J764">
        <v>0</v>
      </c>
      <c r="K764" s="1" t="str">
        <f t="shared" si="57"/>
        <v>No Parent/Child</v>
      </c>
      <c r="L764">
        <v>2663</v>
      </c>
      <c r="M764">
        <v>7.2291999999999996</v>
      </c>
      <c r="N764" s="1" t="str">
        <f t="shared" si="58"/>
        <v>Low Fare</v>
      </c>
      <c r="P764" t="s">
        <v>20</v>
      </c>
      <c r="Q764" s="1" t="str">
        <f t="shared" si="59"/>
        <v>C</v>
      </c>
    </row>
    <row r="765" spans="1:17" x14ac:dyDescent="0.25">
      <c r="A765">
        <v>764</v>
      </c>
      <c r="B765">
        <v>1</v>
      </c>
      <c r="C765">
        <v>1</v>
      </c>
      <c r="D765" t="s">
        <v>1061</v>
      </c>
      <c r="E765" t="s">
        <v>17</v>
      </c>
      <c r="F765">
        <v>36</v>
      </c>
      <c r="G765" s="1" t="str">
        <f t="shared" si="55"/>
        <v>Middle-Aged Adult</v>
      </c>
      <c r="H765">
        <v>1</v>
      </c>
      <c r="I765" s="1" t="str">
        <f t="shared" si="56"/>
        <v>Has Sibling/Spouse</v>
      </c>
      <c r="J765">
        <v>2</v>
      </c>
      <c r="K765" s="1" t="str">
        <f t="shared" si="57"/>
        <v>Has Parent/Child</v>
      </c>
      <c r="L765">
        <v>113760</v>
      </c>
      <c r="M765">
        <v>120</v>
      </c>
      <c r="N765" s="1" t="str">
        <f t="shared" si="58"/>
        <v>High Fare</v>
      </c>
      <c r="O765" t="s">
        <v>578</v>
      </c>
      <c r="P765" t="s">
        <v>15</v>
      </c>
      <c r="Q765" s="1" t="str">
        <f t="shared" si="59"/>
        <v>S</v>
      </c>
    </row>
    <row r="766" spans="1:17" x14ac:dyDescent="0.25">
      <c r="A766">
        <v>765</v>
      </c>
      <c r="B766">
        <v>0</v>
      </c>
      <c r="C766">
        <v>3</v>
      </c>
      <c r="D766" t="s">
        <v>1062</v>
      </c>
      <c r="E766" t="s">
        <v>13</v>
      </c>
      <c r="F766">
        <v>16</v>
      </c>
      <c r="G766" s="1" t="str">
        <f t="shared" si="55"/>
        <v>Young Adult</v>
      </c>
      <c r="H766">
        <v>0</v>
      </c>
      <c r="I766" s="1" t="str">
        <f t="shared" si="56"/>
        <v>No Sibling/Spouse</v>
      </c>
      <c r="J766">
        <v>0</v>
      </c>
      <c r="K766" s="1" t="str">
        <f t="shared" si="57"/>
        <v>No Parent/Child</v>
      </c>
      <c r="L766">
        <v>347074</v>
      </c>
      <c r="M766">
        <v>7.7750000000000004</v>
      </c>
      <c r="N766" s="1" t="str">
        <f t="shared" si="58"/>
        <v>Low Fare</v>
      </c>
      <c r="P766" t="s">
        <v>15</v>
      </c>
      <c r="Q766" s="1" t="str">
        <f t="shared" si="59"/>
        <v>S</v>
      </c>
    </row>
    <row r="767" spans="1:17" x14ac:dyDescent="0.25">
      <c r="A767">
        <v>766</v>
      </c>
      <c r="B767">
        <v>1</v>
      </c>
      <c r="C767">
        <v>1</v>
      </c>
      <c r="D767" t="s">
        <v>1063</v>
      </c>
      <c r="E767" t="s">
        <v>17</v>
      </c>
      <c r="F767">
        <v>51</v>
      </c>
      <c r="G767" s="1" t="str">
        <f t="shared" si="55"/>
        <v>Senior</v>
      </c>
      <c r="H767">
        <v>1</v>
      </c>
      <c r="I767" s="1" t="str">
        <f t="shared" si="56"/>
        <v>Has Sibling/Spouse</v>
      </c>
      <c r="J767">
        <v>0</v>
      </c>
      <c r="K767" s="1" t="str">
        <f t="shared" si="57"/>
        <v>No Parent/Child</v>
      </c>
      <c r="L767">
        <v>13502</v>
      </c>
      <c r="M767">
        <v>77.958299999999994</v>
      </c>
      <c r="N767" s="1" t="str">
        <f t="shared" si="58"/>
        <v>High Fare</v>
      </c>
      <c r="O767" t="s">
        <v>1064</v>
      </c>
      <c r="P767" t="s">
        <v>15</v>
      </c>
      <c r="Q767" s="1" t="str">
        <f t="shared" si="59"/>
        <v>S</v>
      </c>
    </row>
    <row r="768" spans="1:17" x14ac:dyDescent="0.25">
      <c r="A768">
        <v>767</v>
      </c>
      <c r="B768">
        <v>0</v>
      </c>
      <c r="C768">
        <v>1</v>
      </c>
      <c r="D768" t="s">
        <v>1065</v>
      </c>
      <c r="E768" t="s">
        <v>13</v>
      </c>
      <c r="G768" s="1" t="str">
        <f t="shared" si="55"/>
        <v>N/A</v>
      </c>
      <c r="H768">
        <v>0</v>
      </c>
      <c r="I768" s="1" t="str">
        <f t="shared" si="56"/>
        <v>No Sibling/Spouse</v>
      </c>
      <c r="J768">
        <v>0</v>
      </c>
      <c r="K768" s="1" t="str">
        <f t="shared" si="57"/>
        <v>No Parent/Child</v>
      </c>
      <c r="L768">
        <v>112379</v>
      </c>
      <c r="M768">
        <v>39.6</v>
      </c>
      <c r="N768" s="1" t="str">
        <f t="shared" si="58"/>
        <v>High Fare</v>
      </c>
      <c r="P768" t="s">
        <v>20</v>
      </c>
      <c r="Q768" s="1" t="str">
        <f t="shared" si="59"/>
        <v>C</v>
      </c>
    </row>
    <row r="769" spans="1:17" x14ac:dyDescent="0.25">
      <c r="A769">
        <v>768</v>
      </c>
      <c r="B769">
        <v>0</v>
      </c>
      <c r="C769">
        <v>3</v>
      </c>
      <c r="D769" t="s">
        <v>1066</v>
      </c>
      <c r="E769" t="s">
        <v>17</v>
      </c>
      <c r="F769">
        <v>30.5</v>
      </c>
      <c r="G769" s="1" t="str">
        <f t="shared" si="55"/>
        <v>Young Adult</v>
      </c>
      <c r="H769">
        <v>0</v>
      </c>
      <c r="I769" s="1" t="str">
        <f t="shared" si="56"/>
        <v>No Sibling/Spouse</v>
      </c>
      <c r="J769">
        <v>0</v>
      </c>
      <c r="K769" s="1" t="str">
        <f t="shared" si="57"/>
        <v>No Parent/Child</v>
      </c>
      <c r="L769">
        <v>364850</v>
      </c>
      <c r="M769">
        <v>7.75</v>
      </c>
      <c r="N769" s="1" t="str">
        <f t="shared" si="58"/>
        <v>Low Fare</v>
      </c>
      <c r="P769" t="s">
        <v>27</v>
      </c>
      <c r="Q769" s="1" t="str">
        <f t="shared" si="59"/>
        <v>Q</v>
      </c>
    </row>
    <row r="770" spans="1:17" x14ac:dyDescent="0.25">
      <c r="A770">
        <v>769</v>
      </c>
      <c r="B770">
        <v>0</v>
      </c>
      <c r="C770">
        <v>3</v>
      </c>
      <c r="D770" t="s">
        <v>1067</v>
      </c>
      <c r="E770" t="s">
        <v>13</v>
      </c>
      <c r="G770" s="1" t="str">
        <f t="shared" si="55"/>
        <v>N/A</v>
      </c>
      <c r="H770">
        <v>1</v>
      </c>
      <c r="I770" s="1" t="str">
        <f t="shared" si="56"/>
        <v>Has Sibling/Spouse</v>
      </c>
      <c r="J770">
        <v>0</v>
      </c>
      <c r="K770" s="1" t="str">
        <f t="shared" si="57"/>
        <v>No Parent/Child</v>
      </c>
      <c r="L770">
        <v>371110</v>
      </c>
      <c r="M770">
        <v>24.15</v>
      </c>
      <c r="N770" s="1" t="str">
        <f t="shared" si="58"/>
        <v>High Fare</v>
      </c>
      <c r="P770" t="s">
        <v>27</v>
      </c>
      <c r="Q770" s="1" t="str">
        <f t="shared" si="59"/>
        <v>Q</v>
      </c>
    </row>
    <row r="771" spans="1:17" x14ac:dyDescent="0.25">
      <c r="A771">
        <v>770</v>
      </c>
      <c r="B771">
        <v>0</v>
      </c>
      <c r="C771">
        <v>3</v>
      </c>
      <c r="D771" t="s">
        <v>1068</v>
      </c>
      <c r="E771" t="s">
        <v>13</v>
      </c>
      <c r="F771">
        <v>32</v>
      </c>
      <c r="G771" s="1" t="str">
        <f t="shared" ref="G771:G834" si="60">IF(ISBLANK(F771), "N/A", IF(F771&lt;14, "Child", IF(F771&lt;35, "Young Adult", IF(F771&lt;50, "Middle-Aged Adult", "Senior"))))</f>
        <v>Young Adult</v>
      </c>
      <c r="H771">
        <v>0</v>
      </c>
      <c r="I771" s="1" t="str">
        <f t="shared" ref="I771:I834" si="61">IF(H771&gt;0, "Has Sibling/Spouse", "No Sibling/Spouse")</f>
        <v>No Sibling/Spouse</v>
      </c>
      <c r="J771">
        <v>0</v>
      </c>
      <c r="K771" s="1" t="str">
        <f t="shared" ref="K771:K834" si="62">IF(J771&gt;0, "Has Parent/Child", "No Parent/Child")</f>
        <v>No Parent/Child</v>
      </c>
      <c r="L771">
        <v>8471</v>
      </c>
      <c r="M771">
        <v>8.3625000000000007</v>
      </c>
      <c r="N771" s="1" t="str">
        <f t="shared" ref="N771:N834" si="63">IF(M771&lt;=10, "Low Fare", IF(M771&lt;=20, "Medium Fare", "High Fare"))</f>
        <v>Low Fare</v>
      </c>
      <c r="P771" t="s">
        <v>15</v>
      </c>
      <c r="Q771" s="1" t="str">
        <f t="shared" ref="Q771:Q834" si="64">IF(ISBLANK(P771), "N/A", P771)</f>
        <v>S</v>
      </c>
    </row>
    <row r="772" spans="1:17" x14ac:dyDescent="0.25">
      <c r="A772">
        <v>771</v>
      </c>
      <c r="B772">
        <v>0</v>
      </c>
      <c r="C772">
        <v>3</v>
      </c>
      <c r="D772" t="s">
        <v>1069</v>
      </c>
      <c r="E772" t="s">
        <v>13</v>
      </c>
      <c r="F772">
        <v>24</v>
      </c>
      <c r="G772" s="1" t="str">
        <f t="shared" si="60"/>
        <v>Young Adult</v>
      </c>
      <c r="H772">
        <v>0</v>
      </c>
      <c r="I772" s="1" t="str">
        <f t="shared" si="61"/>
        <v>No Sibling/Spouse</v>
      </c>
      <c r="J772">
        <v>0</v>
      </c>
      <c r="K772" s="1" t="str">
        <f t="shared" si="62"/>
        <v>No Parent/Child</v>
      </c>
      <c r="L772">
        <v>345781</v>
      </c>
      <c r="M772">
        <v>9.5</v>
      </c>
      <c r="N772" s="1" t="str">
        <f t="shared" si="63"/>
        <v>Low Fare</v>
      </c>
      <c r="P772" t="s">
        <v>15</v>
      </c>
      <c r="Q772" s="1" t="str">
        <f t="shared" si="64"/>
        <v>S</v>
      </c>
    </row>
    <row r="773" spans="1:17" x14ac:dyDescent="0.25">
      <c r="A773">
        <v>772</v>
      </c>
      <c r="B773">
        <v>0</v>
      </c>
      <c r="C773">
        <v>3</v>
      </c>
      <c r="D773" t="s">
        <v>1070</v>
      </c>
      <c r="E773" t="s">
        <v>13</v>
      </c>
      <c r="F773">
        <v>48</v>
      </c>
      <c r="G773" s="1" t="str">
        <f t="shared" si="60"/>
        <v>Middle-Aged Adult</v>
      </c>
      <c r="H773">
        <v>0</v>
      </c>
      <c r="I773" s="1" t="str">
        <f t="shared" si="61"/>
        <v>No Sibling/Spouse</v>
      </c>
      <c r="J773">
        <v>0</v>
      </c>
      <c r="K773" s="1" t="str">
        <f t="shared" si="62"/>
        <v>No Parent/Child</v>
      </c>
      <c r="L773">
        <v>350047</v>
      </c>
      <c r="M773">
        <v>7.8541999999999996</v>
      </c>
      <c r="N773" s="1" t="str">
        <f t="shared" si="63"/>
        <v>Low Fare</v>
      </c>
      <c r="P773" t="s">
        <v>15</v>
      </c>
      <c r="Q773" s="1" t="str">
        <f t="shared" si="64"/>
        <v>S</v>
      </c>
    </row>
    <row r="774" spans="1:17" x14ac:dyDescent="0.25">
      <c r="A774">
        <v>773</v>
      </c>
      <c r="B774">
        <v>0</v>
      </c>
      <c r="C774">
        <v>2</v>
      </c>
      <c r="D774" t="s">
        <v>1071</v>
      </c>
      <c r="E774" t="s">
        <v>17</v>
      </c>
      <c r="F774">
        <v>57</v>
      </c>
      <c r="G774" s="1" t="str">
        <f t="shared" si="60"/>
        <v>Senior</v>
      </c>
      <c r="H774">
        <v>0</v>
      </c>
      <c r="I774" s="1" t="str">
        <f t="shared" si="61"/>
        <v>No Sibling/Spouse</v>
      </c>
      <c r="J774">
        <v>0</v>
      </c>
      <c r="K774" s="1" t="str">
        <f t="shared" si="62"/>
        <v>No Parent/Child</v>
      </c>
      <c r="L774" t="s">
        <v>1072</v>
      </c>
      <c r="M774">
        <v>10.5</v>
      </c>
      <c r="N774" s="1" t="str">
        <f t="shared" si="63"/>
        <v>Medium Fare</v>
      </c>
      <c r="O774" t="s">
        <v>1073</v>
      </c>
      <c r="P774" t="s">
        <v>15</v>
      </c>
      <c r="Q774" s="1" t="str">
        <f t="shared" si="64"/>
        <v>S</v>
      </c>
    </row>
    <row r="775" spans="1:17" x14ac:dyDescent="0.25">
      <c r="A775">
        <v>774</v>
      </c>
      <c r="B775">
        <v>0</v>
      </c>
      <c r="C775">
        <v>3</v>
      </c>
      <c r="D775" t="s">
        <v>1074</v>
      </c>
      <c r="E775" t="s">
        <v>13</v>
      </c>
      <c r="G775" s="1" t="str">
        <f t="shared" si="60"/>
        <v>N/A</v>
      </c>
      <c r="H775">
        <v>0</v>
      </c>
      <c r="I775" s="1" t="str">
        <f t="shared" si="61"/>
        <v>No Sibling/Spouse</v>
      </c>
      <c r="J775">
        <v>0</v>
      </c>
      <c r="K775" s="1" t="str">
        <f t="shared" si="62"/>
        <v>No Parent/Child</v>
      </c>
      <c r="L775">
        <v>2674</v>
      </c>
      <c r="M775">
        <v>7.2249999999999996</v>
      </c>
      <c r="N775" s="1" t="str">
        <f t="shared" si="63"/>
        <v>Low Fare</v>
      </c>
      <c r="P775" t="s">
        <v>20</v>
      </c>
      <c r="Q775" s="1" t="str">
        <f t="shared" si="64"/>
        <v>C</v>
      </c>
    </row>
    <row r="776" spans="1:17" x14ac:dyDescent="0.25">
      <c r="A776">
        <v>775</v>
      </c>
      <c r="B776">
        <v>1</v>
      </c>
      <c r="C776">
        <v>2</v>
      </c>
      <c r="D776" t="s">
        <v>1075</v>
      </c>
      <c r="E776" t="s">
        <v>17</v>
      </c>
      <c r="F776">
        <v>54</v>
      </c>
      <c r="G776" s="1" t="str">
        <f t="shared" si="60"/>
        <v>Senior</v>
      </c>
      <c r="H776">
        <v>1</v>
      </c>
      <c r="I776" s="1" t="str">
        <f t="shared" si="61"/>
        <v>Has Sibling/Spouse</v>
      </c>
      <c r="J776">
        <v>3</v>
      </c>
      <c r="K776" s="1" t="str">
        <f t="shared" si="62"/>
        <v>Has Parent/Child</v>
      </c>
      <c r="L776">
        <v>29105</v>
      </c>
      <c r="M776">
        <v>23</v>
      </c>
      <c r="N776" s="1" t="str">
        <f t="shared" si="63"/>
        <v>High Fare</v>
      </c>
      <c r="P776" t="s">
        <v>15</v>
      </c>
      <c r="Q776" s="1" t="str">
        <f t="shared" si="64"/>
        <v>S</v>
      </c>
    </row>
    <row r="777" spans="1:17" x14ac:dyDescent="0.25">
      <c r="A777">
        <v>776</v>
      </c>
      <c r="B777">
        <v>0</v>
      </c>
      <c r="C777">
        <v>3</v>
      </c>
      <c r="D777" t="s">
        <v>1076</v>
      </c>
      <c r="E777" t="s">
        <v>13</v>
      </c>
      <c r="F777">
        <v>18</v>
      </c>
      <c r="G777" s="1" t="str">
        <f t="shared" si="60"/>
        <v>Young Adult</v>
      </c>
      <c r="H777">
        <v>0</v>
      </c>
      <c r="I777" s="1" t="str">
        <f t="shared" si="61"/>
        <v>No Sibling/Spouse</v>
      </c>
      <c r="J777">
        <v>0</v>
      </c>
      <c r="K777" s="1" t="str">
        <f t="shared" si="62"/>
        <v>No Parent/Child</v>
      </c>
      <c r="L777">
        <v>347078</v>
      </c>
      <c r="M777">
        <v>7.75</v>
      </c>
      <c r="N777" s="1" t="str">
        <f t="shared" si="63"/>
        <v>Low Fare</v>
      </c>
      <c r="P777" t="s">
        <v>15</v>
      </c>
      <c r="Q777" s="1" t="str">
        <f t="shared" si="64"/>
        <v>S</v>
      </c>
    </row>
    <row r="778" spans="1:17" x14ac:dyDescent="0.25">
      <c r="A778">
        <v>777</v>
      </c>
      <c r="B778">
        <v>0</v>
      </c>
      <c r="C778">
        <v>3</v>
      </c>
      <c r="D778" t="s">
        <v>1077</v>
      </c>
      <c r="E778" t="s">
        <v>13</v>
      </c>
      <c r="G778" s="1" t="str">
        <f t="shared" si="60"/>
        <v>N/A</v>
      </c>
      <c r="H778">
        <v>0</v>
      </c>
      <c r="I778" s="1" t="str">
        <f t="shared" si="61"/>
        <v>No Sibling/Spouse</v>
      </c>
      <c r="J778">
        <v>0</v>
      </c>
      <c r="K778" s="1" t="str">
        <f t="shared" si="62"/>
        <v>No Parent/Child</v>
      </c>
      <c r="L778">
        <v>383121</v>
      </c>
      <c r="M778">
        <v>7.75</v>
      </c>
      <c r="N778" s="1" t="str">
        <f t="shared" si="63"/>
        <v>Low Fare</v>
      </c>
      <c r="O778" t="s">
        <v>1078</v>
      </c>
      <c r="P778" t="s">
        <v>27</v>
      </c>
      <c r="Q778" s="1" t="str">
        <f t="shared" si="64"/>
        <v>Q</v>
      </c>
    </row>
    <row r="779" spans="1:17" x14ac:dyDescent="0.25">
      <c r="A779">
        <v>778</v>
      </c>
      <c r="B779">
        <v>1</v>
      </c>
      <c r="C779">
        <v>3</v>
      </c>
      <c r="D779" t="s">
        <v>1079</v>
      </c>
      <c r="E779" t="s">
        <v>17</v>
      </c>
      <c r="F779">
        <v>5</v>
      </c>
      <c r="G779" s="1" t="str">
        <f t="shared" si="60"/>
        <v>Child</v>
      </c>
      <c r="H779">
        <v>0</v>
      </c>
      <c r="I779" s="1" t="str">
        <f t="shared" si="61"/>
        <v>No Sibling/Spouse</v>
      </c>
      <c r="J779">
        <v>0</v>
      </c>
      <c r="K779" s="1" t="str">
        <f t="shared" si="62"/>
        <v>No Parent/Child</v>
      </c>
      <c r="L779">
        <v>364516</v>
      </c>
      <c r="M779">
        <v>12.475</v>
      </c>
      <c r="N779" s="1" t="str">
        <f t="shared" si="63"/>
        <v>Medium Fare</v>
      </c>
      <c r="P779" t="s">
        <v>15</v>
      </c>
      <c r="Q779" s="1" t="str">
        <f t="shared" si="64"/>
        <v>S</v>
      </c>
    </row>
    <row r="780" spans="1:17" x14ac:dyDescent="0.25">
      <c r="A780">
        <v>779</v>
      </c>
      <c r="B780">
        <v>0</v>
      </c>
      <c r="C780">
        <v>3</v>
      </c>
      <c r="D780" t="s">
        <v>1080</v>
      </c>
      <c r="E780" t="s">
        <v>13</v>
      </c>
      <c r="G780" s="1" t="str">
        <f t="shared" si="60"/>
        <v>N/A</v>
      </c>
      <c r="H780">
        <v>0</v>
      </c>
      <c r="I780" s="1" t="str">
        <f t="shared" si="61"/>
        <v>No Sibling/Spouse</v>
      </c>
      <c r="J780">
        <v>0</v>
      </c>
      <c r="K780" s="1" t="str">
        <f t="shared" si="62"/>
        <v>No Parent/Child</v>
      </c>
      <c r="L780">
        <v>36865</v>
      </c>
      <c r="M780">
        <v>7.7374999999999998</v>
      </c>
      <c r="N780" s="1" t="str">
        <f t="shared" si="63"/>
        <v>Low Fare</v>
      </c>
      <c r="P780" t="s">
        <v>27</v>
      </c>
      <c r="Q780" s="1" t="str">
        <f t="shared" si="64"/>
        <v>Q</v>
      </c>
    </row>
    <row r="781" spans="1:17" x14ac:dyDescent="0.25">
      <c r="A781">
        <v>780</v>
      </c>
      <c r="B781">
        <v>1</v>
      </c>
      <c r="C781">
        <v>1</v>
      </c>
      <c r="D781" t="s">
        <v>1081</v>
      </c>
      <c r="E781" t="s">
        <v>17</v>
      </c>
      <c r="F781">
        <v>43</v>
      </c>
      <c r="G781" s="1" t="str">
        <f t="shared" si="60"/>
        <v>Middle-Aged Adult</v>
      </c>
      <c r="H781">
        <v>0</v>
      </c>
      <c r="I781" s="1" t="str">
        <f t="shared" si="61"/>
        <v>No Sibling/Spouse</v>
      </c>
      <c r="J781">
        <v>1</v>
      </c>
      <c r="K781" s="1" t="str">
        <f t="shared" si="62"/>
        <v>Has Parent/Child</v>
      </c>
      <c r="L781">
        <v>24160</v>
      </c>
      <c r="M781">
        <v>211.33750000000001</v>
      </c>
      <c r="N781" s="1" t="str">
        <f t="shared" si="63"/>
        <v>High Fare</v>
      </c>
      <c r="O781" t="s">
        <v>1082</v>
      </c>
      <c r="P781" t="s">
        <v>15</v>
      </c>
      <c r="Q781" s="1" t="str">
        <f t="shared" si="64"/>
        <v>S</v>
      </c>
    </row>
    <row r="782" spans="1:17" x14ac:dyDescent="0.25">
      <c r="A782">
        <v>781</v>
      </c>
      <c r="B782">
        <v>1</v>
      </c>
      <c r="C782">
        <v>3</v>
      </c>
      <c r="D782" t="s">
        <v>1083</v>
      </c>
      <c r="E782" t="s">
        <v>17</v>
      </c>
      <c r="F782">
        <v>13</v>
      </c>
      <c r="G782" s="1" t="str">
        <f t="shared" si="60"/>
        <v>Child</v>
      </c>
      <c r="H782">
        <v>0</v>
      </c>
      <c r="I782" s="1" t="str">
        <f t="shared" si="61"/>
        <v>No Sibling/Spouse</v>
      </c>
      <c r="J782">
        <v>0</v>
      </c>
      <c r="K782" s="1" t="str">
        <f t="shared" si="62"/>
        <v>No Parent/Child</v>
      </c>
      <c r="L782">
        <v>2687</v>
      </c>
      <c r="M782">
        <v>7.2291999999999996</v>
      </c>
      <c r="N782" s="1" t="str">
        <f t="shared" si="63"/>
        <v>Low Fare</v>
      </c>
      <c r="P782" t="s">
        <v>20</v>
      </c>
      <c r="Q782" s="1" t="str">
        <f t="shared" si="64"/>
        <v>C</v>
      </c>
    </row>
    <row r="783" spans="1:17" x14ac:dyDescent="0.25">
      <c r="A783">
        <v>782</v>
      </c>
      <c r="B783">
        <v>1</v>
      </c>
      <c r="C783">
        <v>1</v>
      </c>
      <c r="D783" t="s">
        <v>1084</v>
      </c>
      <c r="E783" t="s">
        <v>17</v>
      </c>
      <c r="F783">
        <v>17</v>
      </c>
      <c r="G783" s="1" t="str">
        <f t="shared" si="60"/>
        <v>Young Adult</v>
      </c>
      <c r="H783">
        <v>1</v>
      </c>
      <c r="I783" s="1" t="str">
        <f t="shared" si="61"/>
        <v>Has Sibling/Spouse</v>
      </c>
      <c r="J783">
        <v>0</v>
      </c>
      <c r="K783" s="1" t="str">
        <f t="shared" si="62"/>
        <v>No Parent/Child</v>
      </c>
      <c r="L783">
        <v>17474</v>
      </c>
      <c r="M783">
        <v>57</v>
      </c>
      <c r="N783" s="1" t="str">
        <f t="shared" si="63"/>
        <v>High Fare</v>
      </c>
      <c r="O783" t="s">
        <v>971</v>
      </c>
      <c r="P783" t="s">
        <v>15</v>
      </c>
      <c r="Q783" s="1" t="str">
        <f t="shared" si="64"/>
        <v>S</v>
      </c>
    </row>
    <row r="784" spans="1:17" x14ac:dyDescent="0.25">
      <c r="A784">
        <v>783</v>
      </c>
      <c r="B784">
        <v>0</v>
      </c>
      <c r="C784">
        <v>1</v>
      </c>
      <c r="D784" t="s">
        <v>1085</v>
      </c>
      <c r="E784" t="s">
        <v>13</v>
      </c>
      <c r="F784">
        <v>29</v>
      </c>
      <c r="G784" s="1" t="str">
        <f t="shared" si="60"/>
        <v>Young Adult</v>
      </c>
      <c r="H784">
        <v>0</v>
      </c>
      <c r="I784" s="1" t="str">
        <f t="shared" si="61"/>
        <v>No Sibling/Spouse</v>
      </c>
      <c r="J784">
        <v>0</v>
      </c>
      <c r="K784" s="1" t="str">
        <f t="shared" si="62"/>
        <v>No Parent/Child</v>
      </c>
      <c r="L784">
        <v>113501</v>
      </c>
      <c r="M784">
        <v>30</v>
      </c>
      <c r="N784" s="1" t="str">
        <f t="shared" si="63"/>
        <v>High Fare</v>
      </c>
      <c r="O784" t="s">
        <v>1086</v>
      </c>
      <c r="P784" t="s">
        <v>15</v>
      </c>
      <c r="Q784" s="1" t="str">
        <f t="shared" si="64"/>
        <v>S</v>
      </c>
    </row>
    <row r="785" spans="1:17" x14ac:dyDescent="0.25">
      <c r="A785">
        <v>784</v>
      </c>
      <c r="B785">
        <v>0</v>
      </c>
      <c r="C785">
        <v>3</v>
      </c>
      <c r="D785" t="s">
        <v>1087</v>
      </c>
      <c r="E785" t="s">
        <v>13</v>
      </c>
      <c r="G785" s="1" t="str">
        <f t="shared" si="60"/>
        <v>N/A</v>
      </c>
      <c r="H785">
        <v>1</v>
      </c>
      <c r="I785" s="1" t="str">
        <f t="shared" si="61"/>
        <v>Has Sibling/Spouse</v>
      </c>
      <c r="J785">
        <v>2</v>
      </c>
      <c r="K785" s="1" t="str">
        <f t="shared" si="62"/>
        <v>Has Parent/Child</v>
      </c>
      <c r="L785" t="s">
        <v>1088</v>
      </c>
      <c r="M785">
        <v>23.45</v>
      </c>
      <c r="N785" s="1" t="str">
        <f t="shared" si="63"/>
        <v>High Fare</v>
      </c>
      <c r="P785" t="s">
        <v>15</v>
      </c>
      <c r="Q785" s="1" t="str">
        <f t="shared" si="64"/>
        <v>S</v>
      </c>
    </row>
    <row r="786" spans="1:17" x14ac:dyDescent="0.25">
      <c r="A786">
        <v>785</v>
      </c>
      <c r="B786">
        <v>0</v>
      </c>
      <c r="C786">
        <v>3</v>
      </c>
      <c r="D786" t="s">
        <v>1089</v>
      </c>
      <c r="E786" t="s">
        <v>13</v>
      </c>
      <c r="F786">
        <v>25</v>
      </c>
      <c r="G786" s="1" t="str">
        <f t="shared" si="60"/>
        <v>Young Adult</v>
      </c>
      <c r="H786">
        <v>0</v>
      </c>
      <c r="I786" s="1" t="str">
        <f t="shared" si="61"/>
        <v>No Sibling/Spouse</v>
      </c>
      <c r="J786">
        <v>0</v>
      </c>
      <c r="K786" s="1" t="str">
        <f t="shared" si="62"/>
        <v>No Parent/Child</v>
      </c>
      <c r="L786" t="s">
        <v>1090</v>
      </c>
      <c r="M786">
        <v>7.05</v>
      </c>
      <c r="N786" s="1" t="str">
        <f t="shared" si="63"/>
        <v>Low Fare</v>
      </c>
      <c r="P786" t="s">
        <v>15</v>
      </c>
      <c r="Q786" s="1" t="str">
        <f t="shared" si="64"/>
        <v>S</v>
      </c>
    </row>
    <row r="787" spans="1:17" x14ac:dyDescent="0.25">
      <c r="A787">
        <v>786</v>
      </c>
      <c r="B787">
        <v>0</v>
      </c>
      <c r="C787">
        <v>3</v>
      </c>
      <c r="D787" t="s">
        <v>1091</v>
      </c>
      <c r="E787" t="s">
        <v>13</v>
      </c>
      <c r="F787">
        <v>25</v>
      </c>
      <c r="G787" s="1" t="str">
        <f t="shared" si="60"/>
        <v>Young Adult</v>
      </c>
      <c r="H787">
        <v>0</v>
      </c>
      <c r="I787" s="1" t="str">
        <f t="shared" si="61"/>
        <v>No Sibling/Spouse</v>
      </c>
      <c r="J787">
        <v>0</v>
      </c>
      <c r="K787" s="1" t="str">
        <f t="shared" si="62"/>
        <v>No Parent/Child</v>
      </c>
      <c r="L787">
        <v>374887</v>
      </c>
      <c r="M787">
        <v>7.25</v>
      </c>
      <c r="N787" s="1" t="str">
        <f t="shared" si="63"/>
        <v>Low Fare</v>
      </c>
      <c r="P787" t="s">
        <v>15</v>
      </c>
      <c r="Q787" s="1" t="str">
        <f t="shared" si="64"/>
        <v>S</v>
      </c>
    </row>
    <row r="788" spans="1:17" x14ac:dyDescent="0.25">
      <c r="A788">
        <v>787</v>
      </c>
      <c r="B788">
        <v>1</v>
      </c>
      <c r="C788">
        <v>3</v>
      </c>
      <c r="D788" t="s">
        <v>1092</v>
      </c>
      <c r="E788" t="s">
        <v>17</v>
      </c>
      <c r="F788">
        <v>18</v>
      </c>
      <c r="G788" s="1" t="str">
        <f t="shared" si="60"/>
        <v>Young Adult</v>
      </c>
      <c r="H788">
        <v>0</v>
      </c>
      <c r="I788" s="1" t="str">
        <f t="shared" si="61"/>
        <v>No Sibling/Spouse</v>
      </c>
      <c r="J788">
        <v>0</v>
      </c>
      <c r="K788" s="1" t="str">
        <f t="shared" si="62"/>
        <v>No Parent/Child</v>
      </c>
      <c r="L788">
        <v>3101265</v>
      </c>
      <c r="M788">
        <v>7.4958</v>
      </c>
      <c r="N788" s="1" t="str">
        <f t="shared" si="63"/>
        <v>Low Fare</v>
      </c>
      <c r="P788" t="s">
        <v>15</v>
      </c>
      <c r="Q788" s="1" t="str">
        <f t="shared" si="64"/>
        <v>S</v>
      </c>
    </row>
    <row r="789" spans="1:17" x14ac:dyDescent="0.25">
      <c r="A789">
        <v>788</v>
      </c>
      <c r="B789">
        <v>0</v>
      </c>
      <c r="C789">
        <v>3</v>
      </c>
      <c r="D789" t="s">
        <v>1093</v>
      </c>
      <c r="E789" t="s">
        <v>13</v>
      </c>
      <c r="F789">
        <v>8</v>
      </c>
      <c r="G789" s="1" t="str">
        <f t="shared" si="60"/>
        <v>Child</v>
      </c>
      <c r="H789">
        <v>4</v>
      </c>
      <c r="I789" s="1" t="str">
        <f t="shared" si="61"/>
        <v>Has Sibling/Spouse</v>
      </c>
      <c r="J789">
        <v>1</v>
      </c>
      <c r="K789" s="1" t="str">
        <f t="shared" si="62"/>
        <v>Has Parent/Child</v>
      </c>
      <c r="L789">
        <v>382652</v>
      </c>
      <c r="M789">
        <v>29.125</v>
      </c>
      <c r="N789" s="1" t="str">
        <f t="shared" si="63"/>
        <v>High Fare</v>
      </c>
      <c r="P789" t="s">
        <v>27</v>
      </c>
      <c r="Q789" s="1" t="str">
        <f t="shared" si="64"/>
        <v>Q</v>
      </c>
    </row>
    <row r="790" spans="1:17" x14ac:dyDescent="0.25">
      <c r="A790">
        <v>789</v>
      </c>
      <c r="B790">
        <v>1</v>
      </c>
      <c r="C790">
        <v>3</v>
      </c>
      <c r="D790" t="s">
        <v>1094</v>
      </c>
      <c r="E790" t="s">
        <v>13</v>
      </c>
      <c r="F790">
        <v>1</v>
      </c>
      <c r="G790" s="1" t="str">
        <f t="shared" si="60"/>
        <v>Child</v>
      </c>
      <c r="H790">
        <v>1</v>
      </c>
      <c r="I790" s="1" t="str">
        <f t="shared" si="61"/>
        <v>Has Sibling/Spouse</v>
      </c>
      <c r="J790">
        <v>2</v>
      </c>
      <c r="K790" s="1" t="str">
        <f t="shared" si="62"/>
        <v>Has Parent/Child</v>
      </c>
      <c r="L790" t="s">
        <v>154</v>
      </c>
      <c r="M790">
        <v>20.574999999999999</v>
      </c>
      <c r="N790" s="1" t="str">
        <f t="shared" si="63"/>
        <v>High Fare</v>
      </c>
      <c r="P790" t="s">
        <v>15</v>
      </c>
      <c r="Q790" s="1" t="str">
        <f t="shared" si="64"/>
        <v>S</v>
      </c>
    </row>
    <row r="791" spans="1:17" x14ac:dyDescent="0.25">
      <c r="A791">
        <v>790</v>
      </c>
      <c r="B791">
        <v>0</v>
      </c>
      <c r="C791">
        <v>1</v>
      </c>
      <c r="D791" t="s">
        <v>1095</v>
      </c>
      <c r="E791" t="s">
        <v>13</v>
      </c>
      <c r="F791">
        <v>46</v>
      </c>
      <c r="G791" s="1" t="str">
        <f t="shared" si="60"/>
        <v>Middle-Aged Adult</v>
      </c>
      <c r="H791">
        <v>0</v>
      </c>
      <c r="I791" s="1" t="str">
        <f t="shared" si="61"/>
        <v>No Sibling/Spouse</v>
      </c>
      <c r="J791">
        <v>0</v>
      </c>
      <c r="K791" s="1" t="str">
        <f t="shared" si="62"/>
        <v>No Parent/Child</v>
      </c>
      <c r="L791" t="s">
        <v>219</v>
      </c>
      <c r="M791">
        <v>79.2</v>
      </c>
      <c r="N791" s="1" t="str">
        <f t="shared" si="63"/>
        <v>High Fare</v>
      </c>
      <c r="O791" t="s">
        <v>1096</v>
      </c>
      <c r="P791" t="s">
        <v>20</v>
      </c>
      <c r="Q791" s="1" t="str">
        <f t="shared" si="64"/>
        <v>C</v>
      </c>
    </row>
    <row r="792" spans="1:17" x14ac:dyDescent="0.25">
      <c r="A792">
        <v>791</v>
      </c>
      <c r="B792">
        <v>0</v>
      </c>
      <c r="C792">
        <v>3</v>
      </c>
      <c r="D792" t="s">
        <v>1097</v>
      </c>
      <c r="E792" t="s">
        <v>13</v>
      </c>
      <c r="G792" s="1" t="str">
        <f t="shared" si="60"/>
        <v>N/A</v>
      </c>
      <c r="H792">
        <v>0</v>
      </c>
      <c r="I792" s="1" t="str">
        <f t="shared" si="61"/>
        <v>No Sibling/Spouse</v>
      </c>
      <c r="J792">
        <v>0</v>
      </c>
      <c r="K792" s="1" t="str">
        <f t="shared" si="62"/>
        <v>No Parent/Child</v>
      </c>
      <c r="L792">
        <v>12460</v>
      </c>
      <c r="M792">
        <v>7.75</v>
      </c>
      <c r="N792" s="1" t="str">
        <f t="shared" si="63"/>
        <v>Low Fare</v>
      </c>
      <c r="P792" t="s">
        <v>27</v>
      </c>
      <c r="Q792" s="1" t="str">
        <f t="shared" si="64"/>
        <v>Q</v>
      </c>
    </row>
    <row r="793" spans="1:17" x14ac:dyDescent="0.25">
      <c r="A793">
        <v>792</v>
      </c>
      <c r="B793">
        <v>0</v>
      </c>
      <c r="C793">
        <v>2</v>
      </c>
      <c r="D793" t="s">
        <v>1098</v>
      </c>
      <c r="E793" t="s">
        <v>13</v>
      </c>
      <c r="F793">
        <v>16</v>
      </c>
      <c r="G793" s="1" t="str">
        <f t="shared" si="60"/>
        <v>Young Adult</v>
      </c>
      <c r="H793">
        <v>0</v>
      </c>
      <c r="I793" s="1" t="str">
        <f t="shared" si="61"/>
        <v>No Sibling/Spouse</v>
      </c>
      <c r="J793">
        <v>0</v>
      </c>
      <c r="K793" s="1" t="str">
        <f t="shared" si="62"/>
        <v>No Parent/Child</v>
      </c>
      <c r="L793">
        <v>239865</v>
      </c>
      <c r="M793">
        <v>26</v>
      </c>
      <c r="N793" s="1" t="str">
        <f t="shared" si="63"/>
        <v>High Fare</v>
      </c>
      <c r="P793" t="s">
        <v>15</v>
      </c>
      <c r="Q793" s="1" t="str">
        <f t="shared" si="64"/>
        <v>S</v>
      </c>
    </row>
    <row r="794" spans="1:17" x14ac:dyDescent="0.25">
      <c r="A794">
        <v>793</v>
      </c>
      <c r="B794">
        <v>0</v>
      </c>
      <c r="C794">
        <v>3</v>
      </c>
      <c r="D794" t="s">
        <v>1099</v>
      </c>
      <c r="E794" t="s">
        <v>17</v>
      </c>
      <c r="G794" s="1" t="str">
        <f t="shared" si="60"/>
        <v>N/A</v>
      </c>
      <c r="H794">
        <v>8</v>
      </c>
      <c r="I794" s="1" t="str">
        <f t="shared" si="61"/>
        <v>Has Sibling/Spouse</v>
      </c>
      <c r="J794">
        <v>2</v>
      </c>
      <c r="K794" s="1" t="str">
        <f t="shared" si="62"/>
        <v>Has Parent/Child</v>
      </c>
      <c r="L794" t="s">
        <v>251</v>
      </c>
      <c r="M794">
        <v>69.55</v>
      </c>
      <c r="N794" s="1" t="str">
        <f t="shared" si="63"/>
        <v>High Fare</v>
      </c>
      <c r="P794" t="s">
        <v>15</v>
      </c>
      <c r="Q794" s="1" t="str">
        <f t="shared" si="64"/>
        <v>S</v>
      </c>
    </row>
    <row r="795" spans="1:17" x14ac:dyDescent="0.25">
      <c r="A795">
        <v>794</v>
      </c>
      <c r="B795">
        <v>0</v>
      </c>
      <c r="C795">
        <v>1</v>
      </c>
      <c r="D795" t="s">
        <v>1100</v>
      </c>
      <c r="E795" t="s">
        <v>13</v>
      </c>
      <c r="G795" s="1" t="str">
        <f t="shared" si="60"/>
        <v>N/A</v>
      </c>
      <c r="H795">
        <v>0</v>
      </c>
      <c r="I795" s="1" t="str">
        <f t="shared" si="61"/>
        <v>No Sibling/Spouse</v>
      </c>
      <c r="J795">
        <v>0</v>
      </c>
      <c r="K795" s="1" t="str">
        <f t="shared" si="62"/>
        <v>No Parent/Child</v>
      </c>
      <c r="L795" t="s">
        <v>1101</v>
      </c>
      <c r="M795">
        <v>30.695799999999998</v>
      </c>
      <c r="N795" s="1" t="str">
        <f t="shared" si="63"/>
        <v>High Fare</v>
      </c>
      <c r="P795" t="s">
        <v>20</v>
      </c>
      <c r="Q795" s="1" t="str">
        <f t="shared" si="64"/>
        <v>C</v>
      </c>
    </row>
    <row r="796" spans="1:17" x14ac:dyDescent="0.25">
      <c r="A796">
        <v>795</v>
      </c>
      <c r="B796">
        <v>0</v>
      </c>
      <c r="C796">
        <v>3</v>
      </c>
      <c r="D796" t="s">
        <v>1102</v>
      </c>
      <c r="E796" t="s">
        <v>13</v>
      </c>
      <c r="F796">
        <v>25</v>
      </c>
      <c r="G796" s="1" t="str">
        <f t="shared" si="60"/>
        <v>Young Adult</v>
      </c>
      <c r="H796">
        <v>0</v>
      </c>
      <c r="I796" s="1" t="str">
        <f t="shared" si="61"/>
        <v>No Sibling/Spouse</v>
      </c>
      <c r="J796">
        <v>0</v>
      </c>
      <c r="K796" s="1" t="str">
        <f t="shared" si="62"/>
        <v>No Parent/Child</v>
      </c>
      <c r="L796">
        <v>349203</v>
      </c>
      <c r="M796">
        <v>7.8958000000000004</v>
      </c>
      <c r="N796" s="1" t="str">
        <f t="shared" si="63"/>
        <v>Low Fare</v>
      </c>
      <c r="P796" t="s">
        <v>15</v>
      </c>
      <c r="Q796" s="1" t="str">
        <f t="shared" si="64"/>
        <v>S</v>
      </c>
    </row>
    <row r="797" spans="1:17" x14ac:dyDescent="0.25">
      <c r="A797">
        <v>796</v>
      </c>
      <c r="B797">
        <v>0</v>
      </c>
      <c r="C797">
        <v>2</v>
      </c>
      <c r="D797" t="s">
        <v>1103</v>
      </c>
      <c r="E797" t="s">
        <v>13</v>
      </c>
      <c r="F797">
        <v>39</v>
      </c>
      <c r="G797" s="1" t="str">
        <f t="shared" si="60"/>
        <v>Middle-Aged Adult</v>
      </c>
      <c r="H797">
        <v>0</v>
      </c>
      <c r="I797" s="1" t="str">
        <f t="shared" si="61"/>
        <v>No Sibling/Spouse</v>
      </c>
      <c r="J797">
        <v>0</v>
      </c>
      <c r="K797" s="1" t="str">
        <f t="shared" si="62"/>
        <v>No Parent/Child</v>
      </c>
      <c r="L797">
        <v>28213</v>
      </c>
      <c r="M797">
        <v>13</v>
      </c>
      <c r="N797" s="1" t="str">
        <f t="shared" si="63"/>
        <v>Medium Fare</v>
      </c>
      <c r="P797" t="s">
        <v>15</v>
      </c>
      <c r="Q797" s="1" t="str">
        <f t="shared" si="64"/>
        <v>S</v>
      </c>
    </row>
    <row r="798" spans="1:17" x14ac:dyDescent="0.25">
      <c r="A798">
        <v>797</v>
      </c>
      <c r="B798">
        <v>1</v>
      </c>
      <c r="C798">
        <v>1</v>
      </c>
      <c r="D798" t="s">
        <v>1104</v>
      </c>
      <c r="E798" t="s">
        <v>17</v>
      </c>
      <c r="F798">
        <v>49</v>
      </c>
      <c r="G798" s="1" t="str">
        <f t="shared" si="60"/>
        <v>Middle-Aged Adult</v>
      </c>
      <c r="H798">
        <v>0</v>
      </c>
      <c r="I798" s="1" t="str">
        <f t="shared" si="61"/>
        <v>No Sibling/Spouse</v>
      </c>
      <c r="J798">
        <v>0</v>
      </c>
      <c r="K798" s="1" t="str">
        <f t="shared" si="62"/>
        <v>No Parent/Child</v>
      </c>
      <c r="L798">
        <v>17465</v>
      </c>
      <c r="M798">
        <v>25.929200000000002</v>
      </c>
      <c r="N798" s="1" t="str">
        <f t="shared" si="63"/>
        <v>High Fare</v>
      </c>
      <c r="O798" t="s">
        <v>1105</v>
      </c>
      <c r="P798" t="s">
        <v>15</v>
      </c>
      <c r="Q798" s="1" t="str">
        <f t="shared" si="64"/>
        <v>S</v>
      </c>
    </row>
    <row r="799" spans="1:17" x14ac:dyDescent="0.25">
      <c r="A799">
        <v>798</v>
      </c>
      <c r="B799">
        <v>1</v>
      </c>
      <c r="C799">
        <v>3</v>
      </c>
      <c r="D799" t="s">
        <v>1106</v>
      </c>
      <c r="E799" t="s">
        <v>17</v>
      </c>
      <c r="F799">
        <v>31</v>
      </c>
      <c r="G799" s="1" t="str">
        <f t="shared" si="60"/>
        <v>Young Adult</v>
      </c>
      <c r="H799">
        <v>0</v>
      </c>
      <c r="I799" s="1" t="str">
        <f t="shared" si="61"/>
        <v>No Sibling/Spouse</v>
      </c>
      <c r="J799">
        <v>0</v>
      </c>
      <c r="K799" s="1" t="str">
        <f t="shared" si="62"/>
        <v>No Parent/Child</v>
      </c>
      <c r="L799">
        <v>349244</v>
      </c>
      <c r="M799">
        <v>8.6832999999999991</v>
      </c>
      <c r="N799" s="1" t="str">
        <f t="shared" si="63"/>
        <v>Low Fare</v>
      </c>
      <c r="P799" t="s">
        <v>15</v>
      </c>
      <c r="Q799" s="1" t="str">
        <f t="shared" si="64"/>
        <v>S</v>
      </c>
    </row>
    <row r="800" spans="1:17" x14ac:dyDescent="0.25">
      <c r="A800">
        <v>799</v>
      </c>
      <c r="B800">
        <v>0</v>
      </c>
      <c r="C800">
        <v>3</v>
      </c>
      <c r="D800" t="s">
        <v>1107</v>
      </c>
      <c r="E800" t="s">
        <v>13</v>
      </c>
      <c r="F800">
        <v>30</v>
      </c>
      <c r="G800" s="1" t="str">
        <f t="shared" si="60"/>
        <v>Young Adult</v>
      </c>
      <c r="H800">
        <v>0</v>
      </c>
      <c r="I800" s="1" t="str">
        <f t="shared" si="61"/>
        <v>No Sibling/Spouse</v>
      </c>
      <c r="J800">
        <v>0</v>
      </c>
      <c r="K800" s="1" t="str">
        <f t="shared" si="62"/>
        <v>No Parent/Child</v>
      </c>
      <c r="L800">
        <v>2685</v>
      </c>
      <c r="M800">
        <v>7.2291999999999996</v>
      </c>
      <c r="N800" s="1" t="str">
        <f t="shared" si="63"/>
        <v>Low Fare</v>
      </c>
      <c r="P800" t="s">
        <v>20</v>
      </c>
      <c r="Q800" s="1" t="str">
        <f t="shared" si="64"/>
        <v>C</v>
      </c>
    </row>
    <row r="801" spans="1:17" x14ac:dyDescent="0.25">
      <c r="A801">
        <v>800</v>
      </c>
      <c r="B801">
        <v>0</v>
      </c>
      <c r="C801">
        <v>3</v>
      </c>
      <c r="D801" t="s">
        <v>1108</v>
      </c>
      <c r="E801" t="s">
        <v>17</v>
      </c>
      <c r="F801">
        <v>30</v>
      </c>
      <c r="G801" s="1" t="str">
        <f t="shared" si="60"/>
        <v>Young Adult</v>
      </c>
      <c r="H801">
        <v>1</v>
      </c>
      <c r="I801" s="1" t="str">
        <f t="shared" si="61"/>
        <v>Has Sibling/Spouse</v>
      </c>
      <c r="J801">
        <v>1</v>
      </c>
      <c r="K801" s="1" t="str">
        <f t="shared" si="62"/>
        <v>Has Parent/Child</v>
      </c>
      <c r="L801">
        <v>345773</v>
      </c>
      <c r="M801">
        <v>24.15</v>
      </c>
      <c r="N801" s="1" t="str">
        <f t="shared" si="63"/>
        <v>High Fare</v>
      </c>
      <c r="P801" t="s">
        <v>15</v>
      </c>
      <c r="Q801" s="1" t="str">
        <f t="shared" si="64"/>
        <v>S</v>
      </c>
    </row>
    <row r="802" spans="1:17" x14ac:dyDescent="0.25">
      <c r="A802">
        <v>801</v>
      </c>
      <c r="B802">
        <v>0</v>
      </c>
      <c r="C802">
        <v>2</v>
      </c>
      <c r="D802" t="s">
        <v>1109</v>
      </c>
      <c r="E802" t="s">
        <v>13</v>
      </c>
      <c r="F802">
        <v>34</v>
      </c>
      <c r="G802" s="1" t="str">
        <f t="shared" si="60"/>
        <v>Young Adult</v>
      </c>
      <c r="H802">
        <v>0</v>
      </c>
      <c r="I802" s="1" t="str">
        <f t="shared" si="61"/>
        <v>No Sibling/Spouse</v>
      </c>
      <c r="J802">
        <v>0</v>
      </c>
      <c r="K802" s="1" t="str">
        <f t="shared" si="62"/>
        <v>No Parent/Child</v>
      </c>
      <c r="L802">
        <v>250647</v>
      </c>
      <c r="M802">
        <v>13</v>
      </c>
      <c r="N802" s="1" t="str">
        <f t="shared" si="63"/>
        <v>Medium Fare</v>
      </c>
      <c r="P802" t="s">
        <v>15</v>
      </c>
      <c r="Q802" s="1" t="str">
        <f t="shared" si="64"/>
        <v>S</v>
      </c>
    </row>
    <row r="803" spans="1:17" x14ac:dyDescent="0.25">
      <c r="A803">
        <v>802</v>
      </c>
      <c r="B803">
        <v>1</v>
      </c>
      <c r="C803">
        <v>2</v>
      </c>
      <c r="D803" t="s">
        <v>1110</v>
      </c>
      <c r="E803" t="s">
        <v>17</v>
      </c>
      <c r="F803">
        <v>31</v>
      </c>
      <c r="G803" s="1" t="str">
        <f t="shared" si="60"/>
        <v>Young Adult</v>
      </c>
      <c r="H803">
        <v>1</v>
      </c>
      <c r="I803" s="1" t="str">
        <f t="shared" si="61"/>
        <v>Has Sibling/Spouse</v>
      </c>
      <c r="J803">
        <v>1</v>
      </c>
      <c r="K803" s="1" t="str">
        <f t="shared" si="62"/>
        <v>Has Parent/Child</v>
      </c>
      <c r="L803" t="s">
        <v>361</v>
      </c>
      <c r="M803">
        <v>26.25</v>
      </c>
      <c r="N803" s="1" t="str">
        <f t="shared" si="63"/>
        <v>High Fare</v>
      </c>
      <c r="P803" t="s">
        <v>15</v>
      </c>
      <c r="Q803" s="1" t="str">
        <f t="shared" si="64"/>
        <v>S</v>
      </c>
    </row>
    <row r="804" spans="1:17" x14ac:dyDescent="0.25">
      <c r="A804">
        <v>803</v>
      </c>
      <c r="B804">
        <v>1</v>
      </c>
      <c r="C804">
        <v>1</v>
      </c>
      <c r="D804" t="s">
        <v>1111</v>
      </c>
      <c r="E804" t="s">
        <v>13</v>
      </c>
      <c r="F804">
        <v>11</v>
      </c>
      <c r="G804" s="1" t="str">
        <f t="shared" si="60"/>
        <v>Child</v>
      </c>
      <c r="H804">
        <v>1</v>
      </c>
      <c r="I804" s="1" t="str">
        <f t="shared" si="61"/>
        <v>Has Sibling/Spouse</v>
      </c>
      <c r="J804">
        <v>2</v>
      </c>
      <c r="K804" s="1" t="str">
        <f t="shared" si="62"/>
        <v>Has Parent/Child</v>
      </c>
      <c r="L804">
        <v>113760</v>
      </c>
      <c r="M804">
        <v>120</v>
      </c>
      <c r="N804" s="1" t="str">
        <f t="shared" si="63"/>
        <v>High Fare</v>
      </c>
      <c r="O804" t="s">
        <v>578</v>
      </c>
      <c r="P804" t="s">
        <v>15</v>
      </c>
      <c r="Q804" s="1" t="str">
        <f t="shared" si="64"/>
        <v>S</v>
      </c>
    </row>
    <row r="805" spans="1:17" x14ac:dyDescent="0.25">
      <c r="A805">
        <v>804</v>
      </c>
      <c r="B805">
        <v>1</v>
      </c>
      <c r="C805">
        <v>3</v>
      </c>
      <c r="D805" t="s">
        <v>1112</v>
      </c>
      <c r="E805" t="s">
        <v>13</v>
      </c>
      <c r="F805">
        <v>0.42</v>
      </c>
      <c r="G805" s="1" t="str">
        <f t="shared" si="60"/>
        <v>Child</v>
      </c>
      <c r="H805">
        <v>0</v>
      </c>
      <c r="I805" s="1" t="str">
        <f t="shared" si="61"/>
        <v>No Sibling/Spouse</v>
      </c>
      <c r="J805">
        <v>1</v>
      </c>
      <c r="K805" s="1" t="str">
        <f t="shared" si="62"/>
        <v>Has Parent/Child</v>
      </c>
      <c r="L805">
        <v>2625</v>
      </c>
      <c r="M805">
        <v>8.5167000000000002</v>
      </c>
      <c r="N805" s="1" t="str">
        <f t="shared" si="63"/>
        <v>Low Fare</v>
      </c>
      <c r="P805" t="s">
        <v>20</v>
      </c>
      <c r="Q805" s="1" t="str">
        <f t="shared" si="64"/>
        <v>C</v>
      </c>
    </row>
    <row r="806" spans="1:17" x14ac:dyDescent="0.25">
      <c r="A806">
        <v>805</v>
      </c>
      <c r="B806">
        <v>1</v>
      </c>
      <c r="C806">
        <v>3</v>
      </c>
      <c r="D806" t="s">
        <v>1113</v>
      </c>
      <c r="E806" t="s">
        <v>13</v>
      </c>
      <c r="F806">
        <v>27</v>
      </c>
      <c r="G806" s="1" t="str">
        <f t="shared" si="60"/>
        <v>Young Adult</v>
      </c>
      <c r="H806">
        <v>0</v>
      </c>
      <c r="I806" s="1" t="str">
        <f t="shared" si="61"/>
        <v>No Sibling/Spouse</v>
      </c>
      <c r="J806">
        <v>0</v>
      </c>
      <c r="K806" s="1" t="str">
        <f t="shared" si="62"/>
        <v>No Parent/Child</v>
      </c>
      <c r="L806">
        <v>347089</v>
      </c>
      <c r="M806">
        <v>6.9749999999999996</v>
      </c>
      <c r="N806" s="1" t="str">
        <f t="shared" si="63"/>
        <v>Low Fare</v>
      </c>
      <c r="P806" t="s">
        <v>15</v>
      </c>
      <c r="Q806" s="1" t="str">
        <f t="shared" si="64"/>
        <v>S</v>
      </c>
    </row>
    <row r="807" spans="1:17" x14ac:dyDescent="0.25">
      <c r="A807">
        <v>806</v>
      </c>
      <c r="B807">
        <v>0</v>
      </c>
      <c r="C807">
        <v>3</v>
      </c>
      <c r="D807" t="s">
        <v>1114</v>
      </c>
      <c r="E807" t="s">
        <v>13</v>
      </c>
      <c r="F807">
        <v>31</v>
      </c>
      <c r="G807" s="1" t="str">
        <f t="shared" si="60"/>
        <v>Young Adult</v>
      </c>
      <c r="H807">
        <v>0</v>
      </c>
      <c r="I807" s="1" t="str">
        <f t="shared" si="61"/>
        <v>No Sibling/Spouse</v>
      </c>
      <c r="J807">
        <v>0</v>
      </c>
      <c r="K807" s="1" t="str">
        <f t="shared" si="62"/>
        <v>No Parent/Child</v>
      </c>
      <c r="L807">
        <v>347063</v>
      </c>
      <c r="M807">
        <v>7.7750000000000004</v>
      </c>
      <c r="N807" s="1" t="str">
        <f t="shared" si="63"/>
        <v>Low Fare</v>
      </c>
      <c r="P807" t="s">
        <v>15</v>
      </c>
      <c r="Q807" s="1" t="str">
        <f t="shared" si="64"/>
        <v>S</v>
      </c>
    </row>
    <row r="808" spans="1:17" x14ac:dyDescent="0.25">
      <c r="A808">
        <v>807</v>
      </c>
      <c r="B808">
        <v>0</v>
      </c>
      <c r="C808">
        <v>1</v>
      </c>
      <c r="D808" t="s">
        <v>1115</v>
      </c>
      <c r="E808" t="s">
        <v>13</v>
      </c>
      <c r="F808">
        <v>39</v>
      </c>
      <c r="G808" s="1" t="str">
        <f t="shared" si="60"/>
        <v>Middle-Aged Adult</v>
      </c>
      <c r="H808">
        <v>0</v>
      </c>
      <c r="I808" s="1" t="str">
        <f t="shared" si="61"/>
        <v>No Sibling/Spouse</v>
      </c>
      <c r="J808">
        <v>0</v>
      </c>
      <c r="K808" s="1" t="str">
        <f t="shared" si="62"/>
        <v>No Parent/Child</v>
      </c>
      <c r="L808">
        <v>112050</v>
      </c>
      <c r="M808">
        <v>0</v>
      </c>
      <c r="N808" s="1" t="str">
        <f t="shared" si="63"/>
        <v>Low Fare</v>
      </c>
      <c r="O808" t="s">
        <v>1116</v>
      </c>
      <c r="P808" t="s">
        <v>15</v>
      </c>
      <c r="Q808" s="1" t="str">
        <f t="shared" si="64"/>
        <v>S</v>
      </c>
    </row>
    <row r="809" spans="1:17" x14ac:dyDescent="0.25">
      <c r="A809">
        <v>808</v>
      </c>
      <c r="B809">
        <v>0</v>
      </c>
      <c r="C809">
        <v>3</v>
      </c>
      <c r="D809" t="s">
        <v>1117</v>
      </c>
      <c r="E809" t="s">
        <v>17</v>
      </c>
      <c r="F809">
        <v>18</v>
      </c>
      <c r="G809" s="1" t="str">
        <f t="shared" si="60"/>
        <v>Young Adult</v>
      </c>
      <c r="H809">
        <v>0</v>
      </c>
      <c r="I809" s="1" t="str">
        <f t="shared" si="61"/>
        <v>No Sibling/Spouse</v>
      </c>
      <c r="J809">
        <v>0</v>
      </c>
      <c r="K809" s="1" t="str">
        <f t="shared" si="62"/>
        <v>No Parent/Child</v>
      </c>
      <c r="L809">
        <v>347087</v>
      </c>
      <c r="M809">
        <v>7.7750000000000004</v>
      </c>
      <c r="N809" s="1" t="str">
        <f t="shared" si="63"/>
        <v>Low Fare</v>
      </c>
      <c r="P809" t="s">
        <v>15</v>
      </c>
      <c r="Q809" s="1" t="str">
        <f t="shared" si="64"/>
        <v>S</v>
      </c>
    </row>
    <row r="810" spans="1:17" x14ac:dyDescent="0.25">
      <c r="A810">
        <v>809</v>
      </c>
      <c r="B810">
        <v>0</v>
      </c>
      <c r="C810">
        <v>2</v>
      </c>
      <c r="D810" t="s">
        <v>1118</v>
      </c>
      <c r="E810" t="s">
        <v>13</v>
      </c>
      <c r="F810">
        <v>39</v>
      </c>
      <c r="G810" s="1" t="str">
        <f t="shared" si="60"/>
        <v>Middle-Aged Adult</v>
      </c>
      <c r="H810">
        <v>0</v>
      </c>
      <c r="I810" s="1" t="str">
        <f t="shared" si="61"/>
        <v>No Sibling/Spouse</v>
      </c>
      <c r="J810">
        <v>0</v>
      </c>
      <c r="K810" s="1" t="str">
        <f t="shared" si="62"/>
        <v>No Parent/Child</v>
      </c>
      <c r="L810">
        <v>248723</v>
      </c>
      <c r="M810">
        <v>13</v>
      </c>
      <c r="N810" s="1" t="str">
        <f t="shared" si="63"/>
        <v>Medium Fare</v>
      </c>
      <c r="P810" t="s">
        <v>15</v>
      </c>
      <c r="Q810" s="1" t="str">
        <f t="shared" si="64"/>
        <v>S</v>
      </c>
    </row>
    <row r="811" spans="1:17" x14ac:dyDescent="0.25">
      <c r="A811">
        <v>810</v>
      </c>
      <c r="B811">
        <v>1</v>
      </c>
      <c r="C811">
        <v>1</v>
      </c>
      <c r="D811" t="s">
        <v>1119</v>
      </c>
      <c r="E811" t="s">
        <v>17</v>
      </c>
      <c r="F811">
        <v>33</v>
      </c>
      <c r="G811" s="1" t="str">
        <f t="shared" si="60"/>
        <v>Young Adult</v>
      </c>
      <c r="H811">
        <v>1</v>
      </c>
      <c r="I811" s="1" t="str">
        <f t="shared" si="61"/>
        <v>Has Sibling/Spouse</v>
      </c>
      <c r="J811">
        <v>0</v>
      </c>
      <c r="K811" s="1" t="str">
        <f t="shared" si="62"/>
        <v>No Parent/Child</v>
      </c>
      <c r="L811">
        <v>113806</v>
      </c>
      <c r="M811">
        <v>53.1</v>
      </c>
      <c r="N811" s="1" t="str">
        <f t="shared" si="63"/>
        <v>High Fare</v>
      </c>
      <c r="O811" t="s">
        <v>1014</v>
      </c>
      <c r="P811" t="s">
        <v>15</v>
      </c>
      <c r="Q811" s="1" t="str">
        <f t="shared" si="64"/>
        <v>S</v>
      </c>
    </row>
    <row r="812" spans="1:17" x14ac:dyDescent="0.25">
      <c r="A812">
        <v>811</v>
      </c>
      <c r="B812">
        <v>0</v>
      </c>
      <c r="C812">
        <v>3</v>
      </c>
      <c r="D812" t="s">
        <v>1120</v>
      </c>
      <c r="E812" t="s">
        <v>13</v>
      </c>
      <c r="F812">
        <v>26</v>
      </c>
      <c r="G812" s="1" t="str">
        <f t="shared" si="60"/>
        <v>Young Adult</v>
      </c>
      <c r="H812">
        <v>0</v>
      </c>
      <c r="I812" s="1" t="str">
        <f t="shared" si="61"/>
        <v>No Sibling/Spouse</v>
      </c>
      <c r="J812">
        <v>0</v>
      </c>
      <c r="K812" s="1" t="str">
        <f t="shared" si="62"/>
        <v>No Parent/Child</v>
      </c>
      <c r="L812">
        <v>3474</v>
      </c>
      <c r="M812">
        <v>7.8875000000000002</v>
      </c>
      <c r="N812" s="1" t="str">
        <f t="shared" si="63"/>
        <v>Low Fare</v>
      </c>
      <c r="P812" t="s">
        <v>15</v>
      </c>
      <c r="Q812" s="1" t="str">
        <f t="shared" si="64"/>
        <v>S</v>
      </c>
    </row>
    <row r="813" spans="1:17" x14ac:dyDescent="0.25">
      <c r="A813">
        <v>812</v>
      </c>
      <c r="B813">
        <v>0</v>
      </c>
      <c r="C813">
        <v>3</v>
      </c>
      <c r="D813" t="s">
        <v>1121</v>
      </c>
      <c r="E813" t="s">
        <v>13</v>
      </c>
      <c r="F813">
        <v>39</v>
      </c>
      <c r="G813" s="1" t="str">
        <f t="shared" si="60"/>
        <v>Middle-Aged Adult</v>
      </c>
      <c r="H813">
        <v>0</v>
      </c>
      <c r="I813" s="1" t="str">
        <f t="shared" si="61"/>
        <v>No Sibling/Spouse</v>
      </c>
      <c r="J813">
        <v>0</v>
      </c>
      <c r="K813" s="1" t="str">
        <f t="shared" si="62"/>
        <v>No Parent/Child</v>
      </c>
      <c r="L813" t="s">
        <v>810</v>
      </c>
      <c r="M813">
        <v>24.15</v>
      </c>
      <c r="N813" s="1" t="str">
        <f t="shared" si="63"/>
        <v>High Fare</v>
      </c>
      <c r="P813" t="s">
        <v>15</v>
      </c>
      <c r="Q813" s="1" t="str">
        <f t="shared" si="64"/>
        <v>S</v>
      </c>
    </row>
    <row r="814" spans="1:17" x14ac:dyDescent="0.25">
      <c r="A814">
        <v>813</v>
      </c>
      <c r="B814">
        <v>0</v>
      </c>
      <c r="C814">
        <v>2</v>
      </c>
      <c r="D814" t="s">
        <v>1122</v>
      </c>
      <c r="E814" t="s">
        <v>13</v>
      </c>
      <c r="F814">
        <v>35</v>
      </c>
      <c r="G814" s="1" t="str">
        <f t="shared" si="60"/>
        <v>Middle-Aged Adult</v>
      </c>
      <c r="H814">
        <v>0</v>
      </c>
      <c r="I814" s="1" t="str">
        <f t="shared" si="61"/>
        <v>No Sibling/Spouse</v>
      </c>
      <c r="J814">
        <v>0</v>
      </c>
      <c r="K814" s="1" t="str">
        <f t="shared" si="62"/>
        <v>No Parent/Child</v>
      </c>
      <c r="L814">
        <v>28206</v>
      </c>
      <c r="M814">
        <v>10.5</v>
      </c>
      <c r="N814" s="1" t="str">
        <f t="shared" si="63"/>
        <v>Medium Fare</v>
      </c>
      <c r="P814" t="s">
        <v>15</v>
      </c>
      <c r="Q814" s="1" t="str">
        <f t="shared" si="64"/>
        <v>S</v>
      </c>
    </row>
    <row r="815" spans="1:17" x14ac:dyDescent="0.25">
      <c r="A815">
        <v>814</v>
      </c>
      <c r="B815">
        <v>0</v>
      </c>
      <c r="C815">
        <v>3</v>
      </c>
      <c r="D815" t="s">
        <v>1123</v>
      </c>
      <c r="E815" t="s">
        <v>17</v>
      </c>
      <c r="F815">
        <v>6</v>
      </c>
      <c r="G815" s="1" t="str">
        <f t="shared" si="60"/>
        <v>Child</v>
      </c>
      <c r="H815">
        <v>4</v>
      </c>
      <c r="I815" s="1" t="str">
        <f t="shared" si="61"/>
        <v>Has Sibling/Spouse</v>
      </c>
      <c r="J815">
        <v>2</v>
      </c>
      <c r="K815" s="1" t="str">
        <f t="shared" si="62"/>
        <v>Has Parent/Child</v>
      </c>
      <c r="L815">
        <v>347082</v>
      </c>
      <c r="M815">
        <v>31.274999999999999</v>
      </c>
      <c r="N815" s="1" t="str">
        <f t="shared" si="63"/>
        <v>High Fare</v>
      </c>
      <c r="P815" t="s">
        <v>15</v>
      </c>
      <c r="Q815" s="1" t="str">
        <f t="shared" si="64"/>
        <v>S</v>
      </c>
    </row>
    <row r="816" spans="1:17" x14ac:dyDescent="0.25">
      <c r="A816">
        <v>815</v>
      </c>
      <c r="B816">
        <v>0</v>
      </c>
      <c r="C816">
        <v>3</v>
      </c>
      <c r="D816" t="s">
        <v>1124</v>
      </c>
      <c r="E816" t="s">
        <v>13</v>
      </c>
      <c r="F816">
        <v>30.5</v>
      </c>
      <c r="G816" s="1" t="str">
        <f t="shared" si="60"/>
        <v>Young Adult</v>
      </c>
      <c r="H816">
        <v>0</v>
      </c>
      <c r="I816" s="1" t="str">
        <f t="shared" si="61"/>
        <v>No Sibling/Spouse</v>
      </c>
      <c r="J816">
        <v>0</v>
      </c>
      <c r="K816" s="1" t="str">
        <f t="shared" si="62"/>
        <v>No Parent/Child</v>
      </c>
      <c r="L816">
        <v>364499</v>
      </c>
      <c r="M816">
        <v>8.0500000000000007</v>
      </c>
      <c r="N816" s="1" t="str">
        <f t="shared" si="63"/>
        <v>Low Fare</v>
      </c>
      <c r="P816" t="s">
        <v>15</v>
      </c>
      <c r="Q816" s="1" t="str">
        <f t="shared" si="64"/>
        <v>S</v>
      </c>
    </row>
    <row r="817" spans="1:17" x14ac:dyDescent="0.25">
      <c r="A817">
        <v>816</v>
      </c>
      <c r="B817">
        <v>0</v>
      </c>
      <c r="C817">
        <v>1</v>
      </c>
      <c r="D817" t="s">
        <v>1125</v>
      </c>
      <c r="E817" t="s">
        <v>13</v>
      </c>
      <c r="G817" s="1" t="str">
        <f t="shared" si="60"/>
        <v>N/A</v>
      </c>
      <c r="H817">
        <v>0</v>
      </c>
      <c r="I817" s="1" t="str">
        <f t="shared" si="61"/>
        <v>No Sibling/Spouse</v>
      </c>
      <c r="J817">
        <v>0</v>
      </c>
      <c r="K817" s="1" t="str">
        <f t="shared" si="62"/>
        <v>No Parent/Child</v>
      </c>
      <c r="L817">
        <v>112058</v>
      </c>
      <c r="M817">
        <v>0</v>
      </c>
      <c r="N817" s="1" t="str">
        <f t="shared" si="63"/>
        <v>Low Fare</v>
      </c>
      <c r="O817" t="s">
        <v>1126</v>
      </c>
      <c r="P817" t="s">
        <v>15</v>
      </c>
      <c r="Q817" s="1" t="str">
        <f t="shared" si="64"/>
        <v>S</v>
      </c>
    </row>
    <row r="818" spans="1:17" x14ac:dyDescent="0.25">
      <c r="A818">
        <v>817</v>
      </c>
      <c r="B818">
        <v>0</v>
      </c>
      <c r="C818">
        <v>3</v>
      </c>
      <c r="D818" t="s">
        <v>1127</v>
      </c>
      <c r="E818" t="s">
        <v>17</v>
      </c>
      <c r="F818">
        <v>23</v>
      </c>
      <c r="G818" s="1" t="str">
        <f t="shared" si="60"/>
        <v>Young Adult</v>
      </c>
      <c r="H818">
        <v>0</v>
      </c>
      <c r="I818" s="1" t="str">
        <f t="shared" si="61"/>
        <v>No Sibling/Spouse</v>
      </c>
      <c r="J818">
        <v>0</v>
      </c>
      <c r="K818" s="1" t="str">
        <f t="shared" si="62"/>
        <v>No Parent/Child</v>
      </c>
      <c r="L818" t="s">
        <v>1128</v>
      </c>
      <c r="M818">
        <v>7.9249999999999998</v>
      </c>
      <c r="N818" s="1" t="str">
        <f t="shared" si="63"/>
        <v>Low Fare</v>
      </c>
      <c r="P818" t="s">
        <v>15</v>
      </c>
      <c r="Q818" s="1" t="str">
        <f t="shared" si="64"/>
        <v>S</v>
      </c>
    </row>
    <row r="819" spans="1:17" x14ac:dyDescent="0.25">
      <c r="A819">
        <v>818</v>
      </c>
      <c r="B819">
        <v>0</v>
      </c>
      <c r="C819">
        <v>2</v>
      </c>
      <c r="D819" t="s">
        <v>1129</v>
      </c>
      <c r="E819" t="s">
        <v>13</v>
      </c>
      <c r="F819">
        <v>31</v>
      </c>
      <c r="G819" s="1" t="str">
        <f t="shared" si="60"/>
        <v>Young Adult</v>
      </c>
      <c r="H819">
        <v>1</v>
      </c>
      <c r="I819" s="1" t="str">
        <f t="shared" si="61"/>
        <v>Has Sibling/Spouse</v>
      </c>
      <c r="J819">
        <v>1</v>
      </c>
      <c r="K819" s="1" t="str">
        <f t="shared" si="62"/>
        <v>Has Parent/Child</v>
      </c>
      <c r="L819" t="s">
        <v>1130</v>
      </c>
      <c r="M819">
        <v>37.004199999999997</v>
      </c>
      <c r="N819" s="1" t="str">
        <f t="shared" si="63"/>
        <v>High Fare</v>
      </c>
      <c r="P819" t="s">
        <v>20</v>
      </c>
      <c r="Q819" s="1" t="str">
        <f t="shared" si="64"/>
        <v>C</v>
      </c>
    </row>
    <row r="820" spans="1:17" x14ac:dyDescent="0.25">
      <c r="A820">
        <v>819</v>
      </c>
      <c r="B820">
        <v>0</v>
      </c>
      <c r="C820">
        <v>3</v>
      </c>
      <c r="D820" t="s">
        <v>1131</v>
      </c>
      <c r="E820" t="s">
        <v>13</v>
      </c>
      <c r="F820">
        <v>43</v>
      </c>
      <c r="G820" s="1" t="str">
        <f t="shared" si="60"/>
        <v>Middle-Aged Adult</v>
      </c>
      <c r="H820">
        <v>0</v>
      </c>
      <c r="I820" s="1" t="str">
        <f t="shared" si="61"/>
        <v>No Sibling/Spouse</v>
      </c>
      <c r="J820">
        <v>0</v>
      </c>
      <c r="K820" s="1" t="str">
        <f t="shared" si="62"/>
        <v>No Parent/Child</v>
      </c>
      <c r="L820" t="s">
        <v>1132</v>
      </c>
      <c r="M820">
        <v>6.45</v>
      </c>
      <c r="N820" s="1" t="str">
        <f t="shared" si="63"/>
        <v>Low Fare</v>
      </c>
      <c r="P820" t="s">
        <v>15</v>
      </c>
      <c r="Q820" s="1" t="str">
        <f t="shared" si="64"/>
        <v>S</v>
      </c>
    </row>
    <row r="821" spans="1:17" x14ac:dyDescent="0.25">
      <c r="A821">
        <v>820</v>
      </c>
      <c r="B821">
        <v>0</v>
      </c>
      <c r="C821">
        <v>3</v>
      </c>
      <c r="D821" t="s">
        <v>1133</v>
      </c>
      <c r="E821" t="s">
        <v>13</v>
      </c>
      <c r="F821">
        <v>10</v>
      </c>
      <c r="G821" s="1" t="str">
        <f t="shared" si="60"/>
        <v>Child</v>
      </c>
      <c r="H821">
        <v>3</v>
      </c>
      <c r="I821" s="1" t="str">
        <f t="shared" si="61"/>
        <v>Has Sibling/Spouse</v>
      </c>
      <c r="J821">
        <v>2</v>
      </c>
      <c r="K821" s="1" t="str">
        <f t="shared" si="62"/>
        <v>Has Parent/Child</v>
      </c>
      <c r="L821">
        <v>347088</v>
      </c>
      <c r="M821">
        <v>27.9</v>
      </c>
      <c r="N821" s="1" t="str">
        <f t="shared" si="63"/>
        <v>High Fare</v>
      </c>
      <c r="P821" t="s">
        <v>15</v>
      </c>
      <c r="Q821" s="1" t="str">
        <f t="shared" si="64"/>
        <v>S</v>
      </c>
    </row>
    <row r="822" spans="1:17" x14ac:dyDescent="0.25">
      <c r="A822">
        <v>821</v>
      </c>
      <c r="B822">
        <v>1</v>
      </c>
      <c r="C822">
        <v>1</v>
      </c>
      <c r="D822" t="s">
        <v>1134</v>
      </c>
      <c r="E822" t="s">
        <v>17</v>
      </c>
      <c r="F822">
        <v>52</v>
      </c>
      <c r="G822" s="1" t="str">
        <f t="shared" si="60"/>
        <v>Senior</v>
      </c>
      <c r="H822">
        <v>1</v>
      </c>
      <c r="I822" s="1" t="str">
        <f t="shared" si="61"/>
        <v>Has Sibling/Spouse</v>
      </c>
      <c r="J822">
        <v>1</v>
      </c>
      <c r="K822" s="1" t="str">
        <f t="shared" si="62"/>
        <v>Has Parent/Child</v>
      </c>
      <c r="L822">
        <v>12749</v>
      </c>
      <c r="M822">
        <v>93.5</v>
      </c>
      <c r="N822" s="1" t="str">
        <f t="shared" si="63"/>
        <v>High Fare</v>
      </c>
      <c r="O822" t="s">
        <v>1135</v>
      </c>
      <c r="P822" t="s">
        <v>15</v>
      </c>
      <c r="Q822" s="1" t="str">
        <f t="shared" si="64"/>
        <v>S</v>
      </c>
    </row>
    <row r="823" spans="1:17" x14ac:dyDescent="0.25">
      <c r="A823">
        <v>822</v>
      </c>
      <c r="B823">
        <v>1</v>
      </c>
      <c r="C823">
        <v>3</v>
      </c>
      <c r="D823" t="s">
        <v>1136</v>
      </c>
      <c r="E823" t="s">
        <v>13</v>
      </c>
      <c r="F823">
        <v>27</v>
      </c>
      <c r="G823" s="1" t="str">
        <f t="shared" si="60"/>
        <v>Young Adult</v>
      </c>
      <c r="H823">
        <v>0</v>
      </c>
      <c r="I823" s="1" t="str">
        <f t="shared" si="61"/>
        <v>No Sibling/Spouse</v>
      </c>
      <c r="J823">
        <v>0</v>
      </c>
      <c r="K823" s="1" t="str">
        <f t="shared" si="62"/>
        <v>No Parent/Child</v>
      </c>
      <c r="L823">
        <v>315098</v>
      </c>
      <c r="M823">
        <v>8.6624999999999996</v>
      </c>
      <c r="N823" s="1" t="str">
        <f t="shared" si="63"/>
        <v>Low Fare</v>
      </c>
      <c r="P823" t="s">
        <v>15</v>
      </c>
      <c r="Q823" s="1" t="str">
        <f t="shared" si="64"/>
        <v>S</v>
      </c>
    </row>
    <row r="824" spans="1:17" x14ac:dyDescent="0.25">
      <c r="A824">
        <v>823</v>
      </c>
      <c r="B824">
        <v>0</v>
      </c>
      <c r="C824">
        <v>1</v>
      </c>
      <c r="D824" t="s">
        <v>1137</v>
      </c>
      <c r="E824" t="s">
        <v>13</v>
      </c>
      <c r="F824">
        <v>38</v>
      </c>
      <c r="G824" s="1" t="str">
        <f t="shared" si="60"/>
        <v>Middle-Aged Adult</v>
      </c>
      <c r="H824">
        <v>0</v>
      </c>
      <c r="I824" s="1" t="str">
        <f t="shared" si="61"/>
        <v>No Sibling/Spouse</v>
      </c>
      <c r="J824">
        <v>0</v>
      </c>
      <c r="K824" s="1" t="str">
        <f t="shared" si="62"/>
        <v>No Parent/Child</v>
      </c>
      <c r="L824">
        <v>19972</v>
      </c>
      <c r="M824">
        <v>0</v>
      </c>
      <c r="N824" s="1" t="str">
        <f t="shared" si="63"/>
        <v>Low Fare</v>
      </c>
      <c r="P824" t="s">
        <v>15</v>
      </c>
      <c r="Q824" s="1" t="str">
        <f t="shared" si="64"/>
        <v>S</v>
      </c>
    </row>
    <row r="825" spans="1:17" x14ac:dyDescent="0.25">
      <c r="A825">
        <v>824</v>
      </c>
      <c r="B825">
        <v>1</v>
      </c>
      <c r="C825">
        <v>3</v>
      </c>
      <c r="D825" t="s">
        <v>1138</v>
      </c>
      <c r="E825" t="s">
        <v>17</v>
      </c>
      <c r="F825">
        <v>27</v>
      </c>
      <c r="G825" s="1" t="str">
        <f t="shared" si="60"/>
        <v>Young Adult</v>
      </c>
      <c r="H825">
        <v>0</v>
      </c>
      <c r="I825" s="1" t="str">
        <f t="shared" si="61"/>
        <v>No Sibling/Spouse</v>
      </c>
      <c r="J825">
        <v>1</v>
      </c>
      <c r="K825" s="1" t="str">
        <f t="shared" si="62"/>
        <v>Has Parent/Child</v>
      </c>
      <c r="L825">
        <v>392096</v>
      </c>
      <c r="M825">
        <v>12.475</v>
      </c>
      <c r="N825" s="1" t="str">
        <f t="shared" si="63"/>
        <v>Medium Fare</v>
      </c>
      <c r="O825" t="s">
        <v>1048</v>
      </c>
      <c r="P825" t="s">
        <v>15</v>
      </c>
      <c r="Q825" s="1" t="str">
        <f t="shared" si="64"/>
        <v>S</v>
      </c>
    </row>
    <row r="826" spans="1:17" x14ac:dyDescent="0.25">
      <c r="A826">
        <v>825</v>
      </c>
      <c r="B826">
        <v>0</v>
      </c>
      <c r="C826">
        <v>3</v>
      </c>
      <c r="D826" t="s">
        <v>1139</v>
      </c>
      <c r="E826" t="s">
        <v>13</v>
      </c>
      <c r="F826">
        <v>2</v>
      </c>
      <c r="G826" s="1" t="str">
        <f t="shared" si="60"/>
        <v>Child</v>
      </c>
      <c r="H826">
        <v>4</v>
      </c>
      <c r="I826" s="1" t="str">
        <f t="shared" si="61"/>
        <v>Has Sibling/Spouse</v>
      </c>
      <c r="J826">
        <v>1</v>
      </c>
      <c r="K826" s="1" t="str">
        <f t="shared" si="62"/>
        <v>Has Parent/Child</v>
      </c>
      <c r="L826">
        <v>3101295</v>
      </c>
      <c r="M826">
        <v>39.6875</v>
      </c>
      <c r="N826" s="1" t="str">
        <f t="shared" si="63"/>
        <v>High Fare</v>
      </c>
      <c r="P826" t="s">
        <v>15</v>
      </c>
      <c r="Q826" s="1" t="str">
        <f t="shared" si="64"/>
        <v>S</v>
      </c>
    </row>
    <row r="827" spans="1:17" x14ac:dyDescent="0.25">
      <c r="A827">
        <v>826</v>
      </c>
      <c r="B827">
        <v>0</v>
      </c>
      <c r="C827">
        <v>3</v>
      </c>
      <c r="D827" t="s">
        <v>1140</v>
      </c>
      <c r="E827" t="s">
        <v>13</v>
      </c>
      <c r="G827" s="1" t="str">
        <f t="shared" si="60"/>
        <v>N/A</v>
      </c>
      <c r="H827">
        <v>0</v>
      </c>
      <c r="I827" s="1" t="str">
        <f t="shared" si="61"/>
        <v>No Sibling/Spouse</v>
      </c>
      <c r="J827">
        <v>0</v>
      </c>
      <c r="K827" s="1" t="str">
        <f t="shared" si="62"/>
        <v>No Parent/Child</v>
      </c>
      <c r="L827">
        <v>368323</v>
      </c>
      <c r="M827">
        <v>6.95</v>
      </c>
      <c r="N827" s="1" t="str">
        <f t="shared" si="63"/>
        <v>Low Fare</v>
      </c>
      <c r="P827" t="s">
        <v>27</v>
      </c>
      <c r="Q827" s="1" t="str">
        <f t="shared" si="64"/>
        <v>Q</v>
      </c>
    </row>
    <row r="828" spans="1:17" x14ac:dyDescent="0.25">
      <c r="A828">
        <v>827</v>
      </c>
      <c r="B828">
        <v>0</v>
      </c>
      <c r="C828">
        <v>3</v>
      </c>
      <c r="D828" t="s">
        <v>1141</v>
      </c>
      <c r="E828" t="s">
        <v>13</v>
      </c>
      <c r="G828" s="1" t="str">
        <f t="shared" si="60"/>
        <v>N/A</v>
      </c>
      <c r="H828">
        <v>0</v>
      </c>
      <c r="I828" s="1" t="str">
        <f t="shared" si="61"/>
        <v>No Sibling/Spouse</v>
      </c>
      <c r="J828">
        <v>0</v>
      </c>
      <c r="K828" s="1" t="str">
        <f t="shared" si="62"/>
        <v>No Parent/Child</v>
      </c>
      <c r="L828">
        <v>1601</v>
      </c>
      <c r="M828">
        <v>56.495800000000003</v>
      </c>
      <c r="N828" s="1" t="str">
        <f t="shared" si="63"/>
        <v>High Fare</v>
      </c>
      <c r="P828" t="s">
        <v>15</v>
      </c>
      <c r="Q828" s="1" t="str">
        <f t="shared" si="64"/>
        <v>S</v>
      </c>
    </row>
    <row r="829" spans="1:17" x14ac:dyDescent="0.25">
      <c r="A829">
        <v>828</v>
      </c>
      <c r="B829">
        <v>1</v>
      </c>
      <c r="C829">
        <v>2</v>
      </c>
      <c r="D829" t="s">
        <v>1142</v>
      </c>
      <c r="E829" t="s">
        <v>13</v>
      </c>
      <c r="F829">
        <v>1</v>
      </c>
      <c r="G829" s="1" t="str">
        <f t="shared" si="60"/>
        <v>Child</v>
      </c>
      <c r="H829">
        <v>0</v>
      </c>
      <c r="I829" s="1" t="str">
        <f t="shared" si="61"/>
        <v>No Sibling/Spouse</v>
      </c>
      <c r="J829">
        <v>2</v>
      </c>
      <c r="K829" s="1" t="str">
        <f t="shared" si="62"/>
        <v>Has Parent/Child</v>
      </c>
      <c r="L829" t="s">
        <v>1130</v>
      </c>
      <c r="M829">
        <v>37.004199999999997</v>
      </c>
      <c r="N829" s="1" t="str">
        <f t="shared" si="63"/>
        <v>High Fare</v>
      </c>
      <c r="P829" t="s">
        <v>20</v>
      </c>
      <c r="Q829" s="1" t="str">
        <f t="shared" si="64"/>
        <v>C</v>
      </c>
    </row>
    <row r="830" spans="1:17" x14ac:dyDescent="0.25">
      <c r="A830">
        <v>829</v>
      </c>
      <c r="B830">
        <v>1</v>
      </c>
      <c r="C830">
        <v>3</v>
      </c>
      <c r="D830" t="s">
        <v>1143</v>
      </c>
      <c r="E830" t="s">
        <v>13</v>
      </c>
      <c r="G830" s="1" t="str">
        <f t="shared" si="60"/>
        <v>N/A</v>
      </c>
      <c r="H830">
        <v>0</v>
      </c>
      <c r="I830" s="1" t="str">
        <f t="shared" si="61"/>
        <v>No Sibling/Spouse</v>
      </c>
      <c r="J830">
        <v>0</v>
      </c>
      <c r="K830" s="1" t="str">
        <f t="shared" si="62"/>
        <v>No Parent/Child</v>
      </c>
      <c r="L830">
        <v>367228</v>
      </c>
      <c r="M830">
        <v>7.75</v>
      </c>
      <c r="N830" s="1" t="str">
        <f t="shared" si="63"/>
        <v>Low Fare</v>
      </c>
      <c r="P830" t="s">
        <v>27</v>
      </c>
      <c r="Q830" s="1" t="str">
        <f t="shared" si="64"/>
        <v>Q</v>
      </c>
    </row>
    <row r="831" spans="1:17" x14ac:dyDescent="0.25">
      <c r="A831">
        <v>830</v>
      </c>
      <c r="B831">
        <v>1</v>
      </c>
      <c r="C831">
        <v>1</v>
      </c>
      <c r="D831" t="s">
        <v>1144</v>
      </c>
      <c r="E831" t="s">
        <v>17</v>
      </c>
      <c r="F831">
        <v>62</v>
      </c>
      <c r="G831" s="1" t="str">
        <f t="shared" si="60"/>
        <v>Senior</v>
      </c>
      <c r="H831">
        <v>0</v>
      </c>
      <c r="I831" s="1" t="str">
        <f t="shared" si="61"/>
        <v>No Sibling/Spouse</v>
      </c>
      <c r="J831">
        <v>0</v>
      </c>
      <c r="K831" s="1" t="str">
        <f t="shared" si="62"/>
        <v>No Parent/Child</v>
      </c>
      <c r="L831">
        <v>113572</v>
      </c>
      <c r="M831">
        <v>80</v>
      </c>
      <c r="N831" s="1" t="str">
        <f t="shared" si="63"/>
        <v>High Fare</v>
      </c>
      <c r="O831" t="s">
        <v>108</v>
      </c>
      <c r="Q831" s="1" t="str">
        <f t="shared" si="64"/>
        <v>N/A</v>
      </c>
    </row>
    <row r="832" spans="1:17" x14ac:dyDescent="0.25">
      <c r="A832">
        <v>831</v>
      </c>
      <c r="B832">
        <v>1</v>
      </c>
      <c r="C832">
        <v>3</v>
      </c>
      <c r="D832" t="s">
        <v>1145</v>
      </c>
      <c r="E832" t="s">
        <v>17</v>
      </c>
      <c r="F832">
        <v>15</v>
      </c>
      <c r="G832" s="1" t="str">
        <f t="shared" si="60"/>
        <v>Young Adult</v>
      </c>
      <c r="H832">
        <v>1</v>
      </c>
      <c r="I832" s="1" t="str">
        <f t="shared" si="61"/>
        <v>Has Sibling/Spouse</v>
      </c>
      <c r="J832">
        <v>0</v>
      </c>
      <c r="K832" s="1" t="str">
        <f t="shared" si="62"/>
        <v>No Parent/Child</v>
      </c>
      <c r="L832">
        <v>2659</v>
      </c>
      <c r="M832">
        <v>14.4542</v>
      </c>
      <c r="N832" s="1" t="str">
        <f t="shared" si="63"/>
        <v>Medium Fare</v>
      </c>
      <c r="P832" t="s">
        <v>20</v>
      </c>
      <c r="Q832" s="1" t="str">
        <f t="shared" si="64"/>
        <v>C</v>
      </c>
    </row>
    <row r="833" spans="1:17" x14ac:dyDescent="0.25">
      <c r="A833">
        <v>832</v>
      </c>
      <c r="B833">
        <v>1</v>
      </c>
      <c r="C833">
        <v>2</v>
      </c>
      <c r="D833" t="s">
        <v>1146</v>
      </c>
      <c r="E833" t="s">
        <v>13</v>
      </c>
      <c r="F833">
        <v>0.83</v>
      </c>
      <c r="G833" s="1" t="str">
        <f t="shared" si="60"/>
        <v>Child</v>
      </c>
      <c r="H833">
        <v>1</v>
      </c>
      <c r="I833" s="1" t="str">
        <f t="shared" si="61"/>
        <v>Has Sibling/Spouse</v>
      </c>
      <c r="J833">
        <v>1</v>
      </c>
      <c r="K833" s="1" t="str">
        <f t="shared" si="62"/>
        <v>Has Parent/Child</v>
      </c>
      <c r="L833">
        <v>29106</v>
      </c>
      <c r="M833">
        <v>18.75</v>
      </c>
      <c r="N833" s="1" t="str">
        <f t="shared" si="63"/>
        <v>Medium Fare</v>
      </c>
      <c r="P833" t="s">
        <v>15</v>
      </c>
      <c r="Q833" s="1" t="str">
        <f t="shared" si="64"/>
        <v>S</v>
      </c>
    </row>
    <row r="834" spans="1:17" x14ac:dyDescent="0.25">
      <c r="A834">
        <v>833</v>
      </c>
      <c r="B834">
        <v>0</v>
      </c>
      <c r="C834">
        <v>3</v>
      </c>
      <c r="D834" t="s">
        <v>1147</v>
      </c>
      <c r="E834" t="s">
        <v>13</v>
      </c>
      <c r="G834" s="1" t="str">
        <f t="shared" si="60"/>
        <v>N/A</v>
      </c>
      <c r="H834">
        <v>0</v>
      </c>
      <c r="I834" s="1" t="str">
        <f t="shared" si="61"/>
        <v>No Sibling/Spouse</v>
      </c>
      <c r="J834">
        <v>0</v>
      </c>
      <c r="K834" s="1" t="str">
        <f t="shared" si="62"/>
        <v>No Parent/Child</v>
      </c>
      <c r="L834">
        <v>2671</v>
      </c>
      <c r="M834">
        <v>7.2291999999999996</v>
      </c>
      <c r="N834" s="1" t="str">
        <f t="shared" si="63"/>
        <v>Low Fare</v>
      </c>
      <c r="P834" t="s">
        <v>20</v>
      </c>
      <c r="Q834" s="1" t="str">
        <f t="shared" si="64"/>
        <v>C</v>
      </c>
    </row>
    <row r="835" spans="1:17" x14ac:dyDescent="0.25">
      <c r="A835">
        <v>834</v>
      </c>
      <c r="B835">
        <v>0</v>
      </c>
      <c r="C835">
        <v>3</v>
      </c>
      <c r="D835" t="s">
        <v>1148</v>
      </c>
      <c r="E835" t="s">
        <v>13</v>
      </c>
      <c r="F835">
        <v>23</v>
      </c>
      <c r="G835" s="1" t="str">
        <f t="shared" ref="G835:G892" si="65">IF(ISBLANK(F835), "N/A", IF(F835&lt;14, "Child", IF(F835&lt;35, "Young Adult", IF(F835&lt;50, "Middle-Aged Adult", "Senior"))))</f>
        <v>Young Adult</v>
      </c>
      <c r="H835">
        <v>0</v>
      </c>
      <c r="I835" s="1" t="str">
        <f t="shared" ref="I835:I892" si="66">IF(H835&gt;0, "Has Sibling/Spouse", "No Sibling/Spouse")</f>
        <v>No Sibling/Spouse</v>
      </c>
      <c r="J835">
        <v>0</v>
      </c>
      <c r="K835" s="1" t="str">
        <f t="shared" ref="K835:K892" si="67">IF(J835&gt;0, "Has Parent/Child", "No Parent/Child")</f>
        <v>No Parent/Child</v>
      </c>
      <c r="L835">
        <v>347468</v>
      </c>
      <c r="M835">
        <v>7.8541999999999996</v>
      </c>
      <c r="N835" s="1" t="str">
        <f t="shared" ref="N835:N892" si="68">IF(M835&lt;=10, "Low Fare", IF(M835&lt;=20, "Medium Fare", "High Fare"))</f>
        <v>Low Fare</v>
      </c>
      <c r="P835" t="s">
        <v>15</v>
      </c>
      <c r="Q835" s="1" t="str">
        <f t="shared" ref="Q835:Q892" si="69">IF(ISBLANK(P835), "N/A", P835)</f>
        <v>S</v>
      </c>
    </row>
    <row r="836" spans="1:17" x14ac:dyDescent="0.25">
      <c r="A836">
        <v>835</v>
      </c>
      <c r="B836">
        <v>0</v>
      </c>
      <c r="C836">
        <v>3</v>
      </c>
      <c r="D836" t="s">
        <v>1149</v>
      </c>
      <c r="E836" t="s">
        <v>13</v>
      </c>
      <c r="F836">
        <v>18</v>
      </c>
      <c r="G836" s="1" t="str">
        <f t="shared" si="65"/>
        <v>Young Adult</v>
      </c>
      <c r="H836">
        <v>0</v>
      </c>
      <c r="I836" s="1" t="str">
        <f t="shared" si="66"/>
        <v>No Sibling/Spouse</v>
      </c>
      <c r="J836">
        <v>0</v>
      </c>
      <c r="K836" s="1" t="str">
        <f t="shared" si="67"/>
        <v>No Parent/Child</v>
      </c>
      <c r="L836">
        <v>2223</v>
      </c>
      <c r="M836">
        <v>8.3000000000000007</v>
      </c>
      <c r="N836" s="1" t="str">
        <f t="shared" si="68"/>
        <v>Low Fare</v>
      </c>
      <c r="P836" t="s">
        <v>15</v>
      </c>
      <c r="Q836" s="1" t="str">
        <f t="shared" si="69"/>
        <v>S</v>
      </c>
    </row>
    <row r="837" spans="1:17" x14ac:dyDescent="0.25">
      <c r="A837">
        <v>836</v>
      </c>
      <c r="B837">
        <v>1</v>
      </c>
      <c r="C837">
        <v>1</v>
      </c>
      <c r="D837" t="s">
        <v>1150</v>
      </c>
      <c r="E837" t="s">
        <v>17</v>
      </c>
      <c r="F837">
        <v>39</v>
      </c>
      <c r="G837" s="1" t="str">
        <f t="shared" si="65"/>
        <v>Middle-Aged Adult</v>
      </c>
      <c r="H837">
        <v>1</v>
      </c>
      <c r="I837" s="1" t="str">
        <f t="shared" si="66"/>
        <v>Has Sibling/Spouse</v>
      </c>
      <c r="J837">
        <v>1</v>
      </c>
      <c r="K837" s="1" t="str">
        <f t="shared" si="67"/>
        <v>Has Parent/Child</v>
      </c>
      <c r="L837" t="s">
        <v>1151</v>
      </c>
      <c r="M837">
        <v>83.158299999999997</v>
      </c>
      <c r="N837" s="1" t="str">
        <f t="shared" si="68"/>
        <v>High Fare</v>
      </c>
      <c r="O837" t="s">
        <v>1152</v>
      </c>
      <c r="P837" t="s">
        <v>20</v>
      </c>
      <c r="Q837" s="1" t="str">
        <f t="shared" si="69"/>
        <v>C</v>
      </c>
    </row>
    <row r="838" spans="1:17" x14ac:dyDescent="0.25">
      <c r="A838">
        <v>837</v>
      </c>
      <c r="B838">
        <v>0</v>
      </c>
      <c r="C838">
        <v>3</v>
      </c>
      <c r="D838" t="s">
        <v>1153</v>
      </c>
      <c r="E838" t="s">
        <v>13</v>
      </c>
      <c r="F838">
        <v>21</v>
      </c>
      <c r="G838" s="1" t="str">
        <f t="shared" si="65"/>
        <v>Young Adult</v>
      </c>
      <c r="H838">
        <v>0</v>
      </c>
      <c r="I838" s="1" t="str">
        <f t="shared" si="66"/>
        <v>No Sibling/Spouse</v>
      </c>
      <c r="J838">
        <v>0</v>
      </c>
      <c r="K838" s="1" t="str">
        <f t="shared" si="67"/>
        <v>No Parent/Child</v>
      </c>
      <c r="L838">
        <v>315097</v>
      </c>
      <c r="M838">
        <v>8.6624999999999996</v>
      </c>
      <c r="N838" s="1" t="str">
        <f t="shared" si="68"/>
        <v>Low Fare</v>
      </c>
      <c r="P838" t="s">
        <v>15</v>
      </c>
      <c r="Q838" s="1" t="str">
        <f t="shared" si="69"/>
        <v>S</v>
      </c>
    </row>
    <row r="839" spans="1:17" x14ac:dyDescent="0.25">
      <c r="A839">
        <v>838</v>
      </c>
      <c r="B839">
        <v>0</v>
      </c>
      <c r="C839">
        <v>3</v>
      </c>
      <c r="D839" t="s">
        <v>1154</v>
      </c>
      <c r="E839" t="s">
        <v>13</v>
      </c>
      <c r="G839" s="1" t="str">
        <f t="shared" si="65"/>
        <v>N/A</v>
      </c>
      <c r="H839">
        <v>0</v>
      </c>
      <c r="I839" s="1" t="str">
        <f t="shared" si="66"/>
        <v>No Sibling/Spouse</v>
      </c>
      <c r="J839">
        <v>0</v>
      </c>
      <c r="K839" s="1" t="str">
        <f t="shared" si="67"/>
        <v>No Parent/Child</v>
      </c>
      <c r="L839">
        <v>392092</v>
      </c>
      <c r="M839">
        <v>8.0500000000000007</v>
      </c>
      <c r="N839" s="1" t="str">
        <f t="shared" si="68"/>
        <v>Low Fare</v>
      </c>
      <c r="P839" t="s">
        <v>15</v>
      </c>
      <c r="Q839" s="1" t="str">
        <f t="shared" si="69"/>
        <v>S</v>
      </c>
    </row>
    <row r="840" spans="1:17" x14ac:dyDescent="0.25">
      <c r="A840">
        <v>839</v>
      </c>
      <c r="B840">
        <v>1</v>
      </c>
      <c r="C840">
        <v>3</v>
      </c>
      <c r="D840" t="s">
        <v>1155</v>
      </c>
      <c r="E840" t="s">
        <v>13</v>
      </c>
      <c r="F840">
        <v>32</v>
      </c>
      <c r="G840" s="1" t="str">
        <f t="shared" si="65"/>
        <v>Young Adult</v>
      </c>
      <c r="H840">
        <v>0</v>
      </c>
      <c r="I840" s="1" t="str">
        <f t="shared" si="66"/>
        <v>No Sibling/Spouse</v>
      </c>
      <c r="J840">
        <v>0</v>
      </c>
      <c r="K840" s="1" t="str">
        <f t="shared" si="67"/>
        <v>No Parent/Child</v>
      </c>
      <c r="L840">
        <v>1601</v>
      </c>
      <c r="M840">
        <v>56.495800000000003</v>
      </c>
      <c r="N840" s="1" t="str">
        <f t="shared" si="68"/>
        <v>High Fare</v>
      </c>
      <c r="P840" t="s">
        <v>15</v>
      </c>
      <c r="Q840" s="1" t="str">
        <f t="shared" si="69"/>
        <v>S</v>
      </c>
    </row>
    <row r="841" spans="1:17" x14ac:dyDescent="0.25">
      <c r="A841">
        <v>840</v>
      </c>
      <c r="B841">
        <v>1</v>
      </c>
      <c r="C841">
        <v>1</v>
      </c>
      <c r="D841" t="s">
        <v>1156</v>
      </c>
      <c r="E841" t="s">
        <v>13</v>
      </c>
      <c r="G841" s="1" t="str">
        <f t="shared" si="65"/>
        <v>N/A</v>
      </c>
      <c r="H841">
        <v>0</v>
      </c>
      <c r="I841" s="1" t="str">
        <f t="shared" si="66"/>
        <v>No Sibling/Spouse</v>
      </c>
      <c r="J841">
        <v>0</v>
      </c>
      <c r="K841" s="1" t="str">
        <f t="shared" si="67"/>
        <v>No Parent/Child</v>
      </c>
      <c r="L841">
        <v>11774</v>
      </c>
      <c r="M841">
        <v>29.7</v>
      </c>
      <c r="N841" s="1" t="str">
        <f t="shared" si="68"/>
        <v>High Fare</v>
      </c>
      <c r="O841" t="s">
        <v>1157</v>
      </c>
      <c r="P841" t="s">
        <v>20</v>
      </c>
      <c r="Q841" s="1" t="str">
        <f t="shared" si="69"/>
        <v>C</v>
      </c>
    </row>
    <row r="842" spans="1:17" x14ac:dyDescent="0.25">
      <c r="A842">
        <v>841</v>
      </c>
      <c r="B842">
        <v>0</v>
      </c>
      <c r="C842">
        <v>3</v>
      </c>
      <c r="D842" t="s">
        <v>1158</v>
      </c>
      <c r="E842" t="s">
        <v>13</v>
      </c>
      <c r="F842">
        <v>20</v>
      </c>
      <c r="G842" s="1" t="str">
        <f t="shared" si="65"/>
        <v>Young Adult</v>
      </c>
      <c r="H842">
        <v>0</v>
      </c>
      <c r="I842" s="1" t="str">
        <f t="shared" si="66"/>
        <v>No Sibling/Spouse</v>
      </c>
      <c r="J842">
        <v>0</v>
      </c>
      <c r="K842" s="1" t="str">
        <f t="shared" si="67"/>
        <v>No Parent/Child</v>
      </c>
      <c r="L842" t="s">
        <v>1159</v>
      </c>
      <c r="M842">
        <v>7.9249999999999998</v>
      </c>
      <c r="N842" s="1" t="str">
        <f t="shared" si="68"/>
        <v>Low Fare</v>
      </c>
      <c r="P842" t="s">
        <v>15</v>
      </c>
      <c r="Q842" s="1" t="str">
        <f t="shared" si="69"/>
        <v>S</v>
      </c>
    </row>
    <row r="843" spans="1:17" x14ac:dyDescent="0.25">
      <c r="A843">
        <v>842</v>
      </c>
      <c r="B843">
        <v>0</v>
      </c>
      <c r="C843">
        <v>2</v>
      </c>
      <c r="D843" t="s">
        <v>1160</v>
      </c>
      <c r="E843" t="s">
        <v>13</v>
      </c>
      <c r="F843">
        <v>16</v>
      </c>
      <c r="G843" s="1" t="str">
        <f t="shared" si="65"/>
        <v>Young Adult</v>
      </c>
      <c r="H843">
        <v>0</v>
      </c>
      <c r="I843" s="1" t="str">
        <f t="shared" si="66"/>
        <v>No Sibling/Spouse</v>
      </c>
      <c r="J843">
        <v>0</v>
      </c>
      <c r="K843" s="1" t="str">
        <f t="shared" si="67"/>
        <v>No Parent/Child</v>
      </c>
      <c r="L843" t="s">
        <v>1072</v>
      </c>
      <c r="M843">
        <v>10.5</v>
      </c>
      <c r="N843" s="1" t="str">
        <f t="shared" si="68"/>
        <v>Medium Fare</v>
      </c>
      <c r="P843" t="s">
        <v>15</v>
      </c>
      <c r="Q843" s="1" t="str">
        <f t="shared" si="69"/>
        <v>S</v>
      </c>
    </row>
    <row r="844" spans="1:17" x14ac:dyDescent="0.25">
      <c r="A844">
        <v>843</v>
      </c>
      <c r="B844">
        <v>1</v>
      </c>
      <c r="C844">
        <v>1</v>
      </c>
      <c r="D844" t="s">
        <v>1161</v>
      </c>
      <c r="E844" t="s">
        <v>17</v>
      </c>
      <c r="F844">
        <v>30</v>
      </c>
      <c r="G844" s="1" t="str">
        <f t="shared" si="65"/>
        <v>Young Adult</v>
      </c>
      <c r="H844">
        <v>0</v>
      </c>
      <c r="I844" s="1" t="str">
        <f t="shared" si="66"/>
        <v>No Sibling/Spouse</v>
      </c>
      <c r="J844">
        <v>0</v>
      </c>
      <c r="K844" s="1" t="str">
        <f t="shared" si="67"/>
        <v>No Parent/Child</v>
      </c>
      <c r="L844">
        <v>113798</v>
      </c>
      <c r="M844">
        <v>31</v>
      </c>
      <c r="N844" s="1" t="str">
        <f t="shared" si="68"/>
        <v>High Fare</v>
      </c>
      <c r="P844" t="s">
        <v>20</v>
      </c>
      <c r="Q844" s="1" t="str">
        <f t="shared" si="69"/>
        <v>C</v>
      </c>
    </row>
    <row r="845" spans="1:17" x14ac:dyDescent="0.25">
      <c r="A845">
        <v>844</v>
      </c>
      <c r="B845">
        <v>0</v>
      </c>
      <c r="C845">
        <v>3</v>
      </c>
      <c r="D845" t="s">
        <v>1162</v>
      </c>
      <c r="E845" t="s">
        <v>13</v>
      </c>
      <c r="F845">
        <v>34.5</v>
      </c>
      <c r="G845" s="1" t="str">
        <f t="shared" si="65"/>
        <v>Young Adult</v>
      </c>
      <c r="H845">
        <v>0</v>
      </c>
      <c r="I845" s="1" t="str">
        <f t="shared" si="66"/>
        <v>No Sibling/Spouse</v>
      </c>
      <c r="J845">
        <v>0</v>
      </c>
      <c r="K845" s="1" t="str">
        <f t="shared" si="67"/>
        <v>No Parent/Child</v>
      </c>
      <c r="L845">
        <v>2683</v>
      </c>
      <c r="M845">
        <v>6.4375</v>
      </c>
      <c r="N845" s="1" t="str">
        <f t="shared" si="68"/>
        <v>Low Fare</v>
      </c>
      <c r="P845" t="s">
        <v>20</v>
      </c>
      <c r="Q845" s="1" t="str">
        <f t="shared" si="69"/>
        <v>C</v>
      </c>
    </row>
    <row r="846" spans="1:17" x14ac:dyDescent="0.25">
      <c r="A846">
        <v>845</v>
      </c>
      <c r="B846">
        <v>0</v>
      </c>
      <c r="C846">
        <v>3</v>
      </c>
      <c r="D846" t="s">
        <v>1163</v>
      </c>
      <c r="E846" t="s">
        <v>13</v>
      </c>
      <c r="F846">
        <v>17</v>
      </c>
      <c r="G846" s="1" t="str">
        <f t="shared" si="65"/>
        <v>Young Adult</v>
      </c>
      <c r="H846">
        <v>0</v>
      </c>
      <c r="I846" s="1" t="str">
        <f t="shared" si="66"/>
        <v>No Sibling/Spouse</v>
      </c>
      <c r="J846">
        <v>0</v>
      </c>
      <c r="K846" s="1" t="str">
        <f t="shared" si="67"/>
        <v>No Parent/Child</v>
      </c>
      <c r="L846">
        <v>315090</v>
      </c>
      <c r="M846">
        <v>8.6624999999999996</v>
      </c>
      <c r="N846" s="1" t="str">
        <f t="shared" si="68"/>
        <v>Low Fare</v>
      </c>
      <c r="P846" t="s">
        <v>15</v>
      </c>
      <c r="Q846" s="1" t="str">
        <f t="shared" si="69"/>
        <v>S</v>
      </c>
    </row>
    <row r="847" spans="1:17" x14ac:dyDescent="0.25">
      <c r="A847">
        <v>846</v>
      </c>
      <c r="B847">
        <v>0</v>
      </c>
      <c r="C847">
        <v>3</v>
      </c>
      <c r="D847" t="s">
        <v>1164</v>
      </c>
      <c r="E847" t="s">
        <v>13</v>
      </c>
      <c r="F847">
        <v>42</v>
      </c>
      <c r="G847" s="1" t="str">
        <f t="shared" si="65"/>
        <v>Middle-Aged Adult</v>
      </c>
      <c r="H847">
        <v>0</v>
      </c>
      <c r="I847" s="1" t="str">
        <f t="shared" si="66"/>
        <v>No Sibling/Spouse</v>
      </c>
      <c r="J847">
        <v>0</v>
      </c>
      <c r="K847" s="1" t="str">
        <f t="shared" si="67"/>
        <v>No Parent/Child</v>
      </c>
      <c r="L847" t="s">
        <v>1165</v>
      </c>
      <c r="M847">
        <v>7.55</v>
      </c>
      <c r="N847" s="1" t="str">
        <f t="shared" si="68"/>
        <v>Low Fare</v>
      </c>
      <c r="P847" t="s">
        <v>15</v>
      </c>
      <c r="Q847" s="1" t="str">
        <f t="shared" si="69"/>
        <v>S</v>
      </c>
    </row>
    <row r="848" spans="1:17" x14ac:dyDescent="0.25">
      <c r="A848">
        <v>847</v>
      </c>
      <c r="B848">
        <v>0</v>
      </c>
      <c r="C848">
        <v>3</v>
      </c>
      <c r="D848" t="s">
        <v>1166</v>
      </c>
      <c r="E848" t="s">
        <v>13</v>
      </c>
      <c r="G848" s="1" t="str">
        <f t="shared" si="65"/>
        <v>N/A</v>
      </c>
      <c r="H848">
        <v>8</v>
      </c>
      <c r="I848" s="1" t="str">
        <f t="shared" si="66"/>
        <v>Has Sibling/Spouse</v>
      </c>
      <c r="J848">
        <v>2</v>
      </c>
      <c r="K848" s="1" t="str">
        <f t="shared" si="67"/>
        <v>Has Parent/Child</v>
      </c>
      <c r="L848" t="s">
        <v>251</v>
      </c>
      <c r="M848">
        <v>69.55</v>
      </c>
      <c r="N848" s="1" t="str">
        <f t="shared" si="68"/>
        <v>High Fare</v>
      </c>
      <c r="P848" t="s">
        <v>15</v>
      </c>
      <c r="Q848" s="1" t="str">
        <f t="shared" si="69"/>
        <v>S</v>
      </c>
    </row>
    <row r="849" spans="1:17" x14ac:dyDescent="0.25">
      <c r="A849">
        <v>848</v>
      </c>
      <c r="B849">
        <v>0</v>
      </c>
      <c r="C849">
        <v>3</v>
      </c>
      <c r="D849" t="s">
        <v>1167</v>
      </c>
      <c r="E849" t="s">
        <v>13</v>
      </c>
      <c r="F849">
        <v>35</v>
      </c>
      <c r="G849" s="1" t="str">
        <f t="shared" si="65"/>
        <v>Middle-Aged Adult</v>
      </c>
      <c r="H849">
        <v>0</v>
      </c>
      <c r="I849" s="1" t="str">
        <f t="shared" si="66"/>
        <v>No Sibling/Spouse</v>
      </c>
      <c r="J849">
        <v>0</v>
      </c>
      <c r="K849" s="1" t="str">
        <f t="shared" si="67"/>
        <v>No Parent/Child</v>
      </c>
      <c r="L849">
        <v>349213</v>
      </c>
      <c r="M849">
        <v>7.8958000000000004</v>
      </c>
      <c r="N849" s="1" t="str">
        <f t="shared" si="68"/>
        <v>Low Fare</v>
      </c>
      <c r="P849" t="s">
        <v>20</v>
      </c>
      <c r="Q849" s="1" t="str">
        <f t="shared" si="69"/>
        <v>C</v>
      </c>
    </row>
    <row r="850" spans="1:17" x14ac:dyDescent="0.25">
      <c r="A850">
        <v>849</v>
      </c>
      <c r="B850">
        <v>0</v>
      </c>
      <c r="C850">
        <v>2</v>
      </c>
      <c r="D850" t="s">
        <v>1168</v>
      </c>
      <c r="E850" t="s">
        <v>13</v>
      </c>
      <c r="F850">
        <v>28</v>
      </c>
      <c r="G850" s="1" t="str">
        <f t="shared" si="65"/>
        <v>Young Adult</v>
      </c>
      <c r="H850">
        <v>0</v>
      </c>
      <c r="I850" s="1" t="str">
        <f t="shared" si="66"/>
        <v>No Sibling/Spouse</v>
      </c>
      <c r="J850">
        <v>1</v>
      </c>
      <c r="K850" s="1" t="str">
        <f t="shared" si="67"/>
        <v>Has Parent/Child</v>
      </c>
      <c r="L850">
        <v>248727</v>
      </c>
      <c r="M850">
        <v>33</v>
      </c>
      <c r="N850" s="1" t="str">
        <f t="shared" si="68"/>
        <v>High Fare</v>
      </c>
      <c r="P850" t="s">
        <v>15</v>
      </c>
      <c r="Q850" s="1" t="str">
        <f t="shared" si="69"/>
        <v>S</v>
      </c>
    </row>
    <row r="851" spans="1:17" x14ac:dyDescent="0.25">
      <c r="A851">
        <v>850</v>
      </c>
      <c r="B851">
        <v>1</v>
      </c>
      <c r="C851">
        <v>1</v>
      </c>
      <c r="D851" t="s">
        <v>1169</v>
      </c>
      <c r="E851" t="s">
        <v>17</v>
      </c>
      <c r="G851" s="1" t="str">
        <f t="shared" si="65"/>
        <v>N/A</v>
      </c>
      <c r="H851">
        <v>1</v>
      </c>
      <c r="I851" s="1" t="str">
        <f t="shared" si="66"/>
        <v>Has Sibling/Spouse</v>
      </c>
      <c r="J851">
        <v>0</v>
      </c>
      <c r="K851" s="1" t="str">
        <f t="shared" si="67"/>
        <v>No Parent/Child</v>
      </c>
      <c r="L851">
        <v>17453</v>
      </c>
      <c r="M851">
        <v>89.104200000000006</v>
      </c>
      <c r="N851" s="1" t="str">
        <f t="shared" si="68"/>
        <v>High Fare</v>
      </c>
      <c r="O851" t="s">
        <v>655</v>
      </c>
      <c r="P851" t="s">
        <v>20</v>
      </c>
      <c r="Q851" s="1" t="str">
        <f t="shared" si="69"/>
        <v>C</v>
      </c>
    </row>
    <row r="852" spans="1:17" x14ac:dyDescent="0.25">
      <c r="A852">
        <v>851</v>
      </c>
      <c r="B852">
        <v>0</v>
      </c>
      <c r="C852">
        <v>3</v>
      </c>
      <c r="D852" t="s">
        <v>1170</v>
      </c>
      <c r="E852" t="s">
        <v>13</v>
      </c>
      <c r="F852">
        <v>4</v>
      </c>
      <c r="G852" s="1" t="str">
        <f t="shared" si="65"/>
        <v>Child</v>
      </c>
      <c r="H852">
        <v>4</v>
      </c>
      <c r="I852" s="1" t="str">
        <f t="shared" si="66"/>
        <v>Has Sibling/Spouse</v>
      </c>
      <c r="J852">
        <v>2</v>
      </c>
      <c r="K852" s="1" t="str">
        <f t="shared" si="67"/>
        <v>Has Parent/Child</v>
      </c>
      <c r="L852">
        <v>347082</v>
      </c>
      <c r="M852">
        <v>31.274999999999999</v>
      </c>
      <c r="N852" s="1" t="str">
        <f t="shared" si="68"/>
        <v>High Fare</v>
      </c>
      <c r="P852" t="s">
        <v>15</v>
      </c>
      <c r="Q852" s="1" t="str">
        <f t="shared" si="69"/>
        <v>S</v>
      </c>
    </row>
    <row r="853" spans="1:17" x14ac:dyDescent="0.25">
      <c r="A853">
        <v>852</v>
      </c>
      <c r="B853">
        <v>0</v>
      </c>
      <c r="C853">
        <v>3</v>
      </c>
      <c r="D853" t="s">
        <v>1171</v>
      </c>
      <c r="E853" t="s">
        <v>13</v>
      </c>
      <c r="F853">
        <v>74</v>
      </c>
      <c r="G853" s="1" t="str">
        <f t="shared" si="65"/>
        <v>Senior</v>
      </c>
      <c r="H853">
        <v>0</v>
      </c>
      <c r="I853" s="1" t="str">
        <f t="shared" si="66"/>
        <v>No Sibling/Spouse</v>
      </c>
      <c r="J853">
        <v>0</v>
      </c>
      <c r="K853" s="1" t="str">
        <f t="shared" si="67"/>
        <v>No Parent/Child</v>
      </c>
      <c r="L853">
        <v>347060</v>
      </c>
      <c r="M853">
        <v>7.7750000000000004</v>
      </c>
      <c r="N853" s="1" t="str">
        <f t="shared" si="68"/>
        <v>Low Fare</v>
      </c>
      <c r="P853" t="s">
        <v>15</v>
      </c>
      <c r="Q853" s="1" t="str">
        <f t="shared" si="69"/>
        <v>S</v>
      </c>
    </row>
    <row r="854" spans="1:17" x14ac:dyDescent="0.25">
      <c r="A854">
        <v>853</v>
      </c>
      <c r="B854">
        <v>0</v>
      </c>
      <c r="C854">
        <v>3</v>
      </c>
      <c r="D854" t="s">
        <v>1172</v>
      </c>
      <c r="E854" t="s">
        <v>17</v>
      </c>
      <c r="F854">
        <v>9</v>
      </c>
      <c r="G854" s="1" t="str">
        <f t="shared" si="65"/>
        <v>Child</v>
      </c>
      <c r="H854">
        <v>1</v>
      </c>
      <c r="I854" s="1" t="str">
        <f t="shared" si="66"/>
        <v>Has Sibling/Spouse</v>
      </c>
      <c r="J854">
        <v>1</v>
      </c>
      <c r="K854" s="1" t="str">
        <f t="shared" si="67"/>
        <v>Has Parent/Child</v>
      </c>
      <c r="L854">
        <v>2678</v>
      </c>
      <c r="M854">
        <v>15.245799999999999</v>
      </c>
      <c r="N854" s="1" t="str">
        <f t="shared" si="68"/>
        <v>Medium Fare</v>
      </c>
      <c r="P854" t="s">
        <v>20</v>
      </c>
      <c r="Q854" s="1" t="str">
        <f t="shared" si="69"/>
        <v>C</v>
      </c>
    </row>
    <row r="855" spans="1:17" x14ac:dyDescent="0.25">
      <c r="A855">
        <v>854</v>
      </c>
      <c r="B855">
        <v>1</v>
      </c>
      <c r="C855">
        <v>1</v>
      </c>
      <c r="D855" t="s">
        <v>1173</v>
      </c>
      <c r="E855" t="s">
        <v>17</v>
      </c>
      <c r="F855">
        <v>16</v>
      </c>
      <c r="G855" s="1" t="str">
        <f t="shared" si="65"/>
        <v>Young Adult</v>
      </c>
      <c r="H855">
        <v>0</v>
      </c>
      <c r="I855" s="1" t="str">
        <f t="shared" si="66"/>
        <v>No Sibling/Spouse</v>
      </c>
      <c r="J855">
        <v>1</v>
      </c>
      <c r="K855" s="1" t="str">
        <f t="shared" si="67"/>
        <v>Has Parent/Child</v>
      </c>
      <c r="L855" t="s">
        <v>1174</v>
      </c>
      <c r="M855">
        <v>39.4</v>
      </c>
      <c r="N855" s="1" t="str">
        <f t="shared" si="68"/>
        <v>High Fare</v>
      </c>
      <c r="O855" t="s">
        <v>1175</v>
      </c>
      <c r="P855" t="s">
        <v>15</v>
      </c>
      <c r="Q855" s="1" t="str">
        <f t="shared" si="69"/>
        <v>S</v>
      </c>
    </row>
    <row r="856" spans="1:17" x14ac:dyDescent="0.25">
      <c r="A856">
        <v>855</v>
      </c>
      <c r="B856">
        <v>0</v>
      </c>
      <c r="C856">
        <v>2</v>
      </c>
      <c r="D856" t="s">
        <v>1176</v>
      </c>
      <c r="E856" t="s">
        <v>17</v>
      </c>
      <c r="F856">
        <v>44</v>
      </c>
      <c r="G856" s="1" t="str">
        <f t="shared" si="65"/>
        <v>Middle-Aged Adult</v>
      </c>
      <c r="H856">
        <v>1</v>
      </c>
      <c r="I856" s="1" t="str">
        <f t="shared" si="66"/>
        <v>Has Sibling/Spouse</v>
      </c>
      <c r="J856">
        <v>0</v>
      </c>
      <c r="K856" s="1" t="str">
        <f t="shared" si="67"/>
        <v>No Parent/Child</v>
      </c>
      <c r="L856">
        <v>244252</v>
      </c>
      <c r="M856">
        <v>26</v>
      </c>
      <c r="N856" s="1" t="str">
        <f t="shared" si="68"/>
        <v>High Fare</v>
      </c>
      <c r="P856" t="s">
        <v>15</v>
      </c>
      <c r="Q856" s="1" t="str">
        <f t="shared" si="69"/>
        <v>S</v>
      </c>
    </row>
    <row r="857" spans="1:17" x14ac:dyDescent="0.25">
      <c r="A857">
        <v>856</v>
      </c>
      <c r="B857">
        <v>1</v>
      </c>
      <c r="C857">
        <v>3</v>
      </c>
      <c r="D857" t="s">
        <v>1177</v>
      </c>
      <c r="E857" t="s">
        <v>17</v>
      </c>
      <c r="F857">
        <v>18</v>
      </c>
      <c r="G857" s="1" t="str">
        <f t="shared" si="65"/>
        <v>Young Adult</v>
      </c>
      <c r="H857">
        <v>0</v>
      </c>
      <c r="I857" s="1" t="str">
        <f t="shared" si="66"/>
        <v>No Sibling/Spouse</v>
      </c>
      <c r="J857">
        <v>1</v>
      </c>
      <c r="K857" s="1" t="str">
        <f t="shared" si="67"/>
        <v>Has Parent/Child</v>
      </c>
      <c r="L857">
        <v>392091</v>
      </c>
      <c r="M857">
        <v>9.35</v>
      </c>
      <c r="N857" s="1" t="str">
        <f t="shared" si="68"/>
        <v>Low Fare</v>
      </c>
      <c r="P857" t="s">
        <v>15</v>
      </c>
      <c r="Q857" s="1" t="str">
        <f t="shared" si="69"/>
        <v>S</v>
      </c>
    </row>
    <row r="858" spans="1:17" x14ac:dyDescent="0.25">
      <c r="A858">
        <v>857</v>
      </c>
      <c r="B858">
        <v>1</v>
      </c>
      <c r="C858">
        <v>1</v>
      </c>
      <c r="D858" t="s">
        <v>1178</v>
      </c>
      <c r="E858" t="s">
        <v>17</v>
      </c>
      <c r="F858">
        <v>45</v>
      </c>
      <c r="G858" s="1" t="str">
        <f t="shared" si="65"/>
        <v>Middle-Aged Adult</v>
      </c>
      <c r="H858">
        <v>1</v>
      </c>
      <c r="I858" s="1" t="str">
        <f t="shared" si="66"/>
        <v>Has Sibling/Spouse</v>
      </c>
      <c r="J858">
        <v>1</v>
      </c>
      <c r="K858" s="1" t="str">
        <f t="shared" si="67"/>
        <v>Has Parent/Child</v>
      </c>
      <c r="L858">
        <v>36928</v>
      </c>
      <c r="M858">
        <v>164.86670000000001</v>
      </c>
      <c r="N858" s="1" t="str">
        <f t="shared" si="68"/>
        <v>High Fare</v>
      </c>
      <c r="P858" t="s">
        <v>15</v>
      </c>
      <c r="Q858" s="1" t="str">
        <f t="shared" si="69"/>
        <v>S</v>
      </c>
    </row>
    <row r="859" spans="1:17" x14ac:dyDescent="0.25">
      <c r="A859">
        <v>858</v>
      </c>
      <c r="B859">
        <v>1</v>
      </c>
      <c r="C859">
        <v>1</v>
      </c>
      <c r="D859" t="s">
        <v>1179</v>
      </c>
      <c r="E859" t="s">
        <v>13</v>
      </c>
      <c r="F859">
        <v>51</v>
      </c>
      <c r="G859" s="1" t="str">
        <f t="shared" si="65"/>
        <v>Senior</v>
      </c>
      <c r="H859">
        <v>0</v>
      </c>
      <c r="I859" s="1" t="str">
        <f t="shared" si="66"/>
        <v>No Sibling/Spouse</v>
      </c>
      <c r="J859">
        <v>0</v>
      </c>
      <c r="K859" s="1" t="str">
        <f t="shared" si="67"/>
        <v>No Parent/Child</v>
      </c>
      <c r="L859">
        <v>113055</v>
      </c>
      <c r="M859">
        <v>26.55</v>
      </c>
      <c r="N859" s="1" t="str">
        <f t="shared" si="68"/>
        <v>High Fare</v>
      </c>
      <c r="O859" t="s">
        <v>1180</v>
      </c>
      <c r="P859" t="s">
        <v>15</v>
      </c>
      <c r="Q859" s="1" t="str">
        <f t="shared" si="69"/>
        <v>S</v>
      </c>
    </row>
    <row r="860" spans="1:17" x14ac:dyDescent="0.25">
      <c r="A860">
        <v>859</v>
      </c>
      <c r="B860">
        <v>1</v>
      </c>
      <c r="C860">
        <v>3</v>
      </c>
      <c r="D860" t="s">
        <v>1181</v>
      </c>
      <c r="E860" t="s">
        <v>17</v>
      </c>
      <c r="F860">
        <v>24</v>
      </c>
      <c r="G860" s="1" t="str">
        <f t="shared" si="65"/>
        <v>Young Adult</v>
      </c>
      <c r="H860">
        <v>0</v>
      </c>
      <c r="I860" s="1" t="str">
        <f t="shared" si="66"/>
        <v>No Sibling/Spouse</v>
      </c>
      <c r="J860">
        <v>3</v>
      </c>
      <c r="K860" s="1" t="str">
        <f t="shared" si="67"/>
        <v>Has Parent/Child</v>
      </c>
      <c r="L860">
        <v>2666</v>
      </c>
      <c r="M860">
        <v>19.258299999999998</v>
      </c>
      <c r="N860" s="1" t="str">
        <f t="shared" si="68"/>
        <v>Medium Fare</v>
      </c>
      <c r="P860" t="s">
        <v>20</v>
      </c>
      <c r="Q860" s="1" t="str">
        <f t="shared" si="69"/>
        <v>C</v>
      </c>
    </row>
    <row r="861" spans="1:17" x14ac:dyDescent="0.25">
      <c r="A861">
        <v>860</v>
      </c>
      <c r="B861">
        <v>0</v>
      </c>
      <c r="C861">
        <v>3</v>
      </c>
      <c r="D861" t="s">
        <v>1182</v>
      </c>
      <c r="E861" t="s">
        <v>13</v>
      </c>
      <c r="G861" s="1" t="str">
        <f t="shared" si="65"/>
        <v>N/A</v>
      </c>
      <c r="H861">
        <v>0</v>
      </c>
      <c r="I861" s="1" t="str">
        <f t="shared" si="66"/>
        <v>No Sibling/Spouse</v>
      </c>
      <c r="J861">
        <v>0</v>
      </c>
      <c r="K861" s="1" t="str">
        <f t="shared" si="67"/>
        <v>No Parent/Child</v>
      </c>
      <c r="L861">
        <v>2629</v>
      </c>
      <c r="M861">
        <v>7.2291999999999996</v>
      </c>
      <c r="N861" s="1" t="str">
        <f t="shared" si="68"/>
        <v>Low Fare</v>
      </c>
      <c r="P861" t="s">
        <v>20</v>
      </c>
      <c r="Q861" s="1" t="str">
        <f t="shared" si="69"/>
        <v>C</v>
      </c>
    </row>
    <row r="862" spans="1:17" x14ac:dyDescent="0.25">
      <c r="A862">
        <v>861</v>
      </c>
      <c r="B862">
        <v>0</v>
      </c>
      <c r="C862">
        <v>3</v>
      </c>
      <c r="D862" t="s">
        <v>1183</v>
      </c>
      <c r="E862" t="s">
        <v>13</v>
      </c>
      <c r="F862">
        <v>41</v>
      </c>
      <c r="G862" s="1" t="str">
        <f t="shared" si="65"/>
        <v>Middle-Aged Adult</v>
      </c>
      <c r="H862">
        <v>2</v>
      </c>
      <c r="I862" s="1" t="str">
        <f t="shared" si="66"/>
        <v>Has Sibling/Spouse</v>
      </c>
      <c r="J862">
        <v>0</v>
      </c>
      <c r="K862" s="1" t="str">
        <f t="shared" si="67"/>
        <v>No Parent/Child</v>
      </c>
      <c r="L862">
        <v>350026</v>
      </c>
      <c r="M862">
        <v>14.1083</v>
      </c>
      <c r="N862" s="1" t="str">
        <f t="shared" si="68"/>
        <v>Medium Fare</v>
      </c>
      <c r="P862" t="s">
        <v>15</v>
      </c>
      <c r="Q862" s="1" t="str">
        <f t="shared" si="69"/>
        <v>S</v>
      </c>
    </row>
    <row r="863" spans="1:17" x14ac:dyDescent="0.25">
      <c r="A863">
        <v>862</v>
      </c>
      <c r="B863">
        <v>0</v>
      </c>
      <c r="C863">
        <v>2</v>
      </c>
      <c r="D863" t="s">
        <v>1184</v>
      </c>
      <c r="E863" t="s">
        <v>13</v>
      </c>
      <c r="F863">
        <v>21</v>
      </c>
      <c r="G863" s="1" t="str">
        <f t="shared" si="65"/>
        <v>Young Adult</v>
      </c>
      <c r="H863">
        <v>1</v>
      </c>
      <c r="I863" s="1" t="str">
        <f t="shared" si="66"/>
        <v>Has Sibling/Spouse</v>
      </c>
      <c r="J863">
        <v>0</v>
      </c>
      <c r="K863" s="1" t="str">
        <f t="shared" si="67"/>
        <v>No Parent/Child</v>
      </c>
      <c r="L863">
        <v>28134</v>
      </c>
      <c r="M863">
        <v>11.5</v>
      </c>
      <c r="N863" s="1" t="str">
        <f t="shared" si="68"/>
        <v>Medium Fare</v>
      </c>
      <c r="P863" t="s">
        <v>15</v>
      </c>
      <c r="Q863" s="1" t="str">
        <f t="shared" si="69"/>
        <v>S</v>
      </c>
    </row>
    <row r="864" spans="1:17" x14ac:dyDescent="0.25">
      <c r="A864">
        <v>863</v>
      </c>
      <c r="B864">
        <v>1</v>
      </c>
      <c r="C864">
        <v>1</v>
      </c>
      <c r="D864" t="s">
        <v>1185</v>
      </c>
      <c r="E864" t="s">
        <v>17</v>
      </c>
      <c r="F864">
        <v>48</v>
      </c>
      <c r="G864" s="1" t="str">
        <f t="shared" si="65"/>
        <v>Middle-Aged Adult</v>
      </c>
      <c r="H864">
        <v>0</v>
      </c>
      <c r="I864" s="1" t="str">
        <f t="shared" si="66"/>
        <v>No Sibling/Spouse</v>
      </c>
      <c r="J864">
        <v>0</v>
      </c>
      <c r="K864" s="1" t="str">
        <f t="shared" si="67"/>
        <v>No Parent/Child</v>
      </c>
      <c r="L864">
        <v>17466</v>
      </c>
      <c r="M864">
        <v>25.929200000000002</v>
      </c>
      <c r="N864" s="1" t="str">
        <f t="shared" si="68"/>
        <v>High Fare</v>
      </c>
      <c r="O864" t="s">
        <v>1105</v>
      </c>
      <c r="P864" t="s">
        <v>15</v>
      </c>
      <c r="Q864" s="1" t="str">
        <f t="shared" si="69"/>
        <v>S</v>
      </c>
    </row>
    <row r="865" spans="1:17" x14ac:dyDescent="0.25">
      <c r="A865">
        <v>864</v>
      </c>
      <c r="B865">
        <v>0</v>
      </c>
      <c r="C865">
        <v>3</v>
      </c>
      <c r="D865" t="s">
        <v>1186</v>
      </c>
      <c r="E865" t="s">
        <v>17</v>
      </c>
      <c r="G865" s="1" t="str">
        <f t="shared" si="65"/>
        <v>N/A</v>
      </c>
      <c r="H865">
        <v>8</v>
      </c>
      <c r="I865" s="1" t="str">
        <f t="shared" si="66"/>
        <v>Has Sibling/Spouse</v>
      </c>
      <c r="J865">
        <v>2</v>
      </c>
      <c r="K865" s="1" t="str">
        <f t="shared" si="67"/>
        <v>Has Parent/Child</v>
      </c>
      <c r="L865" t="s">
        <v>251</v>
      </c>
      <c r="M865">
        <v>69.55</v>
      </c>
      <c r="N865" s="1" t="str">
        <f t="shared" si="68"/>
        <v>High Fare</v>
      </c>
      <c r="P865" t="s">
        <v>15</v>
      </c>
      <c r="Q865" s="1" t="str">
        <f t="shared" si="69"/>
        <v>S</v>
      </c>
    </row>
    <row r="866" spans="1:17" x14ac:dyDescent="0.25">
      <c r="A866">
        <v>865</v>
      </c>
      <c r="B866">
        <v>0</v>
      </c>
      <c r="C866">
        <v>2</v>
      </c>
      <c r="D866" t="s">
        <v>1187</v>
      </c>
      <c r="E866" t="s">
        <v>13</v>
      </c>
      <c r="F866">
        <v>24</v>
      </c>
      <c r="G866" s="1" t="str">
        <f t="shared" si="65"/>
        <v>Young Adult</v>
      </c>
      <c r="H866">
        <v>0</v>
      </c>
      <c r="I866" s="1" t="str">
        <f t="shared" si="66"/>
        <v>No Sibling/Spouse</v>
      </c>
      <c r="J866">
        <v>0</v>
      </c>
      <c r="K866" s="1" t="str">
        <f t="shared" si="67"/>
        <v>No Parent/Child</v>
      </c>
      <c r="L866">
        <v>233866</v>
      </c>
      <c r="M866">
        <v>13</v>
      </c>
      <c r="N866" s="1" t="str">
        <f t="shared" si="68"/>
        <v>Medium Fare</v>
      </c>
      <c r="P866" t="s">
        <v>15</v>
      </c>
      <c r="Q866" s="1" t="str">
        <f t="shared" si="69"/>
        <v>S</v>
      </c>
    </row>
    <row r="867" spans="1:17" x14ac:dyDescent="0.25">
      <c r="A867">
        <v>866</v>
      </c>
      <c r="B867">
        <v>1</v>
      </c>
      <c r="C867">
        <v>2</v>
      </c>
      <c r="D867" t="s">
        <v>1188</v>
      </c>
      <c r="E867" t="s">
        <v>17</v>
      </c>
      <c r="F867">
        <v>42</v>
      </c>
      <c r="G867" s="1" t="str">
        <f t="shared" si="65"/>
        <v>Middle-Aged Adult</v>
      </c>
      <c r="H867">
        <v>0</v>
      </c>
      <c r="I867" s="1" t="str">
        <f t="shared" si="66"/>
        <v>No Sibling/Spouse</v>
      </c>
      <c r="J867">
        <v>0</v>
      </c>
      <c r="K867" s="1" t="str">
        <f t="shared" si="67"/>
        <v>No Parent/Child</v>
      </c>
      <c r="L867">
        <v>236852</v>
      </c>
      <c r="M867">
        <v>13</v>
      </c>
      <c r="N867" s="1" t="str">
        <f t="shared" si="68"/>
        <v>Medium Fare</v>
      </c>
      <c r="P867" t="s">
        <v>15</v>
      </c>
      <c r="Q867" s="1" t="str">
        <f t="shared" si="69"/>
        <v>S</v>
      </c>
    </row>
    <row r="868" spans="1:17" x14ac:dyDescent="0.25">
      <c r="A868">
        <v>867</v>
      </c>
      <c r="B868">
        <v>1</v>
      </c>
      <c r="C868">
        <v>2</v>
      </c>
      <c r="D868" t="s">
        <v>1189</v>
      </c>
      <c r="E868" t="s">
        <v>17</v>
      </c>
      <c r="F868">
        <v>27</v>
      </c>
      <c r="G868" s="1" t="str">
        <f t="shared" si="65"/>
        <v>Young Adult</v>
      </c>
      <c r="H868">
        <v>1</v>
      </c>
      <c r="I868" s="1" t="str">
        <f t="shared" si="66"/>
        <v>Has Sibling/Spouse</v>
      </c>
      <c r="J868">
        <v>0</v>
      </c>
      <c r="K868" s="1" t="str">
        <f t="shared" si="67"/>
        <v>No Parent/Child</v>
      </c>
      <c r="L868" t="s">
        <v>1190</v>
      </c>
      <c r="M868">
        <v>13.8583</v>
      </c>
      <c r="N868" s="1" t="str">
        <f t="shared" si="68"/>
        <v>Medium Fare</v>
      </c>
      <c r="P868" t="s">
        <v>20</v>
      </c>
      <c r="Q868" s="1" t="str">
        <f t="shared" si="69"/>
        <v>C</v>
      </c>
    </row>
    <row r="869" spans="1:17" x14ac:dyDescent="0.25">
      <c r="A869">
        <v>868</v>
      </c>
      <c r="B869">
        <v>0</v>
      </c>
      <c r="C869">
        <v>1</v>
      </c>
      <c r="D869" t="s">
        <v>1191</v>
      </c>
      <c r="E869" t="s">
        <v>13</v>
      </c>
      <c r="F869">
        <v>31</v>
      </c>
      <c r="G869" s="1" t="str">
        <f t="shared" si="65"/>
        <v>Young Adult</v>
      </c>
      <c r="H869">
        <v>0</v>
      </c>
      <c r="I869" s="1" t="str">
        <f t="shared" si="66"/>
        <v>No Sibling/Spouse</v>
      </c>
      <c r="J869">
        <v>0</v>
      </c>
      <c r="K869" s="1" t="str">
        <f t="shared" si="67"/>
        <v>No Parent/Child</v>
      </c>
      <c r="L869" t="s">
        <v>1192</v>
      </c>
      <c r="M869">
        <v>50.495800000000003</v>
      </c>
      <c r="N869" s="1" t="str">
        <f t="shared" si="68"/>
        <v>High Fare</v>
      </c>
      <c r="O869" t="s">
        <v>1193</v>
      </c>
      <c r="P869" t="s">
        <v>15</v>
      </c>
      <c r="Q869" s="1" t="str">
        <f t="shared" si="69"/>
        <v>S</v>
      </c>
    </row>
    <row r="870" spans="1:17" x14ac:dyDescent="0.25">
      <c r="A870">
        <v>869</v>
      </c>
      <c r="B870">
        <v>0</v>
      </c>
      <c r="C870">
        <v>3</v>
      </c>
      <c r="D870" t="s">
        <v>1194</v>
      </c>
      <c r="E870" t="s">
        <v>13</v>
      </c>
      <c r="G870" s="1" t="str">
        <f t="shared" si="65"/>
        <v>N/A</v>
      </c>
      <c r="H870">
        <v>0</v>
      </c>
      <c r="I870" s="1" t="str">
        <f t="shared" si="66"/>
        <v>No Sibling/Spouse</v>
      </c>
      <c r="J870">
        <v>0</v>
      </c>
      <c r="K870" s="1" t="str">
        <f t="shared" si="67"/>
        <v>No Parent/Child</v>
      </c>
      <c r="L870">
        <v>345777</v>
      </c>
      <c r="M870">
        <v>9.5</v>
      </c>
      <c r="N870" s="1" t="str">
        <f t="shared" si="68"/>
        <v>Low Fare</v>
      </c>
      <c r="P870" t="s">
        <v>15</v>
      </c>
      <c r="Q870" s="1" t="str">
        <f t="shared" si="69"/>
        <v>S</v>
      </c>
    </row>
    <row r="871" spans="1:17" x14ac:dyDescent="0.25">
      <c r="A871">
        <v>870</v>
      </c>
      <c r="B871">
        <v>1</v>
      </c>
      <c r="C871">
        <v>3</v>
      </c>
      <c r="D871" t="s">
        <v>1195</v>
      </c>
      <c r="E871" t="s">
        <v>13</v>
      </c>
      <c r="F871">
        <v>4</v>
      </c>
      <c r="G871" s="1" t="str">
        <f t="shared" si="65"/>
        <v>Child</v>
      </c>
      <c r="H871">
        <v>1</v>
      </c>
      <c r="I871" s="1" t="str">
        <f t="shared" si="66"/>
        <v>Has Sibling/Spouse</v>
      </c>
      <c r="J871">
        <v>1</v>
      </c>
      <c r="K871" s="1" t="str">
        <f t="shared" si="67"/>
        <v>Has Parent/Child</v>
      </c>
      <c r="L871">
        <v>347742</v>
      </c>
      <c r="M871">
        <v>11.1333</v>
      </c>
      <c r="N871" s="1" t="str">
        <f t="shared" si="68"/>
        <v>Medium Fare</v>
      </c>
      <c r="P871" t="s">
        <v>15</v>
      </c>
      <c r="Q871" s="1" t="str">
        <f t="shared" si="69"/>
        <v>S</v>
      </c>
    </row>
    <row r="872" spans="1:17" x14ac:dyDescent="0.25">
      <c r="A872">
        <v>871</v>
      </c>
      <c r="B872">
        <v>0</v>
      </c>
      <c r="C872">
        <v>3</v>
      </c>
      <c r="D872" t="s">
        <v>1196</v>
      </c>
      <c r="E872" t="s">
        <v>13</v>
      </c>
      <c r="F872">
        <v>26</v>
      </c>
      <c r="G872" s="1" t="str">
        <f t="shared" si="65"/>
        <v>Young Adult</v>
      </c>
      <c r="H872">
        <v>0</v>
      </c>
      <c r="I872" s="1" t="str">
        <f t="shared" si="66"/>
        <v>No Sibling/Spouse</v>
      </c>
      <c r="J872">
        <v>0</v>
      </c>
      <c r="K872" s="1" t="str">
        <f t="shared" si="67"/>
        <v>No Parent/Child</v>
      </c>
      <c r="L872">
        <v>349248</v>
      </c>
      <c r="M872">
        <v>7.8958000000000004</v>
      </c>
      <c r="N872" s="1" t="str">
        <f t="shared" si="68"/>
        <v>Low Fare</v>
      </c>
      <c r="P872" t="s">
        <v>15</v>
      </c>
      <c r="Q872" s="1" t="str">
        <f t="shared" si="69"/>
        <v>S</v>
      </c>
    </row>
    <row r="873" spans="1:17" x14ac:dyDescent="0.25">
      <c r="A873">
        <v>872</v>
      </c>
      <c r="B873">
        <v>1</v>
      </c>
      <c r="C873">
        <v>1</v>
      </c>
      <c r="D873" t="s">
        <v>1197</v>
      </c>
      <c r="E873" t="s">
        <v>17</v>
      </c>
      <c r="F873">
        <v>47</v>
      </c>
      <c r="G873" s="1" t="str">
        <f t="shared" si="65"/>
        <v>Middle-Aged Adult</v>
      </c>
      <c r="H873">
        <v>1</v>
      </c>
      <c r="I873" s="1" t="str">
        <f t="shared" si="66"/>
        <v>Has Sibling/Spouse</v>
      </c>
      <c r="J873">
        <v>1</v>
      </c>
      <c r="K873" s="1" t="str">
        <f t="shared" si="67"/>
        <v>Has Parent/Child</v>
      </c>
      <c r="L873">
        <v>11751</v>
      </c>
      <c r="M873">
        <v>52.554200000000002</v>
      </c>
      <c r="N873" s="1" t="str">
        <f t="shared" si="68"/>
        <v>High Fare</v>
      </c>
      <c r="O873" t="s">
        <v>377</v>
      </c>
      <c r="P873" t="s">
        <v>15</v>
      </c>
      <c r="Q873" s="1" t="str">
        <f t="shared" si="69"/>
        <v>S</v>
      </c>
    </row>
    <row r="874" spans="1:17" x14ac:dyDescent="0.25">
      <c r="A874">
        <v>873</v>
      </c>
      <c r="B874">
        <v>0</v>
      </c>
      <c r="C874">
        <v>1</v>
      </c>
      <c r="D874" t="s">
        <v>1198</v>
      </c>
      <c r="E874" t="s">
        <v>13</v>
      </c>
      <c r="F874">
        <v>33</v>
      </c>
      <c r="G874" s="1" t="str">
        <f t="shared" si="65"/>
        <v>Young Adult</v>
      </c>
      <c r="H874">
        <v>0</v>
      </c>
      <c r="I874" s="1" t="str">
        <f t="shared" si="66"/>
        <v>No Sibling/Spouse</v>
      </c>
      <c r="J874">
        <v>0</v>
      </c>
      <c r="K874" s="1" t="str">
        <f t="shared" si="67"/>
        <v>No Parent/Child</v>
      </c>
      <c r="L874">
        <v>695</v>
      </c>
      <c r="M874">
        <v>5</v>
      </c>
      <c r="N874" s="1" t="str">
        <f t="shared" si="68"/>
        <v>Low Fare</v>
      </c>
      <c r="O874" t="s">
        <v>957</v>
      </c>
      <c r="P874" t="s">
        <v>15</v>
      </c>
      <c r="Q874" s="1" t="str">
        <f t="shared" si="69"/>
        <v>S</v>
      </c>
    </row>
    <row r="875" spans="1:17" x14ac:dyDescent="0.25">
      <c r="A875">
        <v>874</v>
      </c>
      <c r="B875">
        <v>0</v>
      </c>
      <c r="C875">
        <v>3</v>
      </c>
      <c r="D875" t="s">
        <v>1199</v>
      </c>
      <c r="E875" t="s">
        <v>13</v>
      </c>
      <c r="F875">
        <v>47</v>
      </c>
      <c r="G875" s="1" t="str">
        <f t="shared" si="65"/>
        <v>Middle-Aged Adult</v>
      </c>
      <c r="H875">
        <v>0</v>
      </c>
      <c r="I875" s="1" t="str">
        <f t="shared" si="66"/>
        <v>No Sibling/Spouse</v>
      </c>
      <c r="J875">
        <v>0</v>
      </c>
      <c r="K875" s="1" t="str">
        <f t="shared" si="67"/>
        <v>No Parent/Child</v>
      </c>
      <c r="L875">
        <v>345765</v>
      </c>
      <c r="M875">
        <v>9</v>
      </c>
      <c r="N875" s="1" t="str">
        <f t="shared" si="68"/>
        <v>Low Fare</v>
      </c>
      <c r="P875" t="s">
        <v>15</v>
      </c>
      <c r="Q875" s="1" t="str">
        <f t="shared" si="69"/>
        <v>S</v>
      </c>
    </row>
    <row r="876" spans="1:17" x14ac:dyDescent="0.25">
      <c r="A876">
        <v>875</v>
      </c>
      <c r="B876">
        <v>1</v>
      </c>
      <c r="C876">
        <v>2</v>
      </c>
      <c r="D876" t="s">
        <v>1200</v>
      </c>
      <c r="E876" t="s">
        <v>17</v>
      </c>
      <c r="F876">
        <v>28</v>
      </c>
      <c r="G876" s="1" t="str">
        <f t="shared" si="65"/>
        <v>Young Adult</v>
      </c>
      <c r="H876">
        <v>1</v>
      </c>
      <c r="I876" s="1" t="str">
        <f t="shared" si="66"/>
        <v>Has Sibling/Spouse</v>
      </c>
      <c r="J876">
        <v>0</v>
      </c>
      <c r="K876" s="1" t="str">
        <f t="shared" si="67"/>
        <v>No Parent/Child</v>
      </c>
      <c r="L876" t="s">
        <v>465</v>
      </c>
      <c r="M876">
        <v>24</v>
      </c>
      <c r="N876" s="1" t="str">
        <f t="shared" si="68"/>
        <v>High Fare</v>
      </c>
      <c r="P876" t="s">
        <v>20</v>
      </c>
      <c r="Q876" s="1" t="str">
        <f t="shared" si="69"/>
        <v>C</v>
      </c>
    </row>
    <row r="877" spans="1:17" x14ac:dyDescent="0.25">
      <c r="A877">
        <v>876</v>
      </c>
      <c r="B877">
        <v>1</v>
      </c>
      <c r="C877">
        <v>3</v>
      </c>
      <c r="D877" t="s">
        <v>1201</v>
      </c>
      <c r="E877" t="s">
        <v>17</v>
      </c>
      <c r="F877">
        <v>15</v>
      </c>
      <c r="G877" s="1" t="str">
        <f t="shared" si="65"/>
        <v>Young Adult</v>
      </c>
      <c r="H877">
        <v>0</v>
      </c>
      <c r="I877" s="1" t="str">
        <f t="shared" si="66"/>
        <v>No Sibling/Spouse</v>
      </c>
      <c r="J877">
        <v>0</v>
      </c>
      <c r="K877" s="1" t="str">
        <f t="shared" si="67"/>
        <v>No Parent/Child</v>
      </c>
      <c r="L877">
        <v>2667</v>
      </c>
      <c r="M877">
        <v>7.2249999999999996</v>
      </c>
      <c r="N877" s="1" t="str">
        <f t="shared" si="68"/>
        <v>Low Fare</v>
      </c>
      <c r="P877" t="s">
        <v>20</v>
      </c>
      <c r="Q877" s="1" t="str">
        <f t="shared" si="69"/>
        <v>C</v>
      </c>
    </row>
    <row r="878" spans="1:17" x14ac:dyDescent="0.25">
      <c r="A878">
        <v>877</v>
      </c>
      <c r="B878">
        <v>0</v>
      </c>
      <c r="C878">
        <v>3</v>
      </c>
      <c r="D878" t="s">
        <v>1202</v>
      </c>
      <c r="E878" t="s">
        <v>13</v>
      </c>
      <c r="F878">
        <v>20</v>
      </c>
      <c r="G878" s="1" t="str">
        <f t="shared" si="65"/>
        <v>Young Adult</v>
      </c>
      <c r="H878">
        <v>0</v>
      </c>
      <c r="I878" s="1" t="str">
        <f t="shared" si="66"/>
        <v>No Sibling/Spouse</v>
      </c>
      <c r="J878">
        <v>0</v>
      </c>
      <c r="K878" s="1" t="str">
        <f t="shared" si="67"/>
        <v>No Parent/Child</v>
      </c>
      <c r="L878">
        <v>7534</v>
      </c>
      <c r="M878">
        <v>9.8458000000000006</v>
      </c>
      <c r="N878" s="1" t="str">
        <f t="shared" si="68"/>
        <v>Low Fare</v>
      </c>
      <c r="P878" t="s">
        <v>15</v>
      </c>
      <c r="Q878" s="1" t="str">
        <f t="shared" si="69"/>
        <v>S</v>
      </c>
    </row>
    <row r="879" spans="1:17" x14ac:dyDescent="0.25">
      <c r="A879">
        <v>878</v>
      </c>
      <c r="B879">
        <v>0</v>
      </c>
      <c r="C879">
        <v>3</v>
      </c>
      <c r="D879" t="s">
        <v>1203</v>
      </c>
      <c r="E879" t="s">
        <v>13</v>
      </c>
      <c r="F879">
        <v>19</v>
      </c>
      <c r="G879" s="1" t="str">
        <f t="shared" si="65"/>
        <v>Young Adult</v>
      </c>
      <c r="H879">
        <v>0</v>
      </c>
      <c r="I879" s="1" t="str">
        <f t="shared" si="66"/>
        <v>No Sibling/Spouse</v>
      </c>
      <c r="J879">
        <v>0</v>
      </c>
      <c r="K879" s="1" t="str">
        <f t="shared" si="67"/>
        <v>No Parent/Child</v>
      </c>
      <c r="L879">
        <v>349212</v>
      </c>
      <c r="M879">
        <v>7.8958000000000004</v>
      </c>
      <c r="N879" s="1" t="str">
        <f t="shared" si="68"/>
        <v>Low Fare</v>
      </c>
      <c r="P879" t="s">
        <v>15</v>
      </c>
      <c r="Q879" s="1" t="str">
        <f t="shared" si="69"/>
        <v>S</v>
      </c>
    </row>
    <row r="880" spans="1:17" x14ac:dyDescent="0.25">
      <c r="A880">
        <v>879</v>
      </c>
      <c r="B880">
        <v>0</v>
      </c>
      <c r="C880">
        <v>3</v>
      </c>
      <c r="D880" t="s">
        <v>1204</v>
      </c>
      <c r="E880" t="s">
        <v>13</v>
      </c>
      <c r="G880" s="1" t="str">
        <f t="shared" si="65"/>
        <v>N/A</v>
      </c>
      <c r="H880">
        <v>0</v>
      </c>
      <c r="I880" s="1" t="str">
        <f t="shared" si="66"/>
        <v>No Sibling/Spouse</v>
      </c>
      <c r="J880">
        <v>0</v>
      </c>
      <c r="K880" s="1" t="str">
        <f t="shared" si="67"/>
        <v>No Parent/Child</v>
      </c>
      <c r="L880">
        <v>349217</v>
      </c>
      <c r="M880">
        <v>7.8958000000000004</v>
      </c>
      <c r="N880" s="1" t="str">
        <f t="shared" si="68"/>
        <v>Low Fare</v>
      </c>
      <c r="P880" t="s">
        <v>15</v>
      </c>
      <c r="Q880" s="1" t="str">
        <f t="shared" si="69"/>
        <v>S</v>
      </c>
    </row>
    <row r="881" spans="1:17" x14ac:dyDescent="0.25">
      <c r="A881">
        <v>880</v>
      </c>
      <c r="B881">
        <v>1</v>
      </c>
      <c r="C881">
        <v>1</v>
      </c>
      <c r="D881" t="s">
        <v>1205</v>
      </c>
      <c r="E881" t="s">
        <v>17</v>
      </c>
      <c r="F881">
        <v>56</v>
      </c>
      <c r="G881" s="1" t="str">
        <f t="shared" si="65"/>
        <v>Senior</v>
      </c>
      <c r="H881">
        <v>0</v>
      </c>
      <c r="I881" s="1" t="str">
        <f t="shared" si="66"/>
        <v>No Sibling/Spouse</v>
      </c>
      <c r="J881">
        <v>1</v>
      </c>
      <c r="K881" s="1" t="str">
        <f t="shared" si="67"/>
        <v>Has Parent/Child</v>
      </c>
      <c r="L881">
        <v>11767</v>
      </c>
      <c r="M881">
        <v>83.158299999999997</v>
      </c>
      <c r="N881" s="1" t="str">
        <f t="shared" si="68"/>
        <v>High Fare</v>
      </c>
      <c r="O881" t="s">
        <v>1206</v>
      </c>
      <c r="P881" t="s">
        <v>20</v>
      </c>
      <c r="Q881" s="1" t="str">
        <f t="shared" si="69"/>
        <v>C</v>
      </c>
    </row>
    <row r="882" spans="1:17" x14ac:dyDescent="0.25">
      <c r="A882">
        <v>881</v>
      </c>
      <c r="B882">
        <v>1</v>
      </c>
      <c r="C882">
        <v>2</v>
      </c>
      <c r="D882" t="s">
        <v>1207</v>
      </c>
      <c r="E882" t="s">
        <v>17</v>
      </c>
      <c r="F882">
        <v>25</v>
      </c>
      <c r="G882" s="1" t="str">
        <f t="shared" si="65"/>
        <v>Young Adult</v>
      </c>
      <c r="H882">
        <v>0</v>
      </c>
      <c r="I882" s="1" t="str">
        <f t="shared" si="66"/>
        <v>No Sibling/Spouse</v>
      </c>
      <c r="J882">
        <v>1</v>
      </c>
      <c r="K882" s="1" t="str">
        <f t="shared" si="67"/>
        <v>Has Parent/Child</v>
      </c>
      <c r="L882">
        <v>230433</v>
      </c>
      <c r="M882">
        <v>26</v>
      </c>
      <c r="N882" s="1" t="str">
        <f t="shared" si="68"/>
        <v>High Fare</v>
      </c>
      <c r="P882" t="s">
        <v>15</v>
      </c>
      <c r="Q882" s="1" t="str">
        <f t="shared" si="69"/>
        <v>S</v>
      </c>
    </row>
    <row r="883" spans="1:17" x14ac:dyDescent="0.25">
      <c r="A883">
        <v>882</v>
      </c>
      <c r="B883">
        <v>0</v>
      </c>
      <c r="C883">
        <v>3</v>
      </c>
      <c r="D883" t="s">
        <v>1208</v>
      </c>
      <c r="E883" t="s">
        <v>13</v>
      </c>
      <c r="F883">
        <v>33</v>
      </c>
      <c r="G883" s="1" t="str">
        <f t="shared" si="65"/>
        <v>Young Adult</v>
      </c>
      <c r="H883">
        <v>0</v>
      </c>
      <c r="I883" s="1" t="str">
        <f t="shared" si="66"/>
        <v>No Sibling/Spouse</v>
      </c>
      <c r="J883">
        <v>0</v>
      </c>
      <c r="K883" s="1" t="str">
        <f t="shared" si="67"/>
        <v>No Parent/Child</v>
      </c>
      <c r="L883">
        <v>349257</v>
      </c>
      <c r="M883">
        <v>7.8958000000000004</v>
      </c>
      <c r="N883" s="1" t="str">
        <f t="shared" si="68"/>
        <v>Low Fare</v>
      </c>
      <c r="P883" t="s">
        <v>15</v>
      </c>
      <c r="Q883" s="1" t="str">
        <f t="shared" si="69"/>
        <v>S</v>
      </c>
    </row>
    <row r="884" spans="1:17" x14ac:dyDescent="0.25">
      <c r="A884">
        <v>883</v>
      </c>
      <c r="B884">
        <v>0</v>
      </c>
      <c r="C884">
        <v>3</v>
      </c>
      <c r="D884" t="s">
        <v>1209</v>
      </c>
      <c r="E884" t="s">
        <v>17</v>
      </c>
      <c r="F884">
        <v>22</v>
      </c>
      <c r="G884" s="1" t="str">
        <f t="shared" si="65"/>
        <v>Young Adult</v>
      </c>
      <c r="H884">
        <v>0</v>
      </c>
      <c r="I884" s="1" t="str">
        <f t="shared" si="66"/>
        <v>No Sibling/Spouse</v>
      </c>
      <c r="J884">
        <v>0</v>
      </c>
      <c r="K884" s="1" t="str">
        <f t="shared" si="67"/>
        <v>No Parent/Child</v>
      </c>
      <c r="L884">
        <v>7552</v>
      </c>
      <c r="M884">
        <v>10.5167</v>
      </c>
      <c r="N884" s="1" t="str">
        <f t="shared" si="68"/>
        <v>Medium Fare</v>
      </c>
      <c r="P884" t="s">
        <v>15</v>
      </c>
      <c r="Q884" s="1" t="str">
        <f t="shared" si="69"/>
        <v>S</v>
      </c>
    </row>
    <row r="885" spans="1:17" x14ac:dyDescent="0.25">
      <c r="A885">
        <v>884</v>
      </c>
      <c r="B885">
        <v>0</v>
      </c>
      <c r="C885">
        <v>2</v>
      </c>
      <c r="D885" t="s">
        <v>1210</v>
      </c>
      <c r="E885" t="s">
        <v>13</v>
      </c>
      <c r="F885">
        <v>28</v>
      </c>
      <c r="G885" s="1" t="str">
        <f t="shared" si="65"/>
        <v>Young Adult</v>
      </c>
      <c r="H885">
        <v>0</v>
      </c>
      <c r="I885" s="1" t="str">
        <f t="shared" si="66"/>
        <v>No Sibling/Spouse</v>
      </c>
      <c r="J885">
        <v>0</v>
      </c>
      <c r="K885" s="1" t="str">
        <f t="shared" si="67"/>
        <v>No Parent/Child</v>
      </c>
      <c r="L885" t="s">
        <v>1211</v>
      </c>
      <c r="M885">
        <v>10.5</v>
      </c>
      <c r="N885" s="1" t="str">
        <f t="shared" si="68"/>
        <v>Medium Fare</v>
      </c>
      <c r="P885" t="s">
        <v>15</v>
      </c>
      <c r="Q885" s="1" t="str">
        <f t="shared" si="69"/>
        <v>S</v>
      </c>
    </row>
    <row r="886" spans="1:17" x14ac:dyDescent="0.25">
      <c r="A886">
        <v>885</v>
      </c>
      <c r="B886">
        <v>0</v>
      </c>
      <c r="C886">
        <v>3</v>
      </c>
      <c r="D886" t="s">
        <v>1212</v>
      </c>
      <c r="E886" t="s">
        <v>13</v>
      </c>
      <c r="F886">
        <v>25</v>
      </c>
      <c r="G886" s="1" t="str">
        <f t="shared" si="65"/>
        <v>Young Adult</v>
      </c>
      <c r="H886">
        <v>0</v>
      </c>
      <c r="I886" s="1" t="str">
        <f t="shared" si="66"/>
        <v>No Sibling/Spouse</v>
      </c>
      <c r="J886">
        <v>0</v>
      </c>
      <c r="K886" s="1" t="str">
        <f t="shared" si="67"/>
        <v>No Parent/Child</v>
      </c>
      <c r="L886" t="s">
        <v>1213</v>
      </c>
      <c r="M886">
        <v>7.05</v>
      </c>
      <c r="N886" s="1" t="str">
        <f t="shared" si="68"/>
        <v>Low Fare</v>
      </c>
      <c r="P886" t="s">
        <v>15</v>
      </c>
      <c r="Q886" s="1" t="str">
        <f t="shared" si="69"/>
        <v>S</v>
      </c>
    </row>
    <row r="887" spans="1:17" x14ac:dyDescent="0.25">
      <c r="A887">
        <v>886</v>
      </c>
      <c r="B887">
        <v>0</v>
      </c>
      <c r="C887">
        <v>3</v>
      </c>
      <c r="D887" t="s">
        <v>1214</v>
      </c>
      <c r="E887" t="s">
        <v>17</v>
      </c>
      <c r="F887">
        <v>39</v>
      </c>
      <c r="G887" s="1" t="str">
        <f t="shared" si="65"/>
        <v>Middle-Aged Adult</v>
      </c>
      <c r="H887">
        <v>0</v>
      </c>
      <c r="I887" s="1" t="str">
        <f t="shared" si="66"/>
        <v>No Sibling/Spouse</v>
      </c>
      <c r="J887">
        <v>5</v>
      </c>
      <c r="K887" s="1" t="str">
        <f t="shared" si="67"/>
        <v>Has Parent/Child</v>
      </c>
      <c r="L887">
        <v>382652</v>
      </c>
      <c r="M887">
        <v>29.125</v>
      </c>
      <c r="N887" s="1" t="str">
        <f t="shared" si="68"/>
        <v>High Fare</v>
      </c>
      <c r="P887" t="s">
        <v>27</v>
      </c>
      <c r="Q887" s="1" t="str">
        <f t="shared" si="69"/>
        <v>Q</v>
      </c>
    </row>
    <row r="888" spans="1:17" x14ac:dyDescent="0.25">
      <c r="A888">
        <v>887</v>
      </c>
      <c r="B888">
        <v>0</v>
      </c>
      <c r="C888">
        <v>2</v>
      </c>
      <c r="D888" t="s">
        <v>1215</v>
      </c>
      <c r="E888" t="s">
        <v>13</v>
      </c>
      <c r="F888">
        <v>27</v>
      </c>
      <c r="G888" s="1" t="str">
        <f t="shared" si="65"/>
        <v>Young Adult</v>
      </c>
      <c r="H888">
        <v>0</v>
      </c>
      <c r="I888" s="1" t="str">
        <f t="shared" si="66"/>
        <v>No Sibling/Spouse</v>
      </c>
      <c r="J888">
        <v>0</v>
      </c>
      <c r="K888" s="1" t="str">
        <f t="shared" si="67"/>
        <v>No Parent/Child</v>
      </c>
      <c r="L888">
        <v>211536</v>
      </c>
      <c r="M888">
        <v>13</v>
      </c>
      <c r="N888" s="1" t="str">
        <f t="shared" si="68"/>
        <v>Medium Fare</v>
      </c>
      <c r="P888" t="s">
        <v>15</v>
      </c>
      <c r="Q888" s="1" t="str">
        <f t="shared" si="69"/>
        <v>S</v>
      </c>
    </row>
    <row r="889" spans="1:17" x14ac:dyDescent="0.25">
      <c r="A889">
        <v>888</v>
      </c>
      <c r="B889">
        <v>1</v>
      </c>
      <c r="C889">
        <v>1</v>
      </c>
      <c r="D889" t="s">
        <v>1216</v>
      </c>
      <c r="E889" t="s">
        <v>17</v>
      </c>
      <c r="F889">
        <v>19</v>
      </c>
      <c r="G889" s="1" t="str">
        <f t="shared" si="65"/>
        <v>Young Adult</v>
      </c>
      <c r="H889">
        <v>0</v>
      </c>
      <c r="I889" s="1" t="str">
        <f t="shared" si="66"/>
        <v>No Sibling/Spouse</v>
      </c>
      <c r="J889">
        <v>0</v>
      </c>
      <c r="K889" s="1" t="str">
        <f t="shared" si="67"/>
        <v>No Parent/Child</v>
      </c>
      <c r="L889">
        <v>112053</v>
      </c>
      <c r="M889">
        <v>30</v>
      </c>
      <c r="N889" s="1" t="str">
        <f t="shared" si="68"/>
        <v>High Fare</v>
      </c>
      <c r="O889" t="s">
        <v>1217</v>
      </c>
      <c r="P889" t="s">
        <v>15</v>
      </c>
      <c r="Q889" s="1" t="str">
        <f t="shared" si="69"/>
        <v>S</v>
      </c>
    </row>
    <row r="890" spans="1:17" x14ac:dyDescent="0.25">
      <c r="A890">
        <v>889</v>
      </c>
      <c r="B890">
        <v>0</v>
      </c>
      <c r="C890">
        <v>3</v>
      </c>
      <c r="D890" t="s">
        <v>1218</v>
      </c>
      <c r="E890" t="s">
        <v>17</v>
      </c>
      <c r="G890" s="1" t="str">
        <f t="shared" si="65"/>
        <v>N/A</v>
      </c>
      <c r="H890">
        <v>1</v>
      </c>
      <c r="I890" s="1" t="str">
        <f t="shared" si="66"/>
        <v>Has Sibling/Spouse</v>
      </c>
      <c r="J890">
        <v>2</v>
      </c>
      <c r="K890" s="1" t="str">
        <f t="shared" si="67"/>
        <v>Has Parent/Child</v>
      </c>
      <c r="L890" t="s">
        <v>1088</v>
      </c>
      <c r="M890">
        <v>23.45</v>
      </c>
      <c r="N890" s="1" t="str">
        <f t="shared" si="68"/>
        <v>High Fare</v>
      </c>
      <c r="P890" t="s">
        <v>15</v>
      </c>
      <c r="Q890" s="1" t="str">
        <f t="shared" si="69"/>
        <v>S</v>
      </c>
    </row>
    <row r="891" spans="1:17" x14ac:dyDescent="0.25">
      <c r="A891">
        <v>890</v>
      </c>
      <c r="B891">
        <v>1</v>
      </c>
      <c r="C891">
        <v>1</v>
      </c>
      <c r="D891" t="s">
        <v>1219</v>
      </c>
      <c r="E891" t="s">
        <v>13</v>
      </c>
      <c r="F891">
        <v>26</v>
      </c>
      <c r="G891" s="1" t="str">
        <f t="shared" si="65"/>
        <v>Young Adult</v>
      </c>
      <c r="H891">
        <v>0</v>
      </c>
      <c r="I891" s="1" t="str">
        <f t="shared" si="66"/>
        <v>No Sibling/Spouse</v>
      </c>
      <c r="J891">
        <v>0</v>
      </c>
      <c r="K891" s="1" t="str">
        <f t="shared" si="67"/>
        <v>No Parent/Child</v>
      </c>
      <c r="L891">
        <v>111369</v>
      </c>
      <c r="M891">
        <v>30</v>
      </c>
      <c r="N891" s="1" t="str">
        <f t="shared" si="68"/>
        <v>High Fare</v>
      </c>
      <c r="O891" t="s">
        <v>1220</v>
      </c>
      <c r="P891" t="s">
        <v>20</v>
      </c>
      <c r="Q891" s="1" t="str">
        <f t="shared" si="69"/>
        <v>C</v>
      </c>
    </row>
    <row r="892" spans="1:17" x14ac:dyDescent="0.25">
      <c r="A892">
        <v>891</v>
      </c>
      <c r="B892">
        <v>0</v>
      </c>
      <c r="C892">
        <v>3</v>
      </c>
      <c r="D892" t="s">
        <v>1221</v>
      </c>
      <c r="E892" t="s">
        <v>13</v>
      </c>
      <c r="F892">
        <v>32</v>
      </c>
      <c r="G892" s="1" t="str">
        <f t="shared" si="65"/>
        <v>Young Adult</v>
      </c>
      <c r="H892">
        <v>0</v>
      </c>
      <c r="I892" s="1" t="str">
        <f t="shared" si="66"/>
        <v>No Sibling/Spouse</v>
      </c>
      <c r="J892">
        <v>0</v>
      </c>
      <c r="K892" s="1" t="str">
        <f t="shared" si="67"/>
        <v>No Parent/Child</v>
      </c>
      <c r="L892">
        <v>370376</v>
      </c>
      <c r="M892">
        <v>7.75</v>
      </c>
      <c r="N892" s="1" t="str">
        <f t="shared" si="68"/>
        <v>Low Fare</v>
      </c>
      <c r="P892" t="s">
        <v>27</v>
      </c>
      <c r="Q892" s="1" t="str">
        <f t="shared" si="69"/>
        <v>Q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2E5A9-8098-439C-B666-A91DCC5C74ED}">
  <dimension ref="A1:K59"/>
  <sheetViews>
    <sheetView zoomScaleNormal="100" workbookViewId="0">
      <selection activeCell="L9" sqref="L9"/>
    </sheetView>
  </sheetViews>
  <sheetFormatPr defaultColWidth="12.7109375" defaultRowHeight="15" x14ac:dyDescent="0.25"/>
  <cols>
    <col min="1" max="1" width="13.140625" bestFit="1" customWidth="1"/>
    <col min="2" max="2" width="16.85546875" bestFit="1" customWidth="1"/>
    <col min="3" max="3" width="4" bestFit="1" customWidth="1"/>
    <col min="4" max="4" width="11.28515625" bestFit="1" customWidth="1"/>
    <col min="5" max="5" width="12.7109375" style="8"/>
    <col min="6" max="11" width="18.7109375" customWidth="1"/>
  </cols>
  <sheetData>
    <row r="1" spans="1:11" x14ac:dyDescent="0.25">
      <c r="A1" t="s">
        <v>1</v>
      </c>
    </row>
    <row r="2" spans="1:11" x14ac:dyDescent="0.25">
      <c r="A2" s="2" t="s">
        <v>1227</v>
      </c>
      <c r="B2" t="s">
        <v>1230</v>
      </c>
      <c r="D2" t="s">
        <v>1253</v>
      </c>
      <c r="E2" s="11" t="s">
        <v>1261</v>
      </c>
    </row>
    <row r="3" spans="1:11" x14ac:dyDescent="0.25">
      <c r="A3" s="3">
        <v>0</v>
      </c>
      <c r="B3" s="4">
        <v>549</v>
      </c>
      <c r="D3">
        <f>B3/B$5</f>
        <v>0.61616161616161613</v>
      </c>
      <c r="E3" s="8">
        <f>LN(D3)</f>
        <v>-0.48424598596127871</v>
      </c>
    </row>
    <row r="4" spans="1:11" x14ac:dyDescent="0.25">
      <c r="A4" s="3">
        <v>1</v>
      </c>
      <c r="B4" s="4">
        <v>342</v>
      </c>
      <c r="D4">
        <f>B4/B$5</f>
        <v>0.38383838383838381</v>
      </c>
      <c r="E4" s="8">
        <f>LN(D4)</f>
        <v>-0.95753369040820424</v>
      </c>
    </row>
    <row r="5" spans="1:11" x14ac:dyDescent="0.25">
      <c r="A5" s="3" t="s">
        <v>1228</v>
      </c>
      <c r="B5" s="4">
        <v>891</v>
      </c>
    </row>
    <row r="7" spans="1:11" s="5" customFormat="1" x14ac:dyDescent="0.25">
      <c r="A7" s="6" t="s">
        <v>2</v>
      </c>
      <c r="B7"/>
      <c r="C7"/>
      <c r="D7"/>
      <c r="E7" s="8"/>
      <c r="F7"/>
      <c r="G7"/>
      <c r="H7"/>
      <c r="I7"/>
      <c r="J7"/>
      <c r="K7"/>
    </row>
    <row r="8" spans="1:11" x14ac:dyDescent="0.25">
      <c r="A8" s="2" t="s">
        <v>1230</v>
      </c>
      <c r="B8" s="2" t="s">
        <v>1229</v>
      </c>
      <c r="F8" t="s">
        <v>1231</v>
      </c>
      <c r="H8" t="s">
        <v>1235</v>
      </c>
      <c r="J8" t="s">
        <v>1238</v>
      </c>
    </row>
    <row r="9" spans="1:11" x14ac:dyDescent="0.25">
      <c r="A9" s="2" t="s">
        <v>1227</v>
      </c>
      <c r="B9">
        <v>0</v>
      </c>
      <c r="C9">
        <v>1</v>
      </c>
      <c r="D9" t="s">
        <v>1228</v>
      </c>
      <c r="F9" t="s">
        <v>1232</v>
      </c>
      <c r="G9" t="s">
        <v>1233</v>
      </c>
      <c r="H9" t="s">
        <v>1236</v>
      </c>
      <c r="I9" t="s">
        <v>1237</v>
      </c>
      <c r="J9" t="s">
        <v>1239</v>
      </c>
      <c r="K9" t="s">
        <v>1240</v>
      </c>
    </row>
    <row r="10" spans="1:11" x14ac:dyDescent="0.25">
      <c r="A10" s="3">
        <v>1</v>
      </c>
      <c r="B10" s="4">
        <v>80</v>
      </c>
      <c r="C10" s="4">
        <v>136</v>
      </c>
      <c r="D10" s="4">
        <v>216</v>
      </c>
      <c r="F10">
        <f t="shared" ref="F10:G12" si="0">B10+1</f>
        <v>81</v>
      </c>
      <c r="G10">
        <f t="shared" si="0"/>
        <v>137</v>
      </c>
      <c r="H10">
        <f t="shared" ref="H10:I12" si="1">F10/F$13</f>
        <v>0.14673913043478262</v>
      </c>
      <c r="I10">
        <f t="shared" si="1"/>
        <v>0.39710144927536234</v>
      </c>
      <c r="J10">
        <f>LN(H10)</f>
        <v>-1.9190988916046565</v>
      </c>
      <c r="K10">
        <f>LN(I10)</f>
        <v>-0.92356349120323478</v>
      </c>
    </row>
    <row r="11" spans="1:11" x14ac:dyDescent="0.25">
      <c r="A11" s="3">
        <v>2</v>
      </c>
      <c r="B11" s="4">
        <v>97</v>
      </c>
      <c r="C11" s="4">
        <v>87</v>
      </c>
      <c r="D11" s="4">
        <v>184</v>
      </c>
      <c r="F11">
        <f t="shared" si="0"/>
        <v>98</v>
      </c>
      <c r="G11">
        <f t="shared" si="0"/>
        <v>88</v>
      </c>
      <c r="H11">
        <f t="shared" si="1"/>
        <v>0.17753623188405798</v>
      </c>
      <c r="I11">
        <f t="shared" si="1"/>
        <v>0.25507246376811593</v>
      </c>
      <c r="J11">
        <f t="shared" ref="J11:J12" si="2">LN(H11)</f>
        <v>-1.7285805676065233</v>
      </c>
      <c r="K11">
        <f t="shared" ref="K11:K12" si="3">LN(I11)</f>
        <v>-1.3662076025531533</v>
      </c>
    </row>
    <row r="12" spans="1:11" x14ac:dyDescent="0.25">
      <c r="A12" s="3">
        <v>3</v>
      </c>
      <c r="B12" s="4">
        <v>372</v>
      </c>
      <c r="C12" s="4">
        <v>119</v>
      </c>
      <c r="D12" s="4">
        <v>491</v>
      </c>
      <c r="F12">
        <f t="shared" si="0"/>
        <v>373</v>
      </c>
      <c r="G12">
        <f t="shared" si="0"/>
        <v>120</v>
      </c>
      <c r="H12">
        <f t="shared" si="1"/>
        <v>0.67572463768115942</v>
      </c>
      <c r="I12">
        <f t="shared" si="1"/>
        <v>0.34782608695652173</v>
      </c>
      <c r="J12">
        <f t="shared" si="2"/>
        <v>-0.39196962663327978</v>
      </c>
      <c r="K12">
        <f t="shared" si="3"/>
        <v>-1.0560526742493137</v>
      </c>
    </row>
    <row r="13" spans="1:11" x14ac:dyDescent="0.25">
      <c r="A13" s="9" t="s">
        <v>1228</v>
      </c>
      <c r="B13" s="10">
        <v>549</v>
      </c>
      <c r="C13" s="10">
        <v>342</v>
      </c>
      <c r="D13" s="10">
        <v>891</v>
      </c>
      <c r="E13" s="7" t="s">
        <v>1234</v>
      </c>
      <c r="F13" s="5">
        <f>SUM(F10:F12)</f>
        <v>552</v>
      </c>
      <c r="G13" s="5">
        <f>SUM(G10:G12)</f>
        <v>345</v>
      </c>
      <c r="H13" s="5">
        <f t="shared" ref="H13:I13" si="4">SUM(H10:H12)</f>
        <v>1</v>
      </c>
      <c r="I13" s="5">
        <f t="shared" si="4"/>
        <v>1</v>
      </c>
      <c r="J13" s="5"/>
      <c r="K13" s="5"/>
    </row>
    <row r="14" spans="1:11" s="5" customFormat="1" x14ac:dyDescent="0.25">
      <c r="A14"/>
      <c r="B14"/>
      <c r="C14"/>
      <c r="D14"/>
      <c r="E14" s="8"/>
      <c r="F14"/>
      <c r="G14"/>
      <c r="H14"/>
      <c r="I14"/>
      <c r="J14"/>
      <c r="K14"/>
    </row>
    <row r="15" spans="1:11" x14ac:dyDescent="0.25">
      <c r="A15" t="s">
        <v>4</v>
      </c>
    </row>
    <row r="16" spans="1:11" x14ac:dyDescent="0.25">
      <c r="A16" s="2" t="s">
        <v>1230</v>
      </c>
      <c r="B16" s="2" t="s">
        <v>1229</v>
      </c>
      <c r="F16" t="s">
        <v>1231</v>
      </c>
      <c r="H16" t="s">
        <v>1235</v>
      </c>
      <c r="J16" t="s">
        <v>1238</v>
      </c>
    </row>
    <row r="17" spans="1:11" x14ac:dyDescent="0.25">
      <c r="A17" s="2" t="s">
        <v>1227</v>
      </c>
      <c r="B17">
        <v>0</v>
      </c>
      <c r="C17">
        <v>1</v>
      </c>
      <c r="D17" t="s">
        <v>1228</v>
      </c>
      <c r="F17" t="s">
        <v>1232</v>
      </c>
      <c r="G17" t="s">
        <v>1233</v>
      </c>
      <c r="H17" t="s">
        <v>1236</v>
      </c>
      <c r="I17" t="s">
        <v>1237</v>
      </c>
      <c r="J17" t="s">
        <v>1239</v>
      </c>
      <c r="K17" t="s">
        <v>1240</v>
      </c>
    </row>
    <row r="18" spans="1:11" x14ac:dyDescent="0.25">
      <c r="A18" s="3" t="s">
        <v>17</v>
      </c>
      <c r="B18" s="4">
        <v>81</v>
      </c>
      <c r="C18" s="4">
        <v>233</v>
      </c>
      <c r="D18" s="4">
        <v>314</v>
      </c>
      <c r="F18">
        <f>B18+1</f>
        <v>82</v>
      </c>
      <c r="G18">
        <f>C18+1</f>
        <v>234</v>
      </c>
      <c r="H18">
        <f>F18/F$20</f>
        <v>0.14882032667876588</v>
      </c>
      <c r="I18">
        <f>G18/G$20</f>
        <v>0.68023255813953487</v>
      </c>
      <c r="J18">
        <f>LN(H18)</f>
        <v>-1.9050155618886613</v>
      </c>
      <c r="K18">
        <f>LN(I18)</f>
        <v>-0.38532054201569693</v>
      </c>
    </row>
    <row r="19" spans="1:11" x14ac:dyDescent="0.25">
      <c r="A19" s="3" t="s">
        <v>13</v>
      </c>
      <c r="B19" s="4">
        <v>468</v>
      </c>
      <c r="C19" s="4">
        <v>109</v>
      </c>
      <c r="D19" s="4">
        <v>577</v>
      </c>
      <c r="F19">
        <f>B19+1</f>
        <v>469</v>
      </c>
      <c r="G19">
        <f>C19+1</f>
        <v>110</v>
      </c>
      <c r="H19">
        <f>F19/F$20</f>
        <v>0.85117967332123412</v>
      </c>
      <c r="I19">
        <f>G19/G$20</f>
        <v>0.31976744186046513</v>
      </c>
      <c r="J19">
        <f t="shared" ref="J19" si="5">LN(H19)</f>
        <v>-0.16113204070663512</v>
      </c>
      <c r="K19">
        <f t="shared" ref="K19" si="6">LN(I19)</f>
        <v>-1.140161291580982</v>
      </c>
    </row>
    <row r="20" spans="1:11" x14ac:dyDescent="0.25">
      <c r="A20" s="9" t="s">
        <v>1228</v>
      </c>
      <c r="B20" s="10">
        <v>549</v>
      </c>
      <c r="C20" s="10">
        <v>342</v>
      </c>
      <c r="D20" s="10">
        <v>891</v>
      </c>
      <c r="E20" s="7" t="s">
        <v>1234</v>
      </c>
      <c r="F20" s="5">
        <f>SUM(F18:F19)</f>
        <v>551</v>
      </c>
      <c r="G20" s="5">
        <f>SUM(G18:G19)</f>
        <v>344</v>
      </c>
      <c r="H20" s="5">
        <f t="shared" ref="H20:I20" si="7">SUM(H18:H19)</f>
        <v>1</v>
      </c>
      <c r="I20" s="5">
        <f t="shared" si="7"/>
        <v>1</v>
      </c>
      <c r="J20" s="5"/>
      <c r="K20" s="5"/>
    </row>
    <row r="22" spans="1:11" x14ac:dyDescent="0.25">
      <c r="A22" s="3" t="s">
        <v>1222</v>
      </c>
    </row>
    <row r="23" spans="1:11" s="5" customFormat="1" x14ac:dyDescent="0.25">
      <c r="A23" s="2" t="s">
        <v>1230</v>
      </c>
      <c r="B23" s="2" t="s">
        <v>1229</v>
      </c>
      <c r="C23"/>
      <c r="D23"/>
      <c r="E23" s="8"/>
      <c r="F23" t="s">
        <v>1231</v>
      </c>
      <c r="G23"/>
      <c r="H23" t="s">
        <v>1235</v>
      </c>
      <c r="I23"/>
      <c r="J23" t="s">
        <v>1238</v>
      </c>
      <c r="K23"/>
    </row>
    <row r="24" spans="1:11" x14ac:dyDescent="0.25">
      <c r="A24" s="2" t="s">
        <v>1227</v>
      </c>
      <c r="B24">
        <v>0</v>
      </c>
      <c r="C24">
        <v>1</v>
      </c>
      <c r="D24" t="s">
        <v>1228</v>
      </c>
      <c r="F24" t="s">
        <v>1232</v>
      </c>
      <c r="G24" t="s">
        <v>1233</v>
      </c>
      <c r="H24" t="s">
        <v>1236</v>
      </c>
      <c r="I24" t="s">
        <v>1237</v>
      </c>
      <c r="J24" t="s">
        <v>1239</v>
      </c>
      <c r="K24" t="s">
        <v>1240</v>
      </c>
    </row>
    <row r="25" spans="1:11" x14ac:dyDescent="0.25">
      <c r="A25" s="3" t="s">
        <v>1241</v>
      </c>
      <c r="B25" s="4">
        <v>29</v>
      </c>
      <c r="C25" s="4">
        <v>42</v>
      </c>
      <c r="D25" s="4">
        <v>71</v>
      </c>
      <c r="F25">
        <f>B25+1</f>
        <v>30</v>
      </c>
      <c r="G25">
        <f>C25+1</f>
        <v>43</v>
      </c>
      <c r="H25">
        <f t="shared" ref="H25:I28" si="8">F25/F$29</f>
        <v>7.0093457943925228E-2</v>
      </c>
      <c r="I25">
        <f t="shared" si="8"/>
        <v>0.14625850340136054</v>
      </c>
      <c r="J25">
        <f>LN(H25)</f>
        <v>-2.6579258139196416</v>
      </c>
      <c r="K25">
        <f>LN(I25)</f>
        <v>-1.9223796516451193</v>
      </c>
    </row>
    <row r="26" spans="1:11" x14ac:dyDescent="0.25">
      <c r="A26" s="3" t="s">
        <v>1242</v>
      </c>
      <c r="B26" s="4">
        <v>94</v>
      </c>
      <c r="C26" s="4">
        <v>67</v>
      </c>
      <c r="D26" s="4">
        <v>161</v>
      </c>
      <c r="F26">
        <f>B26+1</f>
        <v>95</v>
      </c>
      <c r="G26">
        <f>C26+1</f>
        <v>68</v>
      </c>
      <c r="H26">
        <f t="shared" si="8"/>
        <v>0.2219626168224299</v>
      </c>
      <c r="I26">
        <f t="shared" si="8"/>
        <v>0.23129251700680273</v>
      </c>
      <c r="J26">
        <f t="shared" ref="J26:J27" si="9">LN(H26)</f>
        <v>-1.505246303981256</v>
      </c>
      <c r="K26">
        <f t="shared" ref="K26:K27" si="10">LN(I26)</f>
        <v>-1.4640720621625749</v>
      </c>
    </row>
    <row r="27" spans="1:11" x14ac:dyDescent="0.25">
      <c r="A27" s="3" t="s">
        <v>1244</v>
      </c>
      <c r="B27" s="4">
        <v>47</v>
      </c>
      <c r="C27" s="4">
        <v>27</v>
      </c>
      <c r="D27" s="4">
        <v>74</v>
      </c>
      <c r="F27">
        <f t="shared" ref="F27:F28" si="11">B27+1</f>
        <v>48</v>
      </c>
      <c r="G27">
        <f t="shared" ref="G27:G28" si="12">C27+1</f>
        <v>28</v>
      </c>
      <c r="H27">
        <f t="shared" si="8"/>
        <v>0.11214953271028037</v>
      </c>
      <c r="I27">
        <f t="shared" si="8"/>
        <v>9.5238095238095233E-2</v>
      </c>
      <c r="J27">
        <f t="shared" si="9"/>
        <v>-2.1879221846739059</v>
      </c>
      <c r="K27">
        <f t="shared" si="10"/>
        <v>-2.3513752571634776</v>
      </c>
    </row>
    <row r="28" spans="1:11" x14ac:dyDescent="0.25">
      <c r="A28" s="3" t="s">
        <v>1245</v>
      </c>
      <c r="B28" s="4">
        <v>254</v>
      </c>
      <c r="C28" s="4">
        <v>154</v>
      </c>
      <c r="D28" s="4">
        <v>408</v>
      </c>
      <c r="F28">
        <f t="shared" si="11"/>
        <v>255</v>
      </c>
      <c r="G28">
        <f t="shared" si="12"/>
        <v>155</v>
      </c>
      <c r="H28">
        <f t="shared" si="8"/>
        <v>0.59579439252336452</v>
      </c>
      <c r="I28">
        <f t="shared" si="8"/>
        <v>0.52721088435374153</v>
      </c>
      <c r="J28">
        <f t="shared" ref="J28" si="13">LN(H28)</f>
        <v>-0.51785965042337057</v>
      </c>
      <c r="K28">
        <f t="shared" ref="K28" si="14">LN(I28)</f>
        <v>-0.64015465041943498</v>
      </c>
    </row>
    <row r="29" spans="1:11" x14ac:dyDescent="0.25">
      <c r="A29" s="9" t="s">
        <v>1228</v>
      </c>
      <c r="B29" s="10">
        <v>424</v>
      </c>
      <c r="C29" s="10">
        <v>290</v>
      </c>
      <c r="D29" s="10">
        <v>714</v>
      </c>
      <c r="E29" s="7" t="s">
        <v>1234</v>
      </c>
      <c r="F29" s="5">
        <f>SUM(F25:F28)</f>
        <v>428</v>
      </c>
      <c r="G29" s="5">
        <f t="shared" ref="G29:I29" si="15">SUM(G25:G28)</f>
        <v>294</v>
      </c>
      <c r="H29" s="5">
        <f t="shared" si="15"/>
        <v>1</v>
      </c>
      <c r="I29" s="5">
        <f t="shared" si="15"/>
        <v>1</v>
      </c>
      <c r="J29" s="5"/>
      <c r="K29" s="5"/>
    </row>
    <row r="31" spans="1:11" s="5" customFormat="1" x14ac:dyDescent="0.25">
      <c r="A31" s="3" t="s">
        <v>1223</v>
      </c>
      <c r="B31"/>
      <c r="C31"/>
      <c r="D31"/>
      <c r="E31" s="8"/>
      <c r="F31"/>
      <c r="G31"/>
      <c r="H31"/>
      <c r="I31"/>
      <c r="J31"/>
      <c r="K31"/>
    </row>
    <row r="32" spans="1:11" x14ac:dyDescent="0.25">
      <c r="A32" s="2" t="s">
        <v>1230</v>
      </c>
      <c r="B32" s="2" t="s">
        <v>1229</v>
      </c>
      <c r="F32" t="s">
        <v>1231</v>
      </c>
      <c r="H32" t="s">
        <v>1235</v>
      </c>
      <c r="J32" t="s">
        <v>1238</v>
      </c>
    </row>
    <row r="33" spans="1:11" x14ac:dyDescent="0.25">
      <c r="A33" s="2" t="s">
        <v>1227</v>
      </c>
      <c r="B33">
        <v>0</v>
      </c>
      <c r="C33">
        <v>1</v>
      </c>
      <c r="D33" t="s">
        <v>1228</v>
      </c>
      <c r="F33" t="s">
        <v>1232</v>
      </c>
      <c r="G33" t="s">
        <v>1233</v>
      </c>
      <c r="H33" t="s">
        <v>1236</v>
      </c>
      <c r="I33" t="s">
        <v>1237</v>
      </c>
      <c r="J33" t="s">
        <v>1239</v>
      </c>
      <c r="K33" t="s">
        <v>1240</v>
      </c>
    </row>
    <row r="34" spans="1:11" x14ac:dyDescent="0.25">
      <c r="A34" s="3" t="s">
        <v>1246</v>
      </c>
      <c r="B34" s="4">
        <v>151</v>
      </c>
      <c r="C34" s="4">
        <v>132</v>
      </c>
      <c r="D34" s="4">
        <v>283</v>
      </c>
      <c r="F34">
        <f>B34+1</f>
        <v>152</v>
      </c>
      <c r="G34">
        <f>C34+1</f>
        <v>133</v>
      </c>
      <c r="H34">
        <f>F34/F$36</f>
        <v>0.27586206896551724</v>
      </c>
      <c r="I34">
        <f>G34/G$36</f>
        <v>0.38662790697674421</v>
      </c>
      <c r="J34">
        <f>LN(H34)</f>
        <v>-1.2878542883066382</v>
      </c>
      <c r="K34">
        <f>LN(I34)</f>
        <v>-0.95029252915164453</v>
      </c>
    </row>
    <row r="35" spans="1:11" x14ac:dyDescent="0.25">
      <c r="A35" s="3" t="s">
        <v>1247</v>
      </c>
      <c r="B35" s="4">
        <v>398</v>
      </c>
      <c r="C35" s="4">
        <v>210</v>
      </c>
      <c r="D35" s="4">
        <v>608</v>
      </c>
      <c r="F35">
        <f>B35+1</f>
        <v>399</v>
      </c>
      <c r="G35">
        <f>C35+1</f>
        <v>211</v>
      </c>
      <c r="H35">
        <f>F35/F$36</f>
        <v>0.72413793103448276</v>
      </c>
      <c r="I35">
        <f>G35/G$36</f>
        <v>0.61337209302325579</v>
      </c>
      <c r="J35">
        <f>LN(H35)</f>
        <v>-0.32277339226305102</v>
      </c>
      <c r="K35">
        <f>LN(I35)</f>
        <v>-0.48878352389733187</v>
      </c>
    </row>
    <row r="36" spans="1:11" x14ac:dyDescent="0.25">
      <c r="A36" s="9" t="s">
        <v>1228</v>
      </c>
      <c r="B36" s="10">
        <v>549</v>
      </c>
      <c r="C36" s="10">
        <v>342</v>
      </c>
      <c r="D36" s="10">
        <v>891</v>
      </c>
      <c r="E36" s="7" t="s">
        <v>1234</v>
      </c>
      <c r="F36" s="5">
        <f>SUM(F34:F35)</f>
        <v>551</v>
      </c>
      <c r="G36" s="5">
        <f>SUM(G34:G35)</f>
        <v>344</v>
      </c>
      <c r="H36" s="5">
        <f t="shared" ref="H36:I36" si="16">SUM(H34:H35)</f>
        <v>1</v>
      </c>
      <c r="I36" s="5">
        <f t="shared" si="16"/>
        <v>1</v>
      </c>
      <c r="J36" s="5"/>
      <c r="K36" s="5"/>
    </row>
    <row r="38" spans="1:11" s="5" customFormat="1" x14ac:dyDescent="0.25">
      <c r="A38" s="3" t="s">
        <v>1224</v>
      </c>
      <c r="B38"/>
      <c r="C38"/>
      <c r="D38"/>
      <c r="E38" s="8"/>
      <c r="F38"/>
      <c r="G38"/>
      <c r="H38"/>
      <c r="I38"/>
      <c r="J38"/>
      <c r="K38"/>
    </row>
    <row r="39" spans="1:11" x14ac:dyDescent="0.25">
      <c r="A39" s="2" t="s">
        <v>1230</v>
      </c>
      <c r="B39" s="2" t="s">
        <v>1229</v>
      </c>
      <c r="F39" t="s">
        <v>1231</v>
      </c>
      <c r="H39" t="s">
        <v>1235</v>
      </c>
      <c r="J39" t="s">
        <v>1238</v>
      </c>
    </row>
    <row r="40" spans="1:11" x14ac:dyDescent="0.25">
      <c r="A40" s="2" t="s">
        <v>1227</v>
      </c>
      <c r="B40">
        <v>0</v>
      </c>
      <c r="C40">
        <v>1</v>
      </c>
      <c r="D40" t="s">
        <v>1228</v>
      </c>
      <c r="F40" t="s">
        <v>1232</v>
      </c>
      <c r="G40" t="s">
        <v>1233</v>
      </c>
      <c r="H40" t="s">
        <v>1236</v>
      </c>
      <c r="I40" t="s">
        <v>1237</v>
      </c>
      <c r="J40" t="s">
        <v>1239</v>
      </c>
      <c r="K40" t="s">
        <v>1240</v>
      </c>
    </row>
    <row r="41" spans="1:11" x14ac:dyDescent="0.25">
      <c r="A41" s="3" t="s">
        <v>1248</v>
      </c>
      <c r="B41" s="4">
        <v>104</v>
      </c>
      <c r="C41" s="4">
        <v>109</v>
      </c>
      <c r="D41" s="4">
        <v>213</v>
      </c>
      <c r="F41">
        <f>B41+1</f>
        <v>105</v>
      </c>
      <c r="G41">
        <f>C41+1</f>
        <v>110</v>
      </c>
      <c r="H41">
        <f>F41/F$43</f>
        <v>0.19056261343012704</v>
      </c>
      <c r="I41">
        <f>G41/G$43</f>
        <v>0.31976744186046513</v>
      </c>
      <c r="J41">
        <f>LN(H41)</f>
        <v>-1.6577744589953911</v>
      </c>
      <c r="K41">
        <f>LN(I41)</f>
        <v>-1.140161291580982</v>
      </c>
    </row>
    <row r="42" spans="1:11" x14ac:dyDescent="0.25">
      <c r="A42" s="3" t="s">
        <v>1249</v>
      </c>
      <c r="B42" s="4">
        <v>445</v>
      </c>
      <c r="C42" s="4">
        <v>233</v>
      </c>
      <c r="D42" s="4">
        <v>678</v>
      </c>
      <c r="F42">
        <f>B42+1</f>
        <v>446</v>
      </c>
      <c r="G42">
        <f>C42+1</f>
        <v>234</v>
      </c>
      <c r="H42">
        <f>F42/F$43</f>
        <v>0.80943738656987296</v>
      </c>
      <c r="I42">
        <f>G42/G$43</f>
        <v>0.68023255813953487</v>
      </c>
      <c r="J42">
        <f>LN(H42)</f>
        <v>-0.21141585713285041</v>
      </c>
      <c r="K42">
        <f>LN(I42)</f>
        <v>-0.38532054201569693</v>
      </c>
    </row>
    <row r="43" spans="1:11" x14ac:dyDescent="0.25">
      <c r="A43" s="9" t="s">
        <v>1228</v>
      </c>
      <c r="B43" s="10">
        <v>549</v>
      </c>
      <c r="C43" s="10">
        <v>342</v>
      </c>
      <c r="D43" s="10">
        <v>891</v>
      </c>
      <c r="E43" s="7" t="s">
        <v>1234</v>
      </c>
      <c r="F43" s="5">
        <f>SUM(F41:F42)</f>
        <v>551</v>
      </c>
      <c r="G43" s="5">
        <f>SUM(G41:G42)</f>
        <v>344</v>
      </c>
      <c r="H43" s="5">
        <f>SUM(H41:H42)</f>
        <v>1</v>
      </c>
      <c r="I43" s="5">
        <f>SUM(I41:I42)</f>
        <v>1</v>
      </c>
      <c r="J43" s="5"/>
      <c r="K43" s="5"/>
    </row>
    <row r="45" spans="1:11" x14ac:dyDescent="0.25">
      <c r="A45" s="3" t="s">
        <v>1225</v>
      </c>
    </row>
    <row r="46" spans="1:11" s="5" customFormat="1" x14ac:dyDescent="0.25">
      <c r="A46" s="2" t="s">
        <v>1230</v>
      </c>
      <c r="B46" s="2" t="s">
        <v>1229</v>
      </c>
      <c r="C46"/>
      <c r="D46"/>
      <c r="E46" s="8"/>
      <c r="F46" t="s">
        <v>1231</v>
      </c>
      <c r="G46"/>
      <c r="H46" t="s">
        <v>1235</v>
      </c>
      <c r="I46"/>
      <c r="J46" t="s">
        <v>1238</v>
      </c>
      <c r="K46"/>
    </row>
    <row r="47" spans="1:11" x14ac:dyDescent="0.25">
      <c r="A47" s="2" t="s">
        <v>1227</v>
      </c>
      <c r="B47">
        <v>0</v>
      </c>
      <c r="C47">
        <v>1</v>
      </c>
      <c r="D47" t="s">
        <v>1228</v>
      </c>
      <c r="F47" t="s">
        <v>1232</v>
      </c>
      <c r="G47" t="s">
        <v>1233</v>
      </c>
      <c r="H47" t="s">
        <v>1236</v>
      </c>
      <c r="I47" t="s">
        <v>1237</v>
      </c>
      <c r="J47" t="s">
        <v>1239</v>
      </c>
      <c r="K47" t="s">
        <v>1240</v>
      </c>
    </row>
    <row r="48" spans="1:11" x14ac:dyDescent="0.25">
      <c r="A48" s="3" t="s">
        <v>1250</v>
      </c>
      <c r="B48" s="4">
        <v>177</v>
      </c>
      <c r="C48" s="4">
        <v>199</v>
      </c>
      <c r="D48" s="4">
        <v>376</v>
      </c>
      <c r="F48">
        <f t="shared" ref="F48:G50" si="17">B48+1</f>
        <v>178</v>
      </c>
      <c r="G48">
        <f t="shared" si="17"/>
        <v>200</v>
      </c>
      <c r="H48">
        <f t="shared" ref="H48:I50" si="18">F48/F$51</f>
        <v>0.32246376811594202</v>
      </c>
      <c r="I48">
        <f t="shared" si="18"/>
        <v>0.57971014492753625</v>
      </c>
      <c r="J48">
        <f t="shared" ref="J48:K50" si="19">LN(H48)</f>
        <v>-1.1317644959850102</v>
      </c>
      <c r="K48">
        <f t="shared" si="19"/>
        <v>-0.54522705048332309</v>
      </c>
    </row>
    <row r="49" spans="1:11" x14ac:dyDescent="0.25">
      <c r="A49" s="3" t="s">
        <v>1251</v>
      </c>
      <c r="B49" s="4">
        <v>269</v>
      </c>
      <c r="C49" s="4">
        <v>67</v>
      </c>
      <c r="D49" s="4">
        <v>336</v>
      </c>
      <c r="F49">
        <f t="shared" si="17"/>
        <v>270</v>
      </c>
      <c r="G49">
        <f t="shared" si="17"/>
        <v>68</v>
      </c>
      <c r="H49">
        <f t="shared" si="18"/>
        <v>0.4891304347826087</v>
      </c>
      <c r="I49">
        <f t="shared" si="18"/>
        <v>0.19710144927536233</v>
      </c>
      <c r="J49">
        <f t="shared" si="19"/>
        <v>-0.71512608727872051</v>
      </c>
      <c r="K49">
        <f t="shared" si="19"/>
        <v>-1.624036711855253</v>
      </c>
    </row>
    <row r="50" spans="1:11" x14ac:dyDescent="0.25">
      <c r="A50" s="3" t="s">
        <v>1252</v>
      </c>
      <c r="B50" s="4">
        <v>103</v>
      </c>
      <c r="C50" s="4">
        <v>76</v>
      </c>
      <c r="D50" s="4">
        <v>179</v>
      </c>
      <c r="F50">
        <f t="shared" si="17"/>
        <v>104</v>
      </c>
      <c r="G50">
        <f t="shared" si="17"/>
        <v>77</v>
      </c>
      <c r="H50">
        <f t="shared" si="18"/>
        <v>0.18840579710144928</v>
      </c>
      <c r="I50">
        <f t="shared" si="18"/>
        <v>0.22318840579710145</v>
      </c>
      <c r="J50">
        <f t="shared" si="19"/>
        <v>-1.6691571471357227</v>
      </c>
      <c r="K50">
        <f t="shared" si="19"/>
        <v>-1.4997389951776758</v>
      </c>
    </row>
    <row r="51" spans="1:11" x14ac:dyDescent="0.25">
      <c r="A51" s="9" t="s">
        <v>1228</v>
      </c>
      <c r="B51" s="10">
        <v>549</v>
      </c>
      <c r="C51" s="10">
        <v>342</v>
      </c>
      <c r="D51" s="10">
        <v>891</v>
      </c>
      <c r="E51" s="7" t="s">
        <v>1234</v>
      </c>
      <c r="F51" s="5">
        <f>SUM(F48:F50)</f>
        <v>552</v>
      </c>
      <c r="G51" s="5">
        <f>SUM(G48:G50)</f>
        <v>345</v>
      </c>
      <c r="H51" s="5">
        <f t="shared" ref="H51:I51" si="20">SUM(H48:H50)</f>
        <v>1</v>
      </c>
      <c r="I51" s="5">
        <f t="shared" si="20"/>
        <v>1</v>
      </c>
      <c r="J51" s="5"/>
      <c r="K51" s="5"/>
    </row>
    <row r="53" spans="1:11" x14ac:dyDescent="0.25">
      <c r="A53" s="3" t="s">
        <v>1226</v>
      </c>
    </row>
    <row r="54" spans="1:11" s="5" customFormat="1" x14ac:dyDescent="0.25">
      <c r="A54" s="2" t="s">
        <v>1230</v>
      </c>
      <c r="B54" s="2" t="s">
        <v>1229</v>
      </c>
      <c r="C54"/>
      <c r="D54"/>
      <c r="E54" s="8"/>
      <c r="F54" t="s">
        <v>1231</v>
      </c>
      <c r="G54"/>
      <c r="H54" t="s">
        <v>1235</v>
      </c>
      <c r="I54"/>
      <c r="J54" t="s">
        <v>1238</v>
      </c>
      <c r="K54"/>
    </row>
    <row r="55" spans="1:11" x14ac:dyDescent="0.25">
      <c r="A55" s="2" t="s">
        <v>1227</v>
      </c>
      <c r="B55">
        <v>0</v>
      </c>
      <c r="C55">
        <v>1</v>
      </c>
      <c r="D55" t="s">
        <v>1228</v>
      </c>
      <c r="F55" t="s">
        <v>1232</v>
      </c>
      <c r="G55" t="s">
        <v>1233</v>
      </c>
      <c r="H55" t="s">
        <v>1236</v>
      </c>
      <c r="I55" t="s">
        <v>1237</v>
      </c>
      <c r="J55" t="s">
        <v>1239</v>
      </c>
      <c r="K55" t="s">
        <v>1240</v>
      </c>
    </row>
    <row r="56" spans="1:11" x14ac:dyDescent="0.25">
      <c r="A56" s="3" t="s">
        <v>20</v>
      </c>
      <c r="B56" s="4">
        <v>75</v>
      </c>
      <c r="C56" s="4">
        <v>93</v>
      </c>
      <c r="D56" s="4">
        <v>168</v>
      </c>
      <c r="F56">
        <f t="shared" ref="F56:G58" si="21">B56+1</f>
        <v>76</v>
      </c>
      <c r="G56">
        <f t="shared" si="21"/>
        <v>94</v>
      </c>
      <c r="H56">
        <f t="shared" ref="H56:I58" si="22">F56/F$59</f>
        <v>0.13768115942028986</v>
      </c>
      <c r="I56">
        <f t="shared" si="22"/>
        <v>0.27405247813411077</v>
      </c>
      <c r="J56">
        <f t="shared" ref="J56:K58" si="23">LN(H56)</f>
        <v>-1.9828147059907641</v>
      </c>
      <c r="K56">
        <f t="shared" si="23"/>
        <v>-1.2944356648959361</v>
      </c>
    </row>
    <row r="57" spans="1:11" x14ac:dyDescent="0.25">
      <c r="A57" s="3" t="s">
        <v>27</v>
      </c>
      <c r="B57" s="4">
        <v>47</v>
      </c>
      <c r="C57" s="4">
        <v>30</v>
      </c>
      <c r="D57" s="4">
        <v>77</v>
      </c>
      <c r="F57">
        <f t="shared" si="21"/>
        <v>48</v>
      </c>
      <c r="G57">
        <f t="shared" si="21"/>
        <v>31</v>
      </c>
      <c r="H57">
        <f t="shared" si="22"/>
        <v>8.6956521739130432E-2</v>
      </c>
      <c r="I57">
        <f t="shared" si="22"/>
        <v>9.0379008746355682E-2</v>
      </c>
      <c r="J57">
        <f t="shared" si="23"/>
        <v>-2.4423470353692043</v>
      </c>
      <c r="K57">
        <f t="shared" si="23"/>
        <v>-2.4037432426807936</v>
      </c>
    </row>
    <row r="58" spans="1:11" x14ac:dyDescent="0.25">
      <c r="A58" s="3" t="s">
        <v>15</v>
      </c>
      <c r="B58" s="4">
        <v>427</v>
      </c>
      <c r="C58" s="4">
        <v>217</v>
      </c>
      <c r="D58" s="4">
        <v>644</v>
      </c>
      <c r="F58">
        <f t="shared" si="21"/>
        <v>428</v>
      </c>
      <c r="G58">
        <f t="shared" si="21"/>
        <v>218</v>
      </c>
      <c r="H58">
        <f t="shared" si="22"/>
        <v>0.77536231884057971</v>
      </c>
      <c r="I58">
        <f t="shared" si="22"/>
        <v>0.63556851311953355</v>
      </c>
      <c r="J58">
        <f t="shared" si="23"/>
        <v>-0.25442485069529852</v>
      </c>
      <c r="K58">
        <f t="shared" si="23"/>
        <v>-0.45323538437685085</v>
      </c>
    </row>
    <row r="59" spans="1:11" x14ac:dyDescent="0.25">
      <c r="A59" s="9" t="s">
        <v>1228</v>
      </c>
      <c r="B59" s="10">
        <v>549</v>
      </c>
      <c r="C59" s="10">
        <v>340</v>
      </c>
      <c r="D59" s="10">
        <v>889</v>
      </c>
      <c r="E59" s="7" t="s">
        <v>1234</v>
      </c>
      <c r="F59" s="5">
        <f>SUM(F56:F58)</f>
        <v>552</v>
      </c>
      <c r="G59" s="5">
        <f>SUM(G56:G58)</f>
        <v>343</v>
      </c>
      <c r="H59" s="5">
        <f t="shared" ref="H59:I59" si="24">SUM(H56:H58)</f>
        <v>1</v>
      </c>
      <c r="I59" s="5">
        <f t="shared" si="24"/>
        <v>1</v>
      </c>
      <c r="J59" s="5"/>
      <c r="K5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32AC-175C-4381-95ED-C1A5505DB8F5}">
  <dimension ref="A1:AD892"/>
  <sheetViews>
    <sheetView workbookViewId="0">
      <selection activeCell="X12" sqref="X12"/>
    </sheetView>
  </sheetViews>
  <sheetFormatPr defaultColWidth="12.7109375" defaultRowHeight="15" x14ac:dyDescent="0.25"/>
  <cols>
    <col min="4" max="8" width="12.7109375" style="12"/>
    <col min="9" max="16" width="12.7109375" style="13"/>
    <col min="17" max="17" width="12.7109375" style="16"/>
    <col min="18" max="25" width="12.7109375" style="14"/>
    <col min="26" max="28" width="12.7109375" style="15"/>
    <col min="29" max="30" width="12.7109375" style="17"/>
  </cols>
  <sheetData>
    <row r="1" spans="1:30" x14ac:dyDescent="0.25">
      <c r="A1" t="s">
        <v>3</v>
      </c>
      <c r="B1" t="s">
        <v>2</v>
      </c>
      <c r="C1" t="s">
        <v>4</v>
      </c>
      <c r="D1" s="12" t="s">
        <v>1222</v>
      </c>
      <c r="E1" s="12" t="s">
        <v>1223</v>
      </c>
      <c r="F1" s="12" t="s">
        <v>1224</v>
      </c>
      <c r="G1" s="12" t="s">
        <v>1225</v>
      </c>
      <c r="H1" s="12" t="s">
        <v>1226</v>
      </c>
      <c r="I1" s="13" t="s">
        <v>1254</v>
      </c>
      <c r="J1" s="13" t="s">
        <v>1255</v>
      </c>
      <c r="K1" s="13" t="s">
        <v>1256</v>
      </c>
      <c r="L1" s="13" t="s">
        <v>1257</v>
      </c>
      <c r="M1" s="13" t="s">
        <v>1258</v>
      </c>
      <c r="N1" s="13" t="s">
        <v>1259</v>
      </c>
      <c r="O1" s="13" t="s">
        <v>1260</v>
      </c>
      <c r="P1" s="13" t="s">
        <v>1262</v>
      </c>
      <c r="Q1" s="16" t="s">
        <v>1263</v>
      </c>
      <c r="R1" s="14" t="s">
        <v>1264</v>
      </c>
      <c r="S1" s="14" t="s">
        <v>1265</v>
      </c>
      <c r="T1" s="14" t="s">
        <v>1266</v>
      </c>
      <c r="U1" s="14" t="s">
        <v>1267</v>
      </c>
      <c r="V1" s="14" t="s">
        <v>1268</v>
      </c>
      <c r="W1" s="14" t="s">
        <v>1269</v>
      </c>
      <c r="X1" s="14" t="s">
        <v>1270</v>
      </c>
      <c r="Y1" s="14" t="s">
        <v>1271</v>
      </c>
      <c r="Z1" s="15" t="s">
        <v>1272</v>
      </c>
      <c r="AA1" s="15" t="s">
        <v>1273</v>
      </c>
      <c r="AB1" s="15" t="s">
        <v>1274</v>
      </c>
      <c r="AC1" s="17" t="s">
        <v>1275</v>
      </c>
      <c r="AD1" s="17" t="s">
        <v>1276</v>
      </c>
    </row>
    <row r="2" spans="1:30" x14ac:dyDescent="0.25">
      <c r="A2" t="s">
        <v>12</v>
      </c>
      <c r="B2">
        <v>3</v>
      </c>
      <c r="C2" t="s">
        <v>13</v>
      </c>
      <c r="D2" s="12" t="s">
        <v>1245</v>
      </c>
      <c r="E2" s="12" t="s">
        <v>1246</v>
      </c>
      <c r="F2" s="12" t="s">
        <v>1249</v>
      </c>
      <c r="G2" s="12" t="s">
        <v>1251</v>
      </c>
      <c r="H2" s="12" t="s">
        <v>15</v>
      </c>
      <c r="I2" s="13">
        <f>IF(B2="N/A", 0, INDEX('Probability Tables'!$J$10:$J$12, MATCH(B2, 'Probability Tables'!$A$10:$A$12, 0)))</f>
        <v>-0.39196962663327978</v>
      </c>
      <c r="J2" s="13">
        <f>IF(C2="N/A", 0, INDEX('Probability Tables'!$J$18:$J$19, MATCH(C2, 'Probability Tables'!$A$18:$A$19, 0)))</f>
        <v>-0.16113204070663512</v>
      </c>
      <c r="K2" s="13">
        <f>IF(D2="N/A", 0, INDEX('Probability Tables'!$J$25:$J$28, MATCH(D2, 'Probability Tables'!$A$25:$A$28, 0)))</f>
        <v>-0.51785965042337057</v>
      </c>
      <c r="L2" s="13">
        <f>IF(E2="N/A", 0, INDEX('Probability Tables'!$J$34:$J$35, MATCH(E2, 'Probability Tables'!$A$34:$A$35, 0)))</f>
        <v>-1.2878542883066382</v>
      </c>
      <c r="M2" s="13">
        <f>IF(F2="N/A", 0, INDEX('Probability Tables'!$J$41:$J$42, MATCH(F2, 'Probability Tables'!$A$41:$A$42, 0)))</f>
        <v>-0.21141585713285041</v>
      </c>
      <c r="N2" s="13">
        <f>IF(G2="N/A", 0, INDEX('Probability Tables'!$J$48:$J$50, MATCH(G2, 'Probability Tables'!$A$48:$A$50, 0)))</f>
        <v>-0.71512608727872051</v>
      </c>
      <c r="O2" s="13">
        <f>IF(H2="N/A", 0, INDEX('Probability Tables'!$J$56:$J$58, MATCH(H2, 'Probability Tables'!$A$56:$A$58, 0)))</f>
        <v>-0.25442485069529852</v>
      </c>
      <c r="P2" s="13">
        <f>'Probability Tables'!$E$3</f>
        <v>-0.48424598596127871</v>
      </c>
      <c r="Q2" s="16">
        <f>SUM(I2:P2)</f>
        <v>-4.0240283871380722</v>
      </c>
      <c r="R2" s="14">
        <f>IF(B2="N/A", 0, INDEX('Probability Tables'!$K$10:$K$12, MATCH(B2, 'Probability Tables'!$A$10:$A$12, 0)))</f>
        <v>-1.0560526742493137</v>
      </c>
      <c r="S2" s="14">
        <f>IF(C2="N/A", 0, INDEX('Probability Tables'!$K$18:$K$19, MATCH(C2, 'Probability Tables'!$A$18:$A$19, 0)))</f>
        <v>-1.140161291580982</v>
      </c>
      <c r="T2" s="14">
        <f>IF(D2="N/A", 0, INDEX('Probability Tables'!$K$25:$K$28, MATCH(D2, 'Probability Tables'!$A$25:$A$28, 0)))</f>
        <v>-0.64015465041943498</v>
      </c>
      <c r="U2" s="14">
        <f>IF(E2="N/A", 0, INDEX('Probability Tables'!$K$34:$K$35, MATCH(E2, 'Probability Tables'!$A$34:$A$35, 0)))</f>
        <v>-0.95029252915164453</v>
      </c>
      <c r="V2" s="14">
        <f>IF(F2="N/A", 0, INDEX('Probability Tables'!$K$41:$K$42, MATCH(F2, 'Probability Tables'!$A$41:$A$42, 0)))</f>
        <v>-0.38532054201569693</v>
      </c>
      <c r="W2" s="14">
        <f>IF(G2="N/A", 0, INDEX('Probability Tables'!$K$48:$K$50, MATCH(G2, 'Probability Tables'!$A$48:$A$50, 0)))</f>
        <v>-1.624036711855253</v>
      </c>
      <c r="X2" s="14">
        <f>IF(H2="N/A", 0, INDEX('Probability Tables'!$K$56:$K$58, MATCH(H2, 'Probability Tables'!$A$56:$A$58, 0)))</f>
        <v>-0.45323538437685085</v>
      </c>
      <c r="Y2" s="14">
        <f>'Probability Tables'!$E$4</f>
        <v>-0.95753369040820424</v>
      </c>
      <c r="Z2" s="16">
        <f>SUM(R2:Y2)</f>
        <v>-7.2067874740573803</v>
      </c>
      <c r="AA2" s="15">
        <f>EXP(Q2)/(EXP(Q2)+EXP(Z2))*100</f>
        <v>96.018029129398542</v>
      </c>
      <c r="AB2" s="15">
        <f>EXP(Z2)/(EXP(Z2)+EXP(Q2))*100</f>
        <v>3.9819708706014638</v>
      </c>
      <c r="AC2" s="17">
        <f>IF(AA2&gt;AB2, 0, 1)</f>
        <v>0</v>
      </c>
      <c r="AD2" s="17">
        <v>0</v>
      </c>
    </row>
    <row r="3" spans="1:30" x14ac:dyDescent="0.25">
      <c r="A3" t="s">
        <v>16</v>
      </c>
      <c r="B3">
        <v>1</v>
      </c>
      <c r="C3" t="s">
        <v>17</v>
      </c>
      <c r="D3" s="12" t="s">
        <v>1242</v>
      </c>
      <c r="E3" s="12" t="s">
        <v>1246</v>
      </c>
      <c r="F3" s="12" t="s">
        <v>1249</v>
      </c>
      <c r="G3" s="12" t="s">
        <v>1250</v>
      </c>
      <c r="H3" s="12" t="s">
        <v>20</v>
      </c>
      <c r="I3" s="13">
        <f>IF(B3="N/A", 0, INDEX('Probability Tables'!$J$10:$J$12, MATCH(B3, 'Probability Tables'!$A$10:$A$12, 0)))</f>
        <v>-1.9190988916046565</v>
      </c>
      <c r="J3" s="13">
        <f>IF(C3="N/A", 0, INDEX('Probability Tables'!$J$18:$J$19, MATCH(C3, 'Probability Tables'!$A$18:$A$19, 0)))</f>
        <v>-1.9050155618886613</v>
      </c>
      <c r="K3" s="13">
        <f>IF(D3="N/A", 0, INDEX('Probability Tables'!$J$25:$J$28, MATCH(D3, 'Probability Tables'!$A$25:$A$28, 0)))</f>
        <v>-1.505246303981256</v>
      </c>
      <c r="L3" s="13">
        <f>IF(E3="N/A", 0, INDEX('Probability Tables'!$J$34:$J$35, MATCH(E3, 'Probability Tables'!$A$34:$A$35, 0)))</f>
        <v>-1.2878542883066382</v>
      </c>
      <c r="M3" s="13">
        <f>IF(F3="N/A", 0, INDEX('Probability Tables'!$J$41:$J$42, MATCH(F3, 'Probability Tables'!$A$41:$A$42, 0)))</f>
        <v>-0.21141585713285041</v>
      </c>
      <c r="N3" s="13">
        <f>IF(G3="N/A", 0, INDEX('Probability Tables'!$J$48:$J$50, MATCH(G3, 'Probability Tables'!$A$48:$A$50, 0)))</f>
        <v>-1.1317644959850102</v>
      </c>
      <c r="O3" s="13">
        <f>IF(H3="N/A", 0, INDEX('Probability Tables'!$J$56:$J$58, MATCH(H3, 'Probability Tables'!$A$56:$A$58, 0)))</f>
        <v>-1.9828147059907641</v>
      </c>
      <c r="P3" s="13">
        <f>'Probability Tables'!$E$3</f>
        <v>-0.48424598596127871</v>
      </c>
      <c r="Q3" s="16">
        <f t="shared" ref="Q3:Q66" si="0">SUM(I3:P3)</f>
        <v>-10.427456090851116</v>
      </c>
      <c r="R3" s="14">
        <f>IF(B3="N/A", 0, INDEX('Probability Tables'!$K$10:$K$12, MATCH(B3, 'Probability Tables'!$A$10:$A$12, 0)))</f>
        <v>-0.92356349120323478</v>
      </c>
      <c r="S3" s="14">
        <f>IF(C3="N/A", 0, INDEX('Probability Tables'!$K$18:$K$19, MATCH(C3, 'Probability Tables'!$A$18:$A$19, 0)))</f>
        <v>-0.38532054201569693</v>
      </c>
      <c r="T3" s="14">
        <f>IF(D3="N/A", 0, INDEX('Probability Tables'!$K$25:$K$28, MATCH(D3, 'Probability Tables'!$A$25:$A$28, 0)))</f>
        <v>-1.4640720621625749</v>
      </c>
      <c r="U3" s="14">
        <f>IF(E3="N/A", 0, INDEX('Probability Tables'!$K$34:$K$35, MATCH(E3, 'Probability Tables'!$A$34:$A$35, 0)))</f>
        <v>-0.95029252915164453</v>
      </c>
      <c r="V3" s="14">
        <f>IF(F3="N/A", 0, INDEX('Probability Tables'!$K$41:$K$42, MATCH(F3, 'Probability Tables'!$A$41:$A$42, 0)))</f>
        <v>-0.38532054201569693</v>
      </c>
      <c r="W3" s="14">
        <f>IF(G3="N/A", 0, INDEX('Probability Tables'!$K$48:$K$50, MATCH(G3, 'Probability Tables'!$A$48:$A$50, 0)))</f>
        <v>-0.54522705048332309</v>
      </c>
      <c r="X3" s="14">
        <f>IF(H3="N/A", 0, INDEX('Probability Tables'!$K$56:$K$58, MATCH(H3, 'Probability Tables'!$A$56:$A$58, 0)))</f>
        <v>-1.2944356648959361</v>
      </c>
      <c r="Y3" s="14">
        <f>'Probability Tables'!$E$4</f>
        <v>-0.95753369040820424</v>
      </c>
      <c r="Z3" s="16">
        <f t="shared" ref="Z3:Z66" si="1">SUM(R3:Y3)</f>
        <v>-6.9057655723363114</v>
      </c>
      <c r="AA3" s="15">
        <f t="shared" ref="AA3:AA66" si="2">EXP(Q3)/(EXP(Q3)+EXP(Z3))*100</f>
        <v>2.8701330820671078</v>
      </c>
      <c r="AB3" s="15">
        <f t="shared" ref="AB3:AB66" si="3">EXP(Z3)/(EXP(Z3)+EXP(Q3))*100</f>
        <v>97.129866917932887</v>
      </c>
      <c r="AC3" s="17">
        <f t="shared" ref="AC3:AC66" si="4">IF(AA3&gt;AB3, 0, 1)</f>
        <v>1</v>
      </c>
      <c r="AD3" s="17">
        <v>1</v>
      </c>
    </row>
    <row r="4" spans="1:30" x14ac:dyDescent="0.25">
      <c r="A4" t="s">
        <v>21</v>
      </c>
      <c r="B4">
        <v>3</v>
      </c>
      <c r="C4" t="s">
        <v>17</v>
      </c>
      <c r="D4" s="12" t="s">
        <v>1245</v>
      </c>
      <c r="E4" s="12" t="s">
        <v>1247</v>
      </c>
      <c r="F4" s="12" t="s">
        <v>1249</v>
      </c>
      <c r="G4" s="12" t="s">
        <v>1251</v>
      </c>
      <c r="H4" s="12" t="s">
        <v>15</v>
      </c>
      <c r="I4" s="13">
        <f>IF(B4="N/A", 0, INDEX('Probability Tables'!$J$10:$J$12, MATCH(B4, 'Probability Tables'!$A$10:$A$12, 0)))</f>
        <v>-0.39196962663327978</v>
      </c>
      <c r="J4" s="13">
        <f>IF(C4="N/A", 0, INDEX('Probability Tables'!$J$18:$J$19, MATCH(C4, 'Probability Tables'!$A$18:$A$19, 0)))</f>
        <v>-1.9050155618886613</v>
      </c>
      <c r="K4" s="13">
        <f>IF(D4="N/A", 0, INDEX('Probability Tables'!$J$25:$J$28, MATCH(D4, 'Probability Tables'!$A$25:$A$28, 0)))</f>
        <v>-0.51785965042337057</v>
      </c>
      <c r="L4" s="13">
        <f>IF(E4="N/A", 0, INDEX('Probability Tables'!$J$34:$J$35, MATCH(E4, 'Probability Tables'!$A$34:$A$35, 0)))</f>
        <v>-0.32277339226305102</v>
      </c>
      <c r="M4" s="13">
        <f>IF(F4="N/A", 0, INDEX('Probability Tables'!$J$41:$J$42, MATCH(F4, 'Probability Tables'!$A$41:$A$42, 0)))</f>
        <v>-0.21141585713285041</v>
      </c>
      <c r="N4" s="13">
        <f>IF(G4="N/A", 0, INDEX('Probability Tables'!$J$48:$J$50, MATCH(G4, 'Probability Tables'!$A$48:$A$50, 0)))</f>
        <v>-0.71512608727872051</v>
      </c>
      <c r="O4" s="13">
        <f>IF(H4="N/A", 0, INDEX('Probability Tables'!$J$56:$J$58, MATCH(H4, 'Probability Tables'!$A$56:$A$58, 0)))</f>
        <v>-0.25442485069529852</v>
      </c>
      <c r="P4" s="13">
        <f>'Probability Tables'!$E$3</f>
        <v>-0.48424598596127871</v>
      </c>
      <c r="Q4" s="16">
        <f t="shared" si="0"/>
        <v>-4.8028310122765108</v>
      </c>
      <c r="R4" s="14">
        <f>IF(B4="N/A", 0, INDEX('Probability Tables'!$K$10:$K$12, MATCH(B4, 'Probability Tables'!$A$10:$A$12, 0)))</f>
        <v>-1.0560526742493137</v>
      </c>
      <c r="S4" s="14">
        <f>IF(C4="N/A", 0, INDEX('Probability Tables'!$K$18:$K$19, MATCH(C4, 'Probability Tables'!$A$18:$A$19, 0)))</f>
        <v>-0.38532054201569693</v>
      </c>
      <c r="T4" s="14">
        <f>IF(D4="N/A", 0, INDEX('Probability Tables'!$K$25:$K$28, MATCH(D4, 'Probability Tables'!$A$25:$A$28, 0)))</f>
        <v>-0.64015465041943498</v>
      </c>
      <c r="U4" s="14">
        <f>IF(E4="N/A", 0, INDEX('Probability Tables'!$K$34:$K$35, MATCH(E4, 'Probability Tables'!$A$34:$A$35, 0)))</f>
        <v>-0.48878352389733187</v>
      </c>
      <c r="V4" s="14">
        <f>IF(F4="N/A", 0, INDEX('Probability Tables'!$K$41:$K$42, MATCH(F4, 'Probability Tables'!$A$41:$A$42, 0)))</f>
        <v>-0.38532054201569693</v>
      </c>
      <c r="W4" s="14">
        <f>IF(G4="N/A", 0, INDEX('Probability Tables'!$K$48:$K$50, MATCH(G4, 'Probability Tables'!$A$48:$A$50, 0)))</f>
        <v>-1.624036711855253</v>
      </c>
      <c r="X4" s="14">
        <f>IF(H4="N/A", 0, INDEX('Probability Tables'!$K$56:$K$58, MATCH(H4, 'Probability Tables'!$A$56:$A$58, 0)))</f>
        <v>-0.45323538437685085</v>
      </c>
      <c r="Y4" s="14">
        <f>'Probability Tables'!$E$4</f>
        <v>-0.95753369040820424</v>
      </c>
      <c r="Z4" s="16">
        <f t="shared" si="1"/>
        <v>-5.9904377192377822</v>
      </c>
      <c r="AA4" s="15">
        <f t="shared" si="2"/>
        <v>76.631275244674583</v>
      </c>
      <c r="AB4" s="15">
        <f t="shared" si="3"/>
        <v>23.368724755325413</v>
      </c>
      <c r="AC4" s="17">
        <f t="shared" si="4"/>
        <v>0</v>
      </c>
      <c r="AD4" s="17">
        <v>1</v>
      </c>
    </row>
    <row r="5" spans="1:30" x14ac:dyDescent="0.25">
      <c r="A5" t="s">
        <v>23</v>
      </c>
      <c r="B5">
        <v>1</v>
      </c>
      <c r="C5" t="s">
        <v>17</v>
      </c>
      <c r="D5" s="12" t="s">
        <v>1242</v>
      </c>
      <c r="E5" s="12" t="s">
        <v>1246</v>
      </c>
      <c r="F5" s="12" t="s">
        <v>1249</v>
      </c>
      <c r="G5" s="12" t="s">
        <v>1250</v>
      </c>
      <c r="H5" s="12" t="s">
        <v>15</v>
      </c>
      <c r="I5" s="13">
        <f>IF(B5="N/A", 0, INDEX('Probability Tables'!$J$10:$J$12, MATCH(B5, 'Probability Tables'!$A$10:$A$12, 0)))</f>
        <v>-1.9190988916046565</v>
      </c>
      <c r="J5" s="13">
        <f>IF(C5="N/A", 0, INDEX('Probability Tables'!$J$18:$J$19, MATCH(C5, 'Probability Tables'!$A$18:$A$19, 0)))</f>
        <v>-1.9050155618886613</v>
      </c>
      <c r="K5" s="13">
        <f>IF(D5="N/A", 0, INDEX('Probability Tables'!$J$25:$J$28, MATCH(D5, 'Probability Tables'!$A$25:$A$28, 0)))</f>
        <v>-1.505246303981256</v>
      </c>
      <c r="L5" s="13">
        <f>IF(E5="N/A", 0, INDEX('Probability Tables'!$J$34:$J$35, MATCH(E5, 'Probability Tables'!$A$34:$A$35, 0)))</f>
        <v>-1.2878542883066382</v>
      </c>
      <c r="M5" s="13">
        <f>IF(F5="N/A", 0, INDEX('Probability Tables'!$J$41:$J$42, MATCH(F5, 'Probability Tables'!$A$41:$A$42, 0)))</f>
        <v>-0.21141585713285041</v>
      </c>
      <c r="N5" s="13">
        <f>IF(G5="N/A", 0, INDEX('Probability Tables'!$J$48:$J$50, MATCH(G5, 'Probability Tables'!$A$48:$A$50, 0)))</f>
        <v>-1.1317644959850102</v>
      </c>
      <c r="O5" s="13">
        <f>IF(H5="N/A", 0, INDEX('Probability Tables'!$J$56:$J$58, MATCH(H5, 'Probability Tables'!$A$56:$A$58, 0)))</f>
        <v>-0.25442485069529852</v>
      </c>
      <c r="P5" s="13">
        <f>'Probability Tables'!$E$3</f>
        <v>-0.48424598596127871</v>
      </c>
      <c r="Q5" s="16">
        <f t="shared" si="0"/>
        <v>-8.6990662355556498</v>
      </c>
      <c r="R5" s="14">
        <f>IF(B5="N/A", 0, INDEX('Probability Tables'!$K$10:$K$12, MATCH(B5, 'Probability Tables'!$A$10:$A$12, 0)))</f>
        <v>-0.92356349120323478</v>
      </c>
      <c r="S5" s="14">
        <f>IF(C5="N/A", 0, INDEX('Probability Tables'!$K$18:$K$19, MATCH(C5, 'Probability Tables'!$A$18:$A$19, 0)))</f>
        <v>-0.38532054201569693</v>
      </c>
      <c r="T5" s="14">
        <f>IF(D5="N/A", 0, INDEX('Probability Tables'!$K$25:$K$28, MATCH(D5, 'Probability Tables'!$A$25:$A$28, 0)))</f>
        <v>-1.4640720621625749</v>
      </c>
      <c r="U5" s="14">
        <f>IF(E5="N/A", 0, INDEX('Probability Tables'!$K$34:$K$35, MATCH(E5, 'Probability Tables'!$A$34:$A$35, 0)))</f>
        <v>-0.95029252915164453</v>
      </c>
      <c r="V5" s="14">
        <f>IF(F5="N/A", 0, INDEX('Probability Tables'!$K$41:$K$42, MATCH(F5, 'Probability Tables'!$A$41:$A$42, 0)))</f>
        <v>-0.38532054201569693</v>
      </c>
      <c r="W5" s="14">
        <f>IF(G5="N/A", 0, INDEX('Probability Tables'!$K$48:$K$50, MATCH(G5, 'Probability Tables'!$A$48:$A$50, 0)))</f>
        <v>-0.54522705048332309</v>
      </c>
      <c r="X5" s="14">
        <f>IF(H5="N/A", 0, INDEX('Probability Tables'!$K$56:$K$58, MATCH(H5, 'Probability Tables'!$A$56:$A$58, 0)))</f>
        <v>-0.45323538437685085</v>
      </c>
      <c r="Y5" s="14">
        <f>'Probability Tables'!$E$4</f>
        <v>-0.95753369040820424</v>
      </c>
      <c r="Z5" s="16">
        <f t="shared" si="1"/>
        <v>-6.0645652918172264</v>
      </c>
      <c r="AA5" s="15">
        <f t="shared" si="2"/>
        <v>6.6950735504909407</v>
      </c>
      <c r="AB5" s="15">
        <f t="shared" si="3"/>
        <v>93.304926449509068</v>
      </c>
      <c r="AC5" s="17">
        <f t="shared" si="4"/>
        <v>1</v>
      </c>
      <c r="AD5" s="17">
        <v>1</v>
      </c>
    </row>
    <row r="6" spans="1:30" x14ac:dyDescent="0.25">
      <c r="A6" t="s">
        <v>25</v>
      </c>
      <c r="B6">
        <v>3</v>
      </c>
      <c r="C6" t="s">
        <v>13</v>
      </c>
      <c r="D6" s="12" t="s">
        <v>1242</v>
      </c>
      <c r="E6" s="12" t="s">
        <v>1247</v>
      </c>
      <c r="F6" s="12" t="s">
        <v>1249</v>
      </c>
      <c r="G6" s="12" t="s">
        <v>1251</v>
      </c>
      <c r="H6" s="12" t="s">
        <v>15</v>
      </c>
      <c r="I6" s="13">
        <f>IF(B6="N/A", 0, INDEX('Probability Tables'!$J$10:$J$12, MATCH(B6, 'Probability Tables'!$A$10:$A$12, 0)))</f>
        <v>-0.39196962663327978</v>
      </c>
      <c r="J6" s="13">
        <f>IF(C6="N/A", 0, INDEX('Probability Tables'!$J$18:$J$19, MATCH(C6, 'Probability Tables'!$A$18:$A$19, 0)))</f>
        <v>-0.16113204070663512</v>
      </c>
      <c r="K6" s="13">
        <f>IF(D6="N/A", 0, INDEX('Probability Tables'!$J$25:$J$28, MATCH(D6, 'Probability Tables'!$A$25:$A$28, 0)))</f>
        <v>-1.505246303981256</v>
      </c>
      <c r="L6" s="13">
        <f>IF(E6="N/A", 0, INDEX('Probability Tables'!$J$34:$J$35, MATCH(E6, 'Probability Tables'!$A$34:$A$35, 0)))</f>
        <v>-0.32277339226305102</v>
      </c>
      <c r="M6" s="13">
        <f>IF(F6="N/A", 0, INDEX('Probability Tables'!$J$41:$J$42, MATCH(F6, 'Probability Tables'!$A$41:$A$42, 0)))</f>
        <v>-0.21141585713285041</v>
      </c>
      <c r="N6" s="13">
        <f>IF(G6="N/A", 0, INDEX('Probability Tables'!$J$48:$J$50, MATCH(G6, 'Probability Tables'!$A$48:$A$50, 0)))</f>
        <v>-0.71512608727872051</v>
      </c>
      <c r="O6" s="13">
        <f>IF(H6="N/A", 0, INDEX('Probability Tables'!$J$56:$J$58, MATCH(H6, 'Probability Tables'!$A$56:$A$58, 0)))</f>
        <v>-0.25442485069529852</v>
      </c>
      <c r="P6" s="13">
        <f>'Probability Tables'!$E$3</f>
        <v>-0.48424598596127871</v>
      </c>
      <c r="Q6" s="16">
        <f t="shared" si="0"/>
        <v>-4.04633414465237</v>
      </c>
      <c r="R6" s="14">
        <f>IF(B6="N/A", 0, INDEX('Probability Tables'!$K$10:$K$12, MATCH(B6, 'Probability Tables'!$A$10:$A$12, 0)))</f>
        <v>-1.0560526742493137</v>
      </c>
      <c r="S6" s="14">
        <f>IF(C6="N/A", 0, INDEX('Probability Tables'!$K$18:$K$19, MATCH(C6, 'Probability Tables'!$A$18:$A$19, 0)))</f>
        <v>-1.140161291580982</v>
      </c>
      <c r="T6" s="14">
        <f>IF(D6="N/A", 0, INDEX('Probability Tables'!$K$25:$K$28, MATCH(D6, 'Probability Tables'!$A$25:$A$28, 0)))</f>
        <v>-1.4640720621625749</v>
      </c>
      <c r="U6" s="14">
        <f>IF(E6="N/A", 0, INDEX('Probability Tables'!$K$34:$K$35, MATCH(E6, 'Probability Tables'!$A$34:$A$35, 0)))</f>
        <v>-0.48878352389733187</v>
      </c>
      <c r="V6" s="14">
        <f>IF(F6="N/A", 0, INDEX('Probability Tables'!$K$41:$K$42, MATCH(F6, 'Probability Tables'!$A$41:$A$42, 0)))</f>
        <v>-0.38532054201569693</v>
      </c>
      <c r="W6" s="14">
        <f>IF(G6="N/A", 0, INDEX('Probability Tables'!$K$48:$K$50, MATCH(G6, 'Probability Tables'!$A$48:$A$50, 0)))</f>
        <v>-1.624036711855253</v>
      </c>
      <c r="X6" s="14">
        <f>IF(H6="N/A", 0, INDEX('Probability Tables'!$K$56:$K$58, MATCH(H6, 'Probability Tables'!$A$56:$A$58, 0)))</f>
        <v>-0.45323538437685085</v>
      </c>
      <c r="Y6" s="14">
        <f>'Probability Tables'!$E$4</f>
        <v>-0.95753369040820424</v>
      </c>
      <c r="Z6" s="16">
        <f t="shared" si="1"/>
        <v>-7.5691958805462081</v>
      </c>
      <c r="AA6" s="15">
        <f t="shared" si="2"/>
        <v>97.133130185053162</v>
      </c>
      <c r="AB6" s="15">
        <f t="shared" si="3"/>
        <v>2.8668698149468446</v>
      </c>
      <c r="AC6" s="17">
        <f t="shared" si="4"/>
        <v>0</v>
      </c>
      <c r="AD6" s="17">
        <v>0</v>
      </c>
    </row>
    <row r="7" spans="1:30" x14ac:dyDescent="0.25">
      <c r="A7" t="s">
        <v>26</v>
      </c>
      <c r="B7">
        <v>3</v>
      </c>
      <c r="C7" t="s">
        <v>13</v>
      </c>
      <c r="D7" s="12" t="s">
        <v>1243</v>
      </c>
      <c r="E7" s="12" t="s">
        <v>1247</v>
      </c>
      <c r="F7" s="12" t="s">
        <v>1249</v>
      </c>
      <c r="G7" s="12" t="s">
        <v>1251</v>
      </c>
      <c r="H7" s="12" t="s">
        <v>27</v>
      </c>
      <c r="I7" s="13">
        <f>IF(B7="N/A", 0, INDEX('Probability Tables'!$J$10:$J$12, MATCH(B7, 'Probability Tables'!$A$10:$A$12, 0)))</f>
        <v>-0.39196962663327978</v>
      </c>
      <c r="J7" s="13">
        <f>IF(C7="N/A", 0, INDEX('Probability Tables'!$J$18:$J$19, MATCH(C7, 'Probability Tables'!$A$18:$A$19, 0)))</f>
        <v>-0.16113204070663512</v>
      </c>
      <c r="K7" s="13">
        <f>IF(D7="N/A", 0, INDEX('Probability Tables'!$J$25:$J$28, MATCH(D7, 'Probability Tables'!$A$25:$A$28, 0)))</f>
        <v>0</v>
      </c>
      <c r="L7" s="13">
        <f>IF(E7="N/A", 0, INDEX('Probability Tables'!$J$34:$J$35, MATCH(E7, 'Probability Tables'!$A$34:$A$35, 0)))</f>
        <v>-0.32277339226305102</v>
      </c>
      <c r="M7" s="13">
        <f>IF(F7="N/A", 0, INDEX('Probability Tables'!$J$41:$J$42, MATCH(F7, 'Probability Tables'!$A$41:$A$42, 0)))</f>
        <v>-0.21141585713285041</v>
      </c>
      <c r="N7" s="13">
        <f>IF(G7="N/A", 0, INDEX('Probability Tables'!$J$48:$J$50, MATCH(G7, 'Probability Tables'!$A$48:$A$50, 0)))</f>
        <v>-0.71512608727872051</v>
      </c>
      <c r="O7" s="13">
        <f>IF(H7="N/A", 0, INDEX('Probability Tables'!$J$56:$J$58, MATCH(H7, 'Probability Tables'!$A$56:$A$58, 0)))</f>
        <v>-2.4423470353692043</v>
      </c>
      <c r="P7" s="13">
        <f>'Probability Tables'!$E$3</f>
        <v>-0.48424598596127871</v>
      </c>
      <c r="Q7" s="16">
        <f t="shared" si="0"/>
        <v>-4.7290100253450191</v>
      </c>
      <c r="R7" s="14">
        <f>IF(B7="N/A", 0, INDEX('Probability Tables'!$K$10:$K$12, MATCH(B7, 'Probability Tables'!$A$10:$A$12, 0)))</f>
        <v>-1.0560526742493137</v>
      </c>
      <c r="S7" s="14">
        <f>IF(C7="N/A", 0, INDEX('Probability Tables'!$K$18:$K$19, MATCH(C7, 'Probability Tables'!$A$18:$A$19, 0)))</f>
        <v>-1.140161291580982</v>
      </c>
      <c r="T7" s="14">
        <f>IF(D7="N/A", 0, INDEX('Probability Tables'!$K$25:$K$28, MATCH(D7, 'Probability Tables'!$A$25:$A$28, 0)))</f>
        <v>0</v>
      </c>
      <c r="U7" s="14">
        <f>IF(E7="N/A", 0, INDEX('Probability Tables'!$K$34:$K$35, MATCH(E7, 'Probability Tables'!$A$34:$A$35, 0)))</f>
        <v>-0.48878352389733187</v>
      </c>
      <c r="V7" s="14">
        <f>IF(F7="N/A", 0, INDEX('Probability Tables'!$K$41:$K$42, MATCH(F7, 'Probability Tables'!$A$41:$A$42, 0)))</f>
        <v>-0.38532054201569693</v>
      </c>
      <c r="W7" s="14">
        <f>IF(G7="N/A", 0, INDEX('Probability Tables'!$K$48:$K$50, MATCH(G7, 'Probability Tables'!$A$48:$A$50, 0)))</f>
        <v>-1.624036711855253</v>
      </c>
      <c r="X7" s="14">
        <f>IF(H7="N/A", 0, INDEX('Probability Tables'!$K$56:$K$58, MATCH(H7, 'Probability Tables'!$A$56:$A$58, 0)))</f>
        <v>-2.4037432426807936</v>
      </c>
      <c r="Y7" s="14">
        <f>'Probability Tables'!$E$4</f>
        <v>-0.95753369040820424</v>
      </c>
      <c r="Z7" s="16">
        <f t="shared" si="1"/>
        <v>-8.0556316766875771</v>
      </c>
      <c r="AA7" s="15">
        <f t="shared" si="2"/>
        <v>96.533088351889774</v>
      </c>
      <c r="AB7" s="15">
        <f t="shared" si="3"/>
        <v>3.4669116481102309</v>
      </c>
      <c r="AC7" s="17">
        <f t="shared" si="4"/>
        <v>0</v>
      </c>
      <c r="AD7" s="17">
        <v>0</v>
      </c>
    </row>
    <row r="8" spans="1:30" x14ac:dyDescent="0.25">
      <c r="A8" t="s">
        <v>28</v>
      </c>
      <c r="B8">
        <v>1</v>
      </c>
      <c r="C8" t="s">
        <v>13</v>
      </c>
      <c r="D8" s="12" t="s">
        <v>1244</v>
      </c>
      <c r="E8" s="12" t="s">
        <v>1247</v>
      </c>
      <c r="F8" s="12" t="s">
        <v>1249</v>
      </c>
      <c r="G8" s="12" t="s">
        <v>1250</v>
      </c>
      <c r="H8" s="12" t="s">
        <v>15</v>
      </c>
      <c r="I8" s="13">
        <f>IF(B8="N/A", 0, INDEX('Probability Tables'!$J$10:$J$12, MATCH(B8, 'Probability Tables'!$A$10:$A$12, 0)))</f>
        <v>-1.9190988916046565</v>
      </c>
      <c r="J8" s="13">
        <f>IF(C8="N/A", 0, INDEX('Probability Tables'!$J$18:$J$19, MATCH(C8, 'Probability Tables'!$A$18:$A$19, 0)))</f>
        <v>-0.16113204070663512</v>
      </c>
      <c r="K8" s="13">
        <f>IF(D8="N/A", 0, INDEX('Probability Tables'!$J$25:$J$28, MATCH(D8, 'Probability Tables'!$A$25:$A$28, 0)))</f>
        <v>-2.1879221846739059</v>
      </c>
      <c r="L8" s="13">
        <f>IF(E8="N/A", 0, INDEX('Probability Tables'!$J$34:$J$35, MATCH(E8, 'Probability Tables'!$A$34:$A$35, 0)))</f>
        <v>-0.32277339226305102</v>
      </c>
      <c r="M8" s="13">
        <f>IF(F8="N/A", 0, INDEX('Probability Tables'!$J$41:$J$42, MATCH(F8, 'Probability Tables'!$A$41:$A$42, 0)))</f>
        <v>-0.21141585713285041</v>
      </c>
      <c r="N8" s="13">
        <f>IF(G8="N/A", 0, INDEX('Probability Tables'!$J$48:$J$50, MATCH(G8, 'Probability Tables'!$A$48:$A$50, 0)))</f>
        <v>-1.1317644959850102</v>
      </c>
      <c r="O8" s="13">
        <f>IF(H8="N/A", 0, INDEX('Probability Tables'!$J$56:$J$58, MATCH(H8, 'Probability Tables'!$A$56:$A$58, 0)))</f>
        <v>-0.25442485069529852</v>
      </c>
      <c r="P8" s="13">
        <f>'Probability Tables'!$E$3</f>
        <v>-0.48424598596127871</v>
      </c>
      <c r="Q8" s="16">
        <f t="shared" si="0"/>
        <v>-6.6727776990226859</v>
      </c>
      <c r="R8" s="14">
        <f>IF(B8="N/A", 0, INDEX('Probability Tables'!$K$10:$K$12, MATCH(B8, 'Probability Tables'!$A$10:$A$12, 0)))</f>
        <v>-0.92356349120323478</v>
      </c>
      <c r="S8" s="14">
        <f>IF(C8="N/A", 0, INDEX('Probability Tables'!$K$18:$K$19, MATCH(C8, 'Probability Tables'!$A$18:$A$19, 0)))</f>
        <v>-1.140161291580982</v>
      </c>
      <c r="T8" s="14">
        <f>IF(D8="N/A", 0, INDEX('Probability Tables'!$K$25:$K$28, MATCH(D8, 'Probability Tables'!$A$25:$A$28, 0)))</f>
        <v>-2.3513752571634776</v>
      </c>
      <c r="U8" s="14">
        <f>IF(E8="N/A", 0, INDEX('Probability Tables'!$K$34:$K$35, MATCH(E8, 'Probability Tables'!$A$34:$A$35, 0)))</f>
        <v>-0.48878352389733187</v>
      </c>
      <c r="V8" s="14">
        <f>IF(F8="N/A", 0, INDEX('Probability Tables'!$K$41:$K$42, MATCH(F8, 'Probability Tables'!$A$41:$A$42, 0)))</f>
        <v>-0.38532054201569693</v>
      </c>
      <c r="W8" s="14">
        <f>IF(G8="N/A", 0, INDEX('Probability Tables'!$K$48:$K$50, MATCH(G8, 'Probability Tables'!$A$48:$A$50, 0)))</f>
        <v>-0.54522705048332309</v>
      </c>
      <c r="X8" s="14">
        <f>IF(H8="N/A", 0, INDEX('Probability Tables'!$K$56:$K$58, MATCH(H8, 'Probability Tables'!$A$56:$A$58, 0)))</f>
        <v>-0.45323538437685085</v>
      </c>
      <c r="Y8" s="14">
        <f>'Probability Tables'!$E$4</f>
        <v>-0.95753369040820424</v>
      </c>
      <c r="Z8" s="16">
        <f t="shared" si="1"/>
        <v>-7.2452002311291004</v>
      </c>
      <c r="AA8" s="15">
        <f t="shared" si="2"/>
        <v>63.932197367172627</v>
      </c>
      <c r="AB8" s="15">
        <f t="shared" si="3"/>
        <v>36.067802632827387</v>
      </c>
      <c r="AC8" s="17">
        <f t="shared" si="4"/>
        <v>0</v>
      </c>
      <c r="AD8" s="17">
        <v>0</v>
      </c>
    </row>
    <row r="9" spans="1:30" x14ac:dyDescent="0.25">
      <c r="A9" t="s">
        <v>30</v>
      </c>
      <c r="B9">
        <v>3</v>
      </c>
      <c r="C9" t="s">
        <v>13</v>
      </c>
      <c r="D9" s="12" t="s">
        <v>1241</v>
      </c>
      <c r="E9" s="12" t="s">
        <v>1246</v>
      </c>
      <c r="F9" s="12" t="s">
        <v>1248</v>
      </c>
      <c r="G9" s="12" t="s">
        <v>1250</v>
      </c>
      <c r="H9" s="12" t="s">
        <v>15</v>
      </c>
      <c r="I9" s="13">
        <f>IF(B9="N/A", 0, INDEX('Probability Tables'!$J$10:$J$12, MATCH(B9, 'Probability Tables'!$A$10:$A$12, 0)))</f>
        <v>-0.39196962663327978</v>
      </c>
      <c r="J9" s="13">
        <f>IF(C9="N/A", 0, INDEX('Probability Tables'!$J$18:$J$19, MATCH(C9, 'Probability Tables'!$A$18:$A$19, 0)))</f>
        <v>-0.16113204070663512</v>
      </c>
      <c r="K9" s="13">
        <f>IF(D9="N/A", 0, INDEX('Probability Tables'!$J$25:$J$28, MATCH(D9, 'Probability Tables'!$A$25:$A$28, 0)))</f>
        <v>-2.6579258139196416</v>
      </c>
      <c r="L9" s="13">
        <f>IF(E9="N/A", 0, INDEX('Probability Tables'!$J$34:$J$35, MATCH(E9, 'Probability Tables'!$A$34:$A$35, 0)))</f>
        <v>-1.2878542883066382</v>
      </c>
      <c r="M9" s="13">
        <f>IF(F9="N/A", 0, INDEX('Probability Tables'!$J$41:$J$42, MATCH(F9, 'Probability Tables'!$A$41:$A$42, 0)))</f>
        <v>-1.6577744589953911</v>
      </c>
      <c r="N9" s="13">
        <f>IF(G9="N/A", 0, INDEX('Probability Tables'!$J$48:$J$50, MATCH(G9, 'Probability Tables'!$A$48:$A$50, 0)))</f>
        <v>-1.1317644959850102</v>
      </c>
      <c r="O9" s="13">
        <f>IF(H9="N/A", 0, INDEX('Probability Tables'!$J$56:$J$58, MATCH(H9, 'Probability Tables'!$A$56:$A$58, 0)))</f>
        <v>-0.25442485069529852</v>
      </c>
      <c r="P9" s="13">
        <f>'Probability Tables'!$E$3</f>
        <v>-0.48424598596127871</v>
      </c>
      <c r="Q9" s="16">
        <f t="shared" si="0"/>
        <v>-8.0270915612031732</v>
      </c>
      <c r="R9" s="14">
        <f>IF(B9="N/A", 0, INDEX('Probability Tables'!$K$10:$K$12, MATCH(B9, 'Probability Tables'!$A$10:$A$12, 0)))</f>
        <v>-1.0560526742493137</v>
      </c>
      <c r="S9" s="14">
        <f>IF(C9="N/A", 0, INDEX('Probability Tables'!$K$18:$K$19, MATCH(C9, 'Probability Tables'!$A$18:$A$19, 0)))</f>
        <v>-1.140161291580982</v>
      </c>
      <c r="T9" s="14">
        <f>IF(D9="N/A", 0, INDEX('Probability Tables'!$K$25:$K$28, MATCH(D9, 'Probability Tables'!$A$25:$A$28, 0)))</f>
        <v>-1.9223796516451193</v>
      </c>
      <c r="U9" s="14">
        <f>IF(E9="N/A", 0, INDEX('Probability Tables'!$K$34:$K$35, MATCH(E9, 'Probability Tables'!$A$34:$A$35, 0)))</f>
        <v>-0.95029252915164453</v>
      </c>
      <c r="V9" s="14">
        <f>IF(F9="N/A", 0, INDEX('Probability Tables'!$K$41:$K$42, MATCH(F9, 'Probability Tables'!$A$41:$A$42, 0)))</f>
        <v>-1.140161291580982</v>
      </c>
      <c r="W9" s="14">
        <f>IF(G9="N/A", 0, INDEX('Probability Tables'!$K$48:$K$50, MATCH(G9, 'Probability Tables'!$A$48:$A$50, 0)))</f>
        <v>-0.54522705048332309</v>
      </c>
      <c r="X9" s="14">
        <f>IF(H9="N/A", 0, INDEX('Probability Tables'!$K$56:$K$58, MATCH(H9, 'Probability Tables'!$A$56:$A$58, 0)))</f>
        <v>-0.45323538437685085</v>
      </c>
      <c r="Y9" s="14">
        <f>'Probability Tables'!$E$4</f>
        <v>-0.95753369040820424</v>
      </c>
      <c r="Z9" s="16">
        <f t="shared" si="1"/>
        <v>-8.16504356347642</v>
      </c>
      <c r="AA9" s="15">
        <f t="shared" si="2"/>
        <v>53.443341006523347</v>
      </c>
      <c r="AB9" s="15">
        <f t="shared" si="3"/>
        <v>46.556658993476645</v>
      </c>
      <c r="AC9" s="17">
        <f t="shared" si="4"/>
        <v>0</v>
      </c>
      <c r="AD9" s="17">
        <v>0</v>
      </c>
    </row>
    <row r="10" spans="1:30" x14ac:dyDescent="0.25">
      <c r="A10" t="s">
        <v>31</v>
      </c>
      <c r="B10">
        <v>3</v>
      </c>
      <c r="C10" t="s">
        <v>17</v>
      </c>
      <c r="D10" s="12" t="s">
        <v>1245</v>
      </c>
      <c r="E10" s="12" t="s">
        <v>1247</v>
      </c>
      <c r="F10" s="12" t="s">
        <v>1248</v>
      </c>
      <c r="G10" s="12" t="s">
        <v>1252</v>
      </c>
      <c r="H10" s="12" t="s">
        <v>15</v>
      </c>
      <c r="I10" s="13">
        <f>IF(B10="N/A", 0, INDEX('Probability Tables'!$J$10:$J$12, MATCH(B10, 'Probability Tables'!$A$10:$A$12, 0)))</f>
        <v>-0.39196962663327978</v>
      </c>
      <c r="J10" s="13">
        <f>IF(C10="N/A", 0, INDEX('Probability Tables'!$J$18:$J$19, MATCH(C10, 'Probability Tables'!$A$18:$A$19, 0)))</f>
        <v>-1.9050155618886613</v>
      </c>
      <c r="K10" s="13">
        <f>IF(D10="N/A", 0, INDEX('Probability Tables'!$J$25:$J$28, MATCH(D10, 'Probability Tables'!$A$25:$A$28, 0)))</f>
        <v>-0.51785965042337057</v>
      </c>
      <c r="L10" s="13">
        <f>IF(E10="N/A", 0, INDEX('Probability Tables'!$J$34:$J$35, MATCH(E10, 'Probability Tables'!$A$34:$A$35, 0)))</f>
        <v>-0.32277339226305102</v>
      </c>
      <c r="M10" s="13">
        <f>IF(F10="N/A", 0, INDEX('Probability Tables'!$J$41:$J$42, MATCH(F10, 'Probability Tables'!$A$41:$A$42, 0)))</f>
        <v>-1.6577744589953911</v>
      </c>
      <c r="N10" s="13">
        <f>IF(G10="N/A", 0, INDEX('Probability Tables'!$J$48:$J$50, MATCH(G10, 'Probability Tables'!$A$48:$A$50, 0)))</f>
        <v>-1.6691571471357227</v>
      </c>
      <c r="O10" s="13">
        <f>IF(H10="N/A", 0, INDEX('Probability Tables'!$J$56:$J$58, MATCH(H10, 'Probability Tables'!$A$56:$A$58, 0)))</f>
        <v>-0.25442485069529852</v>
      </c>
      <c r="P10" s="13">
        <f>'Probability Tables'!$E$3</f>
        <v>-0.48424598596127871</v>
      </c>
      <c r="Q10" s="16">
        <f t="shared" si="0"/>
        <v>-7.2032206739960527</v>
      </c>
      <c r="R10" s="14">
        <f>IF(B10="N/A", 0, INDEX('Probability Tables'!$K$10:$K$12, MATCH(B10, 'Probability Tables'!$A$10:$A$12, 0)))</f>
        <v>-1.0560526742493137</v>
      </c>
      <c r="S10" s="14">
        <f>IF(C10="N/A", 0, INDEX('Probability Tables'!$K$18:$K$19, MATCH(C10, 'Probability Tables'!$A$18:$A$19, 0)))</f>
        <v>-0.38532054201569693</v>
      </c>
      <c r="T10" s="14">
        <f>IF(D10="N/A", 0, INDEX('Probability Tables'!$K$25:$K$28, MATCH(D10, 'Probability Tables'!$A$25:$A$28, 0)))</f>
        <v>-0.64015465041943498</v>
      </c>
      <c r="U10" s="14">
        <f>IF(E10="N/A", 0, INDEX('Probability Tables'!$K$34:$K$35, MATCH(E10, 'Probability Tables'!$A$34:$A$35, 0)))</f>
        <v>-0.48878352389733187</v>
      </c>
      <c r="V10" s="14">
        <f>IF(F10="N/A", 0, INDEX('Probability Tables'!$K$41:$K$42, MATCH(F10, 'Probability Tables'!$A$41:$A$42, 0)))</f>
        <v>-1.140161291580982</v>
      </c>
      <c r="W10" s="14">
        <f>IF(G10="N/A", 0, INDEX('Probability Tables'!$K$48:$K$50, MATCH(G10, 'Probability Tables'!$A$48:$A$50, 0)))</f>
        <v>-1.4997389951776758</v>
      </c>
      <c r="X10" s="14">
        <f>IF(H10="N/A", 0, INDEX('Probability Tables'!$K$56:$K$58, MATCH(H10, 'Probability Tables'!$A$56:$A$58, 0)))</f>
        <v>-0.45323538437685085</v>
      </c>
      <c r="Y10" s="14">
        <f>'Probability Tables'!$E$4</f>
        <v>-0.95753369040820424</v>
      </c>
      <c r="Z10" s="16">
        <f t="shared" si="1"/>
        <v>-6.6209807521254902</v>
      </c>
      <c r="AA10" s="15">
        <f t="shared" si="2"/>
        <v>35.841735069405985</v>
      </c>
      <c r="AB10" s="15">
        <f t="shared" si="3"/>
        <v>64.158264930594015</v>
      </c>
      <c r="AC10" s="17">
        <f t="shared" si="4"/>
        <v>1</v>
      </c>
      <c r="AD10" s="17">
        <v>1</v>
      </c>
    </row>
    <row r="11" spans="1:30" x14ac:dyDescent="0.25">
      <c r="A11" t="s">
        <v>32</v>
      </c>
      <c r="B11">
        <v>2</v>
      </c>
      <c r="C11" t="s">
        <v>17</v>
      </c>
      <c r="D11" s="12" t="s">
        <v>1245</v>
      </c>
      <c r="E11" s="12" t="s">
        <v>1246</v>
      </c>
      <c r="F11" s="12" t="s">
        <v>1249</v>
      </c>
      <c r="G11" s="12" t="s">
        <v>1250</v>
      </c>
      <c r="H11" s="12" t="s">
        <v>20</v>
      </c>
      <c r="I11" s="13">
        <f>IF(B11="N/A", 0, INDEX('Probability Tables'!$J$10:$J$12, MATCH(B11, 'Probability Tables'!$A$10:$A$12, 0)))</f>
        <v>-1.7285805676065233</v>
      </c>
      <c r="J11" s="13">
        <f>IF(C11="N/A", 0, INDEX('Probability Tables'!$J$18:$J$19, MATCH(C11, 'Probability Tables'!$A$18:$A$19, 0)))</f>
        <v>-1.9050155618886613</v>
      </c>
      <c r="K11" s="13">
        <f>IF(D11="N/A", 0, INDEX('Probability Tables'!$J$25:$J$28, MATCH(D11, 'Probability Tables'!$A$25:$A$28, 0)))</f>
        <v>-0.51785965042337057</v>
      </c>
      <c r="L11" s="13">
        <f>IF(E11="N/A", 0, INDEX('Probability Tables'!$J$34:$J$35, MATCH(E11, 'Probability Tables'!$A$34:$A$35, 0)))</f>
        <v>-1.2878542883066382</v>
      </c>
      <c r="M11" s="13">
        <f>IF(F11="N/A", 0, INDEX('Probability Tables'!$J$41:$J$42, MATCH(F11, 'Probability Tables'!$A$41:$A$42, 0)))</f>
        <v>-0.21141585713285041</v>
      </c>
      <c r="N11" s="13">
        <f>IF(G11="N/A", 0, INDEX('Probability Tables'!$J$48:$J$50, MATCH(G11, 'Probability Tables'!$A$48:$A$50, 0)))</f>
        <v>-1.1317644959850102</v>
      </c>
      <c r="O11" s="13">
        <f>IF(H11="N/A", 0, INDEX('Probability Tables'!$J$56:$J$58, MATCH(H11, 'Probability Tables'!$A$56:$A$58, 0)))</f>
        <v>-1.9828147059907641</v>
      </c>
      <c r="P11" s="13">
        <f>'Probability Tables'!$E$3</f>
        <v>-0.48424598596127871</v>
      </c>
      <c r="Q11" s="16">
        <f t="shared" si="0"/>
        <v>-9.2495511132950963</v>
      </c>
      <c r="R11" s="14">
        <f>IF(B11="N/A", 0, INDEX('Probability Tables'!$K$10:$K$12, MATCH(B11, 'Probability Tables'!$A$10:$A$12, 0)))</f>
        <v>-1.3662076025531533</v>
      </c>
      <c r="S11" s="14">
        <f>IF(C11="N/A", 0, INDEX('Probability Tables'!$K$18:$K$19, MATCH(C11, 'Probability Tables'!$A$18:$A$19, 0)))</f>
        <v>-0.38532054201569693</v>
      </c>
      <c r="T11" s="14">
        <f>IF(D11="N/A", 0, INDEX('Probability Tables'!$K$25:$K$28, MATCH(D11, 'Probability Tables'!$A$25:$A$28, 0)))</f>
        <v>-0.64015465041943498</v>
      </c>
      <c r="U11" s="14">
        <f>IF(E11="N/A", 0, INDEX('Probability Tables'!$K$34:$K$35, MATCH(E11, 'Probability Tables'!$A$34:$A$35, 0)))</f>
        <v>-0.95029252915164453</v>
      </c>
      <c r="V11" s="14">
        <f>IF(F11="N/A", 0, INDEX('Probability Tables'!$K$41:$K$42, MATCH(F11, 'Probability Tables'!$A$41:$A$42, 0)))</f>
        <v>-0.38532054201569693</v>
      </c>
      <c r="W11" s="14">
        <f>IF(G11="N/A", 0, INDEX('Probability Tables'!$K$48:$K$50, MATCH(G11, 'Probability Tables'!$A$48:$A$50, 0)))</f>
        <v>-0.54522705048332309</v>
      </c>
      <c r="X11" s="14">
        <f>IF(H11="N/A", 0, INDEX('Probability Tables'!$K$56:$K$58, MATCH(H11, 'Probability Tables'!$A$56:$A$58, 0)))</f>
        <v>-1.2944356648959361</v>
      </c>
      <c r="Y11" s="14">
        <f>'Probability Tables'!$E$4</f>
        <v>-0.95753369040820424</v>
      </c>
      <c r="Z11" s="16">
        <f t="shared" si="1"/>
        <v>-6.5244922719430898</v>
      </c>
      <c r="AA11" s="15">
        <f t="shared" si="2"/>
        <v>6.1510784860014285</v>
      </c>
      <c r="AB11" s="15">
        <f t="shared" si="3"/>
        <v>93.848921513998576</v>
      </c>
      <c r="AC11" s="17">
        <f t="shared" si="4"/>
        <v>1</v>
      </c>
      <c r="AD11" s="17">
        <v>1</v>
      </c>
    </row>
    <row r="12" spans="1:30" x14ac:dyDescent="0.25">
      <c r="A12" t="s">
        <v>33</v>
      </c>
      <c r="B12">
        <v>3</v>
      </c>
      <c r="C12" t="s">
        <v>17</v>
      </c>
      <c r="D12" s="12" t="s">
        <v>1241</v>
      </c>
      <c r="E12" s="12" t="s">
        <v>1246</v>
      </c>
      <c r="F12" s="12" t="s">
        <v>1248</v>
      </c>
      <c r="G12" s="12" t="s">
        <v>1252</v>
      </c>
      <c r="H12" s="12" t="s">
        <v>15</v>
      </c>
      <c r="I12" s="13">
        <f>IF(B12="N/A", 0, INDEX('Probability Tables'!$J$10:$J$12, MATCH(B12, 'Probability Tables'!$A$10:$A$12, 0)))</f>
        <v>-0.39196962663327978</v>
      </c>
      <c r="J12" s="13">
        <f>IF(C12="N/A", 0, INDEX('Probability Tables'!$J$18:$J$19, MATCH(C12, 'Probability Tables'!$A$18:$A$19, 0)))</f>
        <v>-1.9050155618886613</v>
      </c>
      <c r="K12" s="13">
        <f>IF(D12="N/A", 0, INDEX('Probability Tables'!$J$25:$J$28, MATCH(D12, 'Probability Tables'!$A$25:$A$28, 0)))</f>
        <v>-2.6579258139196416</v>
      </c>
      <c r="L12" s="13">
        <f>IF(E12="N/A", 0, INDEX('Probability Tables'!$J$34:$J$35, MATCH(E12, 'Probability Tables'!$A$34:$A$35, 0)))</f>
        <v>-1.2878542883066382</v>
      </c>
      <c r="M12" s="13">
        <f>IF(F12="N/A", 0, INDEX('Probability Tables'!$J$41:$J$42, MATCH(F12, 'Probability Tables'!$A$41:$A$42, 0)))</f>
        <v>-1.6577744589953911</v>
      </c>
      <c r="N12" s="13">
        <f>IF(G12="N/A", 0, INDEX('Probability Tables'!$J$48:$J$50, MATCH(G12, 'Probability Tables'!$A$48:$A$50, 0)))</f>
        <v>-1.6691571471357227</v>
      </c>
      <c r="O12" s="13">
        <f>IF(H12="N/A", 0, INDEX('Probability Tables'!$J$56:$J$58, MATCH(H12, 'Probability Tables'!$A$56:$A$58, 0)))</f>
        <v>-0.25442485069529852</v>
      </c>
      <c r="P12" s="13">
        <f>'Probability Tables'!$E$3</f>
        <v>-0.48424598596127871</v>
      </c>
      <c r="Q12" s="16">
        <f t="shared" si="0"/>
        <v>-10.308367733535912</v>
      </c>
      <c r="R12" s="14">
        <f>IF(B12="N/A", 0, INDEX('Probability Tables'!$K$10:$K$12, MATCH(B12, 'Probability Tables'!$A$10:$A$12, 0)))</f>
        <v>-1.0560526742493137</v>
      </c>
      <c r="S12" s="14">
        <f>IF(C12="N/A", 0, INDEX('Probability Tables'!$K$18:$K$19, MATCH(C12, 'Probability Tables'!$A$18:$A$19, 0)))</f>
        <v>-0.38532054201569693</v>
      </c>
      <c r="T12" s="14">
        <f>IF(D12="N/A", 0, INDEX('Probability Tables'!$K$25:$K$28, MATCH(D12, 'Probability Tables'!$A$25:$A$28, 0)))</f>
        <v>-1.9223796516451193</v>
      </c>
      <c r="U12" s="14">
        <f>IF(E12="N/A", 0, INDEX('Probability Tables'!$K$34:$K$35, MATCH(E12, 'Probability Tables'!$A$34:$A$35, 0)))</f>
        <v>-0.95029252915164453</v>
      </c>
      <c r="V12" s="14">
        <f>IF(F12="N/A", 0, INDEX('Probability Tables'!$K$41:$K$42, MATCH(F12, 'Probability Tables'!$A$41:$A$42, 0)))</f>
        <v>-1.140161291580982</v>
      </c>
      <c r="W12" s="14">
        <f>IF(G12="N/A", 0, INDEX('Probability Tables'!$K$48:$K$50, MATCH(G12, 'Probability Tables'!$A$48:$A$50, 0)))</f>
        <v>-1.4997389951776758</v>
      </c>
      <c r="X12" s="14">
        <f>IF(H12="N/A", 0, INDEX('Probability Tables'!$K$56:$K$58, MATCH(H12, 'Probability Tables'!$A$56:$A$58, 0)))</f>
        <v>-0.45323538437685085</v>
      </c>
      <c r="Y12" s="14">
        <f>'Probability Tables'!$E$4</f>
        <v>-0.95753369040820424</v>
      </c>
      <c r="Z12" s="16">
        <f t="shared" si="1"/>
        <v>-8.3647147586054871</v>
      </c>
      <c r="AA12" s="15">
        <f t="shared" si="2"/>
        <v>12.524708745978669</v>
      </c>
      <c r="AB12" s="15">
        <f t="shared" si="3"/>
        <v>87.475291254021329</v>
      </c>
      <c r="AC12" s="17">
        <f t="shared" si="4"/>
        <v>1</v>
      </c>
      <c r="AD12" s="17">
        <v>1</v>
      </c>
    </row>
    <row r="13" spans="1:30" x14ac:dyDescent="0.25">
      <c r="A13" t="s">
        <v>36</v>
      </c>
      <c r="B13">
        <v>1</v>
      </c>
      <c r="C13" t="s">
        <v>17</v>
      </c>
      <c r="D13" s="12" t="s">
        <v>1244</v>
      </c>
      <c r="E13" s="12" t="s">
        <v>1247</v>
      </c>
      <c r="F13" s="12" t="s">
        <v>1249</v>
      </c>
      <c r="G13" s="12" t="s">
        <v>1250</v>
      </c>
      <c r="H13" s="12" t="s">
        <v>15</v>
      </c>
      <c r="I13" s="13">
        <f>IF(B13="N/A", 0, INDEX('Probability Tables'!$J$10:$J$12, MATCH(B13, 'Probability Tables'!$A$10:$A$12, 0)))</f>
        <v>-1.9190988916046565</v>
      </c>
      <c r="J13" s="13">
        <f>IF(C13="N/A", 0, INDEX('Probability Tables'!$J$18:$J$19, MATCH(C13, 'Probability Tables'!$A$18:$A$19, 0)))</f>
        <v>-1.9050155618886613</v>
      </c>
      <c r="K13" s="13">
        <f>IF(D13="N/A", 0, INDEX('Probability Tables'!$J$25:$J$28, MATCH(D13, 'Probability Tables'!$A$25:$A$28, 0)))</f>
        <v>-2.1879221846739059</v>
      </c>
      <c r="L13" s="13">
        <f>IF(E13="N/A", 0, INDEX('Probability Tables'!$J$34:$J$35, MATCH(E13, 'Probability Tables'!$A$34:$A$35, 0)))</f>
        <v>-0.32277339226305102</v>
      </c>
      <c r="M13" s="13">
        <f>IF(F13="N/A", 0, INDEX('Probability Tables'!$J$41:$J$42, MATCH(F13, 'Probability Tables'!$A$41:$A$42, 0)))</f>
        <v>-0.21141585713285041</v>
      </c>
      <c r="N13" s="13">
        <f>IF(G13="N/A", 0, INDEX('Probability Tables'!$J$48:$J$50, MATCH(G13, 'Probability Tables'!$A$48:$A$50, 0)))</f>
        <v>-1.1317644959850102</v>
      </c>
      <c r="O13" s="13">
        <f>IF(H13="N/A", 0, INDEX('Probability Tables'!$J$56:$J$58, MATCH(H13, 'Probability Tables'!$A$56:$A$58, 0)))</f>
        <v>-0.25442485069529852</v>
      </c>
      <c r="P13" s="13">
        <f>'Probability Tables'!$E$3</f>
        <v>-0.48424598596127871</v>
      </c>
      <c r="Q13" s="16">
        <f t="shared" si="0"/>
        <v>-8.4166612202047126</v>
      </c>
      <c r="R13" s="14">
        <f>IF(B13="N/A", 0, INDEX('Probability Tables'!$K$10:$K$12, MATCH(B13, 'Probability Tables'!$A$10:$A$12, 0)))</f>
        <v>-0.92356349120323478</v>
      </c>
      <c r="S13" s="14">
        <f>IF(C13="N/A", 0, INDEX('Probability Tables'!$K$18:$K$19, MATCH(C13, 'Probability Tables'!$A$18:$A$19, 0)))</f>
        <v>-0.38532054201569693</v>
      </c>
      <c r="T13" s="14">
        <f>IF(D13="N/A", 0, INDEX('Probability Tables'!$K$25:$K$28, MATCH(D13, 'Probability Tables'!$A$25:$A$28, 0)))</f>
        <v>-2.3513752571634776</v>
      </c>
      <c r="U13" s="14">
        <f>IF(E13="N/A", 0, INDEX('Probability Tables'!$K$34:$K$35, MATCH(E13, 'Probability Tables'!$A$34:$A$35, 0)))</f>
        <v>-0.48878352389733187</v>
      </c>
      <c r="V13" s="14">
        <f>IF(F13="N/A", 0, INDEX('Probability Tables'!$K$41:$K$42, MATCH(F13, 'Probability Tables'!$A$41:$A$42, 0)))</f>
        <v>-0.38532054201569693</v>
      </c>
      <c r="W13" s="14">
        <f>IF(G13="N/A", 0, INDEX('Probability Tables'!$K$48:$K$50, MATCH(G13, 'Probability Tables'!$A$48:$A$50, 0)))</f>
        <v>-0.54522705048332309</v>
      </c>
      <c r="X13" s="14">
        <f>IF(H13="N/A", 0, INDEX('Probability Tables'!$K$56:$K$58, MATCH(H13, 'Probability Tables'!$A$56:$A$58, 0)))</f>
        <v>-0.45323538437685085</v>
      </c>
      <c r="Y13" s="14">
        <f>'Probability Tables'!$E$4</f>
        <v>-0.95753369040820424</v>
      </c>
      <c r="Z13" s="16">
        <f t="shared" si="1"/>
        <v>-6.4903594815638161</v>
      </c>
      <c r="AA13" s="15">
        <f t="shared" si="2"/>
        <v>12.716048705961805</v>
      </c>
      <c r="AB13" s="15">
        <f t="shared" si="3"/>
        <v>87.283951294038204</v>
      </c>
      <c r="AC13" s="17">
        <f t="shared" si="4"/>
        <v>1</v>
      </c>
      <c r="AD13" s="17">
        <v>1</v>
      </c>
    </row>
    <row r="14" spans="1:30" x14ac:dyDescent="0.25">
      <c r="A14" t="s">
        <v>38</v>
      </c>
      <c r="B14">
        <v>3</v>
      </c>
      <c r="C14" t="s">
        <v>13</v>
      </c>
      <c r="D14" s="12" t="s">
        <v>1245</v>
      </c>
      <c r="E14" s="12" t="s">
        <v>1247</v>
      </c>
      <c r="F14" s="12" t="s">
        <v>1249</v>
      </c>
      <c r="G14" s="12" t="s">
        <v>1251</v>
      </c>
      <c r="H14" s="12" t="s">
        <v>15</v>
      </c>
      <c r="I14" s="13">
        <f>IF(B14="N/A", 0, INDEX('Probability Tables'!$J$10:$J$12, MATCH(B14, 'Probability Tables'!$A$10:$A$12, 0)))</f>
        <v>-0.39196962663327978</v>
      </c>
      <c r="J14" s="13">
        <f>IF(C14="N/A", 0, INDEX('Probability Tables'!$J$18:$J$19, MATCH(C14, 'Probability Tables'!$A$18:$A$19, 0)))</f>
        <v>-0.16113204070663512</v>
      </c>
      <c r="K14" s="13">
        <f>IF(D14="N/A", 0, INDEX('Probability Tables'!$J$25:$J$28, MATCH(D14, 'Probability Tables'!$A$25:$A$28, 0)))</f>
        <v>-0.51785965042337057</v>
      </c>
      <c r="L14" s="13">
        <f>IF(E14="N/A", 0, INDEX('Probability Tables'!$J$34:$J$35, MATCH(E14, 'Probability Tables'!$A$34:$A$35, 0)))</f>
        <v>-0.32277339226305102</v>
      </c>
      <c r="M14" s="13">
        <f>IF(F14="N/A", 0, INDEX('Probability Tables'!$J$41:$J$42, MATCH(F14, 'Probability Tables'!$A$41:$A$42, 0)))</f>
        <v>-0.21141585713285041</v>
      </c>
      <c r="N14" s="13">
        <f>IF(G14="N/A", 0, INDEX('Probability Tables'!$J$48:$J$50, MATCH(G14, 'Probability Tables'!$A$48:$A$50, 0)))</f>
        <v>-0.71512608727872051</v>
      </c>
      <c r="O14" s="13">
        <f>IF(H14="N/A", 0, INDEX('Probability Tables'!$J$56:$J$58, MATCH(H14, 'Probability Tables'!$A$56:$A$58, 0)))</f>
        <v>-0.25442485069529852</v>
      </c>
      <c r="P14" s="13">
        <f>'Probability Tables'!$E$3</f>
        <v>-0.48424598596127871</v>
      </c>
      <c r="Q14" s="16">
        <f t="shared" si="0"/>
        <v>-3.0589474910944849</v>
      </c>
      <c r="R14" s="14">
        <f>IF(B14="N/A", 0, INDEX('Probability Tables'!$K$10:$K$12, MATCH(B14, 'Probability Tables'!$A$10:$A$12, 0)))</f>
        <v>-1.0560526742493137</v>
      </c>
      <c r="S14" s="14">
        <f>IF(C14="N/A", 0, INDEX('Probability Tables'!$K$18:$K$19, MATCH(C14, 'Probability Tables'!$A$18:$A$19, 0)))</f>
        <v>-1.140161291580982</v>
      </c>
      <c r="T14" s="14">
        <f>IF(D14="N/A", 0, INDEX('Probability Tables'!$K$25:$K$28, MATCH(D14, 'Probability Tables'!$A$25:$A$28, 0)))</f>
        <v>-0.64015465041943498</v>
      </c>
      <c r="U14" s="14">
        <f>IF(E14="N/A", 0, INDEX('Probability Tables'!$K$34:$K$35, MATCH(E14, 'Probability Tables'!$A$34:$A$35, 0)))</f>
        <v>-0.48878352389733187</v>
      </c>
      <c r="V14" s="14">
        <f>IF(F14="N/A", 0, INDEX('Probability Tables'!$K$41:$K$42, MATCH(F14, 'Probability Tables'!$A$41:$A$42, 0)))</f>
        <v>-0.38532054201569693</v>
      </c>
      <c r="W14" s="14">
        <f>IF(G14="N/A", 0, INDEX('Probability Tables'!$K$48:$K$50, MATCH(G14, 'Probability Tables'!$A$48:$A$50, 0)))</f>
        <v>-1.624036711855253</v>
      </c>
      <c r="X14" s="14">
        <f>IF(H14="N/A", 0, INDEX('Probability Tables'!$K$56:$K$58, MATCH(H14, 'Probability Tables'!$A$56:$A$58, 0)))</f>
        <v>-0.45323538437685085</v>
      </c>
      <c r="Y14" s="14">
        <f>'Probability Tables'!$E$4</f>
        <v>-0.95753369040820424</v>
      </c>
      <c r="Z14" s="16">
        <f t="shared" si="1"/>
        <v>-6.7452784688030674</v>
      </c>
      <c r="AA14" s="15">
        <f t="shared" si="2"/>
        <v>97.554904062512307</v>
      </c>
      <c r="AB14" s="15">
        <f t="shared" si="3"/>
        <v>2.4450959374876966</v>
      </c>
      <c r="AC14" s="17">
        <f t="shared" si="4"/>
        <v>0</v>
      </c>
      <c r="AD14" s="17">
        <v>0</v>
      </c>
    </row>
    <row r="15" spans="1:30" x14ac:dyDescent="0.25">
      <c r="A15" t="s">
        <v>40</v>
      </c>
      <c r="B15">
        <v>3</v>
      </c>
      <c r="C15" t="s">
        <v>13</v>
      </c>
      <c r="D15" s="12" t="s">
        <v>1242</v>
      </c>
      <c r="E15" s="12" t="s">
        <v>1246</v>
      </c>
      <c r="F15" s="12" t="s">
        <v>1248</v>
      </c>
      <c r="G15" s="12" t="s">
        <v>1250</v>
      </c>
      <c r="H15" s="12" t="s">
        <v>15</v>
      </c>
      <c r="I15" s="13">
        <f>IF(B15="N/A", 0, INDEX('Probability Tables'!$J$10:$J$12, MATCH(B15, 'Probability Tables'!$A$10:$A$12, 0)))</f>
        <v>-0.39196962663327978</v>
      </c>
      <c r="J15" s="13">
        <f>IF(C15="N/A", 0, INDEX('Probability Tables'!$J$18:$J$19, MATCH(C15, 'Probability Tables'!$A$18:$A$19, 0)))</f>
        <v>-0.16113204070663512</v>
      </c>
      <c r="K15" s="13">
        <f>IF(D15="N/A", 0, INDEX('Probability Tables'!$J$25:$J$28, MATCH(D15, 'Probability Tables'!$A$25:$A$28, 0)))</f>
        <v>-1.505246303981256</v>
      </c>
      <c r="L15" s="13">
        <f>IF(E15="N/A", 0, INDEX('Probability Tables'!$J$34:$J$35, MATCH(E15, 'Probability Tables'!$A$34:$A$35, 0)))</f>
        <v>-1.2878542883066382</v>
      </c>
      <c r="M15" s="13">
        <f>IF(F15="N/A", 0, INDEX('Probability Tables'!$J$41:$J$42, MATCH(F15, 'Probability Tables'!$A$41:$A$42, 0)))</f>
        <v>-1.6577744589953911</v>
      </c>
      <c r="N15" s="13">
        <f>IF(G15="N/A", 0, INDEX('Probability Tables'!$J$48:$J$50, MATCH(G15, 'Probability Tables'!$A$48:$A$50, 0)))</f>
        <v>-1.1317644959850102</v>
      </c>
      <c r="O15" s="13">
        <f>IF(H15="N/A", 0, INDEX('Probability Tables'!$J$56:$J$58, MATCH(H15, 'Probability Tables'!$A$56:$A$58, 0)))</f>
        <v>-0.25442485069529852</v>
      </c>
      <c r="P15" s="13">
        <f>'Probability Tables'!$E$3</f>
        <v>-0.48424598596127871</v>
      </c>
      <c r="Q15" s="16">
        <f t="shared" si="0"/>
        <v>-6.8744120512647866</v>
      </c>
      <c r="R15" s="14">
        <f>IF(B15="N/A", 0, INDEX('Probability Tables'!$K$10:$K$12, MATCH(B15, 'Probability Tables'!$A$10:$A$12, 0)))</f>
        <v>-1.0560526742493137</v>
      </c>
      <c r="S15" s="14">
        <f>IF(C15="N/A", 0, INDEX('Probability Tables'!$K$18:$K$19, MATCH(C15, 'Probability Tables'!$A$18:$A$19, 0)))</f>
        <v>-1.140161291580982</v>
      </c>
      <c r="T15" s="14">
        <f>IF(D15="N/A", 0, INDEX('Probability Tables'!$K$25:$K$28, MATCH(D15, 'Probability Tables'!$A$25:$A$28, 0)))</f>
        <v>-1.4640720621625749</v>
      </c>
      <c r="U15" s="14">
        <f>IF(E15="N/A", 0, INDEX('Probability Tables'!$K$34:$K$35, MATCH(E15, 'Probability Tables'!$A$34:$A$35, 0)))</f>
        <v>-0.95029252915164453</v>
      </c>
      <c r="V15" s="14">
        <f>IF(F15="N/A", 0, INDEX('Probability Tables'!$K$41:$K$42, MATCH(F15, 'Probability Tables'!$A$41:$A$42, 0)))</f>
        <v>-1.140161291580982</v>
      </c>
      <c r="W15" s="14">
        <f>IF(G15="N/A", 0, INDEX('Probability Tables'!$K$48:$K$50, MATCH(G15, 'Probability Tables'!$A$48:$A$50, 0)))</f>
        <v>-0.54522705048332309</v>
      </c>
      <c r="X15" s="14">
        <f>IF(H15="N/A", 0, INDEX('Probability Tables'!$K$56:$K$58, MATCH(H15, 'Probability Tables'!$A$56:$A$58, 0)))</f>
        <v>-0.45323538437685085</v>
      </c>
      <c r="Y15" s="14">
        <f>'Probability Tables'!$E$4</f>
        <v>-0.95753369040820424</v>
      </c>
      <c r="Z15" s="16">
        <f t="shared" si="1"/>
        <v>-7.7067359739938759</v>
      </c>
      <c r="AA15" s="15">
        <f t="shared" si="2"/>
        <v>69.684608672197143</v>
      </c>
      <c r="AB15" s="15">
        <f t="shared" si="3"/>
        <v>30.315391327802853</v>
      </c>
      <c r="AC15" s="17">
        <f t="shared" si="4"/>
        <v>0</v>
      </c>
      <c r="AD15" s="17">
        <v>0</v>
      </c>
    </row>
    <row r="16" spans="1:30" x14ac:dyDescent="0.25">
      <c r="A16" t="s">
        <v>41</v>
      </c>
      <c r="B16">
        <v>3</v>
      </c>
      <c r="C16" t="s">
        <v>17</v>
      </c>
      <c r="D16" s="12" t="s">
        <v>1245</v>
      </c>
      <c r="E16" s="12" t="s">
        <v>1247</v>
      </c>
      <c r="F16" s="12" t="s">
        <v>1249</v>
      </c>
      <c r="G16" s="12" t="s">
        <v>1251</v>
      </c>
      <c r="H16" s="12" t="s">
        <v>15</v>
      </c>
      <c r="I16" s="13">
        <f>IF(B16="N/A", 0, INDEX('Probability Tables'!$J$10:$J$12, MATCH(B16, 'Probability Tables'!$A$10:$A$12, 0)))</f>
        <v>-0.39196962663327978</v>
      </c>
      <c r="J16" s="13">
        <f>IF(C16="N/A", 0, INDEX('Probability Tables'!$J$18:$J$19, MATCH(C16, 'Probability Tables'!$A$18:$A$19, 0)))</f>
        <v>-1.9050155618886613</v>
      </c>
      <c r="K16" s="13">
        <f>IF(D16="N/A", 0, INDEX('Probability Tables'!$J$25:$J$28, MATCH(D16, 'Probability Tables'!$A$25:$A$28, 0)))</f>
        <v>-0.51785965042337057</v>
      </c>
      <c r="L16" s="13">
        <f>IF(E16="N/A", 0, INDEX('Probability Tables'!$J$34:$J$35, MATCH(E16, 'Probability Tables'!$A$34:$A$35, 0)))</f>
        <v>-0.32277339226305102</v>
      </c>
      <c r="M16" s="13">
        <f>IF(F16="N/A", 0, INDEX('Probability Tables'!$J$41:$J$42, MATCH(F16, 'Probability Tables'!$A$41:$A$42, 0)))</f>
        <v>-0.21141585713285041</v>
      </c>
      <c r="N16" s="13">
        <f>IF(G16="N/A", 0, INDEX('Probability Tables'!$J$48:$J$50, MATCH(G16, 'Probability Tables'!$A$48:$A$50, 0)))</f>
        <v>-0.71512608727872051</v>
      </c>
      <c r="O16" s="13">
        <f>IF(H16="N/A", 0, INDEX('Probability Tables'!$J$56:$J$58, MATCH(H16, 'Probability Tables'!$A$56:$A$58, 0)))</f>
        <v>-0.25442485069529852</v>
      </c>
      <c r="P16" s="13">
        <f>'Probability Tables'!$E$3</f>
        <v>-0.48424598596127871</v>
      </c>
      <c r="Q16" s="16">
        <f t="shared" si="0"/>
        <v>-4.8028310122765108</v>
      </c>
      <c r="R16" s="14">
        <f>IF(B16="N/A", 0, INDEX('Probability Tables'!$K$10:$K$12, MATCH(B16, 'Probability Tables'!$A$10:$A$12, 0)))</f>
        <v>-1.0560526742493137</v>
      </c>
      <c r="S16" s="14">
        <f>IF(C16="N/A", 0, INDEX('Probability Tables'!$K$18:$K$19, MATCH(C16, 'Probability Tables'!$A$18:$A$19, 0)))</f>
        <v>-0.38532054201569693</v>
      </c>
      <c r="T16" s="14">
        <f>IF(D16="N/A", 0, INDEX('Probability Tables'!$K$25:$K$28, MATCH(D16, 'Probability Tables'!$A$25:$A$28, 0)))</f>
        <v>-0.64015465041943498</v>
      </c>
      <c r="U16" s="14">
        <f>IF(E16="N/A", 0, INDEX('Probability Tables'!$K$34:$K$35, MATCH(E16, 'Probability Tables'!$A$34:$A$35, 0)))</f>
        <v>-0.48878352389733187</v>
      </c>
      <c r="V16" s="14">
        <f>IF(F16="N/A", 0, INDEX('Probability Tables'!$K$41:$K$42, MATCH(F16, 'Probability Tables'!$A$41:$A$42, 0)))</f>
        <v>-0.38532054201569693</v>
      </c>
      <c r="W16" s="14">
        <f>IF(G16="N/A", 0, INDEX('Probability Tables'!$K$48:$K$50, MATCH(G16, 'Probability Tables'!$A$48:$A$50, 0)))</f>
        <v>-1.624036711855253</v>
      </c>
      <c r="X16" s="14">
        <f>IF(H16="N/A", 0, INDEX('Probability Tables'!$K$56:$K$58, MATCH(H16, 'Probability Tables'!$A$56:$A$58, 0)))</f>
        <v>-0.45323538437685085</v>
      </c>
      <c r="Y16" s="14">
        <f>'Probability Tables'!$E$4</f>
        <v>-0.95753369040820424</v>
      </c>
      <c r="Z16" s="16">
        <f t="shared" si="1"/>
        <v>-5.9904377192377822</v>
      </c>
      <c r="AA16" s="15">
        <f t="shared" si="2"/>
        <v>76.631275244674583</v>
      </c>
      <c r="AB16" s="15">
        <f t="shared" si="3"/>
        <v>23.368724755325413</v>
      </c>
      <c r="AC16" s="17">
        <f t="shared" si="4"/>
        <v>0</v>
      </c>
      <c r="AD16" s="17">
        <v>0</v>
      </c>
    </row>
    <row r="17" spans="1:30" x14ac:dyDescent="0.25">
      <c r="A17" t="s">
        <v>42</v>
      </c>
      <c r="B17">
        <v>2</v>
      </c>
      <c r="C17" t="s">
        <v>17</v>
      </c>
      <c r="D17" s="12" t="s">
        <v>1244</v>
      </c>
      <c r="E17" s="12" t="s">
        <v>1247</v>
      </c>
      <c r="F17" s="12" t="s">
        <v>1249</v>
      </c>
      <c r="G17" s="12" t="s">
        <v>1252</v>
      </c>
      <c r="H17" s="12" t="s">
        <v>15</v>
      </c>
      <c r="I17" s="13">
        <f>IF(B17="N/A", 0, INDEX('Probability Tables'!$J$10:$J$12, MATCH(B17, 'Probability Tables'!$A$10:$A$12, 0)))</f>
        <v>-1.7285805676065233</v>
      </c>
      <c r="J17" s="13">
        <f>IF(C17="N/A", 0, INDEX('Probability Tables'!$J$18:$J$19, MATCH(C17, 'Probability Tables'!$A$18:$A$19, 0)))</f>
        <v>-1.9050155618886613</v>
      </c>
      <c r="K17" s="13">
        <f>IF(D17="N/A", 0, INDEX('Probability Tables'!$J$25:$J$28, MATCH(D17, 'Probability Tables'!$A$25:$A$28, 0)))</f>
        <v>-2.1879221846739059</v>
      </c>
      <c r="L17" s="13">
        <f>IF(E17="N/A", 0, INDEX('Probability Tables'!$J$34:$J$35, MATCH(E17, 'Probability Tables'!$A$34:$A$35, 0)))</f>
        <v>-0.32277339226305102</v>
      </c>
      <c r="M17" s="13">
        <f>IF(F17="N/A", 0, INDEX('Probability Tables'!$J$41:$J$42, MATCH(F17, 'Probability Tables'!$A$41:$A$42, 0)))</f>
        <v>-0.21141585713285041</v>
      </c>
      <c r="N17" s="13">
        <f>IF(G17="N/A", 0, INDEX('Probability Tables'!$J$48:$J$50, MATCH(G17, 'Probability Tables'!$A$48:$A$50, 0)))</f>
        <v>-1.6691571471357227</v>
      </c>
      <c r="O17" s="13">
        <f>IF(H17="N/A", 0, INDEX('Probability Tables'!$J$56:$J$58, MATCH(H17, 'Probability Tables'!$A$56:$A$58, 0)))</f>
        <v>-0.25442485069529852</v>
      </c>
      <c r="P17" s="13">
        <f>'Probability Tables'!$E$3</f>
        <v>-0.48424598596127871</v>
      </c>
      <c r="Q17" s="16">
        <f t="shared" si="0"/>
        <v>-8.7635355473572929</v>
      </c>
      <c r="R17" s="14">
        <f>IF(B17="N/A", 0, INDEX('Probability Tables'!$K$10:$K$12, MATCH(B17, 'Probability Tables'!$A$10:$A$12, 0)))</f>
        <v>-1.3662076025531533</v>
      </c>
      <c r="S17" s="14">
        <f>IF(C17="N/A", 0, INDEX('Probability Tables'!$K$18:$K$19, MATCH(C17, 'Probability Tables'!$A$18:$A$19, 0)))</f>
        <v>-0.38532054201569693</v>
      </c>
      <c r="T17" s="14">
        <f>IF(D17="N/A", 0, INDEX('Probability Tables'!$K$25:$K$28, MATCH(D17, 'Probability Tables'!$A$25:$A$28, 0)))</f>
        <v>-2.3513752571634776</v>
      </c>
      <c r="U17" s="14">
        <f>IF(E17="N/A", 0, INDEX('Probability Tables'!$K$34:$K$35, MATCH(E17, 'Probability Tables'!$A$34:$A$35, 0)))</f>
        <v>-0.48878352389733187</v>
      </c>
      <c r="V17" s="14">
        <f>IF(F17="N/A", 0, INDEX('Probability Tables'!$K$41:$K$42, MATCH(F17, 'Probability Tables'!$A$41:$A$42, 0)))</f>
        <v>-0.38532054201569693</v>
      </c>
      <c r="W17" s="14">
        <f>IF(G17="N/A", 0, INDEX('Probability Tables'!$K$48:$K$50, MATCH(G17, 'Probability Tables'!$A$48:$A$50, 0)))</f>
        <v>-1.4997389951776758</v>
      </c>
      <c r="X17" s="14">
        <f>IF(H17="N/A", 0, INDEX('Probability Tables'!$K$56:$K$58, MATCH(H17, 'Probability Tables'!$A$56:$A$58, 0)))</f>
        <v>-0.45323538437685085</v>
      </c>
      <c r="Y17" s="14">
        <f>'Probability Tables'!$E$4</f>
        <v>-0.95753369040820424</v>
      </c>
      <c r="Z17" s="16">
        <f t="shared" si="1"/>
        <v>-7.8875155376080874</v>
      </c>
      <c r="AA17" s="15">
        <f t="shared" si="2"/>
        <v>29.400320903379729</v>
      </c>
      <c r="AB17" s="15">
        <f t="shared" si="3"/>
        <v>70.599679096620264</v>
      </c>
      <c r="AC17" s="17">
        <f t="shared" si="4"/>
        <v>1</v>
      </c>
      <c r="AD17" s="17">
        <v>1</v>
      </c>
    </row>
    <row r="18" spans="1:30" x14ac:dyDescent="0.25">
      <c r="A18" t="s">
        <v>43</v>
      </c>
      <c r="B18">
        <v>3</v>
      </c>
      <c r="C18" t="s">
        <v>13</v>
      </c>
      <c r="D18" s="12" t="s">
        <v>1241</v>
      </c>
      <c r="E18" s="12" t="s">
        <v>1246</v>
      </c>
      <c r="F18" s="12" t="s">
        <v>1248</v>
      </c>
      <c r="G18" s="12" t="s">
        <v>1250</v>
      </c>
      <c r="H18" s="12" t="s">
        <v>27</v>
      </c>
      <c r="I18" s="13">
        <f>IF(B18="N/A", 0, INDEX('Probability Tables'!$J$10:$J$12, MATCH(B18, 'Probability Tables'!$A$10:$A$12, 0)))</f>
        <v>-0.39196962663327978</v>
      </c>
      <c r="J18" s="13">
        <f>IF(C18="N/A", 0, INDEX('Probability Tables'!$J$18:$J$19, MATCH(C18, 'Probability Tables'!$A$18:$A$19, 0)))</f>
        <v>-0.16113204070663512</v>
      </c>
      <c r="K18" s="13">
        <f>IF(D18="N/A", 0, INDEX('Probability Tables'!$J$25:$J$28, MATCH(D18, 'Probability Tables'!$A$25:$A$28, 0)))</f>
        <v>-2.6579258139196416</v>
      </c>
      <c r="L18" s="13">
        <f>IF(E18="N/A", 0, INDEX('Probability Tables'!$J$34:$J$35, MATCH(E18, 'Probability Tables'!$A$34:$A$35, 0)))</f>
        <v>-1.2878542883066382</v>
      </c>
      <c r="M18" s="13">
        <f>IF(F18="N/A", 0, INDEX('Probability Tables'!$J$41:$J$42, MATCH(F18, 'Probability Tables'!$A$41:$A$42, 0)))</f>
        <v>-1.6577744589953911</v>
      </c>
      <c r="N18" s="13">
        <f>IF(G18="N/A", 0, INDEX('Probability Tables'!$J$48:$J$50, MATCH(G18, 'Probability Tables'!$A$48:$A$50, 0)))</f>
        <v>-1.1317644959850102</v>
      </c>
      <c r="O18" s="13">
        <f>IF(H18="N/A", 0, INDEX('Probability Tables'!$J$56:$J$58, MATCH(H18, 'Probability Tables'!$A$56:$A$58, 0)))</f>
        <v>-2.4423470353692043</v>
      </c>
      <c r="P18" s="13">
        <f>'Probability Tables'!$E$3</f>
        <v>-0.48424598596127871</v>
      </c>
      <c r="Q18" s="16">
        <f t="shared" si="0"/>
        <v>-10.215013745877078</v>
      </c>
      <c r="R18" s="14">
        <f>IF(B18="N/A", 0, INDEX('Probability Tables'!$K$10:$K$12, MATCH(B18, 'Probability Tables'!$A$10:$A$12, 0)))</f>
        <v>-1.0560526742493137</v>
      </c>
      <c r="S18" s="14">
        <f>IF(C18="N/A", 0, INDEX('Probability Tables'!$K$18:$K$19, MATCH(C18, 'Probability Tables'!$A$18:$A$19, 0)))</f>
        <v>-1.140161291580982</v>
      </c>
      <c r="T18" s="14">
        <f>IF(D18="N/A", 0, INDEX('Probability Tables'!$K$25:$K$28, MATCH(D18, 'Probability Tables'!$A$25:$A$28, 0)))</f>
        <v>-1.9223796516451193</v>
      </c>
      <c r="U18" s="14">
        <f>IF(E18="N/A", 0, INDEX('Probability Tables'!$K$34:$K$35, MATCH(E18, 'Probability Tables'!$A$34:$A$35, 0)))</f>
        <v>-0.95029252915164453</v>
      </c>
      <c r="V18" s="14">
        <f>IF(F18="N/A", 0, INDEX('Probability Tables'!$K$41:$K$42, MATCH(F18, 'Probability Tables'!$A$41:$A$42, 0)))</f>
        <v>-1.140161291580982</v>
      </c>
      <c r="W18" s="14">
        <f>IF(G18="N/A", 0, INDEX('Probability Tables'!$K$48:$K$50, MATCH(G18, 'Probability Tables'!$A$48:$A$50, 0)))</f>
        <v>-0.54522705048332309</v>
      </c>
      <c r="X18" s="14">
        <f>IF(H18="N/A", 0, INDEX('Probability Tables'!$K$56:$K$58, MATCH(H18, 'Probability Tables'!$A$56:$A$58, 0)))</f>
        <v>-2.4037432426807936</v>
      </c>
      <c r="Y18" s="14">
        <f>'Probability Tables'!$E$4</f>
        <v>-0.95753369040820424</v>
      </c>
      <c r="Z18" s="16">
        <f t="shared" si="1"/>
        <v>-10.115551421780363</v>
      </c>
      <c r="AA18" s="15">
        <f t="shared" si="2"/>
        <v>47.515489780635839</v>
      </c>
      <c r="AB18" s="15">
        <f t="shared" si="3"/>
        <v>52.484510219364168</v>
      </c>
      <c r="AC18" s="17">
        <f t="shared" si="4"/>
        <v>1</v>
      </c>
      <c r="AD18" s="17">
        <v>0</v>
      </c>
    </row>
    <row r="19" spans="1:30" x14ac:dyDescent="0.25">
      <c r="A19" t="s">
        <v>44</v>
      </c>
      <c r="B19">
        <v>2</v>
      </c>
      <c r="C19" t="s">
        <v>13</v>
      </c>
      <c r="D19" s="12" t="s">
        <v>1243</v>
      </c>
      <c r="E19" s="12" t="s">
        <v>1247</v>
      </c>
      <c r="F19" s="12" t="s">
        <v>1249</v>
      </c>
      <c r="G19" s="12" t="s">
        <v>1252</v>
      </c>
      <c r="H19" s="12" t="s">
        <v>15</v>
      </c>
      <c r="I19" s="13">
        <f>IF(B19="N/A", 0, INDEX('Probability Tables'!$J$10:$J$12, MATCH(B19, 'Probability Tables'!$A$10:$A$12, 0)))</f>
        <v>-1.7285805676065233</v>
      </c>
      <c r="J19" s="13">
        <f>IF(C19="N/A", 0, INDEX('Probability Tables'!$J$18:$J$19, MATCH(C19, 'Probability Tables'!$A$18:$A$19, 0)))</f>
        <v>-0.16113204070663512</v>
      </c>
      <c r="K19" s="13">
        <f>IF(D19="N/A", 0, INDEX('Probability Tables'!$J$25:$J$28, MATCH(D19, 'Probability Tables'!$A$25:$A$28, 0)))</f>
        <v>0</v>
      </c>
      <c r="L19" s="13">
        <f>IF(E19="N/A", 0, INDEX('Probability Tables'!$J$34:$J$35, MATCH(E19, 'Probability Tables'!$A$34:$A$35, 0)))</f>
        <v>-0.32277339226305102</v>
      </c>
      <c r="M19" s="13">
        <f>IF(F19="N/A", 0, INDEX('Probability Tables'!$J$41:$J$42, MATCH(F19, 'Probability Tables'!$A$41:$A$42, 0)))</f>
        <v>-0.21141585713285041</v>
      </c>
      <c r="N19" s="13">
        <f>IF(G19="N/A", 0, INDEX('Probability Tables'!$J$48:$J$50, MATCH(G19, 'Probability Tables'!$A$48:$A$50, 0)))</f>
        <v>-1.6691571471357227</v>
      </c>
      <c r="O19" s="13">
        <f>IF(H19="N/A", 0, INDEX('Probability Tables'!$J$56:$J$58, MATCH(H19, 'Probability Tables'!$A$56:$A$58, 0)))</f>
        <v>-0.25442485069529852</v>
      </c>
      <c r="P19" s="13">
        <f>'Probability Tables'!$E$3</f>
        <v>-0.48424598596127871</v>
      </c>
      <c r="Q19" s="16">
        <f t="shared" si="0"/>
        <v>-4.8317298415013594</v>
      </c>
      <c r="R19" s="14">
        <f>IF(B19="N/A", 0, INDEX('Probability Tables'!$K$10:$K$12, MATCH(B19, 'Probability Tables'!$A$10:$A$12, 0)))</f>
        <v>-1.3662076025531533</v>
      </c>
      <c r="S19" s="14">
        <f>IF(C19="N/A", 0, INDEX('Probability Tables'!$K$18:$K$19, MATCH(C19, 'Probability Tables'!$A$18:$A$19, 0)))</f>
        <v>-1.140161291580982</v>
      </c>
      <c r="T19" s="14">
        <f>IF(D19="N/A", 0, INDEX('Probability Tables'!$K$25:$K$28, MATCH(D19, 'Probability Tables'!$A$25:$A$28, 0)))</f>
        <v>0</v>
      </c>
      <c r="U19" s="14">
        <f>IF(E19="N/A", 0, INDEX('Probability Tables'!$K$34:$K$35, MATCH(E19, 'Probability Tables'!$A$34:$A$35, 0)))</f>
        <v>-0.48878352389733187</v>
      </c>
      <c r="V19" s="14">
        <f>IF(F19="N/A", 0, INDEX('Probability Tables'!$K$41:$K$42, MATCH(F19, 'Probability Tables'!$A$41:$A$42, 0)))</f>
        <v>-0.38532054201569693</v>
      </c>
      <c r="W19" s="14">
        <f>IF(G19="N/A", 0, INDEX('Probability Tables'!$K$48:$K$50, MATCH(G19, 'Probability Tables'!$A$48:$A$50, 0)))</f>
        <v>-1.4997389951776758</v>
      </c>
      <c r="X19" s="14">
        <f>IF(H19="N/A", 0, INDEX('Probability Tables'!$K$56:$K$58, MATCH(H19, 'Probability Tables'!$A$56:$A$58, 0)))</f>
        <v>-0.45323538437685085</v>
      </c>
      <c r="Y19" s="14">
        <f>'Probability Tables'!$E$4</f>
        <v>-0.95753369040820424</v>
      </c>
      <c r="Z19" s="16">
        <f t="shared" si="1"/>
        <v>-6.2909810300098945</v>
      </c>
      <c r="AA19" s="15">
        <f t="shared" si="2"/>
        <v>81.141811930299255</v>
      </c>
      <c r="AB19" s="15">
        <f t="shared" si="3"/>
        <v>18.858188069700748</v>
      </c>
      <c r="AC19" s="17">
        <f t="shared" si="4"/>
        <v>0</v>
      </c>
      <c r="AD19" s="17">
        <v>1</v>
      </c>
    </row>
    <row r="20" spans="1:30" x14ac:dyDescent="0.25">
      <c r="A20" t="s">
        <v>45</v>
      </c>
      <c r="B20">
        <v>3</v>
      </c>
      <c r="C20" t="s">
        <v>17</v>
      </c>
      <c r="D20" s="12" t="s">
        <v>1245</v>
      </c>
      <c r="E20" s="12" t="s">
        <v>1246</v>
      </c>
      <c r="F20" s="12" t="s">
        <v>1249</v>
      </c>
      <c r="G20" s="12" t="s">
        <v>1252</v>
      </c>
      <c r="H20" s="12" t="s">
        <v>15</v>
      </c>
      <c r="I20" s="13">
        <f>IF(B20="N/A", 0, INDEX('Probability Tables'!$J$10:$J$12, MATCH(B20, 'Probability Tables'!$A$10:$A$12, 0)))</f>
        <v>-0.39196962663327978</v>
      </c>
      <c r="J20" s="13">
        <f>IF(C20="N/A", 0, INDEX('Probability Tables'!$J$18:$J$19, MATCH(C20, 'Probability Tables'!$A$18:$A$19, 0)))</f>
        <v>-1.9050155618886613</v>
      </c>
      <c r="K20" s="13">
        <f>IF(D20="N/A", 0, INDEX('Probability Tables'!$J$25:$J$28, MATCH(D20, 'Probability Tables'!$A$25:$A$28, 0)))</f>
        <v>-0.51785965042337057</v>
      </c>
      <c r="L20" s="13">
        <f>IF(E20="N/A", 0, INDEX('Probability Tables'!$J$34:$J$35, MATCH(E20, 'Probability Tables'!$A$34:$A$35, 0)))</f>
        <v>-1.2878542883066382</v>
      </c>
      <c r="M20" s="13">
        <f>IF(F20="N/A", 0, INDEX('Probability Tables'!$J$41:$J$42, MATCH(F20, 'Probability Tables'!$A$41:$A$42, 0)))</f>
        <v>-0.21141585713285041</v>
      </c>
      <c r="N20" s="13">
        <f>IF(G20="N/A", 0, INDEX('Probability Tables'!$J$48:$J$50, MATCH(G20, 'Probability Tables'!$A$48:$A$50, 0)))</f>
        <v>-1.6691571471357227</v>
      </c>
      <c r="O20" s="13">
        <f>IF(H20="N/A", 0, INDEX('Probability Tables'!$J$56:$J$58, MATCH(H20, 'Probability Tables'!$A$56:$A$58, 0)))</f>
        <v>-0.25442485069529852</v>
      </c>
      <c r="P20" s="13">
        <f>'Probability Tables'!$E$3</f>
        <v>-0.48424598596127871</v>
      </c>
      <c r="Q20" s="16">
        <f t="shared" si="0"/>
        <v>-6.7219429681770997</v>
      </c>
      <c r="R20" s="14">
        <f>IF(B20="N/A", 0, INDEX('Probability Tables'!$K$10:$K$12, MATCH(B20, 'Probability Tables'!$A$10:$A$12, 0)))</f>
        <v>-1.0560526742493137</v>
      </c>
      <c r="S20" s="14">
        <f>IF(C20="N/A", 0, INDEX('Probability Tables'!$K$18:$K$19, MATCH(C20, 'Probability Tables'!$A$18:$A$19, 0)))</f>
        <v>-0.38532054201569693</v>
      </c>
      <c r="T20" s="14">
        <f>IF(D20="N/A", 0, INDEX('Probability Tables'!$K$25:$K$28, MATCH(D20, 'Probability Tables'!$A$25:$A$28, 0)))</f>
        <v>-0.64015465041943498</v>
      </c>
      <c r="U20" s="14">
        <f>IF(E20="N/A", 0, INDEX('Probability Tables'!$K$34:$K$35, MATCH(E20, 'Probability Tables'!$A$34:$A$35, 0)))</f>
        <v>-0.95029252915164453</v>
      </c>
      <c r="V20" s="14">
        <f>IF(F20="N/A", 0, INDEX('Probability Tables'!$K$41:$K$42, MATCH(F20, 'Probability Tables'!$A$41:$A$42, 0)))</f>
        <v>-0.38532054201569693</v>
      </c>
      <c r="W20" s="14">
        <f>IF(G20="N/A", 0, INDEX('Probability Tables'!$K$48:$K$50, MATCH(G20, 'Probability Tables'!$A$48:$A$50, 0)))</f>
        <v>-1.4997389951776758</v>
      </c>
      <c r="X20" s="14">
        <f>IF(H20="N/A", 0, INDEX('Probability Tables'!$K$56:$K$58, MATCH(H20, 'Probability Tables'!$A$56:$A$58, 0)))</f>
        <v>-0.45323538437685085</v>
      </c>
      <c r="Y20" s="14">
        <f>'Probability Tables'!$E$4</f>
        <v>-0.95753369040820424</v>
      </c>
      <c r="Z20" s="16">
        <f t="shared" si="1"/>
        <v>-6.3276490078145171</v>
      </c>
      <c r="AA20" s="15">
        <f t="shared" si="2"/>
        <v>40.268404593350873</v>
      </c>
      <c r="AB20" s="15">
        <f t="shared" si="3"/>
        <v>59.731595406649127</v>
      </c>
      <c r="AC20" s="17">
        <f t="shared" si="4"/>
        <v>1</v>
      </c>
      <c r="AD20" s="17">
        <v>0</v>
      </c>
    </row>
    <row r="21" spans="1:30" x14ac:dyDescent="0.25">
      <c r="A21" t="s">
        <v>46</v>
      </c>
      <c r="B21">
        <v>3</v>
      </c>
      <c r="C21" t="s">
        <v>17</v>
      </c>
      <c r="D21" s="12" t="s">
        <v>1243</v>
      </c>
      <c r="E21" s="12" t="s">
        <v>1247</v>
      </c>
      <c r="F21" s="12" t="s">
        <v>1249</v>
      </c>
      <c r="G21" s="12" t="s">
        <v>1251</v>
      </c>
      <c r="H21" s="12" t="s">
        <v>20</v>
      </c>
      <c r="I21" s="13">
        <f>IF(B21="N/A", 0, INDEX('Probability Tables'!$J$10:$J$12, MATCH(B21, 'Probability Tables'!$A$10:$A$12, 0)))</f>
        <v>-0.39196962663327978</v>
      </c>
      <c r="J21" s="13">
        <f>IF(C21="N/A", 0, INDEX('Probability Tables'!$J$18:$J$19, MATCH(C21, 'Probability Tables'!$A$18:$A$19, 0)))</f>
        <v>-1.9050155618886613</v>
      </c>
      <c r="K21" s="13">
        <f>IF(D21="N/A", 0, INDEX('Probability Tables'!$J$25:$J$28, MATCH(D21, 'Probability Tables'!$A$25:$A$28, 0)))</f>
        <v>0</v>
      </c>
      <c r="L21" s="13">
        <f>IF(E21="N/A", 0, INDEX('Probability Tables'!$J$34:$J$35, MATCH(E21, 'Probability Tables'!$A$34:$A$35, 0)))</f>
        <v>-0.32277339226305102</v>
      </c>
      <c r="M21" s="13">
        <f>IF(F21="N/A", 0, INDEX('Probability Tables'!$J$41:$J$42, MATCH(F21, 'Probability Tables'!$A$41:$A$42, 0)))</f>
        <v>-0.21141585713285041</v>
      </c>
      <c r="N21" s="13">
        <f>IF(G21="N/A", 0, INDEX('Probability Tables'!$J$48:$J$50, MATCH(G21, 'Probability Tables'!$A$48:$A$50, 0)))</f>
        <v>-0.71512608727872051</v>
      </c>
      <c r="O21" s="13">
        <f>IF(H21="N/A", 0, INDEX('Probability Tables'!$J$56:$J$58, MATCH(H21, 'Probability Tables'!$A$56:$A$58, 0)))</f>
        <v>-1.9828147059907641</v>
      </c>
      <c r="P21" s="13">
        <f>'Probability Tables'!$E$3</f>
        <v>-0.48424598596127871</v>
      </c>
      <c r="Q21" s="16">
        <f t="shared" si="0"/>
        <v>-6.0133612171486055</v>
      </c>
      <c r="R21" s="14">
        <f>IF(B21="N/A", 0, INDEX('Probability Tables'!$K$10:$K$12, MATCH(B21, 'Probability Tables'!$A$10:$A$12, 0)))</f>
        <v>-1.0560526742493137</v>
      </c>
      <c r="S21" s="14">
        <f>IF(C21="N/A", 0, INDEX('Probability Tables'!$K$18:$K$19, MATCH(C21, 'Probability Tables'!$A$18:$A$19, 0)))</f>
        <v>-0.38532054201569693</v>
      </c>
      <c r="T21" s="14">
        <f>IF(D21="N/A", 0, INDEX('Probability Tables'!$K$25:$K$28, MATCH(D21, 'Probability Tables'!$A$25:$A$28, 0)))</f>
        <v>0</v>
      </c>
      <c r="U21" s="14">
        <f>IF(E21="N/A", 0, INDEX('Probability Tables'!$K$34:$K$35, MATCH(E21, 'Probability Tables'!$A$34:$A$35, 0)))</f>
        <v>-0.48878352389733187</v>
      </c>
      <c r="V21" s="14">
        <f>IF(F21="N/A", 0, INDEX('Probability Tables'!$K$41:$K$42, MATCH(F21, 'Probability Tables'!$A$41:$A$42, 0)))</f>
        <v>-0.38532054201569693</v>
      </c>
      <c r="W21" s="14">
        <f>IF(G21="N/A", 0, INDEX('Probability Tables'!$K$48:$K$50, MATCH(G21, 'Probability Tables'!$A$48:$A$50, 0)))</f>
        <v>-1.624036711855253</v>
      </c>
      <c r="X21" s="14">
        <f>IF(H21="N/A", 0, INDEX('Probability Tables'!$K$56:$K$58, MATCH(H21, 'Probability Tables'!$A$56:$A$58, 0)))</f>
        <v>-1.2944356648959361</v>
      </c>
      <c r="Y21" s="14">
        <f>'Probability Tables'!$E$4</f>
        <v>-0.95753369040820424</v>
      </c>
      <c r="Z21" s="16">
        <f t="shared" si="1"/>
        <v>-6.1914833493374326</v>
      </c>
      <c r="AA21" s="15">
        <f t="shared" si="2"/>
        <v>54.44131685497041</v>
      </c>
      <c r="AB21" s="15">
        <f t="shared" si="3"/>
        <v>45.55868314502959</v>
      </c>
      <c r="AC21" s="17">
        <f t="shared" si="4"/>
        <v>0</v>
      </c>
      <c r="AD21" s="17">
        <v>1</v>
      </c>
    </row>
    <row r="22" spans="1:30" x14ac:dyDescent="0.25">
      <c r="A22" t="s">
        <v>47</v>
      </c>
      <c r="B22">
        <v>2</v>
      </c>
      <c r="C22" t="s">
        <v>13</v>
      </c>
      <c r="D22" s="12" t="s">
        <v>1242</v>
      </c>
      <c r="E22" s="12" t="s">
        <v>1247</v>
      </c>
      <c r="F22" s="12" t="s">
        <v>1249</v>
      </c>
      <c r="G22" s="12" t="s">
        <v>1250</v>
      </c>
      <c r="H22" s="12" t="s">
        <v>15</v>
      </c>
      <c r="I22" s="13">
        <f>IF(B22="N/A", 0, INDEX('Probability Tables'!$J$10:$J$12, MATCH(B22, 'Probability Tables'!$A$10:$A$12, 0)))</f>
        <v>-1.7285805676065233</v>
      </c>
      <c r="J22" s="13">
        <f>IF(C22="N/A", 0, INDEX('Probability Tables'!$J$18:$J$19, MATCH(C22, 'Probability Tables'!$A$18:$A$19, 0)))</f>
        <v>-0.16113204070663512</v>
      </c>
      <c r="K22" s="13">
        <f>IF(D22="N/A", 0, INDEX('Probability Tables'!$J$25:$J$28, MATCH(D22, 'Probability Tables'!$A$25:$A$28, 0)))</f>
        <v>-1.505246303981256</v>
      </c>
      <c r="L22" s="13">
        <f>IF(E22="N/A", 0, INDEX('Probability Tables'!$J$34:$J$35, MATCH(E22, 'Probability Tables'!$A$34:$A$35, 0)))</f>
        <v>-0.32277339226305102</v>
      </c>
      <c r="M22" s="13">
        <f>IF(F22="N/A", 0, INDEX('Probability Tables'!$J$41:$J$42, MATCH(F22, 'Probability Tables'!$A$41:$A$42, 0)))</f>
        <v>-0.21141585713285041</v>
      </c>
      <c r="N22" s="13">
        <f>IF(G22="N/A", 0, INDEX('Probability Tables'!$J$48:$J$50, MATCH(G22, 'Probability Tables'!$A$48:$A$50, 0)))</f>
        <v>-1.1317644959850102</v>
      </c>
      <c r="O22" s="13">
        <f>IF(H22="N/A", 0, INDEX('Probability Tables'!$J$56:$J$58, MATCH(H22, 'Probability Tables'!$A$56:$A$58, 0)))</f>
        <v>-0.25442485069529852</v>
      </c>
      <c r="P22" s="13">
        <f>'Probability Tables'!$E$3</f>
        <v>-0.48424598596127871</v>
      </c>
      <c r="Q22" s="16">
        <f t="shared" si="0"/>
        <v>-5.7995834943319027</v>
      </c>
      <c r="R22" s="14">
        <f>IF(B22="N/A", 0, INDEX('Probability Tables'!$K$10:$K$12, MATCH(B22, 'Probability Tables'!$A$10:$A$12, 0)))</f>
        <v>-1.3662076025531533</v>
      </c>
      <c r="S22" s="14">
        <f>IF(C22="N/A", 0, INDEX('Probability Tables'!$K$18:$K$19, MATCH(C22, 'Probability Tables'!$A$18:$A$19, 0)))</f>
        <v>-1.140161291580982</v>
      </c>
      <c r="T22" s="14">
        <f>IF(D22="N/A", 0, INDEX('Probability Tables'!$K$25:$K$28, MATCH(D22, 'Probability Tables'!$A$25:$A$28, 0)))</f>
        <v>-1.4640720621625749</v>
      </c>
      <c r="U22" s="14">
        <f>IF(E22="N/A", 0, INDEX('Probability Tables'!$K$34:$K$35, MATCH(E22, 'Probability Tables'!$A$34:$A$35, 0)))</f>
        <v>-0.48878352389733187</v>
      </c>
      <c r="V22" s="14">
        <f>IF(F22="N/A", 0, INDEX('Probability Tables'!$K$41:$K$42, MATCH(F22, 'Probability Tables'!$A$41:$A$42, 0)))</f>
        <v>-0.38532054201569693</v>
      </c>
      <c r="W22" s="14">
        <f>IF(G22="N/A", 0, INDEX('Probability Tables'!$K$48:$K$50, MATCH(G22, 'Probability Tables'!$A$48:$A$50, 0)))</f>
        <v>-0.54522705048332309</v>
      </c>
      <c r="X22" s="14">
        <f>IF(H22="N/A", 0, INDEX('Probability Tables'!$K$56:$K$58, MATCH(H22, 'Probability Tables'!$A$56:$A$58, 0)))</f>
        <v>-0.45323538437685085</v>
      </c>
      <c r="Y22" s="14">
        <f>'Probability Tables'!$E$4</f>
        <v>-0.95753369040820424</v>
      </c>
      <c r="Z22" s="16">
        <f t="shared" si="1"/>
        <v>-6.8005411474781168</v>
      </c>
      <c r="AA22" s="15">
        <f t="shared" si="2"/>
        <v>73.124682299849056</v>
      </c>
      <c r="AB22" s="15">
        <f t="shared" si="3"/>
        <v>26.875317700150941</v>
      </c>
      <c r="AC22" s="17">
        <f t="shared" si="4"/>
        <v>0</v>
      </c>
      <c r="AD22" s="17">
        <v>0</v>
      </c>
    </row>
    <row r="23" spans="1:30" x14ac:dyDescent="0.25">
      <c r="A23" t="s">
        <v>48</v>
      </c>
      <c r="B23">
        <v>2</v>
      </c>
      <c r="C23" t="s">
        <v>13</v>
      </c>
      <c r="D23" s="12" t="s">
        <v>1245</v>
      </c>
      <c r="E23" s="12" t="s">
        <v>1247</v>
      </c>
      <c r="F23" s="12" t="s">
        <v>1249</v>
      </c>
      <c r="G23" s="12" t="s">
        <v>1252</v>
      </c>
      <c r="H23" s="12" t="s">
        <v>15</v>
      </c>
      <c r="I23" s="13">
        <f>IF(B23="N/A", 0, INDEX('Probability Tables'!$J$10:$J$12, MATCH(B23, 'Probability Tables'!$A$10:$A$12, 0)))</f>
        <v>-1.7285805676065233</v>
      </c>
      <c r="J23" s="13">
        <f>IF(C23="N/A", 0, INDEX('Probability Tables'!$J$18:$J$19, MATCH(C23, 'Probability Tables'!$A$18:$A$19, 0)))</f>
        <v>-0.16113204070663512</v>
      </c>
      <c r="K23" s="13">
        <f>IF(D23="N/A", 0, INDEX('Probability Tables'!$J$25:$J$28, MATCH(D23, 'Probability Tables'!$A$25:$A$28, 0)))</f>
        <v>-0.51785965042337057</v>
      </c>
      <c r="L23" s="13">
        <f>IF(E23="N/A", 0, INDEX('Probability Tables'!$J$34:$J$35, MATCH(E23, 'Probability Tables'!$A$34:$A$35, 0)))</f>
        <v>-0.32277339226305102</v>
      </c>
      <c r="M23" s="13">
        <f>IF(F23="N/A", 0, INDEX('Probability Tables'!$J$41:$J$42, MATCH(F23, 'Probability Tables'!$A$41:$A$42, 0)))</f>
        <v>-0.21141585713285041</v>
      </c>
      <c r="N23" s="13">
        <f>IF(G23="N/A", 0, INDEX('Probability Tables'!$J$48:$J$50, MATCH(G23, 'Probability Tables'!$A$48:$A$50, 0)))</f>
        <v>-1.6691571471357227</v>
      </c>
      <c r="O23" s="13">
        <f>IF(H23="N/A", 0, INDEX('Probability Tables'!$J$56:$J$58, MATCH(H23, 'Probability Tables'!$A$56:$A$58, 0)))</f>
        <v>-0.25442485069529852</v>
      </c>
      <c r="P23" s="13">
        <f>'Probability Tables'!$E$3</f>
        <v>-0.48424598596127871</v>
      </c>
      <c r="Q23" s="16">
        <f t="shared" si="0"/>
        <v>-5.3495894919247302</v>
      </c>
      <c r="R23" s="14">
        <f>IF(B23="N/A", 0, INDEX('Probability Tables'!$K$10:$K$12, MATCH(B23, 'Probability Tables'!$A$10:$A$12, 0)))</f>
        <v>-1.3662076025531533</v>
      </c>
      <c r="S23" s="14">
        <f>IF(C23="N/A", 0, INDEX('Probability Tables'!$K$18:$K$19, MATCH(C23, 'Probability Tables'!$A$18:$A$19, 0)))</f>
        <v>-1.140161291580982</v>
      </c>
      <c r="T23" s="14">
        <f>IF(D23="N/A", 0, INDEX('Probability Tables'!$K$25:$K$28, MATCH(D23, 'Probability Tables'!$A$25:$A$28, 0)))</f>
        <v>-0.64015465041943498</v>
      </c>
      <c r="U23" s="14">
        <f>IF(E23="N/A", 0, INDEX('Probability Tables'!$K$34:$K$35, MATCH(E23, 'Probability Tables'!$A$34:$A$35, 0)))</f>
        <v>-0.48878352389733187</v>
      </c>
      <c r="V23" s="14">
        <f>IF(F23="N/A", 0, INDEX('Probability Tables'!$K$41:$K$42, MATCH(F23, 'Probability Tables'!$A$41:$A$42, 0)))</f>
        <v>-0.38532054201569693</v>
      </c>
      <c r="W23" s="14">
        <f>IF(G23="N/A", 0, INDEX('Probability Tables'!$K$48:$K$50, MATCH(G23, 'Probability Tables'!$A$48:$A$50, 0)))</f>
        <v>-1.4997389951776758</v>
      </c>
      <c r="X23" s="14">
        <f>IF(H23="N/A", 0, INDEX('Probability Tables'!$K$56:$K$58, MATCH(H23, 'Probability Tables'!$A$56:$A$58, 0)))</f>
        <v>-0.45323538437685085</v>
      </c>
      <c r="Y23" s="14">
        <f>'Probability Tables'!$E$4</f>
        <v>-0.95753369040820424</v>
      </c>
      <c r="Z23" s="16">
        <f t="shared" si="1"/>
        <v>-6.93113568042933</v>
      </c>
      <c r="AA23" s="15">
        <f t="shared" si="2"/>
        <v>82.942338452485856</v>
      </c>
      <c r="AB23" s="15">
        <f t="shared" si="3"/>
        <v>17.057661547514133</v>
      </c>
      <c r="AC23" s="17">
        <f t="shared" si="4"/>
        <v>0</v>
      </c>
      <c r="AD23" s="17">
        <v>1</v>
      </c>
    </row>
    <row r="24" spans="1:30" x14ac:dyDescent="0.25">
      <c r="A24" t="s">
        <v>50</v>
      </c>
      <c r="B24">
        <v>3</v>
      </c>
      <c r="C24" t="s">
        <v>17</v>
      </c>
      <c r="D24" s="12" t="s">
        <v>1245</v>
      </c>
      <c r="E24" s="12" t="s">
        <v>1247</v>
      </c>
      <c r="F24" s="12" t="s">
        <v>1249</v>
      </c>
      <c r="G24" s="12" t="s">
        <v>1251</v>
      </c>
      <c r="H24" s="12" t="s">
        <v>27</v>
      </c>
      <c r="I24" s="13">
        <f>IF(B24="N/A", 0, INDEX('Probability Tables'!$J$10:$J$12, MATCH(B24, 'Probability Tables'!$A$10:$A$12, 0)))</f>
        <v>-0.39196962663327978</v>
      </c>
      <c r="J24" s="13">
        <f>IF(C24="N/A", 0, INDEX('Probability Tables'!$J$18:$J$19, MATCH(C24, 'Probability Tables'!$A$18:$A$19, 0)))</f>
        <v>-1.9050155618886613</v>
      </c>
      <c r="K24" s="13">
        <f>IF(D24="N/A", 0, INDEX('Probability Tables'!$J$25:$J$28, MATCH(D24, 'Probability Tables'!$A$25:$A$28, 0)))</f>
        <v>-0.51785965042337057</v>
      </c>
      <c r="L24" s="13">
        <f>IF(E24="N/A", 0, INDEX('Probability Tables'!$J$34:$J$35, MATCH(E24, 'Probability Tables'!$A$34:$A$35, 0)))</f>
        <v>-0.32277339226305102</v>
      </c>
      <c r="M24" s="13">
        <f>IF(F24="N/A", 0, INDEX('Probability Tables'!$J$41:$J$42, MATCH(F24, 'Probability Tables'!$A$41:$A$42, 0)))</f>
        <v>-0.21141585713285041</v>
      </c>
      <c r="N24" s="13">
        <f>IF(G24="N/A", 0, INDEX('Probability Tables'!$J$48:$J$50, MATCH(G24, 'Probability Tables'!$A$48:$A$50, 0)))</f>
        <v>-0.71512608727872051</v>
      </c>
      <c r="O24" s="13">
        <f>IF(H24="N/A", 0, INDEX('Probability Tables'!$J$56:$J$58, MATCH(H24, 'Probability Tables'!$A$56:$A$58, 0)))</f>
        <v>-2.4423470353692043</v>
      </c>
      <c r="P24" s="13">
        <f>'Probability Tables'!$E$3</f>
        <v>-0.48424598596127871</v>
      </c>
      <c r="Q24" s="16">
        <f t="shared" si="0"/>
        <v>-6.9907531969504166</v>
      </c>
      <c r="R24" s="14">
        <f>IF(B24="N/A", 0, INDEX('Probability Tables'!$K$10:$K$12, MATCH(B24, 'Probability Tables'!$A$10:$A$12, 0)))</f>
        <v>-1.0560526742493137</v>
      </c>
      <c r="S24" s="14">
        <f>IF(C24="N/A", 0, INDEX('Probability Tables'!$K$18:$K$19, MATCH(C24, 'Probability Tables'!$A$18:$A$19, 0)))</f>
        <v>-0.38532054201569693</v>
      </c>
      <c r="T24" s="14">
        <f>IF(D24="N/A", 0, INDEX('Probability Tables'!$K$25:$K$28, MATCH(D24, 'Probability Tables'!$A$25:$A$28, 0)))</f>
        <v>-0.64015465041943498</v>
      </c>
      <c r="U24" s="14">
        <f>IF(E24="N/A", 0, INDEX('Probability Tables'!$K$34:$K$35, MATCH(E24, 'Probability Tables'!$A$34:$A$35, 0)))</f>
        <v>-0.48878352389733187</v>
      </c>
      <c r="V24" s="14">
        <f>IF(F24="N/A", 0, INDEX('Probability Tables'!$K$41:$K$42, MATCH(F24, 'Probability Tables'!$A$41:$A$42, 0)))</f>
        <v>-0.38532054201569693</v>
      </c>
      <c r="W24" s="14">
        <f>IF(G24="N/A", 0, INDEX('Probability Tables'!$K$48:$K$50, MATCH(G24, 'Probability Tables'!$A$48:$A$50, 0)))</f>
        <v>-1.624036711855253</v>
      </c>
      <c r="X24" s="14">
        <f>IF(H24="N/A", 0, INDEX('Probability Tables'!$K$56:$K$58, MATCH(H24, 'Probability Tables'!$A$56:$A$58, 0)))</f>
        <v>-2.4037432426807936</v>
      </c>
      <c r="Y24" s="14">
        <f>'Probability Tables'!$E$4</f>
        <v>-0.95753369040820424</v>
      </c>
      <c r="Z24" s="16">
        <f t="shared" si="1"/>
        <v>-7.9409455775417248</v>
      </c>
      <c r="AA24" s="15">
        <f t="shared" si="2"/>
        <v>72.115386566801007</v>
      </c>
      <c r="AB24" s="15">
        <f t="shared" si="3"/>
        <v>27.884613433198997</v>
      </c>
      <c r="AC24" s="17">
        <f t="shared" si="4"/>
        <v>0</v>
      </c>
      <c r="AD24" s="17">
        <v>1</v>
      </c>
    </row>
    <row r="25" spans="1:30" x14ac:dyDescent="0.25">
      <c r="A25" t="s">
        <v>51</v>
      </c>
      <c r="B25">
        <v>1</v>
      </c>
      <c r="C25" t="s">
        <v>13</v>
      </c>
      <c r="D25" s="12" t="s">
        <v>1245</v>
      </c>
      <c r="E25" s="12" t="s">
        <v>1247</v>
      </c>
      <c r="F25" s="12" t="s">
        <v>1249</v>
      </c>
      <c r="G25" s="12" t="s">
        <v>1250</v>
      </c>
      <c r="H25" s="12" t="s">
        <v>15</v>
      </c>
      <c r="I25" s="13">
        <f>IF(B25="N/A", 0, INDEX('Probability Tables'!$J$10:$J$12, MATCH(B25, 'Probability Tables'!$A$10:$A$12, 0)))</f>
        <v>-1.9190988916046565</v>
      </c>
      <c r="J25" s="13">
        <f>IF(C25="N/A", 0, INDEX('Probability Tables'!$J$18:$J$19, MATCH(C25, 'Probability Tables'!$A$18:$A$19, 0)))</f>
        <v>-0.16113204070663512</v>
      </c>
      <c r="K25" s="13">
        <f>IF(D25="N/A", 0, INDEX('Probability Tables'!$J$25:$J$28, MATCH(D25, 'Probability Tables'!$A$25:$A$28, 0)))</f>
        <v>-0.51785965042337057</v>
      </c>
      <c r="L25" s="13">
        <f>IF(E25="N/A", 0, INDEX('Probability Tables'!$J$34:$J$35, MATCH(E25, 'Probability Tables'!$A$34:$A$35, 0)))</f>
        <v>-0.32277339226305102</v>
      </c>
      <c r="M25" s="13">
        <f>IF(F25="N/A", 0, INDEX('Probability Tables'!$J$41:$J$42, MATCH(F25, 'Probability Tables'!$A$41:$A$42, 0)))</f>
        <v>-0.21141585713285041</v>
      </c>
      <c r="N25" s="13">
        <f>IF(G25="N/A", 0, INDEX('Probability Tables'!$J$48:$J$50, MATCH(G25, 'Probability Tables'!$A$48:$A$50, 0)))</f>
        <v>-1.1317644959850102</v>
      </c>
      <c r="O25" s="13">
        <f>IF(H25="N/A", 0, INDEX('Probability Tables'!$J$56:$J$58, MATCH(H25, 'Probability Tables'!$A$56:$A$58, 0)))</f>
        <v>-0.25442485069529852</v>
      </c>
      <c r="P25" s="13">
        <f>'Probability Tables'!$E$3</f>
        <v>-0.48424598596127871</v>
      </c>
      <c r="Q25" s="16">
        <f t="shared" si="0"/>
        <v>-5.0027151647721508</v>
      </c>
      <c r="R25" s="14">
        <f>IF(B25="N/A", 0, INDEX('Probability Tables'!$K$10:$K$12, MATCH(B25, 'Probability Tables'!$A$10:$A$12, 0)))</f>
        <v>-0.92356349120323478</v>
      </c>
      <c r="S25" s="14">
        <f>IF(C25="N/A", 0, INDEX('Probability Tables'!$K$18:$K$19, MATCH(C25, 'Probability Tables'!$A$18:$A$19, 0)))</f>
        <v>-1.140161291580982</v>
      </c>
      <c r="T25" s="14">
        <f>IF(D25="N/A", 0, INDEX('Probability Tables'!$K$25:$K$28, MATCH(D25, 'Probability Tables'!$A$25:$A$28, 0)))</f>
        <v>-0.64015465041943498</v>
      </c>
      <c r="U25" s="14">
        <f>IF(E25="N/A", 0, INDEX('Probability Tables'!$K$34:$K$35, MATCH(E25, 'Probability Tables'!$A$34:$A$35, 0)))</f>
        <v>-0.48878352389733187</v>
      </c>
      <c r="V25" s="14">
        <f>IF(F25="N/A", 0, INDEX('Probability Tables'!$K$41:$K$42, MATCH(F25, 'Probability Tables'!$A$41:$A$42, 0)))</f>
        <v>-0.38532054201569693</v>
      </c>
      <c r="W25" s="14">
        <f>IF(G25="N/A", 0, INDEX('Probability Tables'!$K$48:$K$50, MATCH(G25, 'Probability Tables'!$A$48:$A$50, 0)))</f>
        <v>-0.54522705048332309</v>
      </c>
      <c r="X25" s="14">
        <f>IF(H25="N/A", 0, INDEX('Probability Tables'!$K$56:$K$58, MATCH(H25, 'Probability Tables'!$A$56:$A$58, 0)))</f>
        <v>-0.45323538437685085</v>
      </c>
      <c r="Y25" s="14">
        <f>'Probability Tables'!$E$4</f>
        <v>-0.95753369040820424</v>
      </c>
      <c r="Z25" s="16">
        <f t="shared" si="1"/>
        <v>-5.5339796243850587</v>
      </c>
      <c r="AA25" s="15">
        <f t="shared" si="2"/>
        <v>62.977797878048449</v>
      </c>
      <c r="AB25" s="15">
        <f t="shared" si="3"/>
        <v>37.022202121951544</v>
      </c>
      <c r="AC25" s="17">
        <f t="shared" si="4"/>
        <v>0</v>
      </c>
      <c r="AD25" s="17">
        <v>1</v>
      </c>
    </row>
    <row r="26" spans="1:30" x14ac:dyDescent="0.25">
      <c r="A26" t="s">
        <v>53</v>
      </c>
      <c r="B26">
        <v>3</v>
      </c>
      <c r="C26" t="s">
        <v>17</v>
      </c>
      <c r="D26" s="12" t="s">
        <v>1241</v>
      </c>
      <c r="E26" s="12" t="s">
        <v>1246</v>
      </c>
      <c r="F26" s="12" t="s">
        <v>1248</v>
      </c>
      <c r="G26" s="12" t="s">
        <v>1250</v>
      </c>
      <c r="H26" s="12" t="s">
        <v>15</v>
      </c>
      <c r="I26" s="13">
        <f>IF(B26="N/A", 0, INDEX('Probability Tables'!$J$10:$J$12, MATCH(B26, 'Probability Tables'!$A$10:$A$12, 0)))</f>
        <v>-0.39196962663327978</v>
      </c>
      <c r="J26" s="13">
        <f>IF(C26="N/A", 0, INDEX('Probability Tables'!$J$18:$J$19, MATCH(C26, 'Probability Tables'!$A$18:$A$19, 0)))</f>
        <v>-1.9050155618886613</v>
      </c>
      <c r="K26" s="13">
        <f>IF(D26="N/A", 0, INDEX('Probability Tables'!$J$25:$J$28, MATCH(D26, 'Probability Tables'!$A$25:$A$28, 0)))</f>
        <v>-2.6579258139196416</v>
      </c>
      <c r="L26" s="13">
        <f>IF(E26="N/A", 0, INDEX('Probability Tables'!$J$34:$J$35, MATCH(E26, 'Probability Tables'!$A$34:$A$35, 0)))</f>
        <v>-1.2878542883066382</v>
      </c>
      <c r="M26" s="13">
        <f>IF(F26="N/A", 0, INDEX('Probability Tables'!$J$41:$J$42, MATCH(F26, 'Probability Tables'!$A$41:$A$42, 0)))</f>
        <v>-1.6577744589953911</v>
      </c>
      <c r="N26" s="13">
        <f>IF(G26="N/A", 0, INDEX('Probability Tables'!$J$48:$J$50, MATCH(G26, 'Probability Tables'!$A$48:$A$50, 0)))</f>
        <v>-1.1317644959850102</v>
      </c>
      <c r="O26" s="13">
        <f>IF(H26="N/A", 0, INDEX('Probability Tables'!$J$56:$J$58, MATCH(H26, 'Probability Tables'!$A$56:$A$58, 0)))</f>
        <v>-0.25442485069529852</v>
      </c>
      <c r="P26" s="13">
        <f>'Probability Tables'!$E$3</f>
        <v>-0.48424598596127871</v>
      </c>
      <c r="Q26" s="16">
        <f t="shared" si="0"/>
        <v>-9.7709750823851991</v>
      </c>
      <c r="R26" s="14">
        <f>IF(B26="N/A", 0, INDEX('Probability Tables'!$K$10:$K$12, MATCH(B26, 'Probability Tables'!$A$10:$A$12, 0)))</f>
        <v>-1.0560526742493137</v>
      </c>
      <c r="S26" s="14">
        <f>IF(C26="N/A", 0, INDEX('Probability Tables'!$K$18:$K$19, MATCH(C26, 'Probability Tables'!$A$18:$A$19, 0)))</f>
        <v>-0.38532054201569693</v>
      </c>
      <c r="T26" s="14">
        <f>IF(D26="N/A", 0, INDEX('Probability Tables'!$K$25:$K$28, MATCH(D26, 'Probability Tables'!$A$25:$A$28, 0)))</f>
        <v>-1.9223796516451193</v>
      </c>
      <c r="U26" s="14">
        <f>IF(E26="N/A", 0, INDEX('Probability Tables'!$K$34:$K$35, MATCH(E26, 'Probability Tables'!$A$34:$A$35, 0)))</f>
        <v>-0.95029252915164453</v>
      </c>
      <c r="V26" s="14">
        <f>IF(F26="N/A", 0, INDEX('Probability Tables'!$K$41:$K$42, MATCH(F26, 'Probability Tables'!$A$41:$A$42, 0)))</f>
        <v>-1.140161291580982</v>
      </c>
      <c r="W26" s="14">
        <f>IF(G26="N/A", 0, INDEX('Probability Tables'!$K$48:$K$50, MATCH(G26, 'Probability Tables'!$A$48:$A$50, 0)))</f>
        <v>-0.54522705048332309</v>
      </c>
      <c r="X26" s="14">
        <f>IF(H26="N/A", 0, INDEX('Probability Tables'!$K$56:$K$58, MATCH(H26, 'Probability Tables'!$A$56:$A$58, 0)))</f>
        <v>-0.45323538437685085</v>
      </c>
      <c r="Y26" s="14">
        <f>'Probability Tables'!$E$4</f>
        <v>-0.95753369040820424</v>
      </c>
      <c r="Z26" s="16">
        <f t="shared" si="1"/>
        <v>-7.410202813911134</v>
      </c>
      <c r="AA26" s="15">
        <f t="shared" si="2"/>
        <v>8.6213335280375265</v>
      </c>
      <c r="AB26" s="15">
        <f t="shared" si="3"/>
        <v>91.378666471962461</v>
      </c>
      <c r="AC26" s="17">
        <f t="shared" si="4"/>
        <v>1</v>
      </c>
      <c r="AD26" s="17">
        <v>0</v>
      </c>
    </row>
    <row r="27" spans="1:30" x14ac:dyDescent="0.25">
      <c r="A27" t="s">
        <v>54</v>
      </c>
      <c r="B27">
        <v>3</v>
      </c>
      <c r="C27" t="s">
        <v>17</v>
      </c>
      <c r="D27" s="12" t="s">
        <v>1242</v>
      </c>
      <c r="E27" s="12" t="s">
        <v>1246</v>
      </c>
      <c r="F27" s="12" t="s">
        <v>1248</v>
      </c>
      <c r="G27" s="12" t="s">
        <v>1250</v>
      </c>
      <c r="H27" s="12" t="s">
        <v>15</v>
      </c>
      <c r="I27" s="13">
        <f>IF(B27="N/A", 0, INDEX('Probability Tables'!$J$10:$J$12, MATCH(B27, 'Probability Tables'!$A$10:$A$12, 0)))</f>
        <v>-0.39196962663327978</v>
      </c>
      <c r="J27" s="13">
        <f>IF(C27="N/A", 0, INDEX('Probability Tables'!$J$18:$J$19, MATCH(C27, 'Probability Tables'!$A$18:$A$19, 0)))</f>
        <v>-1.9050155618886613</v>
      </c>
      <c r="K27" s="13">
        <f>IF(D27="N/A", 0, INDEX('Probability Tables'!$J$25:$J$28, MATCH(D27, 'Probability Tables'!$A$25:$A$28, 0)))</f>
        <v>-1.505246303981256</v>
      </c>
      <c r="L27" s="13">
        <f>IF(E27="N/A", 0, INDEX('Probability Tables'!$J$34:$J$35, MATCH(E27, 'Probability Tables'!$A$34:$A$35, 0)))</f>
        <v>-1.2878542883066382</v>
      </c>
      <c r="M27" s="13">
        <f>IF(F27="N/A", 0, INDEX('Probability Tables'!$J$41:$J$42, MATCH(F27, 'Probability Tables'!$A$41:$A$42, 0)))</f>
        <v>-1.6577744589953911</v>
      </c>
      <c r="N27" s="13">
        <f>IF(G27="N/A", 0, INDEX('Probability Tables'!$J$48:$J$50, MATCH(G27, 'Probability Tables'!$A$48:$A$50, 0)))</f>
        <v>-1.1317644959850102</v>
      </c>
      <c r="O27" s="13">
        <f>IF(H27="N/A", 0, INDEX('Probability Tables'!$J$56:$J$58, MATCH(H27, 'Probability Tables'!$A$56:$A$58, 0)))</f>
        <v>-0.25442485069529852</v>
      </c>
      <c r="P27" s="13">
        <f>'Probability Tables'!$E$3</f>
        <v>-0.48424598596127871</v>
      </c>
      <c r="Q27" s="16">
        <f t="shared" si="0"/>
        <v>-8.6182955724468133</v>
      </c>
      <c r="R27" s="14">
        <f>IF(B27="N/A", 0, INDEX('Probability Tables'!$K$10:$K$12, MATCH(B27, 'Probability Tables'!$A$10:$A$12, 0)))</f>
        <v>-1.0560526742493137</v>
      </c>
      <c r="S27" s="14">
        <f>IF(C27="N/A", 0, INDEX('Probability Tables'!$K$18:$K$19, MATCH(C27, 'Probability Tables'!$A$18:$A$19, 0)))</f>
        <v>-0.38532054201569693</v>
      </c>
      <c r="T27" s="14">
        <f>IF(D27="N/A", 0, INDEX('Probability Tables'!$K$25:$K$28, MATCH(D27, 'Probability Tables'!$A$25:$A$28, 0)))</f>
        <v>-1.4640720621625749</v>
      </c>
      <c r="U27" s="14">
        <f>IF(E27="N/A", 0, INDEX('Probability Tables'!$K$34:$K$35, MATCH(E27, 'Probability Tables'!$A$34:$A$35, 0)))</f>
        <v>-0.95029252915164453</v>
      </c>
      <c r="V27" s="14">
        <f>IF(F27="N/A", 0, INDEX('Probability Tables'!$K$41:$K$42, MATCH(F27, 'Probability Tables'!$A$41:$A$42, 0)))</f>
        <v>-1.140161291580982</v>
      </c>
      <c r="W27" s="14">
        <f>IF(G27="N/A", 0, INDEX('Probability Tables'!$K$48:$K$50, MATCH(G27, 'Probability Tables'!$A$48:$A$50, 0)))</f>
        <v>-0.54522705048332309</v>
      </c>
      <c r="X27" s="14">
        <f>IF(H27="N/A", 0, INDEX('Probability Tables'!$K$56:$K$58, MATCH(H27, 'Probability Tables'!$A$56:$A$58, 0)))</f>
        <v>-0.45323538437685085</v>
      </c>
      <c r="Y27" s="14">
        <f>'Probability Tables'!$E$4</f>
        <v>-0.95753369040820424</v>
      </c>
      <c r="Z27" s="16">
        <f t="shared" si="1"/>
        <v>-6.9518952244285899</v>
      </c>
      <c r="AA27" s="15">
        <f t="shared" si="2"/>
        <v>15.890469619855585</v>
      </c>
      <c r="AB27" s="15">
        <f t="shared" si="3"/>
        <v>84.10953038014442</v>
      </c>
      <c r="AC27" s="17">
        <f t="shared" si="4"/>
        <v>1</v>
      </c>
      <c r="AD27" s="17">
        <v>1</v>
      </c>
    </row>
    <row r="28" spans="1:30" x14ac:dyDescent="0.25">
      <c r="A28" t="s">
        <v>55</v>
      </c>
      <c r="B28">
        <v>3</v>
      </c>
      <c r="C28" t="s">
        <v>13</v>
      </c>
      <c r="D28" s="12" t="s">
        <v>1243</v>
      </c>
      <c r="E28" s="12" t="s">
        <v>1247</v>
      </c>
      <c r="F28" s="12" t="s">
        <v>1249</v>
      </c>
      <c r="G28" s="12" t="s">
        <v>1251</v>
      </c>
      <c r="H28" s="12" t="s">
        <v>20</v>
      </c>
      <c r="I28" s="13">
        <f>IF(B28="N/A", 0, INDEX('Probability Tables'!$J$10:$J$12, MATCH(B28, 'Probability Tables'!$A$10:$A$12, 0)))</f>
        <v>-0.39196962663327978</v>
      </c>
      <c r="J28" s="13">
        <f>IF(C28="N/A", 0, INDEX('Probability Tables'!$J$18:$J$19, MATCH(C28, 'Probability Tables'!$A$18:$A$19, 0)))</f>
        <v>-0.16113204070663512</v>
      </c>
      <c r="K28" s="13">
        <f>IF(D28="N/A", 0, INDEX('Probability Tables'!$J$25:$J$28, MATCH(D28, 'Probability Tables'!$A$25:$A$28, 0)))</f>
        <v>0</v>
      </c>
      <c r="L28" s="13">
        <f>IF(E28="N/A", 0, INDEX('Probability Tables'!$J$34:$J$35, MATCH(E28, 'Probability Tables'!$A$34:$A$35, 0)))</f>
        <v>-0.32277339226305102</v>
      </c>
      <c r="M28" s="13">
        <f>IF(F28="N/A", 0, INDEX('Probability Tables'!$J$41:$J$42, MATCH(F28, 'Probability Tables'!$A$41:$A$42, 0)))</f>
        <v>-0.21141585713285041</v>
      </c>
      <c r="N28" s="13">
        <f>IF(G28="N/A", 0, INDEX('Probability Tables'!$J$48:$J$50, MATCH(G28, 'Probability Tables'!$A$48:$A$50, 0)))</f>
        <v>-0.71512608727872051</v>
      </c>
      <c r="O28" s="13">
        <f>IF(H28="N/A", 0, INDEX('Probability Tables'!$J$56:$J$58, MATCH(H28, 'Probability Tables'!$A$56:$A$58, 0)))</f>
        <v>-1.9828147059907641</v>
      </c>
      <c r="P28" s="13">
        <f>'Probability Tables'!$E$3</f>
        <v>-0.48424598596127871</v>
      </c>
      <c r="Q28" s="16">
        <f t="shared" si="0"/>
        <v>-4.2694776959665797</v>
      </c>
      <c r="R28" s="14">
        <f>IF(B28="N/A", 0, INDEX('Probability Tables'!$K$10:$K$12, MATCH(B28, 'Probability Tables'!$A$10:$A$12, 0)))</f>
        <v>-1.0560526742493137</v>
      </c>
      <c r="S28" s="14">
        <f>IF(C28="N/A", 0, INDEX('Probability Tables'!$K$18:$K$19, MATCH(C28, 'Probability Tables'!$A$18:$A$19, 0)))</f>
        <v>-1.140161291580982</v>
      </c>
      <c r="T28" s="14">
        <f>IF(D28="N/A", 0, INDEX('Probability Tables'!$K$25:$K$28, MATCH(D28, 'Probability Tables'!$A$25:$A$28, 0)))</f>
        <v>0</v>
      </c>
      <c r="U28" s="14">
        <f>IF(E28="N/A", 0, INDEX('Probability Tables'!$K$34:$K$35, MATCH(E28, 'Probability Tables'!$A$34:$A$35, 0)))</f>
        <v>-0.48878352389733187</v>
      </c>
      <c r="V28" s="14">
        <f>IF(F28="N/A", 0, INDEX('Probability Tables'!$K$41:$K$42, MATCH(F28, 'Probability Tables'!$A$41:$A$42, 0)))</f>
        <v>-0.38532054201569693</v>
      </c>
      <c r="W28" s="14">
        <f>IF(G28="N/A", 0, INDEX('Probability Tables'!$K$48:$K$50, MATCH(G28, 'Probability Tables'!$A$48:$A$50, 0)))</f>
        <v>-1.624036711855253</v>
      </c>
      <c r="X28" s="14">
        <f>IF(H28="N/A", 0, INDEX('Probability Tables'!$K$56:$K$58, MATCH(H28, 'Probability Tables'!$A$56:$A$58, 0)))</f>
        <v>-1.2944356648959361</v>
      </c>
      <c r="Y28" s="14">
        <f>'Probability Tables'!$E$4</f>
        <v>-0.95753369040820424</v>
      </c>
      <c r="Z28" s="16">
        <f t="shared" si="1"/>
        <v>-6.9463240989027186</v>
      </c>
      <c r="AA28" s="15">
        <f t="shared" si="2"/>
        <v>93.564649947927279</v>
      </c>
      <c r="AB28" s="15">
        <f t="shared" si="3"/>
        <v>6.4353500520727165</v>
      </c>
      <c r="AC28" s="17">
        <f t="shared" si="4"/>
        <v>0</v>
      </c>
      <c r="AD28" s="17">
        <v>0</v>
      </c>
    </row>
    <row r="29" spans="1:30" x14ac:dyDescent="0.25">
      <c r="A29" t="s">
        <v>56</v>
      </c>
      <c r="B29">
        <v>1</v>
      </c>
      <c r="C29" t="s">
        <v>13</v>
      </c>
      <c r="D29" s="12" t="s">
        <v>1245</v>
      </c>
      <c r="E29" s="12" t="s">
        <v>1246</v>
      </c>
      <c r="F29" s="12" t="s">
        <v>1248</v>
      </c>
      <c r="G29" s="12" t="s">
        <v>1250</v>
      </c>
      <c r="H29" s="12" t="s">
        <v>15</v>
      </c>
      <c r="I29" s="13">
        <f>IF(B29="N/A", 0, INDEX('Probability Tables'!$J$10:$J$12, MATCH(B29, 'Probability Tables'!$A$10:$A$12, 0)))</f>
        <v>-1.9190988916046565</v>
      </c>
      <c r="J29" s="13">
        <f>IF(C29="N/A", 0, INDEX('Probability Tables'!$J$18:$J$19, MATCH(C29, 'Probability Tables'!$A$18:$A$19, 0)))</f>
        <v>-0.16113204070663512</v>
      </c>
      <c r="K29" s="13">
        <f>IF(D29="N/A", 0, INDEX('Probability Tables'!$J$25:$J$28, MATCH(D29, 'Probability Tables'!$A$25:$A$28, 0)))</f>
        <v>-0.51785965042337057</v>
      </c>
      <c r="L29" s="13">
        <f>IF(E29="N/A", 0, INDEX('Probability Tables'!$J$34:$J$35, MATCH(E29, 'Probability Tables'!$A$34:$A$35, 0)))</f>
        <v>-1.2878542883066382</v>
      </c>
      <c r="M29" s="13">
        <f>IF(F29="N/A", 0, INDEX('Probability Tables'!$J$41:$J$42, MATCH(F29, 'Probability Tables'!$A$41:$A$42, 0)))</f>
        <v>-1.6577744589953911</v>
      </c>
      <c r="N29" s="13">
        <f>IF(G29="N/A", 0, INDEX('Probability Tables'!$J$48:$J$50, MATCH(G29, 'Probability Tables'!$A$48:$A$50, 0)))</f>
        <v>-1.1317644959850102</v>
      </c>
      <c r="O29" s="13">
        <f>IF(H29="N/A", 0, INDEX('Probability Tables'!$J$56:$J$58, MATCH(H29, 'Probability Tables'!$A$56:$A$58, 0)))</f>
        <v>-0.25442485069529852</v>
      </c>
      <c r="P29" s="13">
        <f>'Probability Tables'!$E$3</f>
        <v>-0.48424598596127871</v>
      </c>
      <c r="Q29" s="16">
        <f t="shared" si="0"/>
        <v>-7.4141546626782784</v>
      </c>
      <c r="R29" s="14">
        <f>IF(B29="N/A", 0, INDEX('Probability Tables'!$K$10:$K$12, MATCH(B29, 'Probability Tables'!$A$10:$A$12, 0)))</f>
        <v>-0.92356349120323478</v>
      </c>
      <c r="S29" s="14">
        <f>IF(C29="N/A", 0, INDEX('Probability Tables'!$K$18:$K$19, MATCH(C29, 'Probability Tables'!$A$18:$A$19, 0)))</f>
        <v>-1.140161291580982</v>
      </c>
      <c r="T29" s="14">
        <f>IF(D29="N/A", 0, INDEX('Probability Tables'!$K$25:$K$28, MATCH(D29, 'Probability Tables'!$A$25:$A$28, 0)))</f>
        <v>-0.64015465041943498</v>
      </c>
      <c r="U29" s="14">
        <f>IF(E29="N/A", 0, INDEX('Probability Tables'!$K$34:$K$35, MATCH(E29, 'Probability Tables'!$A$34:$A$35, 0)))</f>
        <v>-0.95029252915164453</v>
      </c>
      <c r="V29" s="14">
        <f>IF(F29="N/A", 0, INDEX('Probability Tables'!$K$41:$K$42, MATCH(F29, 'Probability Tables'!$A$41:$A$42, 0)))</f>
        <v>-1.140161291580982</v>
      </c>
      <c r="W29" s="14">
        <f>IF(G29="N/A", 0, INDEX('Probability Tables'!$K$48:$K$50, MATCH(G29, 'Probability Tables'!$A$48:$A$50, 0)))</f>
        <v>-0.54522705048332309</v>
      </c>
      <c r="X29" s="14">
        <f>IF(H29="N/A", 0, INDEX('Probability Tables'!$K$56:$K$58, MATCH(H29, 'Probability Tables'!$A$56:$A$58, 0)))</f>
        <v>-0.45323538437685085</v>
      </c>
      <c r="Y29" s="14">
        <f>'Probability Tables'!$E$4</f>
        <v>-0.95753369040820424</v>
      </c>
      <c r="Z29" s="16">
        <f t="shared" si="1"/>
        <v>-6.7503293792046559</v>
      </c>
      <c r="AA29" s="15">
        <f t="shared" si="2"/>
        <v>33.988083890336931</v>
      </c>
      <c r="AB29" s="15">
        <f t="shared" si="3"/>
        <v>66.011916109663076</v>
      </c>
      <c r="AC29" s="17">
        <f t="shared" si="4"/>
        <v>1</v>
      </c>
      <c r="AD29" s="17">
        <v>0</v>
      </c>
    </row>
    <row r="30" spans="1:30" x14ac:dyDescent="0.25">
      <c r="A30" t="s">
        <v>58</v>
      </c>
      <c r="B30">
        <v>3</v>
      </c>
      <c r="C30" t="s">
        <v>17</v>
      </c>
      <c r="D30" s="12" t="s">
        <v>1243</v>
      </c>
      <c r="E30" s="12" t="s">
        <v>1247</v>
      </c>
      <c r="F30" s="12" t="s">
        <v>1249</v>
      </c>
      <c r="G30" s="12" t="s">
        <v>1251</v>
      </c>
      <c r="H30" s="12" t="s">
        <v>27</v>
      </c>
      <c r="I30" s="13">
        <f>IF(B30="N/A", 0, INDEX('Probability Tables'!$J$10:$J$12, MATCH(B30, 'Probability Tables'!$A$10:$A$12, 0)))</f>
        <v>-0.39196962663327978</v>
      </c>
      <c r="J30" s="13">
        <f>IF(C30="N/A", 0, INDEX('Probability Tables'!$J$18:$J$19, MATCH(C30, 'Probability Tables'!$A$18:$A$19, 0)))</f>
        <v>-1.9050155618886613</v>
      </c>
      <c r="K30" s="13">
        <f>IF(D30="N/A", 0, INDEX('Probability Tables'!$J$25:$J$28, MATCH(D30, 'Probability Tables'!$A$25:$A$28, 0)))</f>
        <v>0</v>
      </c>
      <c r="L30" s="13">
        <f>IF(E30="N/A", 0, INDEX('Probability Tables'!$J$34:$J$35, MATCH(E30, 'Probability Tables'!$A$34:$A$35, 0)))</f>
        <v>-0.32277339226305102</v>
      </c>
      <c r="M30" s="13">
        <f>IF(F30="N/A", 0, INDEX('Probability Tables'!$J$41:$J$42, MATCH(F30, 'Probability Tables'!$A$41:$A$42, 0)))</f>
        <v>-0.21141585713285041</v>
      </c>
      <c r="N30" s="13">
        <f>IF(G30="N/A", 0, INDEX('Probability Tables'!$J$48:$J$50, MATCH(G30, 'Probability Tables'!$A$48:$A$50, 0)))</f>
        <v>-0.71512608727872051</v>
      </c>
      <c r="O30" s="13">
        <f>IF(H30="N/A", 0, INDEX('Probability Tables'!$J$56:$J$58, MATCH(H30, 'Probability Tables'!$A$56:$A$58, 0)))</f>
        <v>-2.4423470353692043</v>
      </c>
      <c r="P30" s="13">
        <f>'Probability Tables'!$E$3</f>
        <v>-0.48424598596127871</v>
      </c>
      <c r="Q30" s="16">
        <f t="shared" si="0"/>
        <v>-6.4728935465270458</v>
      </c>
      <c r="R30" s="14">
        <f>IF(B30="N/A", 0, INDEX('Probability Tables'!$K$10:$K$12, MATCH(B30, 'Probability Tables'!$A$10:$A$12, 0)))</f>
        <v>-1.0560526742493137</v>
      </c>
      <c r="S30" s="14">
        <f>IF(C30="N/A", 0, INDEX('Probability Tables'!$K$18:$K$19, MATCH(C30, 'Probability Tables'!$A$18:$A$19, 0)))</f>
        <v>-0.38532054201569693</v>
      </c>
      <c r="T30" s="14">
        <f>IF(D30="N/A", 0, INDEX('Probability Tables'!$K$25:$K$28, MATCH(D30, 'Probability Tables'!$A$25:$A$28, 0)))</f>
        <v>0</v>
      </c>
      <c r="U30" s="14">
        <f>IF(E30="N/A", 0, INDEX('Probability Tables'!$K$34:$K$35, MATCH(E30, 'Probability Tables'!$A$34:$A$35, 0)))</f>
        <v>-0.48878352389733187</v>
      </c>
      <c r="V30" s="14">
        <f>IF(F30="N/A", 0, INDEX('Probability Tables'!$K$41:$K$42, MATCH(F30, 'Probability Tables'!$A$41:$A$42, 0)))</f>
        <v>-0.38532054201569693</v>
      </c>
      <c r="W30" s="14">
        <f>IF(G30="N/A", 0, INDEX('Probability Tables'!$K$48:$K$50, MATCH(G30, 'Probability Tables'!$A$48:$A$50, 0)))</f>
        <v>-1.624036711855253</v>
      </c>
      <c r="X30" s="14">
        <f>IF(H30="N/A", 0, INDEX('Probability Tables'!$K$56:$K$58, MATCH(H30, 'Probability Tables'!$A$56:$A$58, 0)))</f>
        <v>-2.4037432426807936</v>
      </c>
      <c r="Y30" s="14">
        <f>'Probability Tables'!$E$4</f>
        <v>-0.95753369040820424</v>
      </c>
      <c r="Z30" s="16">
        <f t="shared" si="1"/>
        <v>-7.3007909271222902</v>
      </c>
      <c r="AA30" s="15">
        <f t="shared" si="2"/>
        <v>69.591015854298163</v>
      </c>
      <c r="AB30" s="15">
        <f t="shared" si="3"/>
        <v>30.40898414570183</v>
      </c>
      <c r="AC30" s="17">
        <f t="shared" si="4"/>
        <v>0</v>
      </c>
      <c r="AD30" s="17">
        <v>1</v>
      </c>
    </row>
    <row r="31" spans="1:30" x14ac:dyDescent="0.25">
      <c r="A31" t="s">
        <v>59</v>
      </c>
      <c r="B31">
        <v>3</v>
      </c>
      <c r="C31" t="s">
        <v>13</v>
      </c>
      <c r="D31" s="12" t="s">
        <v>1243</v>
      </c>
      <c r="E31" s="12" t="s">
        <v>1247</v>
      </c>
      <c r="F31" s="12" t="s">
        <v>1249</v>
      </c>
      <c r="G31" s="12" t="s">
        <v>1251</v>
      </c>
      <c r="H31" s="12" t="s">
        <v>15</v>
      </c>
      <c r="I31" s="13">
        <f>IF(B31="N/A", 0, INDEX('Probability Tables'!$J$10:$J$12, MATCH(B31, 'Probability Tables'!$A$10:$A$12, 0)))</f>
        <v>-0.39196962663327978</v>
      </c>
      <c r="J31" s="13">
        <f>IF(C31="N/A", 0, INDEX('Probability Tables'!$J$18:$J$19, MATCH(C31, 'Probability Tables'!$A$18:$A$19, 0)))</f>
        <v>-0.16113204070663512</v>
      </c>
      <c r="K31" s="13">
        <f>IF(D31="N/A", 0, INDEX('Probability Tables'!$J$25:$J$28, MATCH(D31, 'Probability Tables'!$A$25:$A$28, 0)))</f>
        <v>0</v>
      </c>
      <c r="L31" s="13">
        <f>IF(E31="N/A", 0, INDEX('Probability Tables'!$J$34:$J$35, MATCH(E31, 'Probability Tables'!$A$34:$A$35, 0)))</f>
        <v>-0.32277339226305102</v>
      </c>
      <c r="M31" s="13">
        <f>IF(F31="N/A", 0, INDEX('Probability Tables'!$J$41:$J$42, MATCH(F31, 'Probability Tables'!$A$41:$A$42, 0)))</f>
        <v>-0.21141585713285041</v>
      </c>
      <c r="N31" s="13">
        <f>IF(G31="N/A", 0, INDEX('Probability Tables'!$J$48:$J$50, MATCH(G31, 'Probability Tables'!$A$48:$A$50, 0)))</f>
        <v>-0.71512608727872051</v>
      </c>
      <c r="O31" s="13">
        <f>IF(H31="N/A", 0, INDEX('Probability Tables'!$J$56:$J$58, MATCH(H31, 'Probability Tables'!$A$56:$A$58, 0)))</f>
        <v>-0.25442485069529852</v>
      </c>
      <c r="P31" s="13">
        <f>'Probability Tables'!$E$3</f>
        <v>-0.48424598596127871</v>
      </c>
      <c r="Q31" s="16">
        <f t="shared" si="0"/>
        <v>-2.5410878406711142</v>
      </c>
      <c r="R31" s="14">
        <f>IF(B31="N/A", 0, INDEX('Probability Tables'!$K$10:$K$12, MATCH(B31, 'Probability Tables'!$A$10:$A$12, 0)))</f>
        <v>-1.0560526742493137</v>
      </c>
      <c r="S31" s="14">
        <f>IF(C31="N/A", 0, INDEX('Probability Tables'!$K$18:$K$19, MATCH(C31, 'Probability Tables'!$A$18:$A$19, 0)))</f>
        <v>-1.140161291580982</v>
      </c>
      <c r="T31" s="14">
        <f>IF(D31="N/A", 0, INDEX('Probability Tables'!$K$25:$K$28, MATCH(D31, 'Probability Tables'!$A$25:$A$28, 0)))</f>
        <v>0</v>
      </c>
      <c r="U31" s="14">
        <f>IF(E31="N/A", 0, INDEX('Probability Tables'!$K$34:$K$35, MATCH(E31, 'Probability Tables'!$A$34:$A$35, 0)))</f>
        <v>-0.48878352389733187</v>
      </c>
      <c r="V31" s="14">
        <f>IF(F31="N/A", 0, INDEX('Probability Tables'!$K$41:$K$42, MATCH(F31, 'Probability Tables'!$A$41:$A$42, 0)))</f>
        <v>-0.38532054201569693</v>
      </c>
      <c r="W31" s="14">
        <f>IF(G31="N/A", 0, INDEX('Probability Tables'!$K$48:$K$50, MATCH(G31, 'Probability Tables'!$A$48:$A$50, 0)))</f>
        <v>-1.624036711855253</v>
      </c>
      <c r="X31" s="14">
        <f>IF(H31="N/A", 0, INDEX('Probability Tables'!$K$56:$K$58, MATCH(H31, 'Probability Tables'!$A$56:$A$58, 0)))</f>
        <v>-0.45323538437685085</v>
      </c>
      <c r="Y31" s="14">
        <f>'Probability Tables'!$E$4</f>
        <v>-0.95753369040820424</v>
      </c>
      <c r="Z31" s="16">
        <f t="shared" si="1"/>
        <v>-6.1051238183836327</v>
      </c>
      <c r="AA31" s="15">
        <f t="shared" si="2"/>
        <v>97.24558894700111</v>
      </c>
      <c r="AB31" s="15">
        <f t="shared" si="3"/>
        <v>2.7544110529988832</v>
      </c>
      <c r="AC31" s="17">
        <f t="shared" si="4"/>
        <v>0</v>
      </c>
      <c r="AD31" s="17">
        <v>0</v>
      </c>
    </row>
    <row r="32" spans="1:30" x14ac:dyDescent="0.25">
      <c r="A32" t="s">
        <v>60</v>
      </c>
      <c r="B32">
        <v>1</v>
      </c>
      <c r="C32" t="s">
        <v>13</v>
      </c>
      <c r="D32" s="12" t="s">
        <v>1242</v>
      </c>
      <c r="E32" s="12" t="s">
        <v>1247</v>
      </c>
      <c r="F32" s="12" t="s">
        <v>1249</v>
      </c>
      <c r="G32" s="12" t="s">
        <v>1250</v>
      </c>
      <c r="H32" s="12" t="s">
        <v>20</v>
      </c>
      <c r="I32" s="13">
        <f>IF(B32="N/A", 0, INDEX('Probability Tables'!$J$10:$J$12, MATCH(B32, 'Probability Tables'!$A$10:$A$12, 0)))</f>
        <v>-1.9190988916046565</v>
      </c>
      <c r="J32" s="13">
        <f>IF(C32="N/A", 0, INDEX('Probability Tables'!$J$18:$J$19, MATCH(C32, 'Probability Tables'!$A$18:$A$19, 0)))</f>
        <v>-0.16113204070663512</v>
      </c>
      <c r="K32" s="13">
        <f>IF(D32="N/A", 0, INDEX('Probability Tables'!$J$25:$J$28, MATCH(D32, 'Probability Tables'!$A$25:$A$28, 0)))</f>
        <v>-1.505246303981256</v>
      </c>
      <c r="L32" s="13">
        <f>IF(E32="N/A", 0, INDEX('Probability Tables'!$J$34:$J$35, MATCH(E32, 'Probability Tables'!$A$34:$A$35, 0)))</f>
        <v>-0.32277339226305102</v>
      </c>
      <c r="M32" s="13">
        <f>IF(F32="N/A", 0, INDEX('Probability Tables'!$J$41:$J$42, MATCH(F32, 'Probability Tables'!$A$41:$A$42, 0)))</f>
        <v>-0.21141585713285041</v>
      </c>
      <c r="N32" s="13">
        <f>IF(G32="N/A", 0, INDEX('Probability Tables'!$J$48:$J$50, MATCH(G32, 'Probability Tables'!$A$48:$A$50, 0)))</f>
        <v>-1.1317644959850102</v>
      </c>
      <c r="O32" s="13">
        <f>IF(H32="N/A", 0, INDEX('Probability Tables'!$J$56:$J$58, MATCH(H32, 'Probability Tables'!$A$56:$A$58, 0)))</f>
        <v>-1.9828147059907641</v>
      </c>
      <c r="P32" s="13">
        <f>'Probability Tables'!$E$3</f>
        <v>-0.48424598596127871</v>
      </c>
      <c r="Q32" s="16">
        <f t="shared" si="0"/>
        <v>-7.7184916736255014</v>
      </c>
      <c r="R32" s="14">
        <f>IF(B32="N/A", 0, INDEX('Probability Tables'!$K$10:$K$12, MATCH(B32, 'Probability Tables'!$A$10:$A$12, 0)))</f>
        <v>-0.92356349120323478</v>
      </c>
      <c r="S32" s="14">
        <f>IF(C32="N/A", 0, INDEX('Probability Tables'!$K$18:$K$19, MATCH(C32, 'Probability Tables'!$A$18:$A$19, 0)))</f>
        <v>-1.140161291580982</v>
      </c>
      <c r="T32" s="14">
        <f>IF(D32="N/A", 0, INDEX('Probability Tables'!$K$25:$K$28, MATCH(D32, 'Probability Tables'!$A$25:$A$28, 0)))</f>
        <v>-1.4640720621625749</v>
      </c>
      <c r="U32" s="14">
        <f>IF(E32="N/A", 0, INDEX('Probability Tables'!$K$34:$K$35, MATCH(E32, 'Probability Tables'!$A$34:$A$35, 0)))</f>
        <v>-0.48878352389733187</v>
      </c>
      <c r="V32" s="14">
        <f>IF(F32="N/A", 0, INDEX('Probability Tables'!$K$41:$K$42, MATCH(F32, 'Probability Tables'!$A$41:$A$42, 0)))</f>
        <v>-0.38532054201569693</v>
      </c>
      <c r="W32" s="14">
        <f>IF(G32="N/A", 0, INDEX('Probability Tables'!$K$48:$K$50, MATCH(G32, 'Probability Tables'!$A$48:$A$50, 0)))</f>
        <v>-0.54522705048332309</v>
      </c>
      <c r="X32" s="14">
        <f>IF(H32="N/A", 0, INDEX('Probability Tables'!$K$56:$K$58, MATCH(H32, 'Probability Tables'!$A$56:$A$58, 0)))</f>
        <v>-1.2944356648959361</v>
      </c>
      <c r="Y32" s="14">
        <f>'Probability Tables'!$E$4</f>
        <v>-0.95753369040820424</v>
      </c>
      <c r="Z32" s="16">
        <f t="shared" si="1"/>
        <v>-7.1990973166472836</v>
      </c>
      <c r="AA32" s="15">
        <f t="shared" si="2"/>
        <v>37.299386418343495</v>
      </c>
      <c r="AB32" s="15">
        <f t="shared" si="3"/>
        <v>62.700613581656505</v>
      </c>
      <c r="AC32" s="17">
        <f t="shared" si="4"/>
        <v>1</v>
      </c>
      <c r="AD32" s="17">
        <v>0</v>
      </c>
    </row>
    <row r="33" spans="1:30" x14ac:dyDescent="0.25">
      <c r="A33" t="s">
        <v>62</v>
      </c>
      <c r="B33">
        <v>1</v>
      </c>
      <c r="C33" t="s">
        <v>17</v>
      </c>
      <c r="D33" s="12" t="s">
        <v>1243</v>
      </c>
      <c r="E33" s="12" t="s">
        <v>1246</v>
      </c>
      <c r="F33" s="12" t="s">
        <v>1249</v>
      </c>
      <c r="G33" s="12" t="s">
        <v>1250</v>
      </c>
      <c r="H33" s="12" t="s">
        <v>20</v>
      </c>
      <c r="I33" s="13">
        <f>IF(B33="N/A", 0, INDEX('Probability Tables'!$J$10:$J$12, MATCH(B33, 'Probability Tables'!$A$10:$A$12, 0)))</f>
        <v>-1.9190988916046565</v>
      </c>
      <c r="J33" s="13">
        <f>IF(C33="N/A", 0, INDEX('Probability Tables'!$J$18:$J$19, MATCH(C33, 'Probability Tables'!$A$18:$A$19, 0)))</f>
        <v>-1.9050155618886613</v>
      </c>
      <c r="K33" s="13">
        <f>IF(D33="N/A", 0, INDEX('Probability Tables'!$J$25:$J$28, MATCH(D33, 'Probability Tables'!$A$25:$A$28, 0)))</f>
        <v>0</v>
      </c>
      <c r="L33" s="13">
        <f>IF(E33="N/A", 0, INDEX('Probability Tables'!$J$34:$J$35, MATCH(E33, 'Probability Tables'!$A$34:$A$35, 0)))</f>
        <v>-1.2878542883066382</v>
      </c>
      <c r="M33" s="13">
        <f>IF(F33="N/A", 0, INDEX('Probability Tables'!$J$41:$J$42, MATCH(F33, 'Probability Tables'!$A$41:$A$42, 0)))</f>
        <v>-0.21141585713285041</v>
      </c>
      <c r="N33" s="13">
        <f>IF(G33="N/A", 0, INDEX('Probability Tables'!$J$48:$J$50, MATCH(G33, 'Probability Tables'!$A$48:$A$50, 0)))</f>
        <v>-1.1317644959850102</v>
      </c>
      <c r="O33" s="13">
        <f>IF(H33="N/A", 0, INDEX('Probability Tables'!$J$56:$J$58, MATCH(H33, 'Probability Tables'!$A$56:$A$58, 0)))</f>
        <v>-1.9828147059907641</v>
      </c>
      <c r="P33" s="13">
        <f>'Probability Tables'!$E$3</f>
        <v>-0.48424598596127871</v>
      </c>
      <c r="Q33" s="16">
        <f t="shared" si="0"/>
        <v>-8.9222097868698587</v>
      </c>
      <c r="R33" s="14">
        <f>IF(B33="N/A", 0, INDEX('Probability Tables'!$K$10:$K$12, MATCH(B33, 'Probability Tables'!$A$10:$A$12, 0)))</f>
        <v>-0.92356349120323478</v>
      </c>
      <c r="S33" s="14">
        <f>IF(C33="N/A", 0, INDEX('Probability Tables'!$K$18:$K$19, MATCH(C33, 'Probability Tables'!$A$18:$A$19, 0)))</f>
        <v>-0.38532054201569693</v>
      </c>
      <c r="T33" s="14">
        <f>IF(D33="N/A", 0, INDEX('Probability Tables'!$K$25:$K$28, MATCH(D33, 'Probability Tables'!$A$25:$A$28, 0)))</f>
        <v>0</v>
      </c>
      <c r="U33" s="14">
        <f>IF(E33="N/A", 0, INDEX('Probability Tables'!$K$34:$K$35, MATCH(E33, 'Probability Tables'!$A$34:$A$35, 0)))</f>
        <v>-0.95029252915164453</v>
      </c>
      <c r="V33" s="14">
        <f>IF(F33="N/A", 0, INDEX('Probability Tables'!$K$41:$K$42, MATCH(F33, 'Probability Tables'!$A$41:$A$42, 0)))</f>
        <v>-0.38532054201569693</v>
      </c>
      <c r="W33" s="14">
        <f>IF(G33="N/A", 0, INDEX('Probability Tables'!$K$48:$K$50, MATCH(G33, 'Probability Tables'!$A$48:$A$50, 0)))</f>
        <v>-0.54522705048332309</v>
      </c>
      <c r="X33" s="14">
        <f>IF(H33="N/A", 0, INDEX('Probability Tables'!$K$56:$K$58, MATCH(H33, 'Probability Tables'!$A$56:$A$58, 0)))</f>
        <v>-1.2944356648959361</v>
      </c>
      <c r="Y33" s="14">
        <f>'Probability Tables'!$E$4</f>
        <v>-0.95753369040820424</v>
      </c>
      <c r="Z33" s="16">
        <f t="shared" si="1"/>
        <v>-5.441693510173736</v>
      </c>
      <c r="AA33" s="15">
        <f t="shared" si="2"/>
        <v>2.9871714785181158</v>
      </c>
      <c r="AB33" s="15">
        <f t="shared" si="3"/>
        <v>97.012828521481879</v>
      </c>
      <c r="AC33" s="17">
        <f t="shared" si="4"/>
        <v>1</v>
      </c>
      <c r="AD33" s="17">
        <v>1</v>
      </c>
    </row>
    <row r="34" spans="1:30" x14ac:dyDescent="0.25">
      <c r="A34" t="s">
        <v>65</v>
      </c>
      <c r="B34">
        <v>3</v>
      </c>
      <c r="C34" t="s">
        <v>17</v>
      </c>
      <c r="D34" s="12" t="s">
        <v>1243</v>
      </c>
      <c r="E34" s="12" t="s">
        <v>1247</v>
      </c>
      <c r="F34" s="12" t="s">
        <v>1249</v>
      </c>
      <c r="G34" s="12" t="s">
        <v>1251</v>
      </c>
      <c r="H34" s="12" t="s">
        <v>27</v>
      </c>
      <c r="I34" s="13">
        <f>IF(B34="N/A", 0, INDEX('Probability Tables'!$J$10:$J$12, MATCH(B34, 'Probability Tables'!$A$10:$A$12, 0)))</f>
        <v>-0.39196962663327978</v>
      </c>
      <c r="J34" s="13">
        <f>IF(C34="N/A", 0, INDEX('Probability Tables'!$J$18:$J$19, MATCH(C34, 'Probability Tables'!$A$18:$A$19, 0)))</f>
        <v>-1.9050155618886613</v>
      </c>
      <c r="K34" s="13">
        <f>IF(D34="N/A", 0, INDEX('Probability Tables'!$J$25:$J$28, MATCH(D34, 'Probability Tables'!$A$25:$A$28, 0)))</f>
        <v>0</v>
      </c>
      <c r="L34" s="13">
        <f>IF(E34="N/A", 0, INDEX('Probability Tables'!$J$34:$J$35, MATCH(E34, 'Probability Tables'!$A$34:$A$35, 0)))</f>
        <v>-0.32277339226305102</v>
      </c>
      <c r="M34" s="13">
        <f>IF(F34="N/A", 0, INDEX('Probability Tables'!$J$41:$J$42, MATCH(F34, 'Probability Tables'!$A$41:$A$42, 0)))</f>
        <v>-0.21141585713285041</v>
      </c>
      <c r="N34" s="13">
        <f>IF(G34="N/A", 0, INDEX('Probability Tables'!$J$48:$J$50, MATCH(G34, 'Probability Tables'!$A$48:$A$50, 0)))</f>
        <v>-0.71512608727872051</v>
      </c>
      <c r="O34" s="13">
        <f>IF(H34="N/A", 0, INDEX('Probability Tables'!$J$56:$J$58, MATCH(H34, 'Probability Tables'!$A$56:$A$58, 0)))</f>
        <v>-2.4423470353692043</v>
      </c>
      <c r="P34" s="13">
        <f>'Probability Tables'!$E$3</f>
        <v>-0.48424598596127871</v>
      </c>
      <c r="Q34" s="16">
        <f t="shared" si="0"/>
        <v>-6.4728935465270458</v>
      </c>
      <c r="R34" s="14">
        <f>IF(B34="N/A", 0, INDEX('Probability Tables'!$K$10:$K$12, MATCH(B34, 'Probability Tables'!$A$10:$A$12, 0)))</f>
        <v>-1.0560526742493137</v>
      </c>
      <c r="S34" s="14">
        <f>IF(C34="N/A", 0, INDEX('Probability Tables'!$K$18:$K$19, MATCH(C34, 'Probability Tables'!$A$18:$A$19, 0)))</f>
        <v>-0.38532054201569693</v>
      </c>
      <c r="T34" s="14">
        <f>IF(D34="N/A", 0, INDEX('Probability Tables'!$K$25:$K$28, MATCH(D34, 'Probability Tables'!$A$25:$A$28, 0)))</f>
        <v>0</v>
      </c>
      <c r="U34" s="14">
        <f>IF(E34="N/A", 0, INDEX('Probability Tables'!$K$34:$K$35, MATCH(E34, 'Probability Tables'!$A$34:$A$35, 0)))</f>
        <v>-0.48878352389733187</v>
      </c>
      <c r="V34" s="14">
        <f>IF(F34="N/A", 0, INDEX('Probability Tables'!$K$41:$K$42, MATCH(F34, 'Probability Tables'!$A$41:$A$42, 0)))</f>
        <v>-0.38532054201569693</v>
      </c>
      <c r="W34" s="14">
        <f>IF(G34="N/A", 0, INDEX('Probability Tables'!$K$48:$K$50, MATCH(G34, 'Probability Tables'!$A$48:$A$50, 0)))</f>
        <v>-1.624036711855253</v>
      </c>
      <c r="X34" s="14">
        <f>IF(H34="N/A", 0, INDEX('Probability Tables'!$K$56:$K$58, MATCH(H34, 'Probability Tables'!$A$56:$A$58, 0)))</f>
        <v>-2.4037432426807936</v>
      </c>
      <c r="Y34" s="14">
        <f>'Probability Tables'!$E$4</f>
        <v>-0.95753369040820424</v>
      </c>
      <c r="Z34" s="16">
        <f t="shared" si="1"/>
        <v>-7.3007909271222902</v>
      </c>
      <c r="AA34" s="15">
        <f t="shared" si="2"/>
        <v>69.591015854298163</v>
      </c>
      <c r="AB34" s="15">
        <f t="shared" si="3"/>
        <v>30.40898414570183</v>
      </c>
      <c r="AC34" s="17">
        <f t="shared" si="4"/>
        <v>0</v>
      </c>
      <c r="AD34" s="17">
        <v>1</v>
      </c>
    </row>
    <row r="35" spans="1:30" x14ac:dyDescent="0.25">
      <c r="A35" t="s">
        <v>66</v>
      </c>
      <c r="B35">
        <v>2</v>
      </c>
      <c r="C35" t="s">
        <v>13</v>
      </c>
      <c r="D35" s="12" t="s">
        <v>1244</v>
      </c>
      <c r="E35" s="12" t="s">
        <v>1247</v>
      </c>
      <c r="F35" s="12" t="s">
        <v>1249</v>
      </c>
      <c r="G35" s="12" t="s">
        <v>1252</v>
      </c>
      <c r="H35" s="12" t="s">
        <v>15</v>
      </c>
      <c r="I35" s="13">
        <f>IF(B35="N/A", 0, INDEX('Probability Tables'!$J$10:$J$12, MATCH(B35, 'Probability Tables'!$A$10:$A$12, 0)))</f>
        <v>-1.7285805676065233</v>
      </c>
      <c r="J35" s="13">
        <f>IF(C35="N/A", 0, INDEX('Probability Tables'!$J$18:$J$19, MATCH(C35, 'Probability Tables'!$A$18:$A$19, 0)))</f>
        <v>-0.16113204070663512</v>
      </c>
      <c r="K35" s="13">
        <f>IF(D35="N/A", 0, INDEX('Probability Tables'!$J$25:$J$28, MATCH(D35, 'Probability Tables'!$A$25:$A$28, 0)))</f>
        <v>-2.1879221846739059</v>
      </c>
      <c r="L35" s="13">
        <f>IF(E35="N/A", 0, INDEX('Probability Tables'!$J$34:$J$35, MATCH(E35, 'Probability Tables'!$A$34:$A$35, 0)))</f>
        <v>-0.32277339226305102</v>
      </c>
      <c r="M35" s="13">
        <f>IF(F35="N/A", 0, INDEX('Probability Tables'!$J$41:$J$42, MATCH(F35, 'Probability Tables'!$A$41:$A$42, 0)))</f>
        <v>-0.21141585713285041</v>
      </c>
      <c r="N35" s="13">
        <f>IF(G35="N/A", 0, INDEX('Probability Tables'!$J$48:$J$50, MATCH(G35, 'Probability Tables'!$A$48:$A$50, 0)))</f>
        <v>-1.6691571471357227</v>
      </c>
      <c r="O35" s="13">
        <f>IF(H35="N/A", 0, INDEX('Probability Tables'!$J$56:$J$58, MATCH(H35, 'Probability Tables'!$A$56:$A$58, 0)))</f>
        <v>-0.25442485069529852</v>
      </c>
      <c r="P35" s="13">
        <f>'Probability Tables'!$E$3</f>
        <v>-0.48424598596127871</v>
      </c>
      <c r="Q35" s="16">
        <f t="shared" si="0"/>
        <v>-7.0196520261752653</v>
      </c>
      <c r="R35" s="14">
        <f>IF(B35="N/A", 0, INDEX('Probability Tables'!$K$10:$K$12, MATCH(B35, 'Probability Tables'!$A$10:$A$12, 0)))</f>
        <v>-1.3662076025531533</v>
      </c>
      <c r="S35" s="14">
        <f>IF(C35="N/A", 0, INDEX('Probability Tables'!$K$18:$K$19, MATCH(C35, 'Probability Tables'!$A$18:$A$19, 0)))</f>
        <v>-1.140161291580982</v>
      </c>
      <c r="T35" s="14">
        <f>IF(D35="N/A", 0, INDEX('Probability Tables'!$K$25:$K$28, MATCH(D35, 'Probability Tables'!$A$25:$A$28, 0)))</f>
        <v>-2.3513752571634776</v>
      </c>
      <c r="U35" s="14">
        <f>IF(E35="N/A", 0, INDEX('Probability Tables'!$K$34:$K$35, MATCH(E35, 'Probability Tables'!$A$34:$A$35, 0)))</f>
        <v>-0.48878352389733187</v>
      </c>
      <c r="V35" s="14">
        <f>IF(F35="N/A", 0, INDEX('Probability Tables'!$K$41:$K$42, MATCH(F35, 'Probability Tables'!$A$41:$A$42, 0)))</f>
        <v>-0.38532054201569693</v>
      </c>
      <c r="W35" s="14">
        <f>IF(G35="N/A", 0, INDEX('Probability Tables'!$K$48:$K$50, MATCH(G35, 'Probability Tables'!$A$48:$A$50, 0)))</f>
        <v>-1.4997389951776758</v>
      </c>
      <c r="X35" s="14">
        <f>IF(H35="N/A", 0, INDEX('Probability Tables'!$K$56:$K$58, MATCH(H35, 'Probability Tables'!$A$56:$A$58, 0)))</f>
        <v>-0.45323538437685085</v>
      </c>
      <c r="Y35" s="14">
        <f>'Probability Tables'!$E$4</f>
        <v>-0.95753369040820424</v>
      </c>
      <c r="Z35" s="16">
        <f t="shared" si="1"/>
        <v>-8.6423562871733726</v>
      </c>
      <c r="AA35" s="15">
        <f t="shared" si="2"/>
        <v>83.516774286891476</v>
      </c>
      <c r="AB35" s="15">
        <f t="shared" si="3"/>
        <v>16.483225713108524</v>
      </c>
      <c r="AC35" s="17">
        <f t="shared" si="4"/>
        <v>0</v>
      </c>
      <c r="AD35" s="17">
        <v>0</v>
      </c>
    </row>
    <row r="36" spans="1:30" x14ac:dyDescent="0.25">
      <c r="A36" t="s">
        <v>68</v>
      </c>
      <c r="B36">
        <v>1</v>
      </c>
      <c r="C36" t="s">
        <v>13</v>
      </c>
      <c r="D36" s="12" t="s">
        <v>1245</v>
      </c>
      <c r="E36" s="12" t="s">
        <v>1246</v>
      </c>
      <c r="F36" s="12" t="s">
        <v>1249</v>
      </c>
      <c r="G36" s="12" t="s">
        <v>1250</v>
      </c>
      <c r="H36" s="12" t="s">
        <v>20</v>
      </c>
      <c r="I36" s="13">
        <f>IF(B36="N/A", 0, INDEX('Probability Tables'!$J$10:$J$12, MATCH(B36, 'Probability Tables'!$A$10:$A$12, 0)))</f>
        <v>-1.9190988916046565</v>
      </c>
      <c r="J36" s="13">
        <f>IF(C36="N/A", 0, INDEX('Probability Tables'!$J$18:$J$19, MATCH(C36, 'Probability Tables'!$A$18:$A$19, 0)))</f>
        <v>-0.16113204070663512</v>
      </c>
      <c r="K36" s="13">
        <f>IF(D36="N/A", 0, INDEX('Probability Tables'!$J$25:$J$28, MATCH(D36, 'Probability Tables'!$A$25:$A$28, 0)))</f>
        <v>-0.51785965042337057</v>
      </c>
      <c r="L36" s="13">
        <f>IF(E36="N/A", 0, INDEX('Probability Tables'!$J$34:$J$35, MATCH(E36, 'Probability Tables'!$A$34:$A$35, 0)))</f>
        <v>-1.2878542883066382</v>
      </c>
      <c r="M36" s="13">
        <f>IF(F36="N/A", 0, INDEX('Probability Tables'!$J$41:$J$42, MATCH(F36, 'Probability Tables'!$A$41:$A$42, 0)))</f>
        <v>-0.21141585713285041</v>
      </c>
      <c r="N36" s="13">
        <f>IF(G36="N/A", 0, INDEX('Probability Tables'!$J$48:$J$50, MATCH(G36, 'Probability Tables'!$A$48:$A$50, 0)))</f>
        <v>-1.1317644959850102</v>
      </c>
      <c r="O36" s="13">
        <f>IF(H36="N/A", 0, INDEX('Probability Tables'!$J$56:$J$58, MATCH(H36, 'Probability Tables'!$A$56:$A$58, 0)))</f>
        <v>-1.9828147059907641</v>
      </c>
      <c r="P36" s="13">
        <f>'Probability Tables'!$E$3</f>
        <v>-0.48424598596127871</v>
      </c>
      <c r="Q36" s="16">
        <f t="shared" si="0"/>
        <v>-7.6961859161112036</v>
      </c>
      <c r="R36" s="14">
        <f>IF(B36="N/A", 0, INDEX('Probability Tables'!$K$10:$K$12, MATCH(B36, 'Probability Tables'!$A$10:$A$12, 0)))</f>
        <v>-0.92356349120323478</v>
      </c>
      <c r="S36" s="14">
        <f>IF(C36="N/A", 0, INDEX('Probability Tables'!$K$18:$K$19, MATCH(C36, 'Probability Tables'!$A$18:$A$19, 0)))</f>
        <v>-1.140161291580982</v>
      </c>
      <c r="T36" s="14">
        <f>IF(D36="N/A", 0, INDEX('Probability Tables'!$K$25:$K$28, MATCH(D36, 'Probability Tables'!$A$25:$A$28, 0)))</f>
        <v>-0.64015465041943498</v>
      </c>
      <c r="U36" s="14">
        <f>IF(E36="N/A", 0, INDEX('Probability Tables'!$K$34:$K$35, MATCH(E36, 'Probability Tables'!$A$34:$A$35, 0)))</f>
        <v>-0.95029252915164453</v>
      </c>
      <c r="V36" s="14">
        <f>IF(F36="N/A", 0, INDEX('Probability Tables'!$K$41:$K$42, MATCH(F36, 'Probability Tables'!$A$41:$A$42, 0)))</f>
        <v>-0.38532054201569693</v>
      </c>
      <c r="W36" s="14">
        <f>IF(G36="N/A", 0, INDEX('Probability Tables'!$K$48:$K$50, MATCH(G36, 'Probability Tables'!$A$48:$A$50, 0)))</f>
        <v>-0.54522705048332309</v>
      </c>
      <c r="X36" s="14">
        <f>IF(H36="N/A", 0, INDEX('Probability Tables'!$K$56:$K$58, MATCH(H36, 'Probability Tables'!$A$56:$A$58, 0)))</f>
        <v>-1.2944356648959361</v>
      </c>
      <c r="Y36" s="14">
        <f>'Probability Tables'!$E$4</f>
        <v>-0.95753369040820424</v>
      </c>
      <c r="Z36" s="16">
        <f t="shared" si="1"/>
        <v>-6.8366889101584567</v>
      </c>
      <c r="AA36" s="15">
        <f t="shared" si="2"/>
        <v>29.744444623856996</v>
      </c>
      <c r="AB36" s="15">
        <f t="shared" si="3"/>
        <v>70.255555376142993</v>
      </c>
      <c r="AC36" s="17">
        <f t="shared" si="4"/>
        <v>1</v>
      </c>
      <c r="AD36" s="17">
        <v>0</v>
      </c>
    </row>
    <row r="37" spans="1:30" x14ac:dyDescent="0.25">
      <c r="A37" t="s">
        <v>70</v>
      </c>
      <c r="B37">
        <v>1</v>
      </c>
      <c r="C37" t="s">
        <v>13</v>
      </c>
      <c r="D37" s="12" t="s">
        <v>1242</v>
      </c>
      <c r="E37" s="12" t="s">
        <v>1246</v>
      </c>
      <c r="F37" s="12" t="s">
        <v>1249</v>
      </c>
      <c r="G37" s="12" t="s">
        <v>1250</v>
      </c>
      <c r="H37" s="12" t="s">
        <v>15</v>
      </c>
      <c r="I37" s="13">
        <f>IF(B37="N/A", 0, INDEX('Probability Tables'!$J$10:$J$12, MATCH(B37, 'Probability Tables'!$A$10:$A$12, 0)))</f>
        <v>-1.9190988916046565</v>
      </c>
      <c r="J37" s="13">
        <f>IF(C37="N/A", 0, INDEX('Probability Tables'!$J$18:$J$19, MATCH(C37, 'Probability Tables'!$A$18:$A$19, 0)))</f>
        <v>-0.16113204070663512</v>
      </c>
      <c r="K37" s="13">
        <f>IF(D37="N/A", 0, INDEX('Probability Tables'!$J$25:$J$28, MATCH(D37, 'Probability Tables'!$A$25:$A$28, 0)))</f>
        <v>-1.505246303981256</v>
      </c>
      <c r="L37" s="13">
        <f>IF(E37="N/A", 0, INDEX('Probability Tables'!$J$34:$J$35, MATCH(E37, 'Probability Tables'!$A$34:$A$35, 0)))</f>
        <v>-1.2878542883066382</v>
      </c>
      <c r="M37" s="13">
        <f>IF(F37="N/A", 0, INDEX('Probability Tables'!$J$41:$J$42, MATCH(F37, 'Probability Tables'!$A$41:$A$42, 0)))</f>
        <v>-0.21141585713285041</v>
      </c>
      <c r="N37" s="13">
        <f>IF(G37="N/A", 0, INDEX('Probability Tables'!$J$48:$J$50, MATCH(G37, 'Probability Tables'!$A$48:$A$50, 0)))</f>
        <v>-1.1317644959850102</v>
      </c>
      <c r="O37" s="13">
        <f>IF(H37="N/A", 0, INDEX('Probability Tables'!$J$56:$J$58, MATCH(H37, 'Probability Tables'!$A$56:$A$58, 0)))</f>
        <v>-0.25442485069529852</v>
      </c>
      <c r="P37" s="13">
        <f>'Probability Tables'!$E$3</f>
        <v>-0.48424598596127871</v>
      </c>
      <c r="Q37" s="16">
        <f t="shared" si="0"/>
        <v>-6.9551827143736231</v>
      </c>
      <c r="R37" s="14">
        <f>IF(B37="N/A", 0, INDEX('Probability Tables'!$K$10:$K$12, MATCH(B37, 'Probability Tables'!$A$10:$A$12, 0)))</f>
        <v>-0.92356349120323478</v>
      </c>
      <c r="S37" s="14">
        <f>IF(C37="N/A", 0, INDEX('Probability Tables'!$K$18:$K$19, MATCH(C37, 'Probability Tables'!$A$18:$A$19, 0)))</f>
        <v>-1.140161291580982</v>
      </c>
      <c r="T37" s="14">
        <f>IF(D37="N/A", 0, INDEX('Probability Tables'!$K$25:$K$28, MATCH(D37, 'Probability Tables'!$A$25:$A$28, 0)))</f>
        <v>-1.4640720621625749</v>
      </c>
      <c r="U37" s="14">
        <f>IF(E37="N/A", 0, INDEX('Probability Tables'!$K$34:$K$35, MATCH(E37, 'Probability Tables'!$A$34:$A$35, 0)))</f>
        <v>-0.95029252915164453</v>
      </c>
      <c r="V37" s="14">
        <f>IF(F37="N/A", 0, INDEX('Probability Tables'!$K$41:$K$42, MATCH(F37, 'Probability Tables'!$A$41:$A$42, 0)))</f>
        <v>-0.38532054201569693</v>
      </c>
      <c r="W37" s="14">
        <f>IF(G37="N/A", 0, INDEX('Probability Tables'!$K$48:$K$50, MATCH(G37, 'Probability Tables'!$A$48:$A$50, 0)))</f>
        <v>-0.54522705048332309</v>
      </c>
      <c r="X37" s="14">
        <f>IF(H37="N/A", 0, INDEX('Probability Tables'!$K$56:$K$58, MATCH(H37, 'Probability Tables'!$A$56:$A$58, 0)))</f>
        <v>-0.45323538437685085</v>
      </c>
      <c r="Y37" s="14">
        <f>'Probability Tables'!$E$4</f>
        <v>-0.95753369040820424</v>
      </c>
      <c r="Z37" s="16">
        <f t="shared" si="1"/>
        <v>-6.8194060413825115</v>
      </c>
      <c r="AA37" s="15">
        <f t="shared" si="2"/>
        <v>46.610788338656867</v>
      </c>
      <c r="AB37" s="15">
        <f t="shared" si="3"/>
        <v>53.38921166134314</v>
      </c>
      <c r="AC37" s="17">
        <f t="shared" si="4"/>
        <v>1</v>
      </c>
      <c r="AD37" s="17">
        <v>0</v>
      </c>
    </row>
    <row r="38" spans="1:30" x14ac:dyDescent="0.25">
      <c r="A38" t="s">
        <v>71</v>
      </c>
      <c r="B38">
        <v>3</v>
      </c>
      <c r="C38" t="s">
        <v>13</v>
      </c>
      <c r="D38" s="12" t="s">
        <v>1243</v>
      </c>
      <c r="E38" s="12" t="s">
        <v>1247</v>
      </c>
      <c r="F38" s="12" t="s">
        <v>1249</v>
      </c>
      <c r="G38" s="12" t="s">
        <v>1251</v>
      </c>
      <c r="H38" s="12" t="s">
        <v>20</v>
      </c>
      <c r="I38" s="13">
        <f>IF(B38="N/A", 0, INDEX('Probability Tables'!$J$10:$J$12, MATCH(B38, 'Probability Tables'!$A$10:$A$12, 0)))</f>
        <v>-0.39196962663327978</v>
      </c>
      <c r="J38" s="13">
        <f>IF(C38="N/A", 0, INDEX('Probability Tables'!$J$18:$J$19, MATCH(C38, 'Probability Tables'!$A$18:$A$19, 0)))</f>
        <v>-0.16113204070663512</v>
      </c>
      <c r="K38" s="13">
        <f>IF(D38="N/A", 0, INDEX('Probability Tables'!$J$25:$J$28, MATCH(D38, 'Probability Tables'!$A$25:$A$28, 0)))</f>
        <v>0</v>
      </c>
      <c r="L38" s="13">
        <f>IF(E38="N/A", 0, INDEX('Probability Tables'!$J$34:$J$35, MATCH(E38, 'Probability Tables'!$A$34:$A$35, 0)))</f>
        <v>-0.32277339226305102</v>
      </c>
      <c r="M38" s="13">
        <f>IF(F38="N/A", 0, INDEX('Probability Tables'!$J$41:$J$42, MATCH(F38, 'Probability Tables'!$A$41:$A$42, 0)))</f>
        <v>-0.21141585713285041</v>
      </c>
      <c r="N38" s="13">
        <f>IF(G38="N/A", 0, INDEX('Probability Tables'!$J$48:$J$50, MATCH(G38, 'Probability Tables'!$A$48:$A$50, 0)))</f>
        <v>-0.71512608727872051</v>
      </c>
      <c r="O38" s="13">
        <f>IF(H38="N/A", 0, INDEX('Probability Tables'!$J$56:$J$58, MATCH(H38, 'Probability Tables'!$A$56:$A$58, 0)))</f>
        <v>-1.9828147059907641</v>
      </c>
      <c r="P38" s="13">
        <f>'Probability Tables'!$E$3</f>
        <v>-0.48424598596127871</v>
      </c>
      <c r="Q38" s="16">
        <f t="shared" si="0"/>
        <v>-4.2694776959665797</v>
      </c>
      <c r="R38" s="14">
        <f>IF(B38="N/A", 0, INDEX('Probability Tables'!$K$10:$K$12, MATCH(B38, 'Probability Tables'!$A$10:$A$12, 0)))</f>
        <v>-1.0560526742493137</v>
      </c>
      <c r="S38" s="14">
        <f>IF(C38="N/A", 0, INDEX('Probability Tables'!$K$18:$K$19, MATCH(C38, 'Probability Tables'!$A$18:$A$19, 0)))</f>
        <v>-1.140161291580982</v>
      </c>
      <c r="T38" s="14">
        <f>IF(D38="N/A", 0, INDEX('Probability Tables'!$K$25:$K$28, MATCH(D38, 'Probability Tables'!$A$25:$A$28, 0)))</f>
        <v>0</v>
      </c>
      <c r="U38" s="14">
        <f>IF(E38="N/A", 0, INDEX('Probability Tables'!$K$34:$K$35, MATCH(E38, 'Probability Tables'!$A$34:$A$35, 0)))</f>
        <v>-0.48878352389733187</v>
      </c>
      <c r="V38" s="14">
        <f>IF(F38="N/A", 0, INDEX('Probability Tables'!$K$41:$K$42, MATCH(F38, 'Probability Tables'!$A$41:$A$42, 0)))</f>
        <v>-0.38532054201569693</v>
      </c>
      <c r="W38" s="14">
        <f>IF(G38="N/A", 0, INDEX('Probability Tables'!$K$48:$K$50, MATCH(G38, 'Probability Tables'!$A$48:$A$50, 0)))</f>
        <v>-1.624036711855253</v>
      </c>
      <c r="X38" s="14">
        <f>IF(H38="N/A", 0, INDEX('Probability Tables'!$K$56:$K$58, MATCH(H38, 'Probability Tables'!$A$56:$A$58, 0)))</f>
        <v>-1.2944356648959361</v>
      </c>
      <c r="Y38" s="14">
        <f>'Probability Tables'!$E$4</f>
        <v>-0.95753369040820424</v>
      </c>
      <c r="Z38" s="16">
        <f t="shared" si="1"/>
        <v>-6.9463240989027186</v>
      </c>
      <c r="AA38" s="15">
        <f t="shared" si="2"/>
        <v>93.564649947927279</v>
      </c>
      <c r="AB38" s="15">
        <f t="shared" si="3"/>
        <v>6.4353500520727165</v>
      </c>
      <c r="AC38" s="17">
        <f t="shared" si="4"/>
        <v>0</v>
      </c>
      <c r="AD38" s="17">
        <v>1</v>
      </c>
    </row>
    <row r="39" spans="1:30" x14ac:dyDescent="0.25">
      <c r="A39" t="s">
        <v>72</v>
      </c>
      <c r="B39">
        <v>3</v>
      </c>
      <c r="C39" t="s">
        <v>13</v>
      </c>
      <c r="D39" s="12" t="s">
        <v>1245</v>
      </c>
      <c r="E39" s="12" t="s">
        <v>1247</v>
      </c>
      <c r="F39" s="12" t="s">
        <v>1249</v>
      </c>
      <c r="G39" s="12" t="s">
        <v>1251</v>
      </c>
      <c r="H39" s="12" t="s">
        <v>15</v>
      </c>
      <c r="I39" s="13">
        <f>IF(B39="N/A", 0, INDEX('Probability Tables'!$J$10:$J$12, MATCH(B39, 'Probability Tables'!$A$10:$A$12, 0)))</f>
        <v>-0.39196962663327978</v>
      </c>
      <c r="J39" s="13">
        <f>IF(C39="N/A", 0, INDEX('Probability Tables'!$J$18:$J$19, MATCH(C39, 'Probability Tables'!$A$18:$A$19, 0)))</f>
        <v>-0.16113204070663512</v>
      </c>
      <c r="K39" s="13">
        <f>IF(D39="N/A", 0, INDEX('Probability Tables'!$J$25:$J$28, MATCH(D39, 'Probability Tables'!$A$25:$A$28, 0)))</f>
        <v>-0.51785965042337057</v>
      </c>
      <c r="L39" s="13">
        <f>IF(E39="N/A", 0, INDEX('Probability Tables'!$J$34:$J$35, MATCH(E39, 'Probability Tables'!$A$34:$A$35, 0)))</f>
        <v>-0.32277339226305102</v>
      </c>
      <c r="M39" s="13">
        <f>IF(F39="N/A", 0, INDEX('Probability Tables'!$J$41:$J$42, MATCH(F39, 'Probability Tables'!$A$41:$A$42, 0)))</f>
        <v>-0.21141585713285041</v>
      </c>
      <c r="N39" s="13">
        <f>IF(G39="N/A", 0, INDEX('Probability Tables'!$J$48:$J$50, MATCH(G39, 'Probability Tables'!$A$48:$A$50, 0)))</f>
        <v>-0.71512608727872051</v>
      </c>
      <c r="O39" s="13">
        <f>IF(H39="N/A", 0, INDEX('Probability Tables'!$J$56:$J$58, MATCH(H39, 'Probability Tables'!$A$56:$A$58, 0)))</f>
        <v>-0.25442485069529852</v>
      </c>
      <c r="P39" s="13">
        <f>'Probability Tables'!$E$3</f>
        <v>-0.48424598596127871</v>
      </c>
      <c r="Q39" s="16">
        <f t="shared" si="0"/>
        <v>-3.0589474910944849</v>
      </c>
      <c r="R39" s="14">
        <f>IF(B39="N/A", 0, INDEX('Probability Tables'!$K$10:$K$12, MATCH(B39, 'Probability Tables'!$A$10:$A$12, 0)))</f>
        <v>-1.0560526742493137</v>
      </c>
      <c r="S39" s="14">
        <f>IF(C39="N/A", 0, INDEX('Probability Tables'!$K$18:$K$19, MATCH(C39, 'Probability Tables'!$A$18:$A$19, 0)))</f>
        <v>-1.140161291580982</v>
      </c>
      <c r="T39" s="14">
        <f>IF(D39="N/A", 0, INDEX('Probability Tables'!$K$25:$K$28, MATCH(D39, 'Probability Tables'!$A$25:$A$28, 0)))</f>
        <v>-0.64015465041943498</v>
      </c>
      <c r="U39" s="14">
        <f>IF(E39="N/A", 0, INDEX('Probability Tables'!$K$34:$K$35, MATCH(E39, 'Probability Tables'!$A$34:$A$35, 0)))</f>
        <v>-0.48878352389733187</v>
      </c>
      <c r="V39" s="14">
        <f>IF(F39="N/A", 0, INDEX('Probability Tables'!$K$41:$K$42, MATCH(F39, 'Probability Tables'!$A$41:$A$42, 0)))</f>
        <v>-0.38532054201569693</v>
      </c>
      <c r="W39" s="14">
        <f>IF(G39="N/A", 0, INDEX('Probability Tables'!$K$48:$K$50, MATCH(G39, 'Probability Tables'!$A$48:$A$50, 0)))</f>
        <v>-1.624036711855253</v>
      </c>
      <c r="X39" s="14">
        <f>IF(H39="N/A", 0, INDEX('Probability Tables'!$K$56:$K$58, MATCH(H39, 'Probability Tables'!$A$56:$A$58, 0)))</f>
        <v>-0.45323538437685085</v>
      </c>
      <c r="Y39" s="14">
        <f>'Probability Tables'!$E$4</f>
        <v>-0.95753369040820424</v>
      </c>
      <c r="Z39" s="16">
        <f t="shared" si="1"/>
        <v>-6.7452784688030674</v>
      </c>
      <c r="AA39" s="15">
        <f t="shared" si="2"/>
        <v>97.554904062512307</v>
      </c>
      <c r="AB39" s="15">
        <f t="shared" si="3"/>
        <v>2.4450959374876966</v>
      </c>
      <c r="AC39" s="17">
        <f t="shared" si="4"/>
        <v>0</v>
      </c>
      <c r="AD39" s="17">
        <v>0</v>
      </c>
    </row>
    <row r="40" spans="1:30" x14ac:dyDescent="0.25">
      <c r="A40" t="s">
        <v>74</v>
      </c>
      <c r="B40">
        <v>3</v>
      </c>
      <c r="C40" t="s">
        <v>17</v>
      </c>
      <c r="D40" s="12" t="s">
        <v>1245</v>
      </c>
      <c r="E40" s="12" t="s">
        <v>1246</v>
      </c>
      <c r="F40" s="12" t="s">
        <v>1249</v>
      </c>
      <c r="G40" s="12" t="s">
        <v>1252</v>
      </c>
      <c r="H40" s="12" t="s">
        <v>15</v>
      </c>
      <c r="I40" s="13">
        <f>IF(B40="N/A", 0, INDEX('Probability Tables'!$J$10:$J$12, MATCH(B40, 'Probability Tables'!$A$10:$A$12, 0)))</f>
        <v>-0.39196962663327978</v>
      </c>
      <c r="J40" s="13">
        <f>IF(C40="N/A", 0, INDEX('Probability Tables'!$J$18:$J$19, MATCH(C40, 'Probability Tables'!$A$18:$A$19, 0)))</f>
        <v>-1.9050155618886613</v>
      </c>
      <c r="K40" s="13">
        <f>IF(D40="N/A", 0, INDEX('Probability Tables'!$J$25:$J$28, MATCH(D40, 'Probability Tables'!$A$25:$A$28, 0)))</f>
        <v>-0.51785965042337057</v>
      </c>
      <c r="L40" s="13">
        <f>IF(E40="N/A", 0, INDEX('Probability Tables'!$J$34:$J$35, MATCH(E40, 'Probability Tables'!$A$34:$A$35, 0)))</f>
        <v>-1.2878542883066382</v>
      </c>
      <c r="M40" s="13">
        <f>IF(F40="N/A", 0, INDEX('Probability Tables'!$J$41:$J$42, MATCH(F40, 'Probability Tables'!$A$41:$A$42, 0)))</f>
        <v>-0.21141585713285041</v>
      </c>
      <c r="N40" s="13">
        <f>IF(G40="N/A", 0, INDEX('Probability Tables'!$J$48:$J$50, MATCH(G40, 'Probability Tables'!$A$48:$A$50, 0)))</f>
        <v>-1.6691571471357227</v>
      </c>
      <c r="O40" s="13">
        <f>IF(H40="N/A", 0, INDEX('Probability Tables'!$J$56:$J$58, MATCH(H40, 'Probability Tables'!$A$56:$A$58, 0)))</f>
        <v>-0.25442485069529852</v>
      </c>
      <c r="P40" s="13">
        <f>'Probability Tables'!$E$3</f>
        <v>-0.48424598596127871</v>
      </c>
      <c r="Q40" s="16">
        <f t="shared" si="0"/>
        <v>-6.7219429681770997</v>
      </c>
      <c r="R40" s="14">
        <f>IF(B40="N/A", 0, INDEX('Probability Tables'!$K$10:$K$12, MATCH(B40, 'Probability Tables'!$A$10:$A$12, 0)))</f>
        <v>-1.0560526742493137</v>
      </c>
      <c r="S40" s="14">
        <f>IF(C40="N/A", 0, INDEX('Probability Tables'!$K$18:$K$19, MATCH(C40, 'Probability Tables'!$A$18:$A$19, 0)))</f>
        <v>-0.38532054201569693</v>
      </c>
      <c r="T40" s="14">
        <f>IF(D40="N/A", 0, INDEX('Probability Tables'!$K$25:$K$28, MATCH(D40, 'Probability Tables'!$A$25:$A$28, 0)))</f>
        <v>-0.64015465041943498</v>
      </c>
      <c r="U40" s="14">
        <f>IF(E40="N/A", 0, INDEX('Probability Tables'!$K$34:$K$35, MATCH(E40, 'Probability Tables'!$A$34:$A$35, 0)))</f>
        <v>-0.95029252915164453</v>
      </c>
      <c r="V40" s="14">
        <f>IF(F40="N/A", 0, INDEX('Probability Tables'!$K$41:$K$42, MATCH(F40, 'Probability Tables'!$A$41:$A$42, 0)))</f>
        <v>-0.38532054201569693</v>
      </c>
      <c r="W40" s="14">
        <f>IF(G40="N/A", 0, INDEX('Probability Tables'!$K$48:$K$50, MATCH(G40, 'Probability Tables'!$A$48:$A$50, 0)))</f>
        <v>-1.4997389951776758</v>
      </c>
      <c r="X40" s="14">
        <f>IF(H40="N/A", 0, INDEX('Probability Tables'!$K$56:$K$58, MATCH(H40, 'Probability Tables'!$A$56:$A$58, 0)))</f>
        <v>-0.45323538437685085</v>
      </c>
      <c r="Y40" s="14">
        <f>'Probability Tables'!$E$4</f>
        <v>-0.95753369040820424</v>
      </c>
      <c r="Z40" s="16">
        <f t="shared" si="1"/>
        <v>-6.3276490078145171</v>
      </c>
      <c r="AA40" s="15">
        <f t="shared" si="2"/>
        <v>40.268404593350873</v>
      </c>
      <c r="AB40" s="15">
        <f t="shared" si="3"/>
        <v>59.731595406649127</v>
      </c>
      <c r="AC40" s="17">
        <f t="shared" si="4"/>
        <v>1</v>
      </c>
      <c r="AD40" s="17">
        <v>0</v>
      </c>
    </row>
    <row r="41" spans="1:30" x14ac:dyDescent="0.25">
      <c r="A41" t="s">
        <v>75</v>
      </c>
      <c r="B41">
        <v>3</v>
      </c>
      <c r="C41" t="s">
        <v>17</v>
      </c>
      <c r="D41" s="12" t="s">
        <v>1245</v>
      </c>
      <c r="E41" s="12" t="s">
        <v>1246</v>
      </c>
      <c r="F41" s="12" t="s">
        <v>1249</v>
      </c>
      <c r="G41" s="12" t="s">
        <v>1252</v>
      </c>
      <c r="H41" s="12" t="s">
        <v>20</v>
      </c>
      <c r="I41" s="13">
        <f>IF(B41="N/A", 0, INDEX('Probability Tables'!$J$10:$J$12, MATCH(B41, 'Probability Tables'!$A$10:$A$12, 0)))</f>
        <v>-0.39196962663327978</v>
      </c>
      <c r="J41" s="13">
        <f>IF(C41="N/A", 0, INDEX('Probability Tables'!$J$18:$J$19, MATCH(C41, 'Probability Tables'!$A$18:$A$19, 0)))</f>
        <v>-1.9050155618886613</v>
      </c>
      <c r="K41" s="13">
        <f>IF(D41="N/A", 0, INDEX('Probability Tables'!$J$25:$J$28, MATCH(D41, 'Probability Tables'!$A$25:$A$28, 0)))</f>
        <v>-0.51785965042337057</v>
      </c>
      <c r="L41" s="13">
        <f>IF(E41="N/A", 0, INDEX('Probability Tables'!$J$34:$J$35, MATCH(E41, 'Probability Tables'!$A$34:$A$35, 0)))</f>
        <v>-1.2878542883066382</v>
      </c>
      <c r="M41" s="13">
        <f>IF(F41="N/A", 0, INDEX('Probability Tables'!$J$41:$J$42, MATCH(F41, 'Probability Tables'!$A$41:$A$42, 0)))</f>
        <v>-0.21141585713285041</v>
      </c>
      <c r="N41" s="13">
        <f>IF(G41="N/A", 0, INDEX('Probability Tables'!$J$48:$J$50, MATCH(G41, 'Probability Tables'!$A$48:$A$50, 0)))</f>
        <v>-1.6691571471357227</v>
      </c>
      <c r="O41" s="13">
        <f>IF(H41="N/A", 0, INDEX('Probability Tables'!$J$56:$J$58, MATCH(H41, 'Probability Tables'!$A$56:$A$58, 0)))</f>
        <v>-1.9828147059907641</v>
      </c>
      <c r="P41" s="13">
        <f>'Probability Tables'!$E$3</f>
        <v>-0.48424598596127871</v>
      </c>
      <c r="Q41" s="16">
        <f t="shared" si="0"/>
        <v>-8.4503328234725661</v>
      </c>
      <c r="R41" s="14">
        <f>IF(B41="N/A", 0, INDEX('Probability Tables'!$K$10:$K$12, MATCH(B41, 'Probability Tables'!$A$10:$A$12, 0)))</f>
        <v>-1.0560526742493137</v>
      </c>
      <c r="S41" s="14">
        <f>IF(C41="N/A", 0, INDEX('Probability Tables'!$K$18:$K$19, MATCH(C41, 'Probability Tables'!$A$18:$A$19, 0)))</f>
        <v>-0.38532054201569693</v>
      </c>
      <c r="T41" s="14">
        <f>IF(D41="N/A", 0, INDEX('Probability Tables'!$K$25:$K$28, MATCH(D41, 'Probability Tables'!$A$25:$A$28, 0)))</f>
        <v>-0.64015465041943498</v>
      </c>
      <c r="U41" s="14">
        <f>IF(E41="N/A", 0, INDEX('Probability Tables'!$K$34:$K$35, MATCH(E41, 'Probability Tables'!$A$34:$A$35, 0)))</f>
        <v>-0.95029252915164453</v>
      </c>
      <c r="V41" s="14">
        <f>IF(F41="N/A", 0, INDEX('Probability Tables'!$K$41:$K$42, MATCH(F41, 'Probability Tables'!$A$41:$A$42, 0)))</f>
        <v>-0.38532054201569693</v>
      </c>
      <c r="W41" s="14">
        <f>IF(G41="N/A", 0, INDEX('Probability Tables'!$K$48:$K$50, MATCH(G41, 'Probability Tables'!$A$48:$A$50, 0)))</f>
        <v>-1.4997389951776758</v>
      </c>
      <c r="X41" s="14">
        <f>IF(H41="N/A", 0, INDEX('Probability Tables'!$K$56:$K$58, MATCH(H41, 'Probability Tables'!$A$56:$A$58, 0)))</f>
        <v>-1.2944356648959361</v>
      </c>
      <c r="Y41" s="14">
        <f>'Probability Tables'!$E$4</f>
        <v>-0.95753369040820424</v>
      </c>
      <c r="Z41" s="16">
        <f t="shared" si="1"/>
        <v>-7.168849288333603</v>
      </c>
      <c r="AA41" s="15">
        <f t="shared" si="2"/>
        <v>21.729779889314294</v>
      </c>
      <c r="AB41" s="15">
        <f t="shared" si="3"/>
        <v>78.270220110685713</v>
      </c>
      <c r="AC41" s="17">
        <f t="shared" si="4"/>
        <v>1</v>
      </c>
      <c r="AD41" s="17">
        <v>1</v>
      </c>
    </row>
    <row r="42" spans="1:30" x14ac:dyDescent="0.25">
      <c r="A42" t="s">
        <v>76</v>
      </c>
      <c r="B42">
        <v>3</v>
      </c>
      <c r="C42" t="s">
        <v>17</v>
      </c>
      <c r="D42" s="12" t="s">
        <v>1242</v>
      </c>
      <c r="E42" s="12" t="s">
        <v>1246</v>
      </c>
      <c r="F42" s="12" t="s">
        <v>1249</v>
      </c>
      <c r="G42" s="12" t="s">
        <v>1251</v>
      </c>
      <c r="H42" s="12" t="s">
        <v>15</v>
      </c>
      <c r="I42" s="13">
        <f>IF(B42="N/A", 0, INDEX('Probability Tables'!$J$10:$J$12, MATCH(B42, 'Probability Tables'!$A$10:$A$12, 0)))</f>
        <v>-0.39196962663327978</v>
      </c>
      <c r="J42" s="13">
        <f>IF(C42="N/A", 0, INDEX('Probability Tables'!$J$18:$J$19, MATCH(C42, 'Probability Tables'!$A$18:$A$19, 0)))</f>
        <v>-1.9050155618886613</v>
      </c>
      <c r="K42" s="13">
        <f>IF(D42="N/A", 0, INDEX('Probability Tables'!$J$25:$J$28, MATCH(D42, 'Probability Tables'!$A$25:$A$28, 0)))</f>
        <v>-1.505246303981256</v>
      </c>
      <c r="L42" s="13">
        <f>IF(E42="N/A", 0, INDEX('Probability Tables'!$J$34:$J$35, MATCH(E42, 'Probability Tables'!$A$34:$A$35, 0)))</f>
        <v>-1.2878542883066382</v>
      </c>
      <c r="M42" s="13">
        <f>IF(F42="N/A", 0, INDEX('Probability Tables'!$J$41:$J$42, MATCH(F42, 'Probability Tables'!$A$41:$A$42, 0)))</f>
        <v>-0.21141585713285041</v>
      </c>
      <c r="N42" s="13">
        <f>IF(G42="N/A", 0, INDEX('Probability Tables'!$J$48:$J$50, MATCH(G42, 'Probability Tables'!$A$48:$A$50, 0)))</f>
        <v>-0.71512608727872051</v>
      </c>
      <c r="O42" s="13">
        <f>IF(H42="N/A", 0, INDEX('Probability Tables'!$J$56:$J$58, MATCH(H42, 'Probability Tables'!$A$56:$A$58, 0)))</f>
        <v>-0.25442485069529852</v>
      </c>
      <c r="P42" s="13">
        <f>'Probability Tables'!$E$3</f>
        <v>-0.48424598596127871</v>
      </c>
      <c r="Q42" s="16">
        <f t="shared" si="0"/>
        <v>-6.7552985618779839</v>
      </c>
      <c r="R42" s="14">
        <f>IF(B42="N/A", 0, INDEX('Probability Tables'!$K$10:$K$12, MATCH(B42, 'Probability Tables'!$A$10:$A$12, 0)))</f>
        <v>-1.0560526742493137</v>
      </c>
      <c r="S42" s="14">
        <f>IF(C42="N/A", 0, INDEX('Probability Tables'!$K$18:$K$19, MATCH(C42, 'Probability Tables'!$A$18:$A$19, 0)))</f>
        <v>-0.38532054201569693</v>
      </c>
      <c r="T42" s="14">
        <f>IF(D42="N/A", 0, INDEX('Probability Tables'!$K$25:$K$28, MATCH(D42, 'Probability Tables'!$A$25:$A$28, 0)))</f>
        <v>-1.4640720621625749</v>
      </c>
      <c r="U42" s="14">
        <f>IF(E42="N/A", 0, INDEX('Probability Tables'!$K$34:$K$35, MATCH(E42, 'Probability Tables'!$A$34:$A$35, 0)))</f>
        <v>-0.95029252915164453</v>
      </c>
      <c r="V42" s="14">
        <f>IF(F42="N/A", 0, INDEX('Probability Tables'!$K$41:$K$42, MATCH(F42, 'Probability Tables'!$A$41:$A$42, 0)))</f>
        <v>-0.38532054201569693</v>
      </c>
      <c r="W42" s="14">
        <f>IF(G42="N/A", 0, INDEX('Probability Tables'!$K$48:$K$50, MATCH(G42, 'Probability Tables'!$A$48:$A$50, 0)))</f>
        <v>-1.624036711855253</v>
      </c>
      <c r="X42" s="14">
        <f>IF(H42="N/A", 0, INDEX('Probability Tables'!$K$56:$K$58, MATCH(H42, 'Probability Tables'!$A$56:$A$58, 0)))</f>
        <v>-0.45323538437685085</v>
      </c>
      <c r="Y42" s="14">
        <f>'Probability Tables'!$E$4</f>
        <v>-0.95753369040820424</v>
      </c>
      <c r="Z42" s="16">
        <f t="shared" si="1"/>
        <v>-7.275864136235235</v>
      </c>
      <c r="AA42" s="15">
        <f t="shared" si="2"/>
        <v>62.728000700069686</v>
      </c>
      <c r="AB42" s="15">
        <f t="shared" si="3"/>
        <v>37.271999299930314</v>
      </c>
      <c r="AC42" s="17">
        <f t="shared" si="4"/>
        <v>0</v>
      </c>
      <c r="AD42" s="17">
        <v>0</v>
      </c>
    </row>
    <row r="43" spans="1:30" x14ac:dyDescent="0.25">
      <c r="A43" t="s">
        <v>77</v>
      </c>
      <c r="B43">
        <v>2</v>
      </c>
      <c r="C43" t="s">
        <v>17</v>
      </c>
      <c r="D43" s="12" t="s">
        <v>1245</v>
      </c>
      <c r="E43" s="12" t="s">
        <v>1246</v>
      </c>
      <c r="F43" s="12" t="s">
        <v>1249</v>
      </c>
      <c r="G43" s="12" t="s">
        <v>1250</v>
      </c>
      <c r="H43" s="12" t="s">
        <v>15</v>
      </c>
      <c r="I43" s="13">
        <f>IF(B43="N/A", 0, INDEX('Probability Tables'!$J$10:$J$12, MATCH(B43, 'Probability Tables'!$A$10:$A$12, 0)))</f>
        <v>-1.7285805676065233</v>
      </c>
      <c r="J43" s="13">
        <f>IF(C43="N/A", 0, INDEX('Probability Tables'!$J$18:$J$19, MATCH(C43, 'Probability Tables'!$A$18:$A$19, 0)))</f>
        <v>-1.9050155618886613</v>
      </c>
      <c r="K43" s="13">
        <f>IF(D43="N/A", 0, INDEX('Probability Tables'!$J$25:$J$28, MATCH(D43, 'Probability Tables'!$A$25:$A$28, 0)))</f>
        <v>-0.51785965042337057</v>
      </c>
      <c r="L43" s="13">
        <f>IF(E43="N/A", 0, INDEX('Probability Tables'!$J$34:$J$35, MATCH(E43, 'Probability Tables'!$A$34:$A$35, 0)))</f>
        <v>-1.2878542883066382</v>
      </c>
      <c r="M43" s="13">
        <f>IF(F43="N/A", 0, INDEX('Probability Tables'!$J$41:$J$42, MATCH(F43, 'Probability Tables'!$A$41:$A$42, 0)))</f>
        <v>-0.21141585713285041</v>
      </c>
      <c r="N43" s="13">
        <f>IF(G43="N/A", 0, INDEX('Probability Tables'!$J$48:$J$50, MATCH(G43, 'Probability Tables'!$A$48:$A$50, 0)))</f>
        <v>-1.1317644959850102</v>
      </c>
      <c r="O43" s="13">
        <f>IF(H43="N/A", 0, INDEX('Probability Tables'!$J$56:$J$58, MATCH(H43, 'Probability Tables'!$A$56:$A$58, 0)))</f>
        <v>-0.25442485069529852</v>
      </c>
      <c r="P43" s="13">
        <f>'Probability Tables'!$E$3</f>
        <v>-0.48424598596127871</v>
      </c>
      <c r="Q43" s="16">
        <f t="shared" si="0"/>
        <v>-7.5211612579996308</v>
      </c>
      <c r="R43" s="14">
        <f>IF(B43="N/A", 0, INDEX('Probability Tables'!$K$10:$K$12, MATCH(B43, 'Probability Tables'!$A$10:$A$12, 0)))</f>
        <v>-1.3662076025531533</v>
      </c>
      <c r="S43" s="14">
        <f>IF(C43="N/A", 0, INDEX('Probability Tables'!$K$18:$K$19, MATCH(C43, 'Probability Tables'!$A$18:$A$19, 0)))</f>
        <v>-0.38532054201569693</v>
      </c>
      <c r="T43" s="14">
        <f>IF(D43="N/A", 0, INDEX('Probability Tables'!$K$25:$K$28, MATCH(D43, 'Probability Tables'!$A$25:$A$28, 0)))</f>
        <v>-0.64015465041943498</v>
      </c>
      <c r="U43" s="14">
        <f>IF(E43="N/A", 0, INDEX('Probability Tables'!$K$34:$K$35, MATCH(E43, 'Probability Tables'!$A$34:$A$35, 0)))</f>
        <v>-0.95029252915164453</v>
      </c>
      <c r="V43" s="14">
        <f>IF(F43="N/A", 0, INDEX('Probability Tables'!$K$41:$K$42, MATCH(F43, 'Probability Tables'!$A$41:$A$42, 0)))</f>
        <v>-0.38532054201569693</v>
      </c>
      <c r="W43" s="14">
        <f>IF(G43="N/A", 0, INDEX('Probability Tables'!$K$48:$K$50, MATCH(G43, 'Probability Tables'!$A$48:$A$50, 0)))</f>
        <v>-0.54522705048332309</v>
      </c>
      <c r="X43" s="14">
        <f>IF(H43="N/A", 0, INDEX('Probability Tables'!$K$56:$K$58, MATCH(H43, 'Probability Tables'!$A$56:$A$58, 0)))</f>
        <v>-0.45323538437685085</v>
      </c>
      <c r="Y43" s="14">
        <f>'Probability Tables'!$E$4</f>
        <v>-0.95753369040820424</v>
      </c>
      <c r="Z43" s="16">
        <f t="shared" si="1"/>
        <v>-5.6832919914240048</v>
      </c>
      <c r="AA43" s="15">
        <f t="shared" si="2"/>
        <v>13.730348559576298</v>
      </c>
      <c r="AB43" s="15">
        <f t="shared" si="3"/>
        <v>86.269651440423701</v>
      </c>
      <c r="AC43" s="17">
        <f t="shared" si="4"/>
        <v>1</v>
      </c>
      <c r="AD43" s="17">
        <v>0</v>
      </c>
    </row>
    <row r="44" spans="1:30" x14ac:dyDescent="0.25">
      <c r="A44" t="s">
        <v>78</v>
      </c>
      <c r="B44">
        <v>3</v>
      </c>
      <c r="C44" t="s">
        <v>13</v>
      </c>
      <c r="D44" s="12" t="s">
        <v>1243</v>
      </c>
      <c r="E44" s="12" t="s">
        <v>1247</v>
      </c>
      <c r="F44" s="12" t="s">
        <v>1249</v>
      </c>
      <c r="G44" s="12" t="s">
        <v>1251</v>
      </c>
      <c r="H44" s="12" t="s">
        <v>20</v>
      </c>
      <c r="I44" s="13">
        <f>IF(B44="N/A", 0, INDEX('Probability Tables'!$J$10:$J$12, MATCH(B44, 'Probability Tables'!$A$10:$A$12, 0)))</f>
        <v>-0.39196962663327978</v>
      </c>
      <c r="J44" s="13">
        <f>IF(C44="N/A", 0, INDEX('Probability Tables'!$J$18:$J$19, MATCH(C44, 'Probability Tables'!$A$18:$A$19, 0)))</f>
        <v>-0.16113204070663512</v>
      </c>
      <c r="K44" s="13">
        <f>IF(D44="N/A", 0, INDEX('Probability Tables'!$J$25:$J$28, MATCH(D44, 'Probability Tables'!$A$25:$A$28, 0)))</f>
        <v>0</v>
      </c>
      <c r="L44" s="13">
        <f>IF(E44="N/A", 0, INDEX('Probability Tables'!$J$34:$J$35, MATCH(E44, 'Probability Tables'!$A$34:$A$35, 0)))</f>
        <v>-0.32277339226305102</v>
      </c>
      <c r="M44" s="13">
        <f>IF(F44="N/A", 0, INDEX('Probability Tables'!$J$41:$J$42, MATCH(F44, 'Probability Tables'!$A$41:$A$42, 0)))</f>
        <v>-0.21141585713285041</v>
      </c>
      <c r="N44" s="13">
        <f>IF(G44="N/A", 0, INDEX('Probability Tables'!$J$48:$J$50, MATCH(G44, 'Probability Tables'!$A$48:$A$50, 0)))</f>
        <v>-0.71512608727872051</v>
      </c>
      <c r="O44" s="13">
        <f>IF(H44="N/A", 0, INDEX('Probability Tables'!$J$56:$J$58, MATCH(H44, 'Probability Tables'!$A$56:$A$58, 0)))</f>
        <v>-1.9828147059907641</v>
      </c>
      <c r="P44" s="13">
        <f>'Probability Tables'!$E$3</f>
        <v>-0.48424598596127871</v>
      </c>
      <c r="Q44" s="16">
        <f t="shared" si="0"/>
        <v>-4.2694776959665797</v>
      </c>
      <c r="R44" s="14">
        <f>IF(B44="N/A", 0, INDEX('Probability Tables'!$K$10:$K$12, MATCH(B44, 'Probability Tables'!$A$10:$A$12, 0)))</f>
        <v>-1.0560526742493137</v>
      </c>
      <c r="S44" s="14">
        <f>IF(C44="N/A", 0, INDEX('Probability Tables'!$K$18:$K$19, MATCH(C44, 'Probability Tables'!$A$18:$A$19, 0)))</f>
        <v>-1.140161291580982</v>
      </c>
      <c r="T44" s="14">
        <f>IF(D44="N/A", 0, INDEX('Probability Tables'!$K$25:$K$28, MATCH(D44, 'Probability Tables'!$A$25:$A$28, 0)))</f>
        <v>0</v>
      </c>
      <c r="U44" s="14">
        <f>IF(E44="N/A", 0, INDEX('Probability Tables'!$K$34:$K$35, MATCH(E44, 'Probability Tables'!$A$34:$A$35, 0)))</f>
        <v>-0.48878352389733187</v>
      </c>
      <c r="V44" s="14">
        <f>IF(F44="N/A", 0, INDEX('Probability Tables'!$K$41:$K$42, MATCH(F44, 'Probability Tables'!$A$41:$A$42, 0)))</f>
        <v>-0.38532054201569693</v>
      </c>
      <c r="W44" s="14">
        <f>IF(G44="N/A", 0, INDEX('Probability Tables'!$K$48:$K$50, MATCH(G44, 'Probability Tables'!$A$48:$A$50, 0)))</f>
        <v>-1.624036711855253</v>
      </c>
      <c r="X44" s="14">
        <f>IF(H44="N/A", 0, INDEX('Probability Tables'!$K$56:$K$58, MATCH(H44, 'Probability Tables'!$A$56:$A$58, 0)))</f>
        <v>-1.2944356648959361</v>
      </c>
      <c r="Y44" s="14">
        <f>'Probability Tables'!$E$4</f>
        <v>-0.95753369040820424</v>
      </c>
      <c r="Z44" s="16">
        <f t="shared" si="1"/>
        <v>-6.9463240989027186</v>
      </c>
      <c r="AA44" s="15">
        <f t="shared" si="2"/>
        <v>93.564649947927279</v>
      </c>
      <c r="AB44" s="15">
        <f t="shared" si="3"/>
        <v>6.4353500520727165</v>
      </c>
      <c r="AC44" s="17">
        <f t="shared" si="4"/>
        <v>0</v>
      </c>
      <c r="AD44" s="17">
        <v>0</v>
      </c>
    </row>
    <row r="45" spans="1:30" x14ac:dyDescent="0.25">
      <c r="A45" t="s">
        <v>79</v>
      </c>
      <c r="B45">
        <v>2</v>
      </c>
      <c r="C45" t="s">
        <v>17</v>
      </c>
      <c r="D45" s="12" t="s">
        <v>1241</v>
      </c>
      <c r="E45" s="12" t="s">
        <v>1246</v>
      </c>
      <c r="F45" s="12" t="s">
        <v>1248</v>
      </c>
      <c r="G45" s="12" t="s">
        <v>1250</v>
      </c>
      <c r="H45" s="12" t="s">
        <v>20</v>
      </c>
      <c r="I45" s="13">
        <f>IF(B45="N/A", 0, INDEX('Probability Tables'!$J$10:$J$12, MATCH(B45, 'Probability Tables'!$A$10:$A$12, 0)))</f>
        <v>-1.7285805676065233</v>
      </c>
      <c r="J45" s="13">
        <f>IF(C45="N/A", 0, INDEX('Probability Tables'!$J$18:$J$19, MATCH(C45, 'Probability Tables'!$A$18:$A$19, 0)))</f>
        <v>-1.9050155618886613</v>
      </c>
      <c r="K45" s="13">
        <f>IF(D45="N/A", 0, INDEX('Probability Tables'!$J$25:$J$28, MATCH(D45, 'Probability Tables'!$A$25:$A$28, 0)))</f>
        <v>-2.6579258139196416</v>
      </c>
      <c r="L45" s="13">
        <f>IF(E45="N/A", 0, INDEX('Probability Tables'!$J$34:$J$35, MATCH(E45, 'Probability Tables'!$A$34:$A$35, 0)))</f>
        <v>-1.2878542883066382</v>
      </c>
      <c r="M45" s="13">
        <f>IF(F45="N/A", 0, INDEX('Probability Tables'!$J$41:$J$42, MATCH(F45, 'Probability Tables'!$A$41:$A$42, 0)))</f>
        <v>-1.6577744589953911</v>
      </c>
      <c r="N45" s="13">
        <f>IF(G45="N/A", 0, INDEX('Probability Tables'!$J$48:$J$50, MATCH(G45, 'Probability Tables'!$A$48:$A$50, 0)))</f>
        <v>-1.1317644959850102</v>
      </c>
      <c r="O45" s="13">
        <f>IF(H45="N/A", 0, INDEX('Probability Tables'!$J$56:$J$58, MATCH(H45, 'Probability Tables'!$A$56:$A$58, 0)))</f>
        <v>-1.9828147059907641</v>
      </c>
      <c r="P45" s="13">
        <f>'Probability Tables'!$E$3</f>
        <v>-0.48424598596127871</v>
      </c>
      <c r="Q45" s="16">
        <f t="shared" si="0"/>
        <v>-12.835975878653908</v>
      </c>
      <c r="R45" s="14">
        <f>IF(B45="N/A", 0, INDEX('Probability Tables'!$K$10:$K$12, MATCH(B45, 'Probability Tables'!$A$10:$A$12, 0)))</f>
        <v>-1.3662076025531533</v>
      </c>
      <c r="S45" s="14">
        <f>IF(C45="N/A", 0, INDEX('Probability Tables'!$K$18:$K$19, MATCH(C45, 'Probability Tables'!$A$18:$A$19, 0)))</f>
        <v>-0.38532054201569693</v>
      </c>
      <c r="T45" s="14">
        <f>IF(D45="N/A", 0, INDEX('Probability Tables'!$K$25:$K$28, MATCH(D45, 'Probability Tables'!$A$25:$A$28, 0)))</f>
        <v>-1.9223796516451193</v>
      </c>
      <c r="U45" s="14">
        <f>IF(E45="N/A", 0, INDEX('Probability Tables'!$K$34:$K$35, MATCH(E45, 'Probability Tables'!$A$34:$A$35, 0)))</f>
        <v>-0.95029252915164453</v>
      </c>
      <c r="V45" s="14">
        <f>IF(F45="N/A", 0, INDEX('Probability Tables'!$K$41:$K$42, MATCH(F45, 'Probability Tables'!$A$41:$A$42, 0)))</f>
        <v>-1.140161291580982</v>
      </c>
      <c r="W45" s="14">
        <f>IF(G45="N/A", 0, INDEX('Probability Tables'!$K$48:$K$50, MATCH(G45, 'Probability Tables'!$A$48:$A$50, 0)))</f>
        <v>-0.54522705048332309</v>
      </c>
      <c r="X45" s="14">
        <f>IF(H45="N/A", 0, INDEX('Probability Tables'!$K$56:$K$58, MATCH(H45, 'Probability Tables'!$A$56:$A$58, 0)))</f>
        <v>-1.2944356648959361</v>
      </c>
      <c r="Y45" s="14">
        <f>'Probability Tables'!$E$4</f>
        <v>-0.95753369040820424</v>
      </c>
      <c r="Z45" s="16">
        <f t="shared" si="1"/>
        <v>-8.5615580227340597</v>
      </c>
      <c r="AA45" s="15">
        <f t="shared" si="2"/>
        <v>1.3729039604351858</v>
      </c>
      <c r="AB45" s="15">
        <f t="shared" si="3"/>
        <v>98.627096039564805</v>
      </c>
      <c r="AC45" s="17">
        <f t="shared" si="4"/>
        <v>1</v>
      </c>
      <c r="AD45" s="17">
        <v>1</v>
      </c>
    </row>
    <row r="46" spans="1:30" x14ac:dyDescent="0.25">
      <c r="A46" t="s">
        <v>81</v>
      </c>
      <c r="B46">
        <v>3</v>
      </c>
      <c r="C46" t="s">
        <v>17</v>
      </c>
      <c r="D46" s="12" t="s">
        <v>1245</v>
      </c>
      <c r="E46" s="12" t="s">
        <v>1247</v>
      </c>
      <c r="F46" s="12" t="s">
        <v>1249</v>
      </c>
      <c r="G46" s="12" t="s">
        <v>1251</v>
      </c>
      <c r="H46" s="12" t="s">
        <v>27</v>
      </c>
      <c r="I46" s="13">
        <f>IF(B46="N/A", 0, INDEX('Probability Tables'!$J$10:$J$12, MATCH(B46, 'Probability Tables'!$A$10:$A$12, 0)))</f>
        <v>-0.39196962663327978</v>
      </c>
      <c r="J46" s="13">
        <f>IF(C46="N/A", 0, INDEX('Probability Tables'!$J$18:$J$19, MATCH(C46, 'Probability Tables'!$A$18:$A$19, 0)))</f>
        <v>-1.9050155618886613</v>
      </c>
      <c r="K46" s="13">
        <f>IF(D46="N/A", 0, INDEX('Probability Tables'!$J$25:$J$28, MATCH(D46, 'Probability Tables'!$A$25:$A$28, 0)))</f>
        <v>-0.51785965042337057</v>
      </c>
      <c r="L46" s="13">
        <f>IF(E46="N/A", 0, INDEX('Probability Tables'!$J$34:$J$35, MATCH(E46, 'Probability Tables'!$A$34:$A$35, 0)))</f>
        <v>-0.32277339226305102</v>
      </c>
      <c r="M46" s="13">
        <f>IF(F46="N/A", 0, INDEX('Probability Tables'!$J$41:$J$42, MATCH(F46, 'Probability Tables'!$A$41:$A$42, 0)))</f>
        <v>-0.21141585713285041</v>
      </c>
      <c r="N46" s="13">
        <f>IF(G46="N/A", 0, INDEX('Probability Tables'!$J$48:$J$50, MATCH(G46, 'Probability Tables'!$A$48:$A$50, 0)))</f>
        <v>-0.71512608727872051</v>
      </c>
      <c r="O46" s="13">
        <f>IF(H46="N/A", 0, INDEX('Probability Tables'!$J$56:$J$58, MATCH(H46, 'Probability Tables'!$A$56:$A$58, 0)))</f>
        <v>-2.4423470353692043</v>
      </c>
      <c r="P46" s="13">
        <f>'Probability Tables'!$E$3</f>
        <v>-0.48424598596127871</v>
      </c>
      <c r="Q46" s="16">
        <f t="shared" si="0"/>
        <v>-6.9907531969504166</v>
      </c>
      <c r="R46" s="14">
        <f>IF(B46="N/A", 0, INDEX('Probability Tables'!$K$10:$K$12, MATCH(B46, 'Probability Tables'!$A$10:$A$12, 0)))</f>
        <v>-1.0560526742493137</v>
      </c>
      <c r="S46" s="14">
        <f>IF(C46="N/A", 0, INDEX('Probability Tables'!$K$18:$K$19, MATCH(C46, 'Probability Tables'!$A$18:$A$19, 0)))</f>
        <v>-0.38532054201569693</v>
      </c>
      <c r="T46" s="14">
        <f>IF(D46="N/A", 0, INDEX('Probability Tables'!$K$25:$K$28, MATCH(D46, 'Probability Tables'!$A$25:$A$28, 0)))</f>
        <v>-0.64015465041943498</v>
      </c>
      <c r="U46" s="14">
        <f>IF(E46="N/A", 0, INDEX('Probability Tables'!$K$34:$K$35, MATCH(E46, 'Probability Tables'!$A$34:$A$35, 0)))</f>
        <v>-0.48878352389733187</v>
      </c>
      <c r="V46" s="14">
        <f>IF(F46="N/A", 0, INDEX('Probability Tables'!$K$41:$K$42, MATCH(F46, 'Probability Tables'!$A$41:$A$42, 0)))</f>
        <v>-0.38532054201569693</v>
      </c>
      <c r="W46" s="14">
        <f>IF(G46="N/A", 0, INDEX('Probability Tables'!$K$48:$K$50, MATCH(G46, 'Probability Tables'!$A$48:$A$50, 0)))</f>
        <v>-1.624036711855253</v>
      </c>
      <c r="X46" s="14">
        <f>IF(H46="N/A", 0, INDEX('Probability Tables'!$K$56:$K$58, MATCH(H46, 'Probability Tables'!$A$56:$A$58, 0)))</f>
        <v>-2.4037432426807936</v>
      </c>
      <c r="Y46" s="14">
        <f>'Probability Tables'!$E$4</f>
        <v>-0.95753369040820424</v>
      </c>
      <c r="Z46" s="16">
        <f t="shared" si="1"/>
        <v>-7.9409455775417248</v>
      </c>
      <c r="AA46" s="15">
        <f t="shared" si="2"/>
        <v>72.115386566801007</v>
      </c>
      <c r="AB46" s="15">
        <f t="shared" si="3"/>
        <v>27.884613433198997</v>
      </c>
      <c r="AC46" s="17">
        <f t="shared" si="4"/>
        <v>0</v>
      </c>
      <c r="AD46" s="17">
        <v>1</v>
      </c>
    </row>
    <row r="47" spans="1:30" x14ac:dyDescent="0.25">
      <c r="A47" t="s">
        <v>82</v>
      </c>
      <c r="B47">
        <v>3</v>
      </c>
      <c r="C47" t="s">
        <v>13</v>
      </c>
      <c r="D47" s="12" t="s">
        <v>1243</v>
      </c>
      <c r="E47" s="12" t="s">
        <v>1247</v>
      </c>
      <c r="F47" s="12" t="s">
        <v>1249</v>
      </c>
      <c r="G47" s="12" t="s">
        <v>1251</v>
      </c>
      <c r="H47" s="12" t="s">
        <v>15</v>
      </c>
      <c r="I47" s="13">
        <f>IF(B47="N/A", 0, INDEX('Probability Tables'!$J$10:$J$12, MATCH(B47, 'Probability Tables'!$A$10:$A$12, 0)))</f>
        <v>-0.39196962663327978</v>
      </c>
      <c r="J47" s="13">
        <f>IF(C47="N/A", 0, INDEX('Probability Tables'!$J$18:$J$19, MATCH(C47, 'Probability Tables'!$A$18:$A$19, 0)))</f>
        <v>-0.16113204070663512</v>
      </c>
      <c r="K47" s="13">
        <f>IF(D47="N/A", 0, INDEX('Probability Tables'!$J$25:$J$28, MATCH(D47, 'Probability Tables'!$A$25:$A$28, 0)))</f>
        <v>0</v>
      </c>
      <c r="L47" s="13">
        <f>IF(E47="N/A", 0, INDEX('Probability Tables'!$J$34:$J$35, MATCH(E47, 'Probability Tables'!$A$34:$A$35, 0)))</f>
        <v>-0.32277339226305102</v>
      </c>
      <c r="M47" s="13">
        <f>IF(F47="N/A", 0, INDEX('Probability Tables'!$J$41:$J$42, MATCH(F47, 'Probability Tables'!$A$41:$A$42, 0)))</f>
        <v>-0.21141585713285041</v>
      </c>
      <c r="N47" s="13">
        <f>IF(G47="N/A", 0, INDEX('Probability Tables'!$J$48:$J$50, MATCH(G47, 'Probability Tables'!$A$48:$A$50, 0)))</f>
        <v>-0.71512608727872051</v>
      </c>
      <c r="O47" s="13">
        <f>IF(H47="N/A", 0, INDEX('Probability Tables'!$J$56:$J$58, MATCH(H47, 'Probability Tables'!$A$56:$A$58, 0)))</f>
        <v>-0.25442485069529852</v>
      </c>
      <c r="P47" s="13">
        <f>'Probability Tables'!$E$3</f>
        <v>-0.48424598596127871</v>
      </c>
      <c r="Q47" s="16">
        <f t="shared" si="0"/>
        <v>-2.5410878406711142</v>
      </c>
      <c r="R47" s="14">
        <f>IF(B47="N/A", 0, INDEX('Probability Tables'!$K$10:$K$12, MATCH(B47, 'Probability Tables'!$A$10:$A$12, 0)))</f>
        <v>-1.0560526742493137</v>
      </c>
      <c r="S47" s="14">
        <f>IF(C47="N/A", 0, INDEX('Probability Tables'!$K$18:$K$19, MATCH(C47, 'Probability Tables'!$A$18:$A$19, 0)))</f>
        <v>-1.140161291580982</v>
      </c>
      <c r="T47" s="14">
        <f>IF(D47="N/A", 0, INDEX('Probability Tables'!$K$25:$K$28, MATCH(D47, 'Probability Tables'!$A$25:$A$28, 0)))</f>
        <v>0</v>
      </c>
      <c r="U47" s="14">
        <f>IF(E47="N/A", 0, INDEX('Probability Tables'!$K$34:$K$35, MATCH(E47, 'Probability Tables'!$A$34:$A$35, 0)))</f>
        <v>-0.48878352389733187</v>
      </c>
      <c r="V47" s="14">
        <f>IF(F47="N/A", 0, INDEX('Probability Tables'!$K$41:$K$42, MATCH(F47, 'Probability Tables'!$A$41:$A$42, 0)))</f>
        <v>-0.38532054201569693</v>
      </c>
      <c r="W47" s="14">
        <f>IF(G47="N/A", 0, INDEX('Probability Tables'!$K$48:$K$50, MATCH(G47, 'Probability Tables'!$A$48:$A$50, 0)))</f>
        <v>-1.624036711855253</v>
      </c>
      <c r="X47" s="14">
        <f>IF(H47="N/A", 0, INDEX('Probability Tables'!$K$56:$K$58, MATCH(H47, 'Probability Tables'!$A$56:$A$58, 0)))</f>
        <v>-0.45323538437685085</v>
      </c>
      <c r="Y47" s="14">
        <f>'Probability Tables'!$E$4</f>
        <v>-0.95753369040820424</v>
      </c>
      <c r="Z47" s="16">
        <f t="shared" si="1"/>
        <v>-6.1051238183836327</v>
      </c>
      <c r="AA47" s="15">
        <f t="shared" si="2"/>
        <v>97.24558894700111</v>
      </c>
      <c r="AB47" s="15">
        <f t="shared" si="3"/>
        <v>2.7544110529988832</v>
      </c>
      <c r="AC47" s="17">
        <f t="shared" si="4"/>
        <v>0</v>
      </c>
      <c r="AD47" s="17">
        <v>0</v>
      </c>
    </row>
    <row r="48" spans="1:30" x14ac:dyDescent="0.25">
      <c r="A48" t="s">
        <v>84</v>
      </c>
      <c r="B48">
        <v>3</v>
      </c>
      <c r="C48" t="s">
        <v>13</v>
      </c>
      <c r="D48" s="12" t="s">
        <v>1243</v>
      </c>
      <c r="E48" s="12" t="s">
        <v>1246</v>
      </c>
      <c r="F48" s="12" t="s">
        <v>1249</v>
      </c>
      <c r="G48" s="12" t="s">
        <v>1252</v>
      </c>
      <c r="H48" s="12" t="s">
        <v>27</v>
      </c>
      <c r="I48" s="13">
        <f>IF(B48="N/A", 0, INDEX('Probability Tables'!$J$10:$J$12, MATCH(B48, 'Probability Tables'!$A$10:$A$12, 0)))</f>
        <v>-0.39196962663327978</v>
      </c>
      <c r="J48" s="13">
        <f>IF(C48="N/A", 0, INDEX('Probability Tables'!$J$18:$J$19, MATCH(C48, 'Probability Tables'!$A$18:$A$19, 0)))</f>
        <v>-0.16113204070663512</v>
      </c>
      <c r="K48" s="13">
        <f>IF(D48="N/A", 0, INDEX('Probability Tables'!$J$25:$J$28, MATCH(D48, 'Probability Tables'!$A$25:$A$28, 0)))</f>
        <v>0</v>
      </c>
      <c r="L48" s="13">
        <f>IF(E48="N/A", 0, INDEX('Probability Tables'!$J$34:$J$35, MATCH(E48, 'Probability Tables'!$A$34:$A$35, 0)))</f>
        <v>-1.2878542883066382</v>
      </c>
      <c r="M48" s="13">
        <f>IF(F48="N/A", 0, INDEX('Probability Tables'!$J$41:$J$42, MATCH(F48, 'Probability Tables'!$A$41:$A$42, 0)))</f>
        <v>-0.21141585713285041</v>
      </c>
      <c r="N48" s="13">
        <f>IF(G48="N/A", 0, INDEX('Probability Tables'!$J$48:$J$50, MATCH(G48, 'Probability Tables'!$A$48:$A$50, 0)))</f>
        <v>-1.6691571471357227</v>
      </c>
      <c r="O48" s="13">
        <f>IF(H48="N/A", 0, INDEX('Probability Tables'!$J$56:$J$58, MATCH(H48, 'Probability Tables'!$A$56:$A$58, 0)))</f>
        <v>-2.4423470353692043</v>
      </c>
      <c r="P48" s="13">
        <f>'Probability Tables'!$E$3</f>
        <v>-0.48424598596127871</v>
      </c>
      <c r="Q48" s="16">
        <f t="shared" si="0"/>
        <v>-6.6481219812456089</v>
      </c>
      <c r="R48" s="14">
        <f>IF(B48="N/A", 0, INDEX('Probability Tables'!$K$10:$K$12, MATCH(B48, 'Probability Tables'!$A$10:$A$12, 0)))</f>
        <v>-1.0560526742493137</v>
      </c>
      <c r="S48" s="14">
        <f>IF(C48="N/A", 0, INDEX('Probability Tables'!$K$18:$K$19, MATCH(C48, 'Probability Tables'!$A$18:$A$19, 0)))</f>
        <v>-1.140161291580982</v>
      </c>
      <c r="T48" s="14">
        <f>IF(D48="N/A", 0, INDEX('Probability Tables'!$K$25:$K$28, MATCH(D48, 'Probability Tables'!$A$25:$A$28, 0)))</f>
        <v>0</v>
      </c>
      <c r="U48" s="14">
        <f>IF(E48="N/A", 0, INDEX('Probability Tables'!$K$34:$K$35, MATCH(E48, 'Probability Tables'!$A$34:$A$35, 0)))</f>
        <v>-0.95029252915164453</v>
      </c>
      <c r="V48" s="14">
        <f>IF(F48="N/A", 0, INDEX('Probability Tables'!$K$41:$K$42, MATCH(F48, 'Probability Tables'!$A$41:$A$42, 0)))</f>
        <v>-0.38532054201569693</v>
      </c>
      <c r="W48" s="14">
        <f>IF(G48="N/A", 0, INDEX('Probability Tables'!$K$48:$K$50, MATCH(G48, 'Probability Tables'!$A$48:$A$50, 0)))</f>
        <v>-1.4997389951776758</v>
      </c>
      <c r="X48" s="14">
        <f>IF(H48="N/A", 0, INDEX('Probability Tables'!$K$56:$K$58, MATCH(H48, 'Probability Tables'!$A$56:$A$58, 0)))</f>
        <v>-2.4037432426807936</v>
      </c>
      <c r="Y48" s="14">
        <f>'Probability Tables'!$E$4</f>
        <v>-0.95753369040820424</v>
      </c>
      <c r="Z48" s="16">
        <f t="shared" si="1"/>
        <v>-8.3928429652643111</v>
      </c>
      <c r="AA48" s="15">
        <f t="shared" si="2"/>
        <v>85.128572591841717</v>
      </c>
      <c r="AB48" s="15">
        <f t="shared" si="3"/>
        <v>14.871427408158274</v>
      </c>
      <c r="AC48" s="17">
        <f t="shared" si="4"/>
        <v>0</v>
      </c>
      <c r="AD48" s="17">
        <v>0</v>
      </c>
    </row>
    <row r="49" spans="1:30" x14ac:dyDescent="0.25">
      <c r="A49" t="s">
        <v>85</v>
      </c>
      <c r="B49">
        <v>3</v>
      </c>
      <c r="C49" t="s">
        <v>17</v>
      </c>
      <c r="D49" s="12" t="s">
        <v>1243</v>
      </c>
      <c r="E49" s="12" t="s">
        <v>1247</v>
      </c>
      <c r="F49" s="12" t="s">
        <v>1249</v>
      </c>
      <c r="G49" s="12" t="s">
        <v>1251</v>
      </c>
      <c r="H49" s="12" t="s">
        <v>27</v>
      </c>
      <c r="I49" s="13">
        <f>IF(B49="N/A", 0, INDEX('Probability Tables'!$J$10:$J$12, MATCH(B49, 'Probability Tables'!$A$10:$A$12, 0)))</f>
        <v>-0.39196962663327978</v>
      </c>
      <c r="J49" s="13">
        <f>IF(C49="N/A", 0, INDEX('Probability Tables'!$J$18:$J$19, MATCH(C49, 'Probability Tables'!$A$18:$A$19, 0)))</f>
        <v>-1.9050155618886613</v>
      </c>
      <c r="K49" s="13">
        <f>IF(D49="N/A", 0, INDEX('Probability Tables'!$J$25:$J$28, MATCH(D49, 'Probability Tables'!$A$25:$A$28, 0)))</f>
        <v>0</v>
      </c>
      <c r="L49" s="13">
        <f>IF(E49="N/A", 0, INDEX('Probability Tables'!$J$34:$J$35, MATCH(E49, 'Probability Tables'!$A$34:$A$35, 0)))</f>
        <v>-0.32277339226305102</v>
      </c>
      <c r="M49" s="13">
        <f>IF(F49="N/A", 0, INDEX('Probability Tables'!$J$41:$J$42, MATCH(F49, 'Probability Tables'!$A$41:$A$42, 0)))</f>
        <v>-0.21141585713285041</v>
      </c>
      <c r="N49" s="13">
        <f>IF(G49="N/A", 0, INDEX('Probability Tables'!$J$48:$J$50, MATCH(G49, 'Probability Tables'!$A$48:$A$50, 0)))</f>
        <v>-0.71512608727872051</v>
      </c>
      <c r="O49" s="13">
        <f>IF(H49="N/A", 0, INDEX('Probability Tables'!$J$56:$J$58, MATCH(H49, 'Probability Tables'!$A$56:$A$58, 0)))</f>
        <v>-2.4423470353692043</v>
      </c>
      <c r="P49" s="13">
        <f>'Probability Tables'!$E$3</f>
        <v>-0.48424598596127871</v>
      </c>
      <c r="Q49" s="16">
        <f t="shared" si="0"/>
        <v>-6.4728935465270458</v>
      </c>
      <c r="R49" s="14">
        <f>IF(B49="N/A", 0, INDEX('Probability Tables'!$K$10:$K$12, MATCH(B49, 'Probability Tables'!$A$10:$A$12, 0)))</f>
        <v>-1.0560526742493137</v>
      </c>
      <c r="S49" s="14">
        <f>IF(C49="N/A", 0, INDEX('Probability Tables'!$K$18:$K$19, MATCH(C49, 'Probability Tables'!$A$18:$A$19, 0)))</f>
        <v>-0.38532054201569693</v>
      </c>
      <c r="T49" s="14">
        <f>IF(D49="N/A", 0, INDEX('Probability Tables'!$K$25:$K$28, MATCH(D49, 'Probability Tables'!$A$25:$A$28, 0)))</f>
        <v>0</v>
      </c>
      <c r="U49" s="14">
        <f>IF(E49="N/A", 0, INDEX('Probability Tables'!$K$34:$K$35, MATCH(E49, 'Probability Tables'!$A$34:$A$35, 0)))</f>
        <v>-0.48878352389733187</v>
      </c>
      <c r="V49" s="14">
        <f>IF(F49="N/A", 0, INDEX('Probability Tables'!$K$41:$K$42, MATCH(F49, 'Probability Tables'!$A$41:$A$42, 0)))</f>
        <v>-0.38532054201569693</v>
      </c>
      <c r="W49" s="14">
        <f>IF(G49="N/A", 0, INDEX('Probability Tables'!$K$48:$K$50, MATCH(G49, 'Probability Tables'!$A$48:$A$50, 0)))</f>
        <v>-1.624036711855253</v>
      </c>
      <c r="X49" s="14">
        <f>IF(H49="N/A", 0, INDEX('Probability Tables'!$K$56:$K$58, MATCH(H49, 'Probability Tables'!$A$56:$A$58, 0)))</f>
        <v>-2.4037432426807936</v>
      </c>
      <c r="Y49" s="14">
        <f>'Probability Tables'!$E$4</f>
        <v>-0.95753369040820424</v>
      </c>
      <c r="Z49" s="16">
        <f t="shared" si="1"/>
        <v>-7.3007909271222902</v>
      </c>
      <c r="AA49" s="15">
        <f t="shared" si="2"/>
        <v>69.591015854298163</v>
      </c>
      <c r="AB49" s="15">
        <f t="shared" si="3"/>
        <v>30.40898414570183</v>
      </c>
      <c r="AC49" s="17">
        <f t="shared" si="4"/>
        <v>0</v>
      </c>
      <c r="AD49" s="17">
        <v>1</v>
      </c>
    </row>
    <row r="50" spans="1:30" x14ac:dyDescent="0.25">
      <c r="A50" t="s">
        <v>86</v>
      </c>
      <c r="B50">
        <v>3</v>
      </c>
      <c r="C50" t="s">
        <v>13</v>
      </c>
      <c r="D50" s="12" t="s">
        <v>1243</v>
      </c>
      <c r="E50" s="12" t="s">
        <v>1246</v>
      </c>
      <c r="F50" s="12" t="s">
        <v>1249</v>
      </c>
      <c r="G50" s="12" t="s">
        <v>1250</v>
      </c>
      <c r="H50" s="12" t="s">
        <v>20</v>
      </c>
      <c r="I50" s="13">
        <f>IF(B50="N/A", 0, INDEX('Probability Tables'!$J$10:$J$12, MATCH(B50, 'Probability Tables'!$A$10:$A$12, 0)))</f>
        <v>-0.39196962663327978</v>
      </c>
      <c r="J50" s="13">
        <f>IF(C50="N/A", 0, INDEX('Probability Tables'!$J$18:$J$19, MATCH(C50, 'Probability Tables'!$A$18:$A$19, 0)))</f>
        <v>-0.16113204070663512</v>
      </c>
      <c r="K50" s="13">
        <f>IF(D50="N/A", 0, INDEX('Probability Tables'!$J$25:$J$28, MATCH(D50, 'Probability Tables'!$A$25:$A$28, 0)))</f>
        <v>0</v>
      </c>
      <c r="L50" s="13">
        <f>IF(E50="N/A", 0, INDEX('Probability Tables'!$J$34:$J$35, MATCH(E50, 'Probability Tables'!$A$34:$A$35, 0)))</f>
        <v>-1.2878542883066382</v>
      </c>
      <c r="M50" s="13">
        <f>IF(F50="N/A", 0, INDEX('Probability Tables'!$J$41:$J$42, MATCH(F50, 'Probability Tables'!$A$41:$A$42, 0)))</f>
        <v>-0.21141585713285041</v>
      </c>
      <c r="N50" s="13">
        <f>IF(G50="N/A", 0, INDEX('Probability Tables'!$J$48:$J$50, MATCH(G50, 'Probability Tables'!$A$48:$A$50, 0)))</f>
        <v>-1.1317644959850102</v>
      </c>
      <c r="O50" s="13">
        <f>IF(H50="N/A", 0, INDEX('Probability Tables'!$J$56:$J$58, MATCH(H50, 'Probability Tables'!$A$56:$A$58, 0)))</f>
        <v>-1.9828147059907641</v>
      </c>
      <c r="P50" s="13">
        <f>'Probability Tables'!$E$3</f>
        <v>-0.48424598596127871</v>
      </c>
      <c r="Q50" s="16">
        <f t="shared" si="0"/>
        <v>-5.651197000716456</v>
      </c>
      <c r="R50" s="14">
        <f>IF(B50="N/A", 0, INDEX('Probability Tables'!$K$10:$K$12, MATCH(B50, 'Probability Tables'!$A$10:$A$12, 0)))</f>
        <v>-1.0560526742493137</v>
      </c>
      <c r="S50" s="14">
        <f>IF(C50="N/A", 0, INDEX('Probability Tables'!$K$18:$K$19, MATCH(C50, 'Probability Tables'!$A$18:$A$19, 0)))</f>
        <v>-1.140161291580982</v>
      </c>
      <c r="T50" s="14">
        <f>IF(D50="N/A", 0, INDEX('Probability Tables'!$K$25:$K$28, MATCH(D50, 'Probability Tables'!$A$25:$A$28, 0)))</f>
        <v>0</v>
      </c>
      <c r="U50" s="14">
        <f>IF(E50="N/A", 0, INDEX('Probability Tables'!$K$34:$K$35, MATCH(E50, 'Probability Tables'!$A$34:$A$35, 0)))</f>
        <v>-0.95029252915164453</v>
      </c>
      <c r="V50" s="14">
        <f>IF(F50="N/A", 0, INDEX('Probability Tables'!$K$41:$K$42, MATCH(F50, 'Probability Tables'!$A$41:$A$42, 0)))</f>
        <v>-0.38532054201569693</v>
      </c>
      <c r="W50" s="14">
        <f>IF(G50="N/A", 0, INDEX('Probability Tables'!$K$48:$K$50, MATCH(G50, 'Probability Tables'!$A$48:$A$50, 0)))</f>
        <v>-0.54522705048332309</v>
      </c>
      <c r="X50" s="14">
        <f>IF(H50="N/A", 0, INDEX('Probability Tables'!$K$56:$K$58, MATCH(H50, 'Probability Tables'!$A$56:$A$58, 0)))</f>
        <v>-1.2944356648959361</v>
      </c>
      <c r="Y50" s="14">
        <f>'Probability Tables'!$E$4</f>
        <v>-0.95753369040820424</v>
      </c>
      <c r="Z50" s="16">
        <f t="shared" si="1"/>
        <v>-6.3290234427851013</v>
      </c>
      <c r="AA50" s="15">
        <f t="shared" si="2"/>
        <v>66.325340927354077</v>
      </c>
      <c r="AB50" s="15">
        <f t="shared" si="3"/>
        <v>33.67465907264593</v>
      </c>
      <c r="AC50" s="17">
        <f t="shared" si="4"/>
        <v>0</v>
      </c>
      <c r="AD50" s="17">
        <v>0</v>
      </c>
    </row>
    <row r="51" spans="1:30" x14ac:dyDescent="0.25">
      <c r="A51" t="s">
        <v>87</v>
      </c>
      <c r="B51">
        <v>3</v>
      </c>
      <c r="C51" t="s">
        <v>17</v>
      </c>
      <c r="D51" s="12" t="s">
        <v>1245</v>
      </c>
      <c r="E51" s="12" t="s">
        <v>1246</v>
      </c>
      <c r="F51" s="12" t="s">
        <v>1249</v>
      </c>
      <c r="G51" s="12" t="s">
        <v>1252</v>
      </c>
      <c r="H51" s="12" t="s">
        <v>15</v>
      </c>
      <c r="I51" s="13">
        <f>IF(B51="N/A", 0, INDEX('Probability Tables'!$J$10:$J$12, MATCH(B51, 'Probability Tables'!$A$10:$A$12, 0)))</f>
        <v>-0.39196962663327978</v>
      </c>
      <c r="J51" s="13">
        <f>IF(C51="N/A", 0, INDEX('Probability Tables'!$J$18:$J$19, MATCH(C51, 'Probability Tables'!$A$18:$A$19, 0)))</f>
        <v>-1.9050155618886613</v>
      </c>
      <c r="K51" s="13">
        <f>IF(D51="N/A", 0, INDEX('Probability Tables'!$J$25:$J$28, MATCH(D51, 'Probability Tables'!$A$25:$A$28, 0)))</f>
        <v>-0.51785965042337057</v>
      </c>
      <c r="L51" s="13">
        <f>IF(E51="N/A", 0, INDEX('Probability Tables'!$J$34:$J$35, MATCH(E51, 'Probability Tables'!$A$34:$A$35, 0)))</f>
        <v>-1.2878542883066382</v>
      </c>
      <c r="M51" s="13">
        <f>IF(F51="N/A", 0, INDEX('Probability Tables'!$J$41:$J$42, MATCH(F51, 'Probability Tables'!$A$41:$A$42, 0)))</f>
        <v>-0.21141585713285041</v>
      </c>
      <c r="N51" s="13">
        <f>IF(G51="N/A", 0, INDEX('Probability Tables'!$J$48:$J$50, MATCH(G51, 'Probability Tables'!$A$48:$A$50, 0)))</f>
        <v>-1.6691571471357227</v>
      </c>
      <c r="O51" s="13">
        <f>IF(H51="N/A", 0, INDEX('Probability Tables'!$J$56:$J$58, MATCH(H51, 'Probability Tables'!$A$56:$A$58, 0)))</f>
        <v>-0.25442485069529852</v>
      </c>
      <c r="P51" s="13">
        <f>'Probability Tables'!$E$3</f>
        <v>-0.48424598596127871</v>
      </c>
      <c r="Q51" s="16">
        <f t="shared" si="0"/>
        <v>-6.7219429681770997</v>
      </c>
      <c r="R51" s="14">
        <f>IF(B51="N/A", 0, INDEX('Probability Tables'!$K$10:$K$12, MATCH(B51, 'Probability Tables'!$A$10:$A$12, 0)))</f>
        <v>-1.0560526742493137</v>
      </c>
      <c r="S51" s="14">
        <f>IF(C51="N/A", 0, INDEX('Probability Tables'!$K$18:$K$19, MATCH(C51, 'Probability Tables'!$A$18:$A$19, 0)))</f>
        <v>-0.38532054201569693</v>
      </c>
      <c r="T51" s="14">
        <f>IF(D51="N/A", 0, INDEX('Probability Tables'!$K$25:$K$28, MATCH(D51, 'Probability Tables'!$A$25:$A$28, 0)))</f>
        <v>-0.64015465041943498</v>
      </c>
      <c r="U51" s="14">
        <f>IF(E51="N/A", 0, INDEX('Probability Tables'!$K$34:$K$35, MATCH(E51, 'Probability Tables'!$A$34:$A$35, 0)))</f>
        <v>-0.95029252915164453</v>
      </c>
      <c r="V51" s="14">
        <f>IF(F51="N/A", 0, INDEX('Probability Tables'!$K$41:$K$42, MATCH(F51, 'Probability Tables'!$A$41:$A$42, 0)))</f>
        <v>-0.38532054201569693</v>
      </c>
      <c r="W51" s="14">
        <f>IF(G51="N/A", 0, INDEX('Probability Tables'!$K$48:$K$50, MATCH(G51, 'Probability Tables'!$A$48:$A$50, 0)))</f>
        <v>-1.4997389951776758</v>
      </c>
      <c r="X51" s="14">
        <f>IF(H51="N/A", 0, INDEX('Probability Tables'!$K$56:$K$58, MATCH(H51, 'Probability Tables'!$A$56:$A$58, 0)))</f>
        <v>-0.45323538437685085</v>
      </c>
      <c r="Y51" s="14">
        <f>'Probability Tables'!$E$4</f>
        <v>-0.95753369040820424</v>
      </c>
      <c r="Z51" s="16">
        <f t="shared" si="1"/>
        <v>-6.3276490078145171</v>
      </c>
      <c r="AA51" s="15">
        <f t="shared" si="2"/>
        <v>40.268404593350873</v>
      </c>
      <c r="AB51" s="15">
        <f t="shared" si="3"/>
        <v>59.731595406649127</v>
      </c>
      <c r="AC51" s="17">
        <f t="shared" si="4"/>
        <v>1</v>
      </c>
      <c r="AD51" s="17">
        <v>0</v>
      </c>
    </row>
    <row r="52" spans="1:30" x14ac:dyDescent="0.25">
      <c r="A52" t="s">
        <v>88</v>
      </c>
      <c r="B52">
        <v>3</v>
      </c>
      <c r="C52" t="s">
        <v>13</v>
      </c>
      <c r="D52" s="12" t="s">
        <v>1241</v>
      </c>
      <c r="E52" s="12" t="s">
        <v>1246</v>
      </c>
      <c r="F52" s="12" t="s">
        <v>1248</v>
      </c>
      <c r="G52" s="12" t="s">
        <v>1250</v>
      </c>
      <c r="H52" s="12" t="s">
        <v>15</v>
      </c>
      <c r="I52" s="13">
        <f>IF(B52="N/A", 0, INDEX('Probability Tables'!$J$10:$J$12, MATCH(B52, 'Probability Tables'!$A$10:$A$12, 0)))</f>
        <v>-0.39196962663327978</v>
      </c>
      <c r="J52" s="13">
        <f>IF(C52="N/A", 0, INDEX('Probability Tables'!$J$18:$J$19, MATCH(C52, 'Probability Tables'!$A$18:$A$19, 0)))</f>
        <v>-0.16113204070663512</v>
      </c>
      <c r="K52" s="13">
        <f>IF(D52="N/A", 0, INDEX('Probability Tables'!$J$25:$J$28, MATCH(D52, 'Probability Tables'!$A$25:$A$28, 0)))</f>
        <v>-2.6579258139196416</v>
      </c>
      <c r="L52" s="13">
        <f>IF(E52="N/A", 0, INDEX('Probability Tables'!$J$34:$J$35, MATCH(E52, 'Probability Tables'!$A$34:$A$35, 0)))</f>
        <v>-1.2878542883066382</v>
      </c>
      <c r="M52" s="13">
        <f>IF(F52="N/A", 0, INDEX('Probability Tables'!$J$41:$J$42, MATCH(F52, 'Probability Tables'!$A$41:$A$42, 0)))</f>
        <v>-1.6577744589953911</v>
      </c>
      <c r="N52" s="13">
        <f>IF(G52="N/A", 0, INDEX('Probability Tables'!$J$48:$J$50, MATCH(G52, 'Probability Tables'!$A$48:$A$50, 0)))</f>
        <v>-1.1317644959850102</v>
      </c>
      <c r="O52" s="13">
        <f>IF(H52="N/A", 0, INDEX('Probability Tables'!$J$56:$J$58, MATCH(H52, 'Probability Tables'!$A$56:$A$58, 0)))</f>
        <v>-0.25442485069529852</v>
      </c>
      <c r="P52" s="13">
        <f>'Probability Tables'!$E$3</f>
        <v>-0.48424598596127871</v>
      </c>
      <c r="Q52" s="16">
        <f t="shared" si="0"/>
        <v>-8.0270915612031732</v>
      </c>
      <c r="R52" s="14">
        <f>IF(B52="N/A", 0, INDEX('Probability Tables'!$K$10:$K$12, MATCH(B52, 'Probability Tables'!$A$10:$A$12, 0)))</f>
        <v>-1.0560526742493137</v>
      </c>
      <c r="S52" s="14">
        <f>IF(C52="N/A", 0, INDEX('Probability Tables'!$K$18:$K$19, MATCH(C52, 'Probability Tables'!$A$18:$A$19, 0)))</f>
        <v>-1.140161291580982</v>
      </c>
      <c r="T52" s="14">
        <f>IF(D52="N/A", 0, INDEX('Probability Tables'!$K$25:$K$28, MATCH(D52, 'Probability Tables'!$A$25:$A$28, 0)))</f>
        <v>-1.9223796516451193</v>
      </c>
      <c r="U52" s="14">
        <f>IF(E52="N/A", 0, INDEX('Probability Tables'!$K$34:$K$35, MATCH(E52, 'Probability Tables'!$A$34:$A$35, 0)))</f>
        <v>-0.95029252915164453</v>
      </c>
      <c r="V52" s="14">
        <f>IF(F52="N/A", 0, INDEX('Probability Tables'!$K$41:$K$42, MATCH(F52, 'Probability Tables'!$A$41:$A$42, 0)))</f>
        <v>-1.140161291580982</v>
      </c>
      <c r="W52" s="14">
        <f>IF(G52="N/A", 0, INDEX('Probability Tables'!$K$48:$K$50, MATCH(G52, 'Probability Tables'!$A$48:$A$50, 0)))</f>
        <v>-0.54522705048332309</v>
      </c>
      <c r="X52" s="14">
        <f>IF(H52="N/A", 0, INDEX('Probability Tables'!$K$56:$K$58, MATCH(H52, 'Probability Tables'!$A$56:$A$58, 0)))</f>
        <v>-0.45323538437685085</v>
      </c>
      <c r="Y52" s="14">
        <f>'Probability Tables'!$E$4</f>
        <v>-0.95753369040820424</v>
      </c>
      <c r="Z52" s="16">
        <f t="shared" si="1"/>
        <v>-8.16504356347642</v>
      </c>
      <c r="AA52" s="15">
        <f t="shared" si="2"/>
        <v>53.443341006523347</v>
      </c>
      <c r="AB52" s="15">
        <f t="shared" si="3"/>
        <v>46.556658993476645</v>
      </c>
      <c r="AC52" s="17">
        <f t="shared" si="4"/>
        <v>0</v>
      </c>
      <c r="AD52" s="17">
        <v>0</v>
      </c>
    </row>
    <row r="53" spans="1:30" x14ac:dyDescent="0.25">
      <c r="A53" t="s">
        <v>89</v>
      </c>
      <c r="B53">
        <v>3</v>
      </c>
      <c r="C53" t="s">
        <v>13</v>
      </c>
      <c r="D53" s="12" t="s">
        <v>1245</v>
      </c>
      <c r="E53" s="12" t="s">
        <v>1247</v>
      </c>
      <c r="F53" s="12" t="s">
        <v>1249</v>
      </c>
      <c r="G53" s="12" t="s">
        <v>1251</v>
      </c>
      <c r="H53" s="12" t="s">
        <v>15</v>
      </c>
      <c r="I53" s="13">
        <f>IF(B53="N/A", 0, INDEX('Probability Tables'!$J$10:$J$12, MATCH(B53, 'Probability Tables'!$A$10:$A$12, 0)))</f>
        <v>-0.39196962663327978</v>
      </c>
      <c r="J53" s="13">
        <f>IF(C53="N/A", 0, INDEX('Probability Tables'!$J$18:$J$19, MATCH(C53, 'Probability Tables'!$A$18:$A$19, 0)))</f>
        <v>-0.16113204070663512</v>
      </c>
      <c r="K53" s="13">
        <f>IF(D53="N/A", 0, INDEX('Probability Tables'!$J$25:$J$28, MATCH(D53, 'Probability Tables'!$A$25:$A$28, 0)))</f>
        <v>-0.51785965042337057</v>
      </c>
      <c r="L53" s="13">
        <f>IF(E53="N/A", 0, INDEX('Probability Tables'!$J$34:$J$35, MATCH(E53, 'Probability Tables'!$A$34:$A$35, 0)))</f>
        <v>-0.32277339226305102</v>
      </c>
      <c r="M53" s="13">
        <f>IF(F53="N/A", 0, INDEX('Probability Tables'!$J$41:$J$42, MATCH(F53, 'Probability Tables'!$A$41:$A$42, 0)))</f>
        <v>-0.21141585713285041</v>
      </c>
      <c r="N53" s="13">
        <f>IF(G53="N/A", 0, INDEX('Probability Tables'!$J$48:$J$50, MATCH(G53, 'Probability Tables'!$A$48:$A$50, 0)))</f>
        <v>-0.71512608727872051</v>
      </c>
      <c r="O53" s="13">
        <f>IF(H53="N/A", 0, INDEX('Probability Tables'!$J$56:$J$58, MATCH(H53, 'Probability Tables'!$A$56:$A$58, 0)))</f>
        <v>-0.25442485069529852</v>
      </c>
      <c r="P53" s="13">
        <f>'Probability Tables'!$E$3</f>
        <v>-0.48424598596127871</v>
      </c>
      <c r="Q53" s="16">
        <f t="shared" si="0"/>
        <v>-3.0589474910944849</v>
      </c>
      <c r="R53" s="14">
        <f>IF(B53="N/A", 0, INDEX('Probability Tables'!$K$10:$K$12, MATCH(B53, 'Probability Tables'!$A$10:$A$12, 0)))</f>
        <v>-1.0560526742493137</v>
      </c>
      <c r="S53" s="14">
        <f>IF(C53="N/A", 0, INDEX('Probability Tables'!$K$18:$K$19, MATCH(C53, 'Probability Tables'!$A$18:$A$19, 0)))</f>
        <v>-1.140161291580982</v>
      </c>
      <c r="T53" s="14">
        <f>IF(D53="N/A", 0, INDEX('Probability Tables'!$K$25:$K$28, MATCH(D53, 'Probability Tables'!$A$25:$A$28, 0)))</f>
        <v>-0.64015465041943498</v>
      </c>
      <c r="U53" s="14">
        <f>IF(E53="N/A", 0, INDEX('Probability Tables'!$K$34:$K$35, MATCH(E53, 'Probability Tables'!$A$34:$A$35, 0)))</f>
        <v>-0.48878352389733187</v>
      </c>
      <c r="V53" s="14">
        <f>IF(F53="N/A", 0, INDEX('Probability Tables'!$K$41:$K$42, MATCH(F53, 'Probability Tables'!$A$41:$A$42, 0)))</f>
        <v>-0.38532054201569693</v>
      </c>
      <c r="W53" s="14">
        <f>IF(G53="N/A", 0, INDEX('Probability Tables'!$K$48:$K$50, MATCH(G53, 'Probability Tables'!$A$48:$A$50, 0)))</f>
        <v>-1.624036711855253</v>
      </c>
      <c r="X53" s="14">
        <f>IF(H53="N/A", 0, INDEX('Probability Tables'!$K$56:$K$58, MATCH(H53, 'Probability Tables'!$A$56:$A$58, 0)))</f>
        <v>-0.45323538437685085</v>
      </c>
      <c r="Y53" s="14">
        <f>'Probability Tables'!$E$4</f>
        <v>-0.95753369040820424</v>
      </c>
      <c r="Z53" s="16">
        <f t="shared" si="1"/>
        <v>-6.7452784688030674</v>
      </c>
      <c r="AA53" s="15">
        <f t="shared" si="2"/>
        <v>97.554904062512307</v>
      </c>
      <c r="AB53" s="15">
        <f t="shared" si="3"/>
        <v>2.4450959374876966</v>
      </c>
      <c r="AC53" s="17">
        <f t="shared" si="4"/>
        <v>0</v>
      </c>
      <c r="AD53" s="17">
        <v>0</v>
      </c>
    </row>
    <row r="54" spans="1:30" x14ac:dyDescent="0.25">
      <c r="A54" t="s">
        <v>91</v>
      </c>
      <c r="B54">
        <v>1</v>
      </c>
      <c r="C54" t="s">
        <v>17</v>
      </c>
      <c r="D54" s="12" t="s">
        <v>1242</v>
      </c>
      <c r="E54" s="12" t="s">
        <v>1246</v>
      </c>
      <c r="F54" s="12" t="s">
        <v>1249</v>
      </c>
      <c r="G54" s="12" t="s">
        <v>1250</v>
      </c>
      <c r="H54" s="12" t="s">
        <v>20</v>
      </c>
      <c r="I54" s="13">
        <f>IF(B54="N/A", 0, INDEX('Probability Tables'!$J$10:$J$12, MATCH(B54, 'Probability Tables'!$A$10:$A$12, 0)))</f>
        <v>-1.9190988916046565</v>
      </c>
      <c r="J54" s="13">
        <f>IF(C54="N/A", 0, INDEX('Probability Tables'!$J$18:$J$19, MATCH(C54, 'Probability Tables'!$A$18:$A$19, 0)))</f>
        <v>-1.9050155618886613</v>
      </c>
      <c r="K54" s="13">
        <f>IF(D54="N/A", 0, INDEX('Probability Tables'!$J$25:$J$28, MATCH(D54, 'Probability Tables'!$A$25:$A$28, 0)))</f>
        <v>-1.505246303981256</v>
      </c>
      <c r="L54" s="13">
        <f>IF(E54="N/A", 0, INDEX('Probability Tables'!$J$34:$J$35, MATCH(E54, 'Probability Tables'!$A$34:$A$35, 0)))</f>
        <v>-1.2878542883066382</v>
      </c>
      <c r="M54" s="13">
        <f>IF(F54="N/A", 0, INDEX('Probability Tables'!$J$41:$J$42, MATCH(F54, 'Probability Tables'!$A$41:$A$42, 0)))</f>
        <v>-0.21141585713285041</v>
      </c>
      <c r="N54" s="13">
        <f>IF(G54="N/A", 0, INDEX('Probability Tables'!$J$48:$J$50, MATCH(G54, 'Probability Tables'!$A$48:$A$50, 0)))</f>
        <v>-1.1317644959850102</v>
      </c>
      <c r="O54" s="13">
        <f>IF(H54="N/A", 0, INDEX('Probability Tables'!$J$56:$J$58, MATCH(H54, 'Probability Tables'!$A$56:$A$58, 0)))</f>
        <v>-1.9828147059907641</v>
      </c>
      <c r="P54" s="13">
        <f>'Probability Tables'!$E$3</f>
        <v>-0.48424598596127871</v>
      </c>
      <c r="Q54" s="16">
        <f t="shared" si="0"/>
        <v>-10.427456090851116</v>
      </c>
      <c r="R54" s="14">
        <f>IF(B54="N/A", 0, INDEX('Probability Tables'!$K$10:$K$12, MATCH(B54, 'Probability Tables'!$A$10:$A$12, 0)))</f>
        <v>-0.92356349120323478</v>
      </c>
      <c r="S54" s="14">
        <f>IF(C54="N/A", 0, INDEX('Probability Tables'!$K$18:$K$19, MATCH(C54, 'Probability Tables'!$A$18:$A$19, 0)))</f>
        <v>-0.38532054201569693</v>
      </c>
      <c r="T54" s="14">
        <f>IF(D54="N/A", 0, INDEX('Probability Tables'!$K$25:$K$28, MATCH(D54, 'Probability Tables'!$A$25:$A$28, 0)))</f>
        <v>-1.4640720621625749</v>
      </c>
      <c r="U54" s="14">
        <f>IF(E54="N/A", 0, INDEX('Probability Tables'!$K$34:$K$35, MATCH(E54, 'Probability Tables'!$A$34:$A$35, 0)))</f>
        <v>-0.95029252915164453</v>
      </c>
      <c r="V54" s="14">
        <f>IF(F54="N/A", 0, INDEX('Probability Tables'!$K$41:$K$42, MATCH(F54, 'Probability Tables'!$A$41:$A$42, 0)))</f>
        <v>-0.38532054201569693</v>
      </c>
      <c r="W54" s="14">
        <f>IF(G54="N/A", 0, INDEX('Probability Tables'!$K$48:$K$50, MATCH(G54, 'Probability Tables'!$A$48:$A$50, 0)))</f>
        <v>-0.54522705048332309</v>
      </c>
      <c r="X54" s="14">
        <f>IF(H54="N/A", 0, INDEX('Probability Tables'!$K$56:$K$58, MATCH(H54, 'Probability Tables'!$A$56:$A$58, 0)))</f>
        <v>-1.2944356648959361</v>
      </c>
      <c r="Y54" s="14">
        <f>'Probability Tables'!$E$4</f>
        <v>-0.95753369040820424</v>
      </c>
      <c r="Z54" s="16">
        <f t="shared" si="1"/>
        <v>-6.9057655723363114</v>
      </c>
      <c r="AA54" s="15">
        <f t="shared" si="2"/>
        <v>2.8701330820671078</v>
      </c>
      <c r="AB54" s="15">
        <f t="shared" si="3"/>
        <v>97.129866917932887</v>
      </c>
      <c r="AC54" s="17">
        <f t="shared" si="4"/>
        <v>1</v>
      </c>
      <c r="AD54" s="17">
        <v>1</v>
      </c>
    </row>
    <row r="55" spans="1:30" x14ac:dyDescent="0.25">
      <c r="A55" t="s">
        <v>94</v>
      </c>
      <c r="B55">
        <v>2</v>
      </c>
      <c r="C55" t="s">
        <v>17</v>
      </c>
      <c r="D55" s="12" t="s">
        <v>1245</v>
      </c>
      <c r="E55" s="12" t="s">
        <v>1246</v>
      </c>
      <c r="F55" s="12" t="s">
        <v>1249</v>
      </c>
      <c r="G55" s="12" t="s">
        <v>1250</v>
      </c>
      <c r="H55" s="12" t="s">
        <v>15</v>
      </c>
      <c r="I55" s="13">
        <f>IF(B55="N/A", 0, INDEX('Probability Tables'!$J$10:$J$12, MATCH(B55, 'Probability Tables'!$A$10:$A$12, 0)))</f>
        <v>-1.7285805676065233</v>
      </c>
      <c r="J55" s="13">
        <f>IF(C55="N/A", 0, INDEX('Probability Tables'!$J$18:$J$19, MATCH(C55, 'Probability Tables'!$A$18:$A$19, 0)))</f>
        <v>-1.9050155618886613</v>
      </c>
      <c r="K55" s="13">
        <f>IF(D55="N/A", 0, INDEX('Probability Tables'!$J$25:$J$28, MATCH(D55, 'Probability Tables'!$A$25:$A$28, 0)))</f>
        <v>-0.51785965042337057</v>
      </c>
      <c r="L55" s="13">
        <f>IF(E55="N/A", 0, INDEX('Probability Tables'!$J$34:$J$35, MATCH(E55, 'Probability Tables'!$A$34:$A$35, 0)))</f>
        <v>-1.2878542883066382</v>
      </c>
      <c r="M55" s="13">
        <f>IF(F55="N/A", 0, INDEX('Probability Tables'!$J$41:$J$42, MATCH(F55, 'Probability Tables'!$A$41:$A$42, 0)))</f>
        <v>-0.21141585713285041</v>
      </c>
      <c r="N55" s="13">
        <f>IF(G55="N/A", 0, INDEX('Probability Tables'!$J$48:$J$50, MATCH(G55, 'Probability Tables'!$A$48:$A$50, 0)))</f>
        <v>-1.1317644959850102</v>
      </c>
      <c r="O55" s="13">
        <f>IF(H55="N/A", 0, INDEX('Probability Tables'!$J$56:$J$58, MATCH(H55, 'Probability Tables'!$A$56:$A$58, 0)))</f>
        <v>-0.25442485069529852</v>
      </c>
      <c r="P55" s="13">
        <f>'Probability Tables'!$E$3</f>
        <v>-0.48424598596127871</v>
      </c>
      <c r="Q55" s="16">
        <f t="shared" si="0"/>
        <v>-7.5211612579996308</v>
      </c>
      <c r="R55" s="14">
        <f>IF(B55="N/A", 0, INDEX('Probability Tables'!$K$10:$K$12, MATCH(B55, 'Probability Tables'!$A$10:$A$12, 0)))</f>
        <v>-1.3662076025531533</v>
      </c>
      <c r="S55" s="14">
        <f>IF(C55="N/A", 0, INDEX('Probability Tables'!$K$18:$K$19, MATCH(C55, 'Probability Tables'!$A$18:$A$19, 0)))</f>
        <v>-0.38532054201569693</v>
      </c>
      <c r="T55" s="14">
        <f>IF(D55="N/A", 0, INDEX('Probability Tables'!$K$25:$K$28, MATCH(D55, 'Probability Tables'!$A$25:$A$28, 0)))</f>
        <v>-0.64015465041943498</v>
      </c>
      <c r="U55" s="14">
        <f>IF(E55="N/A", 0, INDEX('Probability Tables'!$K$34:$K$35, MATCH(E55, 'Probability Tables'!$A$34:$A$35, 0)))</f>
        <v>-0.95029252915164453</v>
      </c>
      <c r="V55" s="14">
        <f>IF(F55="N/A", 0, INDEX('Probability Tables'!$K$41:$K$42, MATCH(F55, 'Probability Tables'!$A$41:$A$42, 0)))</f>
        <v>-0.38532054201569693</v>
      </c>
      <c r="W55" s="14">
        <f>IF(G55="N/A", 0, INDEX('Probability Tables'!$K$48:$K$50, MATCH(G55, 'Probability Tables'!$A$48:$A$50, 0)))</f>
        <v>-0.54522705048332309</v>
      </c>
      <c r="X55" s="14">
        <f>IF(H55="N/A", 0, INDEX('Probability Tables'!$K$56:$K$58, MATCH(H55, 'Probability Tables'!$A$56:$A$58, 0)))</f>
        <v>-0.45323538437685085</v>
      </c>
      <c r="Y55" s="14">
        <f>'Probability Tables'!$E$4</f>
        <v>-0.95753369040820424</v>
      </c>
      <c r="Z55" s="16">
        <f t="shared" si="1"/>
        <v>-5.6832919914240048</v>
      </c>
      <c r="AA55" s="15">
        <f t="shared" si="2"/>
        <v>13.730348559576298</v>
      </c>
      <c r="AB55" s="15">
        <f t="shared" si="3"/>
        <v>86.269651440423701</v>
      </c>
      <c r="AC55" s="17">
        <f t="shared" si="4"/>
        <v>1</v>
      </c>
      <c r="AD55" s="17">
        <v>1</v>
      </c>
    </row>
    <row r="56" spans="1:30" x14ac:dyDescent="0.25">
      <c r="A56" t="s">
        <v>95</v>
      </c>
      <c r="B56">
        <v>1</v>
      </c>
      <c r="C56" t="s">
        <v>13</v>
      </c>
      <c r="D56" s="12" t="s">
        <v>1244</v>
      </c>
      <c r="E56" s="12" t="s">
        <v>1247</v>
      </c>
      <c r="F56" s="12" t="s">
        <v>1248</v>
      </c>
      <c r="G56" s="12" t="s">
        <v>1250</v>
      </c>
      <c r="H56" s="12" t="s">
        <v>20</v>
      </c>
      <c r="I56" s="13">
        <f>IF(B56="N/A", 0, INDEX('Probability Tables'!$J$10:$J$12, MATCH(B56, 'Probability Tables'!$A$10:$A$12, 0)))</f>
        <v>-1.9190988916046565</v>
      </c>
      <c r="J56" s="13">
        <f>IF(C56="N/A", 0, INDEX('Probability Tables'!$J$18:$J$19, MATCH(C56, 'Probability Tables'!$A$18:$A$19, 0)))</f>
        <v>-0.16113204070663512</v>
      </c>
      <c r="K56" s="13">
        <f>IF(D56="N/A", 0, INDEX('Probability Tables'!$J$25:$J$28, MATCH(D56, 'Probability Tables'!$A$25:$A$28, 0)))</f>
        <v>-2.1879221846739059</v>
      </c>
      <c r="L56" s="13">
        <f>IF(E56="N/A", 0, INDEX('Probability Tables'!$J$34:$J$35, MATCH(E56, 'Probability Tables'!$A$34:$A$35, 0)))</f>
        <v>-0.32277339226305102</v>
      </c>
      <c r="M56" s="13">
        <f>IF(F56="N/A", 0, INDEX('Probability Tables'!$J$41:$J$42, MATCH(F56, 'Probability Tables'!$A$41:$A$42, 0)))</f>
        <v>-1.6577744589953911</v>
      </c>
      <c r="N56" s="13">
        <f>IF(G56="N/A", 0, INDEX('Probability Tables'!$J$48:$J$50, MATCH(G56, 'Probability Tables'!$A$48:$A$50, 0)))</f>
        <v>-1.1317644959850102</v>
      </c>
      <c r="O56" s="13">
        <f>IF(H56="N/A", 0, INDEX('Probability Tables'!$J$56:$J$58, MATCH(H56, 'Probability Tables'!$A$56:$A$58, 0)))</f>
        <v>-1.9828147059907641</v>
      </c>
      <c r="P56" s="13">
        <f>'Probability Tables'!$E$3</f>
        <v>-0.48424598596127871</v>
      </c>
      <c r="Q56" s="16">
        <f t="shared" si="0"/>
        <v>-9.8475261561806917</v>
      </c>
      <c r="R56" s="14">
        <f>IF(B56="N/A", 0, INDEX('Probability Tables'!$K$10:$K$12, MATCH(B56, 'Probability Tables'!$A$10:$A$12, 0)))</f>
        <v>-0.92356349120323478</v>
      </c>
      <c r="S56" s="14">
        <f>IF(C56="N/A", 0, INDEX('Probability Tables'!$K$18:$K$19, MATCH(C56, 'Probability Tables'!$A$18:$A$19, 0)))</f>
        <v>-1.140161291580982</v>
      </c>
      <c r="T56" s="14">
        <f>IF(D56="N/A", 0, INDEX('Probability Tables'!$K$25:$K$28, MATCH(D56, 'Probability Tables'!$A$25:$A$28, 0)))</f>
        <v>-2.3513752571634776</v>
      </c>
      <c r="U56" s="14">
        <f>IF(E56="N/A", 0, INDEX('Probability Tables'!$K$34:$K$35, MATCH(E56, 'Probability Tables'!$A$34:$A$35, 0)))</f>
        <v>-0.48878352389733187</v>
      </c>
      <c r="V56" s="14">
        <f>IF(F56="N/A", 0, INDEX('Probability Tables'!$K$41:$K$42, MATCH(F56, 'Probability Tables'!$A$41:$A$42, 0)))</f>
        <v>-1.140161291580982</v>
      </c>
      <c r="W56" s="14">
        <f>IF(G56="N/A", 0, INDEX('Probability Tables'!$K$48:$K$50, MATCH(G56, 'Probability Tables'!$A$48:$A$50, 0)))</f>
        <v>-0.54522705048332309</v>
      </c>
      <c r="X56" s="14">
        <f>IF(H56="N/A", 0, INDEX('Probability Tables'!$K$56:$K$58, MATCH(H56, 'Probability Tables'!$A$56:$A$58, 0)))</f>
        <v>-1.2944356648959361</v>
      </c>
      <c r="Y56" s="14">
        <f>'Probability Tables'!$E$4</f>
        <v>-0.95753369040820424</v>
      </c>
      <c r="Z56" s="16">
        <f t="shared" si="1"/>
        <v>-8.8412412612134705</v>
      </c>
      <c r="AA56" s="15">
        <f t="shared" si="2"/>
        <v>26.770753191004658</v>
      </c>
      <c r="AB56" s="15">
        <f t="shared" si="3"/>
        <v>73.229246808995342</v>
      </c>
      <c r="AC56" s="17">
        <f t="shared" si="4"/>
        <v>1</v>
      </c>
      <c r="AD56" s="17">
        <v>0</v>
      </c>
    </row>
    <row r="57" spans="1:30" x14ac:dyDescent="0.25">
      <c r="A57" t="s">
        <v>97</v>
      </c>
      <c r="B57">
        <v>1</v>
      </c>
      <c r="C57" t="s">
        <v>13</v>
      </c>
      <c r="D57" s="12" t="s">
        <v>1243</v>
      </c>
      <c r="E57" s="12" t="s">
        <v>1247</v>
      </c>
      <c r="F57" s="12" t="s">
        <v>1249</v>
      </c>
      <c r="G57" s="12" t="s">
        <v>1250</v>
      </c>
      <c r="H57" s="12" t="s">
        <v>15</v>
      </c>
      <c r="I57" s="13">
        <f>IF(B57="N/A", 0, INDEX('Probability Tables'!$J$10:$J$12, MATCH(B57, 'Probability Tables'!$A$10:$A$12, 0)))</f>
        <v>-1.9190988916046565</v>
      </c>
      <c r="J57" s="13">
        <f>IF(C57="N/A", 0, INDEX('Probability Tables'!$J$18:$J$19, MATCH(C57, 'Probability Tables'!$A$18:$A$19, 0)))</f>
        <v>-0.16113204070663512</v>
      </c>
      <c r="K57" s="13">
        <f>IF(D57="N/A", 0, INDEX('Probability Tables'!$J$25:$J$28, MATCH(D57, 'Probability Tables'!$A$25:$A$28, 0)))</f>
        <v>0</v>
      </c>
      <c r="L57" s="13">
        <f>IF(E57="N/A", 0, INDEX('Probability Tables'!$J$34:$J$35, MATCH(E57, 'Probability Tables'!$A$34:$A$35, 0)))</f>
        <v>-0.32277339226305102</v>
      </c>
      <c r="M57" s="13">
        <f>IF(F57="N/A", 0, INDEX('Probability Tables'!$J$41:$J$42, MATCH(F57, 'Probability Tables'!$A$41:$A$42, 0)))</f>
        <v>-0.21141585713285041</v>
      </c>
      <c r="N57" s="13">
        <f>IF(G57="N/A", 0, INDEX('Probability Tables'!$J$48:$J$50, MATCH(G57, 'Probability Tables'!$A$48:$A$50, 0)))</f>
        <v>-1.1317644959850102</v>
      </c>
      <c r="O57" s="13">
        <f>IF(H57="N/A", 0, INDEX('Probability Tables'!$J$56:$J$58, MATCH(H57, 'Probability Tables'!$A$56:$A$58, 0)))</f>
        <v>-0.25442485069529852</v>
      </c>
      <c r="P57" s="13">
        <f>'Probability Tables'!$E$3</f>
        <v>-0.48424598596127871</v>
      </c>
      <c r="Q57" s="16">
        <f t="shared" si="0"/>
        <v>-4.48485551434878</v>
      </c>
      <c r="R57" s="14">
        <f>IF(B57="N/A", 0, INDEX('Probability Tables'!$K$10:$K$12, MATCH(B57, 'Probability Tables'!$A$10:$A$12, 0)))</f>
        <v>-0.92356349120323478</v>
      </c>
      <c r="S57" s="14">
        <f>IF(C57="N/A", 0, INDEX('Probability Tables'!$K$18:$K$19, MATCH(C57, 'Probability Tables'!$A$18:$A$19, 0)))</f>
        <v>-1.140161291580982</v>
      </c>
      <c r="T57" s="14">
        <f>IF(D57="N/A", 0, INDEX('Probability Tables'!$K$25:$K$28, MATCH(D57, 'Probability Tables'!$A$25:$A$28, 0)))</f>
        <v>0</v>
      </c>
      <c r="U57" s="14">
        <f>IF(E57="N/A", 0, INDEX('Probability Tables'!$K$34:$K$35, MATCH(E57, 'Probability Tables'!$A$34:$A$35, 0)))</f>
        <v>-0.48878352389733187</v>
      </c>
      <c r="V57" s="14">
        <f>IF(F57="N/A", 0, INDEX('Probability Tables'!$K$41:$K$42, MATCH(F57, 'Probability Tables'!$A$41:$A$42, 0)))</f>
        <v>-0.38532054201569693</v>
      </c>
      <c r="W57" s="14">
        <f>IF(G57="N/A", 0, INDEX('Probability Tables'!$K$48:$K$50, MATCH(G57, 'Probability Tables'!$A$48:$A$50, 0)))</f>
        <v>-0.54522705048332309</v>
      </c>
      <c r="X57" s="14">
        <f>IF(H57="N/A", 0, INDEX('Probability Tables'!$K$56:$K$58, MATCH(H57, 'Probability Tables'!$A$56:$A$58, 0)))</f>
        <v>-0.45323538437685085</v>
      </c>
      <c r="Y57" s="14">
        <f>'Probability Tables'!$E$4</f>
        <v>-0.95753369040820424</v>
      </c>
      <c r="Z57" s="16">
        <f t="shared" si="1"/>
        <v>-4.8938249739656232</v>
      </c>
      <c r="AA57" s="15">
        <f t="shared" si="2"/>
        <v>60.084074887372473</v>
      </c>
      <c r="AB57" s="15">
        <f t="shared" si="3"/>
        <v>39.915925112627534</v>
      </c>
      <c r="AC57" s="17">
        <f t="shared" si="4"/>
        <v>0</v>
      </c>
      <c r="AD57" s="17">
        <v>1</v>
      </c>
    </row>
    <row r="58" spans="1:30" x14ac:dyDescent="0.25">
      <c r="A58" t="s">
        <v>99</v>
      </c>
      <c r="B58">
        <v>2</v>
      </c>
      <c r="C58" t="s">
        <v>17</v>
      </c>
      <c r="D58" s="12" t="s">
        <v>1245</v>
      </c>
      <c r="E58" s="12" t="s">
        <v>1247</v>
      </c>
      <c r="F58" s="12" t="s">
        <v>1249</v>
      </c>
      <c r="G58" s="12" t="s">
        <v>1252</v>
      </c>
      <c r="H58" s="12" t="s">
        <v>15</v>
      </c>
      <c r="I58" s="13">
        <f>IF(B58="N/A", 0, INDEX('Probability Tables'!$J$10:$J$12, MATCH(B58, 'Probability Tables'!$A$10:$A$12, 0)))</f>
        <v>-1.7285805676065233</v>
      </c>
      <c r="J58" s="13">
        <f>IF(C58="N/A", 0, INDEX('Probability Tables'!$J$18:$J$19, MATCH(C58, 'Probability Tables'!$A$18:$A$19, 0)))</f>
        <v>-1.9050155618886613</v>
      </c>
      <c r="K58" s="13">
        <f>IF(D58="N/A", 0, INDEX('Probability Tables'!$J$25:$J$28, MATCH(D58, 'Probability Tables'!$A$25:$A$28, 0)))</f>
        <v>-0.51785965042337057</v>
      </c>
      <c r="L58" s="13">
        <f>IF(E58="N/A", 0, INDEX('Probability Tables'!$J$34:$J$35, MATCH(E58, 'Probability Tables'!$A$34:$A$35, 0)))</f>
        <v>-0.32277339226305102</v>
      </c>
      <c r="M58" s="13">
        <f>IF(F58="N/A", 0, INDEX('Probability Tables'!$J$41:$J$42, MATCH(F58, 'Probability Tables'!$A$41:$A$42, 0)))</f>
        <v>-0.21141585713285041</v>
      </c>
      <c r="N58" s="13">
        <f>IF(G58="N/A", 0, INDEX('Probability Tables'!$J$48:$J$50, MATCH(G58, 'Probability Tables'!$A$48:$A$50, 0)))</f>
        <v>-1.6691571471357227</v>
      </c>
      <c r="O58" s="13">
        <f>IF(H58="N/A", 0, INDEX('Probability Tables'!$J$56:$J$58, MATCH(H58, 'Probability Tables'!$A$56:$A$58, 0)))</f>
        <v>-0.25442485069529852</v>
      </c>
      <c r="P58" s="13">
        <f>'Probability Tables'!$E$3</f>
        <v>-0.48424598596127871</v>
      </c>
      <c r="Q58" s="16">
        <f t="shared" si="0"/>
        <v>-7.093473013106756</v>
      </c>
      <c r="R58" s="14">
        <f>IF(B58="N/A", 0, INDEX('Probability Tables'!$K$10:$K$12, MATCH(B58, 'Probability Tables'!$A$10:$A$12, 0)))</f>
        <v>-1.3662076025531533</v>
      </c>
      <c r="S58" s="14">
        <f>IF(C58="N/A", 0, INDEX('Probability Tables'!$K$18:$K$19, MATCH(C58, 'Probability Tables'!$A$18:$A$19, 0)))</f>
        <v>-0.38532054201569693</v>
      </c>
      <c r="T58" s="14">
        <f>IF(D58="N/A", 0, INDEX('Probability Tables'!$K$25:$K$28, MATCH(D58, 'Probability Tables'!$A$25:$A$28, 0)))</f>
        <v>-0.64015465041943498</v>
      </c>
      <c r="U58" s="14">
        <f>IF(E58="N/A", 0, INDEX('Probability Tables'!$K$34:$K$35, MATCH(E58, 'Probability Tables'!$A$34:$A$35, 0)))</f>
        <v>-0.48878352389733187</v>
      </c>
      <c r="V58" s="14">
        <f>IF(F58="N/A", 0, INDEX('Probability Tables'!$K$41:$K$42, MATCH(F58, 'Probability Tables'!$A$41:$A$42, 0)))</f>
        <v>-0.38532054201569693</v>
      </c>
      <c r="W58" s="14">
        <f>IF(G58="N/A", 0, INDEX('Probability Tables'!$K$48:$K$50, MATCH(G58, 'Probability Tables'!$A$48:$A$50, 0)))</f>
        <v>-1.4997389951776758</v>
      </c>
      <c r="X58" s="14">
        <f>IF(H58="N/A", 0, INDEX('Probability Tables'!$K$56:$K$58, MATCH(H58, 'Probability Tables'!$A$56:$A$58, 0)))</f>
        <v>-0.45323538437685085</v>
      </c>
      <c r="Y58" s="14">
        <f>'Probability Tables'!$E$4</f>
        <v>-0.95753369040820424</v>
      </c>
      <c r="Z58" s="16">
        <f t="shared" si="1"/>
        <v>-6.1762949308640449</v>
      </c>
      <c r="AA58" s="15">
        <f t="shared" si="2"/>
        <v>28.553322824166187</v>
      </c>
      <c r="AB58" s="15">
        <f t="shared" si="3"/>
        <v>71.446677175833813</v>
      </c>
      <c r="AC58" s="17">
        <f t="shared" si="4"/>
        <v>1</v>
      </c>
      <c r="AD58" s="17">
        <v>1</v>
      </c>
    </row>
    <row r="59" spans="1:30" x14ac:dyDescent="0.25">
      <c r="A59" t="s">
        <v>101</v>
      </c>
      <c r="B59">
        <v>3</v>
      </c>
      <c r="C59" t="s">
        <v>13</v>
      </c>
      <c r="D59" s="12" t="s">
        <v>1245</v>
      </c>
      <c r="E59" s="12" t="s">
        <v>1247</v>
      </c>
      <c r="F59" s="12" t="s">
        <v>1249</v>
      </c>
      <c r="G59" s="12" t="s">
        <v>1251</v>
      </c>
      <c r="H59" s="12" t="s">
        <v>20</v>
      </c>
      <c r="I59" s="13">
        <f>IF(B59="N/A", 0, INDEX('Probability Tables'!$J$10:$J$12, MATCH(B59, 'Probability Tables'!$A$10:$A$12, 0)))</f>
        <v>-0.39196962663327978</v>
      </c>
      <c r="J59" s="13">
        <f>IF(C59="N/A", 0, INDEX('Probability Tables'!$J$18:$J$19, MATCH(C59, 'Probability Tables'!$A$18:$A$19, 0)))</f>
        <v>-0.16113204070663512</v>
      </c>
      <c r="K59" s="13">
        <f>IF(D59="N/A", 0, INDEX('Probability Tables'!$J$25:$J$28, MATCH(D59, 'Probability Tables'!$A$25:$A$28, 0)))</f>
        <v>-0.51785965042337057</v>
      </c>
      <c r="L59" s="13">
        <f>IF(E59="N/A", 0, INDEX('Probability Tables'!$J$34:$J$35, MATCH(E59, 'Probability Tables'!$A$34:$A$35, 0)))</f>
        <v>-0.32277339226305102</v>
      </c>
      <c r="M59" s="13">
        <f>IF(F59="N/A", 0, INDEX('Probability Tables'!$J$41:$J$42, MATCH(F59, 'Probability Tables'!$A$41:$A$42, 0)))</f>
        <v>-0.21141585713285041</v>
      </c>
      <c r="N59" s="13">
        <f>IF(G59="N/A", 0, INDEX('Probability Tables'!$J$48:$J$50, MATCH(G59, 'Probability Tables'!$A$48:$A$50, 0)))</f>
        <v>-0.71512608727872051</v>
      </c>
      <c r="O59" s="13">
        <f>IF(H59="N/A", 0, INDEX('Probability Tables'!$J$56:$J$58, MATCH(H59, 'Probability Tables'!$A$56:$A$58, 0)))</f>
        <v>-1.9828147059907641</v>
      </c>
      <c r="P59" s="13">
        <f>'Probability Tables'!$E$3</f>
        <v>-0.48424598596127871</v>
      </c>
      <c r="Q59" s="16">
        <f t="shared" si="0"/>
        <v>-4.7873373463899505</v>
      </c>
      <c r="R59" s="14">
        <f>IF(B59="N/A", 0, INDEX('Probability Tables'!$K$10:$K$12, MATCH(B59, 'Probability Tables'!$A$10:$A$12, 0)))</f>
        <v>-1.0560526742493137</v>
      </c>
      <c r="S59" s="14">
        <f>IF(C59="N/A", 0, INDEX('Probability Tables'!$K$18:$K$19, MATCH(C59, 'Probability Tables'!$A$18:$A$19, 0)))</f>
        <v>-1.140161291580982</v>
      </c>
      <c r="T59" s="14">
        <f>IF(D59="N/A", 0, INDEX('Probability Tables'!$K$25:$K$28, MATCH(D59, 'Probability Tables'!$A$25:$A$28, 0)))</f>
        <v>-0.64015465041943498</v>
      </c>
      <c r="U59" s="14">
        <f>IF(E59="N/A", 0, INDEX('Probability Tables'!$K$34:$K$35, MATCH(E59, 'Probability Tables'!$A$34:$A$35, 0)))</f>
        <v>-0.48878352389733187</v>
      </c>
      <c r="V59" s="14">
        <f>IF(F59="N/A", 0, INDEX('Probability Tables'!$K$41:$K$42, MATCH(F59, 'Probability Tables'!$A$41:$A$42, 0)))</f>
        <v>-0.38532054201569693</v>
      </c>
      <c r="W59" s="14">
        <f>IF(G59="N/A", 0, INDEX('Probability Tables'!$K$48:$K$50, MATCH(G59, 'Probability Tables'!$A$48:$A$50, 0)))</f>
        <v>-1.624036711855253</v>
      </c>
      <c r="X59" s="14">
        <f>IF(H59="N/A", 0, INDEX('Probability Tables'!$K$56:$K$58, MATCH(H59, 'Probability Tables'!$A$56:$A$58, 0)))</f>
        <v>-1.2944356648959361</v>
      </c>
      <c r="Y59" s="14">
        <f>'Probability Tables'!$E$4</f>
        <v>-0.95753369040820424</v>
      </c>
      <c r="Z59" s="16">
        <f t="shared" si="1"/>
        <v>-7.5864787493221533</v>
      </c>
      <c r="AA59" s="15">
        <f t="shared" si="2"/>
        <v>94.262940949583268</v>
      </c>
      <c r="AB59" s="15">
        <f t="shared" si="3"/>
        <v>5.7370590504167334</v>
      </c>
      <c r="AC59" s="17">
        <f t="shared" si="4"/>
        <v>0</v>
      </c>
      <c r="AD59" s="17">
        <v>0</v>
      </c>
    </row>
    <row r="60" spans="1:30" x14ac:dyDescent="0.25">
      <c r="A60" t="s">
        <v>102</v>
      </c>
      <c r="B60">
        <v>2</v>
      </c>
      <c r="C60" t="s">
        <v>17</v>
      </c>
      <c r="D60" s="12" t="s">
        <v>1241</v>
      </c>
      <c r="E60" s="12" t="s">
        <v>1246</v>
      </c>
      <c r="F60" s="12" t="s">
        <v>1248</v>
      </c>
      <c r="G60" s="12" t="s">
        <v>1250</v>
      </c>
      <c r="H60" s="12" t="s">
        <v>15</v>
      </c>
      <c r="I60" s="13">
        <f>IF(B60="N/A", 0, INDEX('Probability Tables'!$J$10:$J$12, MATCH(B60, 'Probability Tables'!$A$10:$A$12, 0)))</f>
        <v>-1.7285805676065233</v>
      </c>
      <c r="J60" s="13">
        <f>IF(C60="N/A", 0, INDEX('Probability Tables'!$J$18:$J$19, MATCH(C60, 'Probability Tables'!$A$18:$A$19, 0)))</f>
        <v>-1.9050155618886613</v>
      </c>
      <c r="K60" s="13">
        <f>IF(D60="N/A", 0, INDEX('Probability Tables'!$J$25:$J$28, MATCH(D60, 'Probability Tables'!$A$25:$A$28, 0)))</f>
        <v>-2.6579258139196416</v>
      </c>
      <c r="L60" s="13">
        <f>IF(E60="N/A", 0, INDEX('Probability Tables'!$J$34:$J$35, MATCH(E60, 'Probability Tables'!$A$34:$A$35, 0)))</f>
        <v>-1.2878542883066382</v>
      </c>
      <c r="M60" s="13">
        <f>IF(F60="N/A", 0, INDEX('Probability Tables'!$J$41:$J$42, MATCH(F60, 'Probability Tables'!$A$41:$A$42, 0)))</f>
        <v>-1.6577744589953911</v>
      </c>
      <c r="N60" s="13">
        <f>IF(G60="N/A", 0, INDEX('Probability Tables'!$J$48:$J$50, MATCH(G60, 'Probability Tables'!$A$48:$A$50, 0)))</f>
        <v>-1.1317644959850102</v>
      </c>
      <c r="O60" s="13">
        <f>IF(H60="N/A", 0, INDEX('Probability Tables'!$J$56:$J$58, MATCH(H60, 'Probability Tables'!$A$56:$A$58, 0)))</f>
        <v>-0.25442485069529852</v>
      </c>
      <c r="P60" s="13">
        <f>'Probability Tables'!$E$3</f>
        <v>-0.48424598596127871</v>
      </c>
      <c r="Q60" s="16">
        <f t="shared" si="0"/>
        <v>-11.107586023358444</v>
      </c>
      <c r="R60" s="14">
        <f>IF(B60="N/A", 0, INDEX('Probability Tables'!$K$10:$K$12, MATCH(B60, 'Probability Tables'!$A$10:$A$12, 0)))</f>
        <v>-1.3662076025531533</v>
      </c>
      <c r="S60" s="14">
        <f>IF(C60="N/A", 0, INDEX('Probability Tables'!$K$18:$K$19, MATCH(C60, 'Probability Tables'!$A$18:$A$19, 0)))</f>
        <v>-0.38532054201569693</v>
      </c>
      <c r="T60" s="14">
        <f>IF(D60="N/A", 0, INDEX('Probability Tables'!$K$25:$K$28, MATCH(D60, 'Probability Tables'!$A$25:$A$28, 0)))</f>
        <v>-1.9223796516451193</v>
      </c>
      <c r="U60" s="14">
        <f>IF(E60="N/A", 0, INDEX('Probability Tables'!$K$34:$K$35, MATCH(E60, 'Probability Tables'!$A$34:$A$35, 0)))</f>
        <v>-0.95029252915164453</v>
      </c>
      <c r="V60" s="14">
        <f>IF(F60="N/A", 0, INDEX('Probability Tables'!$K$41:$K$42, MATCH(F60, 'Probability Tables'!$A$41:$A$42, 0)))</f>
        <v>-1.140161291580982</v>
      </c>
      <c r="W60" s="14">
        <f>IF(G60="N/A", 0, INDEX('Probability Tables'!$K$48:$K$50, MATCH(G60, 'Probability Tables'!$A$48:$A$50, 0)))</f>
        <v>-0.54522705048332309</v>
      </c>
      <c r="X60" s="14">
        <f>IF(H60="N/A", 0, INDEX('Probability Tables'!$K$56:$K$58, MATCH(H60, 'Probability Tables'!$A$56:$A$58, 0)))</f>
        <v>-0.45323538437685085</v>
      </c>
      <c r="Y60" s="14">
        <f>'Probability Tables'!$E$4</f>
        <v>-0.95753369040820424</v>
      </c>
      <c r="Z60" s="16">
        <f t="shared" si="1"/>
        <v>-7.7203577422149738</v>
      </c>
      <c r="AA60" s="15">
        <f t="shared" si="2"/>
        <v>3.2697005531128269</v>
      </c>
      <c r="AB60" s="15">
        <f t="shared" si="3"/>
        <v>96.730299446887187</v>
      </c>
      <c r="AC60" s="17">
        <f t="shared" si="4"/>
        <v>1</v>
      </c>
      <c r="AD60" s="17">
        <v>1</v>
      </c>
    </row>
    <row r="61" spans="1:30" x14ac:dyDescent="0.25">
      <c r="A61" t="s">
        <v>104</v>
      </c>
      <c r="B61">
        <v>3</v>
      </c>
      <c r="C61" t="s">
        <v>13</v>
      </c>
      <c r="D61" s="12" t="s">
        <v>1241</v>
      </c>
      <c r="E61" s="12" t="s">
        <v>1246</v>
      </c>
      <c r="F61" s="12" t="s">
        <v>1248</v>
      </c>
      <c r="G61" s="12" t="s">
        <v>1250</v>
      </c>
      <c r="H61" s="12" t="s">
        <v>15</v>
      </c>
      <c r="I61" s="13">
        <f>IF(B61="N/A", 0, INDEX('Probability Tables'!$J$10:$J$12, MATCH(B61, 'Probability Tables'!$A$10:$A$12, 0)))</f>
        <v>-0.39196962663327978</v>
      </c>
      <c r="J61" s="13">
        <f>IF(C61="N/A", 0, INDEX('Probability Tables'!$J$18:$J$19, MATCH(C61, 'Probability Tables'!$A$18:$A$19, 0)))</f>
        <v>-0.16113204070663512</v>
      </c>
      <c r="K61" s="13">
        <f>IF(D61="N/A", 0, INDEX('Probability Tables'!$J$25:$J$28, MATCH(D61, 'Probability Tables'!$A$25:$A$28, 0)))</f>
        <v>-2.6579258139196416</v>
      </c>
      <c r="L61" s="13">
        <f>IF(E61="N/A", 0, INDEX('Probability Tables'!$J$34:$J$35, MATCH(E61, 'Probability Tables'!$A$34:$A$35, 0)))</f>
        <v>-1.2878542883066382</v>
      </c>
      <c r="M61" s="13">
        <f>IF(F61="N/A", 0, INDEX('Probability Tables'!$J$41:$J$42, MATCH(F61, 'Probability Tables'!$A$41:$A$42, 0)))</f>
        <v>-1.6577744589953911</v>
      </c>
      <c r="N61" s="13">
        <f>IF(G61="N/A", 0, INDEX('Probability Tables'!$J$48:$J$50, MATCH(G61, 'Probability Tables'!$A$48:$A$50, 0)))</f>
        <v>-1.1317644959850102</v>
      </c>
      <c r="O61" s="13">
        <f>IF(H61="N/A", 0, INDEX('Probability Tables'!$J$56:$J$58, MATCH(H61, 'Probability Tables'!$A$56:$A$58, 0)))</f>
        <v>-0.25442485069529852</v>
      </c>
      <c r="P61" s="13">
        <f>'Probability Tables'!$E$3</f>
        <v>-0.48424598596127871</v>
      </c>
      <c r="Q61" s="16">
        <f t="shared" si="0"/>
        <v>-8.0270915612031732</v>
      </c>
      <c r="R61" s="14">
        <f>IF(B61="N/A", 0, INDEX('Probability Tables'!$K$10:$K$12, MATCH(B61, 'Probability Tables'!$A$10:$A$12, 0)))</f>
        <v>-1.0560526742493137</v>
      </c>
      <c r="S61" s="14">
        <f>IF(C61="N/A", 0, INDEX('Probability Tables'!$K$18:$K$19, MATCH(C61, 'Probability Tables'!$A$18:$A$19, 0)))</f>
        <v>-1.140161291580982</v>
      </c>
      <c r="T61" s="14">
        <f>IF(D61="N/A", 0, INDEX('Probability Tables'!$K$25:$K$28, MATCH(D61, 'Probability Tables'!$A$25:$A$28, 0)))</f>
        <v>-1.9223796516451193</v>
      </c>
      <c r="U61" s="14">
        <f>IF(E61="N/A", 0, INDEX('Probability Tables'!$K$34:$K$35, MATCH(E61, 'Probability Tables'!$A$34:$A$35, 0)))</f>
        <v>-0.95029252915164453</v>
      </c>
      <c r="V61" s="14">
        <f>IF(F61="N/A", 0, INDEX('Probability Tables'!$K$41:$K$42, MATCH(F61, 'Probability Tables'!$A$41:$A$42, 0)))</f>
        <v>-1.140161291580982</v>
      </c>
      <c r="W61" s="14">
        <f>IF(G61="N/A", 0, INDEX('Probability Tables'!$K$48:$K$50, MATCH(G61, 'Probability Tables'!$A$48:$A$50, 0)))</f>
        <v>-0.54522705048332309</v>
      </c>
      <c r="X61" s="14">
        <f>IF(H61="N/A", 0, INDEX('Probability Tables'!$K$56:$K$58, MATCH(H61, 'Probability Tables'!$A$56:$A$58, 0)))</f>
        <v>-0.45323538437685085</v>
      </c>
      <c r="Y61" s="14">
        <f>'Probability Tables'!$E$4</f>
        <v>-0.95753369040820424</v>
      </c>
      <c r="Z61" s="16">
        <f t="shared" si="1"/>
        <v>-8.16504356347642</v>
      </c>
      <c r="AA61" s="15">
        <f t="shared" si="2"/>
        <v>53.443341006523347</v>
      </c>
      <c r="AB61" s="15">
        <f t="shared" si="3"/>
        <v>46.556658993476645</v>
      </c>
      <c r="AC61" s="17">
        <f t="shared" si="4"/>
        <v>0</v>
      </c>
      <c r="AD61" s="17">
        <v>0</v>
      </c>
    </row>
    <row r="62" spans="1:30" x14ac:dyDescent="0.25">
      <c r="A62" t="s">
        <v>106</v>
      </c>
      <c r="B62">
        <v>3</v>
      </c>
      <c r="C62" t="s">
        <v>13</v>
      </c>
      <c r="D62" s="12" t="s">
        <v>1245</v>
      </c>
      <c r="E62" s="12" t="s">
        <v>1247</v>
      </c>
      <c r="F62" s="12" t="s">
        <v>1249</v>
      </c>
      <c r="G62" s="12" t="s">
        <v>1251</v>
      </c>
      <c r="H62" s="12" t="s">
        <v>20</v>
      </c>
      <c r="I62" s="13">
        <f>IF(B62="N/A", 0, INDEX('Probability Tables'!$J$10:$J$12, MATCH(B62, 'Probability Tables'!$A$10:$A$12, 0)))</f>
        <v>-0.39196962663327978</v>
      </c>
      <c r="J62" s="13">
        <f>IF(C62="N/A", 0, INDEX('Probability Tables'!$J$18:$J$19, MATCH(C62, 'Probability Tables'!$A$18:$A$19, 0)))</f>
        <v>-0.16113204070663512</v>
      </c>
      <c r="K62" s="13">
        <f>IF(D62="N/A", 0, INDEX('Probability Tables'!$J$25:$J$28, MATCH(D62, 'Probability Tables'!$A$25:$A$28, 0)))</f>
        <v>-0.51785965042337057</v>
      </c>
      <c r="L62" s="13">
        <f>IF(E62="N/A", 0, INDEX('Probability Tables'!$J$34:$J$35, MATCH(E62, 'Probability Tables'!$A$34:$A$35, 0)))</f>
        <v>-0.32277339226305102</v>
      </c>
      <c r="M62" s="13">
        <f>IF(F62="N/A", 0, INDEX('Probability Tables'!$J$41:$J$42, MATCH(F62, 'Probability Tables'!$A$41:$A$42, 0)))</f>
        <v>-0.21141585713285041</v>
      </c>
      <c r="N62" s="13">
        <f>IF(G62="N/A", 0, INDEX('Probability Tables'!$J$48:$J$50, MATCH(G62, 'Probability Tables'!$A$48:$A$50, 0)))</f>
        <v>-0.71512608727872051</v>
      </c>
      <c r="O62" s="13">
        <f>IF(H62="N/A", 0, INDEX('Probability Tables'!$J$56:$J$58, MATCH(H62, 'Probability Tables'!$A$56:$A$58, 0)))</f>
        <v>-1.9828147059907641</v>
      </c>
      <c r="P62" s="13">
        <f>'Probability Tables'!$E$3</f>
        <v>-0.48424598596127871</v>
      </c>
      <c r="Q62" s="16">
        <f t="shared" si="0"/>
        <v>-4.7873373463899505</v>
      </c>
      <c r="R62" s="14">
        <f>IF(B62="N/A", 0, INDEX('Probability Tables'!$K$10:$K$12, MATCH(B62, 'Probability Tables'!$A$10:$A$12, 0)))</f>
        <v>-1.0560526742493137</v>
      </c>
      <c r="S62" s="14">
        <f>IF(C62="N/A", 0, INDEX('Probability Tables'!$K$18:$K$19, MATCH(C62, 'Probability Tables'!$A$18:$A$19, 0)))</f>
        <v>-1.140161291580982</v>
      </c>
      <c r="T62" s="14">
        <f>IF(D62="N/A", 0, INDEX('Probability Tables'!$K$25:$K$28, MATCH(D62, 'Probability Tables'!$A$25:$A$28, 0)))</f>
        <v>-0.64015465041943498</v>
      </c>
      <c r="U62" s="14">
        <f>IF(E62="N/A", 0, INDEX('Probability Tables'!$K$34:$K$35, MATCH(E62, 'Probability Tables'!$A$34:$A$35, 0)))</f>
        <v>-0.48878352389733187</v>
      </c>
      <c r="V62" s="14">
        <f>IF(F62="N/A", 0, INDEX('Probability Tables'!$K$41:$K$42, MATCH(F62, 'Probability Tables'!$A$41:$A$42, 0)))</f>
        <v>-0.38532054201569693</v>
      </c>
      <c r="W62" s="14">
        <f>IF(G62="N/A", 0, INDEX('Probability Tables'!$K$48:$K$50, MATCH(G62, 'Probability Tables'!$A$48:$A$50, 0)))</f>
        <v>-1.624036711855253</v>
      </c>
      <c r="X62" s="14">
        <f>IF(H62="N/A", 0, INDEX('Probability Tables'!$K$56:$K$58, MATCH(H62, 'Probability Tables'!$A$56:$A$58, 0)))</f>
        <v>-1.2944356648959361</v>
      </c>
      <c r="Y62" s="14">
        <f>'Probability Tables'!$E$4</f>
        <v>-0.95753369040820424</v>
      </c>
      <c r="Z62" s="16">
        <f t="shared" si="1"/>
        <v>-7.5864787493221533</v>
      </c>
      <c r="AA62" s="15">
        <f t="shared" si="2"/>
        <v>94.262940949583268</v>
      </c>
      <c r="AB62" s="15">
        <f t="shared" si="3"/>
        <v>5.7370590504167334</v>
      </c>
      <c r="AC62" s="17">
        <f t="shared" si="4"/>
        <v>0</v>
      </c>
      <c r="AD62" s="17">
        <v>0</v>
      </c>
    </row>
    <row r="63" spans="1:30" x14ac:dyDescent="0.25">
      <c r="A63" t="s">
        <v>107</v>
      </c>
      <c r="B63">
        <v>1</v>
      </c>
      <c r="C63" t="s">
        <v>17</v>
      </c>
      <c r="D63" s="12" t="s">
        <v>1242</v>
      </c>
      <c r="E63" s="12" t="s">
        <v>1247</v>
      </c>
      <c r="F63" s="12" t="s">
        <v>1249</v>
      </c>
      <c r="G63" s="12" t="s">
        <v>1250</v>
      </c>
      <c r="H63" s="12" t="s">
        <v>1243</v>
      </c>
      <c r="I63" s="13">
        <f>IF(B63="N/A", 0, INDEX('Probability Tables'!$J$10:$J$12, MATCH(B63, 'Probability Tables'!$A$10:$A$12, 0)))</f>
        <v>-1.9190988916046565</v>
      </c>
      <c r="J63" s="13">
        <f>IF(C63="N/A", 0, INDEX('Probability Tables'!$J$18:$J$19, MATCH(C63, 'Probability Tables'!$A$18:$A$19, 0)))</f>
        <v>-1.9050155618886613</v>
      </c>
      <c r="K63" s="13">
        <f>IF(D63="N/A", 0, INDEX('Probability Tables'!$J$25:$J$28, MATCH(D63, 'Probability Tables'!$A$25:$A$28, 0)))</f>
        <v>-1.505246303981256</v>
      </c>
      <c r="L63" s="13">
        <f>IF(E63="N/A", 0, INDEX('Probability Tables'!$J$34:$J$35, MATCH(E63, 'Probability Tables'!$A$34:$A$35, 0)))</f>
        <v>-0.32277339226305102</v>
      </c>
      <c r="M63" s="13">
        <f>IF(F63="N/A", 0, INDEX('Probability Tables'!$J$41:$J$42, MATCH(F63, 'Probability Tables'!$A$41:$A$42, 0)))</f>
        <v>-0.21141585713285041</v>
      </c>
      <c r="N63" s="13">
        <f>IF(G63="N/A", 0, INDEX('Probability Tables'!$J$48:$J$50, MATCH(G63, 'Probability Tables'!$A$48:$A$50, 0)))</f>
        <v>-1.1317644959850102</v>
      </c>
      <c r="O63" s="13">
        <f>IF(H63="N/A", 0, INDEX('Probability Tables'!$J$56:$J$58, MATCH(H63, 'Probability Tables'!$A$56:$A$58, 0)))</f>
        <v>0</v>
      </c>
      <c r="P63" s="13">
        <f>'Probability Tables'!$E$3</f>
        <v>-0.48424598596127871</v>
      </c>
      <c r="Q63" s="16">
        <f t="shared" si="0"/>
        <v>-7.4795604888167642</v>
      </c>
      <c r="R63" s="14">
        <f>IF(B63="N/A", 0, INDEX('Probability Tables'!$K$10:$K$12, MATCH(B63, 'Probability Tables'!$A$10:$A$12, 0)))</f>
        <v>-0.92356349120323478</v>
      </c>
      <c r="S63" s="14">
        <f>IF(C63="N/A", 0, INDEX('Probability Tables'!$K$18:$K$19, MATCH(C63, 'Probability Tables'!$A$18:$A$19, 0)))</f>
        <v>-0.38532054201569693</v>
      </c>
      <c r="T63" s="14">
        <f>IF(D63="N/A", 0, INDEX('Probability Tables'!$K$25:$K$28, MATCH(D63, 'Probability Tables'!$A$25:$A$28, 0)))</f>
        <v>-1.4640720621625749</v>
      </c>
      <c r="U63" s="14">
        <f>IF(E63="N/A", 0, INDEX('Probability Tables'!$K$34:$K$35, MATCH(E63, 'Probability Tables'!$A$34:$A$35, 0)))</f>
        <v>-0.48878352389733187</v>
      </c>
      <c r="V63" s="14">
        <f>IF(F63="N/A", 0, INDEX('Probability Tables'!$K$41:$K$42, MATCH(F63, 'Probability Tables'!$A$41:$A$42, 0)))</f>
        <v>-0.38532054201569693</v>
      </c>
      <c r="W63" s="14">
        <f>IF(G63="N/A", 0, INDEX('Probability Tables'!$K$48:$K$50, MATCH(G63, 'Probability Tables'!$A$48:$A$50, 0)))</f>
        <v>-0.54522705048332309</v>
      </c>
      <c r="X63" s="14">
        <f>IF(H63="N/A", 0, INDEX('Probability Tables'!$K$56:$K$58, MATCH(H63, 'Probability Tables'!$A$56:$A$58, 0)))</f>
        <v>0</v>
      </c>
      <c r="Y63" s="14">
        <f>'Probability Tables'!$E$4</f>
        <v>-0.95753369040820424</v>
      </c>
      <c r="Z63" s="16">
        <f t="shared" si="1"/>
        <v>-5.1498209021860628</v>
      </c>
      <c r="AA63" s="15">
        <f t="shared" si="2"/>
        <v>8.8689708610018592</v>
      </c>
      <c r="AB63" s="15">
        <f t="shared" si="3"/>
        <v>91.131029138998144</v>
      </c>
      <c r="AC63" s="17">
        <f t="shared" si="4"/>
        <v>1</v>
      </c>
      <c r="AD63" s="17">
        <v>1</v>
      </c>
    </row>
    <row r="64" spans="1:30" x14ac:dyDescent="0.25">
      <c r="A64" t="s">
        <v>109</v>
      </c>
      <c r="B64">
        <v>1</v>
      </c>
      <c r="C64" t="s">
        <v>13</v>
      </c>
      <c r="D64" s="12" t="s">
        <v>1242</v>
      </c>
      <c r="E64" s="12" t="s">
        <v>1246</v>
      </c>
      <c r="F64" s="12" t="s">
        <v>1249</v>
      </c>
      <c r="G64" s="12" t="s">
        <v>1250</v>
      </c>
      <c r="H64" s="12" t="s">
        <v>15</v>
      </c>
      <c r="I64" s="13">
        <f>IF(B64="N/A", 0, INDEX('Probability Tables'!$J$10:$J$12, MATCH(B64, 'Probability Tables'!$A$10:$A$12, 0)))</f>
        <v>-1.9190988916046565</v>
      </c>
      <c r="J64" s="13">
        <f>IF(C64="N/A", 0, INDEX('Probability Tables'!$J$18:$J$19, MATCH(C64, 'Probability Tables'!$A$18:$A$19, 0)))</f>
        <v>-0.16113204070663512</v>
      </c>
      <c r="K64" s="13">
        <f>IF(D64="N/A", 0, INDEX('Probability Tables'!$J$25:$J$28, MATCH(D64, 'Probability Tables'!$A$25:$A$28, 0)))</f>
        <v>-1.505246303981256</v>
      </c>
      <c r="L64" s="13">
        <f>IF(E64="N/A", 0, INDEX('Probability Tables'!$J$34:$J$35, MATCH(E64, 'Probability Tables'!$A$34:$A$35, 0)))</f>
        <v>-1.2878542883066382</v>
      </c>
      <c r="M64" s="13">
        <f>IF(F64="N/A", 0, INDEX('Probability Tables'!$J$41:$J$42, MATCH(F64, 'Probability Tables'!$A$41:$A$42, 0)))</f>
        <v>-0.21141585713285041</v>
      </c>
      <c r="N64" s="13">
        <f>IF(G64="N/A", 0, INDEX('Probability Tables'!$J$48:$J$50, MATCH(G64, 'Probability Tables'!$A$48:$A$50, 0)))</f>
        <v>-1.1317644959850102</v>
      </c>
      <c r="O64" s="13">
        <f>IF(H64="N/A", 0, INDEX('Probability Tables'!$J$56:$J$58, MATCH(H64, 'Probability Tables'!$A$56:$A$58, 0)))</f>
        <v>-0.25442485069529852</v>
      </c>
      <c r="P64" s="13">
        <f>'Probability Tables'!$E$3</f>
        <v>-0.48424598596127871</v>
      </c>
      <c r="Q64" s="16">
        <f t="shared" si="0"/>
        <v>-6.9551827143736231</v>
      </c>
      <c r="R64" s="14">
        <f>IF(B64="N/A", 0, INDEX('Probability Tables'!$K$10:$K$12, MATCH(B64, 'Probability Tables'!$A$10:$A$12, 0)))</f>
        <v>-0.92356349120323478</v>
      </c>
      <c r="S64" s="14">
        <f>IF(C64="N/A", 0, INDEX('Probability Tables'!$K$18:$K$19, MATCH(C64, 'Probability Tables'!$A$18:$A$19, 0)))</f>
        <v>-1.140161291580982</v>
      </c>
      <c r="T64" s="14">
        <f>IF(D64="N/A", 0, INDEX('Probability Tables'!$K$25:$K$28, MATCH(D64, 'Probability Tables'!$A$25:$A$28, 0)))</f>
        <v>-1.4640720621625749</v>
      </c>
      <c r="U64" s="14">
        <f>IF(E64="N/A", 0, INDEX('Probability Tables'!$K$34:$K$35, MATCH(E64, 'Probability Tables'!$A$34:$A$35, 0)))</f>
        <v>-0.95029252915164453</v>
      </c>
      <c r="V64" s="14">
        <f>IF(F64="N/A", 0, INDEX('Probability Tables'!$K$41:$K$42, MATCH(F64, 'Probability Tables'!$A$41:$A$42, 0)))</f>
        <v>-0.38532054201569693</v>
      </c>
      <c r="W64" s="14">
        <f>IF(G64="N/A", 0, INDEX('Probability Tables'!$K$48:$K$50, MATCH(G64, 'Probability Tables'!$A$48:$A$50, 0)))</f>
        <v>-0.54522705048332309</v>
      </c>
      <c r="X64" s="14">
        <f>IF(H64="N/A", 0, INDEX('Probability Tables'!$K$56:$K$58, MATCH(H64, 'Probability Tables'!$A$56:$A$58, 0)))</f>
        <v>-0.45323538437685085</v>
      </c>
      <c r="Y64" s="14">
        <f>'Probability Tables'!$E$4</f>
        <v>-0.95753369040820424</v>
      </c>
      <c r="Z64" s="16">
        <f t="shared" si="1"/>
        <v>-6.8194060413825115</v>
      </c>
      <c r="AA64" s="15">
        <f t="shared" si="2"/>
        <v>46.610788338656867</v>
      </c>
      <c r="AB64" s="15">
        <f t="shared" si="3"/>
        <v>53.38921166134314</v>
      </c>
      <c r="AC64" s="17">
        <f t="shared" si="4"/>
        <v>1</v>
      </c>
      <c r="AD64" s="17">
        <v>0</v>
      </c>
    </row>
    <row r="65" spans="1:30" x14ac:dyDescent="0.25">
      <c r="A65" t="s">
        <v>111</v>
      </c>
      <c r="B65">
        <v>3</v>
      </c>
      <c r="C65" t="s">
        <v>13</v>
      </c>
      <c r="D65" s="12" t="s">
        <v>1241</v>
      </c>
      <c r="E65" s="12" t="s">
        <v>1246</v>
      </c>
      <c r="F65" s="12" t="s">
        <v>1248</v>
      </c>
      <c r="G65" s="12" t="s">
        <v>1250</v>
      </c>
      <c r="H65" s="12" t="s">
        <v>15</v>
      </c>
      <c r="I65" s="13">
        <f>IF(B65="N/A", 0, INDEX('Probability Tables'!$J$10:$J$12, MATCH(B65, 'Probability Tables'!$A$10:$A$12, 0)))</f>
        <v>-0.39196962663327978</v>
      </c>
      <c r="J65" s="13">
        <f>IF(C65="N/A", 0, INDEX('Probability Tables'!$J$18:$J$19, MATCH(C65, 'Probability Tables'!$A$18:$A$19, 0)))</f>
        <v>-0.16113204070663512</v>
      </c>
      <c r="K65" s="13">
        <f>IF(D65="N/A", 0, INDEX('Probability Tables'!$J$25:$J$28, MATCH(D65, 'Probability Tables'!$A$25:$A$28, 0)))</f>
        <v>-2.6579258139196416</v>
      </c>
      <c r="L65" s="13">
        <f>IF(E65="N/A", 0, INDEX('Probability Tables'!$J$34:$J$35, MATCH(E65, 'Probability Tables'!$A$34:$A$35, 0)))</f>
        <v>-1.2878542883066382</v>
      </c>
      <c r="M65" s="13">
        <f>IF(F65="N/A", 0, INDEX('Probability Tables'!$J$41:$J$42, MATCH(F65, 'Probability Tables'!$A$41:$A$42, 0)))</f>
        <v>-1.6577744589953911</v>
      </c>
      <c r="N65" s="13">
        <f>IF(G65="N/A", 0, INDEX('Probability Tables'!$J$48:$J$50, MATCH(G65, 'Probability Tables'!$A$48:$A$50, 0)))</f>
        <v>-1.1317644959850102</v>
      </c>
      <c r="O65" s="13">
        <f>IF(H65="N/A", 0, INDEX('Probability Tables'!$J$56:$J$58, MATCH(H65, 'Probability Tables'!$A$56:$A$58, 0)))</f>
        <v>-0.25442485069529852</v>
      </c>
      <c r="P65" s="13">
        <f>'Probability Tables'!$E$3</f>
        <v>-0.48424598596127871</v>
      </c>
      <c r="Q65" s="16">
        <f t="shared" si="0"/>
        <v>-8.0270915612031732</v>
      </c>
      <c r="R65" s="14">
        <f>IF(B65="N/A", 0, INDEX('Probability Tables'!$K$10:$K$12, MATCH(B65, 'Probability Tables'!$A$10:$A$12, 0)))</f>
        <v>-1.0560526742493137</v>
      </c>
      <c r="S65" s="14">
        <f>IF(C65="N/A", 0, INDEX('Probability Tables'!$K$18:$K$19, MATCH(C65, 'Probability Tables'!$A$18:$A$19, 0)))</f>
        <v>-1.140161291580982</v>
      </c>
      <c r="T65" s="14">
        <f>IF(D65="N/A", 0, INDEX('Probability Tables'!$K$25:$K$28, MATCH(D65, 'Probability Tables'!$A$25:$A$28, 0)))</f>
        <v>-1.9223796516451193</v>
      </c>
      <c r="U65" s="14">
        <f>IF(E65="N/A", 0, INDEX('Probability Tables'!$K$34:$K$35, MATCH(E65, 'Probability Tables'!$A$34:$A$35, 0)))</f>
        <v>-0.95029252915164453</v>
      </c>
      <c r="V65" s="14">
        <f>IF(F65="N/A", 0, INDEX('Probability Tables'!$K$41:$K$42, MATCH(F65, 'Probability Tables'!$A$41:$A$42, 0)))</f>
        <v>-1.140161291580982</v>
      </c>
      <c r="W65" s="14">
        <f>IF(G65="N/A", 0, INDEX('Probability Tables'!$K$48:$K$50, MATCH(G65, 'Probability Tables'!$A$48:$A$50, 0)))</f>
        <v>-0.54522705048332309</v>
      </c>
      <c r="X65" s="14">
        <f>IF(H65="N/A", 0, INDEX('Probability Tables'!$K$56:$K$58, MATCH(H65, 'Probability Tables'!$A$56:$A$58, 0)))</f>
        <v>-0.45323538437685085</v>
      </c>
      <c r="Y65" s="14">
        <f>'Probability Tables'!$E$4</f>
        <v>-0.95753369040820424</v>
      </c>
      <c r="Z65" s="16">
        <f t="shared" si="1"/>
        <v>-8.16504356347642</v>
      </c>
      <c r="AA65" s="15">
        <f t="shared" si="2"/>
        <v>53.443341006523347</v>
      </c>
      <c r="AB65" s="15">
        <f t="shared" si="3"/>
        <v>46.556658993476645</v>
      </c>
      <c r="AC65" s="17">
        <f t="shared" si="4"/>
        <v>0</v>
      </c>
      <c r="AD65" s="17">
        <v>0</v>
      </c>
    </row>
    <row r="66" spans="1:30" x14ac:dyDescent="0.25">
      <c r="A66" t="s">
        <v>112</v>
      </c>
      <c r="B66">
        <v>1</v>
      </c>
      <c r="C66" t="s">
        <v>13</v>
      </c>
      <c r="D66" s="12" t="s">
        <v>1243</v>
      </c>
      <c r="E66" s="12" t="s">
        <v>1247</v>
      </c>
      <c r="F66" s="12" t="s">
        <v>1249</v>
      </c>
      <c r="G66" s="12" t="s">
        <v>1250</v>
      </c>
      <c r="H66" s="12" t="s">
        <v>20</v>
      </c>
      <c r="I66" s="13">
        <f>IF(B66="N/A", 0, INDEX('Probability Tables'!$J$10:$J$12, MATCH(B66, 'Probability Tables'!$A$10:$A$12, 0)))</f>
        <v>-1.9190988916046565</v>
      </c>
      <c r="J66" s="13">
        <f>IF(C66="N/A", 0, INDEX('Probability Tables'!$J$18:$J$19, MATCH(C66, 'Probability Tables'!$A$18:$A$19, 0)))</f>
        <v>-0.16113204070663512</v>
      </c>
      <c r="K66" s="13">
        <f>IF(D66="N/A", 0, INDEX('Probability Tables'!$J$25:$J$28, MATCH(D66, 'Probability Tables'!$A$25:$A$28, 0)))</f>
        <v>0</v>
      </c>
      <c r="L66" s="13">
        <f>IF(E66="N/A", 0, INDEX('Probability Tables'!$J$34:$J$35, MATCH(E66, 'Probability Tables'!$A$34:$A$35, 0)))</f>
        <v>-0.32277339226305102</v>
      </c>
      <c r="M66" s="13">
        <f>IF(F66="N/A", 0, INDEX('Probability Tables'!$J$41:$J$42, MATCH(F66, 'Probability Tables'!$A$41:$A$42, 0)))</f>
        <v>-0.21141585713285041</v>
      </c>
      <c r="N66" s="13">
        <f>IF(G66="N/A", 0, INDEX('Probability Tables'!$J$48:$J$50, MATCH(G66, 'Probability Tables'!$A$48:$A$50, 0)))</f>
        <v>-1.1317644959850102</v>
      </c>
      <c r="O66" s="13">
        <f>IF(H66="N/A", 0, INDEX('Probability Tables'!$J$56:$J$58, MATCH(H66, 'Probability Tables'!$A$56:$A$58, 0)))</f>
        <v>-1.9828147059907641</v>
      </c>
      <c r="P66" s="13">
        <f>'Probability Tables'!$E$3</f>
        <v>-0.48424598596127871</v>
      </c>
      <c r="Q66" s="16">
        <f t="shared" si="0"/>
        <v>-6.2132453696442456</v>
      </c>
      <c r="R66" s="14">
        <f>IF(B66="N/A", 0, INDEX('Probability Tables'!$K$10:$K$12, MATCH(B66, 'Probability Tables'!$A$10:$A$12, 0)))</f>
        <v>-0.92356349120323478</v>
      </c>
      <c r="S66" s="14">
        <f>IF(C66="N/A", 0, INDEX('Probability Tables'!$K$18:$K$19, MATCH(C66, 'Probability Tables'!$A$18:$A$19, 0)))</f>
        <v>-1.140161291580982</v>
      </c>
      <c r="T66" s="14">
        <f>IF(D66="N/A", 0, INDEX('Probability Tables'!$K$25:$K$28, MATCH(D66, 'Probability Tables'!$A$25:$A$28, 0)))</f>
        <v>0</v>
      </c>
      <c r="U66" s="14">
        <f>IF(E66="N/A", 0, INDEX('Probability Tables'!$K$34:$K$35, MATCH(E66, 'Probability Tables'!$A$34:$A$35, 0)))</f>
        <v>-0.48878352389733187</v>
      </c>
      <c r="V66" s="14">
        <f>IF(F66="N/A", 0, INDEX('Probability Tables'!$K$41:$K$42, MATCH(F66, 'Probability Tables'!$A$41:$A$42, 0)))</f>
        <v>-0.38532054201569693</v>
      </c>
      <c r="W66" s="14">
        <f>IF(G66="N/A", 0, INDEX('Probability Tables'!$K$48:$K$50, MATCH(G66, 'Probability Tables'!$A$48:$A$50, 0)))</f>
        <v>-0.54522705048332309</v>
      </c>
      <c r="X66" s="14">
        <f>IF(H66="N/A", 0, INDEX('Probability Tables'!$K$56:$K$58, MATCH(H66, 'Probability Tables'!$A$56:$A$58, 0)))</f>
        <v>-1.2944356648959361</v>
      </c>
      <c r="Y66" s="14">
        <f>'Probability Tables'!$E$4</f>
        <v>-0.95753369040820424</v>
      </c>
      <c r="Z66" s="16">
        <f t="shared" si="1"/>
        <v>-5.7350252544847082</v>
      </c>
      <c r="AA66" s="15">
        <f t="shared" si="2"/>
        <v>38.26725071087894</v>
      </c>
      <c r="AB66" s="15">
        <f t="shared" si="3"/>
        <v>61.73274928912106</v>
      </c>
      <c r="AC66" s="17">
        <f t="shared" si="4"/>
        <v>1</v>
      </c>
      <c r="AD66" s="17">
        <v>0</v>
      </c>
    </row>
    <row r="67" spans="1:30" x14ac:dyDescent="0.25">
      <c r="A67" t="s">
        <v>114</v>
      </c>
      <c r="B67">
        <v>3</v>
      </c>
      <c r="C67" t="s">
        <v>13</v>
      </c>
      <c r="D67" s="12" t="s">
        <v>1243</v>
      </c>
      <c r="E67" s="12" t="s">
        <v>1246</v>
      </c>
      <c r="F67" s="12" t="s">
        <v>1248</v>
      </c>
      <c r="G67" s="12" t="s">
        <v>1252</v>
      </c>
      <c r="H67" s="12" t="s">
        <v>20</v>
      </c>
      <c r="I67" s="13">
        <f>IF(B67="N/A", 0, INDEX('Probability Tables'!$J$10:$J$12, MATCH(B67, 'Probability Tables'!$A$10:$A$12, 0)))</f>
        <v>-0.39196962663327978</v>
      </c>
      <c r="J67" s="13">
        <f>IF(C67="N/A", 0, INDEX('Probability Tables'!$J$18:$J$19, MATCH(C67, 'Probability Tables'!$A$18:$A$19, 0)))</f>
        <v>-0.16113204070663512</v>
      </c>
      <c r="K67" s="13">
        <f>IF(D67="N/A", 0, INDEX('Probability Tables'!$J$25:$J$28, MATCH(D67, 'Probability Tables'!$A$25:$A$28, 0)))</f>
        <v>0</v>
      </c>
      <c r="L67" s="13">
        <f>IF(E67="N/A", 0, INDEX('Probability Tables'!$J$34:$J$35, MATCH(E67, 'Probability Tables'!$A$34:$A$35, 0)))</f>
        <v>-1.2878542883066382</v>
      </c>
      <c r="M67" s="13">
        <f>IF(F67="N/A", 0, INDEX('Probability Tables'!$J$41:$J$42, MATCH(F67, 'Probability Tables'!$A$41:$A$42, 0)))</f>
        <v>-1.6577744589953911</v>
      </c>
      <c r="N67" s="13">
        <f>IF(G67="N/A", 0, INDEX('Probability Tables'!$J$48:$J$50, MATCH(G67, 'Probability Tables'!$A$48:$A$50, 0)))</f>
        <v>-1.6691571471357227</v>
      </c>
      <c r="O67" s="13">
        <f>IF(H67="N/A", 0, INDEX('Probability Tables'!$J$56:$J$58, MATCH(H67, 'Probability Tables'!$A$56:$A$58, 0)))</f>
        <v>-1.9828147059907641</v>
      </c>
      <c r="P67" s="13">
        <f>'Probability Tables'!$E$3</f>
        <v>-0.48424598596127871</v>
      </c>
      <c r="Q67" s="16">
        <f t="shared" ref="Q67:Q130" si="5">SUM(I67:P67)</f>
        <v>-7.6349482537297089</v>
      </c>
      <c r="R67" s="14">
        <f>IF(B67="N/A", 0, INDEX('Probability Tables'!$K$10:$K$12, MATCH(B67, 'Probability Tables'!$A$10:$A$12, 0)))</f>
        <v>-1.0560526742493137</v>
      </c>
      <c r="S67" s="14">
        <f>IF(C67="N/A", 0, INDEX('Probability Tables'!$K$18:$K$19, MATCH(C67, 'Probability Tables'!$A$18:$A$19, 0)))</f>
        <v>-1.140161291580982</v>
      </c>
      <c r="T67" s="14">
        <f>IF(D67="N/A", 0, INDEX('Probability Tables'!$K$25:$K$28, MATCH(D67, 'Probability Tables'!$A$25:$A$28, 0)))</f>
        <v>0</v>
      </c>
      <c r="U67" s="14">
        <f>IF(E67="N/A", 0, INDEX('Probability Tables'!$K$34:$K$35, MATCH(E67, 'Probability Tables'!$A$34:$A$35, 0)))</f>
        <v>-0.95029252915164453</v>
      </c>
      <c r="V67" s="14">
        <f>IF(F67="N/A", 0, INDEX('Probability Tables'!$K$41:$K$42, MATCH(F67, 'Probability Tables'!$A$41:$A$42, 0)))</f>
        <v>-1.140161291580982</v>
      </c>
      <c r="W67" s="14">
        <f>IF(G67="N/A", 0, INDEX('Probability Tables'!$K$48:$K$50, MATCH(G67, 'Probability Tables'!$A$48:$A$50, 0)))</f>
        <v>-1.4997389951776758</v>
      </c>
      <c r="X67" s="14">
        <f>IF(H67="N/A", 0, INDEX('Probability Tables'!$K$56:$K$58, MATCH(H67, 'Probability Tables'!$A$56:$A$58, 0)))</f>
        <v>-1.2944356648959361</v>
      </c>
      <c r="Y67" s="14">
        <f>'Probability Tables'!$E$4</f>
        <v>-0.95753369040820424</v>
      </c>
      <c r="Z67" s="16">
        <f t="shared" ref="Z67:Z130" si="6">SUM(R67:Y67)</f>
        <v>-8.0383761370447395</v>
      </c>
      <c r="AA67" s="15">
        <f t="shared" ref="AA67:AA130" si="7">EXP(Q67)/(EXP(Q67)+EXP(Z67))*100</f>
        <v>59.951096659168513</v>
      </c>
      <c r="AB67" s="15">
        <f t="shared" ref="AB67:AB130" si="8">EXP(Z67)/(EXP(Z67)+EXP(Q67))*100</f>
        <v>40.048903340831487</v>
      </c>
      <c r="AC67" s="17">
        <f t="shared" ref="AC67:AC130" si="9">IF(AA67&gt;AB67, 0, 1)</f>
        <v>0</v>
      </c>
      <c r="AD67" s="17">
        <v>1</v>
      </c>
    </row>
    <row r="68" spans="1:30" x14ac:dyDescent="0.25">
      <c r="A68" t="s">
        <v>115</v>
      </c>
      <c r="B68">
        <v>2</v>
      </c>
      <c r="C68" t="s">
        <v>17</v>
      </c>
      <c r="D68" s="12" t="s">
        <v>1245</v>
      </c>
      <c r="E68" s="12" t="s">
        <v>1247</v>
      </c>
      <c r="F68" s="12" t="s">
        <v>1249</v>
      </c>
      <c r="G68" s="12" t="s">
        <v>1252</v>
      </c>
      <c r="H68" s="12" t="s">
        <v>15</v>
      </c>
      <c r="I68" s="13">
        <f>IF(B68="N/A", 0, INDEX('Probability Tables'!$J$10:$J$12, MATCH(B68, 'Probability Tables'!$A$10:$A$12, 0)))</f>
        <v>-1.7285805676065233</v>
      </c>
      <c r="J68" s="13">
        <f>IF(C68="N/A", 0, INDEX('Probability Tables'!$J$18:$J$19, MATCH(C68, 'Probability Tables'!$A$18:$A$19, 0)))</f>
        <v>-1.9050155618886613</v>
      </c>
      <c r="K68" s="13">
        <f>IF(D68="N/A", 0, INDEX('Probability Tables'!$J$25:$J$28, MATCH(D68, 'Probability Tables'!$A$25:$A$28, 0)))</f>
        <v>-0.51785965042337057</v>
      </c>
      <c r="L68" s="13">
        <f>IF(E68="N/A", 0, INDEX('Probability Tables'!$J$34:$J$35, MATCH(E68, 'Probability Tables'!$A$34:$A$35, 0)))</f>
        <v>-0.32277339226305102</v>
      </c>
      <c r="M68" s="13">
        <f>IF(F68="N/A", 0, INDEX('Probability Tables'!$J$41:$J$42, MATCH(F68, 'Probability Tables'!$A$41:$A$42, 0)))</f>
        <v>-0.21141585713285041</v>
      </c>
      <c r="N68" s="13">
        <f>IF(G68="N/A", 0, INDEX('Probability Tables'!$J$48:$J$50, MATCH(G68, 'Probability Tables'!$A$48:$A$50, 0)))</f>
        <v>-1.6691571471357227</v>
      </c>
      <c r="O68" s="13">
        <f>IF(H68="N/A", 0, INDEX('Probability Tables'!$J$56:$J$58, MATCH(H68, 'Probability Tables'!$A$56:$A$58, 0)))</f>
        <v>-0.25442485069529852</v>
      </c>
      <c r="P68" s="13">
        <f>'Probability Tables'!$E$3</f>
        <v>-0.48424598596127871</v>
      </c>
      <c r="Q68" s="16">
        <f t="shared" si="5"/>
        <v>-7.093473013106756</v>
      </c>
      <c r="R68" s="14">
        <f>IF(B68="N/A", 0, INDEX('Probability Tables'!$K$10:$K$12, MATCH(B68, 'Probability Tables'!$A$10:$A$12, 0)))</f>
        <v>-1.3662076025531533</v>
      </c>
      <c r="S68" s="14">
        <f>IF(C68="N/A", 0, INDEX('Probability Tables'!$K$18:$K$19, MATCH(C68, 'Probability Tables'!$A$18:$A$19, 0)))</f>
        <v>-0.38532054201569693</v>
      </c>
      <c r="T68" s="14">
        <f>IF(D68="N/A", 0, INDEX('Probability Tables'!$K$25:$K$28, MATCH(D68, 'Probability Tables'!$A$25:$A$28, 0)))</f>
        <v>-0.64015465041943498</v>
      </c>
      <c r="U68" s="14">
        <f>IF(E68="N/A", 0, INDEX('Probability Tables'!$K$34:$K$35, MATCH(E68, 'Probability Tables'!$A$34:$A$35, 0)))</f>
        <v>-0.48878352389733187</v>
      </c>
      <c r="V68" s="14">
        <f>IF(F68="N/A", 0, INDEX('Probability Tables'!$K$41:$K$42, MATCH(F68, 'Probability Tables'!$A$41:$A$42, 0)))</f>
        <v>-0.38532054201569693</v>
      </c>
      <c r="W68" s="14">
        <f>IF(G68="N/A", 0, INDEX('Probability Tables'!$K$48:$K$50, MATCH(G68, 'Probability Tables'!$A$48:$A$50, 0)))</f>
        <v>-1.4997389951776758</v>
      </c>
      <c r="X68" s="14">
        <f>IF(H68="N/A", 0, INDEX('Probability Tables'!$K$56:$K$58, MATCH(H68, 'Probability Tables'!$A$56:$A$58, 0)))</f>
        <v>-0.45323538437685085</v>
      </c>
      <c r="Y68" s="14">
        <f>'Probability Tables'!$E$4</f>
        <v>-0.95753369040820424</v>
      </c>
      <c r="Z68" s="16">
        <f t="shared" si="6"/>
        <v>-6.1762949308640449</v>
      </c>
      <c r="AA68" s="15">
        <f t="shared" si="7"/>
        <v>28.553322824166187</v>
      </c>
      <c r="AB68" s="15">
        <f t="shared" si="8"/>
        <v>71.446677175833813</v>
      </c>
      <c r="AC68" s="17">
        <f t="shared" si="9"/>
        <v>1</v>
      </c>
      <c r="AD68" s="17">
        <v>1</v>
      </c>
    </row>
    <row r="69" spans="1:30" x14ac:dyDescent="0.25">
      <c r="A69" t="s">
        <v>118</v>
      </c>
      <c r="B69">
        <v>3</v>
      </c>
      <c r="C69" t="s">
        <v>13</v>
      </c>
      <c r="D69" s="12" t="s">
        <v>1245</v>
      </c>
      <c r="E69" s="12" t="s">
        <v>1247</v>
      </c>
      <c r="F69" s="12" t="s">
        <v>1249</v>
      </c>
      <c r="G69" s="12" t="s">
        <v>1251</v>
      </c>
      <c r="H69" s="12" t="s">
        <v>15</v>
      </c>
      <c r="I69" s="13">
        <f>IF(B69="N/A", 0, INDEX('Probability Tables'!$J$10:$J$12, MATCH(B69, 'Probability Tables'!$A$10:$A$12, 0)))</f>
        <v>-0.39196962663327978</v>
      </c>
      <c r="J69" s="13">
        <f>IF(C69="N/A", 0, INDEX('Probability Tables'!$J$18:$J$19, MATCH(C69, 'Probability Tables'!$A$18:$A$19, 0)))</f>
        <v>-0.16113204070663512</v>
      </c>
      <c r="K69" s="13">
        <f>IF(D69="N/A", 0, INDEX('Probability Tables'!$J$25:$J$28, MATCH(D69, 'Probability Tables'!$A$25:$A$28, 0)))</f>
        <v>-0.51785965042337057</v>
      </c>
      <c r="L69" s="13">
        <f>IF(E69="N/A", 0, INDEX('Probability Tables'!$J$34:$J$35, MATCH(E69, 'Probability Tables'!$A$34:$A$35, 0)))</f>
        <v>-0.32277339226305102</v>
      </c>
      <c r="M69" s="13">
        <f>IF(F69="N/A", 0, INDEX('Probability Tables'!$J$41:$J$42, MATCH(F69, 'Probability Tables'!$A$41:$A$42, 0)))</f>
        <v>-0.21141585713285041</v>
      </c>
      <c r="N69" s="13">
        <f>IF(G69="N/A", 0, INDEX('Probability Tables'!$J$48:$J$50, MATCH(G69, 'Probability Tables'!$A$48:$A$50, 0)))</f>
        <v>-0.71512608727872051</v>
      </c>
      <c r="O69" s="13">
        <f>IF(H69="N/A", 0, INDEX('Probability Tables'!$J$56:$J$58, MATCH(H69, 'Probability Tables'!$A$56:$A$58, 0)))</f>
        <v>-0.25442485069529852</v>
      </c>
      <c r="P69" s="13">
        <f>'Probability Tables'!$E$3</f>
        <v>-0.48424598596127871</v>
      </c>
      <c r="Q69" s="16">
        <f t="shared" si="5"/>
        <v>-3.0589474910944849</v>
      </c>
      <c r="R69" s="14">
        <f>IF(B69="N/A", 0, INDEX('Probability Tables'!$K$10:$K$12, MATCH(B69, 'Probability Tables'!$A$10:$A$12, 0)))</f>
        <v>-1.0560526742493137</v>
      </c>
      <c r="S69" s="14">
        <f>IF(C69="N/A", 0, INDEX('Probability Tables'!$K$18:$K$19, MATCH(C69, 'Probability Tables'!$A$18:$A$19, 0)))</f>
        <v>-1.140161291580982</v>
      </c>
      <c r="T69" s="14">
        <f>IF(D69="N/A", 0, INDEX('Probability Tables'!$K$25:$K$28, MATCH(D69, 'Probability Tables'!$A$25:$A$28, 0)))</f>
        <v>-0.64015465041943498</v>
      </c>
      <c r="U69" s="14">
        <f>IF(E69="N/A", 0, INDEX('Probability Tables'!$K$34:$K$35, MATCH(E69, 'Probability Tables'!$A$34:$A$35, 0)))</f>
        <v>-0.48878352389733187</v>
      </c>
      <c r="V69" s="14">
        <f>IF(F69="N/A", 0, INDEX('Probability Tables'!$K$41:$K$42, MATCH(F69, 'Probability Tables'!$A$41:$A$42, 0)))</f>
        <v>-0.38532054201569693</v>
      </c>
      <c r="W69" s="14">
        <f>IF(G69="N/A", 0, INDEX('Probability Tables'!$K$48:$K$50, MATCH(G69, 'Probability Tables'!$A$48:$A$50, 0)))</f>
        <v>-1.624036711855253</v>
      </c>
      <c r="X69" s="14">
        <f>IF(H69="N/A", 0, INDEX('Probability Tables'!$K$56:$K$58, MATCH(H69, 'Probability Tables'!$A$56:$A$58, 0)))</f>
        <v>-0.45323538437685085</v>
      </c>
      <c r="Y69" s="14">
        <f>'Probability Tables'!$E$4</f>
        <v>-0.95753369040820424</v>
      </c>
      <c r="Z69" s="16">
        <f t="shared" si="6"/>
        <v>-6.7452784688030674</v>
      </c>
      <c r="AA69" s="15">
        <f t="shared" si="7"/>
        <v>97.554904062512307</v>
      </c>
      <c r="AB69" s="15">
        <f t="shared" si="8"/>
        <v>2.4450959374876966</v>
      </c>
      <c r="AC69" s="17">
        <f t="shared" si="9"/>
        <v>0</v>
      </c>
      <c r="AD69" s="17">
        <v>0</v>
      </c>
    </row>
    <row r="70" spans="1:30" x14ac:dyDescent="0.25">
      <c r="A70" t="s">
        <v>120</v>
      </c>
      <c r="B70">
        <v>3</v>
      </c>
      <c r="C70" t="s">
        <v>17</v>
      </c>
      <c r="D70" s="12" t="s">
        <v>1245</v>
      </c>
      <c r="E70" s="12" t="s">
        <v>1246</v>
      </c>
      <c r="F70" s="12" t="s">
        <v>1248</v>
      </c>
      <c r="G70" s="12" t="s">
        <v>1251</v>
      </c>
      <c r="H70" s="12" t="s">
        <v>15</v>
      </c>
      <c r="I70" s="13">
        <f>IF(B70="N/A", 0, INDEX('Probability Tables'!$J$10:$J$12, MATCH(B70, 'Probability Tables'!$A$10:$A$12, 0)))</f>
        <v>-0.39196962663327978</v>
      </c>
      <c r="J70" s="13">
        <f>IF(C70="N/A", 0, INDEX('Probability Tables'!$J$18:$J$19, MATCH(C70, 'Probability Tables'!$A$18:$A$19, 0)))</f>
        <v>-1.9050155618886613</v>
      </c>
      <c r="K70" s="13">
        <f>IF(D70="N/A", 0, INDEX('Probability Tables'!$J$25:$J$28, MATCH(D70, 'Probability Tables'!$A$25:$A$28, 0)))</f>
        <v>-0.51785965042337057</v>
      </c>
      <c r="L70" s="13">
        <f>IF(E70="N/A", 0, INDEX('Probability Tables'!$J$34:$J$35, MATCH(E70, 'Probability Tables'!$A$34:$A$35, 0)))</f>
        <v>-1.2878542883066382</v>
      </c>
      <c r="M70" s="13">
        <f>IF(F70="N/A", 0, INDEX('Probability Tables'!$J$41:$J$42, MATCH(F70, 'Probability Tables'!$A$41:$A$42, 0)))</f>
        <v>-1.6577744589953911</v>
      </c>
      <c r="N70" s="13">
        <f>IF(G70="N/A", 0, INDEX('Probability Tables'!$J$48:$J$50, MATCH(G70, 'Probability Tables'!$A$48:$A$50, 0)))</f>
        <v>-0.71512608727872051</v>
      </c>
      <c r="O70" s="13">
        <f>IF(H70="N/A", 0, INDEX('Probability Tables'!$J$56:$J$58, MATCH(H70, 'Probability Tables'!$A$56:$A$58, 0)))</f>
        <v>-0.25442485069529852</v>
      </c>
      <c r="P70" s="13">
        <f>'Probability Tables'!$E$3</f>
        <v>-0.48424598596127871</v>
      </c>
      <c r="Q70" s="16">
        <f t="shared" si="5"/>
        <v>-7.2142705101826383</v>
      </c>
      <c r="R70" s="14">
        <f>IF(B70="N/A", 0, INDEX('Probability Tables'!$K$10:$K$12, MATCH(B70, 'Probability Tables'!$A$10:$A$12, 0)))</f>
        <v>-1.0560526742493137</v>
      </c>
      <c r="S70" s="14">
        <f>IF(C70="N/A", 0, INDEX('Probability Tables'!$K$18:$K$19, MATCH(C70, 'Probability Tables'!$A$18:$A$19, 0)))</f>
        <v>-0.38532054201569693</v>
      </c>
      <c r="T70" s="14">
        <f>IF(D70="N/A", 0, INDEX('Probability Tables'!$K$25:$K$28, MATCH(D70, 'Probability Tables'!$A$25:$A$28, 0)))</f>
        <v>-0.64015465041943498</v>
      </c>
      <c r="U70" s="14">
        <f>IF(E70="N/A", 0, INDEX('Probability Tables'!$K$34:$K$35, MATCH(E70, 'Probability Tables'!$A$34:$A$35, 0)))</f>
        <v>-0.95029252915164453</v>
      </c>
      <c r="V70" s="14">
        <f>IF(F70="N/A", 0, INDEX('Probability Tables'!$K$41:$K$42, MATCH(F70, 'Probability Tables'!$A$41:$A$42, 0)))</f>
        <v>-1.140161291580982</v>
      </c>
      <c r="W70" s="14">
        <f>IF(G70="N/A", 0, INDEX('Probability Tables'!$K$48:$K$50, MATCH(G70, 'Probability Tables'!$A$48:$A$50, 0)))</f>
        <v>-1.624036711855253</v>
      </c>
      <c r="X70" s="14">
        <f>IF(H70="N/A", 0, INDEX('Probability Tables'!$K$56:$K$58, MATCH(H70, 'Probability Tables'!$A$56:$A$58, 0)))</f>
        <v>-0.45323538437685085</v>
      </c>
      <c r="Y70" s="14">
        <f>'Probability Tables'!$E$4</f>
        <v>-0.95753369040820424</v>
      </c>
      <c r="Z70" s="16">
        <f t="shared" si="6"/>
        <v>-7.2067874740573794</v>
      </c>
      <c r="AA70" s="15">
        <f t="shared" si="7"/>
        <v>49.812924969819505</v>
      </c>
      <c r="AB70" s="15">
        <f t="shared" si="8"/>
        <v>50.187075030180495</v>
      </c>
      <c r="AC70" s="17">
        <f t="shared" si="9"/>
        <v>1</v>
      </c>
      <c r="AD70" s="17">
        <v>1</v>
      </c>
    </row>
    <row r="71" spans="1:30" x14ac:dyDescent="0.25">
      <c r="A71" t="s">
        <v>121</v>
      </c>
      <c r="B71">
        <v>3</v>
      </c>
      <c r="C71" t="s">
        <v>13</v>
      </c>
      <c r="D71" s="12" t="s">
        <v>1245</v>
      </c>
      <c r="E71" s="12" t="s">
        <v>1246</v>
      </c>
      <c r="F71" s="12" t="s">
        <v>1249</v>
      </c>
      <c r="G71" s="12" t="s">
        <v>1251</v>
      </c>
      <c r="H71" s="12" t="s">
        <v>15</v>
      </c>
      <c r="I71" s="13">
        <f>IF(B71="N/A", 0, INDEX('Probability Tables'!$J$10:$J$12, MATCH(B71, 'Probability Tables'!$A$10:$A$12, 0)))</f>
        <v>-0.39196962663327978</v>
      </c>
      <c r="J71" s="13">
        <f>IF(C71="N/A", 0, INDEX('Probability Tables'!$J$18:$J$19, MATCH(C71, 'Probability Tables'!$A$18:$A$19, 0)))</f>
        <v>-0.16113204070663512</v>
      </c>
      <c r="K71" s="13">
        <f>IF(D71="N/A", 0, INDEX('Probability Tables'!$J$25:$J$28, MATCH(D71, 'Probability Tables'!$A$25:$A$28, 0)))</f>
        <v>-0.51785965042337057</v>
      </c>
      <c r="L71" s="13">
        <f>IF(E71="N/A", 0, INDEX('Probability Tables'!$J$34:$J$35, MATCH(E71, 'Probability Tables'!$A$34:$A$35, 0)))</f>
        <v>-1.2878542883066382</v>
      </c>
      <c r="M71" s="13">
        <f>IF(F71="N/A", 0, INDEX('Probability Tables'!$J$41:$J$42, MATCH(F71, 'Probability Tables'!$A$41:$A$42, 0)))</f>
        <v>-0.21141585713285041</v>
      </c>
      <c r="N71" s="13">
        <f>IF(G71="N/A", 0, INDEX('Probability Tables'!$J$48:$J$50, MATCH(G71, 'Probability Tables'!$A$48:$A$50, 0)))</f>
        <v>-0.71512608727872051</v>
      </c>
      <c r="O71" s="13">
        <f>IF(H71="N/A", 0, INDEX('Probability Tables'!$J$56:$J$58, MATCH(H71, 'Probability Tables'!$A$56:$A$58, 0)))</f>
        <v>-0.25442485069529852</v>
      </c>
      <c r="P71" s="13">
        <f>'Probability Tables'!$E$3</f>
        <v>-0.48424598596127871</v>
      </c>
      <c r="Q71" s="16">
        <f t="shared" si="5"/>
        <v>-4.0240283871380722</v>
      </c>
      <c r="R71" s="14">
        <f>IF(B71="N/A", 0, INDEX('Probability Tables'!$K$10:$K$12, MATCH(B71, 'Probability Tables'!$A$10:$A$12, 0)))</f>
        <v>-1.0560526742493137</v>
      </c>
      <c r="S71" s="14">
        <f>IF(C71="N/A", 0, INDEX('Probability Tables'!$K$18:$K$19, MATCH(C71, 'Probability Tables'!$A$18:$A$19, 0)))</f>
        <v>-1.140161291580982</v>
      </c>
      <c r="T71" s="14">
        <f>IF(D71="N/A", 0, INDEX('Probability Tables'!$K$25:$K$28, MATCH(D71, 'Probability Tables'!$A$25:$A$28, 0)))</f>
        <v>-0.64015465041943498</v>
      </c>
      <c r="U71" s="14">
        <f>IF(E71="N/A", 0, INDEX('Probability Tables'!$K$34:$K$35, MATCH(E71, 'Probability Tables'!$A$34:$A$35, 0)))</f>
        <v>-0.95029252915164453</v>
      </c>
      <c r="V71" s="14">
        <f>IF(F71="N/A", 0, INDEX('Probability Tables'!$K$41:$K$42, MATCH(F71, 'Probability Tables'!$A$41:$A$42, 0)))</f>
        <v>-0.38532054201569693</v>
      </c>
      <c r="W71" s="14">
        <f>IF(G71="N/A", 0, INDEX('Probability Tables'!$K$48:$K$50, MATCH(G71, 'Probability Tables'!$A$48:$A$50, 0)))</f>
        <v>-1.624036711855253</v>
      </c>
      <c r="X71" s="14">
        <f>IF(H71="N/A", 0, INDEX('Probability Tables'!$K$56:$K$58, MATCH(H71, 'Probability Tables'!$A$56:$A$58, 0)))</f>
        <v>-0.45323538437685085</v>
      </c>
      <c r="Y71" s="14">
        <f>'Probability Tables'!$E$4</f>
        <v>-0.95753369040820424</v>
      </c>
      <c r="Z71" s="16">
        <f t="shared" si="6"/>
        <v>-7.2067874740573803</v>
      </c>
      <c r="AA71" s="15">
        <f t="shared" si="7"/>
        <v>96.018029129398542</v>
      </c>
      <c r="AB71" s="15">
        <f t="shared" si="8"/>
        <v>3.9819708706014638</v>
      </c>
      <c r="AC71" s="17">
        <f t="shared" si="9"/>
        <v>0</v>
      </c>
      <c r="AD71" s="17">
        <v>0</v>
      </c>
    </row>
    <row r="72" spans="1:30" x14ac:dyDescent="0.25">
      <c r="A72" t="s">
        <v>122</v>
      </c>
      <c r="B72">
        <v>2</v>
      </c>
      <c r="C72" t="s">
        <v>13</v>
      </c>
      <c r="D72" s="12" t="s">
        <v>1245</v>
      </c>
      <c r="E72" s="12" t="s">
        <v>1247</v>
      </c>
      <c r="F72" s="12" t="s">
        <v>1249</v>
      </c>
      <c r="G72" s="12" t="s">
        <v>1252</v>
      </c>
      <c r="H72" s="12" t="s">
        <v>15</v>
      </c>
      <c r="I72" s="13">
        <f>IF(B72="N/A", 0, INDEX('Probability Tables'!$J$10:$J$12, MATCH(B72, 'Probability Tables'!$A$10:$A$12, 0)))</f>
        <v>-1.7285805676065233</v>
      </c>
      <c r="J72" s="13">
        <f>IF(C72="N/A", 0, INDEX('Probability Tables'!$J$18:$J$19, MATCH(C72, 'Probability Tables'!$A$18:$A$19, 0)))</f>
        <v>-0.16113204070663512</v>
      </c>
      <c r="K72" s="13">
        <f>IF(D72="N/A", 0, INDEX('Probability Tables'!$J$25:$J$28, MATCH(D72, 'Probability Tables'!$A$25:$A$28, 0)))</f>
        <v>-0.51785965042337057</v>
      </c>
      <c r="L72" s="13">
        <f>IF(E72="N/A", 0, INDEX('Probability Tables'!$J$34:$J$35, MATCH(E72, 'Probability Tables'!$A$34:$A$35, 0)))</f>
        <v>-0.32277339226305102</v>
      </c>
      <c r="M72" s="13">
        <f>IF(F72="N/A", 0, INDEX('Probability Tables'!$J$41:$J$42, MATCH(F72, 'Probability Tables'!$A$41:$A$42, 0)))</f>
        <v>-0.21141585713285041</v>
      </c>
      <c r="N72" s="13">
        <f>IF(G72="N/A", 0, INDEX('Probability Tables'!$J$48:$J$50, MATCH(G72, 'Probability Tables'!$A$48:$A$50, 0)))</f>
        <v>-1.6691571471357227</v>
      </c>
      <c r="O72" s="13">
        <f>IF(H72="N/A", 0, INDEX('Probability Tables'!$J$56:$J$58, MATCH(H72, 'Probability Tables'!$A$56:$A$58, 0)))</f>
        <v>-0.25442485069529852</v>
      </c>
      <c r="P72" s="13">
        <f>'Probability Tables'!$E$3</f>
        <v>-0.48424598596127871</v>
      </c>
      <c r="Q72" s="16">
        <f t="shared" si="5"/>
        <v>-5.3495894919247302</v>
      </c>
      <c r="R72" s="14">
        <f>IF(B72="N/A", 0, INDEX('Probability Tables'!$K$10:$K$12, MATCH(B72, 'Probability Tables'!$A$10:$A$12, 0)))</f>
        <v>-1.3662076025531533</v>
      </c>
      <c r="S72" s="14">
        <f>IF(C72="N/A", 0, INDEX('Probability Tables'!$K$18:$K$19, MATCH(C72, 'Probability Tables'!$A$18:$A$19, 0)))</f>
        <v>-1.140161291580982</v>
      </c>
      <c r="T72" s="14">
        <f>IF(D72="N/A", 0, INDEX('Probability Tables'!$K$25:$K$28, MATCH(D72, 'Probability Tables'!$A$25:$A$28, 0)))</f>
        <v>-0.64015465041943498</v>
      </c>
      <c r="U72" s="14">
        <f>IF(E72="N/A", 0, INDEX('Probability Tables'!$K$34:$K$35, MATCH(E72, 'Probability Tables'!$A$34:$A$35, 0)))</f>
        <v>-0.48878352389733187</v>
      </c>
      <c r="V72" s="14">
        <f>IF(F72="N/A", 0, INDEX('Probability Tables'!$K$41:$K$42, MATCH(F72, 'Probability Tables'!$A$41:$A$42, 0)))</f>
        <v>-0.38532054201569693</v>
      </c>
      <c r="W72" s="14">
        <f>IF(G72="N/A", 0, INDEX('Probability Tables'!$K$48:$K$50, MATCH(G72, 'Probability Tables'!$A$48:$A$50, 0)))</f>
        <v>-1.4997389951776758</v>
      </c>
      <c r="X72" s="14">
        <f>IF(H72="N/A", 0, INDEX('Probability Tables'!$K$56:$K$58, MATCH(H72, 'Probability Tables'!$A$56:$A$58, 0)))</f>
        <v>-0.45323538437685085</v>
      </c>
      <c r="Y72" s="14">
        <f>'Probability Tables'!$E$4</f>
        <v>-0.95753369040820424</v>
      </c>
      <c r="Z72" s="16">
        <f t="shared" si="6"/>
        <v>-6.93113568042933</v>
      </c>
      <c r="AA72" s="15">
        <f t="shared" si="7"/>
        <v>82.942338452485856</v>
      </c>
      <c r="AB72" s="15">
        <f t="shared" si="8"/>
        <v>17.057661547514133</v>
      </c>
      <c r="AC72" s="17">
        <f t="shared" si="9"/>
        <v>0</v>
      </c>
      <c r="AD72" s="17">
        <v>0</v>
      </c>
    </row>
    <row r="73" spans="1:30" x14ac:dyDescent="0.25">
      <c r="A73" t="s">
        <v>124</v>
      </c>
      <c r="B73">
        <v>3</v>
      </c>
      <c r="C73" t="s">
        <v>17</v>
      </c>
      <c r="D73" s="12" t="s">
        <v>1245</v>
      </c>
      <c r="E73" s="12" t="s">
        <v>1246</v>
      </c>
      <c r="F73" s="12" t="s">
        <v>1248</v>
      </c>
      <c r="G73" s="12" t="s">
        <v>1250</v>
      </c>
      <c r="H73" s="12" t="s">
        <v>15</v>
      </c>
      <c r="I73" s="13">
        <f>IF(B73="N/A", 0, INDEX('Probability Tables'!$J$10:$J$12, MATCH(B73, 'Probability Tables'!$A$10:$A$12, 0)))</f>
        <v>-0.39196962663327978</v>
      </c>
      <c r="J73" s="13">
        <f>IF(C73="N/A", 0, INDEX('Probability Tables'!$J$18:$J$19, MATCH(C73, 'Probability Tables'!$A$18:$A$19, 0)))</f>
        <v>-1.9050155618886613</v>
      </c>
      <c r="K73" s="13">
        <f>IF(D73="N/A", 0, INDEX('Probability Tables'!$J$25:$J$28, MATCH(D73, 'Probability Tables'!$A$25:$A$28, 0)))</f>
        <v>-0.51785965042337057</v>
      </c>
      <c r="L73" s="13">
        <f>IF(E73="N/A", 0, INDEX('Probability Tables'!$J$34:$J$35, MATCH(E73, 'Probability Tables'!$A$34:$A$35, 0)))</f>
        <v>-1.2878542883066382</v>
      </c>
      <c r="M73" s="13">
        <f>IF(F73="N/A", 0, INDEX('Probability Tables'!$J$41:$J$42, MATCH(F73, 'Probability Tables'!$A$41:$A$42, 0)))</f>
        <v>-1.6577744589953911</v>
      </c>
      <c r="N73" s="13">
        <f>IF(G73="N/A", 0, INDEX('Probability Tables'!$J$48:$J$50, MATCH(G73, 'Probability Tables'!$A$48:$A$50, 0)))</f>
        <v>-1.1317644959850102</v>
      </c>
      <c r="O73" s="13">
        <f>IF(H73="N/A", 0, INDEX('Probability Tables'!$J$56:$J$58, MATCH(H73, 'Probability Tables'!$A$56:$A$58, 0)))</f>
        <v>-0.25442485069529852</v>
      </c>
      <c r="P73" s="13">
        <f>'Probability Tables'!$E$3</f>
        <v>-0.48424598596127871</v>
      </c>
      <c r="Q73" s="16">
        <f t="shared" si="5"/>
        <v>-7.6309089188889274</v>
      </c>
      <c r="R73" s="14">
        <f>IF(B73="N/A", 0, INDEX('Probability Tables'!$K$10:$K$12, MATCH(B73, 'Probability Tables'!$A$10:$A$12, 0)))</f>
        <v>-1.0560526742493137</v>
      </c>
      <c r="S73" s="14">
        <f>IF(C73="N/A", 0, INDEX('Probability Tables'!$K$18:$K$19, MATCH(C73, 'Probability Tables'!$A$18:$A$19, 0)))</f>
        <v>-0.38532054201569693</v>
      </c>
      <c r="T73" s="14">
        <f>IF(D73="N/A", 0, INDEX('Probability Tables'!$K$25:$K$28, MATCH(D73, 'Probability Tables'!$A$25:$A$28, 0)))</f>
        <v>-0.64015465041943498</v>
      </c>
      <c r="U73" s="14">
        <f>IF(E73="N/A", 0, INDEX('Probability Tables'!$K$34:$K$35, MATCH(E73, 'Probability Tables'!$A$34:$A$35, 0)))</f>
        <v>-0.95029252915164453</v>
      </c>
      <c r="V73" s="14">
        <f>IF(F73="N/A", 0, INDEX('Probability Tables'!$K$41:$K$42, MATCH(F73, 'Probability Tables'!$A$41:$A$42, 0)))</f>
        <v>-1.140161291580982</v>
      </c>
      <c r="W73" s="14">
        <f>IF(G73="N/A", 0, INDEX('Probability Tables'!$K$48:$K$50, MATCH(G73, 'Probability Tables'!$A$48:$A$50, 0)))</f>
        <v>-0.54522705048332309</v>
      </c>
      <c r="X73" s="14">
        <f>IF(H73="N/A", 0, INDEX('Probability Tables'!$K$56:$K$58, MATCH(H73, 'Probability Tables'!$A$56:$A$58, 0)))</f>
        <v>-0.45323538437685085</v>
      </c>
      <c r="Y73" s="14">
        <f>'Probability Tables'!$E$4</f>
        <v>-0.95753369040820424</v>
      </c>
      <c r="Z73" s="16">
        <f t="shared" si="6"/>
        <v>-6.1279778126854492</v>
      </c>
      <c r="AA73" s="15">
        <f t="shared" si="7"/>
        <v>18.198876658123027</v>
      </c>
      <c r="AB73" s="15">
        <f t="shared" si="8"/>
        <v>81.801123341876973</v>
      </c>
      <c r="AC73" s="17">
        <f t="shared" si="9"/>
        <v>1</v>
      </c>
      <c r="AD73" s="17">
        <v>0</v>
      </c>
    </row>
    <row r="74" spans="1:30" x14ac:dyDescent="0.25">
      <c r="A74" t="s">
        <v>125</v>
      </c>
      <c r="B74">
        <v>2</v>
      </c>
      <c r="C74" t="s">
        <v>13</v>
      </c>
      <c r="D74" s="12" t="s">
        <v>1245</v>
      </c>
      <c r="E74" s="12" t="s">
        <v>1247</v>
      </c>
      <c r="F74" s="12" t="s">
        <v>1249</v>
      </c>
      <c r="G74" s="12" t="s">
        <v>1250</v>
      </c>
      <c r="H74" s="12" t="s">
        <v>15</v>
      </c>
      <c r="I74" s="13">
        <f>IF(B74="N/A", 0, INDEX('Probability Tables'!$J$10:$J$12, MATCH(B74, 'Probability Tables'!$A$10:$A$12, 0)))</f>
        <v>-1.7285805676065233</v>
      </c>
      <c r="J74" s="13">
        <f>IF(C74="N/A", 0, INDEX('Probability Tables'!$J$18:$J$19, MATCH(C74, 'Probability Tables'!$A$18:$A$19, 0)))</f>
        <v>-0.16113204070663512</v>
      </c>
      <c r="K74" s="13">
        <f>IF(D74="N/A", 0, INDEX('Probability Tables'!$J$25:$J$28, MATCH(D74, 'Probability Tables'!$A$25:$A$28, 0)))</f>
        <v>-0.51785965042337057</v>
      </c>
      <c r="L74" s="13">
        <f>IF(E74="N/A", 0, INDEX('Probability Tables'!$J$34:$J$35, MATCH(E74, 'Probability Tables'!$A$34:$A$35, 0)))</f>
        <v>-0.32277339226305102</v>
      </c>
      <c r="M74" s="13">
        <f>IF(F74="N/A", 0, INDEX('Probability Tables'!$J$41:$J$42, MATCH(F74, 'Probability Tables'!$A$41:$A$42, 0)))</f>
        <v>-0.21141585713285041</v>
      </c>
      <c r="N74" s="13">
        <f>IF(G74="N/A", 0, INDEX('Probability Tables'!$J$48:$J$50, MATCH(G74, 'Probability Tables'!$A$48:$A$50, 0)))</f>
        <v>-1.1317644959850102</v>
      </c>
      <c r="O74" s="13">
        <f>IF(H74="N/A", 0, INDEX('Probability Tables'!$J$56:$J$58, MATCH(H74, 'Probability Tables'!$A$56:$A$58, 0)))</f>
        <v>-0.25442485069529852</v>
      </c>
      <c r="P74" s="13">
        <f>'Probability Tables'!$E$3</f>
        <v>-0.48424598596127871</v>
      </c>
      <c r="Q74" s="16">
        <f t="shared" si="5"/>
        <v>-4.8121968407740177</v>
      </c>
      <c r="R74" s="14">
        <f>IF(B74="N/A", 0, INDEX('Probability Tables'!$K$10:$K$12, MATCH(B74, 'Probability Tables'!$A$10:$A$12, 0)))</f>
        <v>-1.3662076025531533</v>
      </c>
      <c r="S74" s="14">
        <f>IF(C74="N/A", 0, INDEX('Probability Tables'!$K$18:$K$19, MATCH(C74, 'Probability Tables'!$A$18:$A$19, 0)))</f>
        <v>-1.140161291580982</v>
      </c>
      <c r="T74" s="14">
        <f>IF(D74="N/A", 0, INDEX('Probability Tables'!$K$25:$K$28, MATCH(D74, 'Probability Tables'!$A$25:$A$28, 0)))</f>
        <v>-0.64015465041943498</v>
      </c>
      <c r="U74" s="14">
        <f>IF(E74="N/A", 0, INDEX('Probability Tables'!$K$34:$K$35, MATCH(E74, 'Probability Tables'!$A$34:$A$35, 0)))</f>
        <v>-0.48878352389733187</v>
      </c>
      <c r="V74" s="14">
        <f>IF(F74="N/A", 0, INDEX('Probability Tables'!$K$41:$K$42, MATCH(F74, 'Probability Tables'!$A$41:$A$42, 0)))</f>
        <v>-0.38532054201569693</v>
      </c>
      <c r="W74" s="14">
        <f>IF(G74="N/A", 0, INDEX('Probability Tables'!$K$48:$K$50, MATCH(G74, 'Probability Tables'!$A$48:$A$50, 0)))</f>
        <v>-0.54522705048332309</v>
      </c>
      <c r="X74" s="14">
        <f>IF(H74="N/A", 0, INDEX('Probability Tables'!$K$56:$K$58, MATCH(H74, 'Probability Tables'!$A$56:$A$58, 0)))</f>
        <v>-0.45323538437685085</v>
      </c>
      <c r="Y74" s="14">
        <f>'Probability Tables'!$E$4</f>
        <v>-0.95753369040820424</v>
      </c>
      <c r="Z74" s="16">
        <f t="shared" si="6"/>
        <v>-5.976623735734977</v>
      </c>
      <c r="AA74" s="15">
        <f t="shared" si="7"/>
        <v>76.213617390308443</v>
      </c>
      <c r="AB74" s="15">
        <f t="shared" si="8"/>
        <v>23.78638260969155</v>
      </c>
      <c r="AC74" s="17">
        <f t="shared" si="9"/>
        <v>0</v>
      </c>
      <c r="AD74" s="17">
        <v>0</v>
      </c>
    </row>
    <row r="75" spans="1:30" x14ac:dyDescent="0.25">
      <c r="A75" t="s">
        <v>127</v>
      </c>
      <c r="B75">
        <v>3</v>
      </c>
      <c r="C75" t="s">
        <v>13</v>
      </c>
      <c r="D75" s="12" t="s">
        <v>1245</v>
      </c>
      <c r="E75" s="12" t="s">
        <v>1246</v>
      </c>
      <c r="F75" s="12" t="s">
        <v>1249</v>
      </c>
      <c r="G75" s="12" t="s">
        <v>1252</v>
      </c>
      <c r="H75" s="12" t="s">
        <v>20</v>
      </c>
      <c r="I75" s="13">
        <f>IF(B75="N/A", 0, INDEX('Probability Tables'!$J$10:$J$12, MATCH(B75, 'Probability Tables'!$A$10:$A$12, 0)))</f>
        <v>-0.39196962663327978</v>
      </c>
      <c r="J75" s="13">
        <f>IF(C75="N/A", 0, INDEX('Probability Tables'!$J$18:$J$19, MATCH(C75, 'Probability Tables'!$A$18:$A$19, 0)))</f>
        <v>-0.16113204070663512</v>
      </c>
      <c r="K75" s="13">
        <f>IF(D75="N/A", 0, INDEX('Probability Tables'!$J$25:$J$28, MATCH(D75, 'Probability Tables'!$A$25:$A$28, 0)))</f>
        <v>-0.51785965042337057</v>
      </c>
      <c r="L75" s="13">
        <f>IF(E75="N/A", 0, INDEX('Probability Tables'!$J$34:$J$35, MATCH(E75, 'Probability Tables'!$A$34:$A$35, 0)))</f>
        <v>-1.2878542883066382</v>
      </c>
      <c r="M75" s="13">
        <f>IF(F75="N/A", 0, INDEX('Probability Tables'!$J$41:$J$42, MATCH(F75, 'Probability Tables'!$A$41:$A$42, 0)))</f>
        <v>-0.21141585713285041</v>
      </c>
      <c r="N75" s="13">
        <f>IF(G75="N/A", 0, INDEX('Probability Tables'!$J$48:$J$50, MATCH(G75, 'Probability Tables'!$A$48:$A$50, 0)))</f>
        <v>-1.6691571471357227</v>
      </c>
      <c r="O75" s="13">
        <f>IF(H75="N/A", 0, INDEX('Probability Tables'!$J$56:$J$58, MATCH(H75, 'Probability Tables'!$A$56:$A$58, 0)))</f>
        <v>-1.9828147059907641</v>
      </c>
      <c r="P75" s="13">
        <f>'Probability Tables'!$E$3</f>
        <v>-0.48424598596127871</v>
      </c>
      <c r="Q75" s="16">
        <f t="shared" si="5"/>
        <v>-6.7064493022905394</v>
      </c>
      <c r="R75" s="14">
        <f>IF(B75="N/A", 0, INDEX('Probability Tables'!$K$10:$K$12, MATCH(B75, 'Probability Tables'!$A$10:$A$12, 0)))</f>
        <v>-1.0560526742493137</v>
      </c>
      <c r="S75" s="14">
        <f>IF(C75="N/A", 0, INDEX('Probability Tables'!$K$18:$K$19, MATCH(C75, 'Probability Tables'!$A$18:$A$19, 0)))</f>
        <v>-1.140161291580982</v>
      </c>
      <c r="T75" s="14">
        <f>IF(D75="N/A", 0, INDEX('Probability Tables'!$K$25:$K$28, MATCH(D75, 'Probability Tables'!$A$25:$A$28, 0)))</f>
        <v>-0.64015465041943498</v>
      </c>
      <c r="U75" s="14">
        <f>IF(E75="N/A", 0, INDEX('Probability Tables'!$K$34:$K$35, MATCH(E75, 'Probability Tables'!$A$34:$A$35, 0)))</f>
        <v>-0.95029252915164453</v>
      </c>
      <c r="V75" s="14">
        <f>IF(F75="N/A", 0, INDEX('Probability Tables'!$K$41:$K$42, MATCH(F75, 'Probability Tables'!$A$41:$A$42, 0)))</f>
        <v>-0.38532054201569693</v>
      </c>
      <c r="W75" s="14">
        <f>IF(G75="N/A", 0, INDEX('Probability Tables'!$K$48:$K$50, MATCH(G75, 'Probability Tables'!$A$48:$A$50, 0)))</f>
        <v>-1.4997389951776758</v>
      </c>
      <c r="X75" s="14">
        <f>IF(H75="N/A", 0, INDEX('Probability Tables'!$K$56:$K$58, MATCH(H75, 'Probability Tables'!$A$56:$A$58, 0)))</f>
        <v>-1.2944356648959361</v>
      </c>
      <c r="Y75" s="14">
        <f>'Probability Tables'!$E$4</f>
        <v>-0.95753369040820424</v>
      </c>
      <c r="Z75" s="16">
        <f t="shared" si="6"/>
        <v>-7.923690037898889</v>
      </c>
      <c r="AA75" s="15">
        <f t="shared" si="7"/>
        <v>77.15776056596151</v>
      </c>
      <c r="AB75" s="15">
        <f t="shared" si="8"/>
        <v>22.842239434038493</v>
      </c>
      <c r="AC75" s="17">
        <f t="shared" si="9"/>
        <v>0</v>
      </c>
      <c r="AD75" s="17">
        <v>0</v>
      </c>
    </row>
    <row r="76" spans="1:30" x14ac:dyDescent="0.25">
      <c r="A76" t="s">
        <v>128</v>
      </c>
      <c r="B76">
        <v>3</v>
      </c>
      <c r="C76" t="s">
        <v>13</v>
      </c>
      <c r="D76" s="12" t="s">
        <v>1245</v>
      </c>
      <c r="E76" s="12" t="s">
        <v>1247</v>
      </c>
      <c r="F76" s="12" t="s">
        <v>1249</v>
      </c>
      <c r="G76" s="12" t="s">
        <v>1250</v>
      </c>
      <c r="H76" s="12" t="s">
        <v>15</v>
      </c>
      <c r="I76" s="13">
        <f>IF(B76="N/A", 0, INDEX('Probability Tables'!$J$10:$J$12, MATCH(B76, 'Probability Tables'!$A$10:$A$12, 0)))</f>
        <v>-0.39196962663327978</v>
      </c>
      <c r="J76" s="13">
        <f>IF(C76="N/A", 0, INDEX('Probability Tables'!$J$18:$J$19, MATCH(C76, 'Probability Tables'!$A$18:$A$19, 0)))</f>
        <v>-0.16113204070663512</v>
      </c>
      <c r="K76" s="13">
        <f>IF(D76="N/A", 0, INDEX('Probability Tables'!$J$25:$J$28, MATCH(D76, 'Probability Tables'!$A$25:$A$28, 0)))</f>
        <v>-0.51785965042337057</v>
      </c>
      <c r="L76" s="13">
        <f>IF(E76="N/A", 0, INDEX('Probability Tables'!$J$34:$J$35, MATCH(E76, 'Probability Tables'!$A$34:$A$35, 0)))</f>
        <v>-0.32277339226305102</v>
      </c>
      <c r="M76" s="13">
        <f>IF(F76="N/A", 0, INDEX('Probability Tables'!$J$41:$J$42, MATCH(F76, 'Probability Tables'!$A$41:$A$42, 0)))</f>
        <v>-0.21141585713285041</v>
      </c>
      <c r="N76" s="13">
        <f>IF(G76="N/A", 0, INDEX('Probability Tables'!$J$48:$J$50, MATCH(G76, 'Probability Tables'!$A$48:$A$50, 0)))</f>
        <v>-1.1317644959850102</v>
      </c>
      <c r="O76" s="13">
        <f>IF(H76="N/A", 0, INDEX('Probability Tables'!$J$56:$J$58, MATCH(H76, 'Probability Tables'!$A$56:$A$58, 0)))</f>
        <v>-0.25442485069529852</v>
      </c>
      <c r="P76" s="13">
        <f>'Probability Tables'!$E$3</f>
        <v>-0.48424598596127871</v>
      </c>
      <c r="Q76" s="16">
        <f t="shared" si="5"/>
        <v>-3.4755858998007745</v>
      </c>
      <c r="R76" s="14">
        <f>IF(B76="N/A", 0, INDEX('Probability Tables'!$K$10:$K$12, MATCH(B76, 'Probability Tables'!$A$10:$A$12, 0)))</f>
        <v>-1.0560526742493137</v>
      </c>
      <c r="S76" s="14">
        <f>IF(C76="N/A", 0, INDEX('Probability Tables'!$K$18:$K$19, MATCH(C76, 'Probability Tables'!$A$18:$A$19, 0)))</f>
        <v>-1.140161291580982</v>
      </c>
      <c r="T76" s="14">
        <f>IF(D76="N/A", 0, INDEX('Probability Tables'!$K$25:$K$28, MATCH(D76, 'Probability Tables'!$A$25:$A$28, 0)))</f>
        <v>-0.64015465041943498</v>
      </c>
      <c r="U76" s="14">
        <f>IF(E76="N/A", 0, INDEX('Probability Tables'!$K$34:$K$35, MATCH(E76, 'Probability Tables'!$A$34:$A$35, 0)))</f>
        <v>-0.48878352389733187</v>
      </c>
      <c r="V76" s="14">
        <f>IF(F76="N/A", 0, INDEX('Probability Tables'!$K$41:$K$42, MATCH(F76, 'Probability Tables'!$A$41:$A$42, 0)))</f>
        <v>-0.38532054201569693</v>
      </c>
      <c r="W76" s="14">
        <f>IF(G76="N/A", 0, INDEX('Probability Tables'!$K$48:$K$50, MATCH(G76, 'Probability Tables'!$A$48:$A$50, 0)))</f>
        <v>-0.54522705048332309</v>
      </c>
      <c r="X76" s="14">
        <f>IF(H76="N/A", 0, INDEX('Probability Tables'!$K$56:$K$58, MATCH(H76, 'Probability Tables'!$A$56:$A$58, 0)))</f>
        <v>-0.45323538437685085</v>
      </c>
      <c r="Y76" s="14">
        <f>'Probability Tables'!$E$4</f>
        <v>-0.95753369040820424</v>
      </c>
      <c r="Z76" s="16">
        <f t="shared" si="6"/>
        <v>-5.666468807431138</v>
      </c>
      <c r="AA76" s="15">
        <f t="shared" si="7"/>
        <v>89.942780016319261</v>
      </c>
      <c r="AB76" s="15">
        <f t="shared" si="8"/>
        <v>10.05721998368073</v>
      </c>
      <c r="AC76" s="17">
        <f t="shared" si="9"/>
        <v>0</v>
      </c>
      <c r="AD76" s="17">
        <v>1</v>
      </c>
    </row>
    <row r="77" spans="1:30" x14ac:dyDescent="0.25">
      <c r="A77" t="s">
        <v>129</v>
      </c>
      <c r="B77">
        <v>3</v>
      </c>
      <c r="C77" t="s">
        <v>13</v>
      </c>
      <c r="D77" s="12" t="s">
        <v>1245</v>
      </c>
      <c r="E77" s="12" t="s">
        <v>1247</v>
      </c>
      <c r="F77" s="12" t="s">
        <v>1249</v>
      </c>
      <c r="G77" s="12" t="s">
        <v>1251</v>
      </c>
      <c r="H77" s="12" t="s">
        <v>15</v>
      </c>
      <c r="I77" s="13">
        <f>IF(B77="N/A", 0, INDEX('Probability Tables'!$J$10:$J$12, MATCH(B77, 'Probability Tables'!$A$10:$A$12, 0)))</f>
        <v>-0.39196962663327978</v>
      </c>
      <c r="J77" s="13">
        <f>IF(C77="N/A", 0, INDEX('Probability Tables'!$J$18:$J$19, MATCH(C77, 'Probability Tables'!$A$18:$A$19, 0)))</f>
        <v>-0.16113204070663512</v>
      </c>
      <c r="K77" s="13">
        <f>IF(D77="N/A", 0, INDEX('Probability Tables'!$J$25:$J$28, MATCH(D77, 'Probability Tables'!$A$25:$A$28, 0)))</f>
        <v>-0.51785965042337057</v>
      </c>
      <c r="L77" s="13">
        <f>IF(E77="N/A", 0, INDEX('Probability Tables'!$J$34:$J$35, MATCH(E77, 'Probability Tables'!$A$34:$A$35, 0)))</f>
        <v>-0.32277339226305102</v>
      </c>
      <c r="M77" s="13">
        <f>IF(F77="N/A", 0, INDEX('Probability Tables'!$J$41:$J$42, MATCH(F77, 'Probability Tables'!$A$41:$A$42, 0)))</f>
        <v>-0.21141585713285041</v>
      </c>
      <c r="N77" s="13">
        <f>IF(G77="N/A", 0, INDEX('Probability Tables'!$J$48:$J$50, MATCH(G77, 'Probability Tables'!$A$48:$A$50, 0)))</f>
        <v>-0.71512608727872051</v>
      </c>
      <c r="O77" s="13">
        <f>IF(H77="N/A", 0, INDEX('Probability Tables'!$J$56:$J$58, MATCH(H77, 'Probability Tables'!$A$56:$A$58, 0)))</f>
        <v>-0.25442485069529852</v>
      </c>
      <c r="P77" s="13">
        <f>'Probability Tables'!$E$3</f>
        <v>-0.48424598596127871</v>
      </c>
      <c r="Q77" s="16">
        <f t="shared" si="5"/>
        <v>-3.0589474910944849</v>
      </c>
      <c r="R77" s="14">
        <f>IF(B77="N/A", 0, INDEX('Probability Tables'!$K$10:$K$12, MATCH(B77, 'Probability Tables'!$A$10:$A$12, 0)))</f>
        <v>-1.0560526742493137</v>
      </c>
      <c r="S77" s="14">
        <f>IF(C77="N/A", 0, INDEX('Probability Tables'!$K$18:$K$19, MATCH(C77, 'Probability Tables'!$A$18:$A$19, 0)))</f>
        <v>-1.140161291580982</v>
      </c>
      <c r="T77" s="14">
        <f>IF(D77="N/A", 0, INDEX('Probability Tables'!$K$25:$K$28, MATCH(D77, 'Probability Tables'!$A$25:$A$28, 0)))</f>
        <v>-0.64015465041943498</v>
      </c>
      <c r="U77" s="14">
        <f>IF(E77="N/A", 0, INDEX('Probability Tables'!$K$34:$K$35, MATCH(E77, 'Probability Tables'!$A$34:$A$35, 0)))</f>
        <v>-0.48878352389733187</v>
      </c>
      <c r="V77" s="14">
        <f>IF(F77="N/A", 0, INDEX('Probability Tables'!$K$41:$K$42, MATCH(F77, 'Probability Tables'!$A$41:$A$42, 0)))</f>
        <v>-0.38532054201569693</v>
      </c>
      <c r="W77" s="14">
        <f>IF(G77="N/A", 0, INDEX('Probability Tables'!$K$48:$K$50, MATCH(G77, 'Probability Tables'!$A$48:$A$50, 0)))</f>
        <v>-1.624036711855253</v>
      </c>
      <c r="X77" s="14">
        <f>IF(H77="N/A", 0, INDEX('Probability Tables'!$K$56:$K$58, MATCH(H77, 'Probability Tables'!$A$56:$A$58, 0)))</f>
        <v>-0.45323538437685085</v>
      </c>
      <c r="Y77" s="14">
        <f>'Probability Tables'!$E$4</f>
        <v>-0.95753369040820424</v>
      </c>
      <c r="Z77" s="16">
        <f t="shared" si="6"/>
        <v>-6.7452784688030674</v>
      </c>
      <c r="AA77" s="15">
        <f t="shared" si="7"/>
        <v>97.554904062512307</v>
      </c>
      <c r="AB77" s="15">
        <f t="shared" si="8"/>
        <v>2.4450959374876966</v>
      </c>
      <c r="AC77" s="17">
        <f t="shared" si="9"/>
        <v>0</v>
      </c>
      <c r="AD77" s="17">
        <v>0</v>
      </c>
    </row>
    <row r="78" spans="1:30" x14ac:dyDescent="0.25">
      <c r="A78" t="s">
        <v>131</v>
      </c>
      <c r="B78">
        <v>3</v>
      </c>
      <c r="C78" t="s">
        <v>13</v>
      </c>
      <c r="D78" s="12" t="s">
        <v>1243</v>
      </c>
      <c r="E78" s="12" t="s">
        <v>1247</v>
      </c>
      <c r="F78" s="12" t="s">
        <v>1249</v>
      </c>
      <c r="G78" s="12" t="s">
        <v>1251</v>
      </c>
      <c r="H78" s="12" t="s">
        <v>15</v>
      </c>
      <c r="I78" s="13">
        <f>IF(B78="N/A", 0, INDEX('Probability Tables'!$J$10:$J$12, MATCH(B78, 'Probability Tables'!$A$10:$A$12, 0)))</f>
        <v>-0.39196962663327978</v>
      </c>
      <c r="J78" s="13">
        <f>IF(C78="N/A", 0, INDEX('Probability Tables'!$J$18:$J$19, MATCH(C78, 'Probability Tables'!$A$18:$A$19, 0)))</f>
        <v>-0.16113204070663512</v>
      </c>
      <c r="K78" s="13">
        <f>IF(D78="N/A", 0, INDEX('Probability Tables'!$J$25:$J$28, MATCH(D78, 'Probability Tables'!$A$25:$A$28, 0)))</f>
        <v>0</v>
      </c>
      <c r="L78" s="13">
        <f>IF(E78="N/A", 0, INDEX('Probability Tables'!$J$34:$J$35, MATCH(E78, 'Probability Tables'!$A$34:$A$35, 0)))</f>
        <v>-0.32277339226305102</v>
      </c>
      <c r="M78" s="13">
        <f>IF(F78="N/A", 0, INDEX('Probability Tables'!$J$41:$J$42, MATCH(F78, 'Probability Tables'!$A$41:$A$42, 0)))</f>
        <v>-0.21141585713285041</v>
      </c>
      <c r="N78" s="13">
        <f>IF(G78="N/A", 0, INDEX('Probability Tables'!$J$48:$J$50, MATCH(G78, 'Probability Tables'!$A$48:$A$50, 0)))</f>
        <v>-0.71512608727872051</v>
      </c>
      <c r="O78" s="13">
        <f>IF(H78="N/A", 0, INDEX('Probability Tables'!$J$56:$J$58, MATCH(H78, 'Probability Tables'!$A$56:$A$58, 0)))</f>
        <v>-0.25442485069529852</v>
      </c>
      <c r="P78" s="13">
        <f>'Probability Tables'!$E$3</f>
        <v>-0.48424598596127871</v>
      </c>
      <c r="Q78" s="16">
        <f t="shared" si="5"/>
        <v>-2.5410878406711142</v>
      </c>
      <c r="R78" s="14">
        <f>IF(B78="N/A", 0, INDEX('Probability Tables'!$K$10:$K$12, MATCH(B78, 'Probability Tables'!$A$10:$A$12, 0)))</f>
        <v>-1.0560526742493137</v>
      </c>
      <c r="S78" s="14">
        <f>IF(C78="N/A", 0, INDEX('Probability Tables'!$K$18:$K$19, MATCH(C78, 'Probability Tables'!$A$18:$A$19, 0)))</f>
        <v>-1.140161291580982</v>
      </c>
      <c r="T78" s="14">
        <f>IF(D78="N/A", 0, INDEX('Probability Tables'!$K$25:$K$28, MATCH(D78, 'Probability Tables'!$A$25:$A$28, 0)))</f>
        <v>0</v>
      </c>
      <c r="U78" s="14">
        <f>IF(E78="N/A", 0, INDEX('Probability Tables'!$K$34:$K$35, MATCH(E78, 'Probability Tables'!$A$34:$A$35, 0)))</f>
        <v>-0.48878352389733187</v>
      </c>
      <c r="V78" s="14">
        <f>IF(F78="N/A", 0, INDEX('Probability Tables'!$K$41:$K$42, MATCH(F78, 'Probability Tables'!$A$41:$A$42, 0)))</f>
        <v>-0.38532054201569693</v>
      </c>
      <c r="W78" s="14">
        <f>IF(G78="N/A", 0, INDEX('Probability Tables'!$K$48:$K$50, MATCH(G78, 'Probability Tables'!$A$48:$A$50, 0)))</f>
        <v>-1.624036711855253</v>
      </c>
      <c r="X78" s="14">
        <f>IF(H78="N/A", 0, INDEX('Probability Tables'!$K$56:$K$58, MATCH(H78, 'Probability Tables'!$A$56:$A$58, 0)))</f>
        <v>-0.45323538437685085</v>
      </c>
      <c r="Y78" s="14">
        <f>'Probability Tables'!$E$4</f>
        <v>-0.95753369040820424</v>
      </c>
      <c r="Z78" s="16">
        <f t="shared" si="6"/>
        <v>-6.1051238183836327</v>
      </c>
      <c r="AA78" s="15">
        <f t="shared" si="7"/>
        <v>97.24558894700111</v>
      </c>
      <c r="AB78" s="15">
        <f t="shared" si="8"/>
        <v>2.7544110529988832</v>
      </c>
      <c r="AC78" s="17">
        <f t="shared" si="9"/>
        <v>0</v>
      </c>
      <c r="AD78" s="17">
        <v>0</v>
      </c>
    </row>
    <row r="79" spans="1:30" x14ac:dyDescent="0.25">
      <c r="A79" t="s">
        <v>132</v>
      </c>
      <c r="B79">
        <v>3</v>
      </c>
      <c r="C79" t="s">
        <v>13</v>
      </c>
      <c r="D79" s="12" t="s">
        <v>1243</v>
      </c>
      <c r="E79" s="12" t="s">
        <v>1247</v>
      </c>
      <c r="F79" s="12" t="s">
        <v>1249</v>
      </c>
      <c r="G79" s="12" t="s">
        <v>1251</v>
      </c>
      <c r="H79" s="12" t="s">
        <v>15</v>
      </c>
      <c r="I79" s="13">
        <f>IF(B79="N/A", 0, INDEX('Probability Tables'!$J$10:$J$12, MATCH(B79, 'Probability Tables'!$A$10:$A$12, 0)))</f>
        <v>-0.39196962663327978</v>
      </c>
      <c r="J79" s="13">
        <f>IF(C79="N/A", 0, INDEX('Probability Tables'!$J$18:$J$19, MATCH(C79, 'Probability Tables'!$A$18:$A$19, 0)))</f>
        <v>-0.16113204070663512</v>
      </c>
      <c r="K79" s="13">
        <f>IF(D79="N/A", 0, INDEX('Probability Tables'!$J$25:$J$28, MATCH(D79, 'Probability Tables'!$A$25:$A$28, 0)))</f>
        <v>0</v>
      </c>
      <c r="L79" s="13">
        <f>IF(E79="N/A", 0, INDEX('Probability Tables'!$J$34:$J$35, MATCH(E79, 'Probability Tables'!$A$34:$A$35, 0)))</f>
        <v>-0.32277339226305102</v>
      </c>
      <c r="M79" s="13">
        <f>IF(F79="N/A", 0, INDEX('Probability Tables'!$J$41:$J$42, MATCH(F79, 'Probability Tables'!$A$41:$A$42, 0)))</f>
        <v>-0.21141585713285041</v>
      </c>
      <c r="N79" s="13">
        <f>IF(G79="N/A", 0, INDEX('Probability Tables'!$J$48:$J$50, MATCH(G79, 'Probability Tables'!$A$48:$A$50, 0)))</f>
        <v>-0.71512608727872051</v>
      </c>
      <c r="O79" s="13">
        <f>IF(H79="N/A", 0, INDEX('Probability Tables'!$J$56:$J$58, MATCH(H79, 'Probability Tables'!$A$56:$A$58, 0)))</f>
        <v>-0.25442485069529852</v>
      </c>
      <c r="P79" s="13">
        <f>'Probability Tables'!$E$3</f>
        <v>-0.48424598596127871</v>
      </c>
      <c r="Q79" s="16">
        <f t="shared" si="5"/>
        <v>-2.5410878406711142</v>
      </c>
      <c r="R79" s="14">
        <f>IF(B79="N/A", 0, INDEX('Probability Tables'!$K$10:$K$12, MATCH(B79, 'Probability Tables'!$A$10:$A$12, 0)))</f>
        <v>-1.0560526742493137</v>
      </c>
      <c r="S79" s="14">
        <f>IF(C79="N/A", 0, INDEX('Probability Tables'!$K$18:$K$19, MATCH(C79, 'Probability Tables'!$A$18:$A$19, 0)))</f>
        <v>-1.140161291580982</v>
      </c>
      <c r="T79" s="14">
        <f>IF(D79="N/A", 0, INDEX('Probability Tables'!$K$25:$K$28, MATCH(D79, 'Probability Tables'!$A$25:$A$28, 0)))</f>
        <v>0</v>
      </c>
      <c r="U79" s="14">
        <f>IF(E79="N/A", 0, INDEX('Probability Tables'!$K$34:$K$35, MATCH(E79, 'Probability Tables'!$A$34:$A$35, 0)))</f>
        <v>-0.48878352389733187</v>
      </c>
      <c r="V79" s="14">
        <f>IF(F79="N/A", 0, INDEX('Probability Tables'!$K$41:$K$42, MATCH(F79, 'Probability Tables'!$A$41:$A$42, 0)))</f>
        <v>-0.38532054201569693</v>
      </c>
      <c r="W79" s="14">
        <f>IF(G79="N/A", 0, INDEX('Probability Tables'!$K$48:$K$50, MATCH(G79, 'Probability Tables'!$A$48:$A$50, 0)))</f>
        <v>-1.624036711855253</v>
      </c>
      <c r="X79" s="14">
        <f>IF(H79="N/A", 0, INDEX('Probability Tables'!$K$56:$K$58, MATCH(H79, 'Probability Tables'!$A$56:$A$58, 0)))</f>
        <v>-0.45323538437685085</v>
      </c>
      <c r="Y79" s="14">
        <f>'Probability Tables'!$E$4</f>
        <v>-0.95753369040820424</v>
      </c>
      <c r="Z79" s="16">
        <f t="shared" si="6"/>
        <v>-6.1051238183836327</v>
      </c>
      <c r="AA79" s="15">
        <f t="shared" si="7"/>
        <v>97.24558894700111</v>
      </c>
      <c r="AB79" s="15">
        <f t="shared" si="8"/>
        <v>2.7544110529988832</v>
      </c>
      <c r="AC79" s="17">
        <f t="shared" si="9"/>
        <v>0</v>
      </c>
      <c r="AD79" s="17">
        <v>0</v>
      </c>
    </row>
    <row r="80" spans="1:30" x14ac:dyDescent="0.25">
      <c r="A80" t="s">
        <v>133</v>
      </c>
      <c r="B80">
        <v>2</v>
      </c>
      <c r="C80" t="s">
        <v>13</v>
      </c>
      <c r="D80" s="12" t="s">
        <v>1241</v>
      </c>
      <c r="E80" s="12" t="s">
        <v>1247</v>
      </c>
      <c r="F80" s="12" t="s">
        <v>1248</v>
      </c>
      <c r="G80" s="12" t="s">
        <v>1250</v>
      </c>
      <c r="H80" s="12" t="s">
        <v>15</v>
      </c>
      <c r="I80" s="13">
        <f>IF(B80="N/A", 0, INDEX('Probability Tables'!$J$10:$J$12, MATCH(B80, 'Probability Tables'!$A$10:$A$12, 0)))</f>
        <v>-1.7285805676065233</v>
      </c>
      <c r="J80" s="13">
        <f>IF(C80="N/A", 0, INDEX('Probability Tables'!$J$18:$J$19, MATCH(C80, 'Probability Tables'!$A$18:$A$19, 0)))</f>
        <v>-0.16113204070663512</v>
      </c>
      <c r="K80" s="13">
        <f>IF(D80="N/A", 0, INDEX('Probability Tables'!$J$25:$J$28, MATCH(D80, 'Probability Tables'!$A$25:$A$28, 0)))</f>
        <v>-2.6579258139196416</v>
      </c>
      <c r="L80" s="13">
        <f>IF(E80="N/A", 0, INDEX('Probability Tables'!$J$34:$J$35, MATCH(E80, 'Probability Tables'!$A$34:$A$35, 0)))</f>
        <v>-0.32277339226305102</v>
      </c>
      <c r="M80" s="13">
        <f>IF(F80="N/A", 0, INDEX('Probability Tables'!$J$41:$J$42, MATCH(F80, 'Probability Tables'!$A$41:$A$42, 0)))</f>
        <v>-1.6577744589953911</v>
      </c>
      <c r="N80" s="13">
        <f>IF(G80="N/A", 0, INDEX('Probability Tables'!$J$48:$J$50, MATCH(G80, 'Probability Tables'!$A$48:$A$50, 0)))</f>
        <v>-1.1317644959850102</v>
      </c>
      <c r="O80" s="13">
        <f>IF(H80="N/A", 0, INDEX('Probability Tables'!$J$56:$J$58, MATCH(H80, 'Probability Tables'!$A$56:$A$58, 0)))</f>
        <v>-0.25442485069529852</v>
      </c>
      <c r="P80" s="13">
        <f>'Probability Tables'!$E$3</f>
        <v>-0.48424598596127871</v>
      </c>
      <c r="Q80" s="16">
        <f t="shared" si="5"/>
        <v>-8.3986216061328296</v>
      </c>
      <c r="R80" s="14">
        <f>IF(B80="N/A", 0, INDEX('Probability Tables'!$K$10:$K$12, MATCH(B80, 'Probability Tables'!$A$10:$A$12, 0)))</f>
        <v>-1.3662076025531533</v>
      </c>
      <c r="S80" s="14">
        <f>IF(C80="N/A", 0, INDEX('Probability Tables'!$K$18:$K$19, MATCH(C80, 'Probability Tables'!$A$18:$A$19, 0)))</f>
        <v>-1.140161291580982</v>
      </c>
      <c r="T80" s="14">
        <f>IF(D80="N/A", 0, INDEX('Probability Tables'!$K$25:$K$28, MATCH(D80, 'Probability Tables'!$A$25:$A$28, 0)))</f>
        <v>-1.9223796516451193</v>
      </c>
      <c r="U80" s="14">
        <f>IF(E80="N/A", 0, INDEX('Probability Tables'!$K$34:$K$35, MATCH(E80, 'Probability Tables'!$A$34:$A$35, 0)))</f>
        <v>-0.48878352389733187</v>
      </c>
      <c r="V80" s="14">
        <f>IF(F80="N/A", 0, INDEX('Probability Tables'!$K$41:$K$42, MATCH(F80, 'Probability Tables'!$A$41:$A$42, 0)))</f>
        <v>-1.140161291580982</v>
      </c>
      <c r="W80" s="14">
        <f>IF(G80="N/A", 0, INDEX('Probability Tables'!$K$48:$K$50, MATCH(G80, 'Probability Tables'!$A$48:$A$50, 0)))</f>
        <v>-0.54522705048332309</v>
      </c>
      <c r="X80" s="14">
        <f>IF(H80="N/A", 0, INDEX('Probability Tables'!$K$56:$K$58, MATCH(H80, 'Probability Tables'!$A$56:$A$58, 0)))</f>
        <v>-0.45323538437685085</v>
      </c>
      <c r="Y80" s="14">
        <f>'Probability Tables'!$E$4</f>
        <v>-0.95753369040820424</v>
      </c>
      <c r="Z80" s="16">
        <f t="shared" si="6"/>
        <v>-8.013689486525946</v>
      </c>
      <c r="AA80" s="15">
        <f t="shared" si="7"/>
        <v>40.493788270463867</v>
      </c>
      <c r="AB80" s="15">
        <f t="shared" si="8"/>
        <v>59.50621172953614</v>
      </c>
      <c r="AC80" s="17">
        <f t="shared" si="9"/>
        <v>1</v>
      </c>
      <c r="AD80" s="17">
        <v>1</v>
      </c>
    </row>
    <row r="81" spans="1:30" x14ac:dyDescent="0.25">
      <c r="A81" t="s">
        <v>134</v>
      </c>
      <c r="B81">
        <v>3</v>
      </c>
      <c r="C81" t="s">
        <v>17</v>
      </c>
      <c r="D81" s="12" t="s">
        <v>1245</v>
      </c>
      <c r="E81" s="12" t="s">
        <v>1247</v>
      </c>
      <c r="F81" s="12" t="s">
        <v>1249</v>
      </c>
      <c r="G81" s="12" t="s">
        <v>1252</v>
      </c>
      <c r="H81" s="12" t="s">
        <v>15</v>
      </c>
      <c r="I81" s="13">
        <f>IF(B81="N/A", 0, INDEX('Probability Tables'!$J$10:$J$12, MATCH(B81, 'Probability Tables'!$A$10:$A$12, 0)))</f>
        <v>-0.39196962663327978</v>
      </c>
      <c r="J81" s="13">
        <f>IF(C81="N/A", 0, INDEX('Probability Tables'!$J$18:$J$19, MATCH(C81, 'Probability Tables'!$A$18:$A$19, 0)))</f>
        <v>-1.9050155618886613</v>
      </c>
      <c r="K81" s="13">
        <f>IF(D81="N/A", 0, INDEX('Probability Tables'!$J$25:$J$28, MATCH(D81, 'Probability Tables'!$A$25:$A$28, 0)))</f>
        <v>-0.51785965042337057</v>
      </c>
      <c r="L81" s="13">
        <f>IF(E81="N/A", 0, INDEX('Probability Tables'!$J$34:$J$35, MATCH(E81, 'Probability Tables'!$A$34:$A$35, 0)))</f>
        <v>-0.32277339226305102</v>
      </c>
      <c r="M81" s="13">
        <f>IF(F81="N/A", 0, INDEX('Probability Tables'!$J$41:$J$42, MATCH(F81, 'Probability Tables'!$A$41:$A$42, 0)))</f>
        <v>-0.21141585713285041</v>
      </c>
      <c r="N81" s="13">
        <f>IF(G81="N/A", 0, INDEX('Probability Tables'!$J$48:$J$50, MATCH(G81, 'Probability Tables'!$A$48:$A$50, 0)))</f>
        <v>-1.6691571471357227</v>
      </c>
      <c r="O81" s="13">
        <f>IF(H81="N/A", 0, INDEX('Probability Tables'!$J$56:$J$58, MATCH(H81, 'Probability Tables'!$A$56:$A$58, 0)))</f>
        <v>-0.25442485069529852</v>
      </c>
      <c r="P81" s="13">
        <f>'Probability Tables'!$E$3</f>
        <v>-0.48424598596127871</v>
      </c>
      <c r="Q81" s="16">
        <f t="shared" si="5"/>
        <v>-5.7568620721335124</v>
      </c>
      <c r="R81" s="14">
        <f>IF(B81="N/A", 0, INDEX('Probability Tables'!$K$10:$K$12, MATCH(B81, 'Probability Tables'!$A$10:$A$12, 0)))</f>
        <v>-1.0560526742493137</v>
      </c>
      <c r="S81" s="14">
        <f>IF(C81="N/A", 0, INDEX('Probability Tables'!$K$18:$K$19, MATCH(C81, 'Probability Tables'!$A$18:$A$19, 0)))</f>
        <v>-0.38532054201569693</v>
      </c>
      <c r="T81" s="14">
        <f>IF(D81="N/A", 0, INDEX('Probability Tables'!$K$25:$K$28, MATCH(D81, 'Probability Tables'!$A$25:$A$28, 0)))</f>
        <v>-0.64015465041943498</v>
      </c>
      <c r="U81" s="14">
        <f>IF(E81="N/A", 0, INDEX('Probability Tables'!$K$34:$K$35, MATCH(E81, 'Probability Tables'!$A$34:$A$35, 0)))</f>
        <v>-0.48878352389733187</v>
      </c>
      <c r="V81" s="14">
        <f>IF(F81="N/A", 0, INDEX('Probability Tables'!$K$41:$K$42, MATCH(F81, 'Probability Tables'!$A$41:$A$42, 0)))</f>
        <v>-0.38532054201569693</v>
      </c>
      <c r="W81" s="14">
        <f>IF(G81="N/A", 0, INDEX('Probability Tables'!$K$48:$K$50, MATCH(G81, 'Probability Tables'!$A$48:$A$50, 0)))</f>
        <v>-1.4997389951776758</v>
      </c>
      <c r="X81" s="14">
        <f>IF(H81="N/A", 0, INDEX('Probability Tables'!$K$56:$K$58, MATCH(H81, 'Probability Tables'!$A$56:$A$58, 0)))</f>
        <v>-0.45323538437685085</v>
      </c>
      <c r="Y81" s="14">
        <f>'Probability Tables'!$E$4</f>
        <v>-0.95753369040820424</v>
      </c>
      <c r="Z81" s="16">
        <f t="shared" si="6"/>
        <v>-5.8661400025602051</v>
      </c>
      <c r="AA81" s="15">
        <f t="shared" si="7"/>
        <v>52.729232835468643</v>
      </c>
      <c r="AB81" s="15">
        <f t="shared" si="8"/>
        <v>47.270767164531364</v>
      </c>
      <c r="AC81" s="17">
        <f t="shared" si="9"/>
        <v>0</v>
      </c>
      <c r="AD81" s="17">
        <v>1</v>
      </c>
    </row>
    <row r="82" spans="1:30" x14ac:dyDescent="0.25">
      <c r="A82" t="s">
        <v>135</v>
      </c>
      <c r="B82">
        <v>3</v>
      </c>
      <c r="C82" t="s">
        <v>13</v>
      </c>
      <c r="D82" s="12" t="s">
        <v>1245</v>
      </c>
      <c r="E82" s="12" t="s">
        <v>1247</v>
      </c>
      <c r="F82" s="12" t="s">
        <v>1249</v>
      </c>
      <c r="G82" s="12" t="s">
        <v>1251</v>
      </c>
      <c r="H82" s="12" t="s">
        <v>15</v>
      </c>
      <c r="I82" s="13">
        <f>IF(B82="N/A", 0, INDEX('Probability Tables'!$J$10:$J$12, MATCH(B82, 'Probability Tables'!$A$10:$A$12, 0)))</f>
        <v>-0.39196962663327978</v>
      </c>
      <c r="J82" s="13">
        <f>IF(C82="N/A", 0, INDEX('Probability Tables'!$J$18:$J$19, MATCH(C82, 'Probability Tables'!$A$18:$A$19, 0)))</f>
        <v>-0.16113204070663512</v>
      </c>
      <c r="K82" s="13">
        <f>IF(D82="N/A", 0, INDEX('Probability Tables'!$J$25:$J$28, MATCH(D82, 'Probability Tables'!$A$25:$A$28, 0)))</f>
        <v>-0.51785965042337057</v>
      </c>
      <c r="L82" s="13">
        <f>IF(E82="N/A", 0, INDEX('Probability Tables'!$J$34:$J$35, MATCH(E82, 'Probability Tables'!$A$34:$A$35, 0)))</f>
        <v>-0.32277339226305102</v>
      </c>
      <c r="M82" s="13">
        <f>IF(F82="N/A", 0, INDEX('Probability Tables'!$J$41:$J$42, MATCH(F82, 'Probability Tables'!$A$41:$A$42, 0)))</f>
        <v>-0.21141585713285041</v>
      </c>
      <c r="N82" s="13">
        <f>IF(G82="N/A", 0, INDEX('Probability Tables'!$J$48:$J$50, MATCH(G82, 'Probability Tables'!$A$48:$A$50, 0)))</f>
        <v>-0.71512608727872051</v>
      </c>
      <c r="O82" s="13">
        <f>IF(H82="N/A", 0, INDEX('Probability Tables'!$J$56:$J$58, MATCH(H82, 'Probability Tables'!$A$56:$A$58, 0)))</f>
        <v>-0.25442485069529852</v>
      </c>
      <c r="P82" s="13">
        <f>'Probability Tables'!$E$3</f>
        <v>-0.48424598596127871</v>
      </c>
      <c r="Q82" s="16">
        <f t="shared" si="5"/>
        <v>-3.0589474910944849</v>
      </c>
      <c r="R82" s="14">
        <f>IF(B82="N/A", 0, INDEX('Probability Tables'!$K$10:$K$12, MATCH(B82, 'Probability Tables'!$A$10:$A$12, 0)))</f>
        <v>-1.0560526742493137</v>
      </c>
      <c r="S82" s="14">
        <f>IF(C82="N/A", 0, INDEX('Probability Tables'!$K$18:$K$19, MATCH(C82, 'Probability Tables'!$A$18:$A$19, 0)))</f>
        <v>-1.140161291580982</v>
      </c>
      <c r="T82" s="14">
        <f>IF(D82="N/A", 0, INDEX('Probability Tables'!$K$25:$K$28, MATCH(D82, 'Probability Tables'!$A$25:$A$28, 0)))</f>
        <v>-0.64015465041943498</v>
      </c>
      <c r="U82" s="14">
        <f>IF(E82="N/A", 0, INDEX('Probability Tables'!$K$34:$K$35, MATCH(E82, 'Probability Tables'!$A$34:$A$35, 0)))</f>
        <v>-0.48878352389733187</v>
      </c>
      <c r="V82" s="14">
        <f>IF(F82="N/A", 0, INDEX('Probability Tables'!$K$41:$K$42, MATCH(F82, 'Probability Tables'!$A$41:$A$42, 0)))</f>
        <v>-0.38532054201569693</v>
      </c>
      <c r="W82" s="14">
        <f>IF(G82="N/A", 0, INDEX('Probability Tables'!$K$48:$K$50, MATCH(G82, 'Probability Tables'!$A$48:$A$50, 0)))</f>
        <v>-1.624036711855253</v>
      </c>
      <c r="X82" s="14">
        <f>IF(H82="N/A", 0, INDEX('Probability Tables'!$K$56:$K$58, MATCH(H82, 'Probability Tables'!$A$56:$A$58, 0)))</f>
        <v>-0.45323538437685085</v>
      </c>
      <c r="Y82" s="14">
        <f>'Probability Tables'!$E$4</f>
        <v>-0.95753369040820424</v>
      </c>
      <c r="Z82" s="16">
        <f t="shared" si="6"/>
        <v>-6.7452784688030674</v>
      </c>
      <c r="AA82" s="15">
        <f t="shared" si="7"/>
        <v>97.554904062512307</v>
      </c>
      <c r="AB82" s="15">
        <f t="shared" si="8"/>
        <v>2.4450959374876966</v>
      </c>
      <c r="AC82" s="17">
        <f t="shared" si="9"/>
        <v>0</v>
      </c>
      <c r="AD82" s="17">
        <v>0</v>
      </c>
    </row>
    <row r="83" spans="1:30" x14ac:dyDescent="0.25">
      <c r="A83" t="s">
        <v>136</v>
      </c>
      <c r="B83">
        <v>3</v>
      </c>
      <c r="C83" t="s">
        <v>13</v>
      </c>
      <c r="D83" s="12" t="s">
        <v>1245</v>
      </c>
      <c r="E83" s="12" t="s">
        <v>1247</v>
      </c>
      <c r="F83" s="12" t="s">
        <v>1249</v>
      </c>
      <c r="G83" s="12" t="s">
        <v>1251</v>
      </c>
      <c r="H83" s="12" t="s">
        <v>15</v>
      </c>
      <c r="I83" s="13">
        <f>IF(B83="N/A", 0, INDEX('Probability Tables'!$J$10:$J$12, MATCH(B83, 'Probability Tables'!$A$10:$A$12, 0)))</f>
        <v>-0.39196962663327978</v>
      </c>
      <c r="J83" s="13">
        <f>IF(C83="N/A", 0, INDEX('Probability Tables'!$J$18:$J$19, MATCH(C83, 'Probability Tables'!$A$18:$A$19, 0)))</f>
        <v>-0.16113204070663512</v>
      </c>
      <c r="K83" s="13">
        <f>IF(D83="N/A", 0, INDEX('Probability Tables'!$J$25:$J$28, MATCH(D83, 'Probability Tables'!$A$25:$A$28, 0)))</f>
        <v>-0.51785965042337057</v>
      </c>
      <c r="L83" s="13">
        <f>IF(E83="N/A", 0, INDEX('Probability Tables'!$J$34:$J$35, MATCH(E83, 'Probability Tables'!$A$34:$A$35, 0)))</f>
        <v>-0.32277339226305102</v>
      </c>
      <c r="M83" s="13">
        <f>IF(F83="N/A", 0, INDEX('Probability Tables'!$J$41:$J$42, MATCH(F83, 'Probability Tables'!$A$41:$A$42, 0)))</f>
        <v>-0.21141585713285041</v>
      </c>
      <c r="N83" s="13">
        <f>IF(G83="N/A", 0, INDEX('Probability Tables'!$J$48:$J$50, MATCH(G83, 'Probability Tables'!$A$48:$A$50, 0)))</f>
        <v>-0.71512608727872051</v>
      </c>
      <c r="O83" s="13">
        <f>IF(H83="N/A", 0, INDEX('Probability Tables'!$J$56:$J$58, MATCH(H83, 'Probability Tables'!$A$56:$A$58, 0)))</f>
        <v>-0.25442485069529852</v>
      </c>
      <c r="P83" s="13">
        <f>'Probability Tables'!$E$3</f>
        <v>-0.48424598596127871</v>
      </c>
      <c r="Q83" s="16">
        <f t="shared" si="5"/>
        <v>-3.0589474910944849</v>
      </c>
      <c r="R83" s="14">
        <f>IF(B83="N/A", 0, INDEX('Probability Tables'!$K$10:$K$12, MATCH(B83, 'Probability Tables'!$A$10:$A$12, 0)))</f>
        <v>-1.0560526742493137</v>
      </c>
      <c r="S83" s="14">
        <f>IF(C83="N/A", 0, INDEX('Probability Tables'!$K$18:$K$19, MATCH(C83, 'Probability Tables'!$A$18:$A$19, 0)))</f>
        <v>-1.140161291580982</v>
      </c>
      <c r="T83" s="14">
        <f>IF(D83="N/A", 0, INDEX('Probability Tables'!$K$25:$K$28, MATCH(D83, 'Probability Tables'!$A$25:$A$28, 0)))</f>
        <v>-0.64015465041943498</v>
      </c>
      <c r="U83" s="14">
        <f>IF(E83="N/A", 0, INDEX('Probability Tables'!$K$34:$K$35, MATCH(E83, 'Probability Tables'!$A$34:$A$35, 0)))</f>
        <v>-0.48878352389733187</v>
      </c>
      <c r="V83" s="14">
        <f>IF(F83="N/A", 0, INDEX('Probability Tables'!$K$41:$K$42, MATCH(F83, 'Probability Tables'!$A$41:$A$42, 0)))</f>
        <v>-0.38532054201569693</v>
      </c>
      <c r="W83" s="14">
        <f>IF(G83="N/A", 0, INDEX('Probability Tables'!$K$48:$K$50, MATCH(G83, 'Probability Tables'!$A$48:$A$50, 0)))</f>
        <v>-1.624036711855253</v>
      </c>
      <c r="X83" s="14">
        <f>IF(H83="N/A", 0, INDEX('Probability Tables'!$K$56:$K$58, MATCH(H83, 'Probability Tables'!$A$56:$A$58, 0)))</f>
        <v>-0.45323538437685085</v>
      </c>
      <c r="Y83" s="14">
        <f>'Probability Tables'!$E$4</f>
        <v>-0.95753369040820424</v>
      </c>
      <c r="Z83" s="16">
        <f t="shared" si="6"/>
        <v>-6.7452784688030674</v>
      </c>
      <c r="AA83" s="15">
        <f t="shared" si="7"/>
        <v>97.554904062512307</v>
      </c>
      <c r="AB83" s="15">
        <f t="shared" si="8"/>
        <v>2.4450959374876966</v>
      </c>
      <c r="AC83" s="17">
        <f t="shared" si="9"/>
        <v>0</v>
      </c>
      <c r="AD83" s="17">
        <v>1</v>
      </c>
    </row>
    <row r="84" spans="1:30" x14ac:dyDescent="0.25">
      <c r="A84" t="s">
        <v>137</v>
      </c>
      <c r="B84">
        <v>3</v>
      </c>
      <c r="C84" t="s">
        <v>17</v>
      </c>
      <c r="D84" s="12" t="s">
        <v>1243</v>
      </c>
      <c r="E84" s="12" t="s">
        <v>1247</v>
      </c>
      <c r="F84" s="12" t="s">
        <v>1249</v>
      </c>
      <c r="G84" s="12" t="s">
        <v>1251</v>
      </c>
      <c r="H84" s="12" t="s">
        <v>27</v>
      </c>
      <c r="I84" s="13">
        <f>IF(B84="N/A", 0, INDEX('Probability Tables'!$J$10:$J$12, MATCH(B84, 'Probability Tables'!$A$10:$A$12, 0)))</f>
        <v>-0.39196962663327978</v>
      </c>
      <c r="J84" s="13">
        <f>IF(C84="N/A", 0, INDEX('Probability Tables'!$J$18:$J$19, MATCH(C84, 'Probability Tables'!$A$18:$A$19, 0)))</f>
        <v>-1.9050155618886613</v>
      </c>
      <c r="K84" s="13">
        <f>IF(D84="N/A", 0, INDEX('Probability Tables'!$J$25:$J$28, MATCH(D84, 'Probability Tables'!$A$25:$A$28, 0)))</f>
        <v>0</v>
      </c>
      <c r="L84" s="13">
        <f>IF(E84="N/A", 0, INDEX('Probability Tables'!$J$34:$J$35, MATCH(E84, 'Probability Tables'!$A$34:$A$35, 0)))</f>
        <v>-0.32277339226305102</v>
      </c>
      <c r="M84" s="13">
        <f>IF(F84="N/A", 0, INDEX('Probability Tables'!$J$41:$J$42, MATCH(F84, 'Probability Tables'!$A$41:$A$42, 0)))</f>
        <v>-0.21141585713285041</v>
      </c>
      <c r="N84" s="13">
        <f>IF(G84="N/A", 0, INDEX('Probability Tables'!$J$48:$J$50, MATCH(G84, 'Probability Tables'!$A$48:$A$50, 0)))</f>
        <v>-0.71512608727872051</v>
      </c>
      <c r="O84" s="13">
        <f>IF(H84="N/A", 0, INDEX('Probability Tables'!$J$56:$J$58, MATCH(H84, 'Probability Tables'!$A$56:$A$58, 0)))</f>
        <v>-2.4423470353692043</v>
      </c>
      <c r="P84" s="13">
        <f>'Probability Tables'!$E$3</f>
        <v>-0.48424598596127871</v>
      </c>
      <c r="Q84" s="16">
        <f t="shared" si="5"/>
        <v>-6.4728935465270458</v>
      </c>
      <c r="R84" s="14">
        <f>IF(B84="N/A", 0, INDEX('Probability Tables'!$K$10:$K$12, MATCH(B84, 'Probability Tables'!$A$10:$A$12, 0)))</f>
        <v>-1.0560526742493137</v>
      </c>
      <c r="S84" s="14">
        <f>IF(C84="N/A", 0, INDEX('Probability Tables'!$K$18:$K$19, MATCH(C84, 'Probability Tables'!$A$18:$A$19, 0)))</f>
        <v>-0.38532054201569693</v>
      </c>
      <c r="T84" s="14">
        <f>IF(D84="N/A", 0, INDEX('Probability Tables'!$K$25:$K$28, MATCH(D84, 'Probability Tables'!$A$25:$A$28, 0)))</f>
        <v>0</v>
      </c>
      <c r="U84" s="14">
        <f>IF(E84="N/A", 0, INDEX('Probability Tables'!$K$34:$K$35, MATCH(E84, 'Probability Tables'!$A$34:$A$35, 0)))</f>
        <v>-0.48878352389733187</v>
      </c>
      <c r="V84" s="14">
        <f>IF(F84="N/A", 0, INDEX('Probability Tables'!$K$41:$K$42, MATCH(F84, 'Probability Tables'!$A$41:$A$42, 0)))</f>
        <v>-0.38532054201569693</v>
      </c>
      <c r="W84" s="14">
        <f>IF(G84="N/A", 0, INDEX('Probability Tables'!$K$48:$K$50, MATCH(G84, 'Probability Tables'!$A$48:$A$50, 0)))</f>
        <v>-1.624036711855253</v>
      </c>
      <c r="X84" s="14">
        <f>IF(H84="N/A", 0, INDEX('Probability Tables'!$K$56:$K$58, MATCH(H84, 'Probability Tables'!$A$56:$A$58, 0)))</f>
        <v>-2.4037432426807936</v>
      </c>
      <c r="Y84" s="14">
        <f>'Probability Tables'!$E$4</f>
        <v>-0.95753369040820424</v>
      </c>
      <c r="Z84" s="16">
        <f t="shared" si="6"/>
        <v>-7.3007909271222902</v>
      </c>
      <c r="AA84" s="15">
        <f t="shared" si="7"/>
        <v>69.591015854298163</v>
      </c>
      <c r="AB84" s="15">
        <f t="shared" si="8"/>
        <v>30.40898414570183</v>
      </c>
      <c r="AC84" s="17">
        <f t="shared" si="9"/>
        <v>0</v>
      </c>
      <c r="AD84" s="17">
        <v>1</v>
      </c>
    </row>
    <row r="85" spans="1:30" x14ac:dyDescent="0.25">
      <c r="A85" t="s">
        <v>138</v>
      </c>
      <c r="B85">
        <v>1</v>
      </c>
      <c r="C85" t="s">
        <v>13</v>
      </c>
      <c r="D85" s="12" t="s">
        <v>1245</v>
      </c>
      <c r="E85" s="12" t="s">
        <v>1247</v>
      </c>
      <c r="F85" s="12" t="s">
        <v>1249</v>
      </c>
      <c r="G85" s="12" t="s">
        <v>1250</v>
      </c>
      <c r="H85" s="12" t="s">
        <v>15</v>
      </c>
      <c r="I85" s="13">
        <f>IF(B85="N/A", 0, INDEX('Probability Tables'!$J$10:$J$12, MATCH(B85, 'Probability Tables'!$A$10:$A$12, 0)))</f>
        <v>-1.9190988916046565</v>
      </c>
      <c r="J85" s="13">
        <f>IF(C85="N/A", 0, INDEX('Probability Tables'!$J$18:$J$19, MATCH(C85, 'Probability Tables'!$A$18:$A$19, 0)))</f>
        <v>-0.16113204070663512</v>
      </c>
      <c r="K85" s="13">
        <f>IF(D85="N/A", 0, INDEX('Probability Tables'!$J$25:$J$28, MATCH(D85, 'Probability Tables'!$A$25:$A$28, 0)))</f>
        <v>-0.51785965042337057</v>
      </c>
      <c r="L85" s="13">
        <f>IF(E85="N/A", 0, INDEX('Probability Tables'!$J$34:$J$35, MATCH(E85, 'Probability Tables'!$A$34:$A$35, 0)))</f>
        <v>-0.32277339226305102</v>
      </c>
      <c r="M85" s="13">
        <f>IF(F85="N/A", 0, INDEX('Probability Tables'!$J$41:$J$42, MATCH(F85, 'Probability Tables'!$A$41:$A$42, 0)))</f>
        <v>-0.21141585713285041</v>
      </c>
      <c r="N85" s="13">
        <f>IF(G85="N/A", 0, INDEX('Probability Tables'!$J$48:$J$50, MATCH(G85, 'Probability Tables'!$A$48:$A$50, 0)))</f>
        <v>-1.1317644959850102</v>
      </c>
      <c r="O85" s="13">
        <f>IF(H85="N/A", 0, INDEX('Probability Tables'!$J$56:$J$58, MATCH(H85, 'Probability Tables'!$A$56:$A$58, 0)))</f>
        <v>-0.25442485069529852</v>
      </c>
      <c r="P85" s="13">
        <f>'Probability Tables'!$E$3</f>
        <v>-0.48424598596127871</v>
      </c>
      <c r="Q85" s="16">
        <f t="shared" si="5"/>
        <v>-5.0027151647721508</v>
      </c>
      <c r="R85" s="14">
        <f>IF(B85="N/A", 0, INDEX('Probability Tables'!$K$10:$K$12, MATCH(B85, 'Probability Tables'!$A$10:$A$12, 0)))</f>
        <v>-0.92356349120323478</v>
      </c>
      <c r="S85" s="14">
        <f>IF(C85="N/A", 0, INDEX('Probability Tables'!$K$18:$K$19, MATCH(C85, 'Probability Tables'!$A$18:$A$19, 0)))</f>
        <v>-1.140161291580982</v>
      </c>
      <c r="T85" s="14">
        <f>IF(D85="N/A", 0, INDEX('Probability Tables'!$K$25:$K$28, MATCH(D85, 'Probability Tables'!$A$25:$A$28, 0)))</f>
        <v>-0.64015465041943498</v>
      </c>
      <c r="U85" s="14">
        <f>IF(E85="N/A", 0, INDEX('Probability Tables'!$K$34:$K$35, MATCH(E85, 'Probability Tables'!$A$34:$A$35, 0)))</f>
        <v>-0.48878352389733187</v>
      </c>
      <c r="V85" s="14">
        <f>IF(F85="N/A", 0, INDEX('Probability Tables'!$K$41:$K$42, MATCH(F85, 'Probability Tables'!$A$41:$A$42, 0)))</f>
        <v>-0.38532054201569693</v>
      </c>
      <c r="W85" s="14">
        <f>IF(G85="N/A", 0, INDEX('Probability Tables'!$K$48:$K$50, MATCH(G85, 'Probability Tables'!$A$48:$A$50, 0)))</f>
        <v>-0.54522705048332309</v>
      </c>
      <c r="X85" s="14">
        <f>IF(H85="N/A", 0, INDEX('Probability Tables'!$K$56:$K$58, MATCH(H85, 'Probability Tables'!$A$56:$A$58, 0)))</f>
        <v>-0.45323538437685085</v>
      </c>
      <c r="Y85" s="14">
        <f>'Probability Tables'!$E$4</f>
        <v>-0.95753369040820424</v>
      </c>
      <c r="Z85" s="16">
        <f t="shared" si="6"/>
        <v>-5.5339796243850587</v>
      </c>
      <c r="AA85" s="15">
        <f t="shared" si="7"/>
        <v>62.977797878048449</v>
      </c>
      <c r="AB85" s="15">
        <f t="shared" si="8"/>
        <v>37.022202121951544</v>
      </c>
      <c r="AC85" s="17">
        <f t="shared" si="9"/>
        <v>0</v>
      </c>
      <c r="AD85" s="17">
        <v>0</v>
      </c>
    </row>
    <row r="86" spans="1:30" x14ac:dyDescent="0.25">
      <c r="A86" t="s">
        <v>139</v>
      </c>
      <c r="B86">
        <v>2</v>
      </c>
      <c r="C86" t="s">
        <v>17</v>
      </c>
      <c r="D86" s="12" t="s">
        <v>1245</v>
      </c>
      <c r="E86" s="12" t="s">
        <v>1247</v>
      </c>
      <c r="F86" s="12" t="s">
        <v>1249</v>
      </c>
      <c r="G86" s="12" t="s">
        <v>1252</v>
      </c>
      <c r="H86" s="12" t="s">
        <v>15</v>
      </c>
      <c r="I86" s="13">
        <f>IF(B86="N/A", 0, INDEX('Probability Tables'!$J$10:$J$12, MATCH(B86, 'Probability Tables'!$A$10:$A$12, 0)))</f>
        <v>-1.7285805676065233</v>
      </c>
      <c r="J86" s="13">
        <f>IF(C86="N/A", 0, INDEX('Probability Tables'!$J$18:$J$19, MATCH(C86, 'Probability Tables'!$A$18:$A$19, 0)))</f>
        <v>-1.9050155618886613</v>
      </c>
      <c r="K86" s="13">
        <f>IF(D86="N/A", 0, INDEX('Probability Tables'!$J$25:$J$28, MATCH(D86, 'Probability Tables'!$A$25:$A$28, 0)))</f>
        <v>-0.51785965042337057</v>
      </c>
      <c r="L86" s="13">
        <f>IF(E86="N/A", 0, INDEX('Probability Tables'!$J$34:$J$35, MATCH(E86, 'Probability Tables'!$A$34:$A$35, 0)))</f>
        <v>-0.32277339226305102</v>
      </c>
      <c r="M86" s="13">
        <f>IF(F86="N/A", 0, INDEX('Probability Tables'!$J$41:$J$42, MATCH(F86, 'Probability Tables'!$A$41:$A$42, 0)))</f>
        <v>-0.21141585713285041</v>
      </c>
      <c r="N86" s="13">
        <f>IF(G86="N/A", 0, INDEX('Probability Tables'!$J$48:$J$50, MATCH(G86, 'Probability Tables'!$A$48:$A$50, 0)))</f>
        <v>-1.6691571471357227</v>
      </c>
      <c r="O86" s="13">
        <f>IF(H86="N/A", 0, INDEX('Probability Tables'!$J$56:$J$58, MATCH(H86, 'Probability Tables'!$A$56:$A$58, 0)))</f>
        <v>-0.25442485069529852</v>
      </c>
      <c r="P86" s="13">
        <f>'Probability Tables'!$E$3</f>
        <v>-0.48424598596127871</v>
      </c>
      <c r="Q86" s="16">
        <f t="shared" si="5"/>
        <v>-7.093473013106756</v>
      </c>
      <c r="R86" s="14">
        <f>IF(B86="N/A", 0, INDEX('Probability Tables'!$K$10:$K$12, MATCH(B86, 'Probability Tables'!$A$10:$A$12, 0)))</f>
        <v>-1.3662076025531533</v>
      </c>
      <c r="S86" s="14">
        <f>IF(C86="N/A", 0, INDEX('Probability Tables'!$K$18:$K$19, MATCH(C86, 'Probability Tables'!$A$18:$A$19, 0)))</f>
        <v>-0.38532054201569693</v>
      </c>
      <c r="T86" s="14">
        <f>IF(D86="N/A", 0, INDEX('Probability Tables'!$K$25:$K$28, MATCH(D86, 'Probability Tables'!$A$25:$A$28, 0)))</f>
        <v>-0.64015465041943498</v>
      </c>
      <c r="U86" s="14">
        <f>IF(E86="N/A", 0, INDEX('Probability Tables'!$K$34:$K$35, MATCH(E86, 'Probability Tables'!$A$34:$A$35, 0)))</f>
        <v>-0.48878352389733187</v>
      </c>
      <c r="V86" s="14">
        <f>IF(F86="N/A", 0, INDEX('Probability Tables'!$K$41:$K$42, MATCH(F86, 'Probability Tables'!$A$41:$A$42, 0)))</f>
        <v>-0.38532054201569693</v>
      </c>
      <c r="W86" s="14">
        <f>IF(G86="N/A", 0, INDEX('Probability Tables'!$K$48:$K$50, MATCH(G86, 'Probability Tables'!$A$48:$A$50, 0)))</f>
        <v>-1.4997389951776758</v>
      </c>
      <c r="X86" s="14">
        <f>IF(H86="N/A", 0, INDEX('Probability Tables'!$K$56:$K$58, MATCH(H86, 'Probability Tables'!$A$56:$A$58, 0)))</f>
        <v>-0.45323538437685085</v>
      </c>
      <c r="Y86" s="14">
        <f>'Probability Tables'!$E$4</f>
        <v>-0.95753369040820424</v>
      </c>
      <c r="Z86" s="16">
        <f t="shared" si="6"/>
        <v>-6.1762949308640449</v>
      </c>
      <c r="AA86" s="15">
        <f t="shared" si="7"/>
        <v>28.553322824166187</v>
      </c>
      <c r="AB86" s="15">
        <f t="shared" si="8"/>
        <v>71.446677175833813</v>
      </c>
      <c r="AC86" s="17">
        <f t="shared" si="9"/>
        <v>1</v>
      </c>
      <c r="AD86" s="17">
        <v>1</v>
      </c>
    </row>
    <row r="87" spans="1:30" x14ac:dyDescent="0.25">
      <c r="A87" t="s">
        <v>141</v>
      </c>
      <c r="B87">
        <v>3</v>
      </c>
      <c r="C87" t="s">
        <v>17</v>
      </c>
      <c r="D87" s="12" t="s">
        <v>1245</v>
      </c>
      <c r="E87" s="12" t="s">
        <v>1246</v>
      </c>
      <c r="F87" s="12" t="s">
        <v>1249</v>
      </c>
      <c r="G87" s="12" t="s">
        <v>1252</v>
      </c>
      <c r="H87" s="12" t="s">
        <v>15</v>
      </c>
      <c r="I87" s="13">
        <f>IF(B87="N/A", 0, INDEX('Probability Tables'!$J$10:$J$12, MATCH(B87, 'Probability Tables'!$A$10:$A$12, 0)))</f>
        <v>-0.39196962663327978</v>
      </c>
      <c r="J87" s="13">
        <f>IF(C87="N/A", 0, INDEX('Probability Tables'!$J$18:$J$19, MATCH(C87, 'Probability Tables'!$A$18:$A$19, 0)))</f>
        <v>-1.9050155618886613</v>
      </c>
      <c r="K87" s="13">
        <f>IF(D87="N/A", 0, INDEX('Probability Tables'!$J$25:$J$28, MATCH(D87, 'Probability Tables'!$A$25:$A$28, 0)))</f>
        <v>-0.51785965042337057</v>
      </c>
      <c r="L87" s="13">
        <f>IF(E87="N/A", 0, INDEX('Probability Tables'!$J$34:$J$35, MATCH(E87, 'Probability Tables'!$A$34:$A$35, 0)))</f>
        <v>-1.2878542883066382</v>
      </c>
      <c r="M87" s="13">
        <f>IF(F87="N/A", 0, INDEX('Probability Tables'!$J$41:$J$42, MATCH(F87, 'Probability Tables'!$A$41:$A$42, 0)))</f>
        <v>-0.21141585713285041</v>
      </c>
      <c r="N87" s="13">
        <f>IF(G87="N/A", 0, INDEX('Probability Tables'!$J$48:$J$50, MATCH(G87, 'Probability Tables'!$A$48:$A$50, 0)))</f>
        <v>-1.6691571471357227</v>
      </c>
      <c r="O87" s="13">
        <f>IF(H87="N/A", 0, INDEX('Probability Tables'!$J$56:$J$58, MATCH(H87, 'Probability Tables'!$A$56:$A$58, 0)))</f>
        <v>-0.25442485069529852</v>
      </c>
      <c r="P87" s="13">
        <f>'Probability Tables'!$E$3</f>
        <v>-0.48424598596127871</v>
      </c>
      <c r="Q87" s="16">
        <f t="shared" si="5"/>
        <v>-6.7219429681770997</v>
      </c>
      <c r="R87" s="14">
        <f>IF(B87="N/A", 0, INDEX('Probability Tables'!$K$10:$K$12, MATCH(B87, 'Probability Tables'!$A$10:$A$12, 0)))</f>
        <v>-1.0560526742493137</v>
      </c>
      <c r="S87" s="14">
        <f>IF(C87="N/A", 0, INDEX('Probability Tables'!$K$18:$K$19, MATCH(C87, 'Probability Tables'!$A$18:$A$19, 0)))</f>
        <v>-0.38532054201569693</v>
      </c>
      <c r="T87" s="14">
        <f>IF(D87="N/A", 0, INDEX('Probability Tables'!$K$25:$K$28, MATCH(D87, 'Probability Tables'!$A$25:$A$28, 0)))</f>
        <v>-0.64015465041943498</v>
      </c>
      <c r="U87" s="14">
        <f>IF(E87="N/A", 0, INDEX('Probability Tables'!$K$34:$K$35, MATCH(E87, 'Probability Tables'!$A$34:$A$35, 0)))</f>
        <v>-0.95029252915164453</v>
      </c>
      <c r="V87" s="14">
        <f>IF(F87="N/A", 0, INDEX('Probability Tables'!$K$41:$K$42, MATCH(F87, 'Probability Tables'!$A$41:$A$42, 0)))</f>
        <v>-0.38532054201569693</v>
      </c>
      <c r="W87" s="14">
        <f>IF(G87="N/A", 0, INDEX('Probability Tables'!$K$48:$K$50, MATCH(G87, 'Probability Tables'!$A$48:$A$50, 0)))</f>
        <v>-1.4997389951776758</v>
      </c>
      <c r="X87" s="14">
        <f>IF(H87="N/A", 0, INDEX('Probability Tables'!$K$56:$K$58, MATCH(H87, 'Probability Tables'!$A$56:$A$58, 0)))</f>
        <v>-0.45323538437685085</v>
      </c>
      <c r="Y87" s="14">
        <f>'Probability Tables'!$E$4</f>
        <v>-0.95753369040820424</v>
      </c>
      <c r="Z87" s="16">
        <f t="shared" si="6"/>
        <v>-6.3276490078145171</v>
      </c>
      <c r="AA87" s="15">
        <f t="shared" si="7"/>
        <v>40.268404593350873</v>
      </c>
      <c r="AB87" s="15">
        <f t="shared" si="8"/>
        <v>59.731595406649127</v>
      </c>
      <c r="AC87" s="17">
        <f t="shared" si="9"/>
        <v>1</v>
      </c>
      <c r="AD87" s="17">
        <v>1</v>
      </c>
    </row>
    <row r="88" spans="1:30" x14ac:dyDescent="0.25">
      <c r="A88" t="s">
        <v>142</v>
      </c>
      <c r="B88">
        <v>3</v>
      </c>
      <c r="C88" t="s">
        <v>13</v>
      </c>
      <c r="D88" s="12" t="s">
        <v>1245</v>
      </c>
      <c r="E88" s="12" t="s">
        <v>1246</v>
      </c>
      <c r="F88" s="12" t="s">
        <v>1248</v>
      </c>
      <c r="G88" s="12" t="s">
        <v>1250</v>
      </c>
      <c r="H88" s="12" t="s">
        <v>15</v>
      </c>
      <c r="I88" s="13">
        <f>IF(B88="N/A", 0, INDEX('Probability Tables'!$J$10:$J$12, MATCH(B88, 'Probability Tables'!$A$10:$A$12, 0)))</f>
        <v>-0.39196962663327978</v>
      </c>
      <c r="J88" s="13">
        <f>IF(C88="N/A", 0, INDEX('Probability Tables'!$J$18:$J$19, MATCH(C88, 'Probability Tables'!$A$18:$A$19, 0)))</f>
        <v>-0.16113204070663512</v>
      </c>
      <c r="K88" s="13">
        <f>IF(D88="N/A", 0, INDEX('Probability Tables'!$J$25:$J$28, MATCH(D88, 'Probability Tables'!$A$25:$A$28, 0)))</f>
        <v>-0.51785965042337057</v>
      </c>
      <c r="L88" s="13">
        <f>IF(E88="N/A", 0, INDEX('Probability Tables'!$J$34:$J$35, MATCH(E88, 'Probability Tables'!$A$34:$A$35, 0)))</f>
        <v>-1.2878542883066382</v>
      </c>
      <c r="M88" s="13">
        <f>IF(F88="N/A", 0, INDEX('Probability Tables'!$J$41:$J$42, MATCH(F88, 'Probability Tables'!$A$41:$A$42, 0)))</f>
        <v>-1.6577744589953911</v>
      </c>
      <c r="N88" s="13">
        <f>IF(G88="N/A", 0, INDEX('Probability Tables'!$J$48:$J$50, MATCH(G88, 'Probability Tables'!$A$48:$A$50, 0)))</f>
        <v>-1.1317644959850102</v>
      </c>
      <c r="O88" s="13">
        <f>IF(H88="N/A", 0, INDEX('Probability Tables'!$J$56:$J$58, MATCH(H88, 'Probability Tables'!$A$56:$A$58, 0)))</f>
        <v>-0.25442485069529852</v>
      </c>
      <c r="P88" s="13">
        <f>'Probability Tables'!$E$3</f>
        <v>-0.48424598596127871</v>
      </c>
      <c r="Q88" s="16">
        <f t="shared" si="5"/>
        <v>-5.8870253977069016</v>
      </c>
      <c r="R88" s="14">
        <f>IF(B88="N/A", 0, INDEX('Probability Tables'!$K$10:$K$12, MATCH(B88, 'Probability Tables'!$A$10:$A$12, 0)))</f>
        <v>-1.0560526742493137</v>
      </c>
      <c r="S88" s="14">
        <f>IF(C88="N/A", 0, INDEX('Probability Tables'!$K$18:$K$19, MATCH(C88, 'Probability Tables'!$A$18:$A$19, 0)))</f>
        <v>-1.140161291580982</v>
      </c>
      <c r="T88" s="14">
        <f>IF(D88="N/A", 0, INDEX('Probability Tables'!$K$25:$K$28, MATCH(D88, 'Probability Tables'!$A$25:$A$28, 0)))</f>
        <v>-0.64015465041943498</v>
      </c>
      <c r="U88" s="14">
        <f>IF(E88="N/A", 0, INDEX('Probability Tables'!$K$34:$K$35, MATCH(E88, 'Probability Tables'!$A$34:$A$35, 0)))</f>
        <v>-0.95029252915164453</v>
      </c>
      <c r="V88" s="14">
        <f>IF(F88="N/A", 0, INDEX('Probability Tables'!$K$41:$K$42, MATCH(F88, 'Probability Tables'!$A$41:$A$42, 0)))</f>
        <v>-1.140161291580982</v>
      </c>
      <c r="W88" s="14">
        <f>IF(G88="N/A", 0, INDEX('Probability Tables'!$K$48:$K$50, MATCH(G88, 'Probability Tables'!$A$48:$A$50, 0)))</f>
        <v>-0.54522705048332309</v>
      </c>
      <c r="X88" s="14">
        <f>IF(H88="N/A", 0, INDEX('Probability Tables'!$K$56:$K$58, MATCH(H88, 'Probability Tables'!$A$56:$A$58, 0)))</f>
        <v>-0.45323538437685085</v>
      </c>
      <c r="Y88" s="14">
        <f>'Probability Tables'!$E$4</f>
        <v>-0.95753369040820424</v>
      </c>
      <c r="Z88" s="16">
        <f t="shared" si="6"/>
        <v>-6.8828185622507352</v>
      </c>
      <c r="AA88" s="15">
        <f t="shared" si="7"/>
        <v>73.02306610422005</v>
      </c>
      <c r="AB88" s="15">
        <f t="shared" si="8"/>
        <v>26.976933895779958</v>
      </c>
      <c r="AC88" s="17">
        <f t="shared" si="9"/>
        <v>0</v>
      </c>
      <c r="AD88" s="17">
        <v>0</v>
      </c>
    </row>
    <row r="89" spans="1:30" x14ac:dyDescent="0.25">
      <c r="A89" t="s">
        <v>144</v>
      </c>
      <c r="B89">
        <v>3</v>
      </c>
      <c r="C89" t="s">
        <v>13</v>
      </c>
      <c r="D89" s="12" t="s">
        <v>1243</v>
      </c>
      <c r="E89" s="12" t="s">
        <v>1247</v>
      </c>
      <c r="F89" s="12" t="s">
        <v>1249</v>
      </c>
      <c r="G89" s="12" t="s">
        <v>1251</v>
      </c>
      <c r="H89" s="12" t="s">
        <v>15</v>
      </c>
      <c r="I89" s="13">
        <f>IF(B89="N/A", 0, INDEX('Probability Tables'!$J$10:$J$12, MATCH(B89, 'Probability Tables'!$A$10:$A$12, 0)))</f>
        <v>-0.39196962663327978</v>
      </c>
      <c r="J89" s="13">
        <f>IF(C89="N/A", 0, INDEX('Probability Tables'!$J$18:$J$19, MATCH(C89, 'Probability Tables'!$A$18:$A$19, 0)))</f>
        <v>-0.16113204070663512</v>
      </c>
      <c r="K89" s="13">
        <f>IF(D89="N/A", 0, INDEX('Probability Tables'!$J$25:$J$28, MATCH(D89, 'Probability Tables'!$A$25:$A$28, 0)))</f>
        <v>0</v>
      </c>
      <c r="L89" s="13">
        <f>IF(E89="N/A", 0, INDEX('Probability Tables'!$J$34:$J$35, MATCH(E89, 'Probability Tables'!$A$34:$A$35, 0)))</f>
        <v>-0.32277339226305102</v>
      </c>
      <c r="M89" s="13">
        <f>IF(F89="N/A", 0, INDEX('Probability Tables'!$J$41:$J$42, MATCH(F89, 'Probability Tables'!$A$41:$A$42, 0)))</f>
        <v>-0.21141585713285041</v>
      </c>
      <c r="N89" s="13">
        <f>IF(G89="N/A", 0, INDEX('Probability Tables'!$J$48:$J$50, MATCH(G89, 'Probability Tables'!$A$48:$A$50, 0)))</f>
        <v>-0.71512608727872051</v>
      </c>
      <c r="O89" s="13">
        <f>IF(H89="N/A", 0, INDEX('Probability Tables'!$J$56:$J$58, MATCH(H89, 'Probability Tables'!$A$56:$A$58, 0)))</f>
        <v>-0.25442485069529852</v>
      </c>
      <c r="P89" s="13">
        <f>'Probability Tables'!$E$3</f>
        <v>-0.48424598596127871</v>
      </c>
      <c r="Q89" s="16">
        <f t="shared" si="5"/>
        <v>-2.5410878406711142</v>
      </c>
      <c r="R89" s="14">
        <f>IF(B89="N/A", 0, INDEX('Probability Tables'!$K$10:$K$12, MATCH(B89, 'Probability Tables'!$A$10:$A$12, 0)))</f>
        <v>-1.0560526742493137</v>
      </c>
      <c r="S89" s="14">
        <f>IF(C89="N/A", 0, INDEX('Probability Tables'!$K$18:$K$19, MATCH(C89, 'Probability Tables'!$A$18:$A$19, 0)))</f>
        <v>-1.140161291580982</v>
      </c>
      <c r="T89" s="14">
        <f>IF(D89="N/A", 0, INDEX('Probability Tables'!$K$25:$K$28, MATCH(D89, 'Probability Tables'!$A$25:$A$28, 0)))</f>
        <v>0</v>
      </c>
      <c r="U89" s="14">
        <f>IF(E89="N/A", 0, INDEX('Probability Tables'!$K$34:$K$35, MATCH(E89, 'Probability Tables'!$A$34:$A$35, 0)))</f>
        <v>-0.48878352389733187</v>
      </c>
      <c r="V89" s="14">
        <f>IF(F89="N/A", 0, INDEX('Probability Tables'!$K$41:$K$42, MATCH(F89, 'Probability Tables'!$A$41:$A$42, 0)))</f>
        <v>-0.38532054201569693</v>
      </c>
      <c r="W89" s="14">
        <f>IF(G89="N/A", 0, INDEX('Probability Tables'!$K$48:$K$50, MATCH(G89, 'Probability Tables'!$A$48:$A$50, 0)))</f>
        <v>-1.624036711855253</v>
      </c>
      <c r="X89" s="14">
        <f>IF(H89="N/A", 0, INDEX('Probability Tables'!$K$56:$K$58, MATCH(H89, 'Probability Tables'!$A$56:$A$58, 0)))</f>
        <v>-0.45323538437685085</v>
      </c>
      <c r="Y89" s="14">
        <f>'Probability Tables'!$E$4</f>
        <v>-0.95753369040820424</v>
      </c>
      <c r="Z89" s="16">
        <f t="shared" si="6"/>
        <v>-6.1051238183836327</v>
      </c>
      <c r="AA89" s="15">
        <f t="shared" si="7"/>
        <v>97.24558894700111</v>
      </c>
      <c r="AB89" s="15">
        <f t="shared" si="8"/>
        <v>2.7544110529988832</v>
      </c>
      <c r="AC89" s="17">
        <f t="shared" si="9"/>
        <v>0</v>
      </c>
      <c r="AD89" s="17">
        <v>0</v>
      </c>
    </row>
    <row r="90" spans="1:30" x14ac:dyDescent="0.25">
      <c r="A90" t="s">
        <v>146</v>
      </c>
      <c r="B90">
        <v>1</v>
      </c>
      <c r="C90" t="s">
        <v>17</v>
      </c>
      <c r="D90" s="12" t="s">
        <v>1245</v>
      </c>
      <c r="E90" s="12" t="s">
        <v>1246</v>
      </c>
      <c r="F90" s="12" t="s">
        <v>1248</v>
      </c>
      <c r="G90" s="12" t="s">
        <v>1250</v>
      </c>
      <c r="H90" s="12" t="s">
        <v>15</v>
      </c>
      <c r="I90" s="13">
        <f>IF(B90="N/A", 0, INDEX('Probability Tables'!$J$10:$J$12, MATCH(B90, 'Probability Tables'!$A$10:$A$12, 0)))</f>
        <v>-1.9190988916046565</v>
      </c>
      <c r="J90" s="13">
        <f>IF(C90="N/A", 0, INDEX('Probability Tables'!$J$18:$J$19, MATCH(C90, 'Probability Tables'!$A$18:$A$19, 0)))</f>
        <v>-1.9050155618886613</v>
      </c>
      <c r="K90" s="13">
        <f>IF(D90="N/A", 0, INDEX('Probability Tables'!$J$25:$J$28, MATCH(D90, 'Probability Tables'!$A$25:$A$28, 0)))</f>
        <v>-0.51785965042337057</v>
      </c>
      <c r="L90" s="13">
        <f>IF(E90="N/A", 0, INDEX('Probability Tables'!$J$34:$J$35, MATCH(E90, 'Probability Tables'!$A$34:$A$35, 0)))</f>
        <v>-1.2878542883066382</v>
      </c>
      <c r="M90" s="13">
        <f>IF(F90="N/A", 0, INDEX('Probability Tables'!$J$41:$J$42, MATCH(F90, 'Probability Tables'!$A$41:$A$42, 0)))</f>
        <v>-1.6577744589953911</v>
      </c>
      <c r="N90" s="13">
        <f>IF(G90="N/A", 0, INDEX('Probability Tables'!$J$48:$J$50, MATCH(G90, 'Probability Tables'!$A$48:$A$50, 0)))</f>
        <v>-1.1317644959850102</v>
      </c>
      <c r="O90" s="13">
        <f>IF(H90="N/A", 0, INDEX('Probability Tables'!$J$56:$J$58, MATCH(H90, 'Probability Tables'!$A$56:$A$58, 0)))</f>
        <v>-0.25442485069529852</v>
      </c>
      <c r="P90" s="13">
        <f>'Probability Tables'!$E$3</f>
        <v>-0.48424598596127871</v>
      </c>
      <c r="Q90" s="16">
        <f t="shared" si="5"/>
        <v>-9.158038183860306</v>
      </c>
      <c r="R90" s="14">
        <f>IF(B90="N/A", 0, INDEX('Probability Tables'!$K$10:$K$12, MATCH(B90, 'Probability Tables'!$A$10:$A$12, 0)))</f>
        <v>-0.92356349120323478</v>
      </c>
      <c r="S90" s="14">
        <f>IF(C90="N/A", 0, INDEX('Probability Tables'!$K$18:$K$19, MATCH(C90, 'Probability Tables'!$A$18:$A$19, 0)))</f>
        <v>-0.38532054201569693</v>
      </c>
      <c r="T90" s="14">
        <f>IF(D90="N/A", 0, INDEX('Probability Tables'!$K$25:$K$28, MATCH(D90, 'Probability Tables'!$A$25:$A$28, 0)))</f>
        <v>-0.64015465041943498</v>
      </c>
      <c r="U90" s="14">
        <f>IF(E90="N/A", 0, INDEX('Probability Tables'!$K$34:$K$35, MATCH(E90, 'Probability Tables'!$A$34:$A$35, 0)))</f>
        <v>-0.95029252915164453</v>
      </c>
      <c r="V90" s="14">
        <f>IF(F90="N/A", 0, INDEX('Probability Tables'!$K$41:$K$42, MATCH(F90, 'Probability Tables'!$A$41:$A$42, 0)))</f>
        <v>-1.140161291580982</v>
      </c>
      <c r="W90" s="14">
        <f>IF(G90="N/A", 0, INDEX('Probability Tables'!$K$48:$K$50, MATCH(G90, 'Probability Tables'!$A$48:$A$50, 0)))</f>
        <v>-0.54522705048332309</v>
      </c>
      <c r="X90" s="14">
        <f>IF(H90="N/A", 0, INDEX('Probability Tables'!$K$56:$K$58, MATCH(H90, 'Probability Tables'!$A$56:$A$58, 0)))</f>
        <v>-0.45323538437685085</v>
      </c>
      <c r="Y90" s="14">
        <f>'Probability Tables'!$E$4</f>
        <v>-0.95753369040820424</v>
      </c>
      <c r="Z90" s="16">
        <f t="shared" si="6"/>
        <v>-5.9954886296393708</v>
      </c>
      <c r="AA90" s="15">
        <f t="shared" si="7"/>
        <v>4.0599628723916048</v>
      </c>
      <c r="AB90" s="15">
        <f t="shared" si="8"/>
        <v>95.940037127608406</v>
      </c>
      <c r="AC90" s="17">
        <f t="shared" si="9"/>
        <v>1</v>
      </c>
      <c r="AD90" s="17">
        <v>1</v>
      </c>
    </row>
    <row r="91" spans="1:30" x14ac:dyDescent="0.25">
      <c r="A91" t="s">
        <v>147</v>
      </c>
      <c r="B91">
        <v>3</v>
      </c>
      <c r="C91" t="s">
        <v>13</v>
      </c>
      <c r="D91" s="12" t="s">
        <v>1245</v>
      </c>
      <c r="E91" s="12" t="s">
        <v>1247</v>
      </c>
      <c r="F91" s="12" t="s">
        <v>1249</v>
      </c>
      <c r="G91" s="12" t="s">
        <v>1251</v>
      </c>
      <c r="H91" s="12" t="s">
        <v>15</v>
      </c>
      <c r="I91" s="13">
        <f>IF(B91="N/A", 0, INDEX('Probability Tables'!$J$10:$J$12, MATCH(B91, 'Probability Tables'!$A$10:$A$12, 0)))</f>
        <v>-0.39196962663327978</v>
      </c>
      <c r="J91" s="13">
        <f>IF(C91="N/A", 0, INDEX('Probability Tables'!$J$18:$J$19, MATCH(C91, 'Probability Tables'!$A$18:$A$19, 0)))</f>
        <v>-0.16113204070663512</v>
      </c>
      <c r="K91" s="13">
        <f>IF(D91="N/A", 0, INDEX('Probability Tables'!$J$25:$J$28, MATCH(D91, 'Probability Tables'!$A$25:$A$28, 0)))</f>
        <v>-0.51785965042337057</v>
      </c>
      <c r="L91" s="13">
        <f>IF(E91="N/A", 0, INDEX('Probability Tables'!$J$34:$J$35, MATCH(E91, 'Probability Tables'!$A$34:$A$35, 0)))</f>
        <v>-0.32277339226305102</v>
      </c>
      <c r="M91" s="13">
        <f>IF(F91="N/A", 0, INDEX('Probability Tables'!$J$41:$J$42, MATCH(F91, 'Probability Tables'!$A$41:$A$42, 0)))</f>
        <v>-0.21141585713285041</v>
      </c>
      <c r="N91" s="13">
        <f>IF(G91="N/A", 0, INDEX('Probability Tables'!$J$48:$J$50, MATCH(G91, 'Probability Tables'!$A$48:$A$50, 0)))</f>
        <v>-0.71512608727872051</v>
      </c>
      <c r="O91" s="13">
        <f>IF(H91="N/A", 0, INDEX('Probability Tables'!$J$56:$J$58, MATCH(H91, 'Probability Tables'!$A$56:$A$58, 0)))</f>
        <v>-0.25442485069529852</v>
      </c>
      <c r="P91" s="13">
        <f>'Probability Tables'!$E$3</f>
        <v>-0.48424598596127871</v>
      </c>
      <c r="Q91" s="16">
        <f t="shared" si="5"/>
        <v>-3.0589474910944849</v>
      </c>
      <c r="R91" s="14">
        <f>IF(B91="N/A", 0, INDEX('Probability Tables'!$K$10:$K$12, MATCH(B91, 'Probability Tables'!$A$10:$A$12, 0)))</f>
        <v>-1.0560526742493137</v>
      </c>
      <c r="S91" s="14">
        <f>IF(C91="N/A", 0, INDEX('Probability Tables'!$K$18:$K$19, MATCH(C91, 'Probability Tables'!$A$18:$A$19, 0)))</f>
        <v>-1.140161291580982</v>
      </c>
      <c r="T91" s="14">
        <f>IF(D91="N/A", 0, INDEX('Probability Tables'!$K$25:$K$28, MATCH(D91, 'Probability Tables'!$A$25:$A$28, 0)))</f>
        <v>-0.64015465041943498</v>
      </c>
      <c r="U91" s="14">
        <f>IF(E91="N/A", 0, INDEX('Probability Tables'!$K$34:$K$35, MATCH(E91, 'Probability Tables'!$A$34:$A$35, 0)))</f>
        <v>-0.48878352389733187</v>
      </c>
      <c r="V91" s="14">
        <f>IF(F91="N/A", 0, INDEX('Probability Tables'!$K$41:$K$42, MATCH(F91, 'Probability Tables'!$A$41:$A$42, 0)))</f>
        <v>-0.38532054201569693</v>
      </c>
      <c r="W91" s="14">
        <f>IF(G91="N/A", 0, INDEX('Probability Tables'!$K$48:$K$50, MATCH(G91, 'Probability Tables'!$A$48:$A$50, 0)))</f>
        <v>-1.624036711855253</v>
      </c>
      <c r="X91" s="14">
        <f>IF(H91="N/A", 0, INDEX('Probability Tables'!$K$56:$K$58, MATCH(H91, 'Probability Tables'!$A$56:$A$58, 0)))</f>
        <v>-0.45323538437685085</v>
      </c>
      <c r="Y91" s="14">
        <f>'Probability Tables'!$E$4</f>
        <v>-0.95753369040820424</v>
      </c>
      <c r="Z91" s="16">
        <f t="shared" si="6"/>
        <v>-6.7452784688030674</v>
      </c>
      <c r="AA91" s="15">
        <f t="shared" si="7"/>
        <v>97.554904062512307</v>
      </c>
      <c r="AB91" s="15">
        <f t="shared" si="8"/>
        <v>2.4450959374876966</v>
      </c>
      <c r="AC91" s="17">
        <f t="shared" si="9"/>
        <v>0</v>
      </c>
      <c r="AD91" s="17">
        <v>0</v>
      </c>
    </row>
    <row r="92" spans="1:30" x14ac:dyDescent="0.25">
      <c r="A92" t="s">
        <v>148</v>
      </c>
      <c r="B92">
        <v>3</v>
      </c>
      <c r="C92" t="s">
        <v>13</v>
      </c>
      <c r="D92" s="12" t="s">
        <v>1245</v>
      </c>
      <c r="E92" s="12" t="s">
        <v>1247</v>
      </c>
      <c r="F92" s="12" t="s">
        <v>1249</v>
      </c>
      <c r="G92" s="12" t="s">
        <v>1251</v>
      </c>
      <c r="H92" s="12" t="s">
        <v>15</v>
      </c>
      <c r="I92" s="13">
        <f>IF(B92="N/A", 0, INDEX('Probability Tables'!$J$10:$J$12, MATCH(B92, 'Probability Tables'!$A$10:$A$12, 0)))</f>
        <v>-0.39196962663327978</v>
      </c>
      <c r="J92" s="13">
        <f>IF(C92="N/A", 0, INDEX('Probability Tables'!$J$18:$J$19, MATCH(C92, 'Probability Tables'!$A$18:$A$19, 0)))</f>
        <v>-0.16113204070663512</v>
      </c>
      <c r="K92" s="13">
        <f>IF(D92="N/A", 0, INDEX('Probability Tables'!$J$25:$J$28, MATCH(D92, 'Probability Tables'!$A$25:$A$28, 0)))</f>
        <v>-0.51785965042337057</v>
      </c>
      <c r="L92" s="13">
        <f>IF(E92="N/A", 0, INDEX('Probability Tables'!$J$34:$J$35, MATCH(E92, 'Probability Tables'!$A$34:$A$35, 0)))</f>
        <v>-0.32277339226305102</v>
      </c>
      <c r="M92" s="13">
        <f>IF(F92="N/A", 0, INDEX('Probability Tables'!$J$41:$J$42, MATCH(F92, 'Probability Tables'!$A$41:$A$42, 0)))</f>
        <v>-0.21141585713285041</v>
      </c>
      <c r="N92" s="13">
        <f>IF(G92="N/A", 0, INDEX('Probability Tables'!$J$48:$J$50, MATCH(G92, 'Probability Tables'!$A$48:$A$50, 0)))</f>
        <v>-0.71512608727872051</v>
      </c>
      <c r="O92" s="13">
        <f>IF(H92="N/A", 0, INDEX('Probability Tables'!$J$56:$J$58, MATCH(H92, 'Probability Tables'!$A$56:$A$58, 0)))</f>
        <v>-0.25442485069529852</v>
      </c>
      <c r="P92" s="13">
        <f>'Probability Tables'!$E$3</f>
        <v>-0.48424598596127871</v>
      </c>
      <c r="Q92" s="16">
        <f t="shared" si="5"/>
        <v>-3.0589474910944849</v>
      </c>
      <c r="R92" s="14">
        <f>IF(B92="N/A", 0, INDEX('Probability Tables'!$K$10:$K$12, MATCH(B92, 'Probability Tables'!$A$10:$A$12, 0)))</f>
        <v>-1.0560526742493137</v>
      </c>
      <c r="S92" s="14">
        <f>IF(C92="N/A", 0, INDEX('Probability Tables'!$K$18:$K$19, MATCH(C92, 'Probability Tables'!$A$18:$A$19, 0)))</f>
        <v>-1.140161291580982</v>
      </c>
      <c r="T92" s="14">
        <f>IF(D92="N/A", 0, INDEX('Probability Tables'!$K$25:$K$28, MATCH(D92, 'Probability Tables'!$A$25:$A$28, 0)))</f>
        <v>-0.64015465041943498</v>
      </c>
      <c r="U92" s="14">
        <f>IF(E92="N/A", 0, INDEX('Probability Tables'!$K$34:$K$35, MATCH(E92, 'Probability Tables'!$A$34:$A$35, 0)))</f>
        <v>-0.48878352389733187</v>
      </c>
      <c r="V92" s="14">
        <f>IF(F92="N/A", 0, INDEX('Probability Tables'!$K$41:$K$42, MATCH(F92, 'Probability Tables'!$A$41:$A$42, 0)))</f>
        <v>-0.38532054201569693</v>
      </c>
      <c r="W92" s="14">
        <f>IF(G92="N/A", 0, INDEX('Probability Tables'!$K$48:$K$50, MATCH(G92, 'Probability Tables'!$A$48:$A$50, 0)))</f>
        <v>-1.624036711855253</v>
      </c>
      <c r="X92" s="14">
        <f>IF(H92="N/A", 0, INDEX('Probability Tables'!$K$56:$K$58, MATCH(H92, 'Probability Tables'!$A$56:$A$58, 0)))</f>
        <v>-0.45323538437685085</v>
      </c>
      <c r="Y92" s="14">
        <f>'Probability Tables'!$E$4</f>
        <v>-0.95753369040820424</v>
      </c>
      <c r="Z92" s="16">
        <f t="shared" si="6"/>
        <v>-6.7452784688030674</v>
      </c>
      <c r="AA92" s="15">
        <f t="shared" si="7"/>
        <v>97.554904062512307</v>
      </c>
      <c r="AB92" s="15">
        <f t="shared" si="8"/>
        <v>2.4450959374876966</v>
      </c>
      <c r="AC92" s="17">
        <f t="shared" si="9"/>
        <v>0</v>
      </c>
      <c r="AD92" s="17">
        <v>0</v>
      </c>
    </row>
    <row r="93" spans="1:30" x14ac:dyDescent="0.25">
      <c r="A93" t="s">
        <v>149</v>
      </c>
      <c r="B93">
        <v>3</v>
      </c>
      <c r="C93" t="s">
        <v>13</v>
      </c>
      <c r="D93" s="12" t="s">
        <v>1245</v>
      </c>
      <c r="E93" s="12" t="s">
        <v>1247</v>
      </c>
      <c r="F93" s="12" t="s">
        <v>1249</v>
      </c>
      <c r="G93" s="12" t="s">
        <v>1251</v>
      </c>
      <c r="H93" s="12" t="s">
        <v>15</v>
      </c>
      <c r="I93" s="13">
        <f>IF(B93="N/A", 0, INDEX('Probability Tables'!$J$10:$J$12, MATCH(B93, 'Probability Tables'!$A$10:$A$12, 0)))</f>
        <v>-0.39196962663327978</v>
      </c>
      <c r="J93" s="13">
        <f>IF(C93="N/A", 0, INDEX('Probability Tables'!$J$18:$J$19, MATCH(C93, 'Probability Tables'!$A$18:$A$19, 0)))</f>
        <v>-0.16113204070663512</v>
      </c>
      <c r="K93" s="13">
        <f>IF(D93="N/A", 0, INDEX('Probability Tables'!$J$25:$J$28, MATCH(D93, 'Probability Tables'!$A$25:$A$28, 0)))</f>
        <v>-0.51785965042337057</v>
      </c>
      <c r="L93" s="13">
        <f>IF(E93="N/A", 0, INDEX('Probability Tables'!$J$34:$J$35, MATCH(E93, 'Probability Tables'!$A$34:$A$35, 0)))</f>
        <v>-0.32277339226305102</v>
      </c>
      <c r="M93" s="13">
        <f>IF(F93="N/A", 0, INDEX('Probability Tables'!$J$41:$J$42, MATCH(F93, 'Probability Tables'!$A$41:$A$42, 0)))</f>
        <v>-0.21141585713285041</v>
      </c>
      <c r="N93" s="13">
        <f>IF(G93="N/A", 0, INDEX('Probability Tables'!$J$48:$J$50, MATCH(G93, 'Probability Tables'!$A$48:$A$50, 0)))</f>
        <v>-0.71512608727872051</v>
      </c>
      <c r="O93" s="13">
        <f>IF(H93="N/A", 0, INDEX('Probability Tables'!$J$56:$J$58, MATCH(H93, 'Probability Tables'!$A$56:$A$58, 0)))</f>
        <v>-0.25442485069529852</v>
      </c>
      <c r="P93" s="13">
        <f>'Probability Tables'!$E$3</f>
        <v>-0.48424598596127871</v>
      </c>
      <c r="Q93" s="16">
        <f t="shared" si="5"/>
        <v>-3.0589474910944849</v>
      </c>
      <c r="R93" s="14">
        <f>IF(B93="N/A", 0, INDEX('Probability Tables'!$K$10:$K$12, MATCH(B93, 'Probability Tables'!$A$10:$A$12, 0)))</f>
        <v>-1.0560526742493137</v>
      </c>
      <c r="S93" s="14">
        <f>IF(C93="N/A", 0, INDEX('Probability Tables'!$K$18:$K$19, MATCH(C93, 'Probability Tables'!$A$18:$A$19, 0)))</f>
        <v>-1.140161291580982</v>
      </c>
      <c r="T93" s="14">
        <f>IF(D93="N/A", 0, INDEX('Probability Tables'!$K$25:$K$28, MATCH(D93, 'Probability Tables'!$A$25:$A$28, 0)))</f>
        <v>-0.64015465041943498</v>
      </c>
      <c r="U93" s="14">
        <f>IF(E93="N/A", 0, INDEX('Probability Tables'!$K$34:$K$35, MATCH(E93, 'Probability Tables'!$A$34:$A$35, 0)))</f>
        <v>-0.48878352389733187</v>
      </c>
      <c r="V93" s="14">
        <f>IF(F93="N/A", 0, INDEX('Probability Tables'!$K$41:$K$42, MATCH(F93, 'Probability Tables'!$A$41:$A$42, 0)))</f>
        <v>-0.38532054201569693</v>
      </c>
      <c r="W93" s="14">
        <f>IF(G93="N/A", 0, INDEX('Probability Tables'!$K$48:$K$50, MATCH(G93, 'Probability Tables'!$A$48:$A$50, 0)))</f>
        <v>-1.624036711855253</v>
      </c>
      <c r="X93" s="14">
        <f>IF(H93="N/A", 0, INDEX('Probability Tables'!$K$56:$K$58, MATCH(H93, 'Probability Tables'!$A$56:$A$58, 0)))</f>
        <v>-0.45323538437685085</v>
      </c>
      <c r="Y93" s="14">
        <f>'Probability Tables'!$E$4</f>
        <v>-0.95753369040820424</v>
      </c>
      <c r="Z93" s="16">
        <f t="shared" si="6"/>
        <v>-6.7452784688030674</v>
      </c>
      <c r="AA93" s="15">
        <f t="shared" si="7"/>
        <v>97.554904062512307</v>
      </c>
      <c r="AB93" s="15">
        <f t="shared" si="8"/>
        <v>2.4450959374876966</v>
      </c>
      <c r="AC93" s="17">
        <f t="shared" si="9"/>
        <v>0</v>
      </c>
      <c r="AD93" s="17">
        <v>0</v>
      </c>
    </row>
    <row r="94" spans="1:30" x14ac:dyDescent="0.25">
      <c r="A94" t="s">
        <v>150</v>
      </c>
      <c r="B94">
        <v>1</v>
      </c>
      <c r="C94" t="s">
        <v>13</v>
      </c>
      <c r="D94" s="12" t="s">
        <v>1242</v>
      </c>
      <c r="E94" s="12" t="s">
        <v>1246</v>
      </c>
      <c r="F94" s="12" t="s">
        <v>1249</v>
      </c>
      <c r="G94" s="12" t="s">
        <v>1250</v>
      </c>
      <c r="H94" s="12" t="s">
        <v>15</v>
      </c>
      <c r="I94" s="13">
        <f>IF(B94="N/A", 0, INDEX('Probability Tables'!$J$10:$J$12, MATCH(B94, 'Probability Tables'!$A$10:$A$12, 0)))</f>
        <v>-1.9190988916046565</v>
      </c>
      <c r="J94" s="13">
        <f>IF(C94="N/A", 0, INDEX('Probability Tables'!$J$18:$J$19, MATCH(C94, 'Probability Tables'!$A$18:$A$19, 0)))</f>
        <v>-0.16113204070663512</v>
      </c>
      <c r="K94" s="13">
        <f>IF(D94="N/A", 0, INDEX('Probability Tables'!$J$25:$J$28, MATCH(D94, 'Probability Tables'!$A$25:$A$28, 0)))</f>
        <v>-1.505246303981256</v>
      </c>
      <c r="L94" s="13">
        <f>IF(E94="N/A", 0, INDEX('Probability Tables'!$J$34:$J$35, MATCH(E94, 'Probability Tables'!$A$34:$A$35, 0)))</f>
        <v>-1.2878542883066382</v>
      </c>
      <c r="M94" s="13">
        <f>IF(F94="N/A", 0, INDEX('Probability Tables'!$J$41:$J$42, MATCH(F94, 'Probability Tables'!$A$41:$A$42, 0)))</f>
        <v>-0.21141585713285041</v>
      </c>
      <c r="N94" s="13">
        <f>IF(G94="N/A", 0, INDEX('Probability Tables'!$J$48:$J$50, MATCH(G94, 'Probability Tables'!$A$48:$A$50, 0)))</f>
        <v>-1.1317644959850102</v>
      </c>
      <c r="O94" s="13">
        <f>IF(H94="N/A", 0, INDEX('Probability Tables'!$J$56:$J$58, MATCH(H94, 'Probability Tables'!$A$56:$A$58, 0)))</f>
        <v>-0.25442485069529852</v>
      </c>
      <c r="P94" s="13">
        <f>'Probability Tables'!$E$3</f>
        <v>-0.48424598596127871</v>
      </c>
      <c r="Q94" s="16">
        <f t="shared" si="5"/>
        <v>-6.9551827143736231</v>
      </c>
      <c r="R94" s="14">
        <f>IF(B94="N/A", 0, INDEX('Probability Tables'!$K$10:$K$12, MATCH(B94, 'Probability Tables'!$A$10:$A$12, 0)))</f>
        <v>-0.92356349120323478</v>
      </c>
      <c r="S94" s="14">
        <f>IF(C94="N/A", 0, INDEX('Probability Tables'!$K$18:$K$19, MATCH(C94, 'Probability Tables'!$A$18:$A$19, 0)))</f>
        <v>-1.140161291580982</v>
      </c>
      <c r="T94" s="14">
        <f>IF(D94="N/A", 0, INDEX('Probability Tables'!$K$25:$K$28, MATCH(D94, 'Probability Tables'!$A$25:$A$28, 0)))</f>
        <v>-1.4640720621625749</v>
      </c>
      <c r="U94" s="14">
        <f>IF(E94="N/A", 0, INDEX('Probability Tables'!$K$34:$K$35, MATCH(E94, 'Probability Tables'!$A$34:$A$35, 0)))</f>
        <v>-0.95029252915164453</v>
      </c>
      <c r="V94" s="14">
        <f>IF(F94="N/A", 0, INDEX('Probability Tables'!$K$41:$K$42, MATCH(F94, 'Probability Tables'!$A$41:$A$42, 0)))</f>
        <v>-0.38532054201569693</v>
      </c>
      <c r="W94" s="14">
        <f>IF(G94="N/A", 0, INDEX('Probability Tables'!$K$48:$K$50, MATCH(G94, 'Probability Tables'!$A$48:$A$50, 0)))</f>
        <v>-0.54522705048332309</v>
      </c>
      <c r="X94" s="14">
        <f>IF(H94="N/A", 0, INDEX('Probability Tables'!$K$56:$K$58, MATCH(H94, 'Probability Tables'!$A$56:$A$58, 0)))</f>
        <v>-0.45323538437685085</v>
      </c>
      <c r="Y94" s="14">
        <f>'Probability Tables'!$E$4</f>
        <v>-0.95753369040820424</v>
      </c>
      <c r="Z94" s="16">
        <f t="shared" si="6"/>
        <v>-6.8194060413825115</v>
      </c>
      <c r="AA94" s="15">
        <f t="shared" si="7"/>
        <v>46.610788338656867</v>
      </c>
      <c r="AB94" s="15">
        <f t="shared" si="8"/>
        <v>53.38921166134314</v>
      </c>
      <c r="AC94" s="17">
        <f t="shared" si="9"/>
        <v>1</v>
      </c>
      <c r="AD94" s="17">
        <v>0</v>
      </c>
    </row>
    <row r="95" spans="1:30" x14ac:dyDescent="0.25">
      <c r="A95" t="s">
        <v>153</v>
      </c>
      <c r="B95">
        <v>3</v>
      </c>
      <c r="C95" t="s">
        <v>13</v>
      </c>
      <c r="D95" s="12" t="s">
        <v>1245</v>
      </c>
      <c r="E95" s="12" t="s">
        <v>1246</v>
      </c>
      <c r="F95" s="12" t="s">
        <v>1248</v>
      </c>
      <c r="G95" s="12" t="s">
        <v>1250</v>
      </c>
      <c r="H95" s="12" t="s">
        <v>15</v>
      </c>
      <c r="I95" s="13">
        <f>IF(B95="N/A", 0, INDEX('Probability Tables'!$J$10:$J$12, MATCH(B95, 'Probability Tables'!$A$10:$A$12, 0)))</f>
        <v>-0.39196962663327978</v>
      </c>
      <c r="J95" s="13">
        <f>IF(C95="N/A", 0, INDEX('Probability Tables'!$J$18:$J$19, MATCH(C95, 'Probability Tables'!$A$18:$A$19, 0)))</f>
        <v>-0.16113204070663512</v>
      </c>
      <c r="K95" s="13">
        <f>IF(D95="N/A", 0, INDEX('Probability Tables'!$J$25:$J$28, MATCH(D95, 'Probability Tables'!$A$25:$A$28, 0)))</f>
        <v>-0.51785965042337057</v>
      </c>
      <c r="L95" s="13">
        <f>IF(E95="N/A", 0, INDEX('Probability Tables'!$J$34:$J$35, MATCH(E95, 'Probability Tables'!$A$34:$A$35, 0)))</f>
        <v>-1.2878542883066382</v>
      </c>
      <c r="M95" s="13">
        <f>IF(F95="N/A", 0, INDEX('Probability Tables'!$J$41:$J$42, MATCH(F95, 'Probability Tables'!$A$41:$A$42, 0)))</f>
        <v>-1.6577744589953911</v>
      </c>
      <c r="N95" s="13">
        <f>IF(G95="N/A", 0, INDEX('Probability Tables'!$J$48:$J$50, MATCH(G95, 'Probability Tables'!$A$48:$A$50, 0)))</f>
        <v>-1.1317644959850102</v>
      </c>
      <c r="O95" s="13">
        <f>IF(H95="N/A", 0, INDEX('Probability Tables'!$J$56:$J$58, MATCH(H95, 'Probability Tables'!$A$56:$A$58, 0)))</f>
        <v>-0.25442485069529852</v>
      </c>
      <c r="P95" s="13">
        <f>'Probability Tables'!$E$3</f>
        <v>-0.48424598596127871</v>
      </c>
      <c r="Q95" s="16">
        <f t="shared" si="5"/>
        <v>-5.8870253977069016</v>
      </c>
      <c r="R95" s="14">
        <f>IF(B95="N/A", 0, INDEX('Probability Tables'!$K$10:$K$12, MATCH(B95, 'Probability Tables'!$A$10:$A$12, 0)))</f>
        <v>-1.0560526742493137</v>
      </c>
      <c r="S95" s="14">
        <f>IF(C95="N/A", 0, INDEX('Probability Tables'!$K$18:$K$19, MATCH(C95, 'Probability Tables'!$A$18:$A$19, 0)))</f>
        <v>-1.140161291580982</v>
      </c>
      <c r="T95" s="14">
        <f>IF(D95="N/A", 0, INDEX('Probability Tables'!$K$25:$K$28, MATCH(D95, 'Probability Tables'!$A$25:$A$28, 0)))</f>
        <v>-0.64015465041943498</v>
      </c>
      <c r="U95" s="14">
        <f>IF(E95="N/A", 0, INDEX('Probability Tables'!$K$34:$K$35, MATCH(E95, 'Probability Tables'!$A$34:$A$35, 0)))</f>
        <v>-0.95029252915164453</v>
      </c>
      <c r="V95" s="14">
        <f>IF(F95="N/A", 0, INDEX('Probability Tables'!$K$41:$K$42, MATCH(F95, 'Probability Tables'!$A$41:$A$42, 0)))</f>
        <v>-1.140161291580982</v>
      </c>
      <c r="W95" s="14">
        <f>IF(G95="N/A", 0, INDEX('Probability Tables'!$K$48:$K$50, MATCH(G95, 'Probability Tables'!$A$48:$A$50, 0)))</f>
        <v>-0.54522705048332309</v>
      </c>
      <c r="X95" s="14">
        <f>IF(H95="N/A", 0, INDEX('Probability Tables'!$K$56:$K$58, MATCH(H95, 'Probability Tables'!$A$56:$A$58, 0)))</f>
        <v>-0.45323538437685085</v>
      </c>
      <c r="Y95" s="14">
        <f>'Probability Tables'!$E$4</f>
        <v>-0.95753369040820424</v>
      </c>
      <c r="Z95" s="16">
        <f t="shared" si="6"/>
        <v>-6.8828185622507352</v>
      </c>
      <c r="AA95" s="15">
        <f t="shared" si="7"/>
        <v>73.02306610422005</v>
      </c>
      <c r="AB95" s="15">
        <f t="shared" si="8"/>
        <v>26.976933895779958</v>
      </c>
      <c r="AC95" s="17">
        <f t="shared" si="9"/>
        <v>0</v>
      </c>
      <c r="AD95" s="17">
        <v>0</v>
      </c>
    </row>
    <row r="96" spans="1:30" x14ac:dyDescent="0.25">
      <c r="A96" t="s">
        <v>155</v>
      </c>
      <c r="B96">
        <v>3</v>
      </c>
      <c r="C96" t="s">
        <v>13</v>
      </c>
      <c r="D96" s="12" t="s">
        <v>1244</v>
      </c>
      <c r="E96" s="12" t="s">
        <v>1247</v>
      </c>
      <c r="F96" s="12" t="s">
        <v>1249</v>
      </c>
      <c r="G96" s="12" t="s">
        <v>1251</v>
      </c>
      <c r="H96" s="12" t="s">
        <v>15</v>
      </c>
      <c r="I96" s="13">
        <f>IF(B96="N/A", 0, INDEX('Probability Tables'!$J$10:$J$12, MATCH(B96, 'Probability Tables'!$A$10:$A$12, 0)))</f>
        <v>-0.39196962663327978</v>
      </c>
      <c r="J96" s="13">
        <f>IF(C96="N/A", 0, INDEX('Probability Tables'!$J$18:$J$19, MATCH(C96, 'Probability Tables'!$A$18:$A$19, 0)))</f>
        <v>-0.16113204070663512</v>
      </c>
      <c r="K96" s="13">
        <f>IF(D96="N/A", 0, INDEX('Probability Tables'!$J$25:$J$28, MATCH(D96, 'Probability Tables'!$A$25:$A$28, 0)))</f>
        <v>-2.1879221846739059</v>
      </c>
      <c r="L96" s="13">
        <f>IF(E96="N/A", 0, INDEX('Probability Tables'!$J$34:$J$35, MATCH(E96, 'Probability Tables'!$A$34:$A$35, 0)))</f>
        <v>-0.32277339226305102</v>
      </c>
      <c r="M96" s="13">
        <f>IF(F96="N/A", 0, INDEX('Probability Tables'!$J$41:$J$42, MATCH(F96, 'Probability Tables'!$A$41:$A$42, 0)))</f>
        <v>-0.21141585713285041</v>
      </c>
      <c r="N96" s="13">
        <f>IF(G96="N/A", 0, INDEX('Probability Tables'!$J$48:$J$50, MATCH(G96, 'Probability Tables'!$A$48:$A$50, 0)))</f>
        <v>-0.71512608727872051</v>
      </c>
      <c r="O96" s="13">
        <f>IF(H96="N/A", 0, INDEX('Probability Tables'!$J$56:$J$58, MATCH(H96, 'Probability Tables'!$A$56:$A$58, 0)))</f>
        <v>-0.25442485069529852</v>
      </c>
      <c r="P96" s="13">
        <f>'Probability Tables'!$E$3</f>
        <v>-0.48424598596127871</v>
      </c>
      <c r="Q96" s="16">
        <f t="shared" si="5"/>
        <v>-4.72901002534502</v>
      </c>
      <c r="R96" s="14">
        <f>IF(B96="N/A", 0, INDEX('Probability Tables'!$K$10:$K$12, MATCH(B96, 'Probability Tables'!$A$10:$A$12, 0)))</f>
        <v>-1.0560526742493137</v>
      </c>
      <c r="S96" s="14">
        <f>IF(C96="N/A", 0, INDEX('Probability Tables'!$K$18:$K$19, MATCH(C96, 'Probability Tables'!$A$18:$A$19, 0)))</f>
        <v>-1.140161291580982</v>
      </c>
      <c r="T96" s="14">
        <f>IF(D96="N/A", 0, INDEX('Probability Tables'!$K$25:$K$28, MATCH(D96, 'Probability Tables'!$A$25:$A$28, 0)))</f>
        <v>-2.3513752571634776</v>
      </c>
      <c r="U96" s="14">
        <f>IF(E96="N/A", 0, INDEX('Probability Tables'!$K$34:$K$35, MATCH(E96, 'Probability Tables'!$A$34:$A$35, 0)))</f>
        <v>-0.48878352389733187</v>
      </c>
      <c r="V96" s="14">
        <f>IF(F96="N/A", 0, INDEX('Probability Tables'!$K$41:$K$42, MATCH(F96, 'Probability Tables'!$A$41:$A$42, 0)))</f>
        <v>-0.38532054201569693</v>
      </c>
      <c r="W96" s="14">
        <f>IF(G96="N/A", 0, INDEX('Probability Tables'!$K$48:$K$50, MATCH(G96, 'Probability Tables'!$A$48:$A$50, 0)))</f>
        <v>-1.624036711855253</v>
      </c>
      <c r="X96" s="14">
        <f>IF(H96="N/A", 0, INDEX('Probability Tables'!$K$56:$K$58, MATCH(H96, 'Probability Tables'!$A$56:$A$58, 0)))</f>
        <v>-0.45323538437685085</v>
      </c>
      <c r="Y96" s="14">
        <f>'Probability Tables'!$E$4</f>
        <v>-0.95753369040820424</v>
      </c>
      <c r="Z96" s="16">
        <f t="shared" si="6"/>
        <v>-8.4564990755471108</v>
      </c>
      <c r="AA96" s="15">
        <f t="shared" si="7"/>
        <v>97.651180879310246</v>
      </c>
      <c r="AB96" s="15">
        <f t="shared" si="8"/>
        <v>2.3488191206897602</v>
      </c>
      <c r="AC96" s="17">
        <f t="shared" si="9"/>
        <v>0</v>
      </c>
      <c r="AD96" s="17">
        <v>0</v>
      </c>
    </row>
    <row r="97" spans="1:30" x14ac:dyDescent="0.25">
      <c r="A97" t="s">
        <v>156</v>
      </c>
      <c r="B97">
        <v>3</v>
      </c>
      <c r="C97" t="s">
        <v>13</v>
      </c>
      <c r="D97" s="12" t="s">
        <v>1243</v>
      </c>
      <c r="E97" s="12" t="s">
        <v>1247</v>
      </c>
      <c r="F97" s="12" t="s">
        <v>1249</v>
      </c>
      <c r="G97" s="12" t="s">
        <v>1251</v>
      </c>
      <c r="H97" s="12" t="s">
        <v>15</v>
      </c>
      <c r="I97" s="13">
        <f>IF(B97="N/A", 0, INDEX('Probability Tables'!$J$10:$J$12, MATCH(B97, 'Probability Tables'!$A$10:$A$12, 0)))</f>
        <v>-0.39196962663327978</v>
      </c>
      <c r="J97" s="13">
        <f>IF(C97="N/A", 0, INDEX('Probability Tables'!$J$18:$J$19, MATCH(C97, 'Probability Tables'!$A$18:$A$19, 0)))</f>
        <v>-0.16113204070663512</v>
      </c>
      <c r="K97" s="13">
        <f>IF(D97="N/A", 0, INDEX('Probability Tables'!$J$25:$J$28, MATCH(D97, 'Probability Tables'!$A$25:$A$28, 0)))</f>
        <v>0</v>
      </c>
      <c r="L97" s="13">
        <f>IF(E97="N/A", 0, INDEX('Probability Tables'!$J$34:$J$35, MATCH(E97, 'Probability Tables'!$A$34:$A$35, 0)))</f>
        <v>-0.32277339226305102</v>
      </c>
      <c r="M97" s="13">
        <f>IF(F97="N/A", 0, INDEX('Probability Tables'!$J$41:$J$42, MATCH(F97, 'Probability Tables'!$A$41:$A$42, 0)))</f>
        <v>-0.21141585713285041</v>
      </c>
      <c r="N97" s="13">
        <f>IF(G97="N/A", 0, INDEX('Probability Tables'!$J$48:$J$50, MATCH(G97, 'Probability Tables'!$A$48:$A$50, 0)))</f>
        <v>-0.71512608727872051</v>
      </c>
      <c r="O97" s="13">
        <f>IF(H97="N/A", 0, INDEX('Probability Tables'!$J$56:$J$58, MATCH(H97, 'Probability Tables'!$A$56:$A$58, 0)))</f>
        <v>-0.25442485069529852</v>
      </c>
      <c r="P97" s="13">
        <f>'Probability Tables'!$E$3</f>
        <v>-0.48424598596127871</v>
      </c>
      <c r="Q97" s="16">
        <f t="shared" si="5"/>
        <v>-2.5410878406711142</v>
      </c>
      <c r="R97" s="14">
        <f>IF(B97="N/A", 0, INDEX('Probability Tables'!$K$10:$K$12, MATCH(B97, 'Probability Tables'!$A$10:$A$12, 0)))</f>
        <v>-1.0560526742493137</v>
      </c>
      <c r="S97" s="14">
        <f>IF(C97="N/A", 0, INDEX('Probability Tables'!$K$18:$K$19, MATCH(C97, 'Probability Tables'!$A$18:$A$19, 0)))</f>
        <v>-1.140161291580982</v>
      </c>
      <c r="T97" s="14">
        <f>IF(D97="N/A", 0, INDEX('Probability Tables'!$K$25:$K$28, MATCH(D97, 'Probability Tables'!$A$25:$A$28, 0)))</f>
        <v>0</v>
      </c>
      <c r="U97" s="14">
        <f>IF(E97="N/A", 0, INDEX('Probability Tables'!$K$34:$K$35, MATCH(E97, 'Probability Tables'!$A$34:$A$35, 0)))</f>
        <v>-0.48878352389733187</v>
      </c>
      <c r="V97" s="14">
        <f>IF(F97="N/A", 0, INDEX('Probability Tables'!$K$41:$K$42, MATCH(F97, 'Probability Tables'!$A$41:$A$42, 0)))</f>
        <v>-0.38532054201569693</v>
      </c>
      <c r="W97" s="14">
        <f>IF(G97="N/A", 0, INDEX('Probability Tables'!$K$48:$K$50, MATCH(G97, 'Probability Tables'!$A$48:$A$50, 0)))</f>
        <v>-1.624036711855253</v>
      </c>
      <c r="X97" s="14">
        <f>IF(H97="N/A", 0, INDEX('Probability Tables'!$K$56:$K$58, MATCH(H97, 'Probability Tables'!$A$56:$A$58, 0)))</f>
        <v>-0.45323538437685085</v>
      </c>
      <c r="Y97" s="14">
        <f>'Probability Tables'!$E$4</f>
        <v>-0.95753369040820424</v>
      </c>
      <c r="Z97" s="16">
        <f t="shared" si="6"/>
        <v>-6.1051238183836327</v>
      </c>
      <c r="AA97" s="15">
        <f t="shared" si="7"/>
        <v>97.24558894700111</v>
      </c>
      <c r="AB97" s="15">
        <f t="shared" si="8"/>
        <v>2.7544110529988832</v>
      </c>
      <c r="AC97" s="17">
        <f t="shared" si="9"/>
        <v>0</v>
      </c>
      <c r="AD97" s="17">
        <v>0</v>
      </c>
    </row>
    <row r="98" spans="1:30" x14ac:dyDescent="0.25">
      <c r="A98" t="s">
        <v>157</v>
      </c>
      <c r="B98">
        <v>1</v>
      </c>
      <c r="C98" t="s">
        <v>13</v>
      </c>
      <c r="D98" s="12" t="s">
        <v>1244</v>
      </c>
      <c r="E98" s="12" t="s">
        <v>1247</v>
      </c>
      <c r="F98" s="12" t="s">
        <v>1249</v>
      </c>
      <c r="G98" s="12" t="s">
        <v>1250</v>
      </c>
      <c r="H98" s="12" t="s">
        <v>20</v>
      </c>
      <c r="I98" s="13">
        <f>IF(B98="N/A", 0, INDEX('Probability Tables'!$J$10:$J$12, MATCH(B98, 'Probability Tables'!$A$10:$A$12, 0)))</f>
        <v>-1.9190988916046565</v>
      </c>
      <c r="J98" s="13">
        <f>IF(C98="N/A", 0, INDEX('Probability Tables'!$J$18:$J$19, MATCH(C98, 'Probability Tables'!$A$18:$A$19, 0)))</f>
        <v>-0.16113204070663512</v>
      </c>
      <c r="K98" s="13">
        <f>IF(D98="N/A", 0, INDEX('Probability Tables'!$J$25:$J$28, MATCH(D98, 'Probability Tables'!$A$25:$A$28, 0)))</f>
        <v>-2.1879221846739059</v>
      </c>
      <c r="L98" s="13">
        <f>IF(E98="N/A", 0, INDEX('Probability Tables'!$J$34:$J$35, MATCH(E98, 'Probability Tables'!$A$34:$A$35, 0)))</f>
        <v>-0.32277339226305102</v>
      </c>
      <c r="M98" s="13">
        <f>IF(F98="N/A", 0, INDEX('Probability Tables'!$J$41:$J$42, MATCH(F98, 'Probability Tables'!$A$41:$A$42, 0)))</f>
        <v>-0.21141585713285041</v>
      </c>
      <c r="N98" s="13">
        <f>IF(G98="N/A", 0, INDEX('Probability Tables'!$J$48:$J$50, MATCH(G98, 'Probability Tables'!$A$48:$A$50, 0)))</f>
        <v>-1.1317644959850102</v>
      </c>
      <c r="O98" s="13">
        <f>IF(H98="N/A", 0, INDEX('Probability Tables'!$J$56:$J$58, MATCH(H98, 'Probability Tables'!$A$56:$A$58, 0)))</f>
        <v>-1.9828147059907641</v>
      </c>
      <c r="P98" s="13">
        <f>'Probability Tables'!$E$3</f>
        <v>-0.48424598596127871</v>
      </c>
      <c r="Q98" s="16">
        <f t="shared" si="5"/>
        <v>-8.4011675543181514</v>
      </c>
      <c r="R98" s="14">
        <f>IF(B98="N/A", 0, INDEX('Probability Tables'!$K$10:$K$12, MATCH(B98, 'Probability Tables'!$A$10:$A$12, 0)))</f>
        <v>-0.92356349120323478</v>
      </c>
      <c r="S98" s="14">
        <f>IF(C98="N/A", 0, INDEX('Probability Tables'!$K$18:$K$19, MATCH(C98, 'Probability Tables'!$A$18:$A$19, 0)))</f>
        <v>-1.140161291580982</v>
      </c>
      <c r="T98" s="14">
        <f>IF(D98="N/A", 0, INDEX('Probability Tables'!$K$25:$K$28, MATCH(D98, 'Probability Tables'!$A$25:$A$28, 0)))</f>
        <v>-2.3513752571634776</v>
      </c>
      <c r="U98" s="14">
        <f>IF(E98="N/A", 0, INDEX('Probability Tables'!$K$34:$K$35, MATCH(E98, 'Probability Tables'!$A$34:$A$35, 0)))</f>
        <v>-0.48878352389733187</v>
      </c>
      <c r="V98" s="14">
        <f>IF(F98="N/A", 0, INDEX('Probability Tables'!$K$41:$K$42, MATCH(F98, 'Probability Tables'!$A$41:$A$42, 0)))</f>
        <v>-0.38532054201569693</v>
      </c>
      <c r="W98" s="14">
        <f>IF(G98="N/A", 0, INDEX('Probability Tables'!$K$48:$K$50, MATCH(G98, 'Probability Tables'!$A$48:$A$50, 0)))</f>
        <v>-0.54522705048332309</v>
      </c>
      <c r="X98" s="14">
        <f>IF(H98="N/A", 0, INDEX('Probability Tables'!$K$56:$K$58, MATCH(H98, 'Probability Tables'!$A$56:$A$58, 0)))</f>
        <v>-1.2944356648959361</v>
      </c>
      <c r="Y98" s="14">
        <f>'Probability Tables'!$E$4</f>
        <v>-0.95753369040820424</v>
      </c>
      <c r="Z98" s="16">
        <f t="shared" si="6"/>
        <v>-8.0864005116481863</v>
      </c>
      <c r="AA98" s="15">
        <f t="shared" si="7"/>
        <v>42.195158634249893</v>
      </c>
      <c r="AB98" s="15">
        <f t="shared" si="8"/>
        <v>57.804841365750107</v>
      </c>
      <c r="AC98" s="17">
        <f t="shared" si="9"/>
        <v>1</v>
      </c>
      <c r="AD98" s="17">
        <v>0</v>
      </c>
    </row>
    <row r="99" spans="1:30" x14ac:dyDescent="0.25">
      <c r="A99" t="s">
        <v>160</v>
      </c>
      <c r="B99">
        <v>1</v>
      </c>
      <c r="C99" t="s">
        <v>13</v>
      </c>
      <c r="D99" s="12" t="s">
        <v>1245</v>
      </c>
      <c r="E99" s="12" t="s">
        <v>1247</v>
      </c>
      <c r="F99" s="12" t="s">
        <v>1248</v>
      </c>
      <c r="G99" s="12" t="s">
        <v>1250</v>
      </c>
      <c r="H99" s="12" t="s">
        <v>20</v>
      </c>
      <c r="I99" s="13">
        <f>IF(B99="N/A", 0, INDEX('Probability Tables'!$J$10:$J$12, MATCH(B99, 'Probability Tables'!$A$10:$A$12, 0)))</f>
        <v>-1.9190988916046565</v>
      </c>
      <c r="J99" s="13">
        <f>IF(C99="N/A", 0, INDEX('Probability Tables'!$J$18:$J$19, MATCH(C99, 'Probability Tables'!$A$18:$A$19, 0)))</f>
        <v>-0.16113204070663512</v>
      </c>
      <c r="K99" s="13">
        <f>IF(D99="N/A", 0, INDEX('Probability Tables'!$J$25:$J$28, MATCH(D99, 'Probability Tables'!$A$25:$A$28, 0)))</f>
        <v>-0.51785965042337057</v>
      </c>
      <c r="L99" s="13">
        <f>IF(E99="N/A", 0, INDEX('Probability Tables'!$J$34:$J$35, MATCH(E99, 'Probability Tables'!$A$34:$A$35, 0)))</f>
        <v>-0.32277339226305102</v>
      </c>
      <c r="M99" s="13">
        <f>IF(F99="N/A", 0, INDEX('Probability Tables'!$J$41:$J$42, MATCH(F99, 'Probability Tables'!$A$41:$A$42, 0)))</f>
        <v>-1.6577744589953911</v>
      </c>
      <c r="N99" s="13">
        <f>IF(G99="N/A", 0, INDEX('Probability Tables'!$J$48:$J$50, MATCH(G99, 'Probability Tables'!$A$48:$A$50, 0)))</f>
        <v>-1.1317644959850102</v>
      </c>
      <c r="O99" s="13">
        <f>IF(H99="N/A", 0, INDEX('Probability Tables'!$J$56:$J$58, MATCH(H99, 'Probability Tables'!$A$56:$A$58, 0)))</f>
        <v>-1.9828147059907641</v>
      </c>
      <c r="P99" s="13">
        <f>'Probability Tables'!$E$3</f>
        <v>-0.48424598596127871</v>
      </c>
      <c r="Q99" s="16">
        <f t="shared" si="5"/>
        <v>-8.1774636219301566</v>
      </c>
      <c r="R99" s="14">
        <f>IF(B99="N/A", 0, INDEX('Probability Tables'!$K$10:$K$12, MATCH(B99, 'Probability Tables'!$A$10:$A$12, 0)))</f>
        <v>-0.92356349120323478</v>
      </c>
      <c r="S99" s="14">
        <f>IF(C99="N/A", 0, INDEX('Probability Tables'!$K$18:$K$19, MATCH(C99, 'Probability Tables'!$A$18:$A$19, 0)))</f>
        <v>-1.140161291580982</v>
      </c>
      <c r="T99" s="14">
        <f>IF(D99="N/A", 0, INDEX('Probability Tables'!$K$25:$K$28, MATCH(D99, 'Probability Tables'!$A$25:$A$28, 0)))</f>
        <v>-0.64015465041943498</v>
      </c>
      <c r="U99" s="14">
        <f>IF(E99="N/A", 0, INDEX('Probability Tables'!$K$34:$K$35, MATCH(E99, 'Probability Tables'!$A$34:$A$35, 0)))</f>
        <v>-0.48878352389733187</v>
      </c>
      <c r="V99" s="14">
        <f>IF(F99="N/A", 0, INDEX('Probability Tables'!$K$41:$K$42, MATCH(F99, 'Probability Tables'!$A$41:$A$42, 0)))</f>
        <v>-1.140161291580982</v>
      </c>
      <c r="W99" s="14">
        <f>IF(G99="N/A", 0, INDEX('Probability Tables'!$K$48:$K$50, MATCH(G99, 'Probability Tables'!$A$48:$A$50, 0)))</f>
        <v>-0.54522705048332309</v>
      </c>
      <c r="X99" s="14">
        <f>IF(H99="N/A", 0, INDEX('Probability Tables'!$K$56:$K$58, MATCH(H99, 'Probability Tables'!$A$56:$A$58, 0)))</f>
        <v>-1.2944356648959361</v>
      </c>
      <c r="Y99" s="14">
        <f>'Probability Tables'!$E$4</f>
        <v>-0.95753369040820424</v>
      </c>
      <c r="Z99" s="16">
        <f t="shared" si="6"/>
        <v>-7.1300206544694289</v>
      </c>
      <c r="AA99" s="15">
        <f t="shared" si="7"/>
        <v>25.971642347516756</v>
      </c>
      <c r="AB99" s="15">
        <f t="shared" si="8"/>
        <v>74.028357652483251</v>
      </c>
      <c r="AC99" s="17">
        <f t="shared" si="9"/>
        <v>1</v>
      </c>
      <c r="AD99" s="17">
        <v>1</v>
      </c>
    </row>
    <row r="100" spans="1:30" x14ac:dyDescent="0.25">
      <c r="A100" t="s">
        <v>163</v>
      </c>
      <c r="B100">
        <v>2</v>
      </c>
      <c r="C100" t="s">
        <v>17</v>
      </c>
      <c r="D100" s="12" t="s">
        <v>1245</v>
      </c>
      <c r="E100" s="12" t="s">
        <v>1247</v>
      </c>
      <c r="F100" s="12" t="s">
        <v>1248</v>
      </c>
      <c r="G100" s="12" t="s">
        <v>1250</v>
      </c>
      <c r="H100" s="12" t="s">
        <v>15</v>
      </c>
      <c r="I100" s="13">
        <f>IF(B100="N/A", 0, INDEX('Probability Tables'!$J$10:$J$12, MATCH(B100, 'Probability Tables'!$A$10:$A$12, 0)))</f>
        <v>-1.7285805676065233</v>
      </c>
      <c r="J100" s="13">
        <f>IF(C100="N/A", 0, INDEX('Probability Tables'!$J$18:$J$19, MATCH(C100, 'Probability Tables'!$A$18:$A$19, 0)))</f>
        <v>-1.9050155618886613</v>
      </c>
      <c r="K100" s="13">
        <f>IF(D100="N/A", 0, INDEX('Probability Tables'!$J$25:$J$28, MATCH(D100, 'Probability Tables'!$A$25:$A$28, 0)))</f>
        <v>-0.51785965042337057</v>
      </c>
      <c r="L100" s="13">
        <f>IF(E100="N/A", 0, INDEX('Probability Tables'!$J$34:$J$35, MATCH(E100, 'Probability Tables'!$A$34:$A$35, 0)))</f>
        <v>-0.32277339226305102</v>
      </c>
      <c r="M100" s="13">
        <f>IF(F100="N/A", 0, INDEX('Probability Tables'!$J$41:$J$42, MATCH(F100, 'Probability Tables'!$A$41:$A$42, 0)))</f>
        <v>-1.6577744589953911</v>
      </c>
      <c r="N100" s="13">
        <f>IF(G100="N/A", 0, INDEX('Probability Tables'!$J$48:$J$50, MATCH(G100, 'Probability Tables'!$A$48:$A$50, 0)))</f>
        <v>-1.1317644959850102</v>
      </c>
      <c r="O100" s="13">
        <f>IF(H100="N/A", 0, INDEX('Probability Tables'!$J$56:$J$58, MATCH(H100, 'Probability Tables'!$A$56:$A$58, 0)))</f>
        <v>-0.25442485069529852</v>
      </c>
      <c r="P100" s="13">
        <f>'Probability Tables'!$E$3</f>
        <v>-0.48424598596127871</v>
      </c>
      <c r="Q100" s="16">
        <f t="shared" si="5"/>
        <v>-8.0024389638185838</v>
      </c>
      <c r="R100" s="14">
        <f>IF(B100="N/A", 0, INDEX('Probability Tables'!$K$10:$K$12, MATCH(B100, 'Probability Tables'!$A$10:$A$12, 0)))</f>
        <v>-1.3662076025531533</v>
      </c>
      <c r="S100" s="14">
        <f>IF(C100="N/A", 0, INDEX('Probability Tables'!$K$18:$K$19, MATCH(C100, 'Probability Tables'!$A$18:$A$19, 0)))</f>
        <v>-0.38532054201569693</v>
      </c>
      <c r="T100" s="14">
        <f>IF(D100="N/A", 0, INDEX('Probability Tables'!$K$25:$K$28, MATCH(D100, 'Probability Tables'!$A$25:$A$28, 0)))</f>
        <v>-0.64015465041943498</v>
      </c>
      <c r="U100" s="14">
        <f>IF(E100="N/A", 0, INDEX('Probability Tables'!$K$34:$K$35, MATCH(E100, 'Probability Tables'!$A$34:$A$35, 0)))</f>
        <v>-0.48878352389733187</v>
      </c>
      <c r="V100" s="14">
        <f>IF(F100="N/A", 0, INDEX('Probability Tables'!$K$41:$K$42, MATCH(F100, 'Probability Tables'!$A$41:$A$42, 0)))</f>
        <v>-1.140161291580982</v>
      </c>
      <c r="W100" s="14">
        <f>IF(G100="N/A", 0, INDEX('Probability Tables'!$K$48:$K$50, MATCH(G100, 'Probability Tables'!$A$48:$A$50, 0)))</f>
        <v>-0.54522705048332309</v>
      </c>
      <c r="X100" s="14">
        <f>IF(H100="N/A", 0, INDEX('Probability Tables'!$K$56:$K$58, MATCH(H100, 'Probability Tables'!$A$56:$A$58, 0)))</f>
        <v>-0.45323538437685085</v>
      </c>
      <c r="Y100" s="14">
        <f>'Probability Tables'!$E$4</f>
        <v>-0.95753369040820424</v>
      </c>
      <c r="Z100" s="16">
        <f t="shared" si="6"/>
        <v>-5.976623735734977</v>
      </c>
      <c r="AA100" s="15">
        <f t="shared" si="7"/>
        <v>11.651902143586632</v>
      </c>
      <c r="AB100" s="15">
        <f t="shared" si="8"/>
        <v>88.348097856413361</v>
      </c>
      <c r="AC100" s="17">
        <f t="shared" si="9"/>
        <v>1</v>
      </c>
      <c r="AD100" s="17">
        <v>1</v>
      </c>
    </row>
    <row r="101" spans="1:30" x14ac:dyDescent="0.25">
      <c r="A101" t="s">
        <v>164</v>
      </c>
      <c r="B101">
        <v>2</v>
      </c>
      <c r="C101" t="s">
        <v>13</v>
      </c>
      <c r="D101" s="12" t="s">
        <v>1245</v>
      </c>
      <c r="E101" s="12" t="s">
        <v>1246</v>
      </c>
      <c r="F101" s="12" t="s">
        <v>1249</v>
      </c>
      <c r="G101" s="12" t="s">
        <v>1250</v>
      </c>
      <c r="H101" s="12" t="s">
        <v>15</v>
      </c>
      <c r="I101" s="13">
        <f>IF(B101="N/A", 0, INDEX('Probability Tables'!$J$10:$J$12, MATCH(B101, 'Probability Tables'!$A$10:$A$12, 0)))</f>
        <v>-1.7285805676065233</v>
      </c>
      <c r="J101" s="13">
        <f>IF(C101="N/A", 0, INDEX('Probability Tables'!$J$18:$J$19, MATCH(C101, 'Probability Tables'!$A$18:$A$19, 0)))</f>
        <v>-0.16113204070663512</v>
      </c>
      <c r="K101" s="13">
        <f>IF(D101="N/A", 0, INDEX('Probability Tables'!$J$25:$J$28, MATCH(D101, 'Probability Tables'!$A$25:$A$28, 0)))</f>
        <v>-0.51785965042337057</v>
      </c>
      <c r="L101" s="13">
        <f>IF(E101="N/A", 0, INDEX('Probability Tables'!$J$34:$J$35, MATCH(E101, 'Probability Tables'!$A$34:$A$35, 0)))</f>
        <v>-1.2878542883066382</v>
      </c>
      <c r="M101" s="13">
        <f>IF(F101="N/A", 0, INDEX('Probability Tables'!$J$41:$J$42, MATCH(F101, 'Probability Tables'!$A$41:$A$42, 0)))</f>
        <v>-0.21141585713285041</v>
      </c>
      <c r="N101" s="13">
        <f>IF(G101="N/A", 0, INDEX('Probability Tables'!$J$48:$J$50, MATCH(G101, 'Probability Tables'!$A$48:$A$50, 0)))</f>
        <v>-1.1317644959850102</v>
      </c>
      <c r="O101" s="13">
        <f>IF(H101="N/A", 0, INDEX('Probability Tables'!$J$56:$J$58, MATCH(H101, 'Probability Tables'!$A$56:$A$58, 0)))</f>
        <v>-0.25442485069529852</v>
      </c>
      <c r="P101" s="13">
        <f>'Probability Tables'!$E$3</f>
        <v>-0.48424598596127871</v>
      </c>
      <c r="Q101" s="16">
        <f t="shared" si="5"/>
        <v>-5.7772777368176049</v>
      </c>
      <c r="R101" s="14">
        <f>IF(B101="N/A", 0, INDEX('Probability Tables'!$K$10:$K$12, MATCH(B101, 'Probability Tables'!$A$10:$A$12, 0)))</f>
        <v>-1.3662076025531533</v>
      </c>
      <c r="S101" s="14">
        <f>IF(C101="N/A", 0, INDEX('Probability Tables'!$K$18:$K$19, MATCH(C101, 'Probability Tables'!$A$18:$A$19, 0)))</f>
        <v>-1.140161291580982</v>
      </c>
      <c r="T101" s="14">
        <f>IF(D101="N/A", 0, INDEX('Probability Tables'!$K$25:$K$28, MATCH(D101, 'Probability Tables'!$A$25:$A$28, 0)))</f>
        <v>-0.64015465041943498</v>
      </c>
      <c r="U101" s="14">
        <f>IF(E101="N/A", 0, INDEX('Probability Tables'!$K$34:$K$35, MATCH(E101, 'Probability Tables'!$A$34:$A$35, 0)))</f>
        <v>-0.95029252915164453</v>
      </c>
      <c r="V101" s="14">
        <f>IF(F101="N/A", 0, INDEX('Probability Tables'!$K$41:$K$42, MATCH(F101, 'Probability Tables'!$A$41:$A$42, 0)))</f>
        <v>-0.38532054201569693</v>
      </c>
      <c r="W101" s="14">
        <f>IF(G101="N/A", 0, INDEX('Probability Tables'!$K$48:$K$50, MATCH(G101, 'Probability Tables'!$A$48:$A$50, 0)))</f>
        <v>-0.54522705048332309</v>
      </c>
      <c r="X101" s="14">
        <f>IF(H101="N/A", 0, INDEX('Probability Tables'!$K$56:$K$58, MATCH(H101, 'Probability Tables'!$A$56:$A$58, 0)))</f>
        <v>-0.45323538437685085</v>
      </c>
      <c r="Y101" s="14">
        <f>'Probability Tables'!$E$4</f>
        <v>-0.95753369040820424</v>
      </c>
      <c r="Z101" s="16">
        <f t="shared" si="6"/>
        <v>-6.4381327409892899</v>
      </c>
      <c r="AA101" s="15">
        <f t="shared" si="7"/>
        <v>65.945242711723282</v>
      </c>
      <c r="AB101" s="15">
        <f t="shared" si="8"/>
        <v>34.054757288276718</v>
      </c>
      <c r="AC101" s="17">
        <f t="shared" si="9"/>
        <v>0</v>
      </c>
      <c r="AD101" s="17">
        <v>0</v>
      </c>
    </row>
    <row r="102" spans="1:30" x14ac:dyDescent="0.25">
      <c r="A102" t="s">
        <v>165</v>
      </c>
      <c r="B102">
        <v>3</v>
      </c>
      <c r="C102" t="s">
        <v>17</v>
      </c>
      <c r="D102" s="12" t="s">
        <v>1245</v>
      </c>
      <c r="E102" s="12" t="s">
        <v>1247</v>
      </c>
      <c r="F102" s="12" t="s">
        <v>1249</v>
      </c>
      <c r="G102" s="12" t="s">
        <v>1251</v>
      </c>
      <c r="H102" s="12" t="s">
        <v>15</v>
      </c>
      <c r="I102" s="13">
        <f>IF(B102="N/A", 0, INDEX('Probability Tables'!$J$10:$J$12, MATCH(B102, 'Probability Tables'!$A$10:$A$12, 0)))</f>
        <v>-0.39196962663327978</v>
      </c>
      <c r="J102" s="13">
        <f>IF(C102="N/A", 0, INDEX('Probability Tables'!$J$18:$J$19, MATCH(C102, 'Probability Tables'!$A$18:$A$19, 0)))</f>
        <v>-1.9050155618886613</v>
      </c>
      <c r="K102" s="13">
        <f>IF(D102="N/A", 0, INDEX('Probability Tables'!$J$25:$J$28, MATCH(D102, 'Probability Tables'!$A$25:$A$28, 0)))</f>
        <v>-0.51785965042337057</v>
      </c>
      <c r="L102" s="13">
        <f>IF(E102="N/A", 0, INDEX('Probability Tables'!$J$34:$J$35, MATCH(E102, 'Probability Tables'!$A$34:$A$35, 0)))</f>
        <v>-0.32277339226305102</v>
      </c>
      <c r="M102" s="13">
        <f>IF(F102="N/A", 0, INDEX('Probability Tables'!$J$41:$J$42, MATCH(F102, 'Probability Tables'!$A$41:$A$42, 0)))</f>
        <v>-0.21141585713285041</v>
      </c>
      <c r="N102" s="13">
        <f>IF(G102="N/A", 0, INDEX('Probability Tables'!$J$48:$J$50, MATCH(G102, 'Probability Tables'!$A$48:$A$50, 0)))</f>
        <v>-0.71512608727872051</v>
      </c>
      <c r="O102" s="13">
        <f>IF(H102="N/A", 0, INDEX('Probability Tables'!$J$56:$J$58, MATCH(H102, 'Probability Tables'!$A$56:$A$58, 0)))</f>
        <v>-0.25442485069529852</v>
      </c>
      <c r="P102" s="13">
        <f>'Probability Tables'!$E$3</f>
        <v>-0.48424598596127871</v>
      </c>
      <c r="Q102" s="16">
        <f t="shared" si="5"/>
        <v>-4.8028310122765108</v>
      </c>
      <c r="R102" s="14">
        <f>IF(B102="N/A", 0, INDEX('Probability Tables'!$K$10:$K$12, MATCH(B102, 'Probability Tables'!$A$10:$A$12, 0)))</f>
        <v>-1.0560526742493137</v>
      </c>
      <c r="S102" s="14">
        <f>IF(C102="N/A", 0, INDEX('Probability Tables'!$K$18:$K$19, MATCH(C102, 'Probability Tables'!$A$18:$A$19, 0)))</f>
        <v>-0.38532054201569693</v>
      </c>
      <c r="T102" s="14">
        <f>IF(D102="N/A", 0, INDEX('Probability Tables'!$K$25:$K$28, MATCH(D102, 'Probability Tables'!$A$25:$A$28, 0)))</f>
        <v>-0.64015465041943498</v>
      </c>
      <c r="U102" s="14">
        <f>IF(E102="N/A", 0, INDEX('Probability Tables'!$K$34:$K$35, MATCH(E102, 'Probability Tables'!$A$34:$A$35, 0)))</f>
        <v>-0.48878352389733187</v>
      </c>
      <c r="V102" s="14">
        <f>IF(F102="N/A", 0, INDEX('Probability Tables'!$K$41:$K$42, MATCH(F102, 'Probability Tables'!$A$41:$A$42, 0)))</f>
        <v>-0.38532054201569693</v>
      </c>
      <c r="W102" s="14">
        <f>IF(G102="N/A", 0, INDEX('Probability Tables'!$K$48:$K$50, MATCH(G102, 'Probability Tables'!$A$48:$A$50, 0)))</f>
        <v>-1.624036711855253</v>
      </c>
      <c r="X102" s="14">
        <f>IF(H102="N/A", 0, INDEX('Probability Tables'!$K$56:$K$58, MATCH(H102, 'Probability Tables'!$A$56:$A$58, 0)))</f>
        <v>-0.45323538437685085</v>
      </c>
      <c r="Y102" s="14">
        <f>'Probability Tables'!$E$4</f>
        <v>-0.95753369040820424</v>
      </c>
      <c r="Z102" s="16">
        <f t="shared" si="6"/>
        <v>-5.9904377192377822</v>
      </c>
      <c r="AA102" s="15">
        <f t="shared" si="7"/>
        <v>76.631275244674583</v>
      </c>
      <c r="AB102" s="15">
        <f t="shared" si="8"/>
        <v>23.368724755325413</v>
      </c>
      <c r="AC102" s="17">
        <f t="shared" si="9"/>
        <v>0</v>
      </c>
      <c r="AD102" s="17">
        <v>0</v>
      </c>
    </row>
    <row r="103" spans="1:30" x14ac:dyDescent="0.25">
      <c r="A103" t="s">
        <v>166</v>
      </c>
      <c r="B103">
        <v>3</v>
      </c>
      <c r="C103" t="s">
        <v>13</v>
      </c>
      <c r="D103" s="12" t="s">
        <v>1243</v>
      </c>
      <c r="E103" s="12" t="s">
        <v>1247</v>
      </c>
      <c r="F103" s="12" t="s">
        <v>1249</v>
      </c>
      <c r="G103" s="12" t="s">
        <v>1251</v>
      </c>
      <c r="H103" s="12" t="s">
        <v>15</v>
      </c>
      <c r="I103" s="13">
        <f>IF(B103="N/A", 0, INDEX('Probability Tables'!$J$10:$J$12, MATCH(B103, 'Probability Tables'!$A$10:$A$12, 0)))</f>
        <v>-0.39196962663327978</v>
      </c>
      <c r="J103" s="13">
        <f>IF(C103="N/A", 0, INDEX('Probability Tables'!$J$18:$J$19, MATCH(C103, 'Probability Tables'!$A$18:$A$19, 0)))</f>
        <v>-0.16113204070663512</v>
      </c>
      <c r="K103" s="13">
        <f>IF(D103="N/A", 0, INDEX('Probability Tables'!$J$25:$J$28, MATCH(D103, 'Probability Tables'!$A$25:$A$28, 0)))</f>
        <v>0</v>
      </c>
      <c r="L103" s="13">
        <f>IF(E103="N/A", 0, INDEX('Probability Tables'!$J$34:$J$35, MATCH(E103, 'Probability Tables'!$A$34:$A$35, 0)))</f>
        <v>-0.32277339226305102</v>
      </c>
      <c r="M103" s="13">
        <f>IF(F103="N/A", 0, INDEX('Probability Tables'!$J$41:$J$42, MATCH(F103, 'Probability Tables'!$A$41:$A$42, 0)))</f>
        <v>-0.21141585713285041</v>
      </c>
      <c r="N103" s="13">
        <f>IF(G103="N/A", 0, INDEX('Probability Tables'!$J$48:$J$50, MATCH(G103, 'Probability Tables'!$A$48:$A$50, 0)))</f>
        <v>-0.71512608727872051</v>
      </c>
      <c r="O103" s="13">
        <f>IF(H103="N/A", 0, INDEX('Probability Tables'!$J$56:$J$58, MATCH(H103, 'Probability Tables'!$A$56:$A$58, 0)))</f>
        <v>-0.25442485069529852</v>
      </c>
      <c r="P103" s="13">
        <f>'Probability Tables'!$E$3</f>
        <v>-0.48424598596127871</v>
      </c>
      <c r="Q103" s="16">
        <f t="shared" si="5"/>
        <v>-2.5410878406711142</v>
      </c>
      <c r="R103" s="14">
        <f>IF(B103="N/A", 0, INDEX('Probability Tables'!$K$10:$K$12, MATCH(B103, 'Probability Tables'!$A$10:$A$12, 0)))</f>
        <v>-1.0560526742493137</v>
      </c>
      <c r="S103" s="14">
        <f>IF(C103="N/A", 0, INDEX('Probability Tables'!$K$18:$K$19, MATCH(C103, 'Probability Tables'!$A$18:$A$19, 0)))</f>
        <v>-1.140161291580982</v>
      </c>
      <c r="T103" s="14">
        <f>IF(D103="N/A", 0, INDEX('Probability Tables'!$K$25:$K$28, MATCH(D103, 'Probability Tables'!$A$25:$A$28, 0)))</f>
        <v>0</v>
      </c>
      <c r="U103" s="14">
        <f>IF(E103="N/A", 0, INDEX('Probability Tables'!$K$34:$K$35, MATCH(E103, 'Probability Tables'!$A$34:$A$35, 0)))</f>
        <v>-0.48878352389733187</v>
      </c>
      <c r="V103" s="14">
        <f>IF(F103="N/A", 0, INDEX('Probability Tables'!$K$41:$K$42, MATCH(F103, 'Probability Tables'!$A$41:$A$42, 0)))</f>
        <v>-0.38532054201569693</v>
      </c>
      <c r="W103" s="14">
        <f>IF(G103="N/A", 0, INDEX('Probability Tables'!$K$48:$K$50, MATCH(G103, 'Probability Tables'!$A$48:$A$50, 0)))</f>
        <v>-1.624036711855253</v>
      </c>
      <c r="X103" s="14">
        <f>IF(H103="N/A", 0, INDEX('Probability Tables'!$K$56:$K$58, MATCH(H103, 'Probability Tables'!$A$56:$A$58, 0)))</f>
        <v>-0.45323538437685085</v>
      </c>
      <c r="Y103" s="14">
        <f>'Probability Tables'!$E$4</f>
        <v>-0.95753369040820424</v>
      </c>
      <c r="Z103" s="16">
        <f t="shared" si="6"/>
        <v>-6.1051238183836327</v>
      </c>
      <c r="AA103" s="15">
        <f t="shared" si="7"/>
        <v>97.24558894700111</v>
      </c>
      <c r="AB103" s="15">
        <f t="shared" si="8"/>
        <v>2.7544110529988832</v>
      </c>
      <c r="AC103" s="17">
        <f t="shared" si="9"/>
        <v>0</v>
      </c>
      <c r="AD103" s="17">
        <v>0</v>
      </c>
    </row>
    <row r="104" spans="1:30" x14ac:dyDescent="0.25">
      <c r="A104" t="s">
        <v>167</v>
      </c>
      <c r="B104">
        <v>1</v>
      </c>
      <c r="C104" t="s">
        <v>13</v>
      </c>
      <c r="D104" s="12" t="s">
        <v>1245</v>
      </c>
      <c r="E104" s="12" t="s">
        <v>1247</v>
      </c>
      <c r="F104" s="12" t="s">
        <v>1248</v>
      </c>
      <c r="G104" s="12" t="s">
        <v>1250</v>
      </c>
      <c r="H104" s="12" t="s">
        <v>15</v>
      </c>
      <c r="I104" s="13">
        <f>IF(B104="N/A", 0, INDEX('Probability Tables'!$J$10:$J$12, MATCH(B104, 'Probability Tables'!$A$10:$A$12, 0)))</f>
        <v>-1.9190988916046565</v>
      </c>
      <c r="J104" s="13">
        <f>IF(C104="N/A", 0, INDEX('Probability Tables'!$J$18:$J$19, MATCH(C104, 'Probability Tables'!$A$18:$A$19, 0)))</f>
        <v>-0.16113204070663512</v>
      </c>
      <c r="K104" s="13">
        <f>IF(D104="N/A", 0, INDEX('Probability Tables'!$J$25:$J$28, MATCH(D104, 'Probability Tables'!$A$25:$A$28, 0)))</f>
        <v>-0.51785965042337057</v>
      </c>
      <c r="L104" s="13">
        <f>IF(E104="N/A", 0, INDEX('Probability Tables'!$J$34:$J$35, MATCH(E104, 'Probability Tables'!$A$34:$A$35, 0)))</f>
        <v>-0.32277339226305102</v>
      </c>
      <c r="M104" s="13">
        <f>IF(F104="N/A", 0, INDEX('Probability Tables'!$J$41:$J$42, MATCH(F104, 'Probability Tables'!$A$41:$A$42, 0)))</f>
        <v>-1.6577744589953911</v>
      </c>
      <c r="N104" s="13">
        <f>IF(G104="N/A", 0, INDEX('Probability Tables'!$J$48:$J$50, MATCH(G104, 'Probability Tables'!$A$48:$A$50, 0)))</f>
        <v>-1.1317644959850102</v>
      </c>
      <c r="O104" s="13">
        <f>IF(H104="N/A", 0, INDEX('Probability Tables'!$J$56:$J$58, MATCH(H104, 'Probability Tables'!$A$56:$A$58, 0)))</f>
        <v>-0.25442485069529852</v>
      </c>
      <c r="P104" s="13">
        <f>'Probability Tables'!$E$3</f>
        <v>-0.48424598596127871</v>
      </c>
      <c r="Q104" s="16">
        <f t="shared" si="5"/>
        <v>-6.4490737666346911</v>
      </c>
      <c r="R104" s="14">
        <f>IF(B104="N/A", 0, INDEX('Probability Tables'!$K$10:$K$12, MATCH(B104, 'Probability Tables'!$A$10:$A$12, 0)))</f>
        <v>-0.92356349120323478</v>
      </c>
      <c r="S104" s="14">
        <f>IF(C104="N/A", 0, INDEX('Probability Tables'!$K$18:$K$19, MATCH(C104, 'Probability Tables'!$A$18:$A$19, 0)))</f>
        <v>-1.140161291580982</v>
      </c>
      <c r="T104" s="14">
        <f>IF(D104="N/A", 0, INDEX('Probability Tables'!$K$25:$K$28, MATCH(D104, 'Probability Tables'!$A$25:$A$28, 0)))</f>
        <v>-0.64015465041943498</v>
      </c>
      <c r="U104" s="14">
        <f>IF(E104="N/A", 0, INDEX('Probability Tables'!$K$34:$K$35, MATCH(E104, 'Probability Tables'!$A$34:$A$35, 0)))</f>
        <v>-0.48878352389733187</v>
      </c>
      <c r="V104" s="14">
        <f>IF(F104="N/A", 0, INDEX('Probability Tables'!$K$41:$K$42, MATCH(F104, 'Probability Tables'!$A$41:$A$42, 0)))</f>
        <v>-1.140161291580982</v>
      </c>
      <c r="W104" s="14">
        <f>IF(G104="N/A", 0, INDEX('Probability Tables'!$K$48:$K$50, MATCH(G104, 'Probability Tables'!$A$48:$A$50, 0)))</f>
        <v>-0.54522705048332309</v>
      </c>
      <c r="X104" s="14">
        <f>IF(H104="N/A", 0, INDEX('Probability Tables'!$K$56:$K$58, MATCH(H104, 'Probability Tables'!$A$56:$A$58, 0)))</f>
        <v>-0.45323538437685085</v>
      </c>
      <c r="Y104" s="14">
        <f>'Probability Tables'!$E$4</f>
        <v>-0.95753369040820424</v>
      </c>
      <c r="Z104" s="16">
        <f t="shared" si="6"/>
        <v>-6.2888203739503439</v>
      </c>
      <c r="AA104" s="15">
        <f t="shared" si="7"/>
        <v>46.00221716150272</v>
      </c>
      <c r="AB104" s="15">
        <f t="shared" si="8"/>
        <v>53.99778283849728</v>
      </c>
      <c r="AC104" s="17">
        <f t="shared" si="9"/>
        <v>1</v>
      </c>
      <c r="AD104" s="17">
        <v>0</v>
      </c>
    </row>
    <row r="105" spans="1:30" x14ac:dyDescent="0.25">
      <c r="A105" t="s">
        <v>169</v>
      </c>
      <c r="B105">
        <v>3</v>
      </c>
      <c r="C105" t="s">
        <v>13</v>
      </c>
      <c r="D105" s="12" t="s">
        <v>1245</v>
      </c>
      <c r="E105" s="12" t="s">
        <v>1247</v>
      </c>
      <c r="F105" s="12" t="s">
        <v>1249</v>
      </c>
      <c r="G105" s="12" t="s">
        <v>1251</v>
      </c>
      <c r="H105" s="12" t="s">
        <v>15</v>
      </c>
      <c r="I105" s="13">
        <f>IF(B105="N/A", 0, INDEX('Probability Tables'!$J$10:$J$12, MATCH(B105, 'Probability Tables'!$A$10:$A$12, 0)))</f>
        <v>-0.39196962663327978</v>
      </c>
      <c r="J105" s="13">
        <f>IF(C105="N/A", 0, INDEX('Probability Tables'!$J$18:$J$19, MATCH(C105, 'Probability Tables'!$A$18:$A$19, 0)))</f>
        <v>-0.16113204070663512</v>
      </c>
      <c r="K105" s="13">
        <f>IF(D105="N/A", 0, INDEX('Probability Tables'!$J$25:$J$28, MATCH(D105, 'Probability Tables'!$A$25:$A$28, 0)))</f>
        <v>-0.51785965042337057</v>
      </c>
      <c r="L105" s="13">
        <f>IF(E105="N/A", 0, INDEX('Probability Tables'!$J$34:$J$35, MATCH(E105, 'Probability Tables'!$A$34:$A$35, 0)))</f>
        <v>-0.32277339226305102</v>
      </c>
      <c r="M105" s="13">
        <f>IF(F105="N/A", 0, INDEX('Probability Tables'!$J$41:$J$42, MATCH(F105, 'Probability Tables'!$A$41:$A$42, 0)))</f>
        <v>-0.21141585713285041</v>
      </c>
      <c r="N105" s="13">
        <f>IF(G105="N/A", 0, INDEX('Probability Tables'!$J$48:$J$50, MATCH(G105, 'Probability Tables'!$A$48:$A$50, 0)))</f>
        <v>-0.71512608727872051</v>
      </c>
      <c r="O105" s="13">
        <f>IF(H105="N/A", 0, INDEX('Probability Tables'!$J$56:$J$58, MATCH(H105, 'Probability Tables'!$A$56:$A$58, 0)))</f>
        <v>-0.25442485069529852</v>
      </c>
      <c r="P105" s="13">
        <f>'Probability Tables'!$E$3</f>
        <v>-0.48424598596127871</v>
      </c>
      <c r="Q105" s="16">
        <f t="shared" si="5"/>
        <v>-3.0589474910944849</v>
      </c>
      <c r="R105" s="14">
        <f>IF(B105="N/A", 0, INDEX('Probability Tables'!$K$10:$K$12, MATCH(B105, 'Probability Tables'!$A$10:$A$12, 0)))</f>
        <v>-1.0560526742493137</v>
      </c>
      <c r="S105" s="14">
        <f>IF(C105="N/A", 0, INDEX('Probability Tables'!$K$18:$K$19, MATCH(C105, 'Probability Tables'!$A$18:$A$19, 0)))</f>
        <v>-1.140161291580982</v>
      </c>
      <c r="T105" s="14">
        <f>IF(D105="N/A", 0, INDEX('Probability Tables'!$K$25:$K$28, MATCH(D105, 'Probability Tables'!$A$25:$A$28, 0)))</f>
        <v>-0.64015465041943498</v>
      </c>
      <c r="U105" s="14">
        <f>IF(E105="N/A", 0, INDEX('Probability Tables'!$K$34:$K$35, MATCH(E105, 'Probability Tables'!$A$34:$A$35, 0)))</f>
        <v>-0.48878352389733187</v>
      </c>
      <c r="V105" s="14">
        <f>IF(F105="N/A", 0, INDEX('Probability Tables'!$K$41:$K$42, MATCH(F105, 'Probability Tables'!$A$41:$A$42, 0)))</f>
        <v>-0.38532054201569693</v>
      </c>
      <c r="W105" s="14">
        <f>IF(G105="N/A", 0, INDEX('Probability Tables'!$K$48:$K$50, MATCH(G105, 'Probability Tables'!$A$48:$A$50, 0)))</f>
        <v>-1.624036711855253</v>
      </c>
      <c r="X105" s="14">
        <f>IF(H105="N/A", 0, INDEX('Probability Tables'!$K$56:$K$58, MATCH(H105, 'Probability Tables'!$A$56:$A$58, 0)))</f>
        <v>-0.45323538437685085</v>
      </c>
      <c r="Y105" s="14">
        <f>'Probability Tables'!$E$4</f>
        <v>-0.95753369040820424</v>
      </c>
      <c r="Z105" s="16">
        <f t="shared" si="6"/>
        <v>-6.7452784688030674</v>
      </c>
      <c r="AA105" s="15">
        <f t="shared" si="7"/>
        <v>97.554904062512307</v>
      </c>
      <c r="AB105" s="15">
        <f t="shared" si="8"/>
        <v>2.4450959374876966</v>
      </c>
      <c r="AC105" s="17">
        <f t="shared" si="9"/>
        <v>0</v>
      </c>
      <c r="AD105" s="17">
        <v>0</v>
      </c>
    </row>
    <row r="106" spans="1:30" x14ac:dyDescent="0.25">
      <c r="A106" t="s">
        <v>170</v>
      </c>
      <c r="B106">
        <v>3</v>
      </c>
      <c r="C106" t="s">
        <v>13</v>
      </c>
      <c r="D106" s="12" t="s">
        <v>1242</v>
      </c>
      <c r="E106" s="12" t="s">
        <v>1246</v>
      </c>
      <c r="F106" s="12" t="s">
        <v>1249</v>
      </c>
      <c r="G106" s="12" t="s">
        <v>1251</v>
      </c>
      <c r="H106" s="12" t="s">
        <v>15</v>
      </c>
      <c r="I106" s="13">
        <f>IF(B106="N/A", 0, INDEX('Probability Tables'!$J$10:$J$12, MATCH(B106, 'Probability Tables'!$A$10:$A$12, 0)))</f>
        <v>-0.39196962663327978</v>
      </c>
      <c r="J106" s="13">
        <f>IF(C106="N/A", 0, INDEX('Probability Tables'!$J$18:$J$19, MATCH(C106, 'Probability Tables'!$A$18:$A$19, 0)))</f>
        <v>-0.16113204070663512</v>
      </c>
      <c r="K106" s="13">
        <f>IF(D106="N/A", 0, INDEX('Probability Tables'!$J$25:$J$28, MATCH(D106, 'Probability Tables'!$A$25:$A$28, 0)))</f>
        <v>-1.505246303981256</v>
      </c>
      <c r="L106" s="13">
        <f>IF(E106="N/A", 0, INDEX('Probability Tables'!$J$34:$J$35, MATCH(E106, 'Probability Tables'!$A$34:$A$35, 0)))</f>
        <v>-1.2878542883066382</v>
      </c>
      <c r="M106" s="13">
        <f>IF(F106="N/A", 0, INDEX('Probability Tables'!$J$41:$J$42, MATCH(F106, 'Probability Tables'!$A$41:$A$42, 0)))</f>
        <v>-0.21141585713285041</v>
      </c>
      <c r="N106" s="13">
        <f>IF(G106="N/A", 0, INDEX('Probability Tables'!$J$48:$J$50, MATCH(G106, 'Probability Tables'!$A$48:$A$50, 0)))</f>
        <v>-0.71512608727872051</v>
      </c>
      <c r="O106" s="13">
        <f>IF(H106="N/A", 0, INDEX('Probability Tables'!$J$56:$J$58, MATCH(H106, 'Probability Tables'!$A$56:$A$58, 0)))</f>
        <v>-0.25442485069529852</v>
      </c>
      <c r="P106" s="13">
        <f>'Probability Tables'!$E$3</f>
        <v>-0.48424598596127871</v>
      </c>
      <c r="Q106" s="16">
        <f t="shared" si="5"/>
        <v>-5.0114150406959572</v>
      </c>
      <c r="R106" s="14">
        <f>IF(B106="N/A", 0, INDEX('Probability Tables'!$K$10:$K$12, MATCH(B106, 'Probability Tables'!$A$10:$A$12, 0)))</f>
        <v>-1.0560526742493137</v>
      </c>
      <c r="S106" s="14">
        <f>IF(C106="N/A", 0, INDEX('Probability Tables'!$K$18:$K$19, MATCH(C106, 'Probability Tables'!$A$18:$A$19, 0)))</f>
        <v>-1.140161291580982</v>
      </c>
      <c r="T106" s="14">
        <f>IF(D106="N/A", 0, INDEX('Probability Tables'!$K$25:$K$28, MATCH(D106, 'Probability Tables'!$A$25:$A$28, 0)))</f>
        <v>-1.4640720621625749</v>
      </c>
      <c r="U106" s="14">
        <f>IF(E106="N/A", 0, INDEX('Probability Tables'!$K$34:$K$35, MATCH(E106, 'Probability Tables'!$A$34:$A$35, 0)))</f>
        <v>-0.95029252915164453</v>
      </c>
      <c r="V106" s="14">
        <f>IF(F106="N/A", 0, INDEX('Probability Tables'!$K$41:$K$42, MATCH(F106, 'Probability Tables'!$A$41:$A$42, 0)))</f>
        <v>-0.38532054201569693</v>
      </c>
      <c r="W106" s="14">
        <f>IF(G106="N/A", 0, INDEX('Probability Tables'!$K$48:$K$50, MATCH(G106, 'Probability Tables'!$A$48:$A$50, 0)))</f>
        <v>-1.624036711855253</v>
      </c>
      <c r="X106" s="14">
        <f>IF(H106="N/A", 0, INDEX('Probability Tables'!$K$56:$K$58, MATCH(H106, 'Probability Tables'!$A$56:$A$58, 0)))</f>
        <v>-0.45323538437685085</v>
      </c>
      <c r="Y106" s="14">
        <f>'Probability Tables'!$E$4</f>
        <v>-0.95753369040820424</v>
      </c>
      <c r="Z106" s="16">
        <f t="shared" si="6"/>
        <v>-8.030704885800521</v>
      </c>
      <c r="AA106" s="15">
        <f t="shared" si="7"/>
        <v>95.343800903872804</v>
      </c>
      <c r="AB106" s="15">
        <f t="shared" si="8"/>
        <v>4.6561990961272022</v>
      </c>
      <c r="AC106" s="17">
        <f t="shared" si="9"/>
        <v>0</v>
      </c>
      <c r="AD106" s="17">
        <v>0</v>
      </c>
    </row>
    <row r="107" spans="1:30" x14ac:dyDescent="0.25">
      <c r="A107" t="s">
        <v>171</v>
      </c>
      <c r="B107">
        <v>3</v>
      </c>
      <c r="C107" t="s">
        <v>13</v>
      </c>
      <c r="D107" s="12" t="s">
        <v>1245</v>
      </c>
      <c r="E107" s="12" t="s">
        <v>1247</v>
      </c>
      <c r="F107" s="12" t="s">
        <v>1249</v>
      </c>
      <c r="G107" s="12" t="s">
        <v>1251</v>
      </c>
      <c r="H107" s="12" t="s">
        <v>15</v>
      </c>
      <c r="I107" s="13">
        <f>IF(B107="N/A", 0, INDEX('Probability Tables'!$J$10:$J$12, MATCH(B107, 'Probability Tables'!$A$10:$A$12, 0)))</f>
        <v>-0.39196962663327978</v>
      </c>
      <c r="J107" s="13">
        <f>IF(C107="N/A", 0, INDEX('Probability Tables'!$J$18:$J$19, MATCH(C107, 'Probability Tables'!$A$18:$A$19, 0)))</f>
        <v>-0.16113204070663512</v>
      </c>
      <c r="K107" s="13">
        <f>IF(D107="N/A", 0, INDEX('Probability Tables'!$J$25:$J$28, MATCH(D107, 'Probability Tables'!$A$25:$A$28, 0)))</f>
        <v>-0.51785965042337057</v>
      </c>
      <c r="L107" s="13">
        <f>IF(E107="N/A", 0, INDEX('Probability Tables'!$J$34:$J$35, MATCH(E107, 'Probability Tables'!$A$34:$A$35, 0)))</f>
        <v>-0.32277339226305102</v>
      </c>
      <c r="M107" s="13">
        <f>IF(F107="N/A", 0, INDEX('Probability Tables'!$J$41:$J$42, MATCH(F107, 'Probability Tables'!$A$41:$A$42, 0)))</f>
        <v>-0.21141585713285041</v>
      </c>
      <c r="N107" s="13">
        <f>IF(G107="N/A", 0, INDEX('Probability Tables'!$J$48:$J$50, MATCH(G107, 'Probability Tables'!$A$48:$A$50, 0)))</f>
        <v>-0.71512608727872051</v>
      </c>
      <c r="O107" s="13">
        <f>IF(H107="N/A", 0, INDEX('Probability Tables'!$J$56:$J$58, MATCH(H107, 'Probability Tables'!$A$56:$A$58, 0)))</f>
        <v>-0.25442485069529852</v>
      </c>
      <c r="P107" s="13">
        <f>'Probability Tables'!$E$3</f>
        <v>-0.48424598596127871</v>
      </c>
      <c r="Q107" s="16">
        <f t="shared" si="5"/>
        <v>-3.0589474910944849</v>
      </c>
      <c r="R107" s="14">
        <f>IF(B107="N/A", 0, INDEX('Probability Tables'!$K$10:$K$12, MATCH(B107, 'Probability Tables'!$A$10:$A$12, 0)))</f>
        <v>-1.0560526742493137</v>
      </c>
      <c r="S107" s="14">
        <f>IF(C107="N/A", 0, INDEX('Probability Tables'!$K$18:$K$19, MATCH(C107, 'Probability Tables'!$A$18:$A$19, 0)))</f>
        <v>-1.140161291580982</v>
      </c>
      <c r="T107" s="14">
        <f>IF(D107="N/A", 0, INDEX('Probability Tables'!$K$25:$K$28, MATCH(D107, 'Probability Tables'!$A$25:$A$28, 0)))</f>
        <v>-0.64015465041943498</v>
      </c>
      <c r="U107" s="14">
        <f>IF(E107="N/A", 0, INDEX('Probability Tables'!$K$34:$K$35, MATCH(E107, 'Probability Tables'!$A$34:$A$35, 0)))</f>
        <v>-0.48878352389733187</v>
      </c>
      <c r="V107" s="14">
        <f>IF(F107="N/A", 0, INDEX('Probability Tables'!$K$41:$K$42, MATCH(F107, 'Probability Tables'!$A$41:$A$42, 0)))</f>
        <v>-0.38532054201569693</v>
      </c>
      <c r="W107" s="14">
        <f>IF(G107="N/A", 0, INDEX('Probability Tables'!$K$48:$K$50, MATCH(G107, 'Probability Tables'!$A$48:$A$50, 0)))</f>
        <v>-1.624036711855253</v>
      </c>
      <c r="X107" s="14">
        <f>IF(H107="N/A", 0, INDEX('Probability Tables'!$K$56:$K$58, MATCH(H107, 'Probability Tables'!$A$56:$A$58, 0)))</f>
        <v>-0.45323538437685085</v>
      </c>
      <c r="Y107" s="14">
        <f>'Probability Tables'!$E$4</f>
        <v>-0.95753369040820424</v>
      </c>
      <c r="Z107" s="16">
        <f t="shared" si="6"/>
        <v>-6.7452784688030674</v>
      </c>
      <c r="AA107" s="15">
        <f t="shared" si="7"/>
        <v>97.554904062512307</v>
      </c>
      <c r="AB107" s="15">
        <f t="shared" si="8"/>
        <v>2.4450959374876966</v>
      </c>
      <c r="AC107" s="17">
        <f t="shared" si="9"/>
        <v>0</v>
      </c>
      <c r="AD107" s="17">
        <v>0</v>
      </c>
    </row>
    <row r="108" spans="1:30" x14ac:dyDescent="0.25">
      <c r="A108" t="s">
        <v>172</v>
      </c>
      <c r="B108">
        <v>3</v>
      </c>
      <c r="C108" t="s">
        <v>17</v>
      </c>
      <c r="D108" s="12" t="s">
        <v>1245</v>
      </c>
      <c r="E108" s="12" t="s">
        <v>1247</v>
      </c>
      <c r="F108" s="12" t="s">
        <v>1249</v>
      </c>
      <c r="G108" s="12" t="s">
        <v>1251</v>
      </c>
      <c r="H108" s="12" t="s">
        <v>15</v>
      </c>
      <c r="I108" s="13">
        <f>IF(B108="N/A", 0, INDEX('Probability Tables'!$J$10:$J$12, MATCH(B108, 'Probability Tables'!$A$10:$A$12, 0)))</f>
        <v>-0.39196962663327978</v>
      </c>
      <c r="J108" s="13">
        <f>IF(C108="N/A", 0, INDEX('Probability Tables'!$J$18:$J$19, MATCH(C108, 'Probability Tables'!$A$18:$A$19, 0)))</f>
        <v>-1.9050155618886613</v>
      </c>
      <c r="K108" s="13">
        <f>IF(D108="N/A", 0, INDEX('Probability Tables'!$J$25:$J$28, MATCH(D108, 'Probability Tables'!$A$25:$A$28, 0)))</f>
        <v>-0.51785965042337057</v>
      </c>
      <c r="L108" s="13">
        <f>IF(E108="N/A", 0, INDEX('Probability Tables'!$J$34:$J$35, MATCH(E108, 'Probability Tables'!$A$34:$A$35, 0)))</f>
        <v>-0.32277339226305102</v>
      </c>
      <c r="M108" s="13">
        <f>IF(F108="N/A", 0, INDEX('Probability Tables'!$J$41:$J$42, MATCH(F108, 'Probability Tables'!$A$41:$A$42, 0)))</f>
        <v>-0.21141585713285041</v>
      </c>
      <c r="N108" s="13">
        <f>IF(G108="N/A", 0, INDEX('Probability Tables'!$J$48:$J$50, MATCH(G108, 'Probability Tables'!$A$48:$A$50, 0)))</f>
        <v>-0.71512608727872051</v>
      </c>
      <c r="O108" s="13">
        <f>IF(H108="N/A", 0, INDEX('Probability Tables'!$J$56:$J$58, MATCH(H108, 'Probability Tables'!$A$56:$A$58, 0)))</f>
        <v>-0.25442485069529852</v>
      </c>
      <c r="P108" s="13">
        <f>'Probability Tables'!$E$3</f>
        <v>-0.48424598596127871</v>
      </c>
      <c r="Q108" s="16">
        <f t="shared" si="5"/>
        <v>-4.8028310122765108</v>
      </c>
      <c r="R108" s="14">
        <f>IF(B108="N/A", 0, INDEX('Probability Tables'!$K$10:$K$12, MATCH(B108, 'Probability Tables'!$A$10:$A$12, 0)))</f>
        <v>-1.0560526742493137</v>
      </c>
      <c r="S108" s="14">
        <f>IF(C108="N/A", 0, INDEX('Probability Tables'!$K$18:$K$19, MATCH(C108, 'Probability Tables'!$A$18:$A$19, 0)))</f>
        <v>-0.38532054201569693</v>
      </c>
      <c r="T108" s="14">
        <f>IF(D108="N/A", 0, INDEX('Probability Tables'!$K$25:$K$28, MATCH(D108, 'Probability Tables'!$A$25:$A$28, 0)))</f>
        <v>-0.64015465041943498</v>
      </c>
      <c r="U108" s="14">
        <f>IF(E108="N/A", 0, INDEX('Probability Tables'!$K$34:$K$35, MATCH(E108, 'Probability Tables'!$A$34:$A$35, 0)))</f>
        <v>-0.48878352389733187</v>
      </c>
      <c r="V108" s="14">
        <f>IF(F108="N/A", 0, INDEX('Probability Tables'!$K$41:$K$42, MATCH(F108, 'Probability Tables'!$A$41:$A$42, 0)))</f>
        <v>-0.38532054201569693</v>
      </c>
      <c r="W108" s="14">
        <f>IF(G108="N/A", 0, INDEX('Probability Tables'!$K$48:$K$50, MATCH(G108, 'Probability Tables'!$A$48:$A$50, 0)))</f>
        <v>-1.624036711855253</v>
      </c>
      <c r="X108" s="14">
        <f>IF(H108="N/A", 0, INDEX('Probability Tables'!$K$56:$K$58, MATCH(H108, 'Probability Tables'!$A$56:$A$58, 0)))</f>
        <v>-0.45323538437685085</v>
      </c>
      <c r="Y108" s="14">
        <f>'Probability Tables'!$E$4</f>
        <v>-0.95753369040820424</v>
      </c>
      <c r="Z108" s="16">
        <f t="shared" si="6"/>
        <v>-5.9904377192377822</v>
      </c>
      <c r="AA108" s="15">
        <f t="shared" si="7"/>
        <v>76.631275244674583</v>
      </c>
      <c r="AB108" s="15">
        <f t="shared" si="8"/>
        <v>23.368724755325413</v>
      </c>
      <c r="AC108" s="17">
        <f t="shared" si="9"/>
        <v>0</v>
      </c>
      <c r="AD108" s="17">
        <v>1</v>
      </c>
    </row>
    <row r="109" spans="1:30" x14ac:dyDescent="0.25">
      <c r="A109" t="s">
        <v>173</v>
      </c>
      <c r="B109">
        <v>3</v>
      </c>
      <c r="C109" t="s">
        <v>13</v>
      </c>
      <c r="D109" s="12" t="s">
        <v>1243</v>
      </c>
      <c r="E109" s="12" t="s">
        <v>1247</v>
      </c>
      <c r="F109" s="12" t="s">
        <v>1249</v>
      </c>
      <c r="G109" s="12" t="s">
        <v>1251</v>
      </c>
      <c r="H109" s="12" t="s">
        <v>15</v>
      </c>
      <c r="I109" s="13">
        <f>IF(B109="N/A", 0, INDEX('Probability Tables'!$J$10:$J$12, MATCH(B109, 'Probability Tables'!$A$10:$A$12, 0)))</f>
        <v>-0.39196962663327978</v>
      </c>
      <c r="J109" s="13">
        <f>IF(C109="N/A", 0, INDEX('Probability Tables'!$J$18:$J$19, MATCH(C109, 'Probability Tables'!$A$18:$A$19, 0)))</f>
        <v>-0.16113204070663512</v>
      </c>
      <c r="K109" s="13">
        <f>IF(D109="N/A", 0, INDEX('Probability Tables'!$J$25:$J$28, MATCH(D109, 'Probability Tables'!$A$25:$A$28, 0)))</f>
        <v>0</v>
      </c>
      <c r="L109" s="13">
        <f>IF(E109="N/A", 0, INDEX('Probability Tables'!$J$34:$J$35, MATCH(E109, 'Probability Tables'!$A$34:$A$35, 0)))</f>
        <v>-0.32277339226305102</v>
      </c>
      <c r="M109" s="13">
        <f>IF(F109="N/A", 0, INDEX('Probability Tables'!$J$41:$J$42, MATCH(F109, 'Probability Tables'!$A$41:$A$42, 0)))</f>
        <v>-0.21141585713285041</v>
      </c>
      <c r="N109" s="13">
        <f>IF(G109="N/A", 0, INDEX('Probability Tables'!$J$48:$J$50, MATCH(G109, 'Probability Tables'!$A$48:$A$50, 0)))</f>
        <v>-0.71512608727872051</v>
      </c>
      <c r="O109" s="13">
        <f>IF(H109="N/A", 0, INDEX('Probability Tables'!$J$56:$J$58, MATCH(H109, 'Probability Tables'!$A$56:$A$58, 0)))</f>
        <v>-0.25442485069529852</v>
      </c>
      <c r="P109" s="13">
        <f>'Probability Tables'!$E$3</f>
        <v>-0.48424598596127871</v>
      </c>
      <c r="Q109" s="16">
        <f t="shared" si="5"/>
        <v>-2.5410878406711142</v>
      </c>
      <c r="R109" s="14">
        <f>IF(B109="N/A", 0, INDEX('Probability Tables'!$K$10:$K$12, MATCH(B109, 'Probability Tables'!$A$10:$A$12, 0)))</f>
        <v>-1.0560526742493137</v>
      </c>
      <c r="S109" s="14">
        <f>IF(C109="N/A", 0, INDEX('Probability Tables'!$K$18:$K$19, MATCH(C109, 'Probability Tables'!$A$18:$A$19, 0)))</f>
        <v>-1.140161291580982</v>
      </c>
      <c r="T109" s="14">
        <f>IF(D109="N/A", 0, INDEX('Probability Tables'!$K$25:$K$28, MATCH(D109, 'Probability Tables'!$A$25:$A$28, 0)))</f>
        <v>0</v>
      </c>
      <c r="U109" s="14">
        <f>IF(E109="N/A", 0, INDEX('Probability Tables'!$K$34:$K$35, MATCH(E109, 'Probability Tables'!$A$34:$A$35, 0)))</f>
        <v>-0.48878352389733187</v>
      </c>
      <c r="V109" s="14">
        <f>IF(F109="N/A", 0, INDEX('Probability Tables'!$K$41:$K$42, MATCH(F109, 'Probability Tables'!$A$41:$A$42, 0)))</f>
        <v>-0.38532054201569693</v>
      </c>
      <c r="W109" s="14">
        <f>IF(G109="N/A", 0, INDEX('Probability Tables'!$K$48:$K$50, MATCH(G109, 'Probability Tables'!$A$48:$A$50, 0)))</f>
        <v>-1.624036711855253</v>
      </c>
      <c r="X109" s="14">
        <f>IF(H109="N/A", 0, INDEX('Probability Tables'!$K$56:$K$58, MATCH(H109, 'Probability Tables'!$A$56:$A$58, 0)))</f>
        <v>-0.45323538437685085</v>
      </c>
      <c r="Y109" s="14">
        <f>'Probability Tables'!$E$4</f>
        <v>-0.95753369040820424</v>
      </c>
      <c r="Z109" s="16">
        <f t="shared" si="6"/>
        <v>-6.1051238183836327</v>
      </c>
      <c r="AA109" s="15">
        <f t="shared" si="7"/>
        <v>97.24558894700111</v>
      </c>
      <c r="AB109" s="15">
        <f t="shared" si="8"/>
        <v>2.7544110529988832</v>
      </c>
      <c r="AC109" s="17">
        <f t="shared" si="9"/>
        <v>0</v>
      </c>
      <c r="AD109" s="17">
        <v>1</v>
      </c>
    </row>
    <row r="110" spans="1:30" x14ac:dyDescent="0.25">
      <c r="A110" t="s">
        <v>174</v>
      </c>
      <c r="B110">
        <v>3</v>
      </c>
      <c r="C110" t="s">
        <v>13</v>
      </c>
      <c r="D110" s="12" t="s">
        <v>1242</v>
      </c>
      <c r="E110" s="12" t="s">
        <v>1247</v>
      </c>
      <c r="F110" s="12" t="s">
        <v>1249</v>
      </c>
      <c r="G110" s="12" t="s">
        <v>1251</v>
      </c>
      <c r="H110" s="12" t="s">
        <v>15</v>
      </c>
      <c r="I110" s="13">
        <f>IF(B110="N/A", 0, INDEX('Probability Tables'!$J$10:$J$12, MATCH(B110, 'Probability Tables'!$A$10:$A$12, 0)))</f>
        <v>-0.39196962663327978</v>
      </c>
      <c r="J110" s="13">
        <f>IF(C110="N/A", 0, INDEX('Probability Tables'!$J$18:$J$19, MATCH(C110, 'Probability Tables'!$A$18:$A$19, 0)))</f>
        <v>-0.16113204070663512</v>
      </c>
      <c r="K110" s="13">
        <f>IF(D110="N/A", 0, INDEX('Probability Tables'!$J$25:$J$28, MATCH(D110, 'Probability Tables'!$A$25:$A$28, 0)))</f>
        <v>-1.505246303981256</v>
      </c>
      <c r="L110" s="13">
        <f>IF(E110="N/A", 0, INDEX('Probability Tables'!$J$34:$J$35, MATCH(E110, 'Probability Tables'!$A$34:$A$35, 0)))</f>
        <v>-0.32277339226305102</v>
      </c>
      <c r="M110" s="13">
        <f>IF(F110="N/A", 0, INDEX('Probability Tables'!$J$41:$J$42, MATCH(F110, 'Probability Tables'!$A$41:$A$42, 0)))</f>
        <v>-0.21141585713285041</v>
      </c>
      <c r="N110" s="13">
        <f>IF(G110="N/A", 0, INDEX('Probability Tables'!$J$48:$J$50, MATCH(G110, 'Probability Tables'!$A$48:$A$50, 0)))</f>
        <v>-0.71512608727872051</v>
      </c>
      <c r="O110" s="13">
        <f>IF(H110="N/A", 0, INDEX('Probability Tables'!$J$56:$J$58, MATCH(H110, 'Probability Tables'!$A$56:$A$58, 0)))</f>
        <v>-0.25442485069529852</v>
      </c>
      <c r="P110" s="13">
        <f>'Probability Tables'!$E$3</f>
        <v>-0.48424598596127871</v>
      </c>
      <c r="Q110" s="16">
        <f t="shared" si="5"/>
        <v>-4.04633414465237</v>
      </c>
      <c r="R110" s="14">
        <f>IF(B110="N/A", 0, INDEX('Probability Tables'!$K$10:$K$12, MATCH(B110, 'Probability Tables'!$A$10:$A$12, 0)))</f>
        <v>-1.0560526742493137</v>
      </c>
      <c r="S110" s="14">
        <f>IF(C110="N/A", 0, INDEX('Probability Tables'!$K$18:$K$19, MATCH(C110, 'Probability Tables'!$A$18:$A$19, 0)))</f>
        <v>-1.140161291580982</v>
      </c>
      <c r="T110" s="14">
        <f>IF(D110="N/A", 0, INDEX('Probability Tables'!$K$25:$K$28, MATCH(D110, 'Probability Tables'!$A$25:$A$28, 0)))</f>
        <v>-1.4640720621625749</v>
      </c>
      <c r="U110" s="14">
        <f>IF(E110="N/A", 0, INDEX('Probability Tables'!$K$34:$K$35, MATCH(E110, 'Probability Tables'!$A$34:$A$35, 0)))</f>
        <v>-0.48878352389733187</v>
      </c>
      <c r="V110" s="14">
        <f>IF(F110="N/A", 0, INDEX('Probability Tables'!$K$41:$K$42, MATCH(F110, 'Probability Tables'!$A$41:$A$42, 0)))</f>
        <v>-0.38532054201569693</v>
      </c>
      <c r="W110" s="14">
        <f>IF(G110="N/A", 0, INDEX('Probability Tables'!$K$48:$K$50, MATCH(G110, 'Probability Tables'!$A$48:$A$50, 0)))</f>
        <v>-1.624036711855253</v>
      </c>
      <c r="X110" s="14">
        <f>IF(H110="N/A", 0, INDEX('Probability Tables'!$K$56:$K$58, MATCH(H110, 'Probability Tables'!$A$56:$A$58, 0)))</f>
        <v>-0.45323538437685085</v>
      </c>
      <c r="Y110" s="14">
        <f>'Probability Tables'!$E$4</f>
        <v>-0.95753369040820424</v>
      </c>
      <c r="Z110" s="16">
        <f t="shared" si="6"/>
        <v>-7.5691958805462081</v>
      </c>
      <c r="AA110" s="15">
        <f t="shared" si="7"/>
        <v>97.133130185053162</v>
      </c>
      <c r="AB110" s="15">
        <f t="shared" si="8"/>
        <v>2.8668698149468446</v>
      </c>
      <c r="AC110" s="17">
        <f t="shared" si="9"/>
        <v>0</v>
      </c>
      <c r="AD110" s="17">
        <v>0</v>
      </c>
    </row>
    <row r="111" spans="1:30" x14ac:dyDescent="0.25">
      <c r="A111" t="s">
        <v>175</v>
      </c>
      <c r="B111">
        <v>3</v>
      </c>
      <c r="C111" t="s">
        <v>17</v>
      </c>
      <c r="D111" s="12" t="s">
        <v>1243</v>
      </c>
      <c r="E111" s="12" t="s">
        <v>1246</v>
      </c>
      <c r="F111" s="12" t="s">
        <v>1249</v>
      </c>
      <c r="G111" s="12" t="s">
        <v>1250</v>
      </c>
      <c r="H111" s="12" t="s">
        <v>27</v>
      </c>
      <c r="I111" s="13">
        <f>IF(B111="N/A", 0, INDEX('Probability Tables'!$J$10:$J$12, MATCH(B111, 'Probability Tables'!$A$10:$A$12, 0)))</f>
        <v>-0.39196962663327978</v>
      </c>
      <c r="J111" s="13">
        <f>IF(C111="N/A", 0, INDEX('Probability Tables'!$J$18:$J$19, MATCH(C111, 'Probability Tables'!$A$18:$A$19, 0)))</f>
        <v>-1.9050155618886613</v>
      </c>
      <c r="K111" s="13">
        <f>IF(D111="N/A", 0, INDEX('Probability Tables'!$J$25:$J$28, MATCH(D111, 'Probability Tables'!$A$25:$A$28, 0)))</f>
        <v>0</v>
      </c>
      <c r="L111" s="13">
        <f>IF(E111="N/A", 0, INDEX('Probability Tables'!$J$34:$J$35, MATCH(E111, 'Probability Tables'!$A$34:$A$35, 0)))</f>
        <v>-1.2878542883066382</v>
      </c>
      <c r="M111" s="13">
        <f>IF(F111="N/A", 0, INDEX('Probability Tables'!$J$41:$J$42, MATCH(F111, 'Probability Tables'!$A$41:$A$42, 0)))</f>
        <v>-0.21141585713285041</v>
      </c>
      <c r="N111" s="13">
        <f>IF(G111="N/A", 0, INDEX('Probability Tables'!$J$48:$J$50, MATCH(G111, 'Probability Tables'!$A$48:$A$50, 0)))</f>
        <v>-1.1317644959850102</v>
      </c>
      <c r="O111" s="13">
        <f>IF(H111="N/A", 0, INDEX('Probability Tables'!$J$56:$J$58, MATCH(H111, 'Probability Tables'!$A$56:$A$58, 0)))</f>
        <v>-2.4423470353692043</v>
      </c>
      <c r="P111" s="13">
        <f>'Probability Tables'!$E$3</f>
        <v>-0.48424598596127871</v>
      </c>
      <c r="Q111" s="16">
        <f t="shared" si="5"/>
        <v>-7.8546128512769222</v>
      </c>
      <c r="R111" s="14">
        <f>IF(B111="N/A", 0, INDEX('Probability Tables'!$K$10:$K$12, MATCH(B111, 'Probability Tables'!$A$10:$A$12, 0)))</f>
        <v>-1.0560526742493137</v>
      </c>
      <c r="S111" s="14">
        <f>IF(C111="N/A", 0, INDEX('Probability Tables'!$K$18:$K$19, MATCH(C111, 'Probability Tables'!$A$18:$A$19, 0)))</f>
        <v>-0.38532054201569693</v>
      </c>
      <c r="T111" s="14">
        <f>IF(D111="N/A", 0, INDEX('Probability Tables'!$K$25:$K$28, MATCH(D111, 'Probability Tables'!$A$25:$A$28, 0)))</f>
        <v>0</v>
      </c>
      <c r="U111" s="14">
        <f>IF(E111="N/A", 0, INDEX('Probability Tables'!$K$34:$K$35, MATCH(E111, 'Probability Tables'!$A$34:$A$35, 0)))</f>
        <v>-0.95029252915164453</v>
      </c>
      <c r="V111" s="14">
        <f>IF(F111="N/A", 0, INDEX('Probability Tables'!$K$41:$K$42, MATCH(F111, 'Probability Tables'!$A$41:$A$42, 0)))</f>
        <v>-0.38532054201569693</v>
      </c>
      <c r="W111" s="14">
        <f>IF(G111="N/A", 0, INDEX('Probability Tables'!$K$48:$K$50, MATCH(G111, 'Probability Tables'!$A$48:$A$50, 0)))</f>
        <v>-0.54522705048332309</v>
      </c>
      <c r="X111" s="14">
        <f>IF(H111="N/A", 0, INDEX('Probability Tables'!$K$56:$K$58, MATCH(H111, 'Probability Tables'!$A$56:$A$58, 0)))</f>
        <v>-2.4037432426807936</v>
      </c>
      <c r="Y111" s="14">
        <f>'Probability Tables'!$E$4</f>
        <v>-0.95753369040820424</v>
      </c>
      <c r="Z111" s="16">
        <f t="shared" si="6"/>
        <v>-6.6834902710046729</v>
      </c>
      <c r="AA111" s="15">
        <f t="shared" si="7"/>
        <v>23.665213255600904</v>
      </c>
      <c r="AB111" s="15">
        <f t="shared" si="8"/>
        <v>76.334786744399096</v>
      </c>
      <c r="AC111" s="17">
        <f t="shared" si="9"/>
        <v>1</v>
      </c>
      <c r="AD111" s="17">
        <v>1</v>
      </c>
    </row>
    <row r="112" spans="1:30" x14ac:dyDescent="0.25">
      <c r="A112" t="s">
        <v>176</v>
      </c>
      <c r="B112">
        <v>1</v>
      </c>
      <c r="C112" t="s">
        <v>13</v>
      </c>
      <c r="D112" s="12" t="s">
        <v>1242</v>
      </c>
      <c r="E112" s="12" t="s">
        <v>1247</v>
      </c>
      <c r="F112" s="12" t="s">
        <v>1249</v>
      </c>
      <c r="G112" s="12" t="s">
        <v>1250</v>
      </c>
      <c r="H112" s="12" t="s">
        <v>15</v>
      </c>
      <c r="I112" s="13">
        <f>IF(B112="N/A", 0, INDEX('Probability Tables'!$J$10:$J$12, MATCH(B112, 'Probability Tables'!$A$10:$A$12, 0)))</f>
        <v>-1.9190988916046565</v>
      </c>
      <c r="J112" s="13">
        <f>IF(C112="N/A", 0, INDEX('Probability Tables'!$J$18:$J$19, MATCH(C112, 'Probability Tables'!$A$18:$A$19, 0)))</f>
        <v>-0.16113204070663512</v>
      </c>
      <c r="K112" s="13">
        <f>IF(D112="N/A", 0, INDEX('Probability Tables'!$J$25:$J$28, MATCH(D112, 'Probability Tables'!$A$25:$A$28, 0)))</f>
        <v>-1.505246303981256</v>
      </c>
      <c r="L112" s="13">
        <f>IF(E112="N/A", 0, INDEX('Probability Tables'!$J$34:$J$35, MATCH(E112, 'Probability Tables'!$A$34:$A$35, 0)))</f>
        <v>-0.32277339226305102</v>
      </c>
      <c r="M112" s="13">
        <f>IF(F112="N/A", 0, INDEX('Probability Tables'!$J$41:$J$42, MATCH(F112, 'Probability Tables'!$A$41:$A$42, 0)))</f>
        <v>-0.21141585713285041</v>
      </c>
      <c r="N112" s="13">
        <f>IF(G112="N/A", 0, INDEX('Probability Tables'!$J$48:$J$50, MATCH(G112, 'Probability Tables'!$A$48:$A$50, 0)))</f>
        <v>-1.1317644959850102</v>
      </c>
      <c r="O112" s="13">
        <f>IF(H112="N/A", 0, INDEX('Probability Tables'!$J$56:$J$58, MATCH(H112, 'Probability Tables'!$A$56:$A$58, 0)))</f>
        <v>-0.25442485069529852</v>
      </c>
      <c r="P112" s="13">
        <f>'Probability Tables'!$E$3</f>
        <v>-0.48424598596127871</v>
      </c>
      <c r="Q112" s="16">
        <f t="shared" si="5"/>
        <v>-5.9901018183300359</v>
      </c>
      <c r="R112" s="14">
        <f>IF(B112="N/A", 0, INDEX('Probability Tables'!$K$10:$K$12, MATCH(B112, 'Probability Tables'!$A$10:$A$12, 0)))</f>
        <v>-0.92356349120323478</v>
      </c>
      <c r="S112" s="14">
        <f>IF(C112="N/A", 0, INDEX('Probability Tables'!$K$18:$K$19, MATCH(C112, 'Probability Tables'!$A$18:$A$19, 0)))</f>
        <v>-1.140161291580982</v>
      </c>
      <c r="T112" s="14">
        <f>IF(D112="N/A", 0, INDEX('Probability Tables'!$K$25:$K$28, MATCH(D112, 'Probability Tables'!$A$25:$A$28, 0)))</f>
        <v>-1.4640720621625749</v>
      </c>
      <c r="U112" s="14">
        <f>IF(E112="N/A", 0, INDEX('Probability Tables'!$K$34:$K$35, MATCH(E112, 'Probability Tables'!$A$34:$A$35, 0)))</f>
        <v>-0.48878352389733187</v>
      </c>
      <c r="V112" s="14">
        <f>IF(F112="N/A", 0, INDEX('Probability Tables'!$K$41:$K$42, MATCH(F112, 'Probability Tables'!$A$41:$A$42, 0)))</f>
        <v>-0.38532054201569693</v>
      </c>
      <c r="W112" s="14">
        <f>IF(G112="N/A", 0, INDEX('Probability Tables'!$K$48:$K$50, MATCH(G112, 'Probability Tables'!$A$48:$A$50, 0)))</f>
        <v>-0.54522705048332309</v>
      </c>
      <c r="X112" s="14">
        <f>IF(H112="N/A", 0, INDEX('Probability Tables'!$K$56:$K$58, MATCH(H112, 'Probability Tables'!$A$56:$A$58, 0)))</f>
        <v>-0.45323538437685085</v>
      </c>
      <c r="Y112" s="14">
        <f>'Probability Tables'!$E$4</f>
        <v>-0.95753369040820424</v>
      </c>
      <c r="Z112" s="16">
        <f t="shared" si="6"/>
        <v>-6.3578970361281986</v>
      </c>
      <c r="AA112" s="15">
        <f t="shared" si="7"/>
        <v>59.092611808873528</v>
      </c>
      <c r="AB112" s="15">
        <f t="shared" si="8"/>
        <v>40.907388191126472</v>
      </c>
      <c r="AC112" s="17">
        <f t="shared" si="9"/>
        <v>0</v>
      </c>
      <c r="AD112" s="17">
        <v>0</v>
      </c>
    </row>
    <row r="113" spans="1:30" x14ac:dyDescent="0.25">
      <c r="A113" t="s">
        <v>178</v>
      </c>
      <c r="B113">
        <v>3</v>
      </c>
      <c r="C113" t="s">
        <v>17</v>
      </c>
      <c r="D113" s="12" t="s">
        <v>1245</v>
      </c>
      <c r="E113" s="12" t="s">
        <v>1246</v>
      </c>
      <c r="F113" s="12" t="s">
        <v>1249</v>
      </c>
      <c r="G113" s="12" t="s">
        <v>1252</v>
      </c>
      <c r="H113" s="12" t="s">
        <v>20</v>
      </c>
      <c r="I113" s="13">
        <f>IF(B113="N/A", 0, INDEX('Probability Tables'!$J$10:$J$12, MATCH(B113, 'Probability Tables'!$A$10:$A$12, 0)))</f>
        <v>-0.39196962663327978</v>
      </c>
      <c r="J113" s="13">
        <f>IF(C113="N/A", 0, INDEX('Probability Tables'!$J$18:$J$19, MATCH(C113, 'Probability Tables'!$A$18:$A$19, 0)))</f>
        <v>-1.9050155618886613</v>
      </c>
      <c r="K113" s="13">
        <f>IF(D113="N/A", 0, INDEX('Probability Tables'!$J$25:$J$28, MATCH(D113, 'Probability Tables'!$A$25:$A$28, 0)))</f>
        <v>-0.51785965042337057</v>
      </c>
      <c r="L113" s="13">
        <f>IF(E113="N/A", 0, INDEX('Probability Tables'!$J$34:$J$35, MATCH(E113, 'Probability Tables'!$A$34:$A$35, 0)))</f>
        <v>-1.2878542883066382</v>
      </c>
      <c r="M113" s="13">
        <f>IF(F113="N/A", 0, INDEX('Probability Tables'!$J$41:$J$42, MATCH(F113, 'Probability Tables'!$A$41:$A$42, 0)))</f>
        <v>-0.21141585713285041</v>
      </c>
      <c r="N113" s="13">
        <f>IF(G113="N/A", 0, INDEX('Probability Tables'!$J$48:$J$50, MATCH(G113, 'Probability Tables'!$A$48:$A$50, 0)))</f>
        <v>-1.6691571471357227</v>
      </c>
      <c r="O113" s="13">
        <f>IF(H113="N/A", 0, INDEX('Probability Tables'!$J$56:$J$58, MATCH(H113, 'Probability Tables'!$A$56:$A$58, 0)))</f>
        <v>-1.9828147059907641</v>
      </c>
      <c r="P113" s="13">
        <f>'Probability Tables'!$E$3</f>
        <v>-0.48424598596127871</v>
      </c>
      <c r="Q113" s="16">
        <f t="shared" si="5"/>
        <v>-8.4503328234725661</v>
      </c>
      <c r="R113" s="14">
        <f>IF(B113="N/A", 0, INDEX('Probability Tables'!$K$10:$K$12, MATCH(B113, 'Probability Tables'!$A$10:$A$12, 0)))</f>
        <v>-1.0560526742493137</v>
      </c>
      <c r="S113" s="14">
        <f>IF(C113="N/A", 0, INDEX('Probability Tables'!$K$18:$K$19, MATCH(C113, 'Probability Tables'!$A$18:$A$19, 0)))</f>
        <v>-0.38532054201569693</v>
      </c>
      <c r="T113" s="14">
        <f>IF(D113="N/A", 0, INDEX('Probability Tables'!$K$25:$K$28, MATCH(D113, 'Probability Tables'!$A$25:$A$28, 0)))</f>
        <v>-0.64015465041943498</v>
      </c>
      <c r="U113" s="14">
        <f>IF(E113="N/A", 0, INDEX('Probability Tables'!$K$34:$K$35, MATCH(E113, 'Probability Tables'!$A$34:$A$35, 0)))</f>
        <v>-0.95029252915164453</v>
      </c>
      <c r="V113" s="14">
        <f>IF(F113="N/A", 0, INDEX('Probability Tables'!$K$41:$K$42, MATCH(F113, 'Probability Tables'!$A$41:$A$42, 0)))</f>
        <v>-0.38532054201569693</v>
      </c>
      <c r="W113" s="14">
        <f>IF(G113="N/A", 0, INDEX('Probability Tables'!$K$48:$K$50, MATCH(G113, 'Probability Tables'!$A$48:$A$50, 0)))</f>
        <v>-1.4997389951776758</v>
      </c>
      <c r="X113" s="14">
        <f>IF(H113="N/A", 0, INDEX('Probability Tables'!$K$56:$K$58, MATCH(H113, 'Probability Tables'!$A$56:$A$58, 0)))</f>
        <v>-1.2944356648959361</v>
      </c>
      <c r="Y113" s="14">
        <f>'Probability Tables'!$E$4</f>
        <v>-0.95753369040820424</v>
      </c>
      <c r="Z113" s="16">
        <f t="shared" si="6"/>
        <v>-7.168849288333603</v>
      </c>
      <c r="AA113" s="15">
        <f t="shared" si="7"/>
        <v>21.729779889314294</v>
      </c>
      <c r="AB113" s="15">
        <f t="shared" si="8"/>
        <v>78.270220110685713</v>
      </c>
      <c r="AC113" s="17">
        <f t="shared" si="9"/>
        <v>1</v>
      </c>
      <c r="AD113" s="17">
        <v>0</v>
      </c>
    </row>
    <row r="114" spans="1:30" x14ac:dyDescent="0.25">
      <c r="A114" t="s">
        <v>179</v>
      </c>
      <c r="B114">
        <v>3</v>
      </c>
      <c r="C114" t="s">
        <v>13</v>
      </c>
      <c r="D114" s="12" t="s">
        <v>1245</v>
      </c>
      <c r="E114" s="12" t="s">
        <v>1247</v>
      </c>
      <c r="F114" s="12" t="s">
        <v>1249</v>
      </c>
      <c r="G114" s="12" t="s">
        <v>1251</v>
      </c>
      <c r="H114" s="12" t="s">
        <v>15</v>
      </c>
      <c r="I114" s="13">
        <f>IF(B114="N/A", 0, INDEX('Probability Tables'!$J$10:$J$12, MATCH(B114, 'Probability Tables'!$A$10:$A$12, 0)))</f>
        <v>-0.39196962663327978</v>
      </c>
      <c r="J114" s="13">
        <f>IF(C114="N/A", 0, INDEX('Probability Tables'!$J$18:$J$19, MATCH(C114, 'Probability Tables'!$A$18:$A$19, 0)))</f>
        <v>-0.16113204070663512</v>
      </c>
      <c r="K114" s="13">
        <f>IF(D114="N/A", 0, INDEX('Probability Tables'!$J$25:$J$28, MATCH(D114, 'Probability Tables'!$A$25:$A$28, 0)))</f>
        <v>-0.51785965042337057</v>
      </c>
      <c r="L114" s="13">
        <f>IF(E114="N/A", 0, INDEX('Probability Tables'!$J$34:$J$35, MATCH(E114, 'Probability Tables'!$A$34:$A$35, 0)))</f>
        <v>-0.32277339226305102</v>
      </c>
      <c r="M114" s="13">
        <f>IF(F114="N/A", 0, INDEX('Probability Tables'!$J$41:$J$42, MATCH(F114, 'Probability Tables'!$A$41:$A$42, 0)))</f>
        <v>-0.21141585713285041</v>
      </c>
      <c r="N114" s="13">
        <f>IF(G114="N/A", 0, INDEX('Probability Tables'!$J$48:$J$50, MATCH(G114, 'Probability Tables'!$A$48:$A$50, 0)))</f>
        <v>-0.71512608727872051</v>
      </c>
      <c r="O114" s="13">
        <f>IF(H114="N/A", 0, INDEX('Probability Tables'!$J$56:$J$58, MATCH(H114, 'Probability Tables'!$A$56:$A$58, 0)))</f>
        <v>-0.25442485069529852</v>
      </c>
      <c r="P114" s="13">
        <f>'Probability Tables'!$E$3</f>
        <v>-0.48424598596127871</v>
      </c>
      <c r="Q114" s="16">
        <f t="shared" si="5"/>
        <v>-3.0589474910944849</v>
      </c>
      <c r="R114" s="14">
        <f>IF(B114="N/A", 0, INDEX('Probability Tables'!$K$10:$K$12, MATCH(B114, 'Probability Tables'!$A$10:$A$12, 0)))</f>
        <v>-1.0560526742493137</v>
      </c>
      <c r="S114" s="14">
        <f>IF(C114="N/A", 0, INDEX('Probability Tables'!$K$18:$K$19, MATCH(C114, 'Probability Tables'!$A$18:$A$19, 0)))</f>
        <v>-1.140161291580982</v>
      </c>
      <c r="T114" s="14">
        <f>IF(D114="N/A", 0, INDEX('Probability Tables'!$K$25:$K$28, MATCH(D114, 'Probability Tables'!$A$25:$A$28, 0)))</f>
        <v>-0.64015465041943498</v>
      </c>
      <c r="U114" s="14">
        <f>IF(E114="N/A", 0, INDEX('Probability Tables'!$K$34:$K$35, MATCH(E114, 'Probability Tables'!$A$34:$A$35, 0)))</f>
        <v>-0.48878352389733187</v>
      </c>
      <c r="V114" s="14">
        <f>IF(F114="N/A", 0, INDEX('Probability Tables'!$K$41:$K$42, MATCH(F114, 'Probability Tables'!$A$41:$A$42, 0)))</f>
        <v>-0.38532054201569693</v>
      </c>
      <c r="W114" s="14">
        <f>IF(G114="N/A", 0, INDEX('Probability Tables'!$K$48:$K$50, MATCH(G114, 'Probability Tables'!$A$48:$A$50, 0)))</f>
        <v>-1.624036711855253</v>
      </c>
      <c r="X114" s="14">
        <f>IF(H114="N/A", 0, INDEX('Probability Tables'!$K$56:$K$58, MATCH(H114, 'Probability Tables'!$A$56:$A$58, 0)))</f>
        <v>-0.45323538437685085</v>
      </c>
      <c r="Y114" s="14">
        <f>'Probability Tables'!$E$4</f>
        <v>-0.95753369040820424</v>
      </c>
      <c r="Z114" s="16">
        <f t="shared" si="6"/>
        <v>-6.7452784688030674</v>
      </c>
      <c r="AA114" s="15">
        <f t="shared" si="7"/>
        <v>97.554904062512307</v>
      </c>
      <c r="AB114" s="15">
        <f t="shared" si="8"/>
        <v>2.4450959374876966</v>
      </c>
      <c r="AC114" s="17">
        <f t="shared" si="9"/>
        <v>0</v>
      </c>
      <c r="AD114" s="17">
        <v>0</v>
      </c>
    </row>
    <row r="115" spans="1:30" x14ac:dyDescent="0.25">
      <c r="A115" t="s">
        <v>180</v>
      </c>
      <c r="B115">
        <v>3</v>
      </c>
      <c r="C115" t="s">
        <v>17</v>
      </c>
      <c r="D115" s="12" t="s">
        <v>1245</v>
      </c>
      <c r="E115" s="12" t="s">
        <v>1246</v>
      </c>
      <c r="F115" s="12" t="s">
        <v>1249</v>
      </c>
      <c r="G115" s="12" t="s">
        <v>1251</v>
      </c>
      <c r="H115" s="12" t="s">
        <v>15</v>
      </c>
      <c r="I115" s="13">
        <f>IF(B115="N/A", 0, INDEX('Probability Tables'!$J$10:$J$12, MATCH(B115, 'Probability Tables'!$A$10:$A$12, 0)))</f>
        <v>-0.39196962663327978</v>
      </c>
      <c r="J115" s="13">
        <f>IF(C115="N/A", 0, INDEX('Probability Tables'!$J$18:$J$19, MATCH(C115, 'Probability Tables'!$A$18:$A$19, 0)))</f>
        <v>-1.9050155618886613</v>
      </c>
      <c r="K115" s="13">
        <f>IF(D115="N/A", 0, INDEX('Probability Tables'!$J$25:$J$28, MATCH(D115, 'Probability Tables'!$A$25:$A$28, 0)))</f>
        <v>-0.51785965042337057</v>
      </c>
      <c r="L115" s="13">
        <f>IF(E115="N/A", 0, INDEX('Probability Tables'!$J$34:$J$35, MATCH(E115, 'Probability Tables'!$A$34:$A$35, 0)))</f>
        <v>-1.2878542883066382</v>
      </c>
      <c r="M115" s="13">
        <f>IF(F115="N/A", 0, INDEX('Probability Tables'!$J$41:$J$42, MATCH(F115, 'Probability Tables'!$A$41:$A$42, 0)))</f>
        <v>-0.21141585713285041</v>
      </c>
      <c r="N115" s="13">
        <f>IF(G115="N/A", 0, INDEX('Probability Tables'!$J$48:$J$50, MATCH(G115, 'Probability Tables'!$A$48:$A$50, 0)))</f>
        <v>-0.71512608727872051</v>
      </c>
      <c r="O115" s="13">
        <f>IF(H115="N/A", 0, INDEX('Probability Tables'!$J$56:$J$58, MATCH(H115, 'Probability Tables'!$A$56:$A$58, 0)))</f>
        <v>-0.25442485069529852</v>
      </c>
      <c r="P115" s="13">
        <f>'Probability Tables'!$E$3</f>
        <v>-0.48424598596127871</v>
      </c>
      <c r="Q115" s="16">
        <f t="shared" si="5"/>
        <v>-5.767911908320098</v>
      </c>
      <c r="R115" s="14">
        <f>IF(B115="N/A", 0, INDEX('Probability Tables'!$K$10:$K$12, MATCH(B115, 'Probability Tables'!$A$10:$A$12, 0)))</f>
        <v>-1.0560526742493137</v>
      </c>
      <c r="S115" s="14">
        <f>IF(C115="N/A", 0, INDEX('Probability Tables'!$K$18:$K$19, MATCH(C115, 'Probability Tables'!$A$18:$A$19, 0)))</f>
        <v>-0.38532054201569693</v>
      </c>
      <c r="T115" s="14">
        <f>IF(D115="N/A", 0, INDEX('Probability Tables'!$K$25:$K$28, MATCH(D115, 'Probability Tables'!$A$25:$A$28, 0)))</f>
        <v>-0.64015465041943498</v>
      </c>
      <c r="U115" s="14">
        <f>IF(E115="N/A", 0, INDEX('Probability Tables'!$K$34:$K$35, MATCH(E115, 'Probability Tables'!$A$34:$A$35, 0)))</f>
        <v>-0.95029252915164453</v>
      </c>
      <c r="V115" s="14">
        <f>IF(F115="N/A", 0, INDEX('Probability Tables'!$K$41:$K$42, MATCH(F115, 'Probability Tables'!$A$41:$A$42, 0)))</f>
        <v>-0.38532054201569693</v>
      </c>
      <c r="W115" s="14">
        <f>IF(G115="N/A", 0, INDEX('Probability Tables'!$K$48:$K$50, MATCH(G115, 'Probability Tables'!$A$48:$A$50, 0)))</f>
        <v>-1.624036711855253</v>
      </c>
      <c r="X115" s="14">
        <f>IF(H115="N/A", 0, INDEX('Probability Tables'!$K$56:$K$58, MATCH(H115, 'Probability Tables'!$A$56:$A$58, 0)))</f>
        <v>-0.45323538437685085</v>
      </c>
      <c r="Y115" s="14">
        <f>'Probability Tables'!$E$4</f>
        <v>-0.95753369040820424</v>
      </c>
      <c r="Z115" s="16">
        <f t="shared" si="6"/>
        <v>-6.4519467244920943</v>
      </c>
      <c r="AA115" s="15">
        <f t="shared" si="7"/>
        <v>66.463863080222154</v>
      </c>
      <c r="AB115" s="15">
        <f t="shared" si="8"/>
        <v>33.536136919777846</v>
      </c>
      <c r="AC115" s="17">
        <f t="shared" si="9"/>
        <v>0</v>
      </c>
      <c r="AD115" s="17">
        <v>0</v>
      </c>
    </row>
    <row r="116" spans="1:30" x14ac:dyDescent="0.25">
      <c r="A116" t="s">
        <v>181</v>
      </c>
      <c r="B116">
        <v>3</v>
      </c>
      <c r="C116" t="s">
        <v>17</v>
      </c>
      <c r="D116" s="12" t="s">
        <v>1245</v>
      </c>
      <c r="E116" s="12" t="s">
        <v>1247</v>
      </c>
      <c r="F116" s="12" t="s">
        <v>1249</v>
      </c>
      <c r="G116" s="12" t="s">
        <v>1252</v>
      </c>
      <c r="H116" s="12" t="s">
        <v>20</v>
      </c>
      <c r="I116" s="13">
        <f>IF(B116="N/A", 0, INDEX('Probability Tables'!$J$10:$J$12, MATCH(B116, 'Probability Tables'!$A$10:$A$12, 0)))</f>
        <v>-0.39196962663327978</v>
      </c>
      <c r="J116" s="13">
        <f>IF(C116="N/A", 0, INDEX('Probability Tables'!$J$18:$J$19, MATCH(C116, 'Probability Tables'!$A$18:$A$19, 0)))</f>
        <v>-1.9050155618886613</v>
      </c>
      <c r="K116" s="13">
        <f>IF(D116="N/A", 0, INDEX('Probability Tables'!$J$25:$J$28, MATCH(D116, 'Probability Tables'!$A$25:$A$28, 0)))</f>
        <v>-0.51785965042337057</v>
      </c>
      <c r="L116" s="13">
        <f>IF(E116="N/A", 0, INDEX('Probability Tables'!$J$34:$J$35, MATCH(E116, 'Probability Tables'!$A$34:$A$35, 0)))</f>
        <v>-0.32277339226305102</v>
      </c>
      <c r="M116" s="13">
        <f>IF(F116="N/A", 0, INDEX('Probability Tables'!$J$41:$J$42, MATCH(F116, 'Probability Tables'!$A$41:$A$42, 0)))</f>
        <v>-0.21141585713285041</v>
      </c>
      <c r="N116" s="13">
        <f>IF(G116="N/A", 0, INDEX('Probability Tables'!$J$48:$J$50, MATCH(G116, 'Probability Tables'!$A$48:$A$50, 0)))</f>
        <v>-1.6691571471357227</v>
      </c>
      <c r="O116" s="13">
        <f>IF(H116="N/A", 0, INDEX('Probability Tables'!$J$56:$J$58, MATCH(H116, 'Probability Tables'!$A$56:$A$58, 0)))</f>
        <v>-1.9828147059907641</v>
      </c>
      <c r="P116" s="13">
        <f>'Probability Tables'!$E$3</f>
        <v>-0.48424598596127871</v>
      </c>
      <c r="Q116" s="16">
        <f t="shared" si="5"/>
        <v>-7.4852519274289779</v>
      </c>
      <c r="R116" s="14">
        <f>IF(B116="N/A", 0, INDEX('Probability Tables'!$K$10:$K$12, MATCH(B116, 'Probability Tables'!$A$10:$A$12, 0)))</f>
        <v>-1.0560526742493137</v>
      </c>
      <c r="S116" s="14">
        <f>IF(C116="N/A", 0, INDEX('Probability Tables'!$K$18:$K$19, MATCH(C116, 'Probability Tables'!$A$18:$A$19, 0)))</f>
        <v>-0.38532054201569693</v>
      </c>
      <c r="T116" s="14">
        <f>IF(D116="N/A", 0, INDEX('Probability Tables'!$K$25:$K$28, MATCH(D116, 'Probability Tables'!$A$25:$A$28, 0)))</f>
        <v>-0.64015465041943498</v>
      </c>
      <c r="U116" s="14">
        <f>IF(E116="N/A", 0, INDEX('Probability Tables'!$K$34:$K$35, MATCH(E116, 'Probability Tables'!$A$34:$A$35, 0)))</f>
        <v>-0.48878352389733187</v>
      </c>
      <c r="V116" s="14">
        <f>IF(F116="N/A", 0, INDEX('Probability Tables'!$K$41:$K$42, MATCH(F116, 'Probability Tables'!$A$41:$A$42, 0)))</f>
        <v>-0.38532054201569693</v>
      </c>
      <c r="W116" s="14">
        <f>IF(G116="N/A", 0, INDEX('Probability Tables'!$K$48:$K$50, MATCH(G116, 'Probability Tables'!$A$48:$A$50, 0)))</f>
        <v>-1.4997389951776758</v>
      </c>
      <c r="X116" s="14">
        <f>IF(H116="N/A", 0, INDEX('Probability Tables'!$K$56:$K$58, MATCH(H116, 'Probability Tables'!$A$56:$A$58, 0)))</f>
        <v>-1.2944356648959361</v>
      </c>
      <c r="Y116" s="14">
        <f>'Probability Tables'!$E$4</f>
        <v>-0.95753369040820424</v>
      </c>
      <c r="Z116" s="16">
        <f t="shared" si="6"/>
        <v>-6.707340283079291</v>
      </c>
      <c r="AA116" s="15">
        <f t="shared" si="7"/>
        <v>31.477014895094214</v>
      </c>
      <c r="AB116" s="15">
        <f t="shared" si="8"/>
        <v>68.522985104905786</v>
      </c>
      <c r="AC116" s="17">
        <f t="shared" si="9"/>
        <v>1</v>
      </c>
      <c r="AD116" s="17">
        <v>0</v>
      </c>
    </row>
    <row r="117" spans="1:30" x14ac:dyDescent="0.25">
      <c r="A117" t="s">
        <v>182</v>
      </c>
      <c r="B117">
        <v>3</v>
      </c>
      <c r="C117" t="s">
        <v>13</v>
      </c>
      <c r="D117" s="12" t="s">
        <v>1245</v>
      </c>
      <c r="E117" s="12" t="s">
        <v>1247</v>
      </c>
      <c r="F117" s="12" t="s">
        <v>1249</v>
      </c>
      <c r="G117" s="12" t="s">
        <v>1251</v>
      </c>
      <c r="H117" s="12" t="s">
        <v>15</v>
      </c>
      <c r="I117" s="13">
        <f>IF(B117="N/A", 0, INDEX('Probability Tables'!$J$10:$J$12, MATCH(B117, 'Probability Tables'!$A$10:$A$12, 0)))</f>
        <v>-0.39196962663327978</v>
      </c>
      <c r="J117" s="13">
        <f>IF(C117="N/A", 0, INDEX('Probability Tables'!$J$18:$J$19, MATCH(C117, 'Probability Tables'!$A$18:$A$19, 0)))</f>
        <v>-0.16113204070663512</v>
      </c>
      <c r="K117" s="13">
        <f>IF(D117="N/A", 0, INDEX('Probability Tables'!$J$25:$J$28, MATCH(D117, 'Probability Tables'!$A$25:$A$28, 0)))</f>
        <v>-0.51785965042337057</v>
      </c>
      <c r="L117" s="13">
        <f>IF(E117="N/A", 0, INDEX('Probability Tables'!$J$34:$J$35, MATCH(E117, 'Probability Tables'!$A$34:$A$35, 0)))</f>
        <v>-0.32277339226305102</v>
      </c>
      <c r="M117" s="13">
        <f>IF(F117="N/A", 0, INDEX('Probability Tables'!$J$41:$J$42, MATCH(F117, 'Probability Tables'!$A$41:$A$42, 0)))</f>
        <v>-0.21141585713285041</v>
      </c>
      <c r="N117" s="13">
        <f>IF(G117="N/A", 0, INDEX('Probability Tables'!$J$48:$J$50, MATCH(G117, 'Probability Tables'!$A$48:$A$50, 0)))</f>
        <v>-0.71512608727872051</v>
      </c>
      <c r="O117" s="13">
        <f>IF(H117="N/A", 0, INDEX('Probability Tables'!$J$56:$J$58, MATCH(H117, 'Probability Tables'!$A$56:$A$58, 0)))</f>
        <v>-0.25442485069529852</v>
      </c>
      <c r="P117" s="13">
        <f>'Probability Tables'!$E$3</f>
        <v>-0.48424598596127871</v>
      </c>
      <c r="Q117" s="16">
        <f t="shared" si="5"/>
        <v>-3.0589474910944849</v>
      </c>
      <c r="R117" s="14">
        <f>IF(B117="N/A", 0, INDEX('Probability Tables'!$K$10:$K$12, MATCH(B117, 'Probability Tables'!$A$10:$A$12, 0)))</f>
        <v>-1.0560526742493137</v>
      </c>
      <c r="S117" s="14">
        <f>IF(C117="N/A", 0, INDEX('Probability Tables'!$K$18:$K$19, MATCH(C117, 'Probability Tables'!$A$18:$A$19, 0)))</f>
        <v>-1.140161291580982</v>
      </c>
      <c r="T117" s="14">
        <f>IF(D117="N/A", 0, INDEX('Probability Tables'!$K$25:$K$28, MATCH(D117, 'Probability Tables'!$A$25:$A$28, 0)))</f>
        <v>-0.64015465041943498</v>
      </c>
      <c r="U117" s="14">
        <f>IF(E117="N/A", 0, INDEX('Probability Tables'!$K$34:$K$35, MATCH(E117, 'Probability Tables'!$A$34:$A$35, 0)))</f>
        <v>-0.48878352389733187</v>
      </c>
      <c r="V117" s="14">
        <f>IF(F117="N/A", 0, INDEX('Probability Tables'!$K$41:$K$42, MATCH(F117, 'Probability Tables'!$A$41:$A$42, 0)))</f>
        <v>-0.38532054201569693</v>
      </c>
      <c r="W117" s="14">
        <f>IF(G117="N/A", 0, INDEX('Probability Tables'!$K$48:$K$50, MATCH(G117, 'Probability Tables'!$A$48:$A$50, 0)))</f>
        <v>-1.624036711855253</v>
      </c>
      <c r="X117" s="14">
        <f>IF(H117="N/A", 0, INDEX('Probability Tables'!$K$56:$K$58, MATCH(H117, 'Probability Tables'!$A$56:$A$58, 0)))</f>
        <v>-0.45323538437685085</v>
      </c>
      <c r="Y117" s="14">
        <f>'Probability Tables'!$E$4</f>
        <v>-0.95753369040820424</v>
      </c>
      <c r="Z117" s="16">
        <f t="shared" si="6"/>
        <v>-6.7452784688030674</v>
      </c>
      <c r="AA117" s="15">
        <f t="shared" si="7"/>
        <v>97.554904062512307</v>
      </c>
      <c r="AB117" s="15">
        <f t="shared" si="8"/>
        <v>2.4450959374876966</v>
      </c>
      <c r="AC117" s="17">
        <f t="shared" si="9"/>
        <v>0</v>
      </c>
      <c r="AD117" s="17">
        <v>0</v>
      </c>
    </row>
    <row r="118" spans="1:30" x14ac:dyDescent="0.25">
      <c r="A118" t="s">
        <v>184</v>
      </c>
      <c r="B118">
        <v>3</v>
      </c>
      <c r="C118" t="s">
        <v>13</v>
      </c>
      <c r="D118" s="12" t="s">
        <v>1244</v>
      </c>
      <c r="E118" s="12" t="s">
        <v>1247</v>
      </c>
      <c r="F118" s="12" t="s">
        <v>1249</v>
      </c>
      <c r="G118" s="12" t="s">
        <v>1251</v>
      </c>
      <c r="H118" s="12" t="s">
        <v>27</v>
      </c>
      <c r="I118" s="13">
        <f>IF(B118="N/A", 0, INDEX('Probability Tables'!$J$10:$J$12, MATCH(B118, 'Probability Tables'!$A$10:$A$12, 0)))</f>
        <v>-0.39196962663327978</v>
      </c>
      <c r="J118" s="13">
        <f>IF(C118="N/A", 0, INDEX('Probability Tables'!$J$18:$J$19, MATCH(C118, 'Probability Tables'!$A$18:$A$19, 0)))</f>
        <v>-0.16113204070663512</v>
      </c>
      <c r="K118" s="13">
        <f>IF(D118="N/A", 0, INDEX('Probability Tables'!$J$25:$J$28, MATCH(D118, 'Probability Tables'!$A$25:$A$28, 0)))</f>
        <v>-2.1879221846739059</v>
      </c>
      <c r="L118" s="13">
        <f>IF(E118="N/A", 0, INDEX('Probability Tables'!$J$34:$J$35, MATCH(E118, 'Probability Tables'!$A$34:$A$35, 0)))</f>
        <v>-0.32277339226305102</v>
      </c>
      <c r="M118" s="13">
        <f>IF(F118="N/A", 0, INDEX('Probability Tables'!$J$41:$J$42, MATCH(F118, 'Probability Tables'!$A$41:$A$42, 0)))</f>
        <v>-0.21141585713285041</v>
      </c>
      <c r="N118" s="13">
        <f>IF(G118="N/A", 0, INDEX('Probability Tables'!$J$48:$J$50, MATCH(G118, 'Probability Tables'!$A$48:$A$50, 0)))</f>
        <v>-0.71512608727872051</v>
      </c>
      <c r="O118" s="13">
        <f>IF(H118="N/A", 0, INDEX('Probability Tables'!$J$56:$J$58, MATCH(H118, 'Probability Tables'!$A$56:$A$58, 0)))</f>
        <v>-2.4423470353692043</v>
      </c>
      <c r="P118" s="13">
        <f>'Probability Tables'!$E$3</f>
        <v>-0.48424598596127871</v>
      </c>
      <c r="Q118" s="16">
        <f t="shared" si="5"/>
        <v>-6.9169322100189259</v>
      </c>
      <c r="R118" s="14">
        <f>IF(B118="N/A", 0, INDEX('Probability Tables'!$K$10:$K$12, MATCH(B118, 'Probability Tables'!$A$10:$A$12, 0)))</f>
        <v>-1.0560526742493137</v>
      </c>
      <c r="S118" s="14">
        <f>IF(C118="N/A", 0, INDEX('Probability Tables'!$K$18:$K$19, MATCH(C118, 'Probability Tables'!$A$18:$A$19, 0)))</f>
        <v>-1.140161291580982</v>
      </c>
      <c r="T118" s="14">
        <f>IF(D118="N/A", 0, INDEX('Probability Tables'!$K$25:$K$28, MATCH(D118, 'Probability Tables'!$A$25:$A$28, 0)))</f>
        <v>-2.3513752571634776</v>
      </c>
      <c r="U118" s="14">
        <f>IF(E118="N/A", 0, INDEX('Probability Tables'!$K$34:$K$35, MATCH(E118, 'Probability Tables'!$A$34:$A$35, 0)))</f>
        <v>-0.48878352389733187</v>
      </c>
      <c r="V118" s="14">
        <f>IF(F118="N/A", 0, INDEX('Probability Tables'!$K$41:$K$42, MATCH(F118, 'Probability Tables'!$A$41:$A$42, 0)))</f>
        <v>-0.38532054201569693</v>
      </c>
      <c r="W118" s="14">
        <f>IF(G118="N/A", 0, INDEX('Probability Tables'!$K$48:$K$50, MATCH(G118, 'Probability Tables'!$A$48:$A$50, 0)))</f>
        <v>-1.624036711855253</v>
      </c>
      <c r="X118" s="14">
        <f>IF(H118="N/A", 0, INDEX('Probability Tables'!$K$56:$K$58, MATCH(H118, 'Probability Tables'!$A$56:$A$58, 0)))</f>
        <v>-2.4037432426807936</v>
      </c>
      <c r="Y118" s="14">
        <f>'Probability Tables'!$E$4</f>
        <v>-0.95753369040820424</v>
      </c>
      <c r="Z118" s="16">
        <f t="shared" si="6"/>
        <v>-10.407006933851054</v>
      </c>
      <c r="AA118" s="15">
        <f t="shared" si="7"/>
        <v>97.040404196754366</v>
      </c>
      <c r="AB118" s="15">
        <f t="shared" si="8"/>
        <v>2.9595958032456315</v>
      </c>
      <c r="AC118" s="17">
        <f t="shared" si="9"/>
        <v>0</v>
      </c>
      <c r="AD118" s="17">
        <v>0</v>
      </c>
    </row>
    <row r="119" spans="1:30" x14ac:dyDescent="0.25">
      <c r="A119" t="s">
        <v>185</v>
      </c>
      <c r="B119">
        <v>2</v>
      </c>
      <c r="C119" t="s">
        <v>13</v>
      </c>
      <c r="D119" s="12" t="s">
        <v>1245</v>
      </c>
      <c r="E119" s="12" t="s">
        <v>1246</v>
      </c>
      <c r="F119" s="12" t="s">
        <v>1249</v>
      </c>
      <c r="G119" s="12" t="s">
        <v>1250</v>
      </c>
      <c r="H119" s="12" t="s">
        <v>15</v>
      </c>
      <c r="I119" s="13">
        <f>IF(B119="N/A", 0, INDEX('Probability Tables'!$J$10:$J$12, MATCH(B119, 'Probability Tables'!$A$10:$A$12, 0)))</f>
        <v>-1.7285805676065233</v>
      </c>
      <c r="J119" s="13">
        <f>IF(C119="N/A", 0, INDEX('Probability Tables'!$J$18:$J$19, MATCH(C119, 'Probability Tables'!$A$18:$A$19, 0)))</f>
        <v>-0.16113204070663512</v>
      </c>
      <c r="K119" s="13">
        <f>IF(D119="N/A", 0, INDEX('Probability Tables'!$J$25:$J$28, MATCH(D119, 'Probability Tables'!$A$25:$A$28, 0)))</f>
        <v>-0.51785965042337057</v>
      </c>
      <c r="L119" s="13">
        <f>IF(E119="N/A", 0, INDEX('Probability Tables'!$J$34:$J$35, MATCH(E119, 'Probability Tables'!$A$34:$A$35, 0)))</f>
        <v>-1.2878542883066382</v>
      </c>
      <c r="M119" s="13">
        <f>IF(F119="N/A", 0, INDEX('Probability Tables'!$J$41:$J$42, MATCH(F119, 'Probability Tables'!$A$41:$A$42, 0)))</f>
        <v>-0.21141585713285041</v>
      </c>
      <c r="N119" s="13">
        <f>IF(G119="N/A", 0, INDEX('Probability Tables'!$J$48:$J$50, MATCH(G119, 'Probability Tables'!$A$48:$A$50, 0)))</f>
        <v>-1.1317644959850102</v>
      </c>
      <c r="O119" s="13">
        <f>IF(H119="N/A", 0, INDEX('Probability Tables'!$J$56:$J$58, MATCH(H119, 'Probability Tables'!$A$56:$A$58, 0)))</f>
        <v>-0.25442485069529852</v>
      </c>
      <c r="P119" s="13">
        <f>'Probability Tables'!$E$3</f>
        <v>-0.48424598596127871</v>
      </c>
      <c r="Q119" s="16">
        <f t="shared" si="5"/>
        <v>-5.7772777368176049</v>
      </c>
      <c r="R119" s="14">
        <f>IF(B119="N/A", 0, INDEX('Probability Tables'!$K$10:$K$12, MATCH(B119, 'Probability Tables'!$A$10:$A$12, 0)))</f>
        <v>-1.3662076025531533</v>
      </c>
      <c r="S119" s="14">
        <f>IF(C119="N/A", 0, INDEX('Probability Tables'!$K$18:$K$19, MATCH(C119, 'Probability Tables'!$A$18:$A$19, 0)))</f>
        <v>-1.140161291580982</v>
      </c>
      <c r="T119" s="14">
        <f>IF(D119="N/A", 0, INDEX('Probability Tables'!$K$25:$K$28, MATCH(D119, 'Probability Tables'!$A$25:$A$28, 0)))</f>
        <v>-0.64015465041943498</v>
      </c>
      <c r="U119" s="14">
        <f>IF(E119="N/A", 0, INDEX('Probability Tables'!$K$34:$K$35, MATCH(E119, 'Probability Tables'!$A$34:$A$35, 0)))</f>
        <v>-0.95029252915164453</v>
      </c>
      <c r="V119" s="14">
        <f>IF(F119="N/A", 0, INDEX('Probability Tables'!$K$41:$K$42, MATCH(F119, 'Probability Tables'!$A$41:$A$42, 0)))</f>
        <v>-0.38532054201569693</v>
      </c>
      <c r="W119" s="14">
        <f>IF(G119="N/A", 0, INDEX('Probability Tables'!$K$48:$K$50, MATCH(G119, 'Probability Tables'!$A$48:$A$50, 0)))</f>
        <v>-0.54522705048332309</v>
      </c>
      <c r="X119" s="14">
        <f>IF(H119="N/A", 0, INDEX('Probability Tables'!$K$56:$K$58, MATCH(H119, 'Probability Tables'!$A$56:$A$58, 0)))</f>
        <v>-0.45323538437685085</v>
      </c>
      <c r="Y119" s="14">
        <f>'Probability Tables'!$E$4</f>
        <v>-0.95753369040820424</v>
      </c>
      <c r="Z119" s="16">
        <f t="shared" si="6"/>
        <v>-6.4381327409892899</v>
      </c>
      <c r="AA119" s="15">
        <f t="shared" si="7"/>
        <v>65.945242711723282</v>
      </c>
      <c r="AB119" s="15">
        <f t="shared" si="8"/>
        <v>34.054757288276718</v>
      </c>
      <c r="AC119" s="17">
        <f t="shared" si="9"/>
        <v>0</v>
      </c>
      <c r="AD119" s="17">
        <v>0</v>
      </c>
    </row>
    <row r="120" spans="1:30" x14ac:dyDescent="0.25">
      <c r="A120" t="s">
        <v>186</v>
      </c>
      <c r="B120">
        <v>1</v>
      </c>
      <c r="C120" t="s">
        <v>13</v>
      </c>
      <c r="D120" s="12" t="s">
        <v>1245</v>
      </c>
      <c r="E120" s="12" t="s">
        <v>1247</v>
      </c>
      <c r="F120" s="12" t="s">
        <v>1248</v>
      </c>
      <c r="G120" s="12" t="s">
        <v>1250</v>
      </c>
      <c r="H120" s="12" t="s">
        <v>20</v>
      </c>
      <c r="I120" s="13">
        <f>IF(B120="N/A", 0, INDEX('Probability Tables'!$J$10:$J$12, MATCH(B120, 'Probability Tables'!$A$10:$A$12, 0)))</f>
        <v>-1.9190988916046565</v>
      </c>
      <c r="J120" s="13">
        <f>IF(C120="N/A", 0, INDEX('Probability Tables'!$J$18:$J$19, MATCH(C120, 'Probability Tables'!$A$18:$A$19, 0)))</f>
        <v>-0.16113204070663512</v>
      </c>
      <c r="K120" s="13">
        <f>IF(D120="N/A", 0, INDEX('Probability Tables'!$J$25:$J$28, MATCH(D120, 'Probability Tables'!$A$25:$A$28, 0)))</f>
        <v>-0.51785965042337057</v>
      </c>
      <c r="L120" s="13">
        <f>IF(E120="N/A", 0, INDEX('Probability Tables'!$J$34:$J$35, MATCH(E120, 'Probability Tables'!$A$34:$A$35, 0)))</f>
        <v>-0.32277339226305102</v>
      </c>
      <c r="M120" s="13">
        <f>IF(F120="N/A", 0, INDEX('Probability Tables'!$J$41:$J$42, MATCH(F120, 'Probability Tables'!$A$41:$A$42, 0)))</f>
        <v>-1.6577744589953911</v>
      </c>
      <c r="N120" s="13">
        <f>IF(G120="N/A", 0, INDEX('Probability Tables'!$J$48:$J$50, MATCH(G120, 'Probability Tables'!$A$48:$A$50, 0)))</f>
        <v>-1.1317644959850102</v>
      </c>
      <c r="O120" s="13">
        <f>IF(H120="N/A", 0, INDEX('Probability Tables'!$J$56:$J$58, MATCH(H120, 'Probability Tables'!$A$56:$A$58, 0)))</f>
        <v>-1.9828147059907641</v>
      </c>
      <c r="P120" s="13">
        <f>'Probability Tables'!$E$3</f>
        <v>-0.48424598596127871</v>
      </c>
      <c r="Q120" s="16">
        <f t="shared" si="5"/>
        <v>-8.1774636219301566</v>
      </c>
      <c r="R120" s="14">
        <f>IF(B120="N/A", 0, INDEX('Probability Tables'!$K$10:$K$12, MATCH(B120, 'Probability Tables'!$A$10:$A$12, 0)))</f>
        <v>-0.92356349120323478</v>
      </c>
      <c r="S120" s="14">
        <f>IF(C120="N/A", 0, INDEX('Probability Tables'!$K$18:$K$19, MATCH(C120, 'Probability Tables'!$A$18:$A$19, 0)))</f>
        <v>-1.140161291580982</v>
      </c>
      <c r="T120" s="14">
        <f>IF(D120="N/A", 0, INDEX('Probability Tables'!$K$25:$K$28, MATCH(D120, 'Probability Tables'!$A$25:$A$28, 0)))</f>
        <v>-0.64015465041943498</v>
      </c>
      <c r="U120" s="14">
        <f>IF(E120="N/A", 0, INDEX('Probability Tables'!$K$34:$K$35, MATCH(E120, 'Probability Tables'!$A$34:$A$35, 0)))</f>
        <v>-0.48878352389733187</v>
      </c>
      <c r="V120" s="14">
        <f>IF(F120="N/A", 0, INDEX('Probability Tables'!$K$41:$K$42, MATCH(F120, 'Probability Tables'!$A$41:$A$42, 0)))</f>
        <v>-1.140161291580982</v>
      </c>
      <c r="W120" s="14">
        <f>IF(G120="N/A", 0, INDEX('Probability Tables'!$K$48:$K$50, MATCH(G120, 'Probability Tables'!$A$48:$A$50, 0)))</f>
        <v>-0.54522705048332309</v>
      </c>
      <c r="X120" s="14">
        <f>IF(H120="N/A", 0, INDEX('Probability Tables'!$K$56:$K$58, MATCH(H120, 'Probability Tables'!$A$56:$A$58, 0)))</f>
        <v>-1.2944356648959361</v>
      </c>
      <c r="Y120" s="14">
        <f>'Probability Tables'!$E$4</f>
        <v>-0.95753369040820424</v>
      </c>
      <c r="Z120" s="16">
        <f t="shared" si="6"/>
        <v>-7.1300206544694289</v>
      </c>
      <c r="AA120" s="15">
        <f t="shared" si="7"/>
        <v>25.971642347516756</v>
      </c>
      <c r="AB120" s="15">
        <f t="shared" si="8"/>
        <v>74.028357652483251</v>
      </c>
      <c r="AC120" s="17">
        <f t="shared" si="9"/>
        <v>1</v>
      </c>
      <c r="AD120" s="17">
        <v>0</v>
      </c>
    </row>
    <row r="121" spans="1:30" x14ac:dyDescent="0.25">
      <c r="A121" t="s">
        <v>189</v>
      </c>
      <c r="B121">
        <v>3</v>
      </c>
      <c r="C121" t="s">
        <v>17</v>
      </c>
      <c r="D121" s="12" t="s">
        <v>1241</v>
      </c>
      <c r="E121" s="12" t="s">
        <v>1246</v>
      </c>
      <c r="F121" s="12" t="s">
        <v>1248</v>
      </c>
      <c r="G121" s="12" t="s">
        <v>1250</v>
      </c>
      <c r="H121" s="12" t="s">
        <v>15</v>
      </c>
      <c r="I121" s="13">
        <f>IF(B121="N/A", 0, INDEX('Probability Tables'!$J$10:$J$12, MATCH(B121, 'Probability Tables'!$A$10:$A$12, 0)))</f>
        <v>-0.39196962663327978</v>
      </c>
      <c r="J121" s="13">
        <f>IF(C121="N/A", 0, INDEX('Probability Tables'!$J$18:$J$19, MATCH(C121, 'Probability Tables'!$A$18:$A$19, 0)))</f>
        <v>-1.9050155618886613</v>
      </c>
      <c r="K121" s="13">
        <f>IF(D121="N/A", 0, INDEX('Probability Tables'!$J$25:$J$28, MATCH(D121, 'Probability Tables'!$A$25:$A$28, 0)))</f>
        <v>-2.6579258139196416</v>
      </c>
      <c r="L121" s="13">
        <f>IF(E121="N/A", 0, INDEX('Probability Tables'!$J$34:$J$35, MATCH(E121, 'Probability Tables'!$A$34:$A$35, 0)))</f>
        <v>-1.2878542883066382</v>
      </c>
      <c r="M121" s="13">
        <f>IF(F121="N/A", 0, INDEX('Probability Tables'!$J$41:$J$42, MATCH(F121, 'Probability Tables'!$A$41:$A$42, 0)))</f>
        <v>-1.6577744589953911</v>
      </c>
      <c r="N121" s="13">
        <f>IF(G121="N/A", 0, INDEX('Probability Tables'!$J$48:$J$50, MATCH(G121, 'Probability Tables'!$A$48:$A$50, 0)))</f>
        <v>-1.1317644959850102</v>
      </c>
      <c r="O121" s="13">
        <f>IF(H121="N/A", 0, INDEX('Probability Tables'!$J$56:$J$58, MATCH(H121, 'Probability Tables'!$A$56:$A$58, 0)))</f>
        <v>-0.25442485069529852</v>
      </c>
      <c r="P121" s="13">
        <f>'Probability Tables'!$E$3</f>
        <v>-0.48424598596127871</v>
      </c>
      <c r="Q121" s="16">
        <f t="shared" si="5"/>
        <v>-9.7709750823851991</v>
      </c>
      <c r="R121" s="14">
        <f>IF(B121="N/A", 0, INDEX('Probability Tables'!$K$10:$K$12, MATCH(B121, 'Probability Tables'!$A$10:$A$12, 0)))</f>
        <v>-1.0560526742493137</v>
      </c>
      <c r="S121" s="14">
        <f>IF(C121="N/A", 0, INDEX('Probability Tables'!$K$18:$K$19, MATCH(C121, 'Probability Tables'!$A$18:$A$19, 0)))</f>
        <v>-0.38532054201569693</v>
      </c>
      <c r="T121" s="14">
        <f>IF(D121="N/A", 0, INDEX('Probability Tables'!$K$25:$K$28, MATCH(D121, 'Probability Tables'!$A$25:$A$28, 0)))</f>
        <v>-1.9223796516451193</v>
      </c>
      <c r="U121" s="14">
        <f>IF(E121="N/A", 0, INDEX('Probability Tables'!$K$34:$K$35, MATCH(E121, 'Probability Tables'!$A$34:$A$35, 0)))</f>
        <v>-0.95029252915164453</v>
      </c>
      <c r="V121" s="14">
        <f>IF(F121="N/A", 0, INDEX('Probability Tables'!$K$41:$K$42, MATCH(F121, 'Probability Tables'!$A$41:$A$42, 0)))</f>
        <v>-1.140161291580982</v>
      </c>
      <c r="W121" s="14">
        <f>IF(G121="N/A", 0, INDEX('Probability Tables'!$K$48:$K$50, MATCH(G121, 'Probability Tables'!$A$48:$A$50, 0)))</f>
        <v>-0.54522705048332309</v>
      </c>
      <c r="X121" s="14">
        <f>IF(H121="N/A", 0, INDEX('Probability Tables'!$K$56:$K$58, MATCH(H121, 'Probability Tables'!$A$56:$A$58, 0)))</f>
        <v>-0.45323538437685085</v>
      </c>
      <c r="Y121" s="14">
        <f>'Probability Tables'!$E$4</f>
        <v>-0.95753369040820424</v>
      </c>
      <c r="Z121" s="16">
        <f t="shared" si="6"/>
        <v>-7.410202813911134</v>
      </c>
      <c r="AA121" s="15">
        <f t="shared" si="7"/>
        <v>8.6213335280375265</v>
      </c>
      <c r="AB121" s="15">
        <f t="shared" si="8"/>
        <v>91.378666471962461</v>
      </c>
      <c r="AC121" s="17">
        <f t="shared" si="9"/>
        <v>1</v>
      </c>
      <c r="AD121" s="17">
        <v>0</v>
      </c>
    </row>
    <row r="122" spans="1:30" x14ac:dyDescent="0.25">
      <c r="A122" t="s">
        <v>190</v>
      </c>
      <c r="B122">
        <v>2</v>
      </c>
      <c r="C122" t="s">
        <v>13</v>
      </c>
      <c r="D122" s="12" t="s">
        <v>1245</v>
      </c>
      <c r="E122" s="12" t="s">
        <v>1246</v>
      </c>
      <c r="F122" s="12" t="s">
        <v>1249</v>
      </c>
      <c r="G122" s="12" t="s">
        <v>1250</v>
      </c>
      <c r="H122" s="12" t="s">
        <v>15</v>
      </c>
      <c r="I122" s="13">
        <f>IF(B122="N/A", 0, INDEX('Probability Tables'!$J$10:$J$12, MATCH(B122, 'Probability Tables'!$A$10:$A$12, 0)))</f>
        <v>-1.7285805676065233</v>
      </c>
      <c r="J122" s="13">
        <f>IF(C122="N/A", 0, INDEX('Probability Tables'!$J$18:$J$19, MATCH(C122, 'Probability Tables'!$A$18:$A$19, 0)))</f>
        <v>-0.16113204070663512</v>
      </c>
      <c r="K122" s="13">
        <f>IF(D122="N/A", 0, INDEX('Probability Tables'!$J$25:$J$28, MATCH(D122, 'Probability Tables'!$A$25:$A$28, 0)))</f>
        <v>-0.51785965042337057</v>
      </c>
      <c r="L122" s="13">
        <f>IF(E122="N/A", 0, INDEX('Probability Tables'!$J$34:$J$35, MATCH(E122, 'Probability Tables'!$A$34:$A$35, 0)))</f>
        <v>-1.2878542883066382</v>
      </c>
      <c r="M122" s="13">
        <f>IF(F122="N/A", 0, INDEX('Probability Tables'!$J$41:$J$42, MATCH(F122, 'Probability Tables'!$A$41:$A$42, 0)))</f>
        <v>-0.21141585713285041</v>
      </c>
      <c r="N122" s="13">
        <f>IF(G122="N/A", 0, INDEX('Probability Tables'!$J$48:$J$50, MATCH(G122, 'Probability Tables'!$A$48:$A$50, 0)))</f>
        <v>-1.1317644959850102</v>
      </c>
      <c r="O122" s="13">
        <f>IF(H122="N/A", 0, INDEX('Probability Tables'!$J$56:$J$58, MATCH(H122, 'Probability Tables'!$A$56:$A$58, 0)))</f>
        <v>-0.25442485069529852</v>
      </c>
      <c r="P122" s="13">
        <f>'Probability Tables'!$E$3</f>
        <v>-0.48424598596127871</v>
      </c>
      <c r="Q122" s="16">
        <f t="shared" si="5"/>
        <v>-5.7772777368176049</v>
      </c>
      <c r="R122" s="14">
        <f>IF(B122="N/A", 0, INDEX('Probability Tables'!$K$10:$K$12, MATCH(B122, 'Probability Tables'!$A$10:$A$12, 0)))</f>
        <v>-1.3662076025531533</v>
      </c>
      <c r="S122" s="14">
        <f>IF(C122="N/A", 0, INDEX('Probability Tables'!$K$18:$K$19, MATCH(C122, 'Probability Tables'!$A$18:$A$19, 0)))</f>
        <v>-1.140161291580982</v>
      </c>
      <c r="T122" s="14">
        <f>IF(D122="N/A", 0, INDEX('Probability Tables'!$K$25:$K$28, MATCH(D122, 'Probability Tables'!$A$25:$A$28, 0)))</f>
        <v>-0.64015465041943498</v>
      </c>
      <c r="U122" s="14">
        <f>IF(E122="N/A", 0, INDEX('Probability Tables'!$K$34:$K$35, MATCH(E122, 'Probability Tables'!$A$34:$A$35, 0)))</f>
        <v>-0.95029252915164453</v>
      </c>
      <c r="V122" s="14">
        <f>IF(F122="N/A", 0, INDEX('Probability Tables'!$K$41:$K$42, MATCH(F122, 'Probability Tables'!$A$41:$A$42, 0)))</f>
        <v>-0.38532054201569693</v>
      </c>
      <c r="W122" s="14">
        <f>IF(G122="N/A", 0, INDEX('Probability Tables'!$K$48:$K$50, MATCH(G122, 'Probability Tables'!$A$48:$A$50, 0)))</f>
        <v>-0.54522705048332309</v>
      </c>
      <c r="X122" s="14">
        <f>IF(H122="N/A", 0, INDEX('Probability Tables'!$K$56:$K$58, MATCH(H122, 'Probability Tables'!$A$56:$A$58, 0)))</f>
        <v>-0.45323538437685085</v>
      </c>
      <c r="Y122" s="14">
        <f>'Probability Tables'!$E$4</f>
        <v>-0.95753369040820424</v>
      </c>
      <c r="Z122" s="16">
        <f t="shared" si="6"/>
        <v>-6.4381327409892899</v>
      </c>
      <c r="AA122" s="15">
        <f t="shared" si="7"/>
        <v>65.945242711723282</v>
      </c>
      <c r="AB122" s="15">
        <f t="shared" si="8"/>
        <v>34.054757288276718</v>
      </c>
      <c r="AC122" s="17">
        <f t="shared" si="9"/>
        <v>0</v>
      </c>
      <c r="AD122" s="17">
        <v>0</v>
      </c>
    </row>
    <row r="123" spans="1:30" x14ac:dyDescent="0.25">
      <c r="A123" t="s">
        <v>191</v>
      </c>
      <c r="B123">
        <v>3</v>
      </c>
      <c r="C123" t="s">
        <v>13</v>
      </c>
      <c r="D123" s="12" t="s">
        <v>1243</v>
      </c>
      <c r="E123" s="12" t="s">
        <v>1247</v>
      </c>
      <c r="F123" s="12" t="s">
        <v>1249</v>
      </c>
      <c r="G123" s="12" t="s">
        <v>1251</v>
      </c>
      <c r="H123" s="12" t="s">
        <v>15</v>
      </c>
      <c r="I123" s="13">
        <f>IF(B123="N/A", 0, INDEX('Probability Tables'!$J$10:$J$12, MATCH(B123, 'Probability Tables'!$A$10:$A$12, 0)))</f>
        <v>-0.39196962663327978</v>
      </c>
      <c r="J123" s="13">
        <f>IF(C123="N/A", 0, INDEX('Probability Tables'!$J$18:$J$19, MATCH(C123, 'Probability Tables'!$A$18:$A$19, 0)))</f>
        <v>-0.16113204070663512</v>
      </c>
      <c r="K123" s="13">
        <f>IF(D123="N/A", 0, INDEX('Probability Tables'!$J$25:$J$28, MATCH(D123, 'Probability Tables'!$A$25:$A$28, 0)))</f>
        <v>0</v>
      </c>
      <c r="L123" s="13">
        <f>IF(E123="N/A", 0, INDEX('Probability Tables'!$J$34:$J$35, MATCH(E123, 'Probability Tables'!$A$34:$A$35, 0)))</f>
        <v>-0.32277339226305102</v>
      </c>
      <c r="M123" s="13">
        <f>IF(F123="N/A", 0, INDEX('Probability Tables'!$J$41:$J$42, MATCH(F123, 'Probability Tables'!$A$41:$A$42, 0)))</f>
        <v>-0.21141585713285041</v>
      </c>
      <c r="N123" s="13">
        <f>IF(G123="N/A", 0, INDEX('Probability Tables'!$J$48:$J$50, MATCH(G123, 'Probability Tables'!$A$48:$A$50, 0)))</f>
        <v>-0.71512608727872051</v>
      </c>
      <c r="O123" s="13">
        <f>IF(H123="N/A", 0, INDEX('Probability Tables'!$J$56:$J$58, MATCH(H123, 'Probability Tables'!$A$56:$A$58, 0)))</f>
        <v>-0.25442485069529852</v>
      </c>
      <c r="P123" s="13">
        <f>'Probability Tables'!$E$3</f>
        <v>-0.48424598596127871</v>
      </c>
      <c r="Q123" s="16">
        <f t="shared" si="5"/>
        <v>-2.5410878406711142</v>
      </c>
      <c r="R123" s="14">
        <f>IF(B123="N/A", 0, INDEX('Probability Tables'!$K$10:$K$12, MATCH(B123, 'Probability Tables'!$A$10:$A$12, 0)))</f>
        <v>-1.0560526742493137</v>
      </c>
      <c r="S123" s="14">
        <f>IF(C123="N/A", 0, INDEX('Probability Tables'!$K$18:$K$19, MATCH(C123, 'Probability Tables'!$A$18:$A$19, 0)))</f>
        <v>-1.140161291580982</v>
      </c>
      <c r="T123" s="14">
        <f>IF(D123="N/A", 0, INDEX('Probability Tables'!$K$25:$K$28, MATCH(D123, 'Probability Tables'!$A$25:$A$28, 0)))</f>
        <v>0</v>
      </c>
      <c r="U123" s="14">
        <f>IF(E123="N/A", 0, INDEX('Probability Tables'!$K$34:$K$35, MATCH(E123, 'Probability Tables'!$A$34:$A$35, 0)))</f>
        <v>-0.48878352389733187</v>
      </c>
      <c r="V123" s="14">
        <f>IF(F123="N/A", 0, INDEX('Probability Tables'!$K$41:$K$42, MATCH(F123, 'Probability Tables'!$A$41:$A$42, 0)))</f>
        <v>-0.38532054201569693</v>
      </c>
      <c r="W123" s="14">
        <f>IF(G123="N/A", 0, INDEX('Probability Tables'!$K$48:$K$50, MATCH(G123, 'Probability Tables'!$A$48:$A$50, 0)))</f>
        <v>-1.624036711855253</v>
      </c>
      <c r="X123" s="14">
        <f>IF(H123="N/A", 0, INDEX('Probability Tables'!$K$56:$K$58, MATCH(H123, 'Probability Tables'!$A$56:$A$58, 0)))</f>
        <v>-0.45323538437685085</v>
      </c>
      <c r="Y123" s="14">
        <f>'Probability Tables'!$E$4</f>
        <v>-0.95753369040820424</v>
      </c>
      <c r="Z123" s="16">
        <f t="shared" si="6"/>
        <v>-6.1051238183836327</v>
      </c>
      <c r="AA123" s="15">
        <f t="shared" si="7"/>
        <v>97.24558894700111</v>
      </c>
      <c r="AB123" s="15">
        <f t="shared" si="8"/>
        <v>2.7544110529988832</v>
      </c>
      <c r="AC123" s="17">
        <f t="shared" si="9"/>
        <v>0</v>
      </c>
      <c r="AD123" s="17">
        <v>0</v>
      </c>
    </row>
    <row r="124" spans="1:30" x14ac:dyDescent="0.25">
      <c r="A124" t="s">
        <v>193</v>
      </c>
      <c r="B124">
        <v>2</v>
      </c>
      <c r="C124" t="s">
        <v>13</v>
      </c>
      <c r="D124" s="12" t="s">
        <v>1245</v>
      </c>
      <c r="E124" s="12" t="s">
        <v>1246</v>
      </c>
      <c r="F124" s="12" t="s">
        <v>1249</v>
      </c>
      <c r="G124" s="12" t="s">
        <v>1250</v>
      </c>
      <c r="H124" s="12" t="s">
        <v>20</v>
      </c>
      <c r="I124" s="13">
        <f>IF(B124="N/A", 0, INDEX('Probability Tables'!$J$10:$J$12, MATCH(B124, 'Probability Tables'!$A$10:$A$12, 0)))</f>
        <v>-1.7285805676065233</v>
      </c>
      <c r="J124" s="13">
        <f>IF(C124="N/A", 0, INDEX('Probability Tables'!$J$18:$J$19, MATCH(C124, 'Probability Tables'!$A$18:$A$19, 0)))</f>
        <v>-0.16113204070663512</v>
      </c>
      <c r="K124" s="13">
        <f>IF(D124="N/A", 0, INDEX('Probability Tables'!$J$25:$J$28, MATCH(D124, 'Probability Tables'!$A$25:$A$28, 0)))</f>
        <v>-0.51785965042337057</v>
      </c>
      <c r="L124" s="13">
        <f>IF(E124="N/A", 0, INDEX('Probability Tables'!$J$34:$J$35, MATCH(E124, 'Probability Tables'!$A$34:$A$35, 0)))</f>
        <v>-1.2878542883066382</v>
      </c>
      <c r="M124" s="13">
        <f>IF(F124="N/A", 0, INDEX('Probability Tables'!$J$41:$J$42, MATCH(F124, 'Probability Tables'!$A$41:$A$42, 0)))</f>
        <v>-0.21141585713285041</v>
      </c>
      <c r="N124" s="13">
        <f>IF(G124="N/A", 0, INDEX('Probability Tables'!$J$48:$J$50, MATCH(G124, 'Probability Tables'!$A$48:$A$50, 0)))</f>
        <v>-1.1317644959850102</v>
      </c>
      <c r="O124" s="13">
        <f>IF(H124="N/A", 0, INDEX('Probability Tables'!$J$56:$J$58, MATCH(H124, 'Probability Tables'!$A$56:$A$58, 0)))</f>
        <v>-1.9828147059907641</v>
      </c>
      <c r="P124" s="13">
        <f>'Probability Tables'!$E$3</f>
        <v>-0.48424598596127871</v>
      </c>
      <c r="Q124" s="16">
        <f t="shared" si="5"/>
        <v>-7.5056675921130704</v>
      </c>
      <c r="R124" s="14">
        <f>IF(B124="N/A", 0, INDEX('Probability Tables'!$K$10:$K$12, MATCH(B124, 'Probability Tables'!$A$10:$A$12, 0)))</f>
        <v>-1.3662076025531533</v>
      </c>
      <c r="S124" s="14">
        <f>IF(C124="N/A", 0, INDEX('Probability Tables'!$K$18:$K$19, MATCH(C124, 'Probability Tables'!$A$18:$A$19, 0)))</f>
        <v>-1.140161291580982</v>
      </c>
      <c r="T124" s="14">
        <f>IF(D124="N/A", 0, INDEX('Probability Tables'!$K$25:$K$28, MATCH(D124, 'Probability Tables'!$A$25:$A$28, 0)))</f>
        <v>-0.64015465041943498</v>
      </c>
      <c r="U124" s="14">
        <f>IF(E124="N/A", 0, INDEX('Probability Tables'!$K$34:$K$35, MATCH(E124, 'Probability Tables'!$A$34:$A$35, 0)))</f>
        <v>-0.95029252915164453</v>
      </c>
      <c r="V124" s="14">
        <f>IF(F124="N/A", 0, INDEX('Probability Tables'!$K$41:$K$42, MATCH(F124, 'Probability Tables'!$A$41:$A$42, 0)))</f>
        <v>-0.38532054201569693</v>
      </c>
      <c r="W124" s="14">
        <f>IF(G124="N/A", 0, INDEX('Probability Tables'!$K$48:$K$50, MATCH(G124, 'Probability Tables'!$A$48:$A$50, 0)))</f>
        <v>-0.54522705048332309</v>
      </c>
      <c r="X124" s="14">
        <f>IF(H124="N/A", 0, INDEX('Probability Tables'!$K$56:$K$58, MATCH(H124, 'Probability Tables'!$A$56:$A$58, 0)))</f>
        <v>-1.2944356648959361</v>
      </c>
      <c r="Y124" s="14">
        <f>'Probability Tables'!$E$4</f>
        <v>-0.95753369040820424</v>
      </c>
      <c r="Z124" s="16">
        <f t="shared" si="6"/>
        <v>-7.2793330215083758</v>
      </c>
      <c r="AA124" s="15">
        <f t="shared" si="7"/>
        <v>44.365667876944507</v>
      </c>
      <c r="AB124" s="15">
        <f t="shared" si="8"/>
        <v>55.634332123055493</v>
      </c>
      <c r="AC124" s="17">
        <f t="shared" si="9"/>
        <v>1</v>
      </c>
      <c r="AD124" s="17">
        <v>0</v>
      </c>
    </row>
    <row r="125" spans="1:30" x14ac:dyDescent="0.25">
      <c r="A125" t="s">
        <v>194</v>
      </c>
      <c r="B125">
        <v>2</v>
      </c>
      <c r="C125" t="s">
        <v>17</v>
      </c>
      <c r="D125" s="12" t="s">
        <v>1245</v>
      </c>
      <c r="E125" s="12" t="s">
        <v>1247</v>
      </c>
      <c r="F125" s="12" t="s">
        <v>1249</v>
      </c>
      <c r="G125" s="12" t="s">
        <v>1252</v>
      </c>
      <c r="H125" s="12" t="s">
        <v>15</v>
      </c>
      <c r="I125" s="13">
        <f>IF(B125="N/A", 0, INDEX('Probability Tables'!$J$10:$J$12, MATCH(B125, 'Probability Tables'!$A$10:$A$12, 0)))</f>
        <v>-1.7285805676065233</v>
      </c>
      <c r="J125" s="13">
        <f>IF(C125="N/A", 0, INDEX('Probability Tables'!$J$18:$J$19, MATCH(C125, 'Probability Tables'!$A$18:$A$19, 0)))</f>
        <v>-1.9050155618886613</v>
      </c>
      <c r="K125" s="13">
        <f>IF(D125="N/A", 0, INDEX('Probability Tables'!$J$25:$J$28, MATCH(D125, 'Probability Tables'!$A$25:$A$28, 0)))</f>
        <v>-0.51785965042337057</v>
      </c>
      <c r="L125" s="13">
        <f>IF(E125="N/A", 0, INDEX('Probability Tables'!$J$34:$J$35, MATCH(E125, 'Probability Tables'!$A$34:$A$35, 0)))</f>
        <v>-0.32277339226305102</v>
      </c>
      <c r="M125" s="13">
        <f>IF(F125="N/A", 0, INDEX('Probability Tables'!$J$41:$J$42, MATCH(F125, 'Probability Tables'!$A$41:$A$42, 0)))</f>
        <v>-0.21141585713285041</v>
      </c>
      <c r="N125" s="13">
        <f>IF(G125="N/A", 0, INDEX('Probability Tables'!$J$48:$J$50, MATCH(G125, 'Probability Tables'!$A$48:$A$50, 0)))</f>
        <v>-1.6691571471357227</v>
      </c>
      <c r="O125" s="13">
        <f>IF(H125="N/A", 0, INDEX('Probability Tables'!$J$56:$J$58, MATCH(H125, 'Probability Tables'!$A$56:$A$58, 0)))</f>
        <v>-0.25442485069529852</v>
      </c>
      <c r="P125" s="13">
        <f>'Probability Tables'!$E$3</f>
        <v>-0.48424598596127871</v>
      </c>
      <c r="Q125" s="16">
        <f t="shared" si="5"/>
        <v>-7.093473013106756</v>
      </c>
      <c r="R125" s="14">
        <f>IF(B125="N/A", 0, INDEX('Probability Tables'!$K$10:$K$12, MATCH(B125, 'Probability Tables'!$A$10:$A$12, 0)))</f>
        <v>-1.3662076025531533</v>
      </c>
      <c r="S125" s="14">
        <f>IF(C125="N/A", 0, INDEX('Probability Tables'!$K$18:$K$19, MATCH(C125, 'Probability Tables'!$A$18:$A$19, 0)))</f>
        <v>-0.38532054201569693</v>
      </c>
      <c r="T125" s="14">
        <f>IF(D125="N/A", 0, INDEX('Probability Tables'!$K$25:$K$28, MATCH(D125, 'Probability Tables'!$A$25:$A$28, 0)))</f>
        <v>-0.64015465041943498</v>
      </c>
      <c r="U125" s="14">
        <f>IF(E125="N/A", 0, INDEX('Probability Tables'!$K$34:$K$35, MATCH(E125, 'Probability Tables'!$A$34:$A$35, 0)))</f>
        <v>-0.48878352389733187</v>
      </c>
      <c r="V125" s="14">
        <f>IF(F125="N/A", 0, INDEX('Probability Tables'!$K$41:$K$42, MATCH(F125, 'Probability Tables'!$A$41:$A$42, 0)))</f>
        <v>-0.38532054201569693</v>
      </c>
      <c r="W125" s="14">
        <f>IF(G125="N/A", 0, INDEX('Probability Tables'!$K$48:$K$50, MATCH(G125, 'Probability Tables'!$A$48:$A$50, 0)))</f>
        <v>-1.4997389951776758</v>
      </c>
      <c r="X125" s="14">
        <f>IF(H125="N/A", 0, INDEX('Probability Tables'!$K$56:$K$58, MATCH(H125, 'Probability Tables'!$A$56:$A$58, 0)))</f>
        <v>-0.45323538437685085</v>
      </c>
      <c r="Y125" s="14">
        <f>'Probability Tables'!$E$4</f>
        <v>-0.95753369040820424</v>
      </c>
      <c r="Z125" s="16">
        <f t="shared" si="6"/>
        <v>-6.1762949308640449</v>
      </c>
      <c r="AA125" s="15">
        <f t="shared" si="7"/>
        <v>28.553322824166187</v>
      </c>
      <c r="AB125" s="15">
        <f t="shared" si="8"/>
        <v>71.446677175833813</v>
      </c>
      <c r="AC125" s="17">
        <f t="shared" si="9"/>
        <v>1</v>
      </c>
      <c r="AD125" s="17">
        <v>1</v>
      </c>
    </row>
    <row r="126" spans="1:30" x14ac:dyDescent="0.25">
      <c r="A126" t="s">
        <v>196</v>
      </c>
      <c r="B126">
        <v>1</v>
      </c>
      <c r="C126" t="s">
        <v>13</v>
      </c>
      <c r="D126" s="12" t="s">
        <v>1244</v>
      </c>
      <c r="E126" s="12" t="s">
        <v>1247</v>
      </c>
      <c r="F126" s="12" t="s">
        <v>1248</v>
      </c>
      <c r="G126" s="12" t="s">
        <v>1250</v>
      </c>
      <c r="H126" s="12" t="s">
        <v>15</v>
      </c>
      <c r="I126" s="13">
        <f>IF(B126="N/A", 0, INDEX('Probability Tables'!$J$10:$J$12, MATCH(B126, 'Probability Tables'!$A$10:$A$12, 0)))</f>
        <v>-1.9190988916046565</v>
      </c>
      <c r="J126" s="13">
        <f>IF(C126="N/A", 0, INDEX('Probability Tables'!$J$18:$J$19, MATCH(C126, 'Probability Tables'!$A$18:$A$19, 0)))</f>
        <v>-0.16113204070663512</v>
      </c>
      <c r="K126" s="13">
        <f>IF(D126="N/A", 0, INDEX('Probability Tables'!$J$25:$J$28, MATCH(D126, 'Probability Tables'!$A$25:$A$28, 0)))</f>
        <v>-2.1879221846739059</v>
      </c>
      <c r="L126" s="13">
        <f>IF(E126="N/A", 0, INDEX('Probability Tables'!$J$34:$J$35, MATCH(E126, 'Probability Tables'!$A$34:$A$35, 0)))</f>
        <v>-0.32277339226305102</v>
      </c>
      <c r="M126" s="13">
        <f>IF(F126="N/A", 0, INDEX('Probability Tables'!$J$41:$J$42, MATCH(F126, 'Probability Tables'!$A$41:$A$42, 0)))</f>
        <v>-1.6577744589953911</v>
      </c>
      <c r="N126" s="13">
        <f>IF(G126="N/A", 0, INDEX('Probability Tables'!$J$48:$J$50, MATCH(G126, 'Probability Tables'!$A$48:$A$50, 0)))</f>
        <v>-1.1317644959850102</v>
      </c>
      <c r="O126" s="13">
        <f>IF(H126="N/A", 0, INDEX('Probability Tables'!$J$56:$J$58, MATCH(H126, 'Probability Tables'!$A$56:$A$58, 0)))</f>
        <v>-0.25442485069529852</v>
      </c>
      <c r="P126" s="13">
        <f>'Probability Tables'!$E$3</f>
        <v>-0.48424598596127871</v>
      </c>
      <c r="Q126" s="16">
        <f t="shared" si="5"/>
        <v>-8.1191363008852271</v>
      </c>
      <c r="R126" s="14">
        <f>IF(B126="N/A", 0, INDEX('Probability Tables'!$K$10:$K$12, MATCH(B126, 'Probability Tables'!$A$10:$A$12, 0)))</f>
        <v>-0.92356349120323478</v>
      </c>
      <c r="S126" s="14">
        <f>IF(C126="N/A", 0, INDEX('Probability Tables'!$K$18:$K$19, MATCH(C126, 'Probability Tables'!$A$18:$A$19, 0)))</f>
        <v>-1.140161291580982</v>
      </c>
      <c r="T126" s="14">
        <f>IF(D126="N/A", 0, INDEX('Probability Tables'!$K$25:$K$28, MATCH(D126, 'Probability Tables'!$A$25:$A$28, 0)))</f>
        <v>-2.3513752571634776</v>
      </c>
      <c r="U126" s="14">
        <f>IF(E126="N/A", 0, INDEX('Probability Tables'!$K$34:$K$35, MATCH(E126, 'Probability Tables'!$A$34:$A$35, 0)))</f>
        <v>-0.48878352389733187</v>
      </c>
      <c r="V126" s="14">
        <f>IF(F126="N/A", 0, INDEX('Probability Tables'!$K$41:$K$42, MATCH(F126, 'Probability Tables'!$A$41:$A$42, 0)))</f>
        <v>-1.140161291580982</v>
      </c>
      <c r="W126" s="14">
        <f>IF(G126="N/A", 0, INDEX('Probability Tables'!$K$48:$K$50, MATCH(G126, 'Probability Tables'!$A$48:$A$50, 0)))</f>
        <v>-0.54522705048332309</v>
      </c>
      <c r="X126" s="14">
        <f>IF(H126="N/A", 0, INDEX('Probability Tables'!$K$56:$K$58, MATCH(H126, 'Probability Tables'!$A$56:$A$58, 0)))</f>
        <v>-0.45323538437685085</v>
      </c>
      <c r="Y126" s="14">
        <f>'Probability Tables'!$E$4</f>
        <v>-0.95753369040820424</v>
      </c>
      <c r="Z126" s="16">
        <f t="shared" si="6"/>
        <v>-8.0000409806943846</v>
      </c>
      <c r="AA126" s="15">
        <f t="shared" si="7"/>
        <v>47.026131201978096</v>
      </c>
      <c r="AB126" s="15">
        <f t="shared" si="8"/>
        <v>52.973868798021897</v>
      </c>
      <c r="AC126" s="17">
        <f t="shared" si="9"/>
        <v>1</v>
      </c>
      <c r="AD126" s="17">
        <v>0</v>
      </c>
    </row>
    <row r="127" spans="1:30" x14ac:dyDescent="0.25">
      <c r="A127" t="s">
        <v>197</v>
      </c>
      <c r="B127">
        <v>3</v>
      </c>
      <c r="C127" t="s">
        <v>13</v>
      </c>
      <c r="D127" s="12" t="s">
        <v>1241</v>
      </c>
      <c r="E127" s="12" t="s">
        <v>1246</v>
      </c>
      <c r="F127" s="12" t="s">
        <v>1249</v>
      </c>
      <c r="G127" s="12" t="s">
        <v>1252</v>
      </c>
      <c r="H127" s="12" t="s">
        <v>20</v>
      </c>
      <c r="I127" s="13">
        <f>IF(B127="N/A", 0, INDEX('Probability Tables'!$J$10:$J$12, MATCH(B127, 'Probability Tables'!$A$10:$A$12, 0)))</f>
        <v>-0.39196962663327978</v>
      </c>
      <c r="J127" s="13">
        <f>IF(C127="N/A", 0, INDEX('Probability Tables'!$J$18:$J$19, MATCH(C127, 'Probability Tables'!$A$18:$A$19, 0)))</f>
        <v>-0.16113204070663512</v>
      </c>
      <c r="K127" s="13">
        <f>IF(D127="N/A", 0, INDEX('Probability Tables'!$J$25:$J$28, MATCH(D127, 'Probability Tables'!$A$25:$A$28, 0)))</f>
        <v>-2.6579258139196416</v>
      </c>
      <c r="L127" s="13">
        <f>IF(E127="N/A", 0, INDEX('Probability Tables'!$J$34:$J$35, MATCH(E127, 'Probability Tables'!$A$34:$A$35, 0)))</f>
        <v>-1.2878542883066382</v>
      </c>
      <c r="M127" s="13">
        <f>IF(F127="N/A", 0, INDEX('Probability Tables'!$J$41:$J$42, MATCH(F127, 'Probability Tables'!$A$41:$A$42, 0)))</f>
        <v>-0.21141585713285041</v>
      </c>
      <c r="N127" s="13">
        <f>IF(G127="N/A", 0, INDEX('Probability Tables'!$J$48:$J$50, MATCH(G127, 'Probability Tables'!$A$48:$A$50, 0)))</f>
        <v>-1.6691571471357227</v>
      </c>
      <c r="O127" s="13">
        <f>IF(H127="N/A", 0, INDEX('Probability Tables'!$J$56:$J$58, MATCH(H127, 'Probability Tables'!$A$56:$A$58, 0)))</f>
        <v>-1.9828147059907641</v>
      </c>
      <c r="P127" s="13">
        <f>'Probability Tables'!$E$3</f>
        <v>-0.48424598596127871</v>
      </c>
      <c r="Q127" s="16">
        <f t="shared" si="5"/>
        <v>-8.8465154657868101</v>
      </c>
      <c r="R127" s="14">
        <f>IF(B127="N/A", 0, INDEX('Probability Tables'!$K$10:$K$12, MATCH(B127, 'Probability Tables'!$A$10:$A$12, 0)))</f>
        <v>-1.0560526742493137</v>
      </c>
      <c r="S127" s="14">
        <f>IF(C127="N/A", 0, INDEX('Probability Tables'!$K$18:$K$19, MATCH(C127, 'Probability Tables'!$A$18:$A$19, 0)))</f>
        <v>-1.140161291580982</v>
      </c>
      <c r="T127" s="14">
        <f>IF(D127="N/A", 0, INDEX('Probability Tables'!$K$25:$K$28, MATCH(D127, 'Probability Tables'!$A$25:$A$28, 0)))</f>
        <v>-1.9223796516451193</v>
      </c>
      <c r="U127" s="14">
        <f>IF(E127="N/A", 0, INDEX('Probability Tables'!$K$34:$K$35, MATCH(E127, 'Probability Tables'!$A$34:$A$35, 0)))</f>
        <v>-0.95029252915164453</v>
      </c>
      <c r="V127" s="14">
        <f>IF(F127="N/A", 0, INDEX('Probability Tables'!$K$41:$K$42, MATCH(F127, 'Probability Tables'!$A$41:$A$42, 0)))</f>
        <v>-0.38532054201569693</v>
      </c>
      <c r="W127" s="14">
        <f>IF(G127="N/A", 0, INDEX('Probability Tables'!$K$48:$K$50, MATCH(G127, 'Probability Tables'!$A$48:$A$50, 0)))</f>
        <v>-1.4997389951776758</v>
      </c>
      <c r="X127" s="14">
        <f>IF(H127="N/A", 0, INDEX('Probability Tables'!$K$56:$K$58, MATCH(H127, 'Probability Tables'!$A$56:$A$58, 0)))</f>
        <v>-1.2944356648959361</v>
      </c>
      <c r="Y127" s="14">
        <f>'Probability Tables'!$E$4</f>
        <v>-0.95753369040820424</v>
      </c>
      <c r="Z127" s="16">
        <f t="shared" si="6"/>
        <v>-9.2059150391245748</v>
      </c>
      <c r="AA127" s="15">
        <f t="shared" si="7"/>
        <v>58.889507992851563</v>
      </c>
      <c r="AB127" s="15">
        <f t="shared" si="8"/>
        <v>41.110492007148437</v>
      </c>
      <c r="AC127" s="17">
        <f t="shared" si="9"/>
        <v>0</v>
      </c>
      <c r="AD127" s="17">
        <v>1</v>
      </c>
    </row>
    <row r="128" spans="1:30" x14ac:dyDescent="0.25">
      <c r="A128" t="s">
        <v>198</v>
      </c>
      <c r="B128">
        <v>3</v>
      </c>
      <c r="C128" t="s">
        <v>13</v>
      </c>
      <c r="D128" s="12" t="s">
        <v>1243</v>
      </c>
      <c r="E128" s="12" t="s">
        <v>1247</v>
      </c>
      <c r="F128" s="12" t="s">
        <v>1249</v>
      </c>
      <c r="G128" s="12" t="s">
        <v>1251</v>
      </c>
      <c r="H128" s="12" t="s">
        <v>27</v>
      </c>
      <c r="I128" s="13">
        <f>IF(B128="N/A", 0, INDEX('Probability Tables'!$J$10:$J$12, MATCH(B128, 'Probability Tables'!$A$10:$A$12, 0)))</f>
        <v>-0.39196962663327978</v>
      </c>
      <c r="J128" s="13">
        <f>IF(C128="N/A", 0, INDEX('Probability Tables'!$J$18:$J$19, MATCH(C128, 'Probability Tables'!$A$18:$A$19, 0)))</f>
        <v>-0.16113204070663512</v>
      </c>
      <c r="K128" s="13">
        <f>IF(D128="N/A", 0, INDEX('Probability Tables'!$J$25:$J$28, MATCH(D128, 'Probability Tables'!$A$25:$A$28, 0)))</f>
        <v>0</v>
      </c>
      <c r="L128" s="13">
        <f>IF(E128="N/A", 0, INDEX('Probability Tables'!$J$34:$J$35, MATCH(E128, 'Probability Tables'!$A$34:$A$35, 0)))</f>
        <v>-0.32277339226305102</v>
      </c>
      <c r="M128" s="13">
        <f>IF(F128="N/A", 0, INDEX('Probability Tables'!$J$41:$J$42, MATCH(F128, 'Probability Tables'!$A$41:$A$42, 0)))</f>
        <v>-0.21141585713285041</v>
      </c>
      <c r="N128" s="13">
        <f>IF(G128="N/A", 0, INDEX('Probability Tables'!$J$48:$J$50, MATCH(G128, 'Probability Tables'!$A$48:$A$50, 0)))</f>
        <v>-0.71512608727872051</v>
      </c>
      <c r="O128" s="13">
        <f>IF(H128="N/A", 0, INDEX('Probability Tables'!$J$56:$J$58, MATCH(H128, 'Probability Tables'!$A$56:$A$58, 0)))</f>
        <v>-2.4423470353692043</v>
      </c>
      <c r="P128" s="13">
        <f>'Probability Tables'!$E$3</f>
        <v>-0.48424598596127871</v>
      </c>
      <c r="Q128" s="16">
        <f t="shared" si="5"/>
        <v>-4.7290100253450191</v>
      </c>
      <c r="R128" s="14">
        <f>IF(B128="N/A", 0, INDEX('Probability Tables'!$K$10:$K$12, MATCH(B128, 'Probability Tables'!$A$10:$A$12, 0)))</f>
        <v>-1.0560526742493137</v>
      </c>
      <c r="S128" s="14">
        <f>IF(C128="N/A", 0, INDEX('Probability Tables'!$K$18:$K$19, MATCH(C128, 'Probability Tables'!$A$18:$A$19, 0)))</f>
        <v>-1.140161291580982</v>
      </c>
      <c r="T128" s="14">
        <f>IF(D128="N/A", 0, INDEX('Probability Tables'!$K$25:$K$28, MATCH(D128, 'Probability Tables'!$A$25:$A$28, 0)))</f>
        <v>0</v>
      </c>
      <c r="U128" s="14">
        <f>IF(E128="N/A", 0, INDEX('Probability Tables'!$K$34:$K$35, MATCH(E128, 'Probability Tables'!$A$34:$A$35, 0)))</f>
        <v>-0.48878352389733187</v>
      </c>
      <c r="V128" s="14">
        <f>IF(F128="N/A", 0, INDEX('Probability Tables'!$K$41:$K$42, MATCH(F128, 'Probability Tables'!$A$41:$A$42, 0)))</f>
        <v>-0.38532054201569693</v>
      </c>
      <c r="W128" s="14">
        <f>IF(G128="N/A", 0, INDEX('Probability Tables'!$K$48:$K$50, MATCH(G128, 'Probability Tables'!$A$48:$A$50, 0)))</f>
        <v>-1.624036711855253</v>
      </c>
      <c r="X128" s="14">
        <f>IF(H128="N/A", 0, INDEX('Probability Tables'!$K$56:$K$58, MATCH(H128, 'Probability Tables'!$A$56:$A$58, 0)))</f>
        <v>-2.4037432426807936</v>
      </c>
      <c r="Y128" s="14">
        <f>'Probability Tables'!$E$4</f>
        <v>-0.95753369040820424</v>
      </c>
      <c r="Z128" s="16">
        <f t="shared" si="6"/>
        <v>-8.0556316766875771</v>
      </c>
      <c r="AA128" s="15">
        <f t="shared" si="7"/>
        <v>96.533088351889774</v>
      </c>
      <c r="AB128" s="15">
        <f t="shared" si="8"/>
        <v>3.4669116481102309</v>
      </c>
      <c r="AC128" s="17">
        <f t="shared" si="9"/>
        <v>0</v>
      </c>
      <c r="AD128" s="17">
        <v>0</v>
      </c>
    </row>
    <row r="129" spans="1:30" x14ac:dyDescent="0.25">
      <c r="A129" t="s">
        <v>199</v>
      </c>
      <c r="B129">
        <v>3</v>
      </c>
      <c r="C129" t="s">
        <v>13</v>
      </c>
      <c r="D129" s="12" t="s">
        <v>1245</v>
      </c>
      <c r="E129" s="12" t="s">
        <v>1247</v>
      </c>
      <c r="F129" s="12" t="s">
        <v>1249</v>
      </c>
      <c r="G129" s="12" t="s">
        <v>1251</v>
      </c>
      <c r="H129" s="12" t="s">
        <v>15</v>
      </c>
      <c r="I129" s="13">
        <f>IF(B129="N/A", 0, INDEX('Probability Tables'!$J$10:$J$12, MATCH(B129, 'Probability Tables'!$A$10:$A$12, 0)))</f>
        <v>-0.39196962663327978</v>
      </c>
      <c r="J129" s="13">
        <f>IF(C129="N/A", 0, INDEX('Probability Tables'!$J$18:$J$19, MATCH(C129, 'Probability Tables'!$A$18:$A$19, 0)))</f>
        <v>-0.16113204070663512</v>
      </c>
      <c r="K129" s="13">
        <f>IF(D129="N/A", 0, INDEX('Probability Tables'!$J$25:$J$28, MATCH(D129, 'Probability Tables'!$A$25:$A$28, 0)))</f>
        <v>-0.51785965042337057</v>
      </c>
      <c r="L129" s="13">
        <f>IF(E129="N/A", 0, INDEX('Probability Tables'!$J$34:$J$35, MATCH(E129, 'Probability Tables'!$A$34:$A$35, 0)))</f>
        <v>-0.32277339226305102</v>
      </c>
      <c r="M129" s="13">
        <f>IF(F129="N/A", 0, INDEX('Probability Tables'!$J$41:$J$42, MATCH(F129, 'Probability Tables'!$A$41:$A$42, 0)))</f>
        <v>-0.21141585713285041</v>
      </c>
      <c r="N129" s="13">
        <f>IF(G129="N/A", 0, INDEX('Probability Tables'!$J$48:$J$50, MATCH(G129, 'Probability Tables'!$A$48:$A$50, 0)))</f>
        <v>-0.71512608727872051</v>
      </c>
      <c r="O129" s="13">
        <f>IF(H129="N/A", 0, INDEX('Probability Tables'!$J$56:$J$58, MATCH(H129, 'Probability Tables'!$A$56:$A$58, 0)))</f>
        <v>-0.25442485069529852</v>
      </c>
      <c r="P129" s="13">
        <f>'Probability Tables'!$E$3</f>
        <v>-0.48424598596127871</v>
      </c>
      <c r="Q129" s="16">
        <f t="shared" si="5"/>
        <v>-3.0589474910944849</v>
      </c>
      <c r="R129" s="14">
        <f>IF(B129="N/A", 0, INDEX('Probability Tables'!$K$10:$K$12, MATCH(B129, 'Probability Tables'!$A$10:$A$12, 0)))</f>
        <v>-1.0560526742493137</v>
      </c>
      <c r="S129" s="14">
        <f>IF(C129="N/A", 0, INDEX('Probability Tables'!$K$18:$K$19, MATCH(C129, 'Probability Tables'!$A$18:$A$19, 0)))</f>
        <v>-1.140161291580982</v>
      </c>
      <c r="T129" s="14">
        <f>IF(D129="N/A", 0, INDEX('Probability Tables'!$K$25:$K$28, MATCH(D129, 'Probability Tables'!$A$25:$A$28, 0)))</f>
        <v>-0.64015465041943498</v>
      </c>
      <c r="U129" s="14">
        <f>IF(E129="N/A", 0, INDEX('Probability Tables'!$K$34:$K$35, MATCH(E129, 'Probability Tables'!$A$34:$A$35, 0)))</f>
        <v>-0.48878352389733187</v>
      </c>
      <c r="V129" s="14">
        <f>IF(F129="N/A", 0, INDEX('Probability Tables'!$K$41:$K$42, MATCH(F129, 'Probability Tables'!$A$41:$A$42, 0)))</f>
        <v>-0.38532054201569693</v>
      </c>
      <c r="W129" s="14">
        <f>IF(G129="N/A", 0, INDEX('Probability Tables'!$K$48:$K$50, MATCH(G129, 'Probability Tables'!$A$48:$A$50, 0)))</f>
        <v>-1.624036711855253</v>
      </c>
      <c r="X129" s="14">
        <f>IF(H129="N/A", 0, INDEX('Probability Tables'!$K$56:$K$58, MATCH(H129, 'Probability Tables'!$A$56:$A$58, 0)))</f>
        <v>-0.45323538437685085</v>
      </c>
      <c r="Y129" s="14">
        <f>'Probability Tables'!$E$4</f>
        <v>-0.95753369040820424</v>
      </c>
      <c r="Z129" s="16">
        <f t="shared" si="6"/>
        <v>-6.7452784688030674</v>
      </c>
      <c r="AA129" s="15">
        <f t="shared" si="7"/>
        <v>97.554904062512307</v>
      </c>
      <c r="AB129" s="15">
        <f t="shared" si="8"/>
        <v>2.4450959374876966</v>
      </c>
      <c r="AC129" s="17">
        <f t="shared" si="9"/>
        <v>0</v>
      </c>
      <c r="AD129" s="17">
        <v>1</v>
      </c>
    </row>
    <row r="130" spans="1:30" x14ac:dyDescent="0.25">
      <c r="A130" t="s">
        <v>201</v>
      </c>
      <c r="B130">
        <v>3</v>
      </c>
      <c r="C130" t="s">
        <v>17</v>
      </c>
      <c r="D130" s="12" t="s">
        <v>1243</v>
      </c>
      <c r="E130" s="12" t="s">
        <v>1246</v>
      </c>
      <c r="F130" s="12" t="s">
        <v>1248</v>
      </c>
      <c r="G130" s="12" t="s">
        <v>1250</v>
      </c>
      <c r="H130" s="12" t="s">
        <v>20</v>
      </c>
      <c r="I130" s="13">
        <f>IF(B130="N/A", 0, INDEX('Probability Tables'!$J$10:$J$12, MATCH(B130, 'Probability Tables'!$A$10:$A$12, 0)))</f>
        <v>-0.39196962663327978</v>
      </c>
      <c r="J130" s="13">
        <f>IF(C130="N/A", 0, INDEX('Probability Tables'!$J$18:$J$19, MATCH(C130, 'Probability Tables'!$A$18:$A$19, 0)))</f>
        <v>-1.9050155618886613</v>
      </c>
      <c r="K130" s="13">
        <f>IF(D130="N/A", 0, INDEX('Probability Tables'!$J$25:$J$28, MATCH(D130, 'Probability Tables'!$A$25:$A$28, 0)))</f>
        <v>0</v>
      </c>
      <c r="L130" s="13">
        <f>IF(E130="N/A", 0, INDEX('Probability Tables'!$J$34:$J$35, MATCH(E130, 'Probability Tables'!$A$34:$A$35, 0)))</f>
        <v>-1.2878542883066382</v>
      </c>
      <c r="M130" s="13">
        <f>IF(F130="N/A", 0, INDEX('Probability Tables'!$J$41:$J$42, MATCH(F130, 'Probability Tables'!$A$41:$A$42, 0)))</f>
        <v>-1.6577744589953911</v>
      </c>
      <c r="N130" s="13">
        <f>IF(G130="N/A", 0, INDEX('Probability Tables'!$J$48:$J$50, MATCH(G130, 'Probability Tables'!$A$48:$A$50, 0)))</f>
        <v>-1.1317644959850102</v>
      </c>
      <c r="O130" s="13">
        <f>IF(H130="N/A", 0, INDEX('Probability Tables'!$J$56:$J$58, MATCH(H130, 'Probability Tables'!$A$56:$A$58, 0)))</f>
        <v>-1.9828147059907641</v>
      </c>
      <c r="P130" s="13">
        <f>'Probability Tables'!$E$3</f>
        <v>-0.48424598596127871</v>
      </c>
      <c r="Q130" s="16">
        <f t="shared" si="5"/>
        <v>-8.8414391237610221</v>
      </c>
      <c r="R130" s="14">
        <f>IF(B130="N/A", 0, INDEX('Probability Tables'!$K$10:$K$12, MATCH(B130, 'Probability Tables'!$A$10:$A$12, 0)))</f>
        <v>-1.0560526742493137</v>
      </c>
      <c r="S130" s="14">
        <f>IF(C130="N/A", 0, INDEX('Probability Tables'!$K$18:$K$19, MATCH(C130, 'Probability Tables'!$A$18:$A$19, 0)))</f>
        <v>-0.38532054201569693</v>
      </c>
      <c r="T130" s="14">
        <f>IF(D130="N/A", 0, INDEX('Probability Tables'!$K$25:$K$28, MATCH(D130, 'Probability Tables'!$A$25:$A$28, 0)))</f>
        <v>0</v>
      </c>
      <c r="U130" s="14">
        <f>IF(E130="N/A", 0, INDEX('Probability Tables'!$K$34:$K$35, MATCH(E130, 'Probability Tables'!$A$34:$A$35, 0)))</f>
        <v>-0.95029252915164453</v>
      </c>
      <c r="V130" s="14">
        <f>IF(F130="N/A", 0, INDEX('Probability Tables'!$K$41:$K$42, MATCH(F130, 'Probability Tables'!$A$41:$A$42, 0)))</f>
        <v>-1.140161291580982</v>
      </c>
      <c r="W130" s="14">
        <f>IF(G130="N/A", 0, INDEX('Probability Tables'!$K$48:$K$50, MATCH(G130, 'Probability Tables'!$A$48:$A$50, 0)))</f>
        <v>-0.54522705048332309</v>
      </c>
      <c r="X130" s="14">
        <f>IF(H130="N/A", 0, INDEX('Probability Tables'!$K$56:$K$58, MATCH(H130, 'Probability Tables'!$A$56:$A$58, 0)))</f>
        <v>-1.2944356648959361</v>
      </c>
      <c r="Y130" s="14">
        <f>'Probability Tables'!$E$4</f>
        <v>-0.95753369040820424</v>
      </c>
      <c r="Z130" s="16">
        <f t="shared" si="6"/>
        <v>-6.3290234427851013</v>
      </c>
      <c r="AA130" s="15">
        <f t="shared" si="7"/>
        <v>7.4992365152760225</v>
      </c>
      <c r="AB130" s="15">
        <f t="shared" si="8"/>
        <v>92.500763484723976</v>
      </c>
      <c r="AC130" s="17">
        <f t="shared" si="9"/>
        <v>1</v>
      </c>
      <c r="AD130" s="17">
        <v>1</v>
      </c>
    </row>
    <row r="131" spans="1:30" x14ac:dyDescent="0.25">
      <c r="A131" t="s">
        <v>203</v>
      </c>
      <c r="B131">
        <v>3</v>
      </c>
      <c r="C131" t="s">
        <v>13</v>
      </c>
      <c r="D131" s="12" t="s">
        <v>1242</v>
      </c>
      <c r="E131" s="12" t="s">
        <v>1247</v>
      </c>
      <c r="F131" s="12" t="s">
        <v>1249</v>
      </c>
      <c r="G131" s="12" t="s">
        <v>1251</v>
      </c>
      <c r="H131" s="12" t="s">
        <v>15</v>
      </c>
      <c r="I131" s="13">
        <f>IF(B131="N/A", 0, INDEX('Probability Tables'!$J$10:$J$12, MATCH(B131, 'Probability Tables'!$A$10:$A$12, 0)))</f>
        <v>-0.39196962663327978</v>
      </c>
      <c r="J131" s="13">
        <f>IF(C131="N/A", 0, INDEX('Probability Tables'!$J$18:$J$19, MATCH(C131, 'Probability Tables'!$A$18:$A$19, 0)))</f>
        <v>-0.16113204070663512</v>
      </c>
      <c r="K131" s="13">
        <f>IF(D131="N/A", 0, INDEX('Probability Tables'!$J$25:$J$28, MATCH(D131, 'Probability Tables'!$A$25:$A$28, 0)))</f>
        <v>-1.505246303981256</v>
      </c>
      <c r="L131" s="13">
        <f>IF(E131="N/A", 0, INDEX('Probability Tables'!$J$34:$J$35, MATCH(E131, 'Probability Tables'!$A$34:$A$35, 0)))</f>
        <v>-0.32277339226305102</v>
      </c>
      <c r="M131" s="13">
        <f>IF(F131="N/A", 0, INDEX('Probability Tables'!$J$41:$J$42, MATCH(F131, 'Probability Tables'!$A$41:$A$42, 0)))</f>
        <v>-0.21141585713285041</v>
      </c>
      <c r="N131" s="13">
        <f>IF(G131="N/A", 0, INDEX('Probability Tables'!$J$48:$J$50, MATCH(G131, 'Probability Tables'!$A$48:$A$50, 0)))</f>
        <v>-0.71512608727872051</v>
      </c>
      <c r="O131" s="13">
        <f>IF(H131="N/A", 0, INDEX('Probability Tables'!$J$56:$J$58, MATCH(H131, 'Probability Tables'!$A$56:$A$58, 0)))</f>
        <v>-0.25442485069529852</v>
      </c>
      <c r="P131" s="13">
        <f>'Probability Tables'!$E$3</f>
        <v>-0.48424598596127871</v>
      </c>
      <c r="Q131" s="16">
        <f t="shared" ref="Q131:Q194" si="10">SUM(I131:P131)</f>
        <v>-4.04633414465237</v>
      </c>
      <c r="R131" s="14">
        <f>IF(B131="N/A", 0, INDEX('Probability Tables'!$K$10:$K$12, MATCH(B131, 'Probability Tables'!$A$10:$A$12, 0)))</f>
        <v>-1.0560526742493137</v>
      </c>
      <c r="S131" s="14">
        <f>IF(C131="N/A", 0, INDEX('Probability Tables'!$K$18:$K$19, MATCH(C131, 'Probability Tables'!$A$18:$A$19, 0)))</f>
        <v>-1.140161291580982</v>
      </c>
      <c r="T131" s="14">
        <f>IF(D131="N/A", 0, INDEX('Probability Tables'!$K$25:$K$28, MATCH(D131, 'Probability Tables'!$A$25:$A$28, 0)))</f>
        <v>-1.4640720621625749</v>
      </c>
      <c r="U131" s="14">
        <f>IF(E131="N/A", 0, INDEX('Probability Tables'!$K$34:$K$35, MATCH(E131, 'Probability Tables'!$A$34:$A$35, 0)))</f>
        <v>-0.48878352389733187</v>
      </c>
      <c r="V131" s="14">
        <f>IF(F131="N/A", 0, INDEX('Probability Tables'!$K$41:$K$42, MATCH(F131, 'Probability Tables'!$A$41:$A$42, 0)))</f>
        <v>-0.38532054201569693</v>
      </c>
      <c r="W131" s="14">
        <f>IF(G131="N/A", 0, INDEX('Probability Tables'!$K$48:$K$50, MATCH(G131, 'Probability Tables'!$A$48:$A$50, 0)))</f>
        <v>-1.624036711855253</v>
      </c>
      <c r="X131" s="14">
        <f>IF(H131="N/A", 0, INDEX('Probability Tables'!$K$56:$K$58, MATCH(H131, 'Probability Tables'!$A$56:$A$58, 0)))</f>
        <v>-0.45323538437685085</v>
      </c>
      <c r="Y131" s="14">
        <f>'Probability Tables'!$E$4</f>
        <v>-0.95753369040820424</v>
      </c>
      <c r="Z131" s="16">
        <f t="shared" ref="Z131:Z194" si="11">SUM(R131:Y131)</f>
        <v>-7.5691958805462081</v>
      </c>
      <c r="AA131" s="15">
        <f t="shared" ref="AA131:AA194" si="12">EXP(Q131)/(EXP(Q131)+EXP(Z131))*100</f>
        <v>97.133130185053162</v>
      </c>
      <c r="AB131" s="15">
        <f t="shared" ref="AB131:AB194" si="13">EXP(Z131)/(EXP(Z131)+EXP(Q131))*100</f>
        <v>2.8668698149468446</v>
      </c>
      <c r="AC131" s="17">
        <f t="shared" ref="AC131:AC194" si="14">IF(AA131&gt;AB131, 0, 1)</f>
        <v>0</v>
      </c>
      <c r="AD131" s="17">
        <v>0</v>
      </c>
    </row>
    <row r="132" spans="1:30" x14ac:dyDescent="0.25">
      <c r="A132" t="s">
        <v>204</v>
      </c>
      <c r="B132">
        <v>3</v>
      </c>
      <c r="C132" t="s">
        <v>13</v>
      </c>
      <c r="D132" s="12" t="s">
        <v>1245</v>
      </c>
      <c r="E132" s="12" t="s">
        <v>1247</v>
      </c>
      <c r="F132" s="12" t="s">
        <v>1249</v>
      </c>
      <c r="G132" s="12" t="s">
        <v>1251</v>
      </c>
      <c r="H132" s="12" t="s">
        <v>20</v>
      </c>
      <c r="I132" s="13">
        <f>IF(B132="N/A", 0, INDEX('Probability Tables'!$J$10:$J$12, MATCH(B132, 'Probability Tables'!$A$10:$A$12, 0)))</f>
        <v>-0.39196962663327978</v>
      </c>
      <c r="J132" s="13">
        <f>IF(C132="N/A", 0, INDEX('Probability Tables'!$J$18:$J$19, MATCH(C132, 'Probability Tables'!$A$18:$A$19, 0)))</f>
        <v>-0.16113204070663512</v>
      </c>
      <c r="K132" s="13">
        <f>IF(D132="N/A", 0, INDEX('Probability Tables'!$J$25:$J$28, MATCH(D132, 'Probability Tables'!$A$25:$A$28, 0)))</f>
        <v>-0.51785965042337057</v>
      </c>
      <c r="L132" s="13">
        <f>IF(E132="N/A", 0, INDEX('Probability Tables'!$J$34:$J$35, MATCH(E132, 'Probability Tables'!$A$34:$A$35, 0)))</f>
        <v>-0.32277339226305102</v>
      </c>
      <c r="M132" s="13">
        <f>IF(F132="N/A", 0, INDEX('Probability Tables'!$J$41:$J$42, MATCH(F132, 'Probability Tables'!$A$41:$A$42, 0)))</f>
        <v>-0.21141585713285041</v>
      </c>
      <c r="N132" s="13">
        <f>IF(G132="N/A", 0, INDEX('Probability Tables'!$J$48:$J$50, MATCH(G132, 'Probability Tables'!$A$48:$A$50, 0)))</f>
        <v>-0.71512608727872051</v>
      </c>
      <c r="O132" s="13">
        <f>IF(H132="N/A", 0, INDEX('Probability Tables'!$J$56:$J$58, MATCH(H132, 'Probability Tables'!$A$56:$A$58, 0)))</f>
        <v>-1.9828147059907641</v>
      </c>
      <c r="P132" s="13">
        <f>'Probability Tables'!$E$3</f>
        <v>-0.48424598596127871</v>
      </c>
      <c r="Q132" s="16">
        <f t="shared" si="10"/>
        <v>-4.7873373463899505</v>
      </c>
      <c r="R132" s="14">
        <f>IF(B132="N/A", 0, INDEX('Probability Tables'!$K$10:$K$12, MATCH(B132, 'Probability Tables'!$A$10:$A$12, 0)))</f>
        <v>-1.0560526742493137</v>
      </c>
      <c r="S132" s="14">
        <f>IF(C132="N/A", 0, INDEX('Probability Tables'!$K$18:$K$19, MATCH(C132, 'Probability Tables'!$A$18:$A$19, 0)))</f>
        <v>-1.140161291580982</v>
      </c>
      <c r="T132" s="14">
        <f>IF(D132="N/A", 0, INDEX('Probability Tables'!$K$25:$K$28, MATCH(D132, 'Probability Tables'!$A$25:$A$28, 0)))</f>
        <v>-0.64015465041943498</v>
      </c>
      <c r="U132" s="14">
        <f>IF(E132="N/A", 0, INDEX('Probability Tables'!$K$34:$K$35, MATCH(E132, 'Probability Tables'!$A$34:$A$35, 0)))</f>
        <v>-0.48878352389733187</v>
      </c>
      <c r="V132" s="14">
        <f>IF(F132="N/A", 0, INDEX('Probability Tables'!$K$41:$K$42, MATCH(F132, 'Probability Tables'!$A$41:$A$42, 0)))</f>
        <v>-0.38532054201569693</v>
      </c>
      <c r="W132" s="14">
        <f>IF(G132="N/A", 0, INDEX('Probability Tables'!$K$48:$K$50, MATCH(G132, 'Probability Tables'!$A$48:$A$50, 0)))</f>
        <v>-1.624036711855253</v>
      </c>
      <c r="X132" s="14">
        <f>IF(H132="N/A", 0, INDEX('Probability Tables'!$K$56:$K$58, MATCH(H132, 'Probability Tables'!$A$56:$A$58, 0)))</f>
        <v>-1.2944356648959361</v>
      </c>
      <c r="Y132" s="14">
        <f>'Probability Tables'!$E$4</f>
        <v>-0.95753369040820424</v>
      </c>
      <c r="Z132" s="16">
        <f t="shared" si="11"/>
        <v>-7.5864787493221533</v>
      </c>
      <c r="AA132" s="15">
        <f t="shared" si="12"/>
        <v>94.262940949583268</v>
      </c>
      <c r="AB132" s="15">
        <f t="shared" si="13"/>
        <v>5.7370590504167334</v>
      </c>
      <c r="AC132" s="17">
        <f t="shared" si="14"/>
        <v>0</v>
      </c>
      <c r="AD132" s="17">
        <v>0</v>
      </c>
    </row>
    <row r="133" spans="1:30" x14ac:dyDescent="0.25">
      <c r="A133" t="s">
        <v>205</v>
      </c>
      <c r="B133">
        <v>3</v>
      </c>
      <c r="C133" t="s">
        <v>13</v>
      </c>
      <c r="D133" s="12" t="s">
        <v>1245</v>
      </c>
      <c r="E133" s="12" t="s">
        <v>1247</v>
      </c>
      <c r="F133" s="12" t="s">
        <v>1249</v>
      </c>
      <c r="G133" s="12" t="s">
        <v>1251</v>
      </c>
      <c r="H133" s="12" t="s">
        <v>15</v>
      </c>
      <c r="I133" s="13">
        <f>IF(B133="N/A", 0, INDEX('Probability Tables'!$J$10:$J$12, MATCH(B133, 'Probability Tables'!$A$10:$A$12, 0)))</f>
        <v>-0.39196962663327978</v>
      </c>
      <c r="J133" s="13">
        <f>IF(C133="N/A", 0, INDEX('Probability Tables'!$J$18:$J$19, MATCH(C133, 'Probability Tables'!$A$18:$A$19, 0)))</f>
        <v>-0.16113204070663512</v>
      </c>
      <c r="K133" s="13">
        <f>IF(D133="N/A", 0, INDEX('Probability Tables'!$J$25:$J$28, MATCH(D133, 'Probability Tables'!$A$25:$A$28, 0)))</f>
        <v>-0.51785965042337057</v>
      </c>
      <c r="L133" s="13">
        <f>IF(E133="N/A", 0, INDEX('Probability Tables'!$J$34:$J$35, MATCH(E133, 'Probability Tables'!$A$34:$A$35, 0)))</f>
        <v>-0.32277339226305102</v>
      </c>
      <c r="M133" s="13">
        <f>IF(F133="N/A", 0, INDEX('Probability Tables'!$J$41:$J$42, MATCH(F133, 'Probability Tables'!$A$41:$A$42, 0)))</f>
        <v>-0.21141585713285041</v>
      </c>
      <c r="N133" s="13">
        <f>IF(G133="N/A", 0, INDEX('Probability Tables'!$J$48:$J$50, MATCH(G133, 'Probability Tables'!$A$48:$A$50, 0)))</f>
        <v>-0.71512608727872051</v>
      </c>
      <c r="O133" s="13">
        <f>IF(H133="N/A", 0, INDEX('Probability Tables'!$J$56:$J$58, MATCH(H133, 'Probability Tables'!$A$56:$A$58, 0)))</f>
        <v>-0.25442485069529852</v>
      </c>
      <c r="P133" s="13">
        <f>'Probability Tables'!$E$3</f>
        <v>-0.48424598596127871</v>
      </c>
      <c r="Q133" s="16">
        <f t="shared" si="10"/>
        <v>-3.0589474910944849</v>
      </c>
      <c r="R133" s="14">
        <f>IF(B133="N/A", 0, INDEX('Probability Tables'!$K$10:$K$12, MATCH(B133, 'Probability Tables'!$A$10:$A$12, 0)))</f>
        <v>-1.0560526742493137</v>
      </c>
      <c r="S133" s="14">
        <f>IF(C133="N/A", 0, INDEX('Probability Tables'!$K$18:$K$19, MATCH(C133, 'Probability Tables'!$A$18:$A$19, 0)))</f>
        <v>-1.140161291580982</v>
      </c>
      <c r="T133" s="14">
        <f>IF(D133="N/A", 0, INDEX('Probability Tables'!$K$25:$K$28, MATCH(D133, 'Probability Tables'!$A$25:$A$28, 0)))</f>
        <v>-0.64015465041943498</v>
      </c>
      <c r="U133" s="14">
        <f>IF(E133="N/A", 0, INDEX('Probability Tables'!$K$34:$K$35, MATCH(E133, 'Probability Tables'!$A$34:$A$35, 0)))</f>
        <v>-0.48878352389733187</v>
      </c>
      <c r="V133" s="14">
        <f>IF(F133="N/A", 0, INDEX('Probability Tables'!$K$41:$K$42, MATCH(F133, 'Probability Tables'!$A$41:$A$42, 0)))</f>
        <v>-0.38532054201569693</v>
      </c>
      <c r="W133" s="14">
        <f>IF(G133="N/A", 0, INDEX('Probability Tables'!$K$48:$K$50, MATCH(G133, 'Probability Tables'!$A$48:$A$50, 0)))</f>
        <v>-1.624036711855253</v>
      </c>
      <c r="X133" s="14">
        <f>IF(H133="N/A", 0, INDEX('Probability Tables'!$K$56:$K$58, MATCH(H133, 'Probability Tables'!$A$56:$A$58, 0)))</f>
        <v>-0.45323538437685085</v>
      </c>
      <c r="Y133" s="14">
        <f>'Probability Tables'!$E$4</f>
        <v>-0.95753369040820424</v>
      </c>
      <c r="Z133" s="16">
        <f t="shared" si="11"/>
        <v>-6.7452784688030674</v>
      </c>
      <c r="AA133" s="15">
        <f t="shared" si="12"/>
        <v>97.554904062512307</v>
      </c>
      <c r="AB133" s="15">
        <f t="shared" si="13"/>
        <v>2.4450959374876966</v>
      </c>
      <c r="AC133" s="17">
        <f t="shared" si="14"/>
        <v>0</v>
      </c>
      <c r="AD133" s="17">
        <v>0</v>
      </c>
    </row>
    <row r="134" spans="1:30" x14ac:dyDescent="0.25">
      <c r="A134" t="s">
        <v>207</v>
      </c>
      <c r="B134">
        <v>3</v>
      </c>
      <c r="C134" t="s">
        <v>17</v>
      </c>
      <c r="D134" s="12" t="s">
        <v>1242</v>
      </c>
      <c r="E134" s="12" t="s">
        <v>1246</v>
      </c>
      <c r="F134" s="12" t="s">
        <v>1249</v>
      </c>
      <c r="G134" s="12" t="s">
        <v>1252</v>
      </c>
      <c r="H134" s="12" t="s">
        <v>15</v>
      </c>
      <c r="I134" s="13">
        <f>IF(B134="N/A", 0, INDEX('Probability Tables'!$J$10:$J$12, MATCH(B134, 'Probability Tables'!$A$10:$A$12, 0)))</f>
        <v>-0.39196962663327978</v>
      </c>
      <c r="J134" s="13">
        <f>IF(C134="N/A", 0, INDEX('Probability Tables'!$J$18:$J$19, MATCH(C134, 'Probability Tables'!$A$18:$A$19, 0)))</f>
        <v>-1.9050155618886613</v>
      </c>
      <c r="K134" s="13">
        <f>IF(D134="N/A", 0, INDEX('Probability Tables'!$J$25:$J$28, MATCH(D134, 'Probability Tables'!$A$25:$A$28, 0)))</f>
        <v>-1.505246303981256</v>
      </c>
      <c r="L134" s="13">
        <f>IF(E134="N/A", 0, INDEX('Probability Tables'!$J$34:$J$35, MATCH(E134, 'Probability Tables'!$A$34:$A$35, 0)))</f>
        <v>-1.2878542883066382</v>
      </c>
      <c r="M134" s="13">
        <f>IF(F134="N/A", 0, INDEX('Probability Tables'!$J$41:$J$42, MATCH(F134, 'Probability Tables'!$A$41:$A$42, 0)))</f>
        <v>-0.21141585713285041</v>
      </c>
      <c r="N134" s="13">
        <f>IF(G134="N/A", 0, INDEX('Probability Tables'!$J$48:$J$50, MATCH(G134, 'Probability Tables'!$A$48:$A$50, 0)))</f>
        <v>-1.6691571471357227</v>
      </c>
      <c r="O134" s="13">
        <f>IF(H134="N/A", 0, INDEX('Probability Tables'!$J$56:$J$58, MATCH(H134, 'Probability Tables'!$A$56:$A$58, 0)))</f>
        <v>-0.25442485069529852</v>
      </c>
      <c r="P134" s="13">
        <f>'Probability Tables'!$E$3</f>
        <v>-0.48424598596127871</v>
      </c>
      <c r="Q134" s="16">
        <f t="shared" si="10"/>
        <v>-7.7093296217349856</v>
      </c>
      <c r="R134" s="14">
        <f>IF(B134="N/A", 0, INDEX('Probability Tables'!$K$10:$K$12, MATCH(B134, 'Probability Tables'!$A$10:$A$12, 0)))</f>
        <v>-1.0560526742493137</v>
      </c>
      <c r="S134" s="14">
        <f>IF(C134="N/A", 0, INDEX('Probability Tables'!$K$18:$K$19, MATCH(C134, 'Probability Tables'!$A$18:$A$19, 0)))</f>
        <v>-0.38532054201569693</v>
      </c>
      <c r="T134" s="14">
        <f>IF(D134="N/A", 0, INDEX('Probability Tables'!$K$25:$K$28, MATCH(D134, 'Probability Tables'!$A$25:$A$28, 0)))</f>
        <v>-1.4640720621625749</v>
      </c>
      <c r="U134" s="14">
        <f>IF(E134="N/A", 0, INDEX('Probability Tables'!$K$34:$K$35, MATCH(E134, 'Probability Tables'!$A$34:$A$35, 0)))</f>
        <v>-0.95029252915164453</v>
      </c>
      <c r="V134" s="14">
        <f>IF(F134="N/A", 0, INDEX('Probability Tables'!$K$41:$K$42, MATCH(F134, 'Probability Tables'!$A$41:$A$42, 0)))</f>
        <v>-0.38532054201569693</v>
      </c>
      <c r="W134" s="14">
        <f>IF(G134="N/A", 0, INDEX('Probability Tables'!$K$48:$K$50, MATCH(G134, 'Probability Tables'!$A$48:$A$50, 0)))</f>
        <v>-1.4997389951776758</v>
      </c>
      <c r="X134" s="14">
        <f>IF(H134="N/A", 0, INDEX('Probability Tables'!$K$56:$K$58, MATCH(H134, 'Probability Tables'!$A$56:$A$58, 0)))</f>
        <v>-0.45323538437685085</v>
      </c>
      <c r="Y134" s="14">
        <f>'Probability Tables'!$E$4</f>
        <v>-0.95753369040820424</v>
      </c>
      <c r="Z134" s="16">
        <f t="shared" si="11"/>
        <v>-7.1515664195576578</v>
      </c>
      <c r="AA134" s="15">
        <f t="shared" si="12"/>
        <v>36.406516937171205</v>
      </c>
      <c r="AB134" s="15">
        <f t="shared" si="13"/>
        <v>63.593483062828795</v>
      </c>
      <c r="AC134" s="17">
        <f t="shared" si="14"/>
        <v>1</v>
      </c>
      <c r="AD134" s="17">
        <v>0</v>
      </c>
    </row>
    <row r="135" spans="1:30" x14ac:dyDescent="0.25">
      <c r="A135" t="s">
        <v>209</v>
      </c>
      <c r="B135">
        <v>2</v>
      </c>
      <c r="C135" t="s">
        <v>17</v>
      </c>
      <c r="D135" s="12" t="s">
        <v>1245</v>
      </c>
      <c r="E135" s="12" t="s">
        <v>1246</v>
      </c>
      <c r="F135" s="12" t="s">
        <v>1249</v>
      </c>
      <c r="G135" s="12" t="s">
        <v>1250</v>
      </c>
      <c r="H135" s="12" t="s">
        <v>15</v>
      </c>
      <c r="I135" s="13">
        <f>IF(B135="N/A", 0, INDEX('Probability Tables'!$J$10:$J$12, MATCH(B135, 'Probability Tables'!$A$10:$A$12, 0)))</f>
        <v>-1.7285805676065233</v>
      </c>
      <c r="J135" s="13">
        <f>IF(C135="N/A", 0, INDEX('Probability Tables'!$J$18:$J$19, MATCH(C135, 'Probability Tables'!$A$18:$A$19, 0)))</f>
        <v>-1.9050155618886613</v>
      </c>
      <c r="K135" s="13">
        <f>IF(D135="N/A", 0, INDEX('Probability Tables'!$J$25:$J$28, MATCH(D135, 'Probability Tables'!$A$25:$A$28, 0)))</f>
        <v>-0.51785965042337057</v>
      </c>
      <c r="L135" s="13">
        <f>IF(E135="N/A", 0, INDEX('Probability Tables'!$J$34:$J$35, MATCH(E135, 'Probability Tables'!$A$34:$A$35, 0)))</f>
        <v>-1.2878542883066382</v>
      </c>
      <c r="M135" s="13">
        <f>IF(F135="N/A", 0, INDEX('Probability Tables'!$J$41:$J$42, MATCH(F135, 'Probability Tables'!$A$41:$A$42, 0)))</f>
        <v>-0.21141585713285041</v>
      </c>
      <c r="N135" s="13">
        <f>IF(G135="N/A", 0, INDEX('Probability Tables'!$J$48:$J$50, MATCH(G135, 'Probability Tables'!$A$48:$A$50, 0)))</f>
        <v>-1.1317644959850102</v>
      </c>
      <c r="O135" s="13">
        <f>IF(H135="N/A", 0, INDEX('Probability Tables'!$J$56:$J$58, MATCH(H135, 'Probability Tables'!$A$56:$A$58, 0)))</f>
        <v>-0.25442485069529852</v>
      </c>
      <c r="P135" s="13">
        <f>'Probability Tables'!$E$3</f>
        <v>-0.48424598596127871</v>
      </c>
      <c r="Q135" s="16">
        <f t="shared" si="10"/>
        <v>-7.5211612579996308</v>
      </c>
      <c r="R135" s="14">
        <f>IF(B135="N/A", 0, INDEX('Probability Tables'!$K$10:$K$12, MATCH(B135, 'Probability Tables'!$A$10:$A$12, 0)))</f>
        <v>-1.3662076025531533</v>
      </c>
      <c r="S135" s="14">
        <f>IF(C135="N/A", 0, INDEX('Probability Tables'!$K$18:$K$19, MATCH(C135, 'Probability Tables'!$A$18:$A$19, 0)))</f>
        <v>-0.38532054201569693</v>
      </c>
      <c r="T135" s="14">
        <f>IF(D135="N/A", 0, INDEX('Probability Tables'!$K$25:$K$28, MATCH(D135, 'Probability Tables'!$A$25:$A$28, 0)))</f>
        <v>-0.64015465041943498</v>
      </c>
      <c r="U135" s="14">
        <f>IF(E135="N/A", 0, INDEX('Probability Tables'!$K$34:$K$35, MATCH(E135, 'Probability Tables'!$A$34:$A$35, 0)))</f>
        <v>-0.95029252915164453</v>
      </c>
      <c r="V135" s="14">
        <f>IF(F135="N/A", 0, INDEX('Probability Tables'!$K$41:$K$42, MATCH(F135, 'Probability Tables'!$A$41:$A$42, 0)))</f>
        <v>-0.38532054201569693</v>
      </c>
      <c r="W135" s="14">
        <f>IF(G135="N/A", 0, INDEX('Probability Tables'!$K$48:$K$50, MATCH(G135, 'Probability Tables'!$A$48:$A$50, 0)))</f>
        <v>-0.54522705048332309</v>
      </c>
      <c r="X135" s="14">
        <f>IF(H135="N/A", 0, INDEX('Probability Tables'!$K$56:$K$58, MATCH(H135, 'Probability Tables'!$A$56:$A$58, 0)))</f>
        <v>-0.45323538437685085</v>
      </c>
      <c r="Y135" s="14">
        <f>'Probability Tables'!$E$4</f>
        <v>-0.95753369040820424</v>
      </c>
      <c r="Z135" s="16">
        <f t="shared" si="11"/>
        <v>-5.6832919914240048</v>
      </c>
      <c r="AA135" s="15">
        <f t="shared" si="12"/>
        <v>13.730348559576298</v>
      </c>
      <c r="AB135" s="15">
        <f t="shared" si="13"/>
        <v>86.269651440423701</v>
      </c>
      <c r="AC135" s="17">
        <f t="shared" si="14"/>
        <v>1</v>
      </c>
      <c r="AD135" s="17">
        <v>1</v>
      </c>
    </row>
    <row r="136" spans="1:30" x14ac:dyDescent="0.25">
      <c r="A136" t="s">
        <v>210</v>
      </c>
      <c r="B136">
        <v>2</v>
      </c>
      <c r="C136" t="s">
        <v>13</v>
      </c>
      <c r="D136" s="12" t="s">
        <v>1245</v>
      </c>
      <c r="E136" s="12" t="s">
        <v>1247</v>
      </c>
      <c r="F136" s="12" t="s">
        <v>1249</v>
      </c>
      <c r="G136" s="12" t="s">
        <v>1252</v>
      </c>
      <c r="H136" s="12" t="s">
        <v>15</v>
      </c>
      <c r="I136" s="13">
        <f>IF(B136="N/A", 0, INDEX('Probability Tables'!$J$10:$J$12, MATCH(B136, 'Probability Tables'!$A$10:$A$12, 0)))</f>
        <v>-1.7285805676065233</v>
      </c>
      <c r="J136" s="13">
        <f>IF(C136="N/A", 0, INDEX('Probability Tables'!$J$18:$J$19, MATCH(C136, 'Probability Tables'!$A$18:$A$19, 0)))</f>
        <v>-0.16113204070663512</v>
      </c>
      <c r="K136" s="13">
        <f>IF(D136="N/A", 0, INDEX('Probability Tables'!$J$25:$J$28, MATCH(D136, 'Probability Tables'!$A$25:$A$28, 0)))</f>
        <v>-0.51785965042337057</v>
      </c>
      <c r="L136" s="13">
        <f>IF(E136="N/A", 0, INDEX('Probability Tables'!$J$34:$J$35, MATCH(E136, 'Probability Tables'!$A$34:$A$35, 0)))</f>
        <v>-0.32277339226305102</v>
      </c>
      <c r="M136" s="13">
        <f>IF(F136="N/A", 0, INDEX('Probability Tables'!$J$41:$J$42, MATCH(F136, 'Probability Tables'!$A$41:$A$42, 0)))</f>
        <v>-0.21141585713285041</v>
      </c>
      <c r="N136" s="13">
        <f>IF(G136="N/A", 0, INDEX('Probability Tables'!$J$48:$J$50, MATCH(G136, 'Probability Tables'!$A$48:$A$50, 0)))</f>
        <v>-1.6691571471357227</v>
      </c>
      <c r="O136" s="13">
        <f>IF(H136="N/A", 0, INDEX('Probability Tables'!$J$56:$J$58, MATCH(H136, 'Probability Tables'!$A$56:$A$58, 0)))</f>
        <v>-0.25442485069529852</v>
      </c>
      <c r="P136" s="13">
        <f>'Probability Tables'!$E$3</f>
        <v>-0.48424598596127871</v>
      </c>
      <c r="Q136" s="16">
        <f t="shared" si="10"/>
        <v>-5.3495894919247302</v>
      </c>
      <c r="R136" s="14">
        <f>IF(B136="N/A", 0, INDEX('Probability Tables'!$K$10:$K$12, MATCH(B136, 'Probability Tables'!$A$10:$A$12, 0)))</f>
        <v>-1.3662076025531533</v>
      </c>
      <c r="S136" s="14">
        <f>IF(C136="N/A", 0, INDEX('Probability Tables'!$K$18:$K$19, MATCH(C136, 'Probability Tables'!$A$18:$A$19, 0)))</f>
        <v>-1.140161291580982</v>
      </c>
      <c r="T136" s="14">
        <f>IF(D136="N/A", 0, INDEX('Probability Tables'!$K$25:$K$28, MATCH(D136, 'Probability Tables'!$A$25:$A$28, 0)))</f>
        <v>-0.64015465041943498</v>
      </c>
      <c r="U136" s="14">
        <f>IF(E136="N/A", 0, INDEX('Probability Tables'!$K$34:$K$35, MATCH(E136, 'Probability Tables'!$A$34:$A$35, 0)))</f>
        <v>-0.48878352389733187</v>
      </c>
      <c r="V136" s="14">
        <f>IF(F136="N/A", 0, INDEX('Probability Tables'!$K$41:$K$42, MATCH(F136, 'Probability Tables'!$A$41:$A$42, 0)))</f>
        <v>-0.38532054201569693</v>
      </c>
      <c r="W136" s="14">
        <f>IF(G136="N/A", 0, INDEX('Probability Tables'!$K$48:$K$50, MATCH(G136, 'Probability Tables'!$A$48:$A$50, 0)))</f>
        <v>-1.4997389951776758</v>
      </c>
      <c r="X136" s="14">
        <f>IF(H136="N/A", 0, INDEX('Probability Tables'!$K$56:$K$58, MATCH(H136, 'Probability Tables'!$A$56:$A$58, 0)))</f>
        <v>-0.45323538437685085</v>
      </c>
      <c r="Y136" s="14">
        <f>'Probability Tables'!$E$4</f>
        <v>-0.95753369040820424</v>
      </c>
      <c r="Z136" s="16">
        <f t="shared" si="11"/>
        <v>-6.93113568042933</v>
      </c>
      <c r="AA136" s="15">
        <f t="shared" si="12"/>
        <v>82.942338452485856</v>
      </c>
      <c r="AB136" s="15">
        <f t="shared" si="13"/>
        <v>17.057661547514133</v>
      </c>
      <c r="AC136" s="17">
        <f t="shared" si="14"/>
        <v>0</v>
      </c>
      <c r="AD136" s="17">
        <v>0</v>
      </c>
    </row>
    <row r="137" spans="1:30" x14ac:dyDescent="0.25">
      <c r="A137" t="s">
        <v>212</v>
      </c>
      <c r="B137">
        <v>2</v>
      </c>
      <c r="C137" t="s">
        <v>13</v>
      </c>
      <c r="D137" s="12" t="s">
        <v>1245</v>
      </c>
      <c r="E137" s="12" t="s">
        <v>1247</v>
      </c>
      <c r="F137" s="12" t="s">
        <v>1249</v>
      </c>
      <c r="G137" s="12" t="s">
        <v>1252</v>
      </c>
      <c r="H137" s="12" t="s">
        <v>20</v>
      </c>
      <c r="I137" s="13">
        <f>IF(B137="N/A", 0, INDEX('Probability Tables'!$J$10:$J$12, MATCH(B137, 'Probability Tables'!$A$10:$A$12, 0)))</f>
        <v>-1.7285805676065233</v>
      </c>
      <c r="J137" s="13">
        <f>IF(C137="N/A", 0, INDEX('Probability Tables'!$J$18:$J$19, MATCH(C137, 'Probability Tables'!$A$18:$A$19, 0)))</f>
        <v>-0.16113204070663512</v>
      </c>
      <c r="K137" s="13">
        <f>IF(D137="N/A", 0, INDEX('Probability Tables'!$J$25:$J$28, MATCH(D137, 'Probability Tables'!$A$25:$A$28, 0)))</f>
        <v>-0.51785965042337057</v>
      </c>
      <c r="L137" s="13">
        <f>IF(E137="N/A", 0, INDEX('Probability Tables'!$J$34:$J$35, MATCH(E137, 'Probability Tables'!$A$34:$A$35, 0)))</f>
        <v>-0.32277339226305102</v>
      </c>
      <c r="M137" s="13">
        <f>IF(F137="N/A", 0, INDEX('Probability Tables'!$J$41:$J$42, MATCH(F137, 'Probability Tables'!$A$41:$A$42, 0)))</f>
        <v>-0.21141585713285041</v>
      </c>
      <c r="N137" s="13">
        <f>IF(G137="N/A", 0, INDEX('Probability Tables'!$J$48:$J$50, MATCH(G137, 'Probability Tables'!$A$48:$A$50, 0)))</f>
        <v>-1.6691571471357227</v>
      </c>
      <c r="O137" s="13">
        <f>IF(H137="N/A", 0, INDEX('Probability Tables'!$J$56:$J$58, MATCH(H137, 'Probability Tables'!$A$56:$A$58, 0)))</f>
        <v>-1.9828147059907641</v>
      </c>
      <c r="P137" s="13">
        <f>'Probability Tables'!$E$3</f>
        <v>-0.48424598596127871</v>
      </c>
      <c r="Q137" s="16">
        <f t="shared" si="10"/>
        <v>-7.0779793472201957</v>
      </c>
      <c r="R137" s="14">
        <f>IF(B137="N/A", 0, INDEX('Probability Tables'!$K$10:$K$12, MATCH(B137, 'Probability Tables'!$A$10:$A$12, 0)))</f>
        <v>-1.3662076025531533</v>
      </c>
      <c r="S137" s="14">
        <f>IF(C137="N/A", 0, INDEX('Probability Tables'!$K$18:$K$19, MATCH(C137, 'Probability Tables'!$A$18:$A$19, 0)))</f>
        <v>-1.140161291580982</v>
      </c>
      <c r="T137" s="14">
        <f>IF(D137="N/A", 0, INDEX('Probability Tables'!$K$25:$K$28, MATCH(D137, 'Probability Tables'!$A$25:$A$28, 0)))</f>
        <v>-0.64015465041943498</v>
      </c>
      <c r="U137" s="14">
        <f>IF(E137="N/A", 0, INDEX('Probability Tables'!$K$34:$K$35, MATCH(E137, 'Probability Tables'!$A$34:$A$35, 0)))</f>
        <v>-0.48878352389733187</v>
      </c>
      <c r="V137" s="14">
        <f>IF(F137="N/A", 0, INDEX('Probability Tables'!$K$41:$K$42, MATCH(F137, 'Probability Tables'!$A$41:$A$42, 0)))</f>
        <v>-0.38532054201569693</v>
      </c>
      <c r="W137" s="14">
        <f>IF(G137="N/A", 0, INDEX('Probability Tables'!$K$48:$K$50, MATCH(G137, 'Probability Tables'!$A$48:$A$50, 0)))</f>
        <v>-1.4997389951776758</v>
      </c>
      <c r="X137" s="14">
        <f>IF(H137="N/A", 0, INDEX('Probability Tables'!$K$56:$K$58, MATCH(H137, 'Probability Tables'!$A$56:$A$58, 0)))</f>
        <v>-1.2944356648959361</v>
      </c>
      <c r="Y137" s="14">
        <f>'Probability Tables'!$E$4</f>
        <v>-0.95753369040820424</v>
      </c>
      <c r="Z137" s="16">
        <f t="shared" si="11"/>
        <v>-7.7723359609484151</v>
      </c>
      <c r="AA137" s="15">
        <f t="shared" si="12"/>
        <v>66.693537539598751</v>
      </c>
      <c r="AB137" s="15">
        <f t="shared" si="13"/>
        <v>33.306462460401249</v>
      </c>
      <c r="AC137" s="17">
        <f t="shared" si="14"/>
        <v>0</v>
      </c>
      <c r="AD137" s="17">
        <v>0</v>
      </c>
    </row>
    <row r="138" spans="1:30" x14ac:dyDescent="0.25">
      <c r="A138" t="s">
        <v>214</v>
      </c>
      <c r="B138">
        <v>1</v>
      </c>
      <c r="C138" t="s">
        <v>17</v>
      </c>
      <c r="D138" s="12" t="s">
        <v>1245</v>
      </c>
      <c r="E138" s="12" t="s">
        <v>1247</v>
      </c>
      <c r="F138" s="12" t="s">
        <v>1248</v>
      </c>
      <c r="G138" s="12" t="s">
        <v>1250</v>
      </c>
      <c r="H138" s="12" t="s">
        <v>15</v>
      </c>
      <c r="I138" s="13">
        <f>IF(B138="N/A", 0, INDEX('Probability Tables'!$J$10:$J$12, MATCH(B138, 'Probability Tables'!$A$10:$A$12, 0)))</f>
        <v>-1.9190988916046565</v>
      </c>
      <c r="J138" s="13">
        <f>IF(C138="N/A", 0, INDEX('Probability Tables'!$J$18:$J$19, MATCH(C138, 'Probability Tables'!$A$18:$A$19, 0)))</f>
        <v>-1.9050155618886613</v>
      </c>
      <c r="K138" s="13">
        <f>IF(D138="N/A", 0, INDEX('Probability Tables'!$J$25:$J$28, MATCH(D138, 'Probability Tables'!$A$25:$A$28, 0)))</f>
        <v>-0.51785965042337057</v>
      </c>
      <c r="L138" s="13">
        <f>IF(E138="N/A", 0, INDEX('Probability Tables'!$J$34:$J$35, MATCH(E138, 'Probability Tables'!$A$34:$A$35, 0)))</f>
        <v>-0.32277339226305102</v>
      </c>
      <c r="M138" s="13">
        <f>IF(F138="N/A", 0, INDEX('Probability Tables'!$J$41:$J$42, MATCH(F138, 'Probability Tables'!$A$41:$A$42, 0)))</f>
        <v>-1.6577744589953911</v>
      </c>
      <c r="N138" s="13">
        <f>IF(G138="N/A", 0, INDEX('Probability Tables'!$J$48:$J$50, MATCH(G138, 'Probability Tables'!$A$48:$A$50, 0)))</f>
        <v>-1.1317644959850102</v>
      </c>
      <c r="O138" s="13">
        <f>IF(H138="N/A", 0, INDEX('Probability Tables'!$J$56:$J$58, MATCH(H138, 'Probability Tables'!$A$56:$A$58, 0)))</f>
        <v>-0.25442485069529852</v>
      </c>
      <c r="P138" s="13">
        <f>'Probability Tables'!$E$3</f>
        <v>-0.48424598596127871</v>
      </c>
      <c r="Q138" s="16">
        <f t="shared" si="10"/>
        <v>-8.1929572878167178</v>
      </c>
      <c r="R138" s="14">
        <f>IF(B138="N/A", 0, INDEX('Probability Tables'!$K$10:$K$12, MATCH(B138, 'Probability Tables'!$A$10:$A$12, 0)))</f>
        <v>-0.92356349120323478</v>
      </c>
      <c r="S138" s="14">
        <f>IF(C138="N/A", 0, INDEX('Probability Tables'!$K$18:$K$19, MATCH(C138, 'Probability Tables'!$A$18:$A$19, 0)))</f>
        <v>-0.38532054201569693</v>
      </c>
      <c r="T138" s="14">
        <f>IF(D138="N/A", 0, INDEX('Probability Tables'!$K$25:$K$28, MATCH(D138, 'Probability Tables'!$A$25:$A$28, 0)))</f>
        <v>-0.64015465041943498</v>
      </c>
      <c r="U138" s="14">
        <f>IF(E138="N/A", 0, INDEX('Probability Tables'!$K$34:$K$35, MATCH(E138, 'Probability Tables'!$A$34:$A$35, 0)))</f>
        <v>-0.48878352389733187</v>
      </c>
      <c r="V138" s="14">
        <f>IF(F138="N/A", 0, INDEX('Probability Tables'!$K$41:$K$42, MATCH(F138, 'Probability Tables'!$A$41:$A$42, 0)))</f>
        <v>-1.140161291580982</v>
      </c>
      <c r="W138" s="14">
        <f>IF(G138="N/A", 0, INDEX('Probability Tables'!$K$48:$K$50, MATCH(G138, 'Probability Tables'!$A$48:$A$50, 0)))</f>
        <v>-0.54522705048332309</v>
      </c>
      <c r="X138" s="14">
        <f>IF(H138="N/A", 0, INDEX('Probability Tables'!$K$56:$K$58, MATCH(H138, 'Probability Tables'!$A$56:$A$58, 0)))</f>
        <v>-0.45323538437685085</v>
      </c>
      <c r="Y138" s="14">
        <f>'Probability Tables'!$E$4</f>
        <v>-0.95753369040820424</v>
      </c>
      <c r="Z138" s="16">
        <f t="shared" si="11"/>
        <v>-5.5339796243850587</v>
      </c>
      <c r="AA138" s="15">
        <f t="shared" si="12"/>
        <v>6.5437827383021911</v>
      </c>
      <c r="AB138" s="15">
        <f t="shared" si="13"/>
        <v>93.456217261697802</v>
      </c>
      <c r="AC138" s="17">
        <f t="shared" si="14"/>
        <v>1</v>
      </c>
      <c r="AD138" s="17">
        <v>1</v>
      </c>
    </row>
    <row r="139" spans="1:30" x14ac:dyDescent="0.25">
      <c r="A139" t="s">
        <v>216</v>
      </c>
      <c r="B139">
        <v>1</v>
      </c>
      <c r="C139" t="s">
        <v>13</v>
      </c>
      <c r="D139" s="12" t="s">
        <v>1242</v>
      </c>
      <c r="E139" s="12" t="s">
        <v>1246</v>
      </c>
      <c r="F139" s="12" t="s">
        <v>1249</v>
      </c>
      <c r="G139" s="12" t="s">
        <v>1250</v>
      </c>
      <c r="H139" s="12" t="s">
        <v>15</v>
      </c>
      <c r="I139" s="13">
        <f>IF(B139="N/A", 0, INDEX('Probability Tables'!$J$10:$J$12, MATCH(B139, 'Probability Tables'!$A$10:$A$12, 0)))</f>
        <v>-1.9190988916046565</v>
      </c>
      <c r="J139" s="13">
        <f>IF(C139="N/A", 0, INDEX('Probability Tables'!$J$18:$J$19, MATCH(C139, 'Probability Tables'!$A$18:$A$19, 0)))</f>
        <v>-0.16113204070663512</v>
      </c>
      <c r="K139" s="13">
        <f>IF(D139="N/A", 0, INDEX('Probability Tables'!$J$25:$J$28, MATCH(D139, 'Probability Tables'!$A$25:$A$28, 0)))</f>
        <v>-1.505246303981256</v>
      </c>
      <c r="L139" s="13">
        <f>IF(E139="N/A", 0, INDEX('Probability Tables'!$J$34:$J$35, MATCH(E139, 'Probability Tables'!$A$34:$A$35, 0)))</f>
        <v>-1.2878542883066382</v>
      </c>
      <c r="M139" s="13">
        <f>IF(F139="N/A", 0, INDEX('Probability Tables'!$J$41:$J$42, MATCH(F139, 'Probability Tables'!$A$41:$A$42, 0)))</f>
        <v>-0.21141585713285041</v>
      </c>
      <c r="N139" s="13">
        <f>IF(G139="N/A", 0, INDEX('Probability Tables'!$J$48:$J$50, MATCH(G139, 'Probability Tables'!$A$48:$A$50, 0)))</f>
        <v>-1.1317644959850102</v>
      </c>
      <c r="O139" s="13">
        <f>IF(H139="N/A", 0, INDEX('Probability Tables'!$J$56:$J$58, MATCH(H139, 'Probability Tables'!$A$56:$A$58, 0)))</f>
        <v>-0.25442485069529852</v>
      </c>
      <c r="P139" s="13">
        <f>'Probability Tables'!$E$3</f>
        <v>-0.48424598596127871</v>
      </c>
      <c r="Q139" s="16">
        <f t="shared" si="10"/>
        <v>-6.9551827143736231</v>
      </c>
      <c r="R139" s="14">
        <f>IF(B139="N/A", 0, INDEX('Probability Tables'!$K$10:$K$12, MATCH(B139, 'Probability Tables'!$A$10:$A$12, 0)))</f>
        <v>-0.92356349120323478</v>
      </c>
      <c r="S139" s="14">
        <f>IF(C139="N/A", 0, INDEX('Probability Tables'!$K$18:$K$19, MATCH(C139, 'Probability Tables'!$A$18:$A$19, 0)))</f>
        <v>-1.140161291580982</v>
      </c>
      <c r="T139" s="14">
        <f>IF(D139="N/A", 0, INDEX('Probability Tables'!$K$25:$K$28, MATCH(D139, 'Probability Tables'!$A$25:$A$28, 0)))</f>
        <v>-1.4640720621625749</v>
      </c>
      <c r="U139" s="14">
        <f>IF(E139="N/A", 0, INDEX('Probability Tables'!$K$34:$K$35, MATCH(E139, 'Probability Tables'!$A$34:$A$35, 0)))</f>
        <v>-0.95029252915164453</v>
      </c>
      <c r="V139" s="14">
        <f>IF(F139="N/A", 0, INDEX('Probability Tables'!$K$41:$K$42, MATCH(F139, 'Probability Tables'!$A$41:$A$42, 0)))</f>
        <v>-0.38532054201569693</v>
      </c>
      <c r="W139" s="14">
        <f>IF(G139="N/A", 0, INDEX('Probability Tables'!$K$48:$K$50, MATCH(G139, 'Probability Tables'!$A$48:$A$50, 0)))</f>
        <v>-0.54522705048332309</v>
      </c>
      <c r="X139" s="14">
        <f>IF(H139="N/A", 0, INDEX('Probability Tables'!$K$56:$K$58, MATCH(H139, 'Probability Tables'!$A$56:$A$58, 0)))</f>
        <v>-0.45323538437685085</v>
      </c>
      <c r="Y139" s="14">
        <f>'Probability Tables'!$E$4</f>
        <v>-0.95753369040820424</v>
      </c>
      <c r="Z139" s="16">
        <f t="shared" si="11"/>
        <v>-6.8194060413825115</v>
      </c>
      <c r="AA139" s="15">
        <f t="shared" si="12"/>
        <v>46.610788338656867</v>
      </c>
      <c r="AB139" s="15">
        <f t="shared" si="13"/>
        <v>53.38921166134314</v>
      </c>
      <c r="AC139" s="17">
        <f t="shared" si="14"/>
        <v>1</v>
      </c>
      <c r="AD139" s="17">
        <v>0</v>
      </c>
    </row>
    <row r="140" spans="1:30" x14ac:dyDescent="0.25">
      <c r="A140" t="s">
        <v>217</v>
      </c>
      <c r="B140">
        <v>3</v>
      </c>
      <c r="C140" t="s">
        <v>13</v>
      </c>
      <c r="D140" s="12" t="s">
        <v>1245</v>
      </c>
      <c r="E140" s="12" t="s">
        <v>1247</v>
      </c>
      <c r="F140" s="12" t="s">
        <v>1249</v>
      </c>
      <c r="G140" s="12" t="s">
        <v>1251</v>
      </c>
      <c r="H140" s="12" t="s">
        <v>15</v>
      </c>
      <c r="I140" s="13">
        <f>IF(B140="N/A", 0, INDEX('Probability Tables'!$J$10:$J$12, MATCH(B140, 'Probability Tables'!$A$10:$A$12, 0)))</f>
        <v>-0.39196962663327978</v>
      </c>
      <c r="J140" s="13">
        <f>IF(C140="N/A", 0, INDEX('Probability Tables'!$J$18:$J$19, MATCH(C140, 'Probability Tables'!$A$18:$A$19, 0)))</f>
        <v>-0.16113204070663512</v>
      </c>
      <c r="K140" s="13">
        <f>IF(D140="N/A", 0, INDEX('Probability Tables'!$J$25:$J$28, MATCH(D140, 'Probability Tables'!$A$25:$A$28, 0)))</f>
        <v>-0.51785965042337057</v>
      </c>
      <c r="L140" s="13">
        <f>IF(E140="N/A", 0, INDEX('Probability Tables'!$J$34:$J$35, MATCH(E140, 'Probability Tables'!$A$34:$A$35, 0)))</f>
        <v>-0.32277339226305102</v>
      </c>
      <c r="M140" s="13">
        <f>IF(F140="N/A", 0, INDEX('Probability Tables'!$J$41:$J$42, MATCH(F140, 'Probability Tables'!$A$41:$A$42, 0)))</f>
        <v>-0.21141585713285041</v>
      </c>
      <c r="N140" s="13">
        <f>IF(G140="N/A", 0, INDEX('Probability Tables'!$J$48:$J$50, MATCH(G140, 'Probability Tables'!$A$48:$A$50, 0)))</f>
        <v>-0.71512608727872051</v>
      </c>
      <c r="O140" s="13">
        <f>IF(H140="N/A", 0, INDEX('Probability Tables'!$J$56:$J$58, MATCH(H140, 'Probability Tables'!$A$56:$A$58, 0)))</f>
        <v>-0.25442485069529852</v>
      </c>
      <c r="P140" s="13">
        <f>'Probability Tables'!$E$3</f>
        <v>-0.48424598596127871</v>
      </c>
      <c r="Q140" s="16">
        <f t="shared" si="10"/>
        <v>-3.0589474910944849</v>
      </c>
      <c r="R140" s="14">
        <f>IF(B140="N/A", 0, INDEX('Probability Tables'!$K$10:$K$12, MATCH(B140, 'Probability Tables'!$A$10:$A$12, 0)))</f>
        <v>-1.0560526742493137</v>
      </c>
      <c r="S140" s="14">
        <f>IF(C140="N/A", 0, INDEX('Probability Tables'!$K$18:$K$19, MATCH(C140, 'Probability Tables'!$A$18:$A$19, 0)))</f>
        <v>-1.140161291580982</v>
      </c>
      <c r="T140" s="14">
        <f>IF(D140="N/A", 0, INDEX('Probability Tables'!$K$25:$K$28, MATCH(D140, 'Probability Tables'!$A$25:$A$28, 0)))</f>
        <v>-0.64015465041943498</v>
      </c>
      <c r="U140" s="14">
        <f>IF(E140="N/A", 0, INDEX('Probability Tables'!$K$34:$K$35, MATCH(E140, 'Probability Tables'!$A$34:$A$35, 0)))</f>
        <v>-0.48878352389733187</v>
      </c>
      <c r="V140" s="14">
        <f>IF(F140="N/A", 0, INDEX('Probability Tables'!$K$41:$K$42, MATCH(F140, 'Probability Tables'!$A$41:$A$42, 0)))</f>
        <v>-0.38532054201569693</v>
      </c>
      <c r="W140" s="14">
        <f>IF(G140="N/A", 0, INDEX('Probability Tables'!$K$48:$K$50, MATCH(G140, 'Probability Tables'!$A$48:$A$50, 0)))</f>
        <v>-1.624036711855253</v>
      </c>
      <c r="X140" s="14">
        <f>IF(H140="N/A", 0, INDEX('Probability Tables'!$K$56:$K$58, MATCH(H140, 'Probability Tables'!$A$56:$A$58, 0)))</f>
        <v>-0.45323538437685085</v>
      </c>
      <c r="Y140" s="14">
        <f>'Probability Tables'!$E$4</f>
        <v>-0.95753369040820424</v>
      </c>
      <c r="Z140" s="16">
        <f t="shared" si="11"/>
        <v>-6.7452784688030674</v>
      </c>
      <c r="AA140" s="15">
        <f t="shared" si="12"/>
        <v>97.554904062512307</v>
      </c>
      <c r="AB140" s="15">
        <f t="shared" si="13"/>
        <v>2.4450959374876966</v>
      </c>
      <c r="AC140" s="17">
        <f t="shared" si="14"/>
        <v>0</v>
      </c>
      <c r="AD140" s="17">
        <v>0</v>
      </c>
    </row>
    <row r="141" spans="1:30" x14ac:dyDescent="0.25">
      <c r="A141" t="s">
        <v>218</v>
      </c>
      <c r="B141">
        <v>1</v>
      </c>
      <c r="C141" t="s">
        <v>13</v>
      </c>
      <c r="D141" s="12" t="s">
        <v>1245</v>
      </c>
      <c r="E141" s="12" t="s">
        <v>1247</v>
      </c>
      <c r="F141" s="12" t="s">
        <v>1249</v>
      </c>
      <c r="G141" s="12" t="s">
        <v>1250</v>
      </c>
      <c r="H141" s="12" t="s">
        <v>20</v>
      </c>
      <c r="I141" s="13">
        <f>IF(B141="N/A", 0, INDEX('Probability Tables'!$J$10:$J$12, MATCH(B141, 'Probability Tables'!$A$10:$A$12, 0)))</f>
        <v>-1.9190988916046565</v>
      </c>
      <c r="J141" s="13">
        <f>IF(C141="N/A", 0, INDEX('Probability Tables'!$J$18:$J$19, MATCH(C141, 'Probability Tables'!$A$18:$A$19, 0)))</f>
        <v>-0.16113204070663512</v>
      </c>
      <c r="K141" s="13">
        <f>IF(D141="N/A", 0, INDEX('Probability Tables'!$J$25:$J$28, MATCH(D141, 'Probability Tables'!$A$25:$A$28, 0)))</f>
        <v>-0.51785965042337057</v>
      </c>
      <c r="L141" s="13">
        <f>IF(E141="N/A", 0, INDEX('Probability Tables'!$J$34:$J$35, MATCH(E141, 'Probability Tables'!$A$34:$A$35, 0)))</f>
        <v>-0.32277339226305102</v>
      </c>
      <c r="M141" s="13">
        <f>IF(F141="N/A", 0, INDEX('Probability Tables'!$J$41:$J$42, MATCH(F141, 'Probability Tables'!$A$41:$A$42, 0)))</f>
        <v>-0.21141585713285041</v>
      </c>
      <c r="N141" s="13">
        <f>IF(G141="N/A", 0, INDEX('Probability Tables'!$J$48:$J$50, MATCH(G141, 'Probability Tables'!$A$48:$A$50, 0)))</f>
        <v>-1.1317644959850102</v>
      </c>
      <c r="O141" s="13">
        <f>IF(H141="N/A", 0, INDEX('Probability Tables'!$J$56:$J$58, MATCH(H141, 'Probability Tables'!$A$56:$A$58, 0)))</f>
        <v>-1.9828147059907641</v>
      </c>
      <c r="P141" s="13">
        <f>'Probability Tables'!$E$3</f>
        <v>-0.48424598596127871</v>
      </c>
      <c r="Q141" s="16">
        <f t="shared" si="10"/>
        <v>-6.7311050200676164</v>
      </c>
      <c r="R141" s="14">
        <f>IF(B141="N/A", 0, INDEX('Probability Tables'!$K$10:$K$12, MATCH(B141, 'Probability Tables'!$A$10:$A$12, 0)))</f>
        <v>-0.92356349120323478</v>
      </c>
      <c r="S141" s="14">
        <f>IF(C141="N/A", 0, INDEX('Probability Tables'!$K$18:$K$19, MATCH(C141, 'Probability Tables'!$A$18:$A$19, 0)))</f>
        <v>-1.140161291580982</v>
      </c>
      <c r="T141" s="14">
        <f>IF(D141="N/A", 0, INDEX('Probability Tables'!$K$25:$K$28, MATCH(D141, 'Probability Tables'!$A$25:$A$28, 0)))</f>
        <v>-0.64015465041943498</v>
      </c>
      <c r="U141" s="14">
        <f>IF(E141="N/A", 0, INDEX('Probability Tables'!$K$34:$K$35, MATCH(E141, 'Probability Tables'!$A$34:$A$35, 0)))</f>
        <v>-0.48878352389733187</v>
      </c>
      <c r="V141" s="14">
        <f>IF(F141="N/A", 0, INDEX('Probability Tables'!$K$41:$K$42, MATCH(F141, 'Probability Tables'!$A$41:$A$42, 0)))</f>
        <v>-0.38532054201569693</v>
      </c>
      <c r="W141" s="14">
        <f>IF(G141="N/A", 0, INDEX('Probability Tables'!$K$48:$K$50, MATCH(G141, 'Probability Tables'!$A$48:$A$50, 0)))</f>
        <v>-0.54522705048332309</v>
      </c>
      <c r="X141" s="14">
        <f>IF(H141="N/A", 0, INDEX('Probability Tables'!$K$56:$K$58, MATCH(H141, 'Probability Tables'!$A$56:$A$58, 0)))</f>
        <v>-1.2944356648959361</v>
      </c>
      <c r="Y141" s="14">
        <f>'Probability Tables'!$E$4</f>
        <v>-0.95753369040820424</v>
      </c>
      <c r="Z141" s="16">
        <f t="shared" si="11"/>
        <v>-6.3751799049041447</v>
      </c>
      <c r="AA141" s="15">
        <f t="shared" si="12"/>
        <v>41.194633731735983</v>
      </c>
      <c r="AB141" s="15">
        <f t="shared" si="13"/>
        <v>58.805366268264017</v>
      </c>
      <c r="AC141" s="17">
        <f t="shared" si="14"/>
        <v>1</v>
      </c>
      <c r="AD141" s="17">
        <v>0</v>
      </c>
    </row>
    <row r="142" spans="1:30" x14ac:dyDescent="0.25">
      <c r="A142" t="s">
        <v>221</v>
      </c>
      <c r="B142">
        <v>3</v>
      </c>
      <c r="C142" t="s">
        <v>17</v>
      </c>
      <c r="D142" s="12" t="s">
        <v>1243</v>
      </c>
      <c r="E142" s="12" t="s">
        <v>1247</v>
      </c>
      <c r="F142" s="12" t="s">
        <v>1248</v>
      </c>
      <c r="G142" s="12" t="s">
        <v>1252</v>
      </c>
      <c r="H142" s="12" t="s">
        <v>20</v>
      </c>
      <c r="I142" s="13">
        <f>IF(B142="N/A", 0, INDEX('Probability Tables'!$J$10:$J$12, MATCH(B142, 'Probability Tables'!$A$10:$A$12, 0)))</f>
        <v>-0.39196962663327978</v>
      </c>
      <c r="J142" s="13">
        <f>IF(C142="N/A", 0, INDEX('Probability Tables'!$J$18:$J$19, MATCH(C142, 'Probability Tables'!$A$18:$A$19, 0)))</f>
        <v>-1.9050155618886613</v>
      </c>
      <c r="K142" s="13">
        <f>IF(D142="N/A", 0, INDEX('Probability Tables'!$J$25:$J$28, MATCH(D142, 'Probability Tables'!$A$25:$A$28, 0)))</f>
        <v>0</v>
      </c>
      <c r="L142" s="13">
        <f>IF(E142="N/A", 0, INDEX('Probability Tables'!$J$34:$J$35, MATCH(E142, 'Probability Tables'!$A$34:$A$35, 0)))</f>
        <v>-0.32277339226305102</v>
      </c>
      <c r="M142" s="13">
        <f>IF(F142="N/A", 0, INDEX('Probability Tables'!$J$41:$J$42, MATCH(F142, 'Probability Tables'!$A$41:$A$42, 0)))</f>
        <v>-1.6577744589953911</v>
      </c>
      <c r="N142" s="13">
        <f>IF(G142="N/A", 0, INDEX('Probability Tables'!$J$48:$J$50, MATCH(G142, 'Probability Tables'!$A$48:$A$50, 0)))</f>
        <v>-1.6691571471357227</v>
      </c>
      <c r="O142" s="13">
        <f>IF(H142="N/A", 0, INDEX('Probability Tables'!$J$56:$J$58, MATCH(H142, 'Probability Tables'!$A$56:$A$58, 0)))</f>
        <v>-1.9828147059907641</v>
      </c>
      <c r="P142" s="13">
        <f>'Probability Tables'!$E$3</f>
        <v>-0.48424598596127871</v>
      </c>
      <c r="Q142" s="16">
        <f t="shared" si="10"/>
        <v>-8.4137508788681483</v>
      </c>
      <c r="R142" s="14">
        <f>IF(B142="N/A", 0, INDEX('Probability Tables'!$K$10:$K$12, MATCH(B142, 'Probability Tables'!$A$10:$A$12, 0)))</f>
        <v>-1.0560526742493137</v>
      </c>
      <c r="S142" s="14">
        <f>IF(C142="N/A", 0, INDEX('Probability Tables'!$K$18:$K$19, MATCH(C142, 'Probability Tables'!$A$18:$A$19, 0)))</f>
        <v>-0.38532054201569693</v>
      </c>
      <c r="T142" s="14">
        <f>IF(D142="N/A", 0, INDEX('Probability Tables'!$K$25:$K$28, MATCH(D142, 'Probability Tables'!$A$25:$A$28, 0)))</f>
        <v>0</v>
      </c>
      <c r="U142" s="14">
        <f>IF(E142="N/A", 0, INDEX('Probability Tables'!$K$34:$K$35, MATCH(E142, 'Probability Tables'!$A$34:$A$35, 0)))</f>
        <v>-0.48878352389733187</v>
      </c>
      <c r="V142" s="14">
        <f>IF(F142="N/A", 0, INDEX('Probability Tables'!$K$41:$K$42, MATCH(F142, 'Probability Tables'!$A$41:$A$42, 0)))</f>
        <v>-1.140161291580982</v>
      </c>
      <c r="W142" s="14">
        <f>IF(G142="N/A", 0, INDEX('Probability Tables'!$K$48:$K$50, MATCH(G142, 'Probability Tables'!$A$48:$A$50, 0)))</f>
        <v>-1.4997389951776758</v>
      </c>
      <c r="X142" s="14">
        <f>IF(H142="N/A", 0, INDEX('Probability Tables'!$K$56:$K$58, MATCH(H142, 'Probability Tables'!$A$56:$A$58, 0)))</f>
        <v>-1.2944356648959361</v>
      </c>
      <c r="Y142" s="14">
        <f>'Probability Tables'!$E$4</f>
        <v>-0.95753369040820424</v>
      </c>
      <c r="Z142" s="16">
        <f t="shared" si="11"/>
        <v>-6.8220263822251406</v>
      </c>
      <c r="AA142" s="15">
        <f t="shared" si="12"/>
        <v>16.914141065370544</v>
      </c>
      <c r="AB142" s="15">
        <f t="shared" si="13"/>
        <v>83.085858934629471</v>
      </c>
      <c r="AC142" s="17">
        <f t="shared" si="14"/>
        <v>1</v>
      </c>
      <c r="AD142" s="17">
        <v>0</v>
      </c>
    </row>
    <row r="143" spans="1:30" x14ac:dyDescent="0.25">
      <c r="A143" t="s">
        <v>222</v>
      </c>
      <c r="B143">
        <v>3</v>
      </c>
      <c r="C143" t="s">
        <v>17</v>
      </c>
      <c r="D143" s="12" t="s">
        <v>1245</v>
      </c>
      <c r="E143" s="12" t="s">
        <v>1247</v>
      </c>
      <c r="F143" s="12" t="s">
        <v>1249</v>
      </c>
      <c r="G143" s="12" t="s">
        <v>1251</v>
      </c>
      <c r="H143" s="12" t="s">
        <v>15</v>
      </c>
      <c r="I143" s="13">
        <f>IF(B143="N/A", 0, INDEX('Probability Tables'!$J$10:$J$12, MATCH(B143, 'Probability Tables'!$A$10:$A$12, 0)))</f>
        <v>-0.39196962663327978</v>
      </c>
      <c r="J143" s="13">
        <f>IF(C143="N/A", 0, INDEX('Probability Tables'!$J$18:$J$19, MATCH(C143, 'Probability Tables'!$A$18:$A$19, 0)))</f>
        <v>-1.9050155618886613</v>
      </c>
      <c r="K143" s="13">
        <f>IF(D143="N/A", 0, INDEX('Probability Tables'!$J$25:$J$28, MATCH(D143, 'Probability Tables'!$A$25:$A$28, 0)))</f>
        <v>-0.51785965042337057</v>
      </c>
      <c r="L143" s="13">
        <f>IF(E143="N/A", 0, INDEX('Probability Tables'!$J$34:$J$35, MATCH(E143, 'Probability Tables'!$A$34:$A$35, 0)))</f>
        <v>-0.32277339226305102</v>
      </c>
      <c r="M143" s="13">
        <f>IF(F143="N/A", 0, INDEX('Probability Tables'!$J$41:$J$42, MATCH(F143, 'Probability Tables'!$A$41:$A$42, 0)))</f>
        <v>-0.21141585713285041</v>
      </c>
      <c r="N143" s="13">
        <f>IF(G143="N/A", 0, INDEX('Probability Tables'!$J$48:$J$50, MATCH(G143, 'Probability Tables'!$A$48:$A$50, 0)))</f>
        <v>-0.71512608727872051</v>
      </c>
      <c r="O143" s="13">
        <f>IF(H143="N/A", 0, INDEX('Probability Tables'!$J$56:$J$58, MATCH(H143, 'Probability Tables'!$A$56:$A$58, 0)))</f>
        <v>-0.25442485069529852</v>
      </c>
      <c r="P143" s="13">
        <f>'Probability Tables'!$E$3</f>
        <v>-0.48424598596127871</v>
      </c>
      <c r="Q143" s="16">
        <f t="shared" si="10"/>
        <v>-4.8028310122765108</v>
      </c>
      <c r="R143" s="14">
        <f>IF(B143="N/A", 0, INDEX('Probability Tables'!$K$10:$K$12, MATCH(B143, 'Probability Tables'!$A$10:$A$12, 0)))</f>
        <v>-1.0560526742493137</v>
      </c>
      <c r="S143" s="14">
        <f>IF(C143="N/A", 0, INDEX('Probability Tables'!$K$18:$K$19, MATCH(C143, 'Probability Tables'!$A$18:$A$19, 0)))</f>
        <v>-0.38532054201569693</v>
      </c>
      <c r="T143" s="14">
        <f>IF(D143="N/A", 0, INDEX('Probability Tables'!$K$25:$K$28, MATCH(D143, 'Probability Tables'!$A$25:$A$28, 0)))</f>
        <v>-0.64015465041943498</v>
      </c>
      <c r="U143" s="14">
        <f>IF(E143="N/A", 0, INDEX('Probability Tables'!$K$34:$K$35, MATCH(E143, 'Probability Tables'!$A$34:$A$35, 0)))</f>
        <v>-0.48878352389733187</v>
      </c>
      <c r="V143" s="14">
        <f>IF(F143="N/A", 0, INDEX('Probability Tables'!$K$41:$K$42, MATCH(F143, 'Probability Tables'!$A$41:$A$42, 0)))</f>
        <v>-0.38532054201569693</v>
      </c>
      <c r="W143" s="14">
        <f>IF(G143="N/A", 0, INDEX('Probability Tables'!$K$48:$K$50, MATCH(G143, 'Probability Tables'!$A$48:$A$50, 0)))</f>
        <v>-1.624036711855253</v>
      </c>
      <c r="X143" s="14">
        <f>IF(H143="N/A", 0, INDEX('Probability Tables'!$K$56:$K$58, MATCH(H143, 'Probability Tables'!$A$56:$A$58, 0)))</f>
        <v>-0.45323538437685085</v>
      </c>
      <c r="Y143" s="14">
        <f>'Probability Tables'!$E$4</f>
        <v>-0.95753369040820424</v>
      </c>
      <c r="Z143" s="16">
        <f t="shared" si="11"/>
        <v>-5.9904377192377822</v>
      </c>
      <c r="AA143" s="15">
        <f t="shared" si="12"/>
        <v>76.631275244674583</v>
      </c>
      <c r="AB143" s="15">
        <f t="shared" si="13"/>
        <v>23.368724755325413</v>
      </c>
      <c r="AC143" s="17">
        <f t="shared" si="14"/>
        <v>0</v>
      </c>
      <c r="AD143" s="17">
        <v>1</v>
      </c>
    </row>
    <row r="144" spans="1:30" x14ac:dyDescent="0.25">
      <c r="A144" t="s">
        <v>223</v>
      </c>
      <c r="B144">
        <v>3</v>
      </c>
      <c r="C144" t="s">
        <v>17</v>
      </c>
      <c r="D144" s="12" t="s">
        <v>1245</v>
      </c>
      <c r="E144" s="12" t="s">
        <v>1246</v>
      </c>
      <c r="F144" s="12" t="s">
        <v>1249</v>
      </c>
      <c r="G144" s="12" t="s">
        <v>1252</v>
      </c>
      <c r="H144" s="12" t="s">
        <v>15</v>
      </c>
      <c r="I144" s="13">
        <f>IF(B144="N/A", 0, INDEX('Probability Tables'!$J$10:$J$12, MATCH(B144, 'Probability Tables'!$A$10:$A$12, 0)))</f>
        <v>-0.39196962663327978</v>
      </c>
      <c r="J144" s="13">
        <f>IF(C144="N/A", 0, INDEX('Probability Tables'!$J$18:$J$19, MATCH(C144, 'Probability Tables'!$A$18:$A$19, 0)))</f>
        <v>-1.9050155618886613</v>
      </c>
      <c r="K144" s="13">
        <f>IF(D144="N/A", 0, INDEX('Probability Tables'!$J$25:$J$28, MATCH(D144, 'Probability Tables'!$A$25:$A$28, 0)))</f>
        <v>-0.51785965042337057</v>
      </c>
      <c r="L144" s="13">
        <f>IF(E144="N/A", 0, INDEX('Probability Tables'!$J$34:$J$35, MATCH(E144, 'Probability Tables'!$A$34:$A$35, 0)))</f>
        <v>-1.2878542883066382</v>
      </c>
      <c r="M144" s="13">
        <f>IF(F144="N/A", 0, INDEX('Probability Tables'!$J$41:$J$42, MATCH(F144, 'Probability Tables'!$A$41:$A$42, 0)))</f>
        <v>-0.21141585713285041</v>
      </c>
      <c r="N144" s="13">
        <f>IF(G144="N/A", 0, INDEX('Probability Tables'!$J$48:$J$50, MATCH(G144, 'Probability Tables'!$A$48:$A$50, 0)))</f>
        <v>-1.6691571471357227</v>
      </c>
      <c r="O144" s="13">
        <f>IF(H144="N/A", 0, INDEX('Probability Tables'!$J$56:$J$58, MATCH(H144, 'Probability Tables'!$A$56:$A$58, 0)))</f>
        <v>-0.25442485069529852</v>
      </c>
      <c r="P144" s="13">
        <f>'Probability Tables'!$E$3</f>
        <v>-0.48424598596127871</v>
      </c>
      <c r="Q144" s="16">
        <f t="shared" si="10"/>
        <v>-6.7219429681770997</v>
      </c>
      <c r="R144" s="14">
        <f>IF(B144="N/A", 0, INDEX('Probability Tables'!$K$10:$K$12, MATCH(B144, 'Probability Tables'!$A$10:$A$12, 0)))</f>
        <v>-1.0560526742493137</v>
      </c>
      <c r="S144" s="14">
        <f>IF(C144="N/A", 0, INDEX('Probability Tables'!$K$18:$K$19, MATCH(C144, 'Probability Tables'!$A$18:$A$19, 0)))</f>
        <v>-0.38532054201569693</v>
      </c>
      <c r="T144" s="14">
        <f>IF(D144="N/A", 0, INDEX('Probability Tables'!$K$25:$K$28, MATCH(D144, 'Probability Tables'!$A$25:$A$28, 0)))</f>
        <v>-0.64015465041943498</v>
      </c>
      <c r="U144" s="14">
        <f>IF(E144="N/A", 0, INDEX('Probability Tables'!$K$34:$K$35, MATCH(E144, 'Probability Tables'!$A$34:$A$35, 0)))</f>
        <v>-0.95029252915164453</v>
      </c>
      <c r="V144" s="14">
        <f>IF(F144="N/A", 0, INDEX('Probability Tables'!$K$41:$K$42, MATCH(F144, 'Probability Tables'!$A$41:$A$42, 0)))</f>
        <v>-0.38532054201569693</v>
      </c>
      <c r="W144" s="14">
        <f>IF(G144="N/A", 0, INDEX('Probability Tables'!$K$48:$K$50, MATCH(G144, 'Probability Tables'!$A$48:$A$50, 0)))</f>
        <v>-1.4997389951776758</v>
      </c>
      <c r="X144" s="14">
        <f>IF(H144="N/A", 0, INDEX('Probability Tables'!$K$56:$K$58, MATCH(H144, 'Probability Tables'!$A$56:$A$58, 0)))</f>
        <v>-0.45323538437685085</v>
      </c>
      <c r="Y144" s="14">
        <f>'Probability Tables'!$E$4</f>
        <v>-0.95753369040820424</v>
      </c>
      <c r="Z144" s="16">
        <f t="shared" si="11"/>
        <v>-6.3276490078145171</v>
      </c>
      <c r="AA144" s="15">
        <f t="shared" si="12"/>
        <v>40.268404593350873</v>
      </c>
      <c r="AB144" s="15">
        <f t="shared" si="13"/>
        <v>59.731595406649127</v>
      </c>
      <c r="AC144" s="17">
        <f t="shared" si="14"/>
        <v>1</v>
      </c>
      <c r="AD144" s="17">
        <v>1</v>
      </c>
    </row>
    <row r="145" spans="1:30" x14ac:dyDescent="0.25">
      <c r="A145" t="s">
        <v>225</v>
      </c>
      <c r="B145">
        <v>3</v>
      </c>
      <c r="C145" t="s">
        <v>13</v>
      </c>
      <c r="D145" s="12" t="s">
        <v>1245</v>
      </c>
      <c r="E145" s="12" t="s">
        <v>1247</v>
      </c>
      <c r="F145" s="12" t="s">
        <v>1249</v>
      </c>
      <c r="G145" s="12" t="s">
        <v>1251</v>
      </c>
      <c r="H145" s="12" t="s">
        <v>27</v>
      </c>
      <c r="I145" s="13">
        <f>IF(B145="N/A", 0, INDEX('Probability Tables'!$J$10:$J$12, MATCH(B145, 'Probability Tables'!$A$10:$A$12, 0)))</f>
        <v>-0.39196962663327978</v>
      </c>
      <c r="J145" s="13">
        <f>IF(C145="N/A", 0, INDEX('Probability Tables'!$J$18:$J$19, MATCH(C145, 'Probability Tables'!$A$18:$A$19, 0)))</f>
        <v>-0.16113204070663512</v>
      </c>
      <c r="K145" s="13">
        <f>IF(D145="N/A", 0, INDEX('Probability Tables'!$J$25:$J$28, MATCH(D145, 'Probability Tables'!$A$25:$A$28, 0)))</f>
        <v>-0.51785965042337057</v>
      </c>
      <c r="L145" s="13">
        <f>IF(E145="N/A", 0, INDEX('Probability Tables'!$J$34:$J$35, MATCH(E145, 'Probability Tables'!$A$34:$A$35, 0)))</f>
        <v>-0.32277339226305102</v>
      </c>
      <c r="M145" s="13">
        <f>IF(F145="N/A", 0, INDEX('Probability Tables'!$J$41:$J$42, MATCH(F145, 'Probability Tables'!$A$41:$A$42, 0)))</f>
        <v>-0.21141585713285041</v>
      </c>
      <c r="N145" s="13">
        <f>IF(G145="N/A", 0, INDEX('Probability Tables'!$J$48:$J$50, MATCH(G145, 'Probability Tables'!$A$48:$A$50, 0)))</f>
        <v>-0.71512608727872051</v>
      </c>
      <c r="O145" s="13">
        <f>IF(H145="N/A", 0, INDEX('Probability Tables'!$J$56:$J$58, MATCH(H145, 'Probability Tables'!$A$56:$A$58, 0)))</f>
        <v>-2.4423470353692043</v>
      </c>
      <c r="P145" s="13">
        <f>'Probability Tables'!$E$3</f>
        <v>-0.48424598596127871</v>
      </c>
      <c r="Q145" s="16">
        <f t="shared" si="10"/>
        <v>-5.2468696757683908</v>
      </c>
      <c r="R145" s="14">
        <f>IF(B145="N/A", 0, INDEX('Probability Tables'!$K$10:$K$12, MATCH(B145, 'Probability Tables'!$A$10:$A$12, 0)))</f>
        <v>-1.0560526742493137</v>
      </c>
      <c r="S145" s="14">
        <f>IF(C145="N/A", 0, INDEX('Probability Tables'!$K$18:$K$19, MATCH(C145, 'Probability Tables'!$A$18:$A$19, 0)))</f>
        <v>-1.140161291580982</v>
      </c>
      <c r="T145" s="14">
        <f>IF(D145="N/A", 0, INDEX('Probability Tables'!$K$25:$K$28, MATCH(D145, 'Probability Tables'!$A$25:$A$28, 0)))</f>
        <v>-0.64015465041943498</v>
      </c>
      <c r="U145" s="14">
        <f>IF(E145="N/A", 0, INDEX('Probability Tables'!$K$34:$K$35, MATCH(E145, 'Probability Tables'!$A$34:$A$35, 0)))</f>
        <v>-0.48878352389733187</v>
      </c>
      <c r="V145" s="14">
        <f>IF(F145="N/A", 0, INDEX('Probability Tables'!$K$41:$K$42, MATCH(F145, 'Probability Tables'!$A$41:$A$42, 0)))</f>
        <v>-0.38532054201569693</v>
      </c>
      <c r="W145" s="14">
        <f>IF(G145="N/A", 0, INDEX('Probability Tables'!$K$48:$K$50, MATCH(G145, 'Probability Tables'!$A$48:$A$50, 0)))</f>
        <v>-1.624036711855253</v>
      </c>
      <c r="X145" s="14">
        <f>IF(H145="N/A", 0, INDEX('Probability Tables'!$K$56:$K$58, MATCH(H145, 'Probability Tables'!$A$56:$A$58, 0)))</f>
        <v>-2.4037432426807936</v>
      </c>
      <c r="Y145" s="14">
        <f>'Probability Tables'!$E$4</f>
        <v>-0.95753369040820424</v>
      </c>
      <c r="Z145" s="16">
        <f t="shared" si="11"/>
        <v>-8.6957863271070117</v>
      </c>
      <c r="AA145" s="15">
        <f t="shared" si="12"/>
        <v>96.919881644247909</v>
      </c>
      <c r="AB145" s="15">
        <f t="shared" si="13"/>
        <v>3.0801183557520933</v>
      </c>
      <c r="AC145" s="17">
        <f t="shared" si="14"/>
        <v>0</v>
      </c>
      <c r="AD145" s="17">
        <v>0</v>
      </c>
    </row>
    <row r="146" spans="1:30" x14ac:dyDescent="0.25">
      <c r="A146" t="s">
        <v>226</v>
      </c>
      <c r="B146">
        <v>2</v>
      </c>
      <c r="C146" t="s">
        <v>13</v>
      </c>
      <c r="D146" s="12" t="s">
        <v>1245</v>
      </c>
      <c r="E146" s="12" t="s">
        <v>1247</v>
      </c>
      <c r="F146" s="12" t="s">
        <v>1249</v>
      </c>
      <c r="G146" s="12" t="s">
        <v>1252</v>
      </c>
      <c r="H146" s="12" t="s">
        <v>15</v>
      </c>
      <c r="I146" s="13">
        <f>IF(B146="N/A", 0, INDEX('Probability Tables'!$J$10:$J$12, MATCH(B146, 'Probability Tables'!$A$10:$A$12, 0)))</f>
        <v>-1.7285805676065233</v>
      </c>
      <c r="J146" s="13">
        <f>IF(C146="N/A", 0, INDEX('Probability Tables'!$J$18:$J$19, MATCH(C146, 'Probability Tables'!$A$18:$A$19, 0)))</f>
        <v>-0.16113204070663512</v>
      </c>
      <c r="K146" s="13">
        <f>IF(D146="N/A", 0, INDEX('Probability Tables'!$J$25:$J$28, MATCH(D146, 'Probability Tables'!$A$25:$A$28, 0)))</f>
        <v>-0.51785965042337057</v>
      </c>
      <c r="L146" s="13">
        <f>IF(E146="N/A", 0, INDEX('Probability Tables'!$J$34:$J$35, MATCH(E146, 'Probability Tables'!$A$34:$A$35, 0)))</f>
        <v>-0.32277339226305102</v>
      </c>
      <c r="M146" s="13">
        <f>IF(F146="N/A", 0, INDEX('Probability Tables'!$J$41:$J$42, MATCH(F146, 'Probability Tables'!$A$41:$A$42, 0)))</f>
        <v>-0.21141585713285041</v>
      </c>
      <c r="N146" s="13">
        <f>IF(G146="N/A", 0, INDEX('Probability Tables'!$J$48:$J$50, MATCH(G146, 'Probability Tables'!$A$48:$A$50, 0)))</f>
        <v>-1.6691571471357227</v>
      </c>
      <c r="O146" s="13">
        <f>IF(H146="N/A", 0, INDEX('Probability Tables'!$J$56:$J$58, MATCH(H146, 'Probability Tables'!$A$56:$A$58, 0)))</f>
        <v>-0.25442485069529852</v>
      </c>
      <c r="P146" s="13">
        <f>'Probability Tables'!$E$3</f>
        <v>-0.48424598596127871</v>
      </c>
      <c r="Q146" s="16">
        <f t="shared" si="10"/>
        <v>-5.3495894919247302</v>
      </c>
      <c r="R146" s="14">
        <f>IF(B146="N/A", 0, INDEX('Probability Tables'!$K$10:$K$12, MATCH(B146, 'Probability Tables'!$A$10:$A$12, 0)))</f>
        <v>-1.3662076025531533</v>
      </c>
      <c r="S146" s="14">
        <f>IF(C146="N/A", 0, INDEX('Probability Tables'!$K$18:$K$19, MATCH(C146, 'Probability Tables'!$A$18:$A$19, 0)))</f>
        <v>-1.140161291580982</v>
      </c>
      <c r="T146" s="14">
        <f>IF(D146="N/A", 0, INDEX('Probability Tables'!$K$25:$K$28, MATCH(D146, 'Probability Tables'!$A$25:$A$28, 0)))</f>
        <v>-0.64015465041943498</v>
      </c>
      <c r="U146" s="14">
        <f>IF(E146="N/A", 0, INDEX('Probability Tables'!$K$34:$K$35, MATCH(E146, 'Probability Tables'!$A$34:$A$35, 0)))</f>
        <v>-0.48878352389733187</v>
      </c>
      <c r="V146" s="14">
        <f>IF(F146="N/A", 0, INDEX('Probability Tables'!$K$41:$K$42, MATCH(F146, 'Probability Tables'!$A$41:$A$42, 0)))</f>
        <v>-0.38532054201569693</v>
      </c>
      <c r="W146" s="14">
        <f>IF(G146="N/A", 0, INDEX('Probability Tables'!$K$48:$K$50, MATCH(G146, 'Probability Tables'!$A$48:$A$50, 0)))</f>
        <v>-1.4997389951776758</v>
      </c>
      <c r="X146" s="14">
        <f>IF(H146="N/A", 0, INDEX('Probability Tables'!$K$56:$K$58, MATCH(H146, 'Probability Tables'!$A$56:$A$58, 0)))</f>
        <v>-0.45323538437685085</v>
      </c>
      <c r="Y146" s="14">
        <f>'Probability Tables'!$E$4</f>
        <v>-0.95753369040820424</v>
      </c>
      <c r="Z146" s="16">
        <f t="shared" si="11"/>
        <v>-6.93113568042933</v>
      </c>
      <c r="AA146" s="15">
        <f t="shared" si="12"/>
        <v>82.942338452485856</v>
      </c>
      <c r="AB146" s="15">
        <f t="shared" si="13"/>
        <v>17.057661547514133</v>
      </c>
      <c r="AC146" s="17">
        <f t="shared" si="14"/>
        <v>0</v>
      </c>
      <c r="AD146" s="17">
        <v>0</v>
      </c>
    </row>
    <row r="147" spans="1:30" x14ac:dyDescent="0.25">
      <c r="A147" t="s">
        <v>227</v>
      </c>
      <c r="B147">
        <v>2</v>
      </c>
      <c r="C147" t="s">
        <v>13</v>
      </c>
      <c r="D147" s="12" t="s">
        <v>1245</v>
      </c>
      <c r="E147" s="12" t="s">
        <v>1246</v>
      </c>
      <c r="F147" s="12" t="s">
        <v>1248</v>
      </c>
      <c r="G147" s="12" t="s">
        <v>1250</v>
      </c>
      <c r="H147" s="12" t="s">
        <v>15</v>
      </c>
      <c r="I147" s="13">
        <f>IF(B147="N/A", 0, INDEX('Probability Tables'!$J$10:$J$12, MATCH(B147, 'Probability Tables'!$A$10:$A$12, 0)))</f>
        <v>-1.7285805676065233</v>
      </c>
      <c r="J147" s="13">
        <f>IF(C147="N/A", 0, INDEX('Probability Tables'!$J$18:$J$19, MATCH(C147, 'Probability Tables'!$A$18:$A$19, 0)))</f>
        <v>-0.16113204070663512</v>
      </c>
      <c r="K147" s="13">
        <f>IF(D147="N/A", 0, INDEX('Probability Tables'!$J$25:$J$28, MATCH(D147, 'Probability Tables'!$A$25:$A$28, 0)))</f>
        <v>-0.51785965042337057</v>
      </c>
      <c r="L147" s="13">
        <f>IF(E147="N/A", 0, INDEX('Probability Tables'!$J$34:$J$35, MATCH(E147, 'Probability Tables'!$A$34:$A$35, 0)))</f>
        <v>-1.2878542883066382</v>
      </c>
      <c r="M147" s="13">
        <f>IF(F147="N/A", 0, INDEX('Probability Tables'!$J$41:$J$42, MATCH(F147, 'Probability Tables'!$A$41:$A$42, 0)))</f>
        <v>-1.6577744589953911</v>
      </c>
      <c r="N147" s="13">
        <f>IF(G147="N/A", 0, INDEX('Probability Tables'!$J$48:$J$50, MATCH(G147, 'Probability Tables'!$A$48:$A$50, 0)))</f>
        <v>-1.1317644959850102</v>
      </c>
      <c r="O147" s="13">
        <f>IF(H147="N/A", 0, INDEX('Probability Tables'!$J$56:$J$58, MATCH(H147, 'Probability Tables'!$A$56:$A$58, 0)))</f>
        <v>-0.25442485069529852</v>
      </c>
      <c r="P147" s="13">
        <f>'Probability Tables'!$E$3</f>
        <v>-0.48424598596127871</v>
      </c>
      <c r="Q147" s="16">
        <f t="shared" si="10"/>
        <v>-7.2236363386801452</v>
      </c>
      <c r="R147" s="14">
        <f>IF(B147="N/A", 0, INDEX('Probability Tables'!$K$10:$K$12, MATCH(B147, 'Probability Tables'!$A$10:$A$12, 0)))</f>
        <v>-1.3662076025531533</v>
      </c>
      <c r="S147" s="14">
        <f>IF(C147="N/A", 0, INDEX('Probability Tables'!$K$18:$K$19, MATCH(C147, 'Probability Tables'!$A$18:$A$19, 0)))</f>
        <v>-1.140161291580982</v>
      </c>
      <c r="T147" s="14">
        <f>IF(D147="N/A", 0, INDEX('Probability Tables'!$K$25:$K$28, MATCH(D147, 'Probability Tables'!$A$25:$A$28, 0)))</f>
        <v>-0.64015465041943498</v>
      </c>
      <c r="U147" s="14">
        <f>IF(E147="N/A", 0, INDEX('Probability Tables'!$K$34:$K$35, MATCH(E147, 'Probability Tables'!$A$34:$A$35, 0)))</f>
        <v>-0.95029252915164453</v>
      </c>
      <c r="V147" s="14">
        <f>IF(F147="N/A", 0, INDEX('Probability Tables'!$K$41:$K$42, MATCH(F147, 'Probability Tables'!$A$41:$A$42, 0)))</f>
        <v>-1.140161291580982</v>
      </c>
      <c r="W147" s="14">
        <f>IF(G147="N/A", 0, INDEX('Probability Tables'!$K$48:$K$50, MATCH(G147, 'Probability Tables'!$A$48:$A$50, 0)))</f>
        <v>-0.54522705048332309</v>
      </c>
      <c r="X147" s="14">
        <f>IF(H147="N/A", 0, INDEX('Probability Tables'!$K$56:$K$58, MATCH(H147, 'Probability Tables'!$A$56:$A$58, 0)))</f>
        <v>-0.45323538437685085</v>
      </c>
      <c r="Y147" s="14">
        <f>'Probability Tables'!$E$4</f>
        <v>-0.95753369040820424</v>
      </c>
      <c r="Z147" s="16">
        <f t="shared" si="11"/>
        <v>-7.192973490554575</v>
      </c>
      <c r="AA147" s="15">
        <f t="shared" si="12"/>
        <v>49.23348885272312</v>
      </c>
      <c r="AB147" s="15">
        <f t="shared" si="13"/>
        <v>50.766511147276894</v>
      </c>
      <c r="AC147" s="17">
        <f t="shared" si="14"/>
        <v>1</v>
      </c>
      <c r="AD147" s="17">
        <v>0</v>
      </c>
    </row>
    <row r="148" spans="1:30" x14ac:dyDescent="0.25">
      <c r="A148" t="s">
        <v>229</v>
      </c>
      <c r="B148">
        <v>3</v>
      </c>
      <c r="C148" t="s">
        <v>13</v>
      </c>
      <c r="D148" s="12" t="s">
        <v>1245</v>
      </c>
      <c r="E148" s="12" t="s">
        <v>1247</v>
      </c>
      <c r="F148" s="12" t="s">
        <v>1249</v>
      </c>
      <c r="G148" s="12" t="s">
        <v>1251</v>
      </c>
      <c r="H148" s="12" t="s">
        <v>15</v>
      </c>
      <c r="I148" s="13">
        <f>IF(B148="N/A", 0, INDEX('Probability Tables'!$J$10:$J$12, MATCH(B148, 'Probability Tables'!$A$10:$A$12, 0)))</f>
        <v>-0.39196962663327978</v>
      </c>
      <c r="J148" s="13">
        <f>IF(C148="N/A", 0, INDEX('Probability Tables'!$J$18:$J$19, MATCH(C148, 'Probability Tables'!$A$18:$A$19, 0)))</f>
        <v>-0.16113204070663512</v>
      </c>
      <c r="K148" s="13">
        <f>IF(D148="N/A", 0, INDEX('Probability Tables'!$J$25:$J$28, MATCH(D148, 'Probability Tables'!$A$25:$A$28, 0)))</f>
        <v>-0.51785965042337057</v>
      </c>
      <c r="L148" s="13">
        <f>IF(E148="N/A", 0, INDEX('Probability Tables'!$J$34:$J$35, MATCH(E148, 'Probability Tables'!$A$34:$A$35, 0)))</f>
        <v>-0.32277339226305102</v>
      </c>
      <c r="M148" s="13">
        <f>IF(F148="N/A", 0, INDEX('Probability Tables'!$J$41:$J$42, MATCH(F148, 'Probability Tables'!$A$41:$A$42, 0)))</f>
        <v>-0.21141585713285041</v>
      </c>
      <c r="N148" s="13">
        <f>IF(G148="N/A", 0, INDEX('Probability Tables'!$J$48:$J$50, MATCH(G148, 'Probability Tables'!$A$48:$A$50, 0)))</f>
        <v>-0.71512608727872051</v>
      </c>
      <c r="O148" s="13">
        <f>IF(H148="N/A", 0, INDEX('Probability Tables'!$J$56:$J$58, MATCH(H148, 'Probability Tables'!$A$56:$A$58, 0)))</f>
        <v>-0.25442485069529852</v>
      </c>
      <c r="P148" s="13">
        <f>'Probability Tables'!$E$3</f>
        <v>-0.48424598596127871</v>
      </c>
      <c r="Q148" s="16">
        <f t="shared" si="10"/>
        <v>-3.0589474910944849</v>
      </c>
      <c r="R148" s="14">
        <f>IF(B148="N/A", 0, INDEX('Probability Tables'!$K$10:$K$12, MATCH(B148, 'Probability Tables'!$A$10:$A$12, 0)))</f>
        <v>-1.0560526742493137</v>
      </c>
      <c r="S148" s="14">
        <f>IF(C148="N/A", 0, INDEX('Probability Tables'!$K$18:$K$19, MATCH(C148, 'Probability Tables'!$A$18:$A$19, 0)))</f>
        <v>-1.140161291580982</v>
      </c>
      <c r="T148" s="14">
        <f>IF(D148="N/A", 0, INDEX('Probability Tables'!$K$25:$K$28, MATCH(D148, 'Probability Tables'!$A$25:$A$28, 0)))</f>
        <v>-0.64015465041943498</v>
      </c>
      <c r="U148" s="14">
        <f>IF(E148="N/A", 0, INDEX('Probability Tables'!$K$34:$K$35, MATCH(E148, 'Probability Tables'!$A$34:$A$35, 0)))</f>
        <v>-0.48878352389733187</v>
      </c>
      <c r="V148" s="14">
        <f>IF(F148="N/A", 0, INDEX('Probability Tables'!$K$41:$K$42, MATCH(F148, 'Probability Tables'!$A$41:$A$42, 0)))</f>
        <v>-0.38532054201569693</v>
      </c>
      <c r="W148" s="14">
        <f>IF(G148="N/A", 0, INDEX('Probability Tables'!$K$48:$K$50, MATCH(G148, 'Probability Tables'!$A$48:$A$50, 0)))</f>
        <v>-1.624036711855253</v>
      </c>
      <c r="X148" s="14">
        <f>IF(H148="N/A", 0, INDEX('Probability Tables'!$K$56:$K$58, MATCH(H148, 'Probability Tables'!$A$56:$A$58, 0)))</f>
        <v>-0.45323538437685085</v>
      </c>
      <c r="Y148" s="14">
        <f>'Probability Tables'!$E$4</f>
        <v>-0.95753369040820424</v>
      </c>
      <c r="Z148" s="16">
        <f t="shared" si="11"/>
        <v>-6.7452784688030674</v>
      </c>
      <c r="AA148" s="15">
        <f t="shared" si="12"/>
        <v>97.554904062512307</v>
      </c>
      <c r="AB148" s="15">
        <f t="shared" si="13"/>
        <v>2.4450959374876966</v>
      </c>
      <c r="AC148" s="17">
        <f t="shared" si="14"/>
        <v>0</v>
      </c>
      <c r="AD148" s="17">
        <v>1</v>
      </c>
    </row>
    <row r="149" spans="1:30" x14ac:dyDescent="0.25">
      <c r="A149" t="s">
        <v>230</v>
      </c>
      <c r="B149">
        <v>3</v>
      </c>
      <c r="C149" t="s">
        <v>17</v>
      </c>
      <c r="D149" s="12" t="s">
        <v>1241</v>
      </c>
      <c r="E149" s="12" t="s">
        <v>1246</v>
      </c>
      <c r="F149" s="12" t="s">
        <v>1248</v>
      </c>
      <c r="G149" s="12" t="s">
        <v>1250</v>
      </c>
      <c r="H149" s="12" t="s">
        <v>15</v>
      </c>
      <c r="I149" s="13">
        <f>IF(B149="N/A", 0, INDEX('Probability Tables'!$J$10:$J$12, MATCH(B149, 'Probability Tables'!$A$10:$A$12, 0)))</f>
        <v>-0.39196962663327978</v>
      </c>
      <c r="J149" s="13">
        <f>IF(C149="N/A", 0, INDEX('Probability Tables'!$J$18:$J$19, MATCH(C149, 'Probability Tables'!$A$18:$A$19, 0)))</f>
        <v>-1.9050155618886613</v>
      </c>
      <c r="K149" s="13">
        <f>IF(D149="N/A", 0, INDEX('Probability Tables'!$J$25:$J$28, MATCH(D149, 'Probability Tables'!$A$25:$A$28, 0)))</f>
        <v>-2.6579258139196416</v>
      </c>
      <c r="L149" s="13">
        <f>IF(E149="N/A", 0, INDEX('Probability Tables'!$J$34:$J$35, MATCH(E149, 'Probability Tables'!$A$34:$A$35, 0)))</f>
        <v>-1.2878542883066382</v>
      </c>
      <c r="M149" s="13">
        <f>IF(F149="N/A", 0, INDEX('Probability Tables'!$J$41:$J$42, MATCH(F149, 'Probability Tables'!$A$41:$A$42, 0)))</f>
        <v>-1.6577744589953911</v>
      </c>
      <c r="N149" s="13">
        <f>IF(G149="N/A", 0, INDEX('Probability Tables'!$J$48:$J$50, MATCH(G149, 'Probability Tables'!$A$48:$A$50, 0)))</f>
        <v>-1.1317644959850102</v>
      </c>
      <c r="O149" s="13">
        <f>IF(H149="N/A", 0, INDEX('Probability Tables'!$J$56:$J$58, MATCH(H149, 'Probability Tables'!$A$56:$A$58, 0)))</f>
        <v>-0.25442485069529852</v>
      </c>
      <c r="P149" s="13">
        <f>'Probability Tables'!$E$3</f>
        <v>-0.48424598596127871</v>
      </c>
      <c r="Q149" s="16">
        <f t="shared" si="10"/>
        <v>-9.7709750823851991</v>
      </c>
      <c r="R149" s="14">
        <f>IF(B149="N/A", 0, INDEX('Probability Tables'!$K$10:$K$12, MATCH(B149, 'Probability Tables'!$A$10:$A$12, 0)))</f>
        <v>-1.0560526742493137</v>
      </c>
      <c r="S149" s="14">
        <f>IF(C149="N/A", 0, INDEX('Probability Tables'!$K$18:$K$19, MATCH(C149, 'Probability Tables'!$A$18:$A$19, 0)))</f>
        <v>-0.38532054201569693</v>
      </c>
      <c r="T149" s="14">
        <f>IF(D149="N/A", 0, INDEX('Probability Tables'!$K$25:$K$28, MATCH(D149, 'Probability Tables'!$A$25:$A$28, 0)))</f>
        <v>-1.9223796516451193</v>
      </c>
      <c r="U149" s="14">
        <f>IF(E149="N/A", 0, INDEX('Probability Tables'!$K$34:$K$35, MATCH(E149, 'Probability Tables'!$A$34:$A$35, 0)))</f>
        <v>-0.95029252915164453</v>
      </c>
      <c r="V149" s="14">
        <f>IF(F149="N/A", 0, INDEX('Probability Tables'!$K$41:$K$42, MATCH(F149, 'Probability Tables'!$A$41:$A$42, 0)))</f>
        <v>-1.140161291580982</v>
      </c>
      <c r="W149" s="14">
        <f>IF(G149="N/A", 0, INDEX('Probability Tables'!$K$48:$K$50, MATCH(G149, 'Probability Tables'!$A$48:$A$50, 0)))</f>
        <v>-0.54522705048332309</v>
      </c>
      <c r="X149" s="14">
        <f>IF(H149="N/A", 0, INDEX('Probability Tables'!$K$56:$K$58, MATCH(H149, 'Probability Tables'!$A$56:$A$58, 0)))</f>
        <v>-0.45323538437685085</v>
      </c>
      <c r="Y149" s="14">
        <f>'Probability Tables'!$E$4</f>
        <v>-0.95753369040820424</v>
      </c>
      <c r="Z149" s="16">
        <f t="shared" si="11"/>
        <v>-7.410202813911134</v>
      </c>
      <c r="AA149" s="15">
        <f t="shared" si="12"/>
        <v>8.6213335280375265</v>
      </c>
      <c r="AB149" s="15">
        <f t="shared" si="13"/>
        <v>91.378666471962461</v>
      </c>
      <c r="AC149" s="17">
        <f t="shared" si="14"/>
        <v>1</v>
      </c>
      <c r="AD149" s="17">
        <v>0</v>
      </c>
    </row>
    <row r="150" spans="1:30" x14ac:dyDescent="0.25">
      <c r="A150" t="s">
        <v>231</v>
      </c>
      <c r="B150">
        <v>2</v>
      </c>
      <c r="C150" t="s">
        <v>13</v>
      </c>
      <c r="D150" s="12" t="s">
        <v>1242</v>
      </c>
      <c r="E150" s="12" t="s">
        <v>1247</v>
      </c>
      <c r="F150" s="12" t="s">
        <v>1248</v>
      </c>
      <c r="G150" s="12" t="s">
        <v>1250</v>
      </c>
      <c r="H150" s="12" t="s">
        <v>15</v>
      </c>
      <c r="I150" s="13">
        <f>IF(B150="N/A", 0, INDEX('Probability Tables'!$J$10:$J$12, MATCH(B150, 'Probability Tables'!$A$10:$A$12, 0)))</f>
        <v>-1.7285805676065233</v>
      </c>
      <c r="J150" s="13">
        <f>IF(C150="N/A", 0, INDEX('Probability Tables'!$J$18:$J$19, MATCH(C150, 'Probability Tables'!$A$18:$A$19, 0)))</f>
        <v>-0.16113204070663512</v>
      </c>
      <c r="K150" s="13">
        <f>IF(D150="N/A", 0, INDEX('Probability Tables'!$J$25:$J$28, MATCH(D150, 'Probability Tables'!$A$25:$A$28, 0)))</f>
        <v>-1.505246303981256</v>
      </c>
      <c r="L150" s="13">
        <f>IF(E150="N/A", 0, INDEX('Probability Tables'!$J$34:$J$35, MATCH(E150, 'Probability Tables'!$A$34:$A$35, 0)))</f>
        <v>-0.32277339226305102</v>
      </c>
      <c r="M150" s="13">
        <f>IF(F150="N/A", 0, INDEX('Probability Tables'!$J$41:$J$42, MATCH(F150, 'Probability Tables'!$A$41:$A$42, 0)))</f>
        <v>-1.6577744589953911</v>
      </c>
      <c r="N150" s="13">
        <f>IF(G150="N/A", 0, INDEX('Probability Tables'!$J$48:$J$50, MATCH(G150, 'Probability Tables'!$A$48:$A$50, 0)))</f>
        <v>-1.1317644959850102</v>
      </c>
      <c r="O150" s="13">
        <f>IF(H150="N/A", 0, INDEX('Probability Tables'!$J$56:$J$58, MATCH(H150, 'Probability Tables'!$A$56:$A$58, 0)))</f>
        <v>-0.25442485069529852</v>
      </c>
      <c r="P150" s="13">
        <f>'Probability Tables'!$E$3</f>
        <v>-0.48424598596127871</v>
      </c>
      <c r="Q150" s="16">
        <f t="shared" si="10"/>
        <v>-7.245942096194443</v>
      </c>
      <c r="R150" s="14">
        <f>IF(B150="N/A", 0, INDEX('Probability Tables'!$K$10:$K$12, MATCH(B150, 'Probability Tables'!$A$10:$A$12, 0)))</f>
        <v>-1.3662076025531533</v>
      </c>
      <c r="S150" s="14">
        <f>IF(C150="N/A", 0, INDEX('Probability Tables'!$K$18:$K$19, MATCH(C150, 'Probability Tables'!$A$18:$A$19, 0)))</f>
        <v>-1.140161291580982</v>
      </c>
      <c r="T150" s="14">
        <f>IF(D150="N/A", 0, INDEX('Probability Tables'!$K$25:$K$28, MATCH(D150, 'Probability Tables'!$A$25:$A$28, 0)))</f>
        <v>-1.4640720621625749</v>
      </c>
      <c r="U150" s="14">
        <f>IF(E150="N/A", 0, INDEX('Probability Tables'!$K$34:$K$35, MATCH(E150, 'Probability Tables'!$A$34:$A$35, 0)))</f>
        <v>-0.48878352389733187</v>
      </c>
      <c r="V150" s="14">
        <f>IF(F150="N/A", 0, INDEX('Probability Tables'!$K$41:$K$42, MATCH(F150, 'Probability Tables'!$A$41:$A$42, 0)))</f>
        <v>-1.140161291580982</v>
      </c>
      <c r="W150" s="14">
        <f>IF(G150="N/A", 0, INDEX('Probability Tables'!$K$48:$K$50, MATCH(G150, 'Probability Tables'!$A$48:$A$50, 0)))</f>
        <v>-0.54522705048332309</v>
      </c>
      <c r="X150" s="14">
        <f>IF(H150="N/A", 0, INDEX('Probability Tables'!$K$56:$K$58, MATCH(H150, 'Probability Tables'!$A$56:$A$58, 0)))</f>
        <v>-0.45323538437685085</v>
      </c>
      <c r="Y150" s="14">
        <f>'Probability Tables'!$E$4</f>
        <v>-0.95753369040820424</v>
      </c>
      <c r="Z150" s="16">
        <f t="shared" si="11"/>
        <v>-7.5553818970434019</v>
      </c>
      <c r="AA150" s="15">
        <f t="shared" si="12"/>
        <v>57.67485169876899</v>
      </c>
      <c r="AB150" s="15">
        <f t="shared" si="13"/>
        <v>42.325148301231017</v>
      </c>
      <c r="AC150" s="17">
        <f t="shared" si="14"/>
        <v>0</v>
      </c>
      <c r="AD150" s="17">
        <v>0</v>
      </c>
    </row>
    <row r="151" spans="1:30" x14ac:dyDescent="0.25">
      <c r="A151" t="s">
        <v>233</v>
      </c>
      <c r="B151">
        <v>2</v>
      </c>
      <c r="C151" t="s">
        <v>13</v>
      </c>
      <c r="D151" s="12" t="s">
        <v>1242</v>
      </c>
      <c r="E151" s="12" t="s">
        <v>1247</v>
      </c>
      <c r="F151" s="12" t="s">
        <v>1249</v>
      </c>
      <c r="G151" s="12" t="s">
        <v>1252</v>
      </c>
      <c r="H151" s="12" t="s">
        <v>15</v>
      </c>
      <c r="I151" s="13">
        <f>IF(B151="N/A", 0, INDEX('Probability Tables'!$J$10:$J$12, MATCH(B151, 'Probability Tables'!$A$10:$A$12, 0)))</f>
        <v>-1.7285805676065233</v>
      </c>
      <c r="J151" s="13">
        <f>IF(C151="N/A", 0, INDEX('Probability Tables'!$J$18:$J$19, MATCH(C151, 'Probability Tables'!$A$18:$A$19, 0)))</f>
        <v>-0.16113204070663512</v>
      </c>
      <c r="K151" s="13">
        <f>IF(D151="N/A", 0, INDEX('Probability Tables'!$J$25:$J$28, MATCH(D151, 'Probability Tables'!$A$25:$A$28, 0)))</f>
        <v>-1.505246303981256</v>
      </c>
      <c r="L151" s="13">
        <f>IF(E151="N/A", 0, INDEX('Probability Tables'!$J$34:$J$35, MATCH(E151, 'Probability Tables'!$A$34:$A$35, 0)))</f>
        <v>-0.32277339226305102</v>
      </c>
      <c r="M151" s="13">
        <f>IF(F151="N/A", 0, INDEX('Probability Tables'!$J$41:$J$42, MATCH(F151, 'Probability Tables'!$A$41:$A$42, 0)))</f>
        <v>-0.21141585713285041</v>
      </c>
      <c r="N151" s="13">
        <f>IF(G151="N/A", 0, INDEX('Probability Tables'!$J$48:$J$50, MATCH(G151, 'Probability Tables'!$A$48:$A$50, 0)))</f>
        <v>-1.6691571471357227</v>
      </c>
      <c r="O151" s="13">
        <f>IF(H151="N/A", 0, INDEX('Probability Tables'!$J$56:$J$58, MATCH(H151, 'Probability Tables'!$A$56:$A$58, 0)))</f>
        <v>-0.25442485069529852</v>
      </c>
      <c r="P151" s="13">
        <f>'Probability Tables'!$E$3</f>
        <v>-0.48424598596127871</v>
      </c>
      <c r="Q151" s="16">
        <f t="shared" si="10"/>
        <v>-6.3369761454826152</v>
      </c>
      <c r="R151" s="14">
        <f>IF(B151="N/A", 0, INDEX('Probability Tables'!$K$10:$K$12, MATCH(B151, 'Probability Tables'!$A$10:$A$12, 0)))</f>
        <v>-1.3662076025531533</v>
      </c>
      <c r="S151" s="14">
        <f>IF(C151="N/A", 0, INDEX('Probability Tables'!$K$18:$K$19, MATCH(C151, 'Probability Tables'!$A$18:$A$19, 0)))</f>
        <v>-1.140161291580982</v>
      </c>
      <c r="T151" s="14">
        <f>IF(D151="N/A", 0, INDEX('Probability Tables'!$K$25:$K$28, MATCH(D151, 'Probability Tables'!$A$25:$A$28, 0)))</f>
        <v>-1.4640720621625749</v>
      </c>
      <c r="U151" s="14">
        <f>IF(E151="N/A", 0, INDEX('Probability Tables'!$K$34:$K$35, MATCH(E151, 'Probability Tables'!$A$34:$A$35, 0)))</f>
        <v>-0.48878352389733187</v>
      </c>
      <c r="V151" s="14">
        <f>IF(F151="N/A", 0, INDEX('Probability Tables'!$K$41:$K$42, MATCH(F151, 'Probability Tables'!$A$41:$A$42, 0)))</f>
        <v>-0.38532054201569693</v>
      </c>
      <c r="W151" s="14">
        <f>IF(G151="N/A", 0, INDEX('Probability Tables'!$K$48:$K$50, MATCH(G151, 'Probability Tables'!$A$48:$A$50, 0)))</f>
        <v>-1.4997389951776758</v>
      </c>
      <c r="X151" s="14">
        <f>IF(H151="N/A", 0, INDEX('Probability Tables'!$K$56:$K$58, MATCH(H151, 'Probability Tables'!$A$56:$A$58, 0)))</f>
        <v>-0.45323538437685085</v>
      </c>
      <c r="Y151" s="14">
        <f>'Probability Tables'!$E$4</f>
        <v>-0.95753369040820424</v>
      </c>
      <c r="Z151" s="16">
        <f t="shared" si="11"/>
        <v>-7.7550530921724699</v>
      </c>
      <c r="AA151" s="15">
        <f t="shared" si="12"/>
        <v>80.503676528774363</v>
      </c>
      <c r="AB151" s="15">
        <f t="shared" si="13"/>
        <v>19.496323471225637</v>
      </c>
      <c r="AC151" s="17">
        <f t="shared" si="14"/>
        <v>0</v>
      </c>
      <c r="AD151" s="17">
        <v>0</v>
      </c>
    </row>
    <row r="152" spans="1:30" x14ac:dyDescent="0.25">
      <c r="A152" t="s">
        <v>234</v>
      </c>
      <c r="B152">
        <v>2</v>
      </c>
      <c r="C152" t="s">
        <v>13</v>
      </c>
      <c r="D152" s="12" t="s">
        <v>1244</v>
      </c>
      <c r="E152" s="12" t="s">
        <v>1247</v>
      </c>
      <c r="F152" s="12" t="s">
        <v>1249</v>
      </c>
      <c r="G152" s="12" t="s">
        <v>1252</v>
      </c>
      <c r="H152" s="12" t="s">
        <v>15</v>
      </c>
      <c r="I152" s="13">
        <f>IF(B152="N/A", 0, INDEX('Probability Tables'!$J$10:$J$12, MATCH(B152, 'Probability Tables'!$A$10:$A$12, 0)))</f>
        <v>-1.7285805676065233</v>
      </c>
      <c r="J152" s="13">
        <f>IF(C152="N/A", 0, INDEX('Probability Tables'!$J$18:$J$19, MATCH(C152, 'Probability Tables'!$A$18:$A$19, 0)))</f>
        <v>-0.16113204070663512</v>
      </c>
      <c r="K152" s="13">
        <f>IF(D152="N/A", 0, INDEX('Probability Tables'!$J$25:$J$28, MATCH(D152, 'Probability Tables'!$A$25:$A$28, 0)))</f>
        <v>-2.1879221846739059</v>
      </c>
      <c r="L152" s="13">
        <f>IF(E152="N/A", 0, INDEX('Probability Tables'!$J$34:$J$35, MATCH(E152, 'Probability Tables'!$A$34:$A$35, 0)))</f>
        <v>-0.32277339226305102</v>
      </c>
      <c r="M152" s="13">
        <f>IF(F152="N/A", 0, INDEX('Probability Tables'!$J$41:$J$42, MATCH(F152, 'Probability Tables'!$A$41:$A$42, 0)))</f>
        <v>-0.21141585713285041</v>
      </c>
      <c r="N152" s="13">
        <f>IF(G152="N/A", 0, INDEX('Probability Tables'!$J$48:$J$50, MATCH(G152, 'Probability Tables'!$A$48:$A$50, 0)))</f>
        <v>-1.6691571471357227</v>
      </c>
      <c r="O152" s="13">
        <f>IF(H152="N/A", 0, INDEX('Probability Tables'!$J$56:$J$58, MATCH(H152, 'Probability Tables'!$A$56:$A$58, 0)))</f>
        <v>-0.25442485069529852</v>
      </c>
      <c r="P152" s="13">
        <f>'Probability Tables'!$E$3</f>
        <v>-0.48424598596127871</v>
      </c>
      <c r="Q152" s="16">
        <f t="shared" si="10"/>
        <v>-7.0196520261752653</v>
      </c>
      <c r="R152" s="14">
        <f>IF(B152="N/A", 0, INDEX('Probability Tables'!$K$10:$K$12, MATCH(B152, 'Probability Tables'!$A$10:$A$12, 0)))</f>
        <v>-1.3662076025531533</v>
      </c>
      <c r="S152" s="14">
        <f>IF(C152="N/A", 0, INDEX('Probability Tables'!$K$18:$K$19, MATCH(C152, 'Probability Tables'!$A$18:$A$19, 0)))</f>
        <v>-1.140161291580982</v>
      </c>
      <c r="T152" s="14">
        <f>IF(D152="N/A", 0, INDEX('Probability Tables'!$K$25:$K$28, MATCH(D152, 'Probability Tables'!$A$25:$A$28, 0)))</f>
        <v>-2.3513752571634776</v>
      </c>
      <c r="U152" s="14">
        <f>IF(E152="N/A", 0, INDEX('Probability Tables'!$K$34:$K$35, MATCH(E152, 'Probability Tables'!$A$34:$A$35, 0)))</f>
        <v>-0.48878352389733187</v>
      </c>
      <c r="V152" s="14">
        <f>IF(F152="N/A", 0, INDEX('Probability Tables'!$K$41:$K$42, MATCH(F152, 'Probability Tables'!$A$41:$A$42, 0)))</f>
        <v>-0.38532054201569693</v>
      </c>
      <c r="W152" s="14">
        <f>IF(G152="N/A", 0, INDEX('Probability Tables'!$K$48:$K$50, MATCH(G152, 'Probability Tables'!$A$48:$A$50, 0)))</f>
        <v>-1.4997389951776758</v>
      </c>
      <c r="X152" s="14">
        <f>IF(H152="N/A", 0, INDEX('Probability Tables'!$K$56:$K$58, MATCH(H152, 'Probability Tables'!$A$56:$A$58, 0)))</f>
        <v>-0.45323538437685085</v>
      </c>
      <c r="Y152" s="14">
        <f>'Probability Tables'!$E$4</f>
        <v>-0.95753369040820424</v>
      </c>
      <c r="Z152" s="16">
        <f t="shared" si="11"/>
        <v>-8.6423562871733726</v>
      </c>
      <c r="AA152" s="15">
        <f t="shared" si="12"/>
        <v>83.516774286891476</v>
      </c>
      <c r="AB152" s="15">
        <f t="shared" si="13"/>
        <v>16.483225713108524</v>
      </c>
      <c r="AC152" s="17">
        <f t="shared" si="14"/>
        <v>0</v>
      </c>
      <c r="AD152" s="17">
        <v>0</v>
      </c>
    </row>
    <row r="153" spans="1:30" x14ac:dyDescent="0.25">
      <c r="A153" t="s">
        <v>236</v>
      </c>
      <c r="B153">
        <v>1</v>
      </c>
      <c r="C153" t="s">
        <v>17</v>
      </c>
      <c r="D153" s="12" t="s">
        <v>1245</v>
      </c>
      <c r="E153" s="12" t="s">
        <v>1246</v>
      </c>
      <c r="F153" s="12" t="s">
        <v>1249</v>
      </c>
      <c r="G153" s="12" t="s">
        <v>1250</v>
      </c>
      <c r="H153" s="12" t="s">
        <v>15</v>
      </c>
      <c r="I153" s="13">
        <f>IF(B153="N/A", 0, INDEX('Probability Tables'!$J$10:$J$12, MATCH(B153, 'Probability Tables'!$A$10:$A$12, 0)))</f>
        <v>-1.9190988916046565</v>
      </c>
      <c r="J153" s="13">
        <f>IF(C153="N/A", 0, INDEX('Probability Tables'!$J$18:$J$19, MATCH(C153, 'Probability Tables'!$A$18:$A$19, 0)))</f>
        <v>-1.9050155618886613</v>
      </c>
      <c r="K153" s="13">
        <f>IF(D153="N/A", 0, INDEX('Probability Tables'!$J$25:$J$28, MATCH(D153, 'Probability Tables'!$A$25:$A$28, 0)))</f>
        <v>-0.51785965042337057</v>
      </c>
      <c r="L153" s="13">
        <f>IF(E153="N/A", 0, INDEX('Probability Tables'!$J$34:$J$35, MATCH(E153, 'Probability Tables'!$A$34:$A$35, 0)))</f>
        <v>-1.2878542883066382</v>
      </c>
      <c r="M153" s="13">
        <f>IF(F153="N/A", 0, INDEX('Probability Tables'!$J$41:$J$42, MATCH(F153, 'Probability Tables'!$A$41:$A$42, 0)))</f>
        <v>-0.21141585713285041</v>
      </c>
      <c r="N153" s="13">
        <f>IF(G153="N/A", 0, INDEX('Probability Tables'!$J$48:$J$50, MATCH(G153, 'Probability Tables'!$A$48:$A$50, 0)))</f>
        <v>-1.1317644959850102</v>
      </c>
      <c r="O153" s="13">
        <f>IF(H153="N/A", 0, INDEX('Probability Tables'!$J$56:$J$58, MATCH(H153, 'Probability Tables'!$A$56:$A$58, 0)))</f>
        <v>-0.25442485069529852</v>
      </c>
      <c r="P153" s="13">
        <f>'Probability Tables'!$E$3</f>
        <v>-0.48424598596127871</v>
      </c>
      <c r="Q153" s="16">
        <f t="shared" si="10"/>
        <v>-7.7116795819977639</v>
      </c>
      <c r="R153" s="14">
        <f>IF(B153="N/A", 0, INDEX('Probability Tables'!$K$10:$K$12, MATCH(B153, 'Probability Tables'!$A$10:$A$12, 0)))</f>
        <v>-0.92356349120323478</v>
      </c>
      <c r="S153" s="14">
        <f>IF(C153="N/A", 0, INDEX('Probability Tables'!$K$18:$K$19, MATCH(C153, 'Probability Tables'!$A$18:$A$19, 0)))</f>
        <v>-0.38532054201569693</v>
      </c>
      <c r="T153" s="14">
        <f>IF(D153="N/A", 0, INDEX('Probability Tables'!$K$25:$K$28, MATCH(D153, 'Probability Tables'!$A$25:$A$28, 0)))</f>
        <v>-0.64015465041943498</v>
      </c>
      <c r="U153" s="14">
        <f>IF(E153="N/A", 0, INDEX('Probability Tables'!$K$34:$K$35, MATCH(E153, 'Probability Tables'!$A$34:$A$35, 0)))</f>
        <v>-0.95029252915164453</v>
      </c>
      <c r="V153" s="14">
        <f>IF(F153="N/A", 0, INDEX('Probability Tables'!$K$41:$K$42, MATCH(F153, 'Probability Tables'!$A$41:$A$42, 0)))</f>
        <v>-0.38532054201569693</v>
      </c>
      <c r="W153" s="14">
        <f>IF(G153="N/A", 0, INDEX('Probability Tables'!$K$48:$K$50, MATCH(G153, 'Probability Tables'!$A$48:$A$50, 0)))</f>
        <v>-0.54522705048332309</v>
      </c>
      <c r="X153" s="14">
        <f>IF(H153="N/A", 0, INDEX('Probability Tables'!$K$56:$K$58, MATCH(H153, 'Probability Tables'!$A$56:$A$58, 0)))</f>
        <v>-0.45323538437685085</v>
      </c>
      <c r="Y153" s="14">
        <f>'Probability Tables'!$E$4</f>
        <v>-0.95753369040820424</v>
      </c>
      <c r="Z153" s="16">
        <f t="shared" si="11"/>
        <v>-5.2406478800740857</v>
      </c>
      <c r="AA153" s="15">
        <f t="shared" si="12"/>
        <v>7.7914081790528185</v>
      </c>
      <c r="AB153" s="15">
        <f t="shared" si="13"/>
        <v>92.208591820947177</v>
      </c>
      <c r="AC153" s="17">
        <f t="shared" si="14"/>
        <v>1</v>
      </c>
      <c r="AD153" s="17">
        <v>1</v>
      </c>
    </row>
    <row r="154" spans="1:30" x14ac:dyDescent="0.25">
      <c r="A154" t="s">
        <v>238</v>
      </c>
      <c r="B154">
        <v>3</v>
      </c>
      <c r="C154" t="s">
        <v>13</v>
      </c>
      <c r="D154" s="12" t="s">
        <v>1244</v>
      </c>
      <c r="E154" s="12" t="s">
        <v>1247</v>
      </c>
      <c r="F154" s="12" t="s">
        <v>1249</v>
      </c>
      <c r="G154" s="12" t="s">
        <v>1251</v>
      </c>
      <c r="H154" s="12" t="s">
        <v>15</v>
      </c>
      <c r="I154" s="13">
        <f>IF(B154="N/A", 0, INDEX('Probability Tables'!$J$10:$J$12, MATCH(B154, 'Probability Tables'!$A$10:$A$12, 0)))</f>
        <v>-0.39196962663327978</v>
      </c>
      <c r="J154" s="13">
        <f>IF(C154="N/A", 0, INDEX('Probability Tables'!$J$18:$J$19, MATCH(C154, 'Probability Tables'!$A$18:$A$19, 0)))</f>
        <v>-0.16113204070663512</v>
      </c>
      <c r="K154" s="13">
        <f>IF(D154="N/A", 0, INDEX('Probability Tables'!$J$25:$J$28, MATCH(D154, 'Probability Tables'!$A$25:$A$28, 0)))</f>
        <v>-2.1879221846739059</v>
      </c>
      <c r="L154" s="13">
        <f>IF(E154="N/A", 0, INDEX('Probability Tables'!$J$34:$J$35, MATCH(E154, 'Probability Tables'!$A$34:$A$35, 0)))</f>
        <v>-0.32277339226305102</v>
      </c>
      <c r="M154" s="13">
        <f>IF(F154="N/A", 0, INDEX('Probability Tables'!$J$41:$J$42, MATCH(F154, 'Probability Tables'!$A$41:$A$42, 0)))</f>
        <v>-0.21141585713285041</v>
      </c>
      <c r="N154" s="13">
        <f>IF(G154="N/A", 0, INDEX('Probability Tables'!$J$48:$J$50, MATCH(G154, 'Probability Tables'!$A$48:$A$50, 0)))</f>
        <v>-0.71512608727872051</v>
      </c>
      <c r="O154" s="13">
        <f>IF(H154="N/A", 0, INDEX('Probability Tables'!$J$56:$J$58, MATCH(H154, 'Probability Tables'!$A$56:$A$58, 0)))</f>
        <v>-0.25442485069529852</v>
      </c>
      <c r="P154" s="13">
        <f>'Probability Tables'!$E$3</f>
        <v>-0.48424598596127871</v>
      </c>
      <c r="Q154" s="16">
        <f t="shared" si="10"/>
        <v>-4.72901002534502</v>
      </c>
      <c r="R154" s="14">
        <f>IF(B154="N/A", 0, INDEX('Probability Tables'!$K$10:$K$12, MATCH(B154, 'Probability Tables'!$A$10:$A$12, 0)))</f>
        <v>-1.0560526742493137</v>
      </c>
      <c r="S154" s="14">
        <f>IF(C154="N/A", 0, INDEX('Probability Tables'!$K$18:$K$19, MATCH(C154, 'Probability Tables'!$A$18:$A$19, 0)))</f>
        <v>-1.140161291580982</v>
      </c>
      <c r="T154" s="14">
        <f>IF(D154="N/A", 0, INDEX('Probability Tables'!$K$25:$K$28, MATCH(D154, 'Probability Tables'!$A$25:$A$28, 0)))</f>
        <v>-2.3513752571634776</v>
      </c>
      <c r="U154" s="14">
        <f>IF(E154="N/A", 0, INDEX('Probability Tables'!$K$34:$K$35, MATCH(E154, 'Probability Tables'!$A$34:$A$35, 0)))</f>
        <v>-0.48878352389733187</v>
      </c>
      <c r="V154" s="14">
        <f>IF(F154="N/A", 0, INDEX('Probability Tables'!$K$41:$K$42, MATCH(F154, 'Probability Tables'!$A$41:$A$42, 0)))</f>
        <v>-0.38532054201569693</v>
      </c>
      <c r="W154" s="14">
        <f>IF(G154="N/A", 0, INDEX('Probability Tables'!$K$48:$K$50, MATCH(G154, 'Probability Tables'!$A$48:$A$50, 0)))</f>
        <v>-1.624036711855253</v>
      </c>
      <c r="X154" s="14">
        <f>IF(H154="N/A", 0, INDEX('Probability Tables'!$K$56:$K$58, MATCH(H154, 'Probability Tables'!$A$56:$A$58, 0)))</f>
        <v>-0.45323538437685085</v>
      </c>
      <c r="Y154" s="14">
        <f>'Probability Tables'!$E$4</f>
        <v>-0.95753369040820424</v>
      </c>
      <c r="Z154" s="16">
        <f t="shared" si="11"/>
        <v>-8.4564990755471108</v>
      </c>
      <c r="AA154" s="15">
        <f t="shared" si="12"/>
        <v>97.651180879310246</v>
      </c>
      <c r="AB154" s="15">
        <f t="shared" si="13"/>
        <v>2.3488191206897602</v>
      </c>
      <c r="AC154" s="17">
        <f t="shared" si="14"/>
        <v>0</v>
      </c>
      <c r="AD154" s="17">
        <v>0</v>
      </c>
    </row>
    <row r="155" spans="1:30" x14ac:dyDescent="0.25">
      <c r="A155" t="s">
        <v>240</v>
      </c>
      <c r="B155">
        <v>3</v>
      </c>
      <c r="C155" t="s">
        <v>13</v>
      </c>
      <c r="D155" s="12" t="s">
        <v>1242</v>
      </c>
      <c r="E155" s="12" t="s">
        <v>1247</v>
      </c>
      <c r="F155" s="12" t="s">
        <v>1248</v>
      </c>
      <c r="G155" s="12" t="s">
        <v>1252</v>
      </c>
      <c r="H155" s="12" t="s">
        <v>15</v>
      </c>
      <c r="I155" s="13">
        <f>IF(B155="N/A", 0, INDEX('Probability Tables'!$J$10:$J$12, MATCH(B155, 'Probability Tables'!$A$10:$A$12, 0)))</f>
        <v>-0.39196962663327978</v>
      </c>
      <c r="J155" s="13">
        <f>IF(C155="N/A", 0, INDEX('Probability Tables'!$J$18:$J$19, MATCH(C155, 'Probability Tables'!$A$18:$A$19, 0)))</f>
        <v>-0.16113204070663512</v>
      </c>
      <c r="K155" s="13">
        <f>IF(D155="N/A", 0, INDEX('Probability Tables'!$J$25:$J$28, MATCH(D155, 'Probability Tables'!$A$25:$A$28, 0)))</f>
        <v>-1.505246303981256</v>
      </c>
      <c r="L155" s="13">
        <f>IF(E155="N/A", 0, INDEX('Probability Tables'!$J$34:$J$35, MATCH(E155, 'Probability Tables'!$A$34:$A$35, 0)))</f>
        <v>-0.32277339226305102</v>
      </c>
      <c r="M155" s="13">
        <f>IF(F155="N/A", 0, INDEX('Probability Tables'!$J$41:$J$42, MATCH(F155, 'Probability Tables'!$A$41:$A$42, 0)))</f>
        <v>-1.6577744589953911</v>
      </c>
      <c r="N155" s="13">
        <f>IF(G155="N/A", 0, INDEX('Probability Tables'!$J$48:$J$50, MATCH(G155, 'Probability Tables'!$A$48:$A$50, 0)))</f>
        <v>-1.6691571471357227</v>
      </c>
      <c r="O155" s="13">
        <f>IF(H155="N/A", 0, INDEX('Probability Tables'!$J$56:$J$58, MATCH(H155, 'Probability Tables'!$A$56:$A$58, 0)))</f>
        <v>-0.25442485069529852</v>
      </c>
      <c r="P155" s="13">
        <f>'Probability Tables'!$E$3</f>
        <v>-0.48424598596127871</v>
      </c>
      <c r="Q155" s="16">
        <f t="shared" si="10"/>
        <v>-6.4467238063719128</v>
      </c>
      <c r="R155" s="14">
        <f>IF(B155="N/A", 0, INDEX('Probability Tables'!$K$10:$K$12, MATCH(B155, 'Probability Tables'!$A$10:$A$12, 0)))</f>
        <v>-1.0560526742493137</v>
      </c>
      <c r="S155" s="14">
        <f>IF(C155="N/A", 0, INDEX('Probability Tables'!$K$18:$K$19, MATCH(C155, 'Probability Tables'!$A$18:$A$19, 0)))</f>
        <v>-1.140161291580982</v>
      </c>
      <c r="T155" s="14">
        <f>IF(D155="N/A", 0, INDEX('Probability Tables'!$K$25:$K$28, MATCH(D155, 'Probability Tables'!$A$25:$A$28, 0)))</f>
        <v>-1.4640720621625749</v>
      </c>
      <c r="U155" s="14">
        <f>IF(E155="N/A", 0, INDEX('Probability Tables'!$K$34:$K$35, MATCH(E155, 'Probability Tables'!$A$34:$A$35, 0)))</f>
        <v>-0.48878352389733187</v>
      </c>
      <c r="V155" s="14">
        <f>IF(F155="N/A", 0, INDEX('Probability Tables'!$K$41:$K$42, MATCH(F155, 'Probability Tables'!$A$41:$A$42, 0)))</f>
        <v>-1.140161291580982</v>
      </c>
      <c r="W155" s="14">
        <f>IF(G155="N/A", 0, INDEX('Probability Tables'!$K$48:$K$50, MATCH(G155, 'Probability Tables'!$A$48:$A$50, 0)))</f>
        <v>-1.4997389951776758</v>
      </c>
      <c r="X155" s="14">
        <f>IF(H155="N/A", 0, INDEX('Probability Tables'!$K$56:$K$58, MATCH(H155, 'Probability Tables'!$A$56:$A$58, 0)))</f>
        <v>-0.45323538437685085</v>
      </c>
      <c r="Y155" s="14">
        <f>'Probability Tables'!$E$4</f>
        <v>-0.95753369040820424</v>
      </c>
      <c r="Z155" s="16">
        <f t="shared" si="11"/>
        <v>-8.1997389134339151</v>
      </c>
      <c r="AA155" s="15">
        <f t="shared" si="12"/>
        <v>85.233269166850533</v>
      </c>
      <c r="AB155" s="15">
        <f t="shared" si="13"/>
        <v>14.766730833149474</v>
      </c>
      <c r="AC155" s="17">
        <f t="shared" si="14"/>
        <v>0</v>
      </c>
      <c r="AD155" s="17">
        <v>0</v>
      </c>
    </row>
    <row r="156" spans="1:30" x14ac:dyDescent="0.25">
      <c r="A156" t="s">
        <v>242</v>
      </c>
      <c r="B156">
        <v>3</v>
      </c>
      <c r="C156" t="s">
        <v>13</v>
      </c>
      <c r="D156" s="12" t="s">
        <v>1243</v>
      </c>
      <c r="E156" s="12" t="s">
        <v>1247</v>
      </c>
      <c r="F156" s="12" t="s">
        <v>1249</v>
      </c>
      <c r="G156" s="12" t="s">
        <v>1251</v>
      </c>
      <c r="H156" s="12" t="s">
        <v>15</v>
      </c>
      <c r="I156" s="13">
        <f>IF(B156="N/A", 0, INDEX('Probability Tables'!$J$10:$J$12, MATCH(B156, 'Probability Tables'!$A$10:$A$12, 0)))</f>
        <v>-0.39196962663327978</v>
      </c>
      <c r="J156" s="13">
        <f>IF(C156="N/A", 0, INDEX('Probability Tables'!$J$18:$J$19, MATCH(C156, 'Probability Tables'!$A$18:$A$19, 0)))</f>
        <v>-0.16113204070663512</v>
      </c>
      <c r="K156" s="13">
        <f>IF(D156="N/A", 0, INDEX('Probability Tables'!$J$25:$J$28, MATCH(D156, 'Probability Tables'!$A$25:$A$28, 0)))</f>
        <v>0</v>
      </c>
      <c r="L156" s="13">
        <f>IF(E156="N/A", 0, INDEX('Probability Tables'!$J$34:$J$35, MATCH(E156, 'Probability Tables'!$A$34:$A$35, 0)))</f>
        <v>-0.32277339226305102</v>
      </c>
      <c r="M156" s="13">
        <f>IF(F156="N/A", 0, INDEX('Probability Tables'!$J$41:$J$42, MATCH(F156, 'Probability Tables'!$A$41:$A$42, 0)))</f>
        <v>-0.21141585713285041</v>
      </c>
      <c r="N156" s="13">
        <f>IF(G156="N/A", 0, INDEX('Probability Tables'!$J$48:$J$50, MATCH(G156, 'Probability Tables'!$A$48:$A$50, 0)))</f>
        <v>-0.71512608727872051</v>
      </c>
      <c r="O156" s="13">
        <f>IF(H156="N/A", 0, INDEX('Probability Tables'!$J$56:$J$58, MATCH(H156, 'Probability Tables'!$A$56:$A$58, 0)))</f>
        <v>-0.25442485069529852</v>
      </c>
      <c r="P156" s="13">
        <f>'Probability Tables'!$E$3</f>
        <v>-0.48424598596127871</v>
      </c>
      <c r="Q156" s="16">
        <f t="shared" si="10"/>
        <v>-2.5410878406711142</v>
      </c>
      <c r="R156" s="14">
        <f>IF(B156="N/A", 0, INDEX('Probability Tables'!$K$10:$K$12, MATCH(B156, 'Probability Tables'!$A$10:$A$12, 0)))</f>
        <v>-1.0560526742493137</v>
      </c>
      <c r="S156" s="14">
        <f>IF(C156="N/A", 0, INDEX('Probability Tables'!$K$18:$K$19, MATCH(C156, 'Probability Tables'!$A$18:$A$19, 0)))</f>
        <v>-1.140161291580982</v>
      </c>
      <c r="T156" s="14">
        <f>IF(D156="N/A", 0, INDEX('Probability Tables'!$K$25:$K$28, MATCH(D156, 'Probability Tables'!$A$25:$A$28, 0)))</f>
        <v>0</v>
      </c>
      <c r="U156" s="14">
        <f>IF(E156="N/A", 0, INDEX('Probability Tables'!$K$34:$K$35, MATCH(E156, 'Probability Tables'!$A$34:$A$35, 0)))</f>
        <v>-0.48878352389733187</v>
      </c>
      <c r="V156" s="14">
        <f>IF(F156="N/A", 0, INDEX('Probability Tables'!$K$41:$K$42, MATCH(F156, 'Probability Tables'!$A$41:$A$42, 0)))</f>
        <v>-0.38532054201569693</v>
      </c>
      <c r="W156" s="14">
        <f>IF(G156="N/A", 0, INDEX('Probability Tables'!$K$48:$K$50, MATCH(G156, 'Probability Tables'!$A$48:$A$50, 0)))</f>
        <v>-1.624036711855253</v>
      </c>
      <c r="X156" s="14">
        <f>IF(H156="N/A", 0, INDEX('Probability Tables'!$K$56:$K$58, MATCH(H156, 'Probability Tables'!$A$56:$A$58, 0)))</f>
        <v>-0.45323538437685085</v>
      </c>
      <c r="Y156" s="14">
        <f>'Probability Tables'!$E$4</f>
        <v>-0.95753369040820424</v>
      </c>
      <c r="Z156" s="16">
        <f t="shared" si="11"/>
        <v>-6.1051238183836327</v>
      </c>
      <c r="AA156" s="15">
        <f t="shared" si="12"/>
        <v>97.24558894700111</v>
      </c>
      <c r="AB156" s="15">
        <f t="shared" si="13"/>
        <v>2.7544110529988832</v>
      </c>
      <c r="AC156" s="17">
        <f t="shared" si="14"/>
        <v>0</v>
      </c>
      <c r="AD156" s="17">
        <v>0</v>
      </c>
    </row>
    <row r="157" spans="1:30" x14ac:dyDescent="0.25">
      <c r="A157" t="s">
        <v>244</v>
      </c>
      <c r="B157">
        <v>1</v>
      </c>
      <c r="C157" t="s">
        <v>13</v>
      </c>
      <c r="D157" s="12" t="s">
        <v>1244</v>
      </c>
      <c r="E157" s="12" t="s">
        <v>1247</v>
      </c>
      <c r="F157" s="12" t="s">
        <v>1248</v>
      </c>
      <c r="G157" s="12" t="s">
        <v>1250</v>
      </c>
      <c r="H157" s="12" t="s">
        <v>20</v>
      </c>
      <c r="I157" s="13">
        <f>IF(B157="N/A", 0, INDEX('Probability Tables'!$J$10:$J$12, MATCH(B157, 'Probability Tables'!$A$10:$A$12, 0)))</f>
        <v>-1.9190988916046565</v>
      </c>
      <c r="J157" s="13">
        <f>IF(C157="N/A", 0, INDEX('Probability Tables'!$J$18:$J$19, MATCH(C157, 'Probability Tables'!$A$18:$A$19, 0)))</f>
        <v>-0.16113204070663512</v>
      </c>
      <c r="K157" s="13">
        <f>IF(D157="N/A", 0, INDEX('Probability Tables'!$J$25:$J$28, MATCH(D157, 'Probability Tables'!$A$25:$A$28, 0)))</f>
        <v>-2.1879221846739059</v>
      </c>
      <c r="L157" s="13">
        <f>IF(E157="N/A", 0, INDEX('Probability Tables'!$J$34:$J$35, MATCH(E157, 'Probability Tables'!$A$34:$A$35, 0)))</f>
        <v>-0.32277339226305102</v>
      </c>
      <c r="M157" s="13">
        <f>IF(F157="N/A", 0, INDEX('Probability Tables'!$J$41:$J$42, MATCH(F157, 'Probability Tables'!$A$41:$A$42, 0)))</f>
        <v>-1.6577744589953911</v>
      </c>
      <c r="N157" s="13">
        <f>IF(G157="N/A", 0, INDEX('Probability Tables'!$J$48:$J$50, MATCH(G157, 'Probability Tables'!$A$48:$A$50, 0)))</f>
        <v>-1.1317644959850102</v>
      </c>
      <c r="O157" s="13">
        <f>IF(H157="N/A", 0, INDEX('Probability Tables'!$J$56:$J$58, MATCH(H157, 'Probability Tables'!$A$56:$A$58, 0)))</f>
        <v>-1.9828147059907641</v>
      </c>
      <c r="P157" s="13">
        <f>'Probability Tables'!$E$3</f>
        <v>-0.48424598596127871</v>
      </c>
      <c r="Q157" s="16">
        <f t="shared" si="10"/>
        <v>-9.8475261561806917</v>
      </c>
      <c r="R157" s="14">
        <f>IF(B157="N/A", 0, INDEX('Probability Tables'!$K$10:$K$12, MATCH(B157, 'Probability Tables'!$A$10:$A$12, 0)))</f>
        <v>-0.92356349120323478</v>
      </c>
      <c r="S157" s="14">
        <f>IF(C157="N/A", 0, INDEX('Probability Tables'!$K$18:$K$19, MATCH(C157, 'Probability Tables'!$A$18:$A$19, 0)))</f>
        <v>-1.140161291580982</v>
      </c>
      <c r="T157" s="14">
        <f>IF(D157="N/A", 0, INDEX('Probability Tables'!$K$25:$K$28, MATCH(D157, 'Probability Tables'!$A$25:$A$28, 0)))</f>
        <v>-2.3513752571634776</v>
      </c>
      <c r="U157" s="14">
        <f>IF(E157="N/A", 0, INDEX('Probability Tables'!$K$34:$K$35, MATCH(E157, 'Probability Tables'!$A$34:$A$35, 0)))</f>
        <v>-0.48878352389733187</v>
      </c>
      <c r="V157" s="14">
        <f>IF(F157="N/A", 0, INDEX('Probability Tables'!$K$41:$K$42, MATCH(F157, 'Probability Tables'!$A$41:$A$42, 0)))</f>
        <v>-1.140161291580982</v>
      </c>
      <c r="W157" s="14">
        <f>IF(G157="N/A", 0, INDEX('Probability Tables'!$K$48:$K$50, MATCH(G157, 'Probability Tables'!$A$48:$A$50, 0)))</f>
        <v>-0.54522705048332309</v>
      </c>
      <c r="X157" s="14">
        <f>IF(H157="N/A", 0, INDEX('Probability Tables'!$K$56:$K$58, MATCH(H157, 'Probability Tables'!$A$56:$A$58, 0)))</f>
        <v>-1.2944356648959361</v>
      </c>
      <c r="Y157" s="14">
        <f>'Probability Tables'!$E$4</f>
        <v>-0.95753369040820424</v>
      </c>
      <c r="Z157" s="16">
        <f t="shared" si="11"/>
        <v>-8.8412412612134705</v>
      </c>
      <c r="AA157" s="15">
        <f t="shared" si="12"/>
        <v>26.770753191004658</v>
      </c>
      <c r="AB157" s="15">
        <f t="shared" si="13"/>
        <v>73.229246808995342</v>
      </c>
      <c r="AC157" s="17">
        <f t="shared" si="14"/>
        <v>1</v>
      </c>
      <c r="AD157" s="17">
        <v>0</v>
      </c>
    </row>
    <row r="158" spans="1:30" x14ac:dyDescent="0.25">
      <c r="A158" t="s">
        <v>246</v>
      </c>
      <c r="B158">
        <v>3</v>
      </c>
      <c r="C158" t="s">
        <v>17</v>
      </c>
      <c r="D158" s="12" t="s">
        <v>1245</v>
      </c>
      <c r="E158" s="12" t="s">
        <v>1247</v>
      </c>
      <c r="F158" s="12" t="s">
        <v>1249</v>
      </c>
      <c r="G158" s="12" t="s">
        <v>1251</v>
      </c>
      <c r="H158" s="12" t="s">
        <v>27</v>
      </c>
      <c r="I158" s="13">
        <f>IF(B158="N/A", 0, INDEX('Probability Tables'!$J$10:$J$12, MATCH(B158, 'Probability Tables'!$A$10:$A$12, 0)))</f>
        <v>-0.39196962663327978</v>
      </c>
      <c r="J158" s="13">
        <f>IF(C158="N/A", 0, INDEX('Probability Tables'!$J$18:$J$19, MATCH(C158, 'Probability Tables'!$A$18:$A$19, 0)))</f>
        <v>-1.9050155618886613</v>
      </c>
      <c r="K158" s="13">
        <f>IF(D158="N/A", 0, INDEX('Probability Tables'!$J$25:$J$28, MATCH(D158, 'Probability Tables'!$A$25:$A$28, 0)))</f>
        <v>-0.51785965042337057</v>
      </c>
      <c r="L158" s="13">
        <f>IF(E158="N/A", 0, INDEX('Probability Tables'!$J$34:$J$35, MATCH(E158, 'Probability Tables'!$A$34:$A$35, 0)))</f>
        <v>-0.32277339226305102</v>
      </c>
      <c r="M158" s="13">
        <f>IF(F158="N/A", 0, INDEX('Probability Tables'!$J$41:$J$42, MATCH(F158, 'Probability Tables'!$A$41:$A$42, 0)))</f>
        <v>-0.21141585713285041</v>
      </c>
      <c r="N158" s="13">
        <f>IF(G158="N/A", 0, INDEX('Probability Tables'!$J$48:$J$50, MATCH(G158, 'Probability Tables'!$A$48:$A$50, 0)))</f>
        <v>-0.71512608727872051</v>
      </c>
      <c r="O158" s="13">
        <f>IF(H158="N/A", 0, INDEX('Probability Tables'!$J$56:$J$58, MATCH(H158, 'Probability Tables'!$A$56:$A$58, 0)))</f>
        <v>-2.4423470353692043</v>
      </c>
      <c r="P158" s="13">
        <f>'Probability Tables'!$E$3</f>
        <v>-0.48424598596127871</v>
      </c>
      <c r="Q158" s="16">
        <f t="shared" si="10"/>
        <v>-6.9907531969504166</v>
      </c>
      <c r="R158" s="14">
        <f>IF(B158="N/A", 0, INDEX('Probability Tables'!$K$10:$K$12, MATCH(B158, 'Probability Tables'!$A$10:$A$12, 0)))</f>
        <v>-1.0560526742493137</v>
      </c>
      <c r="S158" s="14">
        <f>IF(C158="N/A", 0, INDEX('Probability Tables'!$K$18:$K$19, MATCH(C158, 'Probability Tables'!$A$18:$A$19, 0)))</f>
        <v>-0.38532054201569693</v>
      </c>
      <c r="T158" s="14">
        <f>IF(D158="N/A", 0, INDEX('Probability Tables'!$K$25:$K$28, MATCH(D158, 'Probability Tables'!$A$25:$A$28, 0)))</f>
        <v>-0.64015465041943498</v>
      </c>
      <c r="U158" s="14">
        <f>IF(E158="N/A", 0, INDEX('Probability Tables'!$K$34:$K$35, MATCH(E158, 'Probability Tables'!$A$34:$A$35, 0)))</f>
        <v>-0.48878352389733187</v>
      </c>
      <c r="V158" s="14">
        <f>IF(F158="N/A", 0, INDEX('Probability Tables'!$K$41:$K$42, MATCH(F158, 'Probability Tables'!$A$41:$A$42, 0)))</f>
        <v>-0.38532054201569693</v>
      </c>
      <c r="W158" s="14">
        <f>IF(G158="N/A", 0, INDEX('Probability Tables'!$K$48:$K$50, MATCH(G158, 'Probability Tables'!$A$48:$A$50, 0)))</f>
        <v>-1.624036711855253</v>
      </c>
      <c r="X158" s="14">
        <f>IF(H158="N/A", 0, INDEX('Probability Tables'!$K$56:$K$58, MATCH(H158, 'Probability Tables'!$A$56:$A$58, 0)))</f>
        <v>-2.4037432426807936</v>
      </c>
      <c r="Y158" s="14">
        <f>'Probability Tables'!$E$4</f>
        <v>-0.95753369040820424</v>
      </c>
      <c r="Z158" s="16">
        <f t="shared" si="11"/>
        <v>-7.9409455775417248</v>
      </c>
      <c r="AA158" s="15">
        <f t="shared" si="12"/>
        <v>72.115386566801007</v>
      </c>
      <c r="AB158" s="15">
        <f t="shared" si="13"/>
        <v>27.884613433198997</v>
      </c>
      <c r="AC158" s="17">
        <f t="shared" si="14"/>
        <v>0</v>
      </c>
      <c r="AD158" s="17">
        <v>1</v>
      </c>
    </row>
    <row r="159" spans="1:30" x14ac:dyDescent="0.25">
      <c r="A159" t="s">
        <v>247</v>
      </c>
      <c r="B159">
        <v>3</v>
      </c>
      <c r="C159" t="s">
        <v>13</v>
      </c>
      <c r="D159" s="12" t="s">
        <v>1245</v>
      </c>
      <c r="E159" s="12" t="s">
        <v>1247</v>
      </c>
      <c r="F159" s="12" t="s">
        <v>1249</v>
      </c>
      <c r="G159" s="12" t="s">
        <v>1251</v>
      </c>
      <c r="H159" s="12" t="s">
        <v>15</v>
      </c>
      <c r="I159" s="13">
        <f>IF(B159="N/A", 0, INDEX('Probability Tables'!$J$10:$J$12, MATCH(B159, 'Probability Tables'!$A$10:$A$12, 0)))</f>
        <v>-0.39196962663327978</v>
      </c>
      <c r="J159" s="13">
        <f>IF(C159="N/A", 0, INDEX('Probability Tables'!$J$18:$J$19, MATCH(C159, 'Probability Tables'!$A$18:$A$19, 0)))</f>
        <v>-0.16113204070663512</v>
      </c>
      <c r="K159" s="13">
        <f>IF(D159="N/A", 0, INDEX('Probability Tables'!$J$25:$J$28, MATCH(D159, 'Probability Tables'!$A$25:$A$28, 0)))</f>
        <v>-0.51785965042337057</v>
      </c>
      <c r="L159" s="13">
        <f>IF(E159="N/A", 0, INDEX('Probability Tables'!$J$34:$J$35, MATCH(E159, 'Probability Tables'!$A$34:$A$35, 0)))</f>
        <v>-0.32277339226305102</v>
      </c>
      <c r="M159" s="13">
        <f>IF(F159="N/A", 0, INDEX('Probability Tables'!$J$41:$J$42, MATCH(F159, 'Probability Tables'!$A$41:$A$42, 0)))</f>
        <v>-0.21141585713285041</v>
      </c>
      <c r="N159" s="13">
        <f>IF(G159="N/A", 0, INDEX('Probability Tables'!$J$48:$J$50, MATCH(G159, 'Probability Tables'!$A$48:$A$50, 0)))</f>
        <v>-0.71512608727872051</v>
      </c>
      <c r="O159" s="13">
        <f>IF(H159="N/A", 0, INDEX('Probability Tables'!$J$56:$J$58, MATCH(H159, 'Probability Tables'!$A$56:$A$58, 0)))</f>
        <v>-0.25442485069529852</v>
      </c>
      <c r="P159" s="13">
        <f>'Probability Tables'!$E$3</f>
        <v>-0.48424598596127871</v>
      </c>
      <c r="Q159" s="16">
        <f t="shared" si="10"/>
        <v>-3.0589474910944849</v>
      </c>
      <c r="R159" s="14">
        <f>IF(B159="N/A", 0, INDEX('Probability Tables'!$K$10:$K$12, MATCH(B159, 'Probability Tables'!$A$10:$A$12, 0)))</f>
        <v>-1.0560526742493137</v>
      </c>
      <c r="S159" s="14">
        <f>IF(C159="N/A", 0, INDEX('Probability Tables'!$K$18:$K$19, MATCH(C159, 'Probability Tables'!$A$18:$A$19, 0)))</f>
        <v>-1.140161291580982</v>
      </c>
      <c r="T159" s="14">
        <f>IF(D159="N/A", 0, INDEX('Probability Tables'!$K$25:$K$28, MATCH(D159, 'Probability Tables'!$A$25:$A$28, 0)))</f>
        <v>-0.64015465041943498</v>
      </c>
      <c r="U159" s="14">
        <f>IF(E159="N/A", 0, INDEX('Probability Tables'!$K$34:$K$35, MATCH(E159, 'Probability Tables'!$A$34:$A$35, 0)))</f>
        <v>-0.48878352389733187</v>
      </c>
      <c r="V159" s="14">
        <f>IF(F159="N/A", 0, INDEX('Probability Tables'!$K$41:$K$42, MATCH(F159, 'Probability Tables'!$A$41:$A$42, 0)))</f>
        <v>-0.38532054201569693</v>
      </c>
      <c r="W159" s="14">
        <f>IF(G159="N/A", 0, INDEX('Probability Tables'!$K$48:$K$50, MATCH(G159, 'Probability Tables'!$A$48:$A$50, 0)))</f>
        <v>-1.624036711855253</v>
      </c>
      <c r="X159" s="14">
        <f>IF(H159="N/A", 0, INDEX('Probability Tables'!$K$56:$K$58, MATCH(H159, 'Probability Tables'!$A$56:$A$58, 0)))</f>
        <v>-0.45323538437685085</v>
      </c>
      <c r="Y159" s="14">
        <f>'Probability Tables'!$E$4</f>
        <v>-0.95753369040820424</v>
      </c>
      <c r="Z159" s="16">
        <f t="shared" si="11"/>
        <v>-6.7452784688030674</v>
      </c>
      <c r="AA159" s="15">
        <f t="shared" si="12"/>
        <v>97.554904062512307</v>
      </c>
      <c r="AB159" s="15">
        <f t="shared" si="13"/>
        <v>2.4450959374876966</v>
      </c>
      <c r="AC159" s="17">
        <f t="shared" si="14"/>
        <v>0</v>
      </c>
      <c r="AD159" s="17">
        <v>0</v>
      </c>
    </row>
    <row r="160" spans="1:30" x14ac:dyDescent="0.25">
      <c r="A160" t="s">
        <v>249</v>
      </c>
      <c r="B160">
        <v>3</v>
      </c>
      <c r="C160" t="s">
        <v>13</v>
      </c>
      <c r="D160" s="12" t="s">
        <v>1243</v>
      </c>
      <c r="E160" s="12" t="s">
        <v>1247</v>
      </c>
      <c r="F160" s="12" t="s">
        <v>1249</v>
      </c>
      <c r="G160" s="12" t="s">
        <v>1251</v>
      </c>
      <c r="H160" s="12" t="s">
        <v>15</v>
      </c>
      <c r="I160" s="13">
        <f>IF(B160="N/A", 0, INDEX('Probability Tables'!$J$10:$J$12, MATCH(B160, 'Probability Tables'!$A$10:$A$12, 0)))</f>
        <v>-0.39196962663327978</v>
      </c>
      <c r="J160" s="13">
        <f>IF(C160="N/A", 0, INDEX('Probability Tables'!$J$18:$J$19, MATCH(C160, 'Probability Tables'!$A$18:$A$19, 0)))</f>
        <v>-0.16113204070663512</v>
      </c>
      <c r="K160" s="13">
        <f>IF(D160="N/A", 0, INDEX('Probability Tables'!$J$25:$J$28, MATCH(D160, 'Probability Tables'!$A$25:$A$28, 0)))</f>
        <v>0</v>
      </c>
      <c r="L160" s="13">
        <f>IF(E160="N/A", 0, INDEX('Probability Tables'!$J$34:$J$35, MATCH(E160, 'Probability Tables'!$A$34:$A$35, 0)))</f>
        <v>-0.32277339226305102</v>
      </c>
      <c r="M160" s="13">
        <f>IF(F160="N/A", 0, INDEX('Probability Tables'!$J$41:$J$42, MATCH(F160, 'Probability Tables'!$A$41:$A$42, 0)))</f>
        <v>-0.21141585713285041</v>
      </c>
      <c r="N160" s="13">
        <f>IF(G160="N/A", 0, INDEX('Probability Tables'!$J$48:$J$50, MATCH(G160, 'Probability Tables'!$A$48:$A$50, 0)))</f>
        <v>-0.71512608727872051</v>
      </c>
      <c r="O160" s="13">
        <f>IF(H160="N/A", 0, INDEX('Probability Tables'!$J$56:$J$58, MATCH(H160, 'Probability Tables'!$A$56:$A$58, 0)))</f>
        <v>-0.25442485069529852</v>
      </c>
      <c r="P160" s="13">
        <f>'Probability Tables'!$E$3</f>
        <v>-0.48424598596127871</v>
      </c>
      <c r="Q160" s="16">
        <f t="shared" si="10"/>
        <v>-2.5410878406711142</v>
      </c>
      <c r="R160" s="14">
        <f>IF(B160="N/A", 0, INDEX('Probability Tables'!$K$10:$K$12, MATCH(B160, 'Probability Tables'!$A$10:$A$12, 0)))</f>
        <v>-1.0560526742493137</v>
      </c>
      <c r="S160" s="14">
        <f>IF(C160="N/A", 0, INDEX('Probability Tables'!$K$18:$K$19, MATCH(C160, 'Probability Tables'!$A$18:$A$19, 0)))</f>
        <v>-1.140161291580982</v>
      </c>
      <c r="T160" s="14">
        <f>IF(D160="N/A", 0, INDEX('Probability Tables'!$K$25:$K$28, MATCH(D160, 'Probability Tables'!$A$25:$A$28, 0)))</f>
        <v>0</v>
      </c>
      <c r="U160" s="14">
        <f>IF(E160="N/A", 0, INDEX('Probability Tables'!$K$34:$K$35, MATCH(E160, 'Probability Tables'!$A$34:$A$35, 0)))</f>
        <v>-0.48878352389733187</v>
      </c>
      <c r="V160" s="14">
        <f>IF(F160="N/A", 0, INDEX('Probability Tables'!$K$41:$K$42, MATCH(F160, 'Probability Tables'!$A$41:$A$42, 0)))</f>
        <v>-0.38532054201569693</v>
      </c>
      <c r="W160" s="14">
        <f>IF(G160="N/A", 0, INDEX('Probability Tables'!$K$48:$K$50, MATCH(G160, 'Probability Tables'!$A$48:$A$50, 0)))</f>
        <v>-1.624036711855253</v>
      </c>
      <c r="X160" s="14">
        <f>IF(H160="N/A", 0, INDEX('Probability Tables'!$K$56:$K$58, MATCH(H160, 'Probability Tables'!$A$56:$A$58, 0)))</f>
        <v>-0.45323538437685085</v>
      </c>
      <c r="Y160" s="14">
        <f>'Probability Tables'!$E$4</f>
        <v>-0.95753369040820424</v>
      </c>
      <c r="Z160" s="16">
        <f t="shared" si="11"/>
        <v>-6.1051238183836327</v>
      </c>
      <c r="AA160" s="15">
        <f t="shared" si="12"/>
        <v>97.24558894700111</v>
      </c>
      <c r="AB160" s="15">
        <f t="shared" si="13"/>
        <v>2.7544110529988832</v>
      </c>
      <c r="AC160" s="17">
        <f t="shared" si="14"/>
        <v>0</v>
      </c>
      <c r="AD160" s="17">
        <v>0</v>
      </c>
    </row>
    <row r="161" spans="1:30" x14ac:dyDescent="0.25">
      <c r="A161" t="s">
        <v>250</v>
      </c>
      <c r="B161">
        <v>3</v>
      </c>
      <c r="C161" t="s">
        <v>13</v>
      </c>
      <c r="D161" s="12" t="s">
        <v>1243</v>
      </c>
      <c r="E161" s="12" t="s">
        <v>1246</v>
      </c>
      <c r="F161" s="12" t="s">
        <v>1248</v>
      </c>
      <c r="G161" s="12" t="s">
        <v>1250</v>
      </c>
      <c r="H161" s="12" t="s">
        <v>15</v>
      </c>
      <c r="I161" s="13">
        <f>IF(B161="N/A", 0, INDEX('Probability Tables'!$J$10:$J$12, MATCH(B161, 'Probability Tables'!$A$10:$A$12, 0)))</f>
        <v>-0.39196962663327978</v>
      </c>
      <c r="J161" s="13">
        <f>IF(C161="N/A", 0, INDEX('Probability Tables'!$J$18:$J$19, MATCH(C161, 'Probability Tables'!$A$18:$A$19, 0)))</f>
        <v>-0.16113204070663512</v>
      </c>
      <c r="K161" s="13">
        <f>IF(D161="N/A", 0, INDEX('Probability Tables'!$J$25:$J$28, MATCH(D161, 'Probability Tables'!$A$25:$A$28, 0)))</f>
        <v>0</v>
      </c>
      <c r="L161" s="13">
        <f>IF(E161="N/A", 0, INDEX('Probability Tables'!$J$34:$J$35, MATCH(E161, 'Probability Tables'!$A$34:$A$35, 0)))</f>
        <v>-1.2878542883066382</v>
      </c>
      <c r="M161" s="13">
        <f>IF(F161="N/A", 0, INDEX('Probability Tables'!$J$41:$J$42, MATCH(F161, 'Probability Tables'!$A$41:$A$42, 0)))</f>
        <v>-1.6577744589953911</v>
      </c>
      <c r="N161" s="13">
        <f>IF(G161="N/A", 0, INDEX('Probability Tables'!$J$48:$J$50, MATCH(G161, 'Probability Tables'!$A$48:$A$50, 0)))</f>
        <v>-1.1317644959850102</v>
      </c>
      <c r="O161" s="13">
        <f>IF(H161="N/A", 0, INDEX('Probability Tables'!$J$56:$J$58, MATCH(H161, 'Probability Tables'!$A$56:$A$58, 0)))</f>
        <v>-0.25442485069529852</v>
      </c>
      <c r="P161" s="13">
        <f>'Probability Tables'!$E$3</f>
        <v>-0.48424598596127871</v>
      </c>
      <c r="Q161" s="16">
        <f t="shared" si="10"/>
        <v>-5.3691657472835308</v>
      </c>
      <c r="R161" s="14">
        <f>IF(B161="N/A", 0, INDEX('Probability Tables'!$K$10:$K$12, MATCH(B161, 'Probability Tables'!$A$10:$A$12, 0)))</f>
        <v>-1.0560526742493137</v>
      </c>
      <c r="S161" s="14">
        <f>IF(C161="N/A", 0, INDEX('Probability Tables'!$K$18:$K$19, MATCH(C161, 'Probability Tables'!$A$18:$A$19, 0)))</f>
        <v>-1.140161291580982</v>
      </c>
      <c r="T161" s="14">
        <f>IF(D161="N/A", 0, INDEX('Probability Tables'!$K$25:$K$28, MATCH(D161, 'Probability Tables'!$A$25:$A$28, 0)))</f>
        <v>0</v>
      </c>
      <c r="U161" s="14">
        <f>IF(E161="N/A", 0, INDEX('Probability Tables'!$K$34:$K$35, MATCH(E161, 'Probability Tables'!$A$34:$A$35, 0)))</f>
        <v>-0.95029252915164453</v>
      </c>
      <c r="V161" s="14">
        <f>IF(F161="N/A", 0, INDEX('Probability Tables'!$K$41:$K$42, MATCH(F161, 'Probability Tables'!$A$41:$A$42, 0)))</f>
        <v>-1.140161291580982</v>
      </c>
      <c r="W161" s="14">
        <f>IF(G161="N/A", 0, INDEX('Probability Tables'!$K$48:$K$50, MATCH(G161, 'Probability Tables'!$A$48:$A$50, 0)))</f>
        <v>-0.54522705048332309</v>
      </c>
      <c r="X161" s="14">
        <f>IF(H161="N/A", 0, INDEX('Probability Tables'!$K$56:$K$58, MATCH(H161, 'Probability Tables'!$A$56:$A$58, 0)))</f>
        <v>-0.45323538437685085</v>
      </c>
      <c r="Y161" s="14">
        <f>'Probability Tables'!$E$4</f>
        <v>-0.95753369040820424</v>
      </c>
      <c r="Z161" s="16">
        <f t="shared" si="11"/>
        <v>-6.2426639118313005</v>
      </c>
      <c r="AA161" s="15">
        <f t="shared" si="12"/>
        <v>70.547307156415982</v>
      </c>
      <c r="AB161" s="15">
        <f t="shared" si="13"/>
        <v>29.452692843584011</v>
      </c>
      <c r="AC161" s="17">
        <f t="shared" si="14"/>
        <v>0</v>
      </c>
      <c r="AD161" s="17">
        <v>0</v>
      </c>
    </row>
    <row r="162" spans="1:30" x14ac:dyDescent="0.25">
      <c r="A162" t="s">
        <v>252</v>
      </c>
      <c r="B162">
        <v>3</v>
      </c>
      <c r="C162" t="s">
        <v>13</v>
      </c>
      <c r="D162" s="12" t="s">
        <v>1242</v>
      </c>
      <c r="E162" s="12" t="s">
        <v>1247</v>
      </c>
      <c r="F162" s="12" t="s">
        <v>1248</v>
      </c>
      <c r="G162" s="12" t="s">
        <v>1252</v>
      </c>
      <c r="H162" s="12" t="s">
        <v>15</v>
      </c>
      <c r="I162" s="13">
        <f>IF(B162="N/A", 0, INDEX('Probability Tables'!$J$10:$J$12, MATCH(B162, 'Probability Tables'!$A$10:$A$12, 0)))</f>
        <v>-0.39196962663327978</v>
      </c>
      <c r="J162" s="13">
        <f>IF(C162="N/A", 0, INDEX('Probability Tables'!$J$18:$J$19, MATCH(C162, 'Probability Tables'!$A$18:$A$19, 0)))</f>
        <v>-0.16113204070663512</v>
      </c>
      <c r="K162" s="13">
        <f>IF(D162="N/A", 0, INDEX('Probability Tables'!$J$25:$J$28, MATCH(D162, 'Probability Tables'!$A$25:$A$28, 0)))</f>
        <v>-1.505246303981256</v>
      </c>
      <c r="L162" s="13">
        <f>IF(E162="N/A", 0, INDEX('Probability Tables'!$J$34:$J$35, MATCH(E162, 'Probability Tables'!$A$34:$A$35, 0)))</f>
        <v>-0.32277339226305102</v>
      </c>
      <c r="M162" s="13">
        <f>IF(F162="N/A", 0, INDEX('Probability Tables'!$J$41:$J$42, MATCH(F162, 'Probability Tables'!$A$41:$A$42, 0)))</f>
        <v>-1.6577744589953911</v>
      </c>
      <c r="N162" s="13">
        <f>IF(G162="N/A", 0, INDEX('Probability Tables'!$J$48:$J$50, MATCH(G162, 'Probability Tables'!$A$48:$A$50, 0)))</f>
        <v>-1.6691571471357227</v>
      </c>
      <c r="O162" s="13">
        <f>IF(H162="N/A", 0, INDEX('Probability Tables'!$J$56:$J$58, MATCH(H162, 'Probability Tables'!$A$56:$A$58, 0)))</f>
        <v>-0.25442485069529852</v>
      </c>
      <c r="P162" s="13">
        <f>'Probability Tables'!$E$3</f>
        <v>-0.48424598596127871</v>
      </c>
      <c r="Q162" s="16">
        <f t="shared" si="10"/>
        <v>-6.4467238063719128</v>
      </c>
      <c r="R162" s="14">
        <f>IF(B162="N/A", 0, INDEX('Probability Tables'!$K$10:$K$12, MATCH(B162, 'Probability Tables'!$A$10:$A$12, 0)))</f>
        <v>-1.0560526742493137</v>
      </c>
      <c r="S162" s="14">
        <f>IF(C162="N/A", 0, INDEX('Probability Tables'!$K$18:$K$19, MATCH(C162, 'Probability Tables'!$A$18:$A$19, 0)))</f>
        <v>-1.140161291580982</v>
      </c>
      <c r="T162" s="14">
        <f>IF(D162="N/A", 0, INDEX('Probability Tables'!$K$25:$K$28, MATCH(D162, 'Probability Tables'!$A$25:$A$28, 0)))</f>
        <v>-1.4640720621625749</v>
      </c>
      <c r="U162" s="14">
        <f>IF(E162="N/A", 0, INDEX('Probability Tables'!$K$34:$K$35, MATCH(E162, 'Probability Tables'!$A$34:$A$35, 0)))</f>
        <v>-0.48878352389733187</v>
      </c>
      <c r="V162" s="14">
        <f>IF(F162="N/A", 0, INDEX('Probability Tables'!$K$41:$K$42, MATCH(F162, 'Probability Tables'!$A$41:$A$42, 0)))</f>
        <v>-1.140161291580982</v>
      </c>
      <c r="W162" s="14">
        <f>IF(G162="N/A", 0, INDEX('Probability Tables'!$K$48:$K$50, MATCH(G162, 'Probability Tables'!$A$48:$A$50, 0)))</f>
        <v>-1.4997389951776758</v>
      </c>
      <c r="X162" s="14">
        <f>IF(H162="N/A", 0, INDEX('Probability Tables'!$K$56:$K$58, MATCH(H162, 'Probability Tables'!$A$56:$A$58, 0)))</f>
        <v>-0.45323538437685085</v>
      </c>
      <c r="Y162" s="14">
        <f>'Probability Tables'!$E$4</f>
        <v>-0.95753369040820424</v>
      </c>
      <c r="Z162" s="16">
        <f t="shared" si="11"/>
        <v>-8.1997389134339151</v>
      </c>
      <c r="AA162" s="15">
        <f t="shared" si="12"/>
        <v>85.233269166850533</v>
      </c>
      <c r="AB162" s="15">
        <f t="shared" si="13"/>
        <v>14.766730833149474</v>
      </c>
      <c r="AC162" s="17">
        <f t="shared" si="14"/>
        <v>0</v>
      </c>
      <c r="AD162" s="17">
        <v>0</v>
      </c>
    </row>
    <row r="163" spans="1:30" x14ac:dyDescent="0.25">
      <c r="A163" t="s">
        <v>253</v>
      </c>
      <c r="B163">
        <v>2</v>
      </c>
      <c r="C163" t="s">
        <v>17</v>
      </c>
      <c r="D163" s="12" t="s">
        <v>1242</v>
      </c>
      <c r="E163" s="12" t="s">
        <v>1247</v>
      </c>
      <c r="F163" s="12" t="s">
        <v>1249</v>
      </c>
      <c r="G163" s="12" t="s">
        <v>1252</v>
      </c>
      <c r="H163" s="12" t="s">
        <v>15</v>
      </c>
      <c r="I163" s="13">
        <f>IF(B163="N/A", 0, INDEX('Probability Tables'!$J$10:$J$12, MATCH(B163, 'Probability Tables'!$A$10:$A$12, 0)))</f>
        <v>-1.7285805676065233</v>
      </c>
      <c r="J163" s="13">
        <f>IF(C163="N/A", 0, INDEX('Probability Tables'!$J$18:$J$19, MATCH(C163, 'Probability Tables'!$A$18:$A$19, 0)))</f>
        <v>-1.9050155618886613</v>
      </c>
      <c r="K163" s="13">
        <f>IF(D163="N/A", 0, INDEX('Probability Tables'!$J$25:$J$28, MATCH(D163, 'Probability Tables'!$A$25:$A$28, 0)))</f>
        <v>-1.505246303981256</v>
      </c>
      <c r="L163" s="13">
        <f>IF(E163="N/A", 0, INDEX('Probability Tables'!$J$34:$J$35, MATCH(E163, 'Probability Tables'!$A$34:$A$35, 0)))</f>
        <v>-0.32277339226305102</v>
      </c>
      <c r="M163" s="13">
        <f>IF(F163="N/A", 0, INDEX('Probability Tables'!$J$41:$J$42, MATCH(F163, 'Probability Tables'!$A$41:$A$42, 0)))</f>
        <v>-0.21141585713285041</v>
      </c>
      <c r="N163" s="13">
        <f>IF(G163="N/A", 0, INDEX('Probability Tables'!$J$48:$J$50, MATCH(G163, 'Probability Tables'!$A$48:$A$50, 0)))</f>
        <v>-1.6691571471357227</v>
      </c>
      <c r="O163" s="13">
        <f>IF(H163="N/A", 0, INDEX('Probability Tables'!$J$56:$J$58, MATCH(H163, 'Probability Tables'!$A$56:$A$58, 0)))</f>
        <v>-0.25442485069529852</v>
      </c>
      <c r="P163" s="13">
        <f>'Probability Tables'!$E$3</f>
        <v>-0.48424598596127871</v>
      </c>
      <c r="Q163" s="16">
        <f t="shared" si="10"/>
        <v>-8.0808596666646419</v>
      </c>
      <c r="R163" s="14">
        <f>IF(B163="N/A", 0, INDEX('Probability Tables'!$K$10:$K$12, MATCH(B163, 'Probability Tables'!$A$10:$A$12, 0)))</f>
        <v>-1.3662076025531533</v>
      </c>
      <c r="S163" s="14">
        <f>IF(C163="N/A", 0, INDEX('Probability Tables'!$K$18:$K$19, MATCH(C163, 'Probability Tables'!$A$18:$A$19, 0)))</f>
        <v>-0.38532054201569693</v>
      </c>
      <c r="T163" s="14">
        <f>IF(D163="N/A", 0, INDEX('Probability Tables'!$K$25:$K$28, MATCH(D163, 'Probability Tables'!$A$25:$A$28, 0)))</f>
        <v>-1.4640720621625749</v>
      </c>
      <c r="U163" s="14">
        <f>IF(E163="N/A", 0, INDEX('Probability Tables'!$K$34:$K$35, MATCH(E163, 'Probability Tables'!$A$34:$A$35, 0)))</f>
        <v>-0.48878352389733187</v>
      </c>
      <c r="V163" s="14">
        <f>IF(F163="N/A", 0, INDEX('Probability Tables'!$K$41:$K$42, MATCH(F163, 'Probability Tables'!$A$41:$A$42, 0)))</f>
        <v>-0.38532054201569693</v>
      </c>
      <c r="W163" s="14">
        <f>IF(G163="N/A", 0, INDEX('Probability Tables'!$K$48:$K$50, MATCH(G163, 'Probability Tables'!$A$48:$A$50, 0)))</f>
        <v>-1.4997389951776758</v>
      </c>
      <c r="X163" s="14">
        <f>IF(H163="N/A", 0, INDEX('Probability Tables'!$K$56:$K$58, MATCH(H163, 'Probability Tables'!$A$56:$A$58, 0)))</f>
        <v>-0.45323538437685085</v>
      </c>
      <c r="Y163" s="14">
        <f>'Probability Tables'!$E$4</f>
        <v>-0.95753369040820424</v>
      </c>
      <c r="Z163" s="16">
        <f t="shared" si="11"/>
        <v>-7.0002123426071847</v>
      </c>
      <c r="AA163" s="15">
        <f t="shared" si="12"/>
        <v>25.33835361415559</v>
      </c>
      <c r="AB163" s="15">
        <f t="shared" si="13"/>
        <v>74.661646385844421</v>
      </c>
      <c r="AC163" s="17">
        <f t="shared" si="14"/>
        <v>1</v>
      </c>
      <c r="AD163" s="17">
        <v>1</v>
      </c>
    </row>
    <row r="164" spans="1:30" x14ac:dyDescent="0.25">
      <c r="A164" t="s">
        <v>255</v>
      </c>
      <c r="B164">
        <v>3</v>
      </c>
      <c r="C164" t="s">
        <v>13</v>
      </c>
      <c r="D164" s="12" t="s">
        <v>1245</v>
      </c>
      <c r="E164" s="12" t="s">
        <v>1247</v>
      </c>
      <c r="F164" s="12" t="s">
        <v>1249</v>
      </c>
      <c r="G164" s="12" t="s">
        <v>1251</v>
      </c>
      <c r="H164" s="12" t="s">
        <v>15</v>
      </c>
      <c r="I164" s="13">
        <f>IF(B164="N/A", 0, INDEX('Probability Tables'!$J$10:$J$12, MATCH(B164, 'Probability Tables'!$A$10:$A$12, 0)))</f>
        <v>-0.39196962663327978</v>
      </c>
      <c r="J164" s="13">
        <f>IF(C164="N/A", 0, INDEX('Probability Tables'!$J$18:$J$19, MATCH(C164, 'Probability Tables'!$A$18:$A$19, 0)))</f>
        <v>-0.16113204070663512</v>
      </c>
      <c r="K164" s="13">
        <f>IF(D164="N/A", 0, INDEX('Probability Tables'!$J$25:$J$28, MATCH(D164, 'Probability Tables'!$A$25:$A$28, 0)))</f>
        <v>-0.51785965042337057</v>
      </c>
      <c r="L164" s="13">
        <f>IF(E164="N/A", 0, INDEX('Probability Tables'!$J$34:$J$35, MATCH(E164, 'Probability Tables'!$A$34:$A$35, 0)))</f>
        <v>-0.32277339226305102</v>
      </c>
      <c r="M164" s="13">
        <f>IF(F164="N/A", 0, INDEX('Probability Tables'!$J$41:$J$42, MATCH(F164, 'Probability Tables'!$A$41:$A$42, 0)))</f>
        <v>-0.21141585713285041</v>
      </c>
      <c r="N164" s="13">
        <f>IF(G164="N/A", 0, INDEX('Probability Tables'!$J$48:$J$50, MATCH(G164, 'Probability Tables'!$A$48:$A$50, 0)))</f>
        <v>-0.71512608727872051</v>
      </c>
      <c r="O164" s="13">
        <f>IF(H164="N/A", 0, INDEX('Probability Tables'!$J$56:$J$58, MATCH(H164, 'Probability Tables'!$A$56:$A$58, 0)))</f>
        <v>-0.25442485069529852</v>
      </c>
      <c r="P164" s="13">
        <f>'Probability Tables'!$E$3</f>
        <v>-0.48424598596127871</v>
      </c>
      <c r="Q164" s="16">
        <f t="shared" si="10"/>
        <v>-3.0589474910944849</v>
      </c>
      <c r="R164" s="14">
        <f>IF(B164="N/A", 0, INDEX('Probability Tables'!$K$10:$K$12, MATCH(B164, 'Probability Tables'!$A$10:$A$12, 0)))</f>
        <v>-1.0560526742493137</v>
      </c>
      <c r="S164" s="14">
        <f>IF(C164="N/A", 0, INDEX('Probability Tables'!$K$18:$K$19, MATCH(C164, 'Probability Tables'!$A$18:$A$19, 0)))</f>
        <v>-1.140161291580982</v>
      </c>
      <c r="T164" s="14">
        <f>IF(D164="N/A", 0, INDEX('Probability Tables'!$K$25:$K$28, MATCH(D164, 'Probability Tables'!$A$25:$A$28, 0)))</f>
        <v>-0.64015465041943498</v>
      </c>
      <c r="U164" s="14">
        <f>IF(E164="N/A", 0, INDEX('Probability Tables'!$K$34:$K$35, MATCH(E164, 'Probability Tables'!$A$34:$A$35, 0)))</f>
        <v>-0.48878352389733187</v>
      </c>
      <c r="V164" s="14">
        <f>IF(F164="N/A", 0, INDEX('Probability Tables'!$K$41:$K$42, MATCH(F164, 'Probability Tables'!$A$41:$A$42, 0)))</f>
        <v>-0.38532054201569693</v>
      </c>
      <c r="W164" s="14">
        <f>IF(G164="N/A", 0, INDEX('Probability Tables'!$K$48:$K$50, MATCH(G164, 'Probability Tables'!$A$48:$A$50, 0)))</f>
        <v>-1.624036711855253</v>
      </c>
      <c r="X164" s="14">
        <f>IF(H164="N/A", 0, INDEX('Probability Tables'!$K$56:$K$58, MATCH(H164, 'Probability Tables'!$A$56:$A$58, 0)))</f>
        <v>-0.45323538437685085</v>
      </c>
      <c r="Y164" s="14">
        <f>'Probability Tables'!$E$4</f>
        <v>-0.95753369040820424</v>
      </c>
      <c r="Z164" s="16">
        <f t="shared" si="11"/>
        <v>-6.7452784688030674</v>
      </c>
      <c r="AA164" s="15">
        <f t="shared" si="12"/>
        <v>97.554904062512307</v>
      </c>
      <c r="AB164" s="15">
        <f t="shared" si="13"/>
        <v>2.4450959374876966</v>
      </c>
      <c r="AC164" s="17">
        <f t="shared" si="14"/>
        <v>0</v>
      </c>
      <c r="AD164" s="17">
        <v>0</v>
      </c>
    </row>
    <row r="165" spans="1:30" x14ac:dyDescent="0.25">
      <c r="A165" t="s">
        <v>256</v>
      </c>
      <c r="B165">
        <v>3</v>
      </c>
      <c r="C165" t="s">
        <v>13</v>
      </c>
      <c r="D165" s="12" t="s">
        <v>1245</v>
      </c>
      <c r="E165" s="12" t="s">
        <v>1247</v>
      </c>
      <c r="F165" s="12" t="s">
        <v>1249</v>
      </c>
      <c r="G165" s="12" t="s">
        <v>1251</v>
      </c>
      <c r="H165" s="12" t="s">
        <v>15</v>
      </c>
      <c r="I165" s="13">
        <f>IF(B165="N/A", 0, INDEX('Probability Tables'!$J$10:$J$12, MATCH(B165, 'Probability Tables'!$A$10:$A$12, 0)))</f>
        <v>-0.39196962663327978</v>
      </c>
      <c r="J165" s="13">
        <f>IF(C165="N/A", 0, INDEX('Probability Tables'!$J$18:$J$19, MATCH(C165, 'Probability Tables'!$A$18:$A$19, 0)))</f>
        <v>-0.16113204070663512</v>
      </c>
      <c r="K165" s="13">
        <f>IF(D165="N/A", 0, INDEX('Probability Tables'!$J$25:$J$28, MATCH(D165, 'Probability Tables'!$A$25:$A$28, 0)))</f>
        <v>-0.51785965042337057</v>
      </c>
      <c r="L165" s="13">
        <f>IF(E165="N/A", 0, INDEX('Probability Tables'!$J$34:$J$35, MATCH(E165, 'Probability Tables'!$A$34:$A$35, 0)))</f>
        <v>-0.32277339226305102</v>
      </c>
      <c r="M165" s="13">
        <f>IF(F165="N/A", 0, INDEX('Probability Tables'!$J$41:$J$42, MATCH(F165, 'Probability Tables'!$A$41:$A$42, 0)))</f>
        <v>-0.21141585713285041</v>
      </c>
      <c r="N165" s="13">
        <f>IF(G165="N/A", 0, INDEX('Probability Tables'!$J$48:$J$50, MATCH(G165, 'Probability Tables'!$A$48:$A$50, 0)))</f>
        <v>-0.71512608727872051</v>
      </c>
      <c r="O165" s="13">
        <f>IF(H165="N/A", 0, INDEX('Probability Tables'!$J$56:$J$58, MATCH(H165, 'Probability Tables'!$A$56:$A$58, 0)))</f>
        <v>-0.25442485069529852</v>
      </c>
      <c r="P165" s="13">
        <f>'Probability Tables'!$E$3</f>
        <v>-0.48424598596127871</v>
      </c>
      <c r="Q165" s="16">
        <f t="shared" si="10"/>
        <v>-3.0589474910944849</v>
      </c>
      <c r="R165" s="14">
        <f>IF(B165="N/A", 0, INDEX('Probability Tables'!$K$10:$K$12, MATCH(B165, 'Probability Tables'!$A$10:$A$12, 0)))</f>
        <v>-1.0560526742493137</v>
      </c>
      <c r="S165" s="14">
        <f>IF(C165="N/A", 0, INDEX('Probability Tables'!$K$18:$K$19, MATCH(C165, 'Probability Tables'!$A$18:$A$19, 0)))</f>
        <v>-1.140161291580982</v>
      </c>
      <c r="T165" s="14">
        <f>IF(D165="N/A", 0, INDEX('Probability Tables'!$K$25:$K$28, MATCH(D165, 'Probability Tables'!$A$25:$A$28, 0)))</f>
        <v>-0.64015465041943498</v>
      </c>
      <c r="U165" s="14">
        <f>IF(E165="N/A", 0, INDEX('Probability Tables'!$K$34:$K$35, MATCH(E165, 'Probability Tables'!$A$34:$A$35, 0)))</f>
        <v>-0.48878352389733187</v>
      </c>
      <c r="V165" s="14">
        <f>IF(F165="N/A", 0, INDEX('Probability Tables'!$K$41:$K$42, MATCH(F165, 'Probability Tables'!$A$41:$A$42, 0)))</f>
        <v>-0.38532054201569693</v>
      </c>
      <c r="W165" s="14">
        <f>IF(G165="N/A", 0, INDEX('Probability Tables'!$K$48:$K$50, MATCH(G165, 'Probability Tables'!$A$48:$A$50, 0)))</f>
        <v>-1.624036711855253</v>
      </c>
      <c r="X165" s="14">
        <f>IF(H165="N/A", 0, INDEX('Probability Tables'!$K$56:$K$58, MATCH(H165, 'Probability Tables'!$A$56:$A$58, 0)))</f>
        <v>-0.45323538437685085</v>
      </c>
      <c r="Y165" s="14">
        <f>'Probability Tables'!$E$4</f>
        <v>-0.95753369040820424</v>
      </c>
      <c r="Z165" s="16">
        <f t="shared" si="11"/>
        <v>-6.7452784688030674</v>
      </c>
      <c r="AA165" s="15">
        <f t="shared" si="12"/>
        <v>97.554904062512307</v>
      </c>
      <c r="AB165" s="15">
        <f t="shared" si="13"/>
        <v>2.4450959374876966</v>
      </c>
      <c r="AC165" s="17">
        <f t="shared" si="14"/>
        <v>0</v>
      </c>
      <c r="AD165" s="17">
        <v>0</v>
      </c>
    </row>
    <row r="166" spans="1:30" x14ac:dyDescent="0.25">
      <c r="A166" t="s">
        <v>257</v>
      </c>
      <c r="B166">
        <v>3</v>
      </c>
      <c r="C166" t="s">
        <v>13</v>
      </c>
      <c r="D166" s="12" t="s">
        <v>1241</v>
      </c>
      <c r="E166" s="12" t="s">
        <v>1246</v>
      </c>
      <c r="F166" s="12" t="s">
        <v>1248</v>
      </c>
      <c r="G166" s="12" t="s">
        <v>1250</v>
      </c>
      <c r="H166" s="12" t="s">
        <v>15</v>
      </c>
      <c r="I166" s="13">
        <f>IF(B166="N/A", 0, INDEX('Probability Tables'!$J$10:$J$12, MATCH(B166, 'Probability Tables'!$A$10:$A$12, 0)))</f>
        <v>-0.39196962663327978</v>
      </c>
      <c r="J166" s="13">
        <f>IF(C166="N/A", 0, INDEX('Probability Tables'!$J$18:$J$19, MATCH(C166, 'Probability Tables'!$A$18:$A$19, 0)))</f>
        <v>-0.16113204070663512</v>
      </c>
      <c r="K166" s="13">
        <f>IF(D166="N/A", 0, INDEX('Probability Tables'!$J$25:$J$28, MATCH(D166, 'Probability Tables'!$A$25:$A$28, 0)))</f>
        <v>-2.6579258139196416</v>
      </c>
      <c r="L166" s="13">
        <f>IF(E166="N/A", 0, INDEX('Probability Tables'!$J$34:$J$35, MATCH(E166, 'Probability Tables'!$A$34:$A$35, 0)))</f>
        <v>-1.2878542883066382</v>
      </c>
      <c r="M166" s="13">
        <f>IF(F166="N/A", 0, INDEX('Probability Tables'!$J$41:$J$42, MATCH(F166, 'Probability Tables'!$A$41:$A$42, 0)))</f>
        <v>-1.6577744589953911</v>
      </c>
      <c r="N166" s="13">
        <f>IF(G166="N/A", 0, INDEX('Probability Tables'!$J$48:$J$50, MATCH(G166, 'Probability Tables'!$A$48:$A$50, 0)))</f>
        <v>-1.1317644959850102</v>
      </c>
      <c r="O166" s="13">
        <f>IF(H166="N/A", 0, INDEX('Probability Tables'!$J$56:$J$58, MATCH(H166, 'Probability Tables'!$A$56:$A$58, 0)))</f>
        <v>-0.25442485069529852</v>
      </c>
      <c r="P166" s="13">
        <f>'Probability Tables'!$E$3</f>
        <v>-0.48424598596127871</v>
      </c>
      <c r="Q166" s="16">
        <f t="shared" si="10"/>
        <v>-8.0270915612031732</v>
      </c>
      <c r="R166" s="14">
        <f>IF(B166="N/A", 0, INDEX('Probability Tables'!$K$10:$K$12, MATCH(B166, 'Probability Tables'!$A$10:$A$12, 0)))</f>
        <v>-1.0560526742493137</v>
      </c>
      <c r="S166" s="14">
        <f>IF(C166="N/A", 0, INDEX('Probability Tables'!$K$18:$K$19, MATCH(C166, 'Probability Tables'!$A$18:$A$19, 0)))</f>
        <v>-1.140161291580982</v>
      </c>
      <c r="T166" s="14">
        <f>IF(D166="N/A", 0, INDEX('Probability Tables'!$K$25:$K$28, MATCH(D166, 'Probability Tables'!$A$25:$A$28, 0)))</f>
        <v>-1.9223796516451193</v>
      </c>
      <c r="U166" s="14">
        <f>IF(E166="N/A", 0, INDEX('Probability Tables'!$K$34:$K$35, MATCH(E166, 'Probability Tables'!$A$34:$A$35, 0)))</f>
        <v>-0.95029252915164453</v>
      </c>
      <c r="V166" s="14">
        <f>IF(F166="N/A", 0, INDEX('Probability Tables'!$K$41:$K$42, MATCH(F166, 'Probability Tables'!$A$41:$A$42, 0)))</f>
        <v>-1.140161291580982</v>
      </c>
      <c r="W166" s="14">
        <f>IF(G166="N/A", 0, INDEX('Probability Tables'!$K$48:$K$50, MATCH(G166, 'Probability Tables'!$A$48:$A$50, 0)))</f>
        <v>-0.54522705048332309</v>
      </c>
      <c r="X166" s="14">
        <f>IF(H166="N/A", 0, INDEX('Probability Tables'!$K$56:$K$58, MATCH(H166, 'Probability Tables'!$A$56:$A$58, 0)))</f>
        <v>-0.45323538437685085</v>
      </c>
      <c r="Y166" s="14">
        <f>'Probability Tables'!$E$4</f>
        <v>-0.95753369040820424</v>
      </c>
      <c r="Z166" s="16">
        <f t="shared" si="11"/>
        <v>-8.16504356347642</v>
      </c>
      <c r="AA166" s="15">
        <f t="shared" si="12"/>
        <v>53.443341006523347</v>
      </c>
      <c r="AB166" s="15">
        <f t="shared" si="13"/>
        <v>46.556658993476645</v>
      </c>
      <c r="AC166" s="17">
        <f t="shared" si="14"/>
        <v>0</v>
      </c>
      <c r="AD166" s="17">
        <v>0</v>
      </c>
    </row>
    <row r="167" spans="1:30" x14ac:dyDescent="0.25">
      <c r="A167" t="s">
        <v>258</v>
      </c>
      <c r="B167">
        <v>3</v>
      </c>
      <c r="C167" t="s">
        <v>13</v>
      </c>
      <c r="D167" s="12" t="s">
        <v>1241</v>
      </c>
      <c r="E167" s="12" t="s">
        <v>1247</v>
      </c>
      <c r="F167" s="12" t="s">
        <v>1248</v>
      </c>
      <c r="G167" s="12" t="s">
        <v>1250</v>
      </c>
      <c r="H167" s="12" t="s">
        <v>15</v>
      </c>
      <c r="I167" s="13">
        <f>IF(B167="N/A", 0, INDEX('Probability Tables'!$J$10:$J$12, MATCH(B167, 'Probability Tables'!$A$10:$A$12, 0)))</f>
        <v>-0.39196962663327978</v>
      </c>
      <c r="J167" s="13">
        <f>IF(C167="N/A", 0, INDEX('Probability Tables'!$J$18:$J$19, MATCH(C167, 'Probability Tables'!$A$18:$A$19, 0)))</f>
        <v>-0.16113204070663512</v>
      </c>
      <c r="K167" s="13">
        <f>IF(D167="N/A", 0, INDEX('Probability Tables'!$J$25:$J$28, MATCH(D167, 'Probability Tables'!$A$25:$A$28, 0)))</f>
        <v>-2.6579258139196416</v>
      </c>
      <c r="L167" s="13">
        <f>IF(E167="N/A", 0, INDEX('Probability Tables'!$J$34:$J$35, MATCH(E167, 'Probability Tables'!$A$34:$A$35, 0)))</f>
        <v>-0.32277339226305102</v>
      </c>
      <c r="M167" s="13">
        <f>IF(F167="N/A", 0, INDEX('Probability Tables'!$J$41:$J$42, MATCH(F167, 'Probability Tables'!$A$41:$A$42, 0)))</f>
        <v>-1.6577744589953911</v>
      </c>
      <c r="N167" s="13">
        <f>IF(G167="N/A", 0, INDEX('Probability Tables'!$J$48:$J$50, MATCH(G167, 'Probability Tables'!$A$48:$A$50, 0)))</f>
        <v>-1.1317644959850102</v>
      </c>
      <c r="O167" s="13">
        <f>IF(H167="N/A", 0, INDEX('Probability Tables'!$J$56:$J$58, MATCH(H167, 'Probability Tables'!$A$56:$A$58, 0)))</f>
        <v>-0.25442485069529852</v>
      </c>
      <c r="P167" s="13">
        <f>'Probability Tables'!$E$3</f>
        <v>-0.48424598596127871</v>
      </c>
      <c r="Q167" s="16">
        <f t="shared" si="10"/>
        <v>-7.0620106651595851</v>
      </c>
      <c r="R167" s="14">
        <f>IF(B167="N/A", 0, INDEX('Probability Tables'!$K$10:$K$12, MATCH(B167, 'Probability Tables'!$A$10:$A$12, 0)))</f>
        <v>-1.0560526742493137</v>
      </c>
      <c r="S167" s="14">
        <f>IF(C167="N/A", 0, INDEX('Probability Tables'!$K$18:$K$19, MATCH(C167, 'Probability Tables'!$A$18:$A$19, 0)))</f>
        <v>-1.140161291580982</v>
      </c>
      <c r="T167" s="14">
        <f>IF(D167="N/A", 0, INDEX('Probability Tables'!$K$25:$K$28, MATCH(D167, 'Probability Tables'!$A$25:$A$28, 0)))</f>
        <v>-1.9223796516451193</v>
      </c>
      <c r="U167" s="14">
        <f>IF(E167="N/A", 0, INDEX('Probability Tables'!$K$34:$K$35, MATCH(E167, 'Probability Tables'!$A$34:$A$35, 0)))</f>
        <v>-0.48878352389733187</v>
      </c>
      <c r="V167" s="14">
        <f>IF(F167="N/A", 0, INDEX('Probability Tables'!$K$41:$K$42, MATCH(F167, 'Probability Tables'!$A$41:$A$42, 0)))</f>
        <v>-1.140161291580982</v>
      </c>
      <c r="W167" s="14">
        <f>IF(G167="N/A", 0, INDEX('Probability Tables'!$K$48:$K$50, MATCH(G167, 'Probability Tables'!$A$48:$A$50, 0)))</f>
        <v>-0.54522705048332309</v>
      </c>
      <c r="X167" s="14">
        <f>IF(H167="N/A", 0, INDEX('Probability Tables'!$K$56:$K$58, MATCH(H167, 'Probability Tables'!$A$56:$A$58, 0)))</f>
        <v>-0.45323538437685085</v>
      </c>
      <c r="Y167" s="14">
        <f>'Probability Tables'!$E$4</f>
        <v>-0.95753369040820424</v>
      </c>
      <c r="Z167" s="16">
        <f t="shared" si="11"/>
        <v>-7.7035345582221062</v>
      </c>
      <c r="AA167" s="15">
        <f t="shared" si="12"/>
        <v>65.509785743042841</v>
      </c>
      <c r="AB167" s="15">
        <f t="shared" si="13"/>
        <v>34.490214256957159</v>
      </c>
      <c r="AC167" s="17">
        <f t="shared" si="14"/>
        <v>0</v>
      </c>
      <c r="AD167" s="17">
        <v>1</v>
      </c>
    </row>
    <row r="168" spans="1:30" x14ac:dyDescent="0.25">
      <c r="A168" t="s">
        <v>259</v>
      </c>
      <c r="B168">
        <v>1</v>
      </c>
      <c r="C168" t="s">
        <v>17</v>
      </c>
      <c r="D168" s="12" t="s">
        <v>1243</v>
      </c>
      <c r="E168" s="12" t="s">
        <v>1247</v>
      </c>
      <c r="F168" s="12" t="s">
        <v>1248</v>
      </c>
      <c r="G168" s="12" t="s">
        <v>1250</v>
      </c>
      <c r="H168" s="12" t="s">
        <v>15</v>
      </c>
      <c r="I168" s="13">
        <f>IF(B168="N/A", 0, INDEX('Probability Tables'!$J$10:$J$12, MATCH(B168, 'Probability Tables'!$A$10:$A$12, 0)))</f>
        <v>-1.9190988916046565</v>
      </c>
      <c r="J168" s="13">
        <f>IF(C168="N/A", 0, INDEX('Probability Tables'!$J$18:$J$19, MATCH(C168, 'Probability Tables'!$A$18:$A$19, 0)))</f>
        <v>-1.9050155618886613</v>
      </c>
      <c r="K168" s="13">
        <f>IF(D168="N/A", 0, INDEX('Probability Tables'!$J$25:$J$28, MATCH(D168, 'Probability Tables'!$A$25:$A$28, 0)))</f>
        <v>0</v>
      </c>
      <c r="L168" s="13">
        <f>IF(E168="N/A", 0, INDEX('Probability Tables'!$J$34:$J$35, MATCH(E168, 'Probability Tables'!$A$34:$A$35, 0)))</f>
        <v>-0.32277339226305102</v>
      </c>
      <c r="M168" s="13">
        <f>IF(F168="N/A", 0, INDEX('Probability Tables'!$J$41:$J$42, MATCH(F168, 'Probability Tables'!$A$41:$A$42, 0)))</f>
        <v>-1.6577744589953911</v>
      </c>
      <c r="N168" s="13">
        <f>IF(G168="N/A", 0, INDEX('Probability Tables'!$J$48:$J$50, MATCH(G168, 'Probability Tables'!$A$48:$A$50, 0)))</f>
        <v>-1.1317644959850102</v>
      </c>
      <c r="O168" s="13">
        <f>IF(H168="N/A", 0, INDEX('Probability Tables'!$J$56:$J$58, MATCH(H168, 'Probability Tables'!$A$56:$A$58, 0)))</f>
        <v>-0.25442485069529852</v>
      </c>
      <c r="P168" s="13">
        <f>'Probability Tables'!$E$3</f>
        <v>-0.48424598596127871</v>
      </c>
      <c r="Q168" s="16">
        <f t="shared" si="10"/>
        <v>-7.6750976373933462</v>
      </c>
      <c r="R168" s="14">
        <f>IF(B168="N/A", 0, INDEX('Probability Tables'!$K$10:$K$12, MATCH(B168, 'Probability Tables'!$A$10:$A$12, 0)))</f>
        <v>-0.92356349120323478</v>
      </c>
      <c r="S168" s="14">
        <f>IF(C168="N/A", 0, INDEX('Probability Tables'!$K$18:$K$19, MATCH(C168, 'Probability Tables'!$A$18:$A$19, 0)))</f>
        <v>-0.38532054201569693</v>
      </c>
      <c r="T168" s="14">
        <f>IF(D168="N/A", 0, INDEX('Probability Tables'!$K$25:$K$28, MATCH(D168, 'Probability Tables'!$A$25:$A$28, 0)))</f>
        <v>0</v>
      </c>
      <c r="U168" s="14">
        <f>IF(E168="N/A", 0, INDEX('Probability Tables'!$K$34:$K$35, MATCH(E168, 'Probability Tables'!$A$34:$A$35, 0)))</f>
        <v>-0.48878352389733187</v>
      </c>
      <c r="V168" s="14">
        <f>IF(F168="N/A", 0, INDEX('Probability Tables'!$K$41:$K$42, MATCH(F168, 'Probability Tables'!$A$41:$A$42, 0)))</f>
        <v>-1.140161291580982</v>
      </c>
      <c r="W168" s="14">
        <f>IF(G168="N/A", 0, INDEX('Probability Tables'!$K$48:$K$50, MATCH(G168, 'Probability Tables'!$A$48:$A$50, 0)))</f>
        <v>-0.54522705048332309</v>
      </c>
      <c r="X168" s="14">
        <f>IF(H168="N/A", 0, INDEX('Probability Tables'!$K$56:$K$58, MATCH(H168, 'Probability Tables'!$A$56:$A$58, 0)))</f>
        <v>-0.45323538437685085</v>
      </c>
      <c r="Y168" s="14">
        <f>'Probability Tables'!$E$4</f>
        <v>-0.95753369040820424</v>
      </c>
      <c r="Z168" s="16">
        <f t="shared" si="11"/>
        <v>-4.8938249739656232</v>
      </c>
      <c r="AA168" s="15">
        <f t="shared" si="12"/>
        <v>5.8344595459084552</v>
      </c>
      <c r="AB168" s="15">
        <f t="shared" si="13"/>
        <v>94.165540454091555</v>
      </c>
      <c r="AC168" s="17">
        <f t="shared" si="14"/>
        <v>1</v>
      </c>
      <c r="AD168" s="17">
        <v>1</v>
      </c>
    </row>
    <row r="169" spans="1:30" x14ac:dyDescent="0.25">
      <c r="A169" t="s">
        <v>261</v>
      </c>
      <c r="B169">
        <v>3</v>
      </c>
      <c r="C169" t="s">
        <v>17</v>
      </c>
      <c r="D169" s="12" t="s">
        <v>1242</v>
      </c>
      <c r="E169" s="12" t="s">
        <v>1246</v>
      </c>
      <c r="F169" s="12" t="s">
        <v>1248</v>
      </c>
      <c r="G169" s="12" t="s">
        <v>1250</v>
      </c>
      <c r="H169" s="12" t="s">
        <v>15</v>
      </c>
      <c r="I169" s="13">
        <f>IF(B169="N/A", 0, INDEX('Probability Tables'!$J$10:$J$12, MATCH(B169, 'Probability Tables'!$A$10:$A$12, 0)))</f>
        <v>-0.39196962663327978</v>
      </c>
      <c r="J169" s="13">
        <f>IF(C169="N/A", 0, INDEX('Probability Tables'!$J$18:$J$19, MATCH(C169, 'Probability Tables'!$A$18:$A$19, 0)))</f>
        <v>-1.9050155618886613</v>
      </c>
      <c r="K169" s="13">
        <f>IF(D169="N/A", 0, INDEX('Probability Tables'!$J$25:$J$28, MATCH(D169, 'Probability Tables'!$A$25:$A$28, 0)))</f>
        <v>-1.505246303981256</v>
      </c>
      <c r="L169" s="13">
        <f>IF(E169="N/A", 0, INDEX('Probability Tables'!$J$34:$J$35, MATCH(E169, 'Probability Tables'!$A$34:$A$35, 0)))</f>
        <v>-1.2878542883066382</v>
      </c>
      <c r="M169" s="13">
        <f>IF(F169="N/A", 0, INDEX('Probability Tables'!$J$41:$J$42, MATCH(F169, 'Probability Tables'!$A$41:$A$42, 0)))</f>
        <v>-1.6577744589953911</v>
      </c>
      <c r="N169" s="13">
        <f>IF(G169="N/A", 0, INDEX('Probability Tables'!$J$48:$J$50, MATCH(G169, 'Probability Tables'!$A$48:$A$50, 0)))</f>
        <v>-1.1317644959850102</v>
      </c>
      <c r="O169" s="13">
        <f>IF(H169="N/A", 0, INDEX('Probability Tables'!$J$56:$J$58, MATCH(H169, 'Probability Tables'!$A$56:$A$58, 0)))</f>
        <v>-0.25442485069529852</v>
      </c>
      <c r="P169" s="13">
        <f>'Probability Tables'!$E$3</f>
        <v>-0.48424598596127871</v>
      </c>
      <c r="Q169" s="16">
        <f t="shared" si="10"/>
        <v>-8.6182955724468133</v>
      </c>
      <c r="R169" s="14">
        <f>IF(B169="N/A", 0, INDEX('Probability Tables'!$K$10:$K$12, MATCH(B169, 'Probability Tables'!$A$10:$A$12, 0)))</f>
        <v>-1.0560526742493137</v>
      </c>
      <c r="S169" s="14">
        <f>IF(C169="N/A", 0, INDEX('Probability Tables'!$K$18:$K$19, MATCH(C169, 'Probability Tables'!$A$18:$A$19, 0)))</f>
        <v>-0.38532054201569693</v>
      </c>
      <c r="T169" s="14">
        <f>IF(D169="N/A", 0, INDEX('Probability Tables'!$K$25:$K$28, MATCH(D169, 'Probability Tables'!$A$25:$A$28, 0)))</f>
        <v>-1.4640720621625749</v>
      </c>
      <c r="U169" s="14">
        <f>IF(E169="N/A", 0, INDEX('Probability Tables'!$K$34:$K$35, MATCH(E169, 'Probability Tables'!$A$34:$A$35, 0)))</f>
        <v>-0.95029252915164453</v>
      </c>
      <c r="V169" s="14">
        <f>IF(F169="N/A", 0, INDEX('Probability Tables'!$K$41:$K$42, MATCH(F169, 'Probability Tables'!$A$41:$A$42, 0)))</f>
        <v>-1.140161291580982</v>
      </c>
      <c r="W169" s="14">
        <f>IF(G169="N/A", 0, INDEX('Probability Tables'!$K$48:$K$50, MATCH(G169, 'Probability Tables'!$A$48:$A$50, 0)))</f>
        <v>-0.54522705048332309</v>
      </c>
      <c r="X169" s="14">
        <f>IF(H169="N/A", 0, INDEX('Probability Tables'!$K$56:$K$58, MATCH(H169, 'Probability Tables'!$A$56:$A$58, 0)))</f>
        <v>-0.45323538437685085</v>
      </c>
      <c r="Y169" s="14">
        <f>'Probability Tables'!$E$4</f>
        <v>-0.95753369040820424</v>
      </c>
      <c r="Z169" s="16">
        <f t="shared" si="11"/>
        <v>-6.9518952244285899</v>
      </c>
      <c r="AA169" s="15">
        <f t="shared" si="12"/>
        <v>15.890469619855585</v>
      </c>
      <c r="AB169" s="15">
        <f t="shared" si="13"/>
        <v>84.10953038014442</v>
      </c>
      <c r="AC169" s="17">
        <f t="shared" si="14"/>
        <v>1</v>
      </c>
      <c r="AD169" s="17">
        <v>0</v>
      </c>
    </row>
    <row r="170" spans="1:30" x14ac:dyDescent="0.25">
      <c r="A170" t="s">
        <v>262</v>
      </c>
      <c r="B170">
        <v>1</v>
      </c>
      <c r="C170" t="s">
        <v>13</v>
      </c>
      <c r="D170" s="12" t="s">
        <v>1243</v>
      </c>
      <c r="E170" s="12" t="s">
        <v>1247</v>
      </c>
      <c r="F170" s="12" t="s">
        <v>1249</v>
      </c>
      <c r="G170" s="12" t="s">
        <v>1250</v>
      </c>
      <c r="H170" s="12" t="s">
        <v>15</v>
      </c>
      <c r="I170" s="13">
        <f>IF(B170="N/A", 0, INDEX('Probability Tables'!$J$10:$J$12, MATCH(B170, 'Probability Tables'!$A$10:$A$12, 0)))</f>
        <v>-1.9190988916046565</v>
      </c>
      <c r="J170" s="13">
        <f>IF(C170="N/A", 0, INDEX('Probability Tables'!$J$18:$J$19, MATCH(C170, 'Probability Tables'!$A$18:$A$19, 0)))</f>
        <v>-0.16113204070663512</v>
      </c>
      <c r="K170" s="13">
        <f>IF(D170="N/A", 0, INDEX('Probability Tables'!$J$25:$J$28, MATCH(D170, 'Probability Tables'!$A$25:$A$28, 0)))</f>
        <v>0</v>
      </c>
      <c r="L170" s="13">
        <f>IF(E170="N/A", 0, INDEX('Probability Tables'!$J$34:$J$35, MATCH(E170, 'Probability Tables'!$A$34:$A$35, 0)))</f>
        <v>-0.32277339226305102</v>
      </c>
      <c r="M170" s="13">
        <f>IF(F170="N/A", 0, INDEX('Probability Tables'!$J$41:$J$42, MATCH(F170, 'Probability Tables'!$A$41:$A$42, 0)))</f>
        <v>-0.21141585713285041</v>
      </c>
      <c r="N170" s="13">
        <f>IF(G170="N/A", 0, INDEX('Probability Tables'!$J$48:$J$50, MATCH(G170, 'Probability Tables'!$A$48:$A$50, 0)))</f>
        <v>-1.1317644959850102</v>
      </c>
      <c r="O170" s="13">
        <f>IF(H170="N/A", 0, INDEX('Probability Tables'!$J$56:$J$58, MATCH(H170, 'Probability Tables'!$A$56:$A$58, 0)))</f>
        <v>-0.25442485069529852</v>
      </c>
      <c r="P170" s="13">
        <f>'Probability Tables'!$E$3</f>
        <v>-0.48424598596127871</v>
      </c>
      <c r="Q170" s="16">
        <f t="shared" si="10"/>
        <v>-4.48485551434878</v>
      </c>
      <c r="R170" s="14">
        <f>IF(B170="N/A", 0, INDEX('Probability Tables'!$K$10:$K$12, MATCH(B170, 'Probability Tables'!$A$10:$A$12, 0)))</f>
        <v>-0.92356349120323478</v>
      </c>
      <c r="S170" s="14">
        <f>IF(C170="N/A", 0, INDEX('Probability Tables'!$K$18:$K$19, MATCH(C170, 'Probability Tables'!$A$18:$A$19, 0)))</f>
        <v>-1.140161291580982</v>
      </c>
      <c r="T170" s="14">
        <f>IF(D170="N/A", 0, INDEX('Probability Tables'!$K$25:$K$28, MATCH(D170, 'Probability Tables'!$A$25:$A$28, 0)))</f>
        <v>0</v>
      </c>
      <c r="U170" s="14">
        <f>IF(E170="N/A", 0, INDEX('Probability Tables'!$K$34:$K$35, MATCH(E170, 'Probability Tables'!$A$34:$A$35, 0)))</f>
        <v>-0.48878352389733187</v>
      </c>
      <c r="V170" s="14">
        <f>IF(F170="N/A", 0, INDEX('Probability Tables'!$K$41:$K$42, MATCH(F170, 'Probability Tables'!$A$41:$A$42, 0)))</f>
        <v>-0.38532054201569693</v>
      </c>
      <c r="W170" s="14">
        <f>IF(G170="N/A", 0, INDEX('Probability Tables'!$K$48:$K$50, MATCH(G170, 'Probability Tables'!$A$48:$A$50, 0)))</f>
        <v>-0.54522705048332309</v>
      </c>
      <c r="X170" s="14">
        <f>IF(H170="N/A", 0, INDEX('Probability Tables'!$K$56:$K$58, MATCH(H170, 'Probability Tables'!$A$56:$A$58, 0)))</f>
        <v>-0.45323538437685085</v>
      </c>
      <c r="Y170" s="14">
        <f>'Probability Tables'!$E$4</f>
        <v>-0.95753369040820424</v>
      </c>
      <c r="Z170" s="16">
        <f t="shared" si="11"/>
        <v>-4.8938249739656232</v>
      </c>
      <c r="AA170" s="15">
        <f t="shared" si="12"/>
        <v>60.084074887372473</v>
      </c>
      <c r="AB170" s="15">
        <f t="shared" si="13"/>
        <v>39.915925112627534</v>
      </c>
      <c r="AC170" s="17">
        <f t="shared" si="14"/>
        <v>0</v>
      </c>
      <c r="AD170" s="17">
        <v>0</v>
      </c>
    </row>
    <row r="171" spans="1:30" x14ac:dyDescent="0.25">
      <c r="A171" t="s">
        <v>264</v>
      </c>
      <c r="B171">
        <v>3</v>
      </c>
      <c r="C171" t="s">
        <v>13</v>
      </c>
      <c r="D171" s="12" t="s">
        <v>1245</v>
      </c>
      <c r="E171" s="12" t="s">
        <v>1247</v>
      </c>
      <c r="F171" s="12" t="s">
        <v>1249</v>
      </c>
      <c r="G171" s="12" t="s">
        <v>1250</v>
      </c>
      <c r="H171" s="12" t="s">
        <v>15</v>
      </c>
      <c r="I171" s="13">
        <f>IF(B171="N/A", 0, INDEX('Probability Tables'!$J$10:$J$12, MATCH(B171, 'Probability Tables'!$A$10:$A$12, 0)))</f>
        <v>-0.39196962663327978</v>
      </c>
      <c r="J171" s="13">
        <f>IF(C171="N/A", 0, INDEX('Probability Tables'!$J$18:$J$19, MATCH(C171, 'Probability Tables'!$A$18:$A$19, 0)))</f>
        <v>-0.16113204070663512</v>
      </c>
      <c r="K171" s="13">
        <f>IF(D171="N/A", 0, INDEX('Probability Tables'!$J$25:$J$28, MATCH(D171, 'Probability Tables'!$A$25:$A$28, 0)))</f>
        <v>-0.51785965042337057</v>
      </c>
      <c r="L171" s="13">
        <f>IF(E171="N/A", 0, INDEX('Probability Tables'!$J$34:$J$35, MATCH(E171, 'Probability Tables'!$A$34:$A$35, 0)))</f>
        <v>-0.32277339226305102</v>
      </c>
      <c r="M171" s="13">
        <f>IF(F171="N/A", 0, INDEX('Probability Tables'!$J$41:$J$42, MATCH(F171, 'Probability Tables'!$A$41:$A$42, 0)))</f>
        <v>-0.21141585713285041</v>
      </c>
      <c r="N171" s="13">
        <f>IF(G171="N/A", 0, INDEX('Probability Tables'!$J$48:$J$50, MATCH(G171, 'Probability Tables'!$A$48:$A$50, 0)))</f>
        <v>-1.1317644959850102</v>
      </c>
      <c r="O171" s="13">
        <f>IF(H171="N/A", 0, INDEX('Probability Tables'!$J$56:$J$58, MATCH(H171, 'Probability Tables'!$A$56:$A$58, 0)))</f>
        <v>-0.25442485069529852</v>
      </c>
      <c r="P171" s="13">
        <f>'Probability Tables'!$E$3</f>
        <v>-0.48424598596127871</v>
      </c>
      <c r="Q171" s="16">
        <f t="shared" si="10"/>
        <v>-3.4755858998007745</v>
      </c>
      <c r="R171" s="14">
        <f>IF(B171="N/A", 0, INDEX('Probability Tables'!$K$10:$K$12, MATCH(B171, 'Probability Tables'!$A$10:$A$12, 0)))</f>
        <v>-1.0560526742493137</v>
      </c>
      <c r="S171" s="14">
        <f>IF(C171="N/A", 0, INDEX('Probability Tables'!$K$18:$K$19, MATCH(C171, 'Probability Tables'!$A$18:$A$19, 0)))</f>
        <v>-1.140161291580982</v>
      </c>
      <c r="T171" s="14">
        <f>IF(D171="N/A", 0, INDEX('Probability Tables'!$K$25:$K$28, MATCH(D171, 'Probability Tables'!$A$25:$A$28, 0)))</f>
        <v>-0.64015465041943498</v>
      </c>
      <c r="U171" s="14">
        <f>IF(E171="N/A", 0, INDEX('Probability Tables'!$K$34:$K$35, MATCH(E171, 'Probability Tables'!$A$34:$A$35, 0)))</f>
        <v>-0.48878352389733187</v>
      </c>
      <c r="V171" s="14">
        <f>IF(F171="N/A", 0, INDEX('Probability Tables'!$K$41:$K$42, MATCH(F171, 'Probability Tables'!$A$41:$A$42, 0)))</f>
        <v>-0.38532054201569693</v>
      </c>
      <c r="W171" s="14">
        <f>IF(G171="N/A", 0, INDEX('Probability Tables'!$K$48:$K$50, MATCH(G171, 'Probability Tables'!$A$48:$A$50, 0)))</f>
        <v>-0.54522705048332309</v>
      </c>
      <c r="X171" s="14">
        <f>IF(H171="N/A", 0, INDEX('Probability Tables'!$K$56:$K$58, MATCH(H171, 'Probability Tables'!$A$56:$A$58, 0)))</f>
        <v>-0.45323538437685085</v>
      </c>
      <c r="Y171" s="14">
        <f>'Probability Tables'!$E$4</f>
        <v>-0.95753369040820424</v>
      </c>
      <c r="Z171" s="16">
        <f t="shared" si="11"/>
        <v>-5.666468807431138</v>
      </c>
      <c r="AA171" s="15">
        <f t="shared" si="12"/>
        <v>89.942780016319261</v>
      </c>
      <c r="AB171" s="15">
        <f t="shared" si="13"/>
        <v>10.05721998368073</v>
      </c>
      <c r="AC171" s="17">
        <f t="shared" si="14"/>
        <v>0</v>
      </c>
      <c r="AD171" s="17">
        <v>0</v>
      </c>
    </row>
    <row r="172" spans="1:30" x14ac:dyDescent="0.25">
      <c r="A172" t="s">
        <v>265</v>
      </c>
      <c r="B172">
        <v>1</v>
      </c>
      <c r="C172" t="s">
        <v>13</v>
      </c>
      <c r="D172" s="12" t="s">
        <v>1244</v>
      </c>
      <c r="E172" s="12" t="s">
        <v>1247</v>
      </c>
      <c r="F172" s="12" t="s">
        <v>1249</v>
      </c>
      <c r="G172" s="12" t="s">
        <v>1250</v>
      </c>
      <c r="H172" s="12" t="s">
        <v>15</v>
      </c>
      <c r="I172" s="13">
        <f>IF(B172="N/A", 0, INDEX('Probability Tables'!$J$10:$J$12, MATCH(B172, 'Probability Tables'!$A$10:$A$12, 0)))</f>
        <v>-1.9190988916046565</v>
      </c>
      <c r="J172" s="13">
        <f>IF(C172="N/A", 0, INDEX('Probability Tables'!$J$18:$J$19, MATCH(C172, 'Probability Tables'!$A$18:$A$19, 0)))</f>
        <v>-0.16113204070663512</v>
      </c>
      <c r="K172" s="13">
        <f>IF(D172="N/A", 0, INDEX('Probability Tables'!$J$25:$J$28, MATCH(D172, 'Probability Tables'!$A$25:$A$28, 0)))</f>
        <v>-2.1879221846739059</v>
      </c>
      <c r="L172" s="13">
        <f>IF(E172="N/A", 0, INDEX('Probability Tables'!$J$34:$J$35, MATCH(E172, 'Probability Tables'!$A$34:$A$35, 0)))</f>
        <v>-0.32277339226305102</v>
      </c>
      <c r="M172" s="13">
        <f>IF(F172="N/A", 0, INDEX('Probability Tables'!$J$41:$J$42, MATCH(F172, 'Probability Tables'!$A$41:$A$42, 0)))</f>
        <v>-0.21141585713285041</v>
      </c>
      <c r="N172" s="13">
        <f>IF(G172="N/A", 0, INDEX('Probability Tables'!$J$48:$J$50, MATCH(G172, 'Probability Tables'!$A$48:$A$50, 0)))</f>
        <v>-1.1317644959850102</v>
      </c>
      <c r="O172" s="13">
        <f>IF(H172="N/A", 0, INDEX('Probability Tables'!$J$56:$J$58, MATCH(H172, 'Probability Tables'!$A$56:$A$58, 0)))</f>
        <v>-0.25442485069529852</v>
      </c>
      <c r="P172" s="13">
        <f>'Probability Tables'!$E$3</f>
        <v>-0.48424598596127871</v>
      </c>
      <c r="Q172" s="16">
        <f t="shared" si="10"/>
        <v>-6.6727776990226859</v>
      </c>
      <c r="R172" s="14">
        <f>IF(B172="N/A", 0, INDEX('Probability Tables'!$K$10:$K$12, MATCH(B172, 'Probability Tables'!$A$10:$A$12, 0)))</f>
        <v>-0.92356349120323478</v>
      </c>
      <c r="S172" s="14">
        <f>IF(C172="N/A", 0, INDEX('Probability Tables'!$K$18:$K$19, MATCH(C172, 'Probability Tables'!$A$18:$A$19, 0)))</f>
        <v>-1.140161291580982</v>
      </c>
      <c r="T172" s="14">
        <f>IF(D172="N/A", 0, INDEX('Probability Tables'!$K$25:$K$28, MATCH(D172, 'Probability Tables'!$A$25:$A$28, 0)))</f>
        <v>-2.3513752571634776</v>
      </c>
      <c r="U172" s="14">
        <f>IF(E172="N/A", 0, INDEX('Probability Tables'!$K$34:$K$35, MATCH(E172, 'Probability Tables'!$A$34:$A$35, 0)))</f>
        <v>-0.48878352389733187</v>
      </c>
      <c r="V172" s="14">
        <f>IF(F172="N/A", 0, INDEX('Probability Tables'!$K$41:$K$42, MATCH(F172, 'Probability Tables'!$A$41:$A$42, 0)))</f>
        <v>-0.38532054201569693</v>
      </c>
      <c r="W172" s="14">
        <f>IF(G172="N/A", 0, INDEX('Probability Tables'!$K$48:$K$50, MATCH(G172, 'Probability Tables'!$A$48:$A$50, 0)))</f>
        <v>-0.54522705048332309</v>
      </c>
      <c r="X172" s="14">
        <f>IF(H172="N/A", 0, INDEX('Probability Tables'!$K$56:$K$58, MATCH(H172, 'Probability Tables'!$A$56:$A$58, 0)))</f>
        <v>-0.45323538437685085</v>
      </c>
      <c r="Y172" s="14">
        <f>'Probability Tables'!$E$4</f>
        <v>-0.95753369040820424</v>
      </c>
      <c r="Z172" s="16">
        <f t="shared" si="11"/>
        <v>-7.2452002311291004</v>
      </c>
      <c r="AA172" s="15">
        <f t="shared" si="12"/>
        <v>63.932197367172627</v>
      </c>
      <c r="AB172" s="15">
        <f t="shared" si="13"/>
        <v>36.067802632827387</v>
      </c>
      <c r="AC172" s="17">
        <f t="shared" si="14"/>
        <v>0</v>
      </c>
      <c r="AD172" s="17">
        <v>0</v>
      </c>
    </row>
    <row r="173" spans="1:30" x14ac:dyDescent="0.25">
      <c r="A173" t="s">
        <v>267</v>
      </c>
      <c r="B173">
        <v>3</v>
      </c>
      <c r="C173" t="s">
        <v>13</v>
      </c>
      <c r="D173" s="12" t="s">
        <v>1241</v>
      </c>
      <c r="E173" s="12" t="s">
        <v>1246</v>
      </c>
      <c r="F173" s="12" t="s">
        <v>1248</v>
      </c>
      <c r="G173" s="12" t="s">
        <v>1250</v>
      </c>
      <c r="H173" s="12" t="s">
        <v>27</v>
      </c>
      <c r="I173" s="13">
        <f>IF(B173="N/A", 0, INDEX('Probability Tables'!$J$10:$J$12, MATCH(B173, 'Probability Tables'!$A$10:$A$12, 0)))</f>
        <v>-0.39196962663327978</v>
      </c>
      <c r="J173" s="13">
        <f>IF(C173="N/A", 0, INDEX('Probability Tables'!$J$18:$J$19, MATCH(C173, 'Probability Tables'!$A$18:$A$19, 0)))</f>
        <v>-0.16113204070663512</v>
      </c>
      <c r="K173" s="13">
        <f>IF(D173="N/A", 0, INDEX('Probability Tables'!$J$25:$J$28, MATCH(D173, 'Probability Tables'!$A$25:$A$28, 0)))</f>
        <v>-2.6579258139196416</v>
      </c>
      <c r="L173" s="13">
        <f>IF(E173="N/A", 0, INDEX('Probability Tables'!$J$34:$J$35, MATCH(E173, 'Probability Tables'!$A$34:$A$35, 0)))</f>
        <v>-1.2878542883066382</v>
      </c>
      <c r="M173" s="13">
        <f>IF(F173="N/A", 0, INDEX('Probability Tables'!$J$41:$J$42, MATCH(F173, 'Probability Tables'!$A$41:$A$42, 0)))</f>
        <v>-1.6577744589953911</v>
      </c>
      <c r="N173" s="13">
        <f>IF(G173="N/A", 0, INDEX('Probability Tables'!$J$48:$J$50, MATCH(G173, 'Probability Tables'!$A$48:$A$50, 0)))</f>
        <v>-1.1317644959850102</v>
      </c>
      <c r="O173" s="13">
        <f>IF(H173="N/A", 0, INDEX('Probability Tables'!$J$56:$J$58, MATCH(H173, 'Probability Tables'!$A$56:$A$58, 0)))</f>
        <v>-2.4423470353692043</v>
      </c>
      <c r="P173" s="13">
        <f>'Probability Tables'!$E$3</f>
        <v>-0.48424598596127871</v>
      </c>
      <c r="Q173" s="16">
        <f t="shared" si="10"/>
        <v>-10.215013745877078</v>
      </c>
      <c r="R173" s="14">
        <f>IF(B173="N/A", 0, INDEX('Probability Tables'!$K$10:$K$12, MATCH(B173, 'Probability Tables'!$A$10:$A$12, 0)))</f>
        <v>-1.0560526742493137</v>
      </c>
      <c r="S173" s="14">
        <f>IF(C173="N/A", 0, INDEX('Probability Tables'!$K$18:$K$19, MATCH(C173, 'Probability Tables'!$A$18:$A$19, 0)))</f>
        <v>-1.140161291580982</v>
      </c>
      <c r="T173" s="14">
        <f>IF(D173="N/A", 0, INDEX('Probability Tables'!$K$25:$K$28, MATCH(D173, 'Probability Tables'!$A$25:$A$28, 0)))</f>
        <v>-1.9223796516451193</v>
      </c>
      <c r="U173" s="14">
        <f>IF(E173="N/A", 0, INDEX('Probability Tables'!$K$34:$K$35, MATCH(E173, 'Probability Tables'!$A$34:$A$35, 0)))</f>
        <v>-0.95029252915164453</v>
      </c>
      <c r="V173" s="14">
        <f>IF(F173="N/A", 0, INDEX('Probability Tables'!$K$41:$K$42, MATCH(F173, 'Probability Tables'!$A$41:$A$42, 0)))</f>
        <v>-1.140161291580982</v>
      </c>
      <c r="W173" s="14">
        <f>IF(G173="N/A", 0, INDEX('Probability Tables'!$K$48:$K$50, MATCH(G173, 'Probability Tables'!$A$48:$A$50, 0)))</f>
        <v>-0.54522705048332309</v>
      </c>
      <c r="X173" s="14">
        <f>IF(H173="N/A", 0, INDEX('Probability Tables'!$K$56:$K$58, MATCH(H173, 'Probability Tables'!$A$56:$A$58, 0)))</f>
        <v>-2.4037432426807936</v>
      </c>
      <c r="Y173" s="14">
        <f>'Probability Tables'!$E$4</f>
        <v>-0.95753369040820424</v>
      </c>
      <c r="Z173" s="16">
        <f t="shared" si="11"/>
        <v>-10.115551421780363</v>
      </c>
      <c r="AA173" s="15">
        <f t="shared" si="12"/>
        <v>47.515489780635839</v>
      </c>
      <c r="AB173" s="15">
        <f t="shared" si="13"/>
        <v>52.484510219364168</v>
      </c>
      <c r="AC173" s="17">
        <f t="shared" si="14"/>
        <v>1</v>
      </c>
      <c r="AD173" s="17">
        <v>0</v>
      </c>
    </row>
    <row r="174" spans="1:30" x14ac:dyDescent="0.25">
      <c r="A174" t="s">
        <v>268</v>
      </c>
      <c r="B174">
        <v>3</v>
      </c>
      <c r="C174" t="s">
        <v>17</v>
      </c>
      <c r="D174" s="12" t="s">
        <v>1241</v>
      </c>
      <c r="E174" s="12" t="s">
        <v>1246</v>
      </c>
      <c r="F174" s="12" t="s">
        <v>1248</v>
      </c>
      <c r="G174" s="12" t="s">
        <v>1252</v>
      </c>
      <c r="H174" s="12" t="s">
        <v>15</v>
      </c>
      <c r="I174" s="13">
        <f>IF(B174="N/A", 0, INDEX('Probability Tables'!$J$10:$J$12, MATCH(B174, 'Probability Tables'!$A$10:$A$12, 0)))</f>
        <v>-0.39196962663327978</v>
      </c>
      <c r="J174" s="13">
        <f>IF(C174="N/A", 0, INDEX('Probability Tables'!$J$18:$J$19, MATCH(C174, 'Probability Tables'!$A$18:$A$19, 0)))</f>
        <v>-1.9050155618886613</v>
      </c>
      <c r="K174" s="13">
        <f>IF(D174="N/A", 0, INDEX('Probability Tables'!$J$25:$J$28, MATCH(D174, 'Probability Tables'!$A$25:$A$28, 0)))</f>
        <v>-2.6579258139196416</v>
      </c>
      <c r="L174" s="13">
        <f>IF(E174="N/A", 0, INDEX('Probability Tables'!$J$34:$J$35, MATCH(E174, 'Probability Tables'!$A$34:$A$35, 0)))</f>
        <v>-1.2878542883066382</v>
      </c>
      <c r="M174" s="13">
        <f>IF(F174="N/A", 0, INDEX('Probability Tables'!$J$41:$J$42, MATCH(F174, 'Probability Tables'!$A$41:$A$42, 0)))</f>
        <v>-1.6577744589953911</v>
      </c>
      <c r="N174" s="13">
        <f>IF(G174="N/A", 0, INDEX('Probability Tables'!$J$48:$J$50, MATCH(G174, 'Probability Tables'!$A$48:$A$50, 0)))</f>
        <v>-1.6691571471357227</v>
      </c>
      <c r="O174" s="13">
        <f>IF(H174="N/A", 0, INDEX('Probability Tables'!$J$56:$J$58, MATCH(H174, 'Probability Tables'!$A$56:$A$58, 0)))</f>
        <v>-0.25442485069529852</v>
      </c>
      <c r="P174" s="13">
        <f>'Probability Tables'!$E$3</f>
        <v>-0.48424598596127871</v>
      </c>
      <c r="Q174" s="16">
        <f t="shared" si="10"/>
        <v>-10.308367733535912</v>
      </c>
      <c r="R174" s="14">
        <f>IF(B174="N/A", 0, INDEX('Probability Tables'!$K$10:$K$12, MATCH(B174, 'Probability Tables'!$A$10:$A$12, 0)))</f>
        <v>-1.0560526742493137</v>
      </c>
      <c r="S174" s="14">
        <f>IF(C174="N/A", 0, INDEX('Probability Tables'!$K$18:$K$19, MATCH(C174, 'Probability Tables'!$A$18:$A$19, 0)))</f>
        <v>-0.38532054201569693</v>
      </c>
      <c r="T174" s="14">
        <f>IF(D174="N/A", 0, INDEX('Probability Tables'!$K$25:$K$28, MATCH(D174, 'Probability Tables'!$A$25:$A$28, 0)))</f>
        <v>-1.9223796516451193</v>
      </c>
      <c r="U174" s="14">
        <f>IF(E174="N/A", 0, INDEX('Probability Tables'!$K$34:$K$35, MATCH(E174, 'Probability Tables'!$A$34:$A$35, 0)))</f>
        <v>-0.95029252915164453</v>
      </c>
      <c r="V174" s="14">
        <f>IF(F174="N/A", 0, INDEX('Probability Tables'!$K$41:$K$42, MATCH(F174, 'Probability Tables'!$A$41:$A$42, 0)))</f>
        <v>-1.140161291580982</v>
      </c>
      <c r="W174" s="14">
        <f>IF(G174="N/A", 0, INDEX('Probability Tables'!$K$48:$K$50, MATCH(G174, 'Probability Tables'!$A$48:$A$50, 0)))</f>
        <v>-1.4997389951776758</v>
      </c>
      <c r="X174" s="14">
        <f>IF(H174="N/A", 0, INDEX('Probability Tables'!$K$56:$K$58, MATCH(H174, 'Probability Tables'!$A$56:$A$58, 0)))</f>
        <v>-0.45323538437685085</v>
      </c>
      <c r="Y174" s="14">
        <f>'Probability Tables'!$E$4</f>
        <v>-0.95753369040820424</v>
      </c>
      <c r="Z174" s="16">
        <f t="shared" si="11"/>
        <v>-8.3647147586054871</v>
      </c>
      <c r="AA174" s="15">
        <f t="shared" si="12"/>
        <v>12.524708745978669</v>
      </c>
      <c r="AB174" s="15">
        <f t="shared" si="13"/>
        <v>87.475291254021329</v>
      </c>
      <c r="AC174" s="17">
        <f t="shared" si="14"/>
        <v>1</v>
      </c>
      <c r="AD174" s="17">
        <v>1</v>
      </c>
    </row>
    <row r="175" spans="1:30" x14ac:dyDescent="0.25">
      <c r="A175" t="s">
        <v>269</v>
      </c>
      <c r="B175">
        <v>3</v>
      </c>
      <c r="C175" t="s">
        <v>13</v>
      </c>
      <c r="D175" s="12" t="s">
        <v>1245</v>
      </c>
      <c r="E175" s="12" t="s">
        <v>1247</v>
      </c>
      <c r="F175" s="12" t="s">
        <v>1249</v>
      </c>
      <c r="G175" s="12" t="s">
        <v>1251</v>
      </c>
      <c r="H175" s="12" t="s">
        <v>15</v>
      </c>
      <c r="I175" s="13">
        <f>IF(B175="N/A", 0, INDEX('Probability Tables'!$J$10:$J$12, MATCH(B175, 'Probability Tables'!$A$10:$A$12, 0)))</f>
        <v>-0.39196962663327978</v>
      </c>
      <c r="J175" s="13">
        <f>IF(C175="N/A", 0, INDEX('Probability Tables'!$J$18:$J$19, MATCH(C175, 'Probability Tables'!$A$18:$A$19, 0)))</f>
        <v>-0.16113204070663512</v>
      </c>
      <c r="K175" s="13">
        <f>IF(D175="N/A", 0, INDEX('Probability Tables'!$J$25:$J$28, MATCH(D175, 'Probability Tables'!$A$25:$A$28, 0)))</f>
        <v>-0.51785965042337057</v>
      </c>
      <c r="L175" s="13">
        <f>IF(E175="N/A", 0, INDEX('Probability Tables'!$J$34:$J$35, MATCH(E175, 'Probability Tables'!$A$34:$A$35, 0)))</f>
        <v>-0.32277339226305102</v>
      </c>
      <c r="M175" s="13">
        <f>IF(F175="N/A", 0, INDEX('Probability Tables'!$J$41:$J$42, MATCH(F175, 'Probability Tables'!$A$41:$A$42, 0)))</f>
        <v>-0.21141585713285041</v>
      </c>
      <c r="N175" s="13">
        <f>IF(G175="N/A", 0, INDEX('Probability Tables'!$J$48:$J$50, MATCH(G175, 'Probability Tables'!$A$48:$A$50, 0)))</f>
        <v>-0.71512608727872051</v>
      </c>
      <c r="O175" s="13">
        <f>IF(H175="N/A", 0, INDEX('Probability Tables'!$J$56:$J$58, MATCH(H175, 'Probability Tables'!$A$56:$A$58, 0)))</f>
        <v>-0.25442485069529852</v>
      </c>
      <c r="P175" s="13">
        <f>'Probability Tables'!$E$3</f>
        <v>-0.48424598596127871</v>
      </c>
      <c r="Q175" s="16">
        <f t="shared" si="10"/>
        <v>-3.0589474910944849</v>
      </c>
      <c r="R175" s="14">
        <f>IF(B175="N/A", 0, INDEX('Probability Tables'!$K$10:$K$12, MATCH(B175, 'Probability Tables'!$A$10:$A$12, 0)))</f>
        <v>-1.0560526742493137</v>
      </c>
      <c r="S175" s="14">
        <f>IF(C175="N/A", 0, INDEX('Probability Tables'!$K$18:$K$19, MATCH(C175, 'Probability Tables'!$A$18:$A$19, 0)))</f>
        <v>-1.140161291580982</v>
      </c>
      <c r="T175" s="14">
        <f>IF(D175="N/A", 0, INDEX('Probability Tables'!$K$25:$K$28, MATCH(D175, 'Probability Tables'!$A$25:$A$28, 0)))</f>
        <v>-0.64015465041943498</v>
      </c>
      <c r="U175" s="14">
        <f>IF(E175="N/A", 0, INDEX('Probability Tables'!$K$34:$K$35, MATCH(E175, 'Probability Tables'!$A$34:$A$35, 0)))</f>
        <v>-0.48878352389733187</v>
      </c>
      <c r="V175" s="14">
        <f>IF(F175="N/A", 0, INDEX('Probability Tables'!$K$41:$K$42, MATCH(F175, 'Probability Tables'!$A$41:$A$42, 0)))</f>
        <v>-0.38532054201569693</v>
      </c>
      <c r="W175" s="14">
        <f>IF(G175="N/A", 0, INDEX('Probability Tables'!$K$48:$K$50, MATCH(G175, 'Probability Tables'!$A$48:$A$50, 0)))</f>
        <v>-1.624036711855253</v>
      </c>
      <c r="X175" s="14">
        <f>IF(H175="N/A", 0, INDEX('Probability Tables'!$K$56:$K$58, MATCH(H175, 'Probability Tables'!$A$56:$A$58, 0)))</f>
        <v>-0.45323538437685085</v>
      </c>
      <c r="Y175" s="14">
        <f>'Probability Tables'!$E$4</f>
        <v>-0.95753369040820424</v>
      </c>
      <c r="Z175" s="16">
        <f t="shared" si="11"/>
        <v>-6.7452784688030674</v>
      </c>
      <c r="AA175" s="15">
        <f t="shared" si="12"/>
        <v>97.554904062512307</v>
      </c>
      <c r="AB175" s="15">
        <f t="shared" si="13"/>
        <v>2.4450959374876966</v>
      </c>
      <c r="AC175" s="17">
        <f t="shared" si="14"/>
        <v>0</v>
      </c>
      <c r="AD175" s="17">
        <v>0</v>
      </c>
    </row>
    <row r="176" spans="1:30" x14ac:dyDescent="0.25">
      <c r="A176" t="s">
        <v>271</v>
      </c>
      <c r="B176">
        <v>1</v>
      </c>
      <c r="C176" t="s">
        <v>13</v>
      </c>
      <c r="D176" s="12" t="s">
        <v>1244</v>
      </c>
      <c r="E176" s="12" t="s">
        <v>1247</v>
      </c>
      <c r="F176" s="12" t="s">
        <v>1249</v>
      </c>
      <c r="G176" s="12" t="s">
        <v>1250</v>
      </c>
      <c r="H176" s="12" t="s">
        <v>20</v>
      </c>
      <c r="I176" s="13">
        <f>IF(B176="N/A", 0, INDEX('Probability Tables'!$J$10:$J$12, MATCH(B176, 'Probability Tables'!$A$10:$A$12, 0)))</f>
        <v>-1.9190988916046565</v>
      </c>
      <c r="J176" s="13">
        <f>IF(C176="N/A", 0, INDEX('Probability Tables'!$J$18:$J$19, MATCH(C176, 'Probability Tables'!$A$18:$A$19, 0)))</f>
        <v>-0.16113204070663512</v>
      </c>
      <c r="K176" s="13">
        <f>IF(D176="N/A", 0, INDEX('Probability Tables'!$J$25:$J$28, MATCH(D176, 'Probability Tables'!$A$25:$A$28, 0)))</f>
        <v>-2.1879221846739059</v>
      </c>
      <c r="L176" s="13">
        <f>IF(E176="N/A", 0, INDEX('Probability Tables'!$J$34:$J$35, MATCH(E176, 'Probability Tables'!$A$34:$A$35, 0)))</f>
        <v>-0.32277339226305102</v>
      </c>
      <c r="M176" s="13">
        <f>IF(F176="N/A", 0, INDEX('Probability Tables'!$J$41:$J$42, MATCH(F176, 'Probability Tables'!$A$41:$A$42, 0)))</f>
        <v>-0.21141585713285041</v>
      </c>
      <c r="N176" s="13">
        <f>IF(G176="N/A", 0, INDEX('Probability Tables'!$J$48:$J$50, MATCH(G176, 'Probability Tables'!$A$48:$A$50, 0)))</f>
        <v>-1.1317644959850102</v>
      </c>
      <c r="O176" s="13">
        <f>IF(H176="N/A", 0, INDEX('Probability Tables'!$J$56:$J$58, MATCH(H176, 'Probability Tables'!$A$56:$A$58, 0)))</f>
        <v>-1.9828147059907641</v>
      </c>
      <c r="P176" s="13">
        <f>'Probability Tables'!$E$3</f>
        <v>-0.48424598596127871</v>
      </c>
      <c r="Q176" s="16">
        <f t="shared" si="10"/>
        <v>-8.4011675543181514</v>
      </c>
      <c r="R176" s="14">
        <f>IF(B176="N/A", 0, INDEX('Probability Tables'!$K$10:$K$12, MATCH(B176, 'Probability Tables'!$A$10:$A$12, 0)))</f>
        <v>-0.92356349120323478</v>
      </c>
      <c r="S176" s="14">
        <f>IF(C176="N/A", 0, INDEX('Probability Tables'!$K$18:$K$19, MATCH(C176, 'Probability Tables'!$A$18:$A$19, 0)))</f>
        <v>-1.140161291580982</v>
      </c>
      <c r="T176" s="14">
        <f>IF(D176="N/A", 0, INDEX('Probability Tables'!$K$25:$K$28, MATCH(D176, 'Probability Tables'!$A$25:$A$28, 0)))</f>
        <v>-2.3513752571634776</v>
      </c>
      <c r="U176" s="14">
        <f>IF(E176="N/A", 0, INDEX('Probability Tables'!$K$34:$K$35, MATCH(E176, 'Probability Tables'!$A$34:$A$35, 0)))</f>
        <v>-0.48878352389733187</v>
      </c>
      <c r="V176" s="14">
        <f>IF(F176="N/A", 0, INDEX('Probability Tables'!$K$41:$K$42, MATCH(F176, 'Probability Tables'!$A$41:$A$42, 0)))</f>
        <v>-0.38532054201569693</v>
      </c>
      <c r="W176" s="14">
        <f>IF(G176="N/A", 0, INDEX('Probability Tables'!$K$48:$K$50, MATCH(G176, 'Probability Tables'!$A$48:$A$50, 0)))</f>
        <v>-0.54522705048332309</v>
      </c>
      <c r="X176" s="14">
        <f>IF(H176="N/A", 0, INDEX('Probability Tables'!$K$56:$K$58, MATCH(H176, 'Probability Tables'!$A$56:$A$58, 0)))</f>
        <v>-1.2944356648959361</v>
      </c>
      <c r="Y176" s="14">
        <f>'Probability Tables'!$E$4</f>
        <v>-0.95753369040820424</v>
      </c>
      <c r="Z176" s="16">
        <f t="shared" si="11"/>
        <v>-8.0864005116481863</v>
      </c>
      <c r="AA176" s="15">
        <f t="shared" si="12"/>
        <v>42.195158634249893</v>
      </c>
      <c r="AB176" s="15">
        <f t="shared" si="13"/>
        <v>57.804841365750107</v>
      </c>
      <c r="AC176" s="17">
        <f t="shared" si="14"/>
        <v>1</v>
      </c>
      <c r="AD176" s="17">
        <v>0</v>
      </c>
    </row>
    <row r="177" spans="1:30" x14ac:dyDescent="0.25">
      <c r="A177" t="s">
        <v>273</v>
      </c>
      <c r="B177">
        <v>3</v>
      </c>
      <c r="C177" t="s">
        <v>13</v>
      </c>
      <c r="D177" s="12" t="s">
        <v>1245</v>
      </c>
      <c r="E177" s="12" t="s">
        <v>1246</v>
      </c>
      <c r="F177" s="12" t="s">
        <v>1248</v>
      </c>
      <c r="G177" s="12" t="s">
        <v>1251</v>
      </c>
      <c r="H177" s="12" t="s">
        <v>15</v>
      </c>
      <c r="I177" s="13">
        <f>IF(B177="N/A", 0, INDEX('Probability Tables'!$J$10:$J$12, MATCH(B177, 'Probability Tables'!$A$10:$A$12, 0)))</f>
        <v>-0.39196962663327978</v>
      </c>
      <c r="J177" s="13">
        <f>IF(C177="N/A", 0, INDEX('Probability Tables'!$J$18:$J$19, MATCH(C177, 'Probability Tables'!$A$18:$A$19, 0)))</f>
        <v>-0.16113204070663512</v>
      </c>
      <c r="K177" s="13">
        <f>IF(D177="N/A", 0, INDEX('Probability Tables'!$J$25:$J$28, MATCH(D177, 'Probability Tables'!$A$25:$A$28, 0)))</f>
        <v>-0.51785965042337057</v>
      </c>
      <c r="L177" s="13">
        <f>IF(E177="N/A", 0, INDEX('Probability Tables'!$J$34:$J$35, MATCH(E177, 'Probability Tables'!$A$34:$A$35, 0)))</f>
        <v>-1.2878542883066382</v>
      </c>
      <c r="M177" s="13">
        <f>IF(F177="N/A", 0, INDEX('Probability Tables'!$J$41:$J$42, MATCH(F177, 'Probability Tables'!$A$41:$A$42, 0)))</f>
        <v>-1.6577744589953911</v>
      </c>
      <c r="N177" s="13">
        <f>IF(G177="N/A", 0, INDEX('Probability Tables'!$J$48:$J$50, MATCH(G177, 'Probability Tables'!$A$48:$A$50, 0)))</f>
        <v>-0.71512608727872051</v>
      </c>
      <c r="O177" s="13">
        <f>IF(H177="N/A", 0, INDEX('Probability Tables'!$J$56:$J$58, MATCH(H177, 'Probability Tables'!$A$56:$A$58, 0)))</f>
        <v>-0.25442485069529852</v>
      </c>
      <c r="P177" s="13">
        <f>'Probability Tables'!$E$3</f>
        <v>-0.48424598596127871</v>
      </c>
      <c r="Q177" s="16">
        <f t="shared" si="10"/>
        <v>-5.4703869890006125</v>
      </c>
      <c r="R177" s="14">
        <f>IF(B177="N/A", 0, INDEX('Probability Tables'!$K$10:$K$12, MATCH(B177, 'Probability Tables'!$A$10:$A$12, 0)))</f>
        <v>-1.0560526742493137</v>
      </c>
      <c r="S177" s="14">
        <f>IF(C177="N/A", 0, INDEX('Probability Tables'!$K$18:$K$19, MATCH(C177, 'Probability Tables'!$A$18:$A$19, 0)))</f>
        <v>-1.140161291580982</v>
      </c>
      <c r="T177" s="14">
        <f>IF(D177="N/A", 0, INDEX('Probability Tables'!$K$25:$K$28, MATCH(D177, 'Probability Tables'!$A$25:$A$28, 0)))</f>
        <v>-0.64015465041943498</v>
      </c>
      <c r="U177" s="14">
        <f>IF(E177="N/A", 0, INDEX('Probability Tables'!$K$34:$K$35, MATCH(E177, 'Probability Tables'!$A$34:$A$35, 0)))</f>
        <v>-0.95029252915164453</v>
      </c>
      <c r="V177" s="14">
        <f>IF(F177="N/A", 0, INDEX('Probability Tables'!$K$41:$K$42, MATCH(F177, 'Probability Tables'!$A$41:$A$42, 0)))</f>
        <v>-1.140161291580982</v>
      </c>
      <c r="W177" s="14">
        <f>IF(G177="N/A", 0, INDEX('Probability Tables'!$K$48:$K$50, MATCH(G177, 'Probability Tables'!$A$48:$A$50, 0)))</f>
        <v>-1.624036711855253</v>
      </c>
      <c r="X177" s="14">
        <f>IF(H177="N/A", 0, INDEX('Probability Tables'!$K$56:$K$58, MATCH(H177, 'Probability Tables'!$A$56:$A$58, 0)))</f>
        <v>-0.45323538437685085</v>
      </c>
      <c r="Y177" s="14">
        <f>'Probability Tables'!$E$4</f>
        <v>-0.95753369040820424</v>
      </c>
      <c r="Z177" s="16">
        <f t="shared" si="11"/>
        <v>-7.9616282236226654</v>
      </c>
      <c r="AA177" s="15">
        <f t="shared" si="12"/>
        <v>92.352551235610647</v>
      </c>
      <c r="AB177" s="15">
        <f t="shared" si="13"/>
        <v>7.6474487643893516</v>
      </c>
      <c r="AC177" s="17">
        <f t="shared" si="14"/>
        <v>0</v>
      </c>
      <c r="AD177" s="17">
        <v>0</v>
      </c>
    </row>
    <row r="178" spans="1:30" x14ac:dyDescent="0.25">
      <c r="A178" t="s">
        <v>274</v>
      </c>
      <c r="B178">
        <v>3</v>
      </c>
      <c r="C178" t="s">
        <v>13</v>
      </c>
      <c r="D178" s="12" t="s">
        <v>1243</v>
      </c>
      <c r="E178" s="12" t="s">
        <v>1246</v>
      </c>
      <c r="F178" s="12" t="s">
        <v>1248</v>
      </c>
      <c r="G178" s="12" t="s">
        <v>1250</v>
      </c>
      <c r="H178" s="12" t="s">
        <v>15</v>
      </c>
      <c r="I178" s="13">
        <f>IF(B178="N/A", 0, INDEX('Probability Tables'!$J$10:$J$12, MATCH(B178, 'Probability Tables'!$A$10:$A$12, 0)))</f>
        <v>-0.39196962663327978</v>
      </c>
      <c r="J178" s="13">
        <f>IF(C178="N/A", 0, INDEX('Probability Tables'!$J$18:$J$19, MATCH(C178, 'Probability Tables'!$A$18:$A$19, 0)))</f>
        <v>-0.16113204070663512</v>
      </c>
      <c r="K178" s="13">
        <f>IF(D178="N/A", 0, INDEX('Probability Tables'!$J$25:$J$28, MATCH(D178, 'Probability Tables'!$A$25:$A$28, 0)))</f>
        <v>0</v>
      </c>
      <c r="L178" s="13">
        <f>IF(E178="N/A", 0, INDEX('Probability Tables'!$J$34:$J$35, MATCH(E178, 'Probability Tables'!$A$34:$A$35, 0)))</f>
        <v>-1.2878542883066382</v>
      </c>
      <c r="M178" s="13">
        <f>IF(F178="N/A", 0, INDEX('Probability Tables'!$J$41:$J$42, MATCH(F178, 'Probability Tables'!$A$41:$A$42, 0)))</f>
        <v>-1.6577744589953911</v>
      </c>
      <c r="N178" s="13">
        <f>IF(G178="N/A", 0, INDEX('Probability Tables'!$J$48:$J$50, MATCH(G178, 'Probability Tables'!$A$48:$A$50, 0)))</f>
        <v>-1.1317644959850102</v>
      </c>
      <c r="O178" s="13">
        <f>IF(H178="N/A", 0, INDEX('Probability Tables'!$J$56:$J$58, MATCH(H178, 'Probability Tables'!$A$56:$A$58, 0)))</f>
        <v>-0.25442485069529852</v>
      </c>
      <c r="P178" s="13">
        <f>'Probability Tables'!$E$3</f>
        <v>-0.48424598596127871</v>
      </c>
      <c r="Q178" s="16">
        <f t="shared" si="10"/>
        <v>-5.3691657472835308</v>
      </c>
      <c r="R178" s="14">
        <f>IF(B178="N/A", 0, INDEX('Probability Tables'!$K$10:$K$12, MATCH(B178, 'Probability Tables'!$A$10:$A$12, 0)))</f>
        <v>-1.0560526742493137</v>
      </c>
      <c r="S178" s="14">
        <f>IF(C178="N/A", 0, INDEX('Probability Tables'!$K$18:$K$19, MATCH(C178, 'Probability Tables'!$A$18:$A$19, 0)))</f>
        <v>-1.140161291580982</v>
      </c>
      <c r="T178" s="14">
        <f>IF(D178="N/A", 0, INDEX('Probability Tables'!$K$25:$K$28, MATCH(D178, 'Probability Tables'!$A$25:$A$28, 0)))</f>
        <v>0</v>
      </c>
      <c r="U178" s="14">
        <f>IF(E178="N/A", 0, INDEX('Probability Tables'!$K$34:$K$35, MATCH(E178, 'Probability Tables'!$A$34:$A$35, 0)))</f>
        <v>-0.95029252915164453</v>
      </c>
      <c r="V178" s="14">
        <f>IF(F178="N/A", 0, INDEX('Probability Tables'!$K$41:$K$42, MATCH(F178, 'Probability Tables'!$A$41:$A$42, 0)))</f>
        <v>-1.140161291580982</v>
      </c>
      <c r="W178" s="14">
        <f>IF(G178="N/A", 0, INDEX('Probability Tables'!$K$48:$K$50, MATCH(G178, 'Probability Tables'!$A$48:$A$50, 0)))</f>
        <v>-0.54522705048332309</v>
      </c>
      <c r="X178" s="14">
        <f>IF(H178="N/A", 0, INDEX('Probability Tables'!$K$56:$K$58, MATCH(H178, 'Probability Tables'!$A$56:$A$58, 0)))</f>
        <v>-0.45323538437685085</v>
      </c>
      <c r="Y178" s="14">
        <f>'Probability Tables'!$E$4</f>
        <v>-0.95753369040820424</v>
      </c>
      <c r="Z178" s="16">
        <f t="shared" si="11"/>
        <v>-6.2426639118313005</v>
      </c>
      <c r="AA178" s="15">
        <f t="shared" si="12"/>
        <v>70.547307156415982</v>
      </c>
      <c r="AB178" s="15">
        <f t="shared" si="13"/>
        <v>29.452692843584011</v>
      </c>
      <c r="AC178" s="17">
        <f t="shared" si="14"/>
        <v>0</v>
      </c>
      <c r="AD178" s="17">
        <v>0</v>
      </c>
    </row>
    <row r="179" spans="1:30" x14ac:dyDescent="0.25">
      <c r="A179" t="s">
        <v>275</v>
      </c>
      <c r="B179">
        <v>1</v>
      </c>
      <c r="C179" t="s">
        <v>17</v>
      </c>
      <c r="D179" s="12" t="s">
        <v>1244</v>
      </c>
      <c r="E179" s="12" t="s">
        <v>1247</v>
      </c>
      <c r="F179" s="12" t="s">
        <v>1249</v>
      </c>
      <c r="G179" s="12" t="s">
        <v>1250</v>
      </c>
      <c r="H179" s="12" t="s">
        <v>20</v>
      </c>
      <c r="I179" s="13">
        <f>IF(B179="N/A", 0, INDEX('Probability Tables'!$J$10:$J$12, MATCH(B179, 'Probability Tables'!$A$10:$A$12, 0)))</f>
        <v>-1.9190988916046565</v>
      </c>
      <c r="J179" s="13">
        <f>IF(C179="N/A", 0, INDEX('Probability Tables'!$J$18:$J$19, MATCH(C179, 'Probability Tables'!$A$18:$A$19, 0)))</f>
        <v>-1.9050155618886613</v>
      </c>
      <c r="K179" s="13">
        <f>IF(D179="N/A", 0, INDEX('Probability Tables'!$J$25:$J$28, MATCH(D179, 'Probability Tables'!$A$25:$A$28, 0)))</f>
        <v>-2.1879221846739059</v>
      </c>
      <c r="L179" s="13">
        <f>IF(E179="N/A", 0, INDEX('Probability Tables'!$J$34:$J$35, MATCH(E179, 'Probability Tables'!$A$34:$A$35, 0)))</f>
        <v>-0.32277339226305102</v>
      </c>
      <c r="M179" s="13">
        <f>IF(F179="N/A", 0, INDEX('Probability Tables'!$J$41:$J$42, MATCH(F179, 'Probability Tables'!$A$41:$A$42, 0)))</f>
        <v>-0.21141585713285041</v>
      </c>
      <c r="N179" s="13">
        <f>IF(G179="N/A", 0, INDEX('Probability Tables'!$J$48:$J$50, MATCH(G179, 'Probability Tables'!$A$48:$A$50, 0)))</f>
        <v>-1.1317644959850102</v>
      </c>
      <c r="O179" s="13">
        <f>IF(H179="N/A", 0, INDEX('Probability Tables'!$J$56:$J$58, MATCH(H179, 'Probability Tables'!$A$56:$A$58, 0)))</f>
        <v>-1.9828147059907641</v>
      </c>
      <c r="P179" s="13">
        <f>'Probability Tables'!$E$3</f>
        <v>-0.48424598596127871</v>
      </c>
      <c r="Q179" s="16">
        <f t="shared" si="10"/>
        <v>-10.145051075500179</v>
      </c>
      <c r="R179" s="14">
        <f>IF(B179="N/A", 0, INDEX('Probability Tables'!$K$10:$K$12, MATCH(B179, 'Probability Tables'!$A$10:$A$12, 0)))</f>
        <v>-0.92356349120323478</v>
      </c>
      <c r="S179" s="14">
        <f>IF(C179="N/A", 0, INDEX('Probability Tables'!$K$18:$K$19, MATCH(C179, 'Probability Tables'!$A$18:$A$19, 0)))</f>
        <v>-0.38532054201569693</v>
      </c>
      <c r="T179" s="14">
        <f>IF(D179="N/A", 0, INDEX('Probability Tables'!$K$25:$K$28, MATCH(D179, 'Probability Tables'!$A$25:$A$28, 0)))</f>
        <v>-2.3513752571634776</v>
      </c>
      <c r="U179" s="14">
        <f>IF(E179="N/A", 0, INDEX('Probability Tables'!$K$34:$K$35, MATCH(E179, 'Probability Tables'!$A$34:$A$35, 0)))</f>
        <v>-0.48878352389733187</v>
      </c>
      <c r="V179" s="14">
        <f>IF(F179="N/A", 0, INDEX('Probability Tables'!$K$41:$K$42, MATCH(F179, 'Probability Tables'!$A$41:$A$42, 0)))</f>
        <v>-0.38532054201569693</v>
      </c>
      <c r="W179" s="14">
        <f>IF(G179="N/A", 0, INDEX('Probability Tables'!$K$48:$K$50, MATCH(G179, 'Probability Tables'!$A$48:$A$50, 0)))</f>
        <v>-0.54522705048332309</v>
      </c>
      <c r="X179" s="14">
        <f>IF(H179="N/A", 0, INDEX('Probability Tables'!$K$56:$K$58, MATCH(H179, 'Probability Tables'!$A$56:$A$58, 0)))</f>
        <v>-1.2944356648959361</v>
      </c>
      <c r="Y179" s="14">
        <f>'Probability Tables'!$E$4</f>
        <v>-0.95753369040820424</v>
      </c>
      <c r="Z179" s="16">
        <f t="shared" si="11"/>
        <v>-7.3315597620829012</v>
      </c>
      <c r="AA179" s="15">
        <f t="shared" si="12"/>
        <v>5.659946989442445</v>
      </c>
      <c r="AB179" s="15">
        <f t="shared" si="13"/>
        <v>94.340053010557554</v>
      </c>
      <c r="AC179" s="17">
        <f t="shared" si="14"/>
        <v>1</v>
      </c>
      <c r="AD179" s="17">
        <v>0</v>
      </c>
    </row>
    <row r="180" spans="1:30" x14ac:dyDescent="0.25">
      <c r="A180" t="s">
        <v>278</v>
      </c>
      <c r="B180">
        <v>2</v>
      </c>
      <c r="C180" t="s">
        <v>13</v>
      </c>
      <c r="D180" s="12" t="s">
        <v>1245</v>
      </c>
      <c r="E180" s="12" t="s">
        <v>1247</v>
      </c>
      <c r="F180" s="12" t="s">
        <v>1249</v>
      </c>
      <c r="G180" s="12" t="s">
        <v>1252</v>
      </c>
      <c r="H180" s="12" t="s">
        <v>15</v>
      </c>
      <c r="I180" s="13">
        <f>IF(B180="N/A", 0, INDEX('Probability Tables'!$J$10:$J$12, MATCH(B180, 'Probability Tables'!$A$10:$A$12, 0)))</f>
        <v>-1.7285805676065233</v>
      </c>
      <c r="J180" s="13">
        <f>IF(C180="N/A", 0, INDEX('Probability Tables'!$J$18:$J$19, MATCH(C180, 'Probability Tables'!$A$18:$A$19, 0)))</f>
        <v>-0.16113204070663512</v>
      </c>
      <c r="K180" s="13">
        <f>IF(D180="N/A", 0, INDEX('Probability Tables'!$J$25:$J$28, MATCH(D180, 'Probability Tables'!$A$25:$A$28, 0)))</f>
        <v>-0.51785965042337057</v>
      </c>
      <c r="L180" s="13">
        <f>IF(E180="N/A", 0, INDEX('Probability Tables'!$J$34:$J$35, MATCH(E180, 'Probability Tables'!$A$34:$A$35, 0)))</f>
        <v>-0.32277339226305102</v>
      </c>
      <c r="M180" s="13">
        <f>IF(F180="N/A", 0, INDEX('Probability Tables'!$J$41:$J$42, MATCH(F180, 'Probability Tables'!$A$41:$A$42, 0)))</f>
        <v>-0.21141585713285041</v>
      </c>
      <c r="N180" s="13">
        <f>IF(G180="N/A", 0, INDEX('Probability Tables'!$J$48:$J$50, MATCH(G180, 'Probability Tables'!$A$48:$A$50, 0)))</f>
        <v>-1.6691571471357227</v>
      </c>
      <c r="O180" s="13">
        <f>IF(H180="N/A", 0, INDEX('Probability Tables'!$J$56:$J$58, MATCH(H180, 'Probability Tables'!$A$56:$A$58, 0)))</f>
        <v>-0.25442485069529852</v>
      </c>
      <c r="P180" s="13">
        <f>'Probability Tables'!$E$3</f>
        <v>-0.48424598596127871</v>
      </c>
      <c r="Q180" s="16">
        <f t="shared" si="10"/>
        <v>-5.3495894919247302</v>
      </c>
      <c r="R180" s="14">
        <f>IF(B180="N/A", 0, INDEX('Probability Tables'!$K$10:$K$12, MATCH(B180, 'Probability Tables'!$A$10:$A$12, 0)))</f>
        <v>-1.3662076025531533</v>
      </c>
      <c r="S180" s="14">
        <f>IF(C180="N/A", 0, INDEX('Probability Tables'!$K$18:$K$19, MATCH(C180, 'Probability Tables'!$A$18:$A$19, 0)))</f>
        <v>-1.140161291580982</v>
      </c>
      <c r="T180" s="14">
        <f>IF(D180="N/A", 0, INDEX('Probability Tables'!$K$25:$K$28, MATCH(D180, 'Probability Tables'!$A$25:$A$28, 0)))</f>
        <v>-0.64015465041943498</v>
      </c>
      <c r="U180" s="14">
        <f>IF(E180="N/A", 0, INDEX('Probability Tables'!$K$34:$K$35, MATCH(E180, 'Probability Tables'!$A$34:$A$35, 0)))</f>
        <v>-0.48878352389733187</v>
      </c>
      <c r="V180" s="14">
        <f>IF(F180="N/A", 0, INDEX('Probability Tables'!$K$41:$K$42, MATCH(F180, 'Probability Tables'!$A$41:$A$42, 0)))</f>
        <v>-0.38532054201569693</v>
      </c>
      <c r="W180" s="14">
        <f>IF(G180="N/A", 0, INDEX('Probability Tables'!$K$48:$K$50, MATCH(G180, 'Probability Tables'!$A$48:$A$50, 0)))</f>
        <v>-1.4997389951776758</v>
      </c>
      <c r="X180" s="14">
        <f>IF(H180="N/A", 0, INDEX('Probability Tables'!$K$56:$K$58, MATCH(H180, 'Probability Tables'!$A$56:$A$58, 0)))</f>
        <v>-0.45323538437685085</v>
      </c>
      <c r="Y180" s="14">
        <f>'Probability Tables'!$E$4</f>
        <v>-0.95753369040820424</v>
      </c>
      <c r="Z180" s="16">
        <f t="shared" si="11"/>
        <v>-6.93113568042933</v>
      </c>
      <c r="AA180" s="15">
        <f t="shared" si="12"/>
        <v>82.942338452485856</v>
      </c>
      <c r="AB180" s="15">
        <f t="shared" si="13"/>
        <v>17.057661547514133</v>
      </c>
      <c r="AC180" s="17">
        <f t="shared" si="14"/>
        <v>0</v>
      </c>
      <c r="AD180" s="17">
        <v>0</v>
      </c>
    </row>
    <row r="181" spans="1:30" x14ac:dyDescent="0.25">
      <c r="A181" t="s">
        <v>279</v>
      </c>
      <c r="B181">
        <v>3</v>
      </c>
      <c r="C181" t="s">
        <v>13</v>
      </c>
      <c r="D181" s="12" t="s">
        <v>1242</v>
      </c>
      <c r="E181" s="12" t="s">
        <v>1247</v>
      </c>
      <c r="F181" s="12" t="s">
        <v>1249</v>
      </c>
      <c r="G181" s="12" t="s">
        <v>1251</v>
      </c>
      <c r="H181" s="12" t="s">
        <v>15</v>
      </c>
      <c r="I181" s="13">
        <f>IF(B181="N/A", 0, INDEX('Probability Tables'!$J$10:$J$12, MATCH(B181, 'Probability Tables'!$A$10:$A$12, 0)))</f>
        <v>-0.39196962663327978</v>
      </c>
      <c r="J181" s="13">
        <f>IF(C181="N/A", 0, INDEX('Probability Tables'!$J$18:$J$19, MATCH(C181, 'Probability Tables'!$A$18:$A$19, 0)))</f>
        <v>-0.16113204070663512</v>
      </c>
      <c r="K181" s="13">
        <f>IF(D181="N/A", 0, INDEX('Probability Tables'!$J$25:$J$28, MATCH(D181, 'Probability Tables'!$A$25:$A$28, 0)))</f>
        <v>-1.505246303981256</v>
      </c>
      <c r="L181" s="13">
        <f>IF(E181="N/A", 0, INDEX('Probability Tables'!$J$34:$J$35, MATCH(E181, 'Probability Tables'!$A$34:$A$35, 0)))</f>
        <v>-0.32277339226305102</v>
      </c>
      <c r="M181" s="13">
        <f>IF(F181="N/A", 0, INDEX('Probability Tables'!$J$41:$J$42, MATCH(F181, 'Probability Tables'!$A$41:$A$42, 0)))</f>
        <v>-0.21141585713285041</v>
      </c>
      <c r="N181" s="13">
        <f>IF(G181="N/A", 0, INDEX('Probability Tables'!$J$48:$J$50, MATCH(G181, 'Probability Tables'!$A$48:$A$50, 0)))</f>
        <v>-0.71512608727872051</v>
      </c>
      <c r="O181" s="13">
        <f>IF(H181="N/A", 0, INDEX('Probability Tables'!$J$56:$J$58, MATCH(H181, 'Probability Tables'!$A$56:$A$58, 0)))</f>
        <v>-0.25442485069529852</v>
      </c>
      <c r="P181" s="13">
        <f>'Probability Tables'!$E$3</f>
        <v>-0.48424598596127871</v>
      </c>
      <c r="Q181" s="16">
        <f t="shared" si="10"/>
        <v>-4.04633414465237</v>
      </c>
      <c r="R181" s="14">
        <f>IF(B181="N/A", 0, INDEX('Probability Tables'!$K$10:$K$12, MATCH(B181, 'Probability Tables'!$A$10:$A$12, 0)))</f>
        <v>-1.0560526742493137</v>
      </c>
      <c r="S181" s="14">
        <f>IF(C181="N/A", 0, INDEX('Probability Tables'!$K$18:$K$19, MATCH(C181, 'Probability Tables'!$A$18:$A$19, 0)))</f>
        <v>-1.140161291580982</v>
      </c>
      <c r="T181" s="14">
        <f>IF(D181="N/A", 0, INDEX('Probability Tables'!$K$25:$K$28, MATCH(D181, 'Probability Tables'!$A$25:$A$28, 0)))</f>
        <v>-1.4640720621625749</v>
      </c>
      <c r="U181" s="14">
        <f>IF(E181="N/A", 0, INDEX('Probability Tables'!$K$34:$K$35, MATCH(E181, 'Probability Tables'!$A$34:$A$35, 0)))</f>
        <v>-0.48878352389733187</v>
      </c>
      <c r="V181" s="14">
        <f>IF(F181="N/A", 0, INDEX('Probability Tables'!$K$41:$K$42, MATCH(F181, 'Probability Tables'!$A$41:$A$42, 0)))</f>
        <v>-0.38532054201569693</v>
      </c>
      <c r="W181" s="14">
        <f>IF(G181="N/A", 0, INDEX('Probability Tables'!$K$48:$K$50, MATCH(G181, 'Probability Tables'!$A$48:$A$50, 0)))</f>
        <v>-1.624036711855253</v>
      </c>
      <c r="X181" s="14">
        <f>IF(H181="N/A", 0, INDEX('Probability Tables'!$K$56:$K$58, MATCH(H181, 'Probability Tables'!$A$56:$A$58, 0)))</f>
        <v>-0.45323538437685085</v>
      </c>
      <c r="Y181" s="14">
        <f>'Probability Tables'!$E$4</f>
        <v>-0.95753369040820424</v>
      </c>
      <c r="Z181" s="16">
        <f t="shared" si="11"/>
        <v>-7.5691958805462081</v>
      </c>
      <c r="AA181" s="15">
        <f t="shared" si="12"/>
        <v>97.133130185053162</v>
      </c>
      <c r="AB181" s="15">
        <f t="shared" si="13"/>
        <v>2.8668698149468446</v>
      </c>
      <c r="AC181" s="17">
        <f t="shared" si="14"/>
        <v>0</v>
      </c>
      <c r="AD181" s="17">
        <v>0</v>
      </c>
    </row>
    <row r="182" spans="1:30" x14ac:dyDescent="0.25">
      <c r="A182" t="s">
        <v>281</v>
      </c>
      <c r="B182">
        <v>3</v>
      </c>
      <c r="C182" t="s">
        <v>17</v>
      </c>
      <c r="D182" s="12" t="s">
        <v>1243</v>
      </c>
      <c r="E182" s="12" t="s">
        <v>1246</v>
      </c>
      <c r="F182" s="12" t="s">
        <v>1248</v>
      </c>
      <c r="G182" s="12" t="s">
        <v>1250</v>
      </c>
      <c r="H182" s="12" t="s">
        <v>15</v>
      </c>
      <c r="I182" s="13">
        <f>IF(B182="N/A", 0, INDEX('Probability Tables'!$J$10:$J$12, MATCH(B182, 'Probability Tables'!$A$10:$A$12, 0)))</f>
        <v>-0.39196962663327978</v>
      </c>
      <c r="J182" s="13">
        <f>IF(C182="N/A", 0, INDEX('Probability Tables'!$J$18:$J$19, MATCH(C182, 'Probability Tables'!$A$18:$A$19, 0)))</f>
        <v>-1.9050155618886613</v>
      </c>
      <c r="K182" s="13">
        <f>IF(D182="N/A", 0, INDEX('Probability Tables'!$J$25:$J$28, MATCH(D182, 'Probability Tables'!$A$25:$A$28, 0)))</f>
        <v>0</v>
      </c>
      <c r="L182" s="13">
        <f>IF(E182="N/A", 0, INDEX('Probability Tables'!$J$34:$J$35, MATCH(E182, 'Probability Tables'!$A$34:$A$35, 0)))</f>
        <v>-1.2878542883066382</v>
      </c>
      <c r="M182" s="13">
        <f>IF(F182="N/A", 0, INDEX('Probability Tables'!$J$41:$J$42, MATCH(F182, 'Probability Tables'!$A$41:$A$42, 0)))</f>
        <v>-1.6577744589953911</v>
      </c>
      <c r="N182" s="13">
        <f>IF(G182="N/A", 0, INDEX('Probability Tables'!$J$48:$J$50, MATCH(G182, 'Probability Tables'!$A$48:$A$50, 0)))</f>
        <v>-1.1317644959850102</v>
      </c>
      <c r="O182" s="13">
        <f>IF(H182="N/A", 0, INDEX('Probability Tables'!$J$56:$J$58, MATCH(H182, 'Probability Tables'!$A$56:$A$58, 0)))</f>
        <v>-0.25442485069529852</v>
      </c>
      <c r="P182" s="13">
        <f>'Probability Tables'!$E$3</f>
        <v>-0.48424598596127871</v>
      </c>
      <c r="Q182" s="16">
        <f t="shared" si="10"/>
        <v>-7.1130492684655566</v>
      </c>
      <c r="R182" s="14">
        <f>IF(B182="N/A", 0, INDEX('Probability Tables'!$K$10:$K$12, MATCH(B182, 'Probability Tables'!$A$10:$A$12, 0)))</f>
        <v>-1.0560526742493137</v>
      </c>
      <c r="S182" s="14">
        <f>IF(C182="N/A", 0, INDEX('Probability Tables'!$K$18:$K$19, MATCH(C182, 'Probability Tables'!$A$18:$A$19, 0)))</f>
        <v>-0.38532054201569693</v>
      </c>
      <c r="T182" s="14">
        <f>IF(D182="N/A", 0, INDEX('Probability Tables'!$K$25:$K$28, MATCH(D182, 'Probability Tables'!$A$25:$A$28, 0)))</f>
        <v>0</v>
      </c>
      <c r="U182" s="14">
        <f>IF(E182="N/A", 0, INDEX('Probability Tables'!$K$34:$K$35, MATCH(E182, 'Probability Tables'!$A$34:$A$35, 0)))</f>
        <v>-0.95029252915164453</v>
      </c>
      <c r="V182" s="14">
        <f>IF(F182="N/A", 0, INDEX('Probability Tables'!$K$41:$K$42, MATCH(F182, 'Probability Tables'!$A$41:$A$42, 0)))</f>
        <v>-1.140161291580982</v>
      </c>
      <c r="W182" s="14">
        <f>IF(G182="N/A", 0, INDEX('Probability Tables'!$K$48:$K$50, MATCH(G182, 'Probability Tables'!$A$48:$A$50, 0)))</f>
        <v>-0.54522705048332309</v>
      </c>
      <c r="X182" s="14">
        <f>IF(H182="N/A", 0, INDEX('Probability Tables'!$K$56:$K$58, MATCH(H182, 'Probability Tables'!$A$56:$A$58, 0)))</f>
        <v>-0.45323538437685085</v>
      </c>
      <c r="Y182" s="14">
        <f>'Probability Tables'!$E$4</f>
        <v>-0.95753369040820424</v>
      </c>
      <c r="Z182" s="16">
        <f t="shared" si="11"/>
        <v>-5.4878231622660154</v>
      </c>
      <c r="AA182" s="15">
        <f t="shared" si="12"/>
        <v>16.448538677678908</v>
      </c>
      <c r="AB182" s="15">
        <f t="shared" si="13"/>
        <v>83.551461322321089</v>
      </c>
      <c r="AC182" s="17">
        <f t="shared" si="14"/>
        <v>1</v>
      </c>
      <c r="AD182" s="17">
        <v>0</v>
      </c>
    </row>
    <row r="183" spans="1:30" x14ac:dyDescent="0.25">
      <c r="A183" t="s">
        <v>282</v>
      </c>
      <c r="B183">
        <v>2</v>
      </c>
      <c r="C183" t="s">
        <v>13</v>
      </c>
      <c r="D183" s="12" t="s">
        <v>1243</v>
      </c>
      <c r="E183" s="12" t="s">
        <v>1247</v>
      </c>
      <c r="F183" s="12" t="s">
        <v>1249</v>
      </c>
      <c r="G183" s="12" t="s">
        <v>1252</v>
      </c>
      <c r="H183" s="12" t="s">
        <v>20</v>
      </c>
      <c r="I183" s="13">
        <f>IF(B183="N/A", 0, INDEX('Probability Tables'!$J$10:$J$12, MATCH(B183, 'Probability Tables'!$A$10:$A$12, 0)))</f>
        <v>-1.7285805676065233</v>
      </c>
      <c r="J183" s="13">
        <f>IF(C183="N/A", 0, INDEX('Probability Tables'!$J$18:$J$19, MATCH(C183, 'Probability Tables'!$A$18:$A$19, 0)))</f>
        <v>-0.16113204070663512</v>
      </c>
      <c r="K183" s="13">
        <f>IF(D183="N/A", 0, INDEX('Probability Tables'!$J$25:$J$28, MATCH(D183, 'Probability Tables'!$A$25:$A$28, 0)))</f>
        <v>0</v>
      </c>
      <c r="L183" s="13">
        <f>IF(E183="N/A", 0, INDEX('Probability Tables'!$J$34:$J$35, MATCH(E183, 'Probability Tables'!$A$34:$A$35, 0)))</f>
        <v>-0.32277339226305102</v>
      </c>
      <c r="M183" s="13">
        <f>IF(F183="N/A", 0, INDEX('Probability Tables'!$J$41:$J$42, MATCH(F183, 'Probability Tables'!$A$41:$A$42, 0)))</f>
        <v>-0.21141585713285041</v>
      </c>
      <c r="N183" s="13">
        <f>IF(G183="N/A", 0, INDEX('Probability Tables'!$J$48:$J$50, MATCH(G183, 'Probability Tables'!$A$48:$A$50, 0)))</f>
        <v>-1.6691571471357227</v>
      </c>
      <c r="O183" s="13">
        <f>IF(H183="N/A", 0, INDEX('Probability Tables'!$J$56:$J$58, MATCH(H183, 'Probability Tables'!$A$56:$A$58, 0)))</f>
        <v>-1.9828147059907641</v>
      </c>
      <c r="P183" s="13">
        <f>'Probability Tables'!$E$3</f>
        <v>-0.48424598596127871</v>
      </c>
      <c r="Q183" s="16">
        <f t="shared" si="10"/>
        <v>-6.5601196967968249</v>
      </c>
      <c r="R183" s="14">
        <f>IF(B183="N/A", 0, INDEX('Probability Tables'!$K$10:$K$12, MATCH(B183, 'Probability Tables'!$A$10:$A$12, 0)))</f>
        <v>-1.3662076025531533</v>
      </c>
      <c r="S183" s="14">
        <f>IF(C183="N/A", 0, INDEX('Probability Tables'!$K$18:$K$19, MATCH(C183, 'Probability Tables'!$A$18:$A$19, 0)))</f>
        <v>-1.140161291580982</v>
      </c>
      <c r="T183" s="14">
        <f>IF(D183="N/A", 0, INDEX('Probability Tables'!$K$25:$K$28, MATCH(D183, 'Probability Tables'!$A$25:$A$28, 0)))</f>
        <v>0</v>
      </c>
      <c r="U183" s="14">
        <f>IF(E183="N/A", 0, INDEX('Probability Tables'!$K$34:$K$35, MATCH(E183, 'Probability Tables'!$A$34:$A$35, 0)))</f>
        <v>-0.48878352389733187</v>
      </c>
      <c r="V183" s="14">
        <f>IF(F183="N/A", 0, INDEX('Probability Tables'!$K$41:$K$42, MATCH(F183, 'Probability Tables'!$A$41:$A$42, 0)))</f>
        <v>-0.38532054201569693</v>
      </c>
      <c r="W183" s="14">
        <f>IF(G183="N/A", 0, INDEX('Probability Tables'!$K$48:$K$50, MATCH(G183, 'Probability Tables'!$A$48:$A$50, 0)))</f>
        <v>-1.4997389951776758</v>
      </c>
      <c r="X183" s="14">
        <f>IF(H183="N/A", 0, INDEX('Probability Tables'!$K$56:$K$58, MATCH(H183, 'Probability Tables'!$A$56:$A$58, 0)))</f>
        <v>-1.2944356648959361</v>
      </c>
      <c r="Y183" s="14">
        <f>'Probability Tables'!$E$4</f>
        <v>-0.95753369040820424</v>
      </c>
      <c r="Z183" s="16">
        <f t="shared" si="11"/>
        <v>-7.1321813105289804</v>
      </c>
      <c r="AA183" s="15">
        <f t="shared" si="12"/>
        <v>63.923874554068504</v>
      </c>
      <c r="AB183" s="15">
        <f t="shared" si="13"/>
        <v>36.076125445931496</v>
      </c>
      <c r="AC183" s="17">
        <f t="shared" si="14"/>
        <v>0</v>
      </c>
      <c r="AD183" s="17">
        <v>0</v>
      </c>
    </row>
    <row r="184" spans="1:30" x14ac:dyDescent="0.25">
      <c r="A184" t="s">
        <v>284</v>
      </c>
      <c r="B184">
        <v>3</v>
      </c>
      <c r="C184" t="s">
        <v>13</v>
      </c>
      <c r="D184" s="12" t="s">
        <v>1241</v>
      </c>
      <c r="E184" s="12" t="s">
        <v>1246</v>
      </c>
      <c r="F184" s="12" t="s">
        <v>1248</v>
      </c>
      <c r="G184" s="12" t="s">
        <v>1250</v>
      </c>
      <c r="H184" s="12" t="s">
        <v>15</v>
      </c>
      <c r="I184" s="13">
        <f>IF(B184="N/A", 0, INDEX('Probability Tables'!$J$10:$J$12, MATCH(B184, 'Probability Tables'!$A$10:$A$12, 0)))</f>
        <v>-0.39196962663327978</v>
      </c>
      <c r="J184" s="13">
        <f>IF(C184="N/A", 0, INDEX('Probability Tables'!$J$18:$J$19, MATCH(C184, 'Probability Tables'!$A$18:$A$19, 0)))</f>
        <v>-0.16113204070663512</v>
      </c>
      <c r="K184" s="13">
        <f>IF(D184="N/A", 0, INDEX('Probability Tables'!$J$25:$J$28, MATCH(D184, 'Probability Tables'!$A$25:$A$28, 0)))</f>
        <v>-2.6579258139196416</v>
      </c>
      <c r="L184" s="13">
        <f>IF(E184="N/A", 0, INDEX('Probability Tables'!$J$34:$J$35, MATCH(E184, 'Probability Tables'!$A$34:$A$35, 0)))</f>
        <v>-1.2878542883066382</v>
      </c>
      <c r="M184" s="13">
        <f>IF(F184="N/A", 0, INDEX('Probability Tables'!$J$41:$J$42, MATCH(F184, 'Probability Tables'!$A$41:$A$42, 0)))</f>
        <v>-1.6577744589953911</v>
      </c>
      <c r="N184" s="13">
        <f>IF(G184="N/A", 0, INDEX('Probability Tables'!$J$48:$J$50, MATCH(G184, 'Probability Tables'!$A$48:$A$50, 0)))</f>
        <v>-1.1317644959850102</v>
      </c>
      <c r="O184" s="13">
        <f>IF(H184="N/A", 0, INDEX('Probability Tables'!$J$56:$J$58, MATCH(H184, 'Probability Tables'!$A$56:$A$58, 0)))</f>
        <v>-0.25442485069529852</v>
      </c>
      <c r="P184" s="13">
        <f>'Probability Tables'!$E$3</f>
        <v>-0.48424598596127871</v>
      </c>
      <c r="Q184" s="16">
        <f t="shared" si="10"/>
        <v>-8.0270915612031732</v>
      </c>
      <c r="R184" s="14">
        <f>IF(B184="N/A", 0, INDEX('Probability Tables'!$K$10:$K$12, MATCH(B184, 'Probability Tables'!$A$10:$A$12, 0)))</f>
        <v>-1.0560526742493137</v>
      </c>
      <c r="S184" s="14">
        <f>IF(C184="N/A", 0, INDEX('Probability Tables'!$K$18:$K$19, MATCH(C184, 'Probability Tables'!$A$18:$A$19, 0)))</f>
        <v>-1.140161291580982</v>
      </c>
      <c r="T184" s="14">
        <f>IF(D184="N/A", 0, INDEX('Probability Tables'!$K$25:$K$28, MATCH(D184, 'Probability Tables'!$A$25:$A$28, 0)))</f>
        <v>-1.9223796516451193</v>
      </c>
      <c r="U184" s="14">
        <f>IF(E184="N/A", 0, INDEX('Probability Tables'!$K$34:$K$35, MATCH(E184, 'Probability Tables'!$A$34:$A$35, 0)))</f>
        <v>-0.95029252915164453</v>
      </c>
      <c r="V184" s="14">
        <f>IF(F184="N/A", 0, INDEX('Probability Tables'!$K$41:$K$42, MATCH(F184, 'Probability Tables'!$A$41:$A$42, 0)))</f>
        <v>-1.140161291580982</v>
      </c>
      <c r="W184" s="14">
        <f>IF(G184="N/A", 0, INDEX('Probability Tables'!$K$48:$K$50, MATCH(G184, 'Probability Tables'!$A$48:$A$50, 0)))</f>
        <v>-0.54522705048332309</v>
      </c>
      <c r="X184" s="14">
        <f>IF(H184="N/A", 0, INDEX('Probability Tables'!$K$56:$K$58, MATCH(H184, 'Probability Tables'!$A$56:$A$58, 0)))</f>
        <v>-0.45323538437685085</v>
      </c>
      <c r="Y184" s="14">
        <f>'Probability Tables'!$E$4</f>
        <v>-0.95753369040820424</v>
      </c>
      <c r="Z184" s="16">
        <f t="shared" si="11"/>
        <v>-8.16504356347642</v>
      </c>
      <c r="AA184" s="15">
        <f t="shared" si="12"/>
        <v>53.443341006523347</v>
      </c>
      <c r="AB184" s="15">
        <f t="shared" si="13"/>
        <v>46.556658993476645</v>
      </c>
      <c r="AC184" s="17">
        <f t="shared" si="14"/>
        <v>0</v>
      </c>
      <c r="AD184" s="17">
        <v>0</v>
      </c>
    </row>
    <row r="185" spans="1:30" x14ac:dyDescent="0.25">
      <c r="A185" t="s">
        <v>285</v>
      </c>
      <c r="B185">
        <v>2</v>
      </c>
      <c r="C185" t="s">
        <v>13</v>
      </c>
      <c r="D185" s="12" t="s">
        <v>1241</v>
      </c>
      <c r="E185" s="12" t="s">
        <v>1246</v>
      </c>
      <c r="F185" s="12" t="s">
        <v>1248</v>
      </c>
      <c r="G185" s="12" t="s">
        <v>1250</v>
      </c>
      <c r="H185" s="12" t="s">
        <v>15</v>
      </c>
      <c r="I185" s="13">
        <f>IF(B185="N/A", 0, INDEX('Probability Tables'!$J$10:$J$12, MATCH(B185, 'Probability Tables'!$A$10:$A$12, 0)))</f>
        <v>-1.7285805676065233</v>
      </c>
      <c r="J185" s="13">
        <f>IF(C185="N/A", 0, INDEX('Probability Tables'!$J$18:$J$19, MATCH(C185, 'Probability Tables'!$A$18:$A$19, 0)))</f>
        <v>-0.16113204070663512</v>
      </c>
      <c r="K185" s="13">
        <f>IF(D185="N/A", 0, INDEX('Probability Tables'!$J$25:$J$28, MATCH(D185, 'Probability Tables'!$A$25:$A$28, 0)))</f>
        <v>-2.6579258139196416</v>
      </c>
      <c r="L185" s="13">
        <f>IF(E185="N/A", 0, INDEX('Probability Tables'!$J$34:$J$35, MATCH(E185, 'Probability Tables'!$A$34:$A$35, 0)))</f>
        <v>-1.2878542883066382</v>
      </c>
      <c r="M185" s="13">
        <f>IF(F185="N/A", 0, INDEX('Probability Tables'!$J$41:$J$42, MATCH(F185, 'Probability Tables'!$A$41:$A$42, 0)))</f>
        <v>-1.6577744589953911</v>
      </c>
      <c r="N185" s="13">
        <f>IF(G185="N/A", 0, INDEX('Probability Tables'!$J$48:$J$50, MATCH(G185, 'Probability Tables'!$A$48:$A$50, 0)))</f>
        <v>-1.1317644959850102</v>
      </c>
      <c r="O185" s="13">
        <f>IF(H185="N/A", 0, INDEX('Probability Tables'!$J$56:$J$58, MATCH(H185, 'Probability Tables'!$A$56:$A$58, 0)))</f>
        <v>-0.25442485069529852</v>
      </c>
      <c r="P185" s="13">
        <f>'Probability Tables'!$E$3</f>
        <v>-0.48424598596127871</v>
      </c>
      <c r="Q185" s="16">
        <f t="shared" si="10"/>
        <v>-9.3637025021764178</v>
      </c>
      <c r="R185" s="14">
        <f>IF(B185="N/A", 0, INDEX('Probability Tables'!$K$10:$K$12, MATCH(B185, 'Probability Tables'!$A$10:$A$12, 0)))</f>
        <v>-1.3662076025531533</v>
      </c>
      <c r="S185" s="14">
        <f>IF(C185="N/A", 0, INDEX('Probability Tables'!$K$18:$K$19, MATCH(C185, 'Probability Tables'!$A$18:$A$19, 0)))</f>
        <v>-1.140161291580982</v>
      </c>
      <c r="T185" s="14">
        <f>IF(D185="N/A", 0, INDEX('Probability Tables'!$K$25:$K$28, MATCH(D185, 'Probability Tables'!$A$25:$A$28, 0)))</f>
        <v>-1.9223796516451193</v>
      </c>
      <c r="U185" s="14">
        <f>IF(E185="N/A", 0, INDEX('Probability Tables'!$K$34:$K$35, MATCH(E185, 'Probability Tables'!$A$34:$A$35, 0)))</f>
        <v>-0.95029252915164453</v>
      </c>
      <c r="V185" s="14">
        <f>IF(F185="N/A", 0, INDEX('Probability Tables'!$K$41:$K$42, MATCH(F185, 'Probability Tables'!$A$41:$A$42, 0)))</f>
        <v>-1.140161291580982</v>
      </c>
      <c r="W185" s="14">
        <f>IF(G185="N/A", 0, INDEX('Probability Tables'!$K$48:$K$50, MATCH(G185, 'Probability Tables'!$A$48:$A$50, 0)))</f>
        <v>-0.54522705048332309</v>
      </c>
      <c r="X185" s="14">
        <f>IF(H185="N/A", 0, INDEX('Probability Tables'!$K$56:$K$58, MATCH(H185, 'Probability Tables'!$A$56:$A$58, 0)))</f>
        <v>-0.45323538437685085</v>
      </c>
      <c r="Y185" s="14">
        <f>'Probability Tables'!$E$4</f>
        <v>-0.95753369040820424</v>
      </c>
      <c r="Z185" s="16">
        <f t="shared" si="11"/>
        <v>-8.4751984917802581</v>
      </c>
      <c r="AA185" s="15">
        <f t="shared" si="12"/>
        <v>29.141864361930264</v>
      </c>
      <c r="AB185" s="15">
        <f t="shared" si="13"/>
        <v>70.858135638069726</v>
      </c>
      <c r="AC185" s="17">
        <f t="shared" si="14"/>
        <v>1</v>
      </c>
      <c r="AD185" s="17">
        <v>1</v>
      </c>
    </row>
    <row r="186" spans="1:30" x14ac:dyDescent="0.25">
      <c r="A186" t="s">
        <v>287</v>
      </c>
      <c r="B186">
        <v>3</v>
      </c>
      <c r="C186" t="s">
        <v>17</v>
      </c>
      <c r="D186" s="12" t="s">
        <v>1241</v>
      </c>
      <c r="E186" s="12" t="s">
        <v>1247</v>
      </c>
      <c r="F186" s="12" t="s">
        <v>1248</v>
      </c>
      <c r="G186" s="12" t="s">
        <v>1250</v>
      </c>
      <c r="H186" s="12" t="s">
        <v>15</v>
      </c>
      <c r="I186" s="13">
        <f>IF(B186="N/A", 0, INDEX('Probability Tables'!$J$10:$J$12, MATCH(B186, 'Probability Tables'!$A$10:$A$12, 0)))</f>
        <v>-0.39196962663327978</v>
      </c>
      <c r="J186" s="13">
        <f>IF(C186="N/A", 0, INDEX('Probability Tables'!$J$18:$J$19, MATCH(C186, 'Probability Tables'!$A$18:$A$19, 0)))</f>
        <v>-1.9050155618886613</v>
      </c>
      <c r="K186" s="13">
        <f>IF(D186="N/A", 0, INDEX('Probability Tables'!$J$25:$J$28, MATCH(D186, 'Probability Tables'!$A$25:$A$28, 0)))</f>
        <v>-2.6579258139196416</v>
      </c>
      <c r="L186" s="13">
        <f>IF(E186="N/A", 0, INDEX('Probability Tables'!$J$34:$J$35, MATCH(E186, 'Probability Tables'!$A$34:$A$35, 0)))</f>
        <v>-0.32277339226305102</v>
      </c>
      <c r="M186" s="13">
        <f>IF(F186="N/A", 0, INDEX('Probability Tables'!$J$41:$J$42, MATCH(F186, 'Probability Tables'!$A$41:$A$42, 0)))</f>
        <v>-1.6577744589953911</v>
      </c>
      <c r="N186" s="13">
        <f>IF(G186="N/A", 0, INDEX('Probability Tables'!$J$48:$J$50, MATCH(G186, 'Probability Tables'!$A$48:$A$50, 0)))</f>
        <v>-1.1317644959850102</v>
      </c>
      <c r="O186" s="13">
        <f>IF(H186="N/A", 0, INDEX('Probability Tables'!$J$56:$J$58, MATCH(H186, 'Probability Tables'!$A$56:$A$58, 0)))</f>
        <v>-0.25442485069529852</v>
      </c>
      <c r="P186" s="13">
        <f>'Probability Tables'!$E$3</f>
        <v>-0.48424598596127871</v>
      </c>
      <c r="Q186" s="16">
        <f t="shared" si="10"/>
        <v>-8.8058941863416127</v>
      </c>
      <c r="R186" s="14">
        <f>IF(B186="N/A", 0, INDEX('Probability Tables'!$K$10:$K$12, MATCH(B186, 'Probability Tables'!$A$10:$A$12, 0)))</f>
        <v>-1.0560526742493137</v>
      </c>
      <c r="S186" s="14">
        <f>IF(C186="N/A", 0, INDEX('Probability Tables'!$K$18:$K$19, MATCH(C186, 'Probability Tables'!$A$18:$A$19, 0)))</f>
        <v>-0.38532054201569693</v>
      </c>
      <c r="T186" s="14">
        <f>IF(D186="N/A", 0, INDEX('Probability Tables'!$K$25:$K$28, MATCH(D186, 'Probability Tables'!$A$25:$A$28, 0)))</f>
        <v>-1.9223796516451193</v>
      </c>
      <c r="U186" s="14">
        <f>IF(E186="N/A", 0, INDEX('Probability Tables'!$K$34:$K$35, MATCH(E186, 'Probability Tables'!$A$34:$A$35, 0)))</f>
        <v>-0.48878352389733187</v>
      </c>
      <c r="V186" s="14">
        <f>IF(F186="N/A", 0, INDEX('Probability Tables'!$K$41:$K$42, MATCH(F186, 'Probability Tables'!$A$41:$A$42, 0)))</f>
        <v>-1.140161291580982</v>
      </c>
      <c r="W186" s="14">
        <f>IF(G186="N/A", 0, INDEX('Probability Tables'!$K$48:$K$50, MATCH(G186, 'Probability Tables'!$A$48:$A$50, 0)))</f>
        <v>-0.54522705048332309</v>
      </c>
      <c r="X186" s="14">
        <f>IF(H186="N/A", 0, INDEX('Probability Tables'!$K$56:$K$58, MATCH(H186, 'Probability Tables'!$A$56:$A$58, 0)))</f>
        <v>-0.45323538437685085</v>
      </c>
      <c r="Y186" s="14">
        <f>'Probability Tables'!$E$4</f>
        <v>-0.95753369040820424</v>
      </c>
      <c r="Z186" s="16">
        <f t="shared" si="11"/>
        <v>-6.948693808656822</v>
      </c>
      <c r="AA186" s="15">
        <f t="shared" si="12"/>
        <v>13.502970457323554</v>
      </c>
      <c r="AB186" s="15">
        <f t="shared" si="13"/>
        <v>86.497029542676458</v>
      </c>
      <c r="AC186" s="17">
        <f t="shared" si="14"/>
        <v>1</v>
      </c>
      <c r="AD186" s="17">
        <v>1</v>
      </c>
    </row>
    <row r="187" spans="1:30" x14ac:dyDescent="0.25">
      <c r="A187" t="s">
        <v>288</v>
      </c>
      <c r="B187">
        <v>1</v>
      </c>
      <c r="C187" t="s">
        <v>13</v>
      </c>
      <c r="D187" s="12" t="s">
        <v>1243</v>
      </c>
      <c r="E187" s="12" t="s">
        <v>1247</v>
      </c>
      <c r="F187" s="12" t="s">
        <v>1249</v>
      </c>
      <c r="G187" s="12" t="s">
        <v>1250</v>
      </c>
      <c r="H187" s="12" t="s">
        <v>15</v>
      </c>
      <c r="I187" s="13">
        <f>IF(B187="N/A", 0, INDEX('Probability Tables'!$J$10:$J$12, MATCH(B187, 'Probability Tables'!$A$10:$A$12, 0)))</f>
        <v>-1.9190988916046565</v>
      </c>
      <c r="J187" s="13">
        <f>IF(C187="N/A", 0, INDEX('Probability Tables'!$J$18:$J$19, MATCH(C187, 'Probability Tables'!$A$18:$A$19, 0)))</f>
        <v>-0.16113204070663512</v>
      </c>
      <c r="K187" s="13">
        <f>IF(D187="N/A", 0, INDEX('Probability Tables'!$J$25:$J$28, MATCH(D187, 'Probability Tables'!$A$25:$A$28, 0)))</f>
        <v>0</v>
      </c>
      <c r="L187" s="13">
        <f>IF(E187="N/A", 0, INDEX('Probability Tables'!$J$34:$J$35, MATCH(E187, 'Probability Tables'!$A$34:$A$35, 0)))</f>
        <v>-0.32277339226305102</v>
      </c>
      <c r="M187" s="13">
        <f>IF(F187="N/A", 0, INDEX('Probability Tables'!$J$41:$J$42, MATCH(F187, 'Probability Tables'!$A$41:$A$42, 0)))</f>
        <v>-0.21141585713285041</v>
      </c>
      <c r="N187" s="13">
        <f>IF(G187="N/A", 0, INDEX('Probability Tables'!$J$48:$J$50, MATCH(G187, 'Probability Tables'!$A$48:$A$50, 0)))</f>
        <v>-1.1317644959850102</v>
      </c>
      <c r="O187" s="13">
        <f>IF(H187="N/A", 0, INDEX('Probability Tables'!$J$56:$J$58, MATCH(H187, 'Probability Tables'!$A$56:$A$58, 0)))</f>
        <v>-0.25442485069529852</v>
      </c>
      <c r="P187" s="13">
        <f>'Probability Tables'!$E$3</f>
        <v>-0.48424598596127871</v>
      </c>
      <c r="Q187" s="16">
        <f t="shared" si="10"/>
        <v>-4.48485551434878</v>
      </c>
      <c r="R187" s="14">
        <f>IF(B187="N/A", 0, INDEX('Probability Tables'!$K$10:$K$12, MATCH(B187, 'Probability Tables'!$A$10:$A$12, 0)))</f>
        <v>-0.92356349120323478</v>
      </c>
      <c r="S187" s="14">
        <f>IF(C187="N/A", 0, INDEX('Probability Tables'!$K$18:$K$19, MATCH(C187, 'Probability Tables'!$A$18:$A$19, 0)))</f>
        <v>-1.140161291580982</v>
      </c>
      <c r="T187" s="14">
        <f>IF(D187="N/A", 0, INDEX('Probability Tables'!$K$25:$K$28, MATCH(D187, 'Probability Tables'!$A$25:$A$28, 0)))</f>
        <v>0</v>
      </c>
      <c r="U187" s="14">
        <f>IF(E187="N/A", 0, INDEX('Probability Tables'!$K$34:$K$35, MATCH(E187, 'Probability Tables'!$A$34:$A$35, 0)))</f>
        <v>-0.48878352389733187</v>
      </c>
      <c r="V187" s="14">
        <f>IF(F187="N/A", 0, INDEX('Probability Tables'!$K$41:$K$42, MATCH(F187, 'Probability Tables'!$A$41:$A$42, 0)))</f>
        <v>-0.38532054201569693</v>
      </c>
      <c r="W187" s="14">
        <f>IF(G187="N/A", 0, INDEX('Probability Tables'!$K$48:$K$50, MATCH(G187, 'Probability Tables'!$A$48:$A$50, 0)))</f>
        <v>-0.54522705048332309</v>
      </c>
      <c r="X187" s="14">
        <f>IF(H187="N/A", 0, INDEX('Probability Tables'!$K$56:$K$58, MATCH(H187, 'Probability Tables'!$A$56:$A$58, 0)))</f>
        <v>-0.45323538437685085</v>
      </c>
      <c r="Y187" s="14">
        <f>'Probability Tables'!$E$4</f>
        <v>-0.95753369040820424</v>
      </c>
      <c r="Z187" s="16">
        <f t="shared" si="11"/>
        <v>-4.8938249739656232</v>
      </c>
      <c r="AA187" s="15">
        <f t="shared" si="12"/>
        <v>60.084074887372473</v>
      </c>
      <c r="AB187" s="15">
        <f t="shared" si="13"/>
        <v>39.915925112627534</v>
      </c>
      <c r="AC187" s="17">
        <f t="shared" si="14"/>
        <v>0</v>
      </c>
      <c r="AD187" s="17">
        <v>0</v>
      </c>
    </row>
    <row r="188" spans="1:30" x14ac:dyDescent="0.25">
      <c r="A188" t="s">
        <v>290</v>
      </c>
      <c r="B188">
        <v>3</v>
      </c>
      <c r="C188" t="s">
        <v>17</v>
      </c>
      <c r="D188" s="12" t="s">
        <v>1243</v>
      </c>
      <c r="E188" s="12" t="s">
        <v>1246</v>
      </c>
      <c r="F188" s="12" t="s">
        <v>1249</v>
      </c>
      <c r="G188" s="12" t="s">
        <v>1252</v>
      </c>
      <c r="H188" s="12" t="s">
        <v>27</v>
      </c>
      <c r="I188" s="13">
        <f>IF(B188="N/A", 0, INDEX('Probability Tables'!$J$10:$J$12, MATCH(B188, 'Probability Tables'!$A$10:$A$12, 0)))</f>
        <v>-0.39196962663327978</v>
      </c>
      <c r="J188" s="13">
        <f>IF(C188="N/A", 0, INDEX('Probability Tables'!$J$18:$J$19, MATCH(C188, 'Probability Tables'!$A$18:$A$19, 0)))</f>
        <v>-1.9050155618886613</v>
      </c>
      <c r="K188" s="13">
        <f>IF(D188="N/A", 0, INDEX('Probability Tables'!$J$25:$J$28, MATCH(D188, 'Probability Tables'!$A$25:$A$28, 0)))</f>
        <v>0</v>
      </c>
      <c r="L188" s="13">
        <f>IF(E188="N/A", 0, INDEX('Probability Tables'!$J$34:$J$35, MATCH(E188, 'Probability Tables'!$A$34:$A$35, 0)))</f>
        <v>-1.2878542883066382</v>
      </c>
      <c r="M188" s="13">
        <f>IF(F188="N/A", 0, INDEX('Probability Tables'!$J$41:$J$42, MATCH(F188, 'Probability Tables'!$A$41:$A$42, 0)))</f>
        <v>-0.21141585713285041</v>
      </c>
      <c r="N188" s="13">
        <f>IF(G188="N/A", 0, INDEX('Probability Tables'!$J$48:$J$50, MATCH(G188, 'Probability Tables'!$A$48:$A$50, 0)))</f>
        <v>-1.6691571471357227</v>
      </c>
      <c r="O188" s="13">
        <f>IF(H188="N/A", 0, INDEX('Probability Tables'!$J$56:$J$58, MATCH(H188, 'Probability Tables'!$A$56:$A$58, 0)))</f>
        <v>-2.4423470353692043</v>
      </c>
      <c r="P188" s="13">
        <f>'Probability Tables'!$E$3</f>
        <v>-0.48424598596127871</v>
      </c>
      <c r="Q188" s="16">
        <f t="shared" si="10"/>
        <v>-8.3920055024276348</v>
      </c>
      <c r="R188" s="14">
        <f>IF(B188="N/A", 0, INDEX('Probability Tables'!$K$10:$K$12, MATCH(B188, 'Probability Tables'!$A$10:$A$12, 0)))</f>
        <v>-1.0560526742493137</v>
      </c>
      <c r="S188" s="14">
        <f>IF(C188="N/A", 0, INDEX('Probability Tables'!$K$18:$K$19, MATCH(C188, 'Probability Tables'!$A$18:$A$19, 0)))</f>
        <v>-0.38532054201569693</v>
      </c>
      <c r="T188" s="14">
        <f>IF(D188="N/A", 0, INDEX('Probability Tables'!$K$25:$K$28, MATCH(D188, 'Probability Tables'!$A$25:$A$28, 0)))</f>
        <v>0</v>
      </c>
      <c r="U188" s="14">
        <f>IF(E188="N/A", 0, INDEX('Probability Tables'!$K$34:$K$35, MATCH(E188, 'Probability Tables'!$A$34:$A$35, 0)))</f>
        <v>-0.95029252915164453</v>
      </c>
      <c r="V188" s="14">
        <f>IF(F188="N/A", 0, INDEX('Probability Tables'!$K$41:$K$42, MATCH(F188, 'Probability Tables'!$A$41:$A$42, 0)))</f>
        <v>-0.38532054201569693</v>
      </c>
      <c r="W188" s="14">
        <f>IF(G188="N/A", 0, INDEX('Probability Tables'!$K$48:$K$50, MATCH(G188, 'Probability Tables'!$A$48:$A$50, 0)))</f>
        <v>-1.4997389951776758</v>
      </c>
      <c r="X188" s="14">
        <f>IF(H188="N/A", 0, INDEX('Probability Tables'!$K$56:$K$58, MATCH(H188, 'Probability Tables'!$A$56:$A$58, 0)))</f>
        <v>-2.4037432426807936</v>
      </c>
      <c r="Y188" s="14">
        <f>'Probability Tables'!$E$4</f>
        <v>-0.95753369040820424</v>
      </c>
      <c r="Z188" s="16">
        <f t="shared" si="11"/>
        <v>-7.6380022156990259</v>
      </c>
      <c r="AA188" s="15">
        <f t="shared" si="12"/>
        <v>31.994963110390994</v>
      </c>
      <c r="AB188" s="15">
        <f t="shared" si="13"/>
        <v>68.005036889608988</v>
      </c>
      <c r="AC188" s="17">
        <f t="shared" si="14"/>
        <v>1</v>
      </c>
      <c r="AD188" s="17">
        <v>1</v>
      </c>
    </row>
    <row r="189" spans="1:30" x14ac:dyDescent="0.25">
      <c r="A189" t="s">
        <v>291</v>
      </c>
      <c r="B189">
        <v>1</v>
      </c>
      <c r="C189" t="s">
        <v>13</v>
      </c>
      <c r="D189" s="12" t="s">
        <v>1242</v>
      </c>
      <c r="E189" s="12" t="s">
        <v>1247</v>
      </c>
      <c r="F189" s="12" t="s">
        <v>1249</v>
      </c>
      <c r="G189" s="12" t="s">
        <v>1250</v>
      </c>
      <c r="H189" s="12" t="s">
        <v>15</v>
      </c>
      <c r="I189" s="13">
        <f>IF(B189="N/A", 0, INDEX('Probability Tables'!$J$10:$J$12, MATCH(B189, 'Probability Tables'!$A$10:$A$12, 0)))</f>
        <v>-1.9190988916046565</v>
      </c>
      <c r="J189" s="13">
        <f>IF(C189="N/A", 0, INDEX('Probability Tables'!$J$18:$J$19, MATCH(C189, 'Probability Tables'!$A$18:$A$19, 0)))</f>
        <v>-0.16113204070663512</v>
      </c>
      <c r="K189" s="13">
        <f>IF(D189="N/A", 0, INDEX('Probability Tables'!$J$25:$J$28, MATCH(D189, 'Probability Tables'!$A$25:$A$28, 0)))</f>
        <v>-1.505246303981256</v>
      </c>
      <c r="L189" s="13">
        <f>IF(E189="N/A", 0, INDEX('Probability Tables'!$J$34:$J$35, MATCH(E189, 'Probability Tables'!$A$34:$A$35, 0)))</f>
        <v>-0.32277339226305102</v>
      </c>
      <c r="M189" s="13">
        <f>IF(F189="N/A", 0, INDEX('Probability Tables'!$J$41:$J$42, MATCH(F189, 'Probability Tables'!$A$41:$A$42, 0)))</f>
        <v>-0.21141585713285041</v>
      </c>
      <c r="N189" s="13">
        <f>IF(G189="N/A", 0, INDEX('Probability Tables'!$J$48:$J$50, MATCH(G189, 'Probability Tables'!$A$48:$A$50, 0)))</f>
        <v>-1.1317644959850102</v>
      </c>
      <c r="O189" s="13">
        <f>IF(H189="N/A", 0, INDEX('Probability Tables'!$J$56:$J$58, MATCH(H189, 'Probability Tables'!$A$56:$A$58, 0)))</f>
        <v>-0.25442485069529852</v>
      </c>
      <c r="P189" s="13">
        <f>'Probability Tables'!$E$3</f>
        <v>-0.48424598596127871</v>
      </c>
      <c r="Q189" s="16">
        <f t="shared" si="10"/>
        <v>-5.9901018183300359</v>
      </c>
      <c r="R189" s="14">
        <f>IF(B189="N/A", 0, INDEX('Probability Tables'!$K$10:$K$12, MATCH(B189, 'Probability Tables'!$A$10:$A$12, 0)))</f>
        <v>-0.92356349120323478</v>
      </c>
      <c r="S189" s="14">
        <f>IF(C189="N/A", 0, INDEX('Probability Tables'!$K$18:$K$19, MATCH(C189, 'Probability Tables'!$A$18:$A$19, 0)))</f>
        <v>-1.140161291580982</v>
      </c>
      <c r="T189" s="14">
        <f>IF(D189="N/A", 0, INDEX('Probability Tables'!$K$25:$K$28, MATCH(D189, 'Probability Tables'!$A$25:$A$28, 0)))</f>
        <v>-1.4640720621625749</v>
      </c>
      <c r="U189" s="14">
        <f>IF(E189="N/A", 0, INDEX('Probability Tables'!$K$34:$K$35, MATCH(E189, 'Probability Tables'!$A$34:$A$35, 0)))</f>
        <v>-0.48878352389733187</v>
      </c>
      <c r="V189" s="14">
        <f>IF(F189="N/A", 0, INDEX('Probability Tables'!$K$41:$K$42, MATCH(F189, 'Probability Tables'!$A$41:$A$42, 0)))</f>
        <v>-0.38532054201569693</v>
      </c>
      <c r="W189" s="14">
        <f>IF(G189="N/A", 0, INDEX('Probability Tables'!$K$48:$K$50, MATCH(G189, 'Probability Tables'!$A$48:$A$50, 0)))</f>
        <v>-0.54522705048332309</v>
      </c>
      <c r="X189" s="14">
        <f>IF(H189="N/A", 0, INDEX('Probability Tables'!$K$56:$K$58, MATCH(H189, 'Probability Tables'!$A$56:$A$58, 0)))</f>
        <v>-0.45323538437685085</v>
      </c>
      <c r="Y189" s="14">
        <f>'Probability Tables'!$E$4</f>
        <v>-0.95753369040820424</v>
      </c>
      <c r="Z189" s="16">
        <f t="shared" si="11"/>
        <v>-6.3578970361281986</v>
      </c>
      <c r="AA189" s="15">
        <f t="shared" si="12"/>
        <v>59.092611808873528</v>
      </c>
      <c r="AB189" s="15">
        <f t="shared" si="13"/>
        <v>40.907388191126472</v>
      </c>
      <c r="AC189" s="17">
        <f t="shared" si="14"/>
        <v>0</v>
      </c>
      <c r="AD189" s="17">
        <v>1</v>
      </c>
    </row>
    <row r="190" spans="1:30" x14ac:dyDescent="0.25">
      <c r="A190" t="s">
        <v>292</v>
      </c>
      <c r="B190">
        <v>3</v>
      </c>
      <c r="C190" t="s">
        <v>13</v>
      </c>
      <c r="D190" s="12" t="s">
        <v>1242</v>
      </c>
      <c r="E190" s="12" t="s">
        <v>1246</v>
      </c>
      <c r="F190" s="12" t="s">
        <v>1248</v>
      </c>
      <c r="G190" s="12" t="s">
        <v>1252</v>
      </c>
      <c r="H190" s="12" t="s">
        <v>27</v>
      </c>
      <c r="I190" s="13">
        <f>IF(B190="N/A", 0, INDEX('Probability Tables'!$J$10:$J$12, MATCH(B190, 'Probability Tables'!$A$10:$A$12, 0)))</f>
        <v>-0.39196962663327978</v>
      </c>
      <c r="J190" s="13">
        <f>IF(C190="N/A", 0, INDEX('Probability Tables'!$J$18:$J$19, MATCH(C190, 'Probability Tables'!$A$18:$A$19, 0)))</f>
        <v>-0.16113204070663512</v>
      </c>
      <c r="K190" s="13">
        <f>IF(D190="N/A", 0, INDEX('Probability Tables'!$J$25:$J$28, MATCH(D190, 'Probability Tables'!$A$25:$A$28, 0)))</f>
        <v>-1.505246303981256</v>
      </c>
      <c r="L190" s="13">
        <f>IF(E190="N/A", 0, INDEX('Probability Tables'!$J$34:$J$35, MATCH(E190, 'Probability Tables'!$A$34:$A$35, 0)))</f>
        <v>-1.2878542883066382</v>
      </c>
      <c r="M190" s="13">
        <f>IF(F190="N/A", 0, INDEX('Probability Tables'!$J$41:$J$42, MATCH(F190, 'Probability Tables'!$A$41:$A$42, 0)))</f>
        <v>-1.6577744589953911</v>
      </c>
      <c r="N190" s="13">
        <f>IF(G190="N/A", 0, INDEX('Probability Tables'!$J$48:$J$50, MATCH(G190, 'Probability Tables'!$A$48:$A$50, 0)))</f>
        <v>-1.6691571471357227</v>
      </c>
      <c r="O190" s="13">
        <f>IF(H190="N/A", 0, INDEX('Probability Tables'!$J$56:$J$58, MATCH(H190, 'Probability Tables'!$A$56:$A$58, 0)))</f>
        <v>-2.4423470353692043</v>
      </c>
      <c r="P190" s="13">
        <f>'Probability Tables'!$E$3</f>
        <v>-0.48424598596127871</v>
      </c>
      <c r="Q190" s="16">
        <f t="shared" si="10"/>
        <v>-9.599726887089405</v>
      </c>
      <c r="R190" s="14">
        <f>IF(B190="N/A", 0, INDEX('Probability Tables'!$K$10:$K$12, MATCH(B190, 'Probability Tables'!$A$10:$A$12, 0)))</f>
        <v>-1.0560526742493137</v>
      </c>
      <c r="S190" s="14">
        <f>IF(C190="N/A", 0, INDEX('Probability Tables'!$K$18:$K$19, MATCH(C190, 'Probability Tables'!$A$18:$A$19, 0)))</f>
        <v>-1.140161291580982</v>
      </c>
      <c r="T190" s="14">
        <f>IF(D190="N/A", 0, INDEX('Probability Tables'!$K$25:$K$28, MATCH(D190, 'Probability Tables'!$A$25:$A$28, 0)))</f>
        <v>-1.4640720621625749</v>
      </c>
      <c r="U190" s="14">
        <f>IF(E190="N/A", 0, INDEX('Probability Tables'!$K$34:$K$35, MATCH(E190, 'Probability Tables'!$A$34:$A$35, 0)))</f>
        <v>-0.95029252915164453</v>
      </c>
      <c r="V190" s="14">
        <f>IF(F190="N/A", 0, INDEX('Probability Tables'!$K$41:$K$42, MATCH(F190, 'Probability Tables'!$A$41:$A$42, 0)))</f>
        <v>-1.140161291580982</v>
      </c>
      <c r="W190" s="14">
        <f>IF(G190="N/A", 0, INDEX('Probability Tables'!$K$48:$K$50, MATCH(G190, 'Probability Tables'!$A$48:$A$50, 0)))</f>
        <v>-1.4997389951776758</v>
      </c>
      <c r="X190" s="14">
        <f>IF(H190="N/A", 0, INDEX('Probability Tables'!$K$56:$K$58, MATCH(H190, 'Probability Tables'!$A$56:$A$58, 0)))</f>
        <v>-2.4037432426807936</v>
      </c>
      <c r="Y190" s="14">
        <f>'Probability Tables'!$E$4</f>
        <v>-0.95753369040820424</v>
      </c>
      <c r="Z190" s="16">
        <f t="shared" si="11"/>
        <v>-10.611755776992172</v>
      </c>
      <c r="AA190" s="15">
        <f t="shared" si="12"/>
        <v>73.341701849453926</v>
      </c>
      <c r="AB190" s="15">
        <f t="shared" si="13"/>
        <v>26.658298150546074</v>
      </c>
      <c r="AC190" s="17">
        <f t="shared" si="14"/>
        <v>0</v>
      </c>
      <c r="AD190" s="17">
        <v>0</v>
      </c>
    </row>
    <row r="191" spans="1:30" x14ac:dyDescent="0.25">
      <c r="A191" t="s">
        <v>293</v>
      </c>
      <c r="B191">
        <v>3</v>
      </c>
      <c r="C191" t="s">
        <v>13</v>
      </c>
      <c r="D191" s="12" t="s">
        <v>1242</v>
      </c>
      <c r="E191" s="12" t="s">
        <v>1247</v>
      </c>
      <c r="F191" s="12" t="s">
        <v>1249</v>
      </c>
      <c r="G191" s="12" t="s">
        <v>1251</v>
      </c>
      <c r="H191" s="12" t="s">
        <v>15</v>
      </c>
      <c r="I191" s="13">
        <f>IF(B191="N/A", 0, INDEX('Probability Tables'!$J$10:$J$12, MATCH(B191, 'Probability Tables'!$A$10:$A$12, 0)))</f>
        <v>-0.39196962663327978</v>
      </c>
      <c r="J191" s="13">
        <f>IF(C191="N/A", 0, INDEX('Probability Tables'!$J$18:$J$19, MATCH(C191, 'Probability Tables'!$A$18:$A$19, 0)))</f>
        <v>-0.16113204070663512</v>
      </c>
      <c r="K191" s="13">
        <f>IF(D191="N/A", 0, INDEX('Probability Tables'!$J$25:$J$28, MATCH(D191, 'Probability Tables'!$A$25:$A$28, 0)))</f>
        <v>-1.505246303981256</v>
      </c>
      <c r="L191" s="13">
        <f>IF(E191="N/A", 0, INDEX('Probability Tables'!$J$34:$J$35, MATCH(E191, 'Probability Tables'!$A$34:$A$35, 0)))</f>
        <v>-0.32277339226305102</v>
      </c>
      <c r="M191" s="13">
        <f>IF(F191="N/A", 0, INDEX('Probability Tables'!$J$41:$J$42, MATCH(F191, 'Probability Tables'!$A$41:$A$42, 0)))</f>
        <v>-0.21141585713285041</v>
      </c>
      <c r="N191" s="13">
        <f>IF(G191="N/A", 0, INDEX('Probability Tables'!$J$48:$J$50, MATCH(G191, 'Probability Tables'!$A$48:$A$50, 0)))</f>
        <v>-0.71512608727872051</v>
      </c>
      <c r="O191" s="13">
        <f>IF(H191="N/A", 0, INDEX('Probability Tables'!$J$56:$J$58, MATCH(H191, 'Probability Tables'!$A$56:$A$58, 0)))</f>
        <v>-0.25442485069529852</v>
      </c>
      <c r="P191" s="13">
        <f>'Probability Tables'!$E$3</f>
        <v>-0.48424598596127871</v>
      </c>
      <c r="Q191" s="16">
        <f t="shared" si="10"/>
        <v>-4.04633414465237</v>
      </c>
      <c r="R191" s="14">
        <f>IF(B191="N/A", 0, INDEX('Probability Tables'!$K$10:$K$12, MATCH(B191, 'Probability Tables'!$A$10:$A$12, 0)))</f>
        <v>-1.0560526742493137</v>
      </c>
      <c r="S191" s="14">
        <f>IF(C191="N/A", 0, INDEX('Probability Tables'!$K$18:$K$19, MATCH(C191, 'Probability Tables'!$A$18:$A$19, 0)))</f>
        <v>-1.140161291580982</v>
      </c>
      <c r="T191" s="14">
        <f>IF(D191="N/A", 0, INDEX('Probability Tables'!$K$25:$K$28, MATCH(D191, 'Probability Tables'!$A$25:$A$28, 0)))</f>
        <v>-1.4640720621625749</v>
      </c>
      <c r="U191" s="14">
        <f>IF(E191="N/A", 0, INDEX('Probability Tables'!$K$34:$K$35, MATCH(E191, 'Probability Tables'!$A$34:$A$35, 0)))</f>
        <v>-0.48878352389733187</v>
      </c>
      <c r="V191" s="14">
        <f>IF(F191="N/A", 0, INDEX('Probability Tables'!$K$41:$K$42, MATCH(F191, 'Probability Tables'!$A$41:$A$42, 0)))</f>
        <v>-0.38532054201569693</v>
      </c>
      <c r="W191" s="14">
        <f>IF(G191="N/A", 0, INDEX('Probability Tables'!$K$48:$K$50, MATCH(G191, 'Probability Tables'!$A$48:$A$50, 0)))</f>
        <v>-1.624036711855253</v>
      </c>
      <c r="X191" s="14">
        <f>IF(H191="N/A", 0, INDEX('Probability Tables'!$K$56:$K$58, MATCH(H191, 'Probability Tables'!$A$56:$A$58, 0)))</f>
        <v>-0.45323538437685085</v>
      </c>
      <c r="Y191" s="14">
        <f>'Probability Tables'!$E$4</f>
        <v>-0.95753369040820424</v>
      </c>
      <c r="Z191" s="16">
        <f t="shared" si="11"/>
        <v>-7.5691958805462081</v>
      </c>
      <c r="AA191" s="15">
        <f t="shared" si="12"/>
        <v>97.133130185053162</v>
      </c>
      <c r="AB191" s="15">
        <f t="shared" si="13"/>
        <v>2.8668698149468446</v>
      </c>
      <c r="AC191" s="17">
        <f t="shared" si="14"/>
        <v>0</v>
      </c>
      <c r="AD191" s="17">
        <v>0</v>
      </c>
    </row>
    <row r="192" spans="1:30" x14ac:dyDescent="0.25">
      <c r="A192" t="s">
        <v>294</v>
      </c>
      <c r="B192">
        <v>2</v>
      </c>
      <c r="C192" t="s">
        <v>17</v>
      </c>
      <c r="D192" s="12" t="s">
        <v>1245</v>
      </c>
      <c r="E192" s="12" t="s">
        <v>1247</v>
      </c>
      <c r="F192" s="12" t="s">
        <v>1249</v>
      </c>
      <c r="G192" s="12" t="s">
        <v>1252</v>
      </c>
      <c r="H192" s="12" t="s">
        <v>15</v>
      </c>
      <c r="I192" s="13">
        <f>IF(B192="N/A", 0, INDEX('Probability Tables'!$J$10:$J$12, MATCH(B192, 'Probability Tables'!$A$10:$A$12, 0)))</f>
        <v>-1.7285805676065233</v>
      </c>
      <c r="J192" s="13">
        <f>IF(C192="N/A", 0, INDEX('Probability Tables'!$J$18:$J$19, MATCH(C192, 'Probability Tables'!$A$18:$A$19, 0)))</f>
        <v>-1.9050155618886613</v>
      </c>
      <c r="K192" s="13">
        <f>IF(D192="N/A", 0, INDEX('Probability Tables'!$J$25:$J$28, MATCH(D192, 'Probability Tables'!$A$25:$A$28, 0)))</f>
        <v>-0.51785965042337057</v>
      </c>
      <c r="L192" s="13">
        <f>IF(E192="N/A", 0, INDEX('Probability Tables'!$J$34:$J$35, MATCH(E192, 'Probability Tables'!$A$34:$A$35, 0)))</f>
        <v>-0.32277339226305102</v>
      </c>
      <c r="M192" s="13">
        <f>IF(F192="N/A", 0, INDEX('Probability Tables'!$J$41:$J$42, MATCH(F192, 'Probability Tables'!$A$41:$A$42, 0)))</f>
        <v>-0.21141585713285041</v>
      </c>
      <c r="N192" s="13">
        <f>IF(G192="N/A", 0, INDEX('Probability Tables'!$J$48:$J$50, MATCH(G192, 'Probability Tables'!$A$48:$A$50, 0)))</f>
        <v>-1.6691571471357227</v>
      </c>
      <c r="O192" s="13">
        <f>IF(H192="N/A", 0, INDEX('Probability Tables'!$J$56:$J$58, MATCH(H192, 'Probability Tables'!$A$56:$A$58, 0)))</f>
        <v>-0.25442485069529852</v>
      </c>
      <c r="P192" s="13">
        <f>'Probability Tables'!$E$3</f>
        <v>-0.48424598596127871</v>
      </c>
      <c r="Q192" s="16">
        <f t="shared" si="10"/>
        <v>-7.093473013106756</v>
      </c>
      <c r="R192" s="14">
        <f>IF(B192="N/A", 0, INDEX('Probability Tables'!$K$10:$K$12, MATCH(B192, 'Probability Tables'!$A$10:$A$12, 0)))</f>
        <v>-1.3662076025531533</v>
      </c>
      <c r="S192" s="14">
        <f>IF(C192="N/A", 0, INDEX('Probability Tables'!$K$18:$K$19, MATCH(C192, 'Probability Tables'!$A$18:$A$19, 0)))</f>
        <v>-0.38532054201569693</v>
      </c>
      <c r="T192" s="14">
        <f>IF(D192="N/A", 0, INDEX('Probability Tables'!$K$25:$K$28, MATCH(D192, 'Probability Tables'!$A$25:$A$28, 0)))</f>
        <v>-0.64015465041943498</v>
      </c>
      <c r="U192" s="14">
        <f>IF(E192="N/A", 0, INDEX('Probability Tables'!$K$34:$K$35, MATCH(E192, 'Probability Tables'!$A$34:$A$35, 0)))</f>
        <v>-0.48878352389733187</v>
      </c>
      <c r="V192" s="14">
        <f>IF(F192="N/A", 0, INDEX('Probability Tables'!$K$41:$K$42, MATCH(F192, 'Probability Tables'!$A$41:$A$42, 0)))</f>
        <v>-0.38532054201569693</v>
      </c>
      <c r="W192" s="14">
        <f>IF(G192="N/A", 0, INDEX('Probability Tables'!$K$48:$K$50, MATCH(G192, 'Probability Tables'!$A$48:$A$50, 0)))</f>
        <v>-1.4997389951776758</v>
      </c>
      <c r="X192" s="14">
        <f>IF(H192="N/A", 0, INDEX('Probability Tables'!$K$56:$K$58, MATCH(H192, 'Probability Tables'!$A$56:$A$58, 0)))</f>
        <v>-0.45323538437685085</v>
      </c>
      <c r="Y192" s="14">
        <f>'Probability Tables'!$E$4</f>
        <v>-0.95753369040820424</v>
      </c>
      <c r="Z192" s="16">
        <f t="shared" si="11"/>
        <v>-6.1762949308640449</v>
      </c>
      <c r="AA192" s="15">
        <f t="shared" si="12"/>
        <v>28.553322824166187</v>
      </c>
      <c r="AB192" s="15">
        <f t="shared" si="13"/>
        <v>71.446677175833813</v>
      </c>
      <c r="AC192" s="17">
        <f t="shared" si="14"/>
        <v>1</v>
      </c>
      <c r="AD192" s="17">
        <v>1</v>
      </c>
    </row>
    <row r="193" spans="1:30" x14ac:dyDescent="0.25">
      <c r="A193" t="s">
        <v>295</v>
      </c>
      <c r="B193">
        <v>2</v>
      </c>
      <c r="C193" t="s">
        <v>13</v>
      </c>
      <c r="D193" s="12" t="s">
        <v>1245</v>
      </c>
      <c r="E193" s="12" t="s">
        <v>1247</v>
      </c>
      <c r="F193" s="12" t="s">
        <v>1249</v>
      </c>
      <c r="G193" s="12" t="s">
        <v>1252</v>
      </c>
      <c r="H193" s="12" t="s">
        <v>15</v>
      </c>
      <c r="I193" s="13">
        <f>IF(B193="N/A", 0, INDEX('Probability Tables'!$J$10:$J$12, MATCH(B193, 'Probability Tables'!$A$10:$A$12, 0)))</f>
        <v>-1.7285805676065233</v>
      </c>
      <c r="J193" s="13">
        <f>IF(C193="N/A", 0, INDEX('Probability Tables'!$J$18:$J$19, MATCH(C193, 'Probability Tables'!$A$18:$A$19, 0)))</f>
        <v>-0.16113204070663512</v>
      </c>
      <c r="K193" s="13">
        <f>IF(D193="N/A", 0, INDEX('Probability Tables'!$J$25:$J$28, MATCH(D193, 'Probability Tables'!$A$25:$A$28, 0)))</f>
        <v>-0.51785965042337057</v>
      </c>
      <c r="L193" s="13">
        <f>IF(E193="N/A", 0, INDEX('Probability Tables'!$J$34:$J$35, MATCH(E193, 'Probability Tables'!$A$34:$A$35, 0)))</f>
        <v>-0.32277339226305102</v>
      </c>
      <c r="M193" s="13">
        <f>IF(F193="N/A", 0, INDEX('Probability Tables'!$J$41:$J$42, MATCH(F193, 'Probability Tables'!$A$41:$A$42, 0)))</f>
        <v>-0.21141585713285041</v>
      </c>
      <c r="N193" s="13">
        <f>IF(G193="N/A", 0, INDEX('Probability Tables'!$J$48:$J$50, MATCH(G193, 'Probability Tables'!$A$48:$A$50, 0)))</f>
        <v>-1.6691571471357227</v>
      </c>
      <c r="O193" s="13">
        <f>IF(H193="N/A", 0, INDEX('Probability Tables'!$J$56:$J$58, MATCH(H193, 'Probability Tables'!$A$56:$A$58, 0)))</f>
        <v>-0.25442485069529852</v>
      </c>
      <c r="P193" s="13">
        <f>'Probability Tables'!$E$3</f>
        <v>-0.48424598596127871</v>
      </c>
      <c r="Q193" s="16">
        <f t="shared" si="10"/>
        <v>-5.3495894919247302</v>
      </c>
      <c r="R193" s="14">
        <f>IF(B193="N/A", 0, INDEX('Probability Tables'!$K$10:$K$12, MATCH(B193, 'Probability Tables'!$A$10:$A$12, 0)))</f>
        <v>-1.3662076025531533</v>
      </c>
      <c r="S193" s="14">
        <f>IF(C193="N/A", 0, INDEX('Probability Tables'!$K$18:$K$19, MATCH(C193, 'Probability Tables'!$A$18:$A$19, 0)))</f>
        <v>-1.140161291580982</v>
      </c>
      <c r="T193" s="14">
        <f>IF(D193="N/A", 0, INDEX('Probability Tables'!$K$25:$K$28, MATCH(D193, 'Probability Tables'!$A$25:$A$28, 0)))</f>
        <v>-0.64015465041943498</v>
      </c>
      <c r="U193" s="14">
        <f>IF(E193="N/A", 0, INDEX('Probability Tables'!$K$34:$K$35, MATCH(E193, 'Probability Tables'!$A$34:$A$35, 0)))</f>
        <v>-0.48878352389733187</v>
      </c>
      <c r="V193" s="14">
        <f>IF(F193="N/A", 0, INDEX('Probability Tables'!$K$41:$K$42, MATCH(F193, 'Probability Tables'!$A$41:$A$42, 0)))</f>
        <v>-0.38532054201569693</v>
      </c>
      <c r="W193" s="14">
        <f>IF(G193="N/A", 0, INDEX('Probability Tables'!$K$48:$K$50, MATCH(G193, 'Probability Tables'!$A$48:$A$50, 0)))</f>
        <v>-1.4997389951776758</v>
      </c>
      <c r="X193" s="14">
        <f>IF(H193="N/A", 0, INDEX('Probability Tables'!$K$56:$K$58, MATCH(H193, 'Probability Tables'!$A$56:$A$58, 0)))</f>
        <v>-0.45323538437685085</v>
      </c>
      <c r="Y193" s="14">
        <f>'Probability Tables'!$E$4</f>
        <v>-0.95753369040820424</v>
      </c>
      <c r="Z193" s="16">
        <f t="shared" si="11"/>
        <v>-6.93113568042933</v>
      </c>
      <c r="AA193" s="15">
        <f t="shared" si="12"/>
        <v>82.942338452485856</v>
      </c>
      <c r="AB193" s="15">
        <f t="shared" si="13"/>
        <v>17.057661547514133</v>
      </c>
      <c r="AC193" s="17">
        <f t="shared" si="14"/>
        <v>0</v>
      </c>
      <c r="AD193" s="17">
        <v>0</v>
      </c>
    </row>
    <row r="194" spans="1:30" x14ac:dyDescent="0.25">
      <c r="A194" t="s">
        <v>296</v>
      </c>
      <c r="B194">
        <v>3</v>
      </c>
      <c r="C194" t="s">
        <v>17</v>
      </c>
      <c r="D194" s="12" t="s">
        <v>1245</v>
      </c>
      <c r="E194" s="12" t="s">
        <v>1246</v>
      </c>
      <c r="F194" s="12" t="s">
        <v>1249</v>
      </c>
      <c r="G194" s="12" t="s">
        <v>1251</v>
      </c>
      <c r="H194" s="12" t="s">
        <v>15</v>
      </c>
      <c r="I194" s="13">
        <f>IF(B194="N/A", 0, INDEX('Probability Tables'!$J$10:$J$12, MATCH(B194, 'Probability Tables'!$A$10:$A$12, 0)))</f>
        <v>-0.39196962663327978</v>
      </c>
      <c r="J194" s="13">
        <f>IF(C194="N/A", 0, INDEX('Probability Tables'!$J$18:$J$19, MATCH(C194, 'Probability Tables'!$A$18:$A$19, 0)))</f>
        <v>-1.9050155618886613</v>
      </c>
      <c r="K194" s="13">
        <f>IF(D194="N/A", 0, INDEX('Probability Tables'!$J$25:$J$28, MATCH(D194, 'Probability Tables'!$A$25:$A$28, 0)))</f>
        <v>-0.51785965042337057</v>
      </c>
      <c r="L194" s="13">
        <f>IF(E194="N/A", 0, INDEX('Probability Tables'!$J$34:$J$35, MATCH(E194, 'Probability Tables'!$A$34:$A$35, 0)))</f>
        <v>-1.2878542883066382</v>
      </c>
      <c r="M194" s="13">
        <f>IF(F194="N/A", 0, INDEX('Probability Tables'!$J$41:$J$42, MATCH(F194, 'Probability Tables'!$A$41:$A$42, 0)))</f>
        <v>-0.21141585713285041</v>
      </c>
      <c r="N194" s="13">
        <f>IF(G194="N/A", 0, INDEX('Probability Tables'!$J$48:$J$50, MATCH(G194, 'Probability Tables'!$A$48:$A$50, 0)))</f>
        <v>-0.71512608727872051</v>
      </c>
      <c r="O194" s="13">
        <f>IF(H194="N/A", 0, INDEX('Probability Tables'!$J$56:$J$58, MATCH(H194, 'Probability Tables'!$A$56:$A$58, 0)))</f>
        <v>-0.25442485069529852</v>
      </c>
      <c r="P194" s="13">
        <f>'Probability Tables'!$E$3</f>
        <v>-0.48424598596127871</v>
      </c>
      <c r="Q194" s="16">
        <f t="shared" si="10"/>
        <v>-5.767911908320098</v>
      </c>
      <c r="R194" s="14">
        <f>IF(B194="N/A", 0, INDEX('Probability Tables'!$K$10:$K$12, MATCH(B194, 'Probability Tables'!$A$10:$A$12, 0)))</f>
        <v>-1.0560526742493137</v>
      </c>
      <c r="S194" s="14">
        <f>IF(C194="N/A", 0, INDEX('Probability Tables'!$K$18:$K$19, MATCH(C194, 'Probability Tables'!$A$18:$A$19, 0)))</f>
        <v>-0.38532054201569693</v>
      </c>
      <c r="T194" s="14">
        <f>IF(D194="N/A", 0, INDEX('Probability Tables'!$K$25:$K$28, MATCH(D194, 'Probability Tables'!$A$25:$A$28, 0)))</f>
        <v>-0.64015465041943498</v>
      </c>
      <c r="U194" s="14">
        <f>IF(E194="N/A", 0, INDEX('Probability Tables'!$K$34:$K$35, MATCH(E194, 'Probability Tables'!$A$34:$A$35, 0)))</f>
        <v>-0.95029252915164453</v>
      </c>
      <c r="V194" s="14">
        <f>IF(F194="N/A", 0, INDEX('Probability Tables'!$K$41:$K$42, MATCH(F194, 'Probability Tables'!$A$41:$A$42, 0)))</f>
        <v>-0.38532054201569693</v>
      </c>
      <c r="W194" s="14">
        <f>IF(G194="N/A", 0, INDEX('Probability Tables'!$K$48:$K$50, MATCH(G194, 'Probability Tables'!$A$48:$A$50, 0)))</f>
        <v>-1.624036711855253</v>
      </c>
      <c r="X194" s="14">
        <f>IF(H194="N/A", 0, INDEX('Probability Tables'!$K$56:$K$58, MATCH(H194, 'Probability Tables'!$A$56:$A$58, 0)))</f>
        <v>-0.45323538437685085</v>
      </c>
      <c r="Y194" s="14">
        <f>'Probability Tables'!$E$4</f>
        <v>-0.95753369040820424</v>
      </c>
      <c r="Z194" s="16">
        <f t="shared" si="11"/>
        <v>-6.4519467244920943</v>
      </c>
      <c r="AA194" s="15">
        <f t="shared" si="12"/>
        <v>66.463863080222154</v>
      </c>
      <c r="AB194" s="15">
        <f t="shared" si="13"/>
        <v>33.536136919777846</v>
      </c>
      <c r="AC194" s="17">
        <f t="shared" si="14"/>
        <v>0</v>
      </c>
      <c r="AD194" s="17">
        <v>1</v>
      </c>
    </row>
    <row r="195" spans="1:30" x14ac:dyDescent="0.25">
      <c r="A195" t="s">
        <v>297</v>
      </c>
      <c r="B195">
        <v>2</v>
      </c>
      <c r="C195" t="s">
        <v>13</v>
      </c>
      <c r="D195" s="12" t="s">
        <v>1241</v>
      </c>
      <c r="E195" s="12" t="s">
        <v>1246</v>
      </c>
      <c r="F195" s="12" t="s">
        <v>1248</v>
      </c>
      <c r="G195" s="12" t="s">
        <v>1250</v>
      </c>
      <c r="H195" s="12" t="s">
        <v>15</v>
      </c>
      <c r="I195" s="13">
        <f>IF(B195="N/A", 0, INDEX('Probability Tables'!$J$10:$J$12, MATCH(B195, 'Probability Tables'!$A$10:$A$12, 0)))</f>
        <v>-1.7285805676065233</v>
      </c>
      <c r="J195" s="13">
        <f>IF(C195="N/A", 0, INDEX('Probability Tables'!$J$18:$J$19, MATCH(C195, 'Probability Tables'!$A$18:$A$19, 0)))</f>
        <v>-0.16113204070663512</v>
      </c>
      <c r="K195" s="13">
        <f>IF(D195="N/A", 0, INDEX('Probability Tables'!$J$25:$J$28, MATCH(D195, 'Probability Tables'!$A$25:$A$28, 0)))</f>
        <v>-2.6579258139196416</v>
      </c>
      <c r="L195" s="13">
        <f>IF(E195="N/A", 0, INDEX('Probability Tables'!$J$34:$J$35, MATCH(E195, 'Probability Tables'!$A$34:$A$35, 0)))</f>
        <v>-1.2878542883066382</v>
      </c>
      <c r="M195" s="13">
        <f>IF(F195="N/A", 0, INDEX('Probability Tables'!$J$41:$J$42, MATCH(F195, 'Probability Tables'!$A$41:$A$42, 0)))</f>
        <v>-1.6577744589953911</v>
      </c>
      <c r="N195" s="13">
        <f>IF(G195="N/A", 0, INDEX('Probability Tables'!$J$48:$J$50, MATCH(G195, 'Probability Tables'!$A$48:$A$50, 0)))</f>
        <v>-1.1317644959850102</v>
      </c>
      <c r="O195" s="13">
        <f>IF(H195="N/A", 0, INDEX('Probability Tables'!$J$56:$J$58, MATCH(H195, 'Probability Tables'!$A$56:$A$58, 0)))</f>
        <v>-0.25442485069529852</v>
      </c>
      <c r="P195" s="13">
        <f>'Probability Tables'!$E$3</f>
        <v>-0.48424598596127871</v>
      </c>
      <c r="Q195" s="16">
        <f t="shared" ref="Q195:Q258" si="15">SUM(I195:P195)</f>
        <v>-9.3637025021764178</v>
      </c>
      <c r="R195" s="14">
        <f>IF(B195="N/A", 0, INDEX('Probability Tables'!$K$10:$K$12, MATCH(B195, 'Probability Tables'!$A$10:$A$12, 0)))</f>
        <v>-1.3662076025531533</v>
      </c>
      <c r="S195" s="14">
        <f>IF(C195="N/A", 0, INDEX('Probability Tables'!$K$18:$K$19, MATCH(C195, 'Probability Tables'!$A$18:$A$19, 0)))</f>
        <v>-1.140161291580982</v>
      </c>
      <c r="T195" s="14">
        <f>IF(D195="N/A", 0, INDEX('Probability Tables'!$K$25:$K$28, MATCH(D195, 'Probability Tables'!$A$25:$A$28, 0)))</f>
        <v>-1.9223796516451193</v>
      </c>
      <c r="U195" s="14">
        <f>IF(E195="N/A", 0, INDEX('Probability Tables'!$K$34:$K$35, MATCH(E195, 'Probability Tables'!$A$34:$A$35, 0)))</f>
        <v>-0.95029252915164453</v>
      </c>
      <c r="V195" s="14">
        <f>IF(F195="N/A", 0, INDEX('Probability Tables'!$K$41:$K$42, MATCH(F195, 'Probability Tables'!$A$41:$A$42, 0)))</f>
        <v>-1.140161291580982</v>
      </c>
      <c r="W195" s="14">
        <f>IF(G195="N/A", 0, INDEX('Probability Tables'!$K$48:$K$50, MATCH(G195, 'Probability Tables'!$A$48:$A$50, 0)))</f>
        <v>-0.54522705048332309</v>
      </c>
      <c r="X195" s="14">
        <f>IF(H195="N/A", 0, INDEX('Probability Tables'!$K$56:$K$58, MATCH(H195, 'Probability Tables'!$A$56:$A$58, 0)))</f>
        <v>-0.45323538437685085</v>
      </c>
      <c r="Y195" s="14">
        <f>'Probability Tables'!$E$4</f>
        <v>-0.95753369040820424</v>
      </c>
      <c r="Z195" s="16">
        <f t="shared" ref="Z195:Z258" si="16">SUM(R195:Y195)</f>
        <v>-8.4751984917802581</v>
      </c>
      <c r="AA195" s="15">
        <f t="shared" ref="AA195:AA258" si="17">EXP(Q195)/(EXP(Q195)+EXP(Z195))*100</f>
        <v>29.141864361930264</v>
      </c>
      <c r="AB195" s="15">
        <f t="shared" ref="AB195:AB258" si="18">EXP(Z195)/(EXP(Z195)+EXP(Q195))*100</f>
        <v>70.858135638069726</v>
      </c>
      <c r="AC195" s="17">
        <f t="shared" ref="AC195:AC258" si="19">IF(AA195&gt;AB195, 0, 1)</f>
        <v>1</v>
      </c>
      <c r="AD195" s="17">
        <v>1</v>
      </c>
    </row>
    <row r="196" spans="1:30" x14ac:dyDescent="0.25">
      <c r="A196" t="s">
        <v>298</v>
      </c>
      <c r="B196">
        <v>1</v>
      </c>
      <c r="C196" t="s">
        <v>17</v>
      </c>
      <c r="D196" s="12" t="s">
        <v>1242</v>
      </c>
      <c r="E196" s="12" t="s">
        <v>1247</v>
      </c>
      <c r="F196" s="12" t="s">
        <v>1249</v>
      </c>
      <c r="G196" s="12" t="s">
        <v>1250</v>
      </c>
      <c r="H196" s="12" t="s">
        <v>20</v>
      </c>
      <c r="I196" s="13">
        <f>IF(B196="N/A", 0, INDEX('Probability Tables'!$J$10:$J$12, MATCH(B196, 'Probability Tables'!$A$10:$A$12, 0)))</f>
        <v>-1.9190988916046565</v>
      </c>
      <c r="J196" s="13">
        <f>IF(C196="N/A", 0, INDEX('Probability Tables'!$J$18:$J$19, MATCH(C196, 'Probability Tables'!$A$18:$A$19, 0)))</f>
        <v>-1.9050155618886613</v>
      </c>
      <c r="K196" s="13">
        <f>IF(D196="N/A", 0, INDEX('Probability Tables'!$J$25:$J$28, MATCH(D196, 'Probability Tables'!$A$25:$A$28, 0)))</f>
        <v>-1.505246303981256</v>
      </c>
      <c r="L196" s="13">
        <f>IF(E196="N/A", 0, INDEX('Probability Tables'!$J$34:$J$35, MATCH(E196, 'Probability Tables'!$A$34:$A$35, 0)))</f>
        <v>-0.32277339226305102</v>
      </c>
      <c r="M196" s="13">
        <f>IF(F196="N/A", 0, INDEX('Probability Tables'!$J$41:$J$42, MATCH(F196, 'Probability Tables'!$A$41:$A$42, 0)))</f>
        <v>-0.21141585713285041</v>
      </c>
      <c r="N196" s="13">
        <f>IF(G196="N/A", 0, INDEX('Probability Tables'!$J$48:$J$50, MATCH(G196, 'Probability Tables'!$A$48:$A$50, 0)))</f>
        <v>-1.1317644959850102</v>
      </c>
      <c r="O196" s="13">
        <f>IF(H196="N/A", 0, INDEX('Probability Tables'!$J$56:$J$58, MATCH(H196, 'Probability Tables'!$A$56:$A$58, 0)))</f>
        <v>-1.9828147059907641</v>
      </c>
      <c r="P196" s="13">
        <f>'Probability Tables'!$E$3</f>
        <v>-0.48424598596127871</v>
      </c>
      <c r="Q196" s="16">
        <f t="shared" si="15"/>
        <v>-9.4623751948075281</v>
      </c>
      <c r="R196" s="14">
        <f>IF(B196="N/A", 0, INDEX('Probability Tables'!$K$10:$K$12, MATCH(B196, 'Probability Tables'!$A$10:$A$12, 0)))</f>
        <v>-0.92356349120323478</v>
      </c>
      <c r="S196" s="14">
        <f>IF(C196="N/A", 0, INDEX('Probability Tables'!$K$18:$K$19, MATCH(C196, 'Probability Tables'!$A$18:$A$19, 0)))</f>
        <v>-0.38532054201569693</v>
      </c>
      <c r="T196" s="14">
        <f>IF(D196="N/A", 0, INDEX('Probability Tables'!$K$25:$K$28, MATCH(D196, 'Probability Tables'!$A$25:$A$28, 0)))</f>
        <v>-1.4640720621625749</v>
      </c>
      <c r="U196" s="14">
        <f>IF(E196="N/A", 0, INDEX('Probability Tables'!$K$34:$K$35, MATCH(E196, 'Probability Tables'!$A$34:$A$35, 0)))</f>
        <v>-0.48878352389733187</v>
      </c>
      <c r="V196" s="14">
        <f>IF(F196="N/A", 0, INDEX('Probability Tables'!$K$41:$K$42, MATCH(F196, 'Probability Tables'!$A$41:$A$42, 0)))</f>
        <v>-0.38532054201569693</v>
      </c>
      <c r="W196" s="14">
        <f>IF(G196="N/A", 0, INDEX('Probability Tables'!$K$48:$K$50, MATCH(G196, 'Probability Tables'!$A$48:$A$50, 0)))</f>
        <v>-0.54522705048332309</v>
      </c>
      <c r="X196" s="14">
        <f>IF(H196="N/A", 0, INDEX('Probability Tables'!$K$56:$K$58, MATCH(H196, 'Probability Tables'!$A$56:$A$58, 0)))</f>
        <v>-1.2944356648959361</v>
      </c>
      <c r="Y196" s="14">
        <f>'Probability Tables'!$E$4</f>
        <v>-0.95753369040820424</v>
      </c>
      <c r="Z196" s="16">
        <f t="shared" si="16"/>
        <v>-6.4442565670819993</v>
      </c>
      <c r="AA196" s="15">
        <f t="shared" si="17"/>
        <v>4.6614013574690132</v>
      </c>
      <c r="AB196" s="15">
        <f t="shared" si="18"/>
        <v>95.338598642530982</v>
      </c>
      <c r="AC196" s="17">
        <f t="shared" si="19"/>
        <v>1</v>
      </c>
      <c r="AD196" s="17">
        <v>1</v>
      </c>
    </row>
    <row r="197" spans="1:30" x14ac:dyDescent="0.25">
      <c r="A197" t="s">
        <v>301</v>
      </c>
      <c r="B197">
        <v>1</v>
      </c>
      <c r="C197" t="s">
        <v>17</v>
      </c>
      <c r="D197" s="12" t="s">
        <v>1244</v>
      </c>
      <c r="E197" s="12" t="s">
        <v>1247</v>
      </c>
      <c r="F197" s="12" t="s">
        <v>1249</v>
      </c>
      <c r="G197" s="12" t="s">
        <v>1250</v>
      </c>
      <c r="H197" s="12" t="s">
        <v>20</v>
      </c>
      <c r="I197" s="13">
        <f>IF(B197="N/A", 0, INDEX('Probability Tables'!$J$10:$J$12, MATCH(B197, 'Probability Tables'!$A$10:$A$12, 0)))</f>
        <v>-1.9190988916046565</v>
      </c>
      <c r="J197" s="13">
        <f>IF(C197="N/A", 0, INDEX('Probability Tables'!$J$18:$J$19, MATCH(C197, 'Probability Tables'!$A$18:$A$19, 0)))</f>
        <v>-1.9050155618886613</v>
      </c>
      <c r="K197" s="13">
        <f>IF(D197="N/A", 0, INDEX('Probability Tables'!$J$25:$J$28, MATCH(D197, 'Probability Tables'!$A$25:$A$28, 0)))</f>
        <v>-2.1879221846739059</v>
      </c>
      <c r="L197" s="13">
        <f>IF(E197="N/A", 0, INDEX('Probability Tables'!$J$34:$J$35, MATCH(E197, 'Probability Tables'!$A$34:$A$35, 0)))</f>
        <v>-0.32277339226305102</v>
      </c>
      <c r="M197" s="13">
        <f>IF(F197="N/A", 0, INDEX('Probability Tables'!$J$41:$J$42, MATCH(F197, 'Probability Tables'!$A$41:$A$42, 0)))</f>
        <v>-0.21141585713285041</v>
      </c>
      <c r="N197" s="13">
        <f>IF(G197="N/A", 0, INDEX('Probability Tables'!$J$48:$J$50, MATCH(G197, 'Probability Tables'!$A$48:$A$50, 0)))</f>
        <v>-1.1317644959850102</v>
      </c>
      <c r="O197" s="13">
        <f>IF(H197="N/A", 0, INDEX('Probability Tables'!$J$56:$J$58, MATCH(H197, 'Probability Tables'!$A$56:$A$58, 0)))</f>
        <v>-1.9828147059907641</v>
      </c>
      <c r="P197" s="13">
        <f>'Probability Tables'!$E$3</f>
        <v>-0.48424598596127871</v>
      </c>
      <c r="Q197" s="16">
        <f t="shared" si="15"/>
        <v>-10.145051075500179</v>
      </c>
      <c r="R197" s="14">
        <f>IF(B197="N/A", 0, INDEX('Probability Tables'!$K$10:$K$12, MATCH(B197, 'Probability Tables'!$A$10:$A$12, 0)))</f>
        <v>-0.92356349120323478</v>
      </c>
      <c r="S197" s="14">
        <f>IF(C197="N/A", 0, INDEX('Probability Tables'!$K$18:$K$19, MATCH(C197, 'Probability Tables'!$A$18:$A$19, 0)))</f>
        <v>-0.38532054201569693</v>
      </c>
      <c r="T197" s="14">
        <f>IF(D197="N/A", 0, INDEX('Probability Tables'!$K$25:$K$28, MATCH(D197, 'Probability Tables'!$A$25:$A$28, 0)))</f>
        <v>-2.3513752571634776</v>
      </c>
      <c r="U197" s="14">
        <f>IF(E197="N/A", 0, INDEX('Probability Tables'!$K$34:$K$35, MATCH(E197, 'Probability Tables'!$A$34:$A$35, 0)))</f>
        <v>-0.48878352389733187</v>
      </c>
      <c r="V197" s="14">
        <f>IF(F197="N/A", 0, INDEX('Probability Tables'!$K$41:$K$42, MATCH(F197, 'Probability Tables'!$A$41:$A$42, 0)))</f>
        <v>-0.38532054201569693</v>
      </c>
      <c r="W197" s="14">
        <f>IF(G197="N/A", 0, INDEX('Probability Tables'!$K$48:$K$50, MATCH(G197, 'Probability Tables'!$A$48:$A$50, 0)))</f>
        <v>-0.54522705048332309</v>
      </c>
      <c r="X197" s="14">
        <f>IF(H197="N/A", 0, INDEX('Probability Tables'!$K$56:$K$58, MATCH(H197, 'Probability Tables'!$A$56:$A$58, 0)))</f>
        <v>-1.2944356648959361</v>
      </c>
      <c r="Y197" s="14">
        <f>'Probability Tables'!$E$4</f>
        <v>-0.95753369040820424</v>
      </c>
      <c r="Z197" s="16">
        <f t="shared" si="16"/>
        <v>-7.3315597620829012</v>
      </c>
      <c r="AA197" s="15">
        <f t="shared" si="17"/>
        <v>5.659946989442445</v>
      </c>
      <c r="AB197" s="15">
        <f t="shared" si="18"/>
        <v>94.340053010557554</v>
      </c>
      <c r="AC197" s="17">
        <f t="shared" si="19"/>
        <v>1</v>
      </c>
      <c r="AD197" s="17">
        <v>1</v>
      </c>
    </row>
    <row r="198" spans="1:30" x14ac:dyDescent="0.25">
      <c r="A198" t="s">
        <v>303</v>
      </c>
      <c r="B198">
        <v>3</v>
      </c>
      <c r="C198" t="s">
        <v>13</v>
      </c>
      <c r="D198" s="12" t="s">
        <v>1243</v>
      </c>
      <c r="E198" s="12" t="s">
        <v>1247</v>
      </c>
      <c r="F198" s="12" t="s">
        <v>1249</v>
      </c>
      <c r="G198" s="12" t="s">
        <v>1251</v>
      </c>
      <c r="H198" s="12" t="s">
        <v>27</v>
      </c>
      <c r="I198" s="13">
        <f>IF(B198="N/A", 0, INDEX('Probability Tables'!$J$10:$J$12, MATCH(B198, 'Probability Tables'!$A$10:$A$12, 0)))</f>
        <v>-0.39196962663327978</v>
      </c>
      <c r="J198" s="13">
        <f>IF(C198="N/A", 0, INDEX('Probability Tables'!$J$18:$J$19, MATCH(C198, 'Probability Tables'!$A$18:$A$19, 0)))</f>
        <v>-0.16113204070663512</v>
      </c>
      <c r="K198" s="13">
        <f>IF(D198="N/A", 0, INDEX('Probability Tables'!$J$25:$J$28, MATCH(D198, 'Probability Tables'!$A$25:$A$28, 0)))</f>
        <v>0</v>
      </c>
      <c r="L198" s="13">
        <f>IF(E198="N/A", 0, INDEX('Probability Tables'!$J$34:$J$35, MATCH(E198, 'Probability Tables'!$A$34:$A$35, 0)))</f>
        <v>-0.32277339226305102</v>
      </c>
      <c r="M198" s="13">
        <f>IF(F198="N/A", 0, INDEX('Probability Tables'!$J$41:$J$42, MATCH(F198, 'Probability Tables'!$A$41:$A$42, 0)))</f>
        <v>-0.21141585713285041</v>
      </c>
      <c r="N198" s="13">
        <f>IF(G198="N/A", 0, INDEX('Probability Tables'!$J$48:$J$50, MATCH(G198, 'Probability Tables'!$A$48:$A$50, 0)))</f>
        <v>-0.71512608727872051</v>
      </c>
      <c r="O198" s="13">
        <f>IF(H198="N/A", 0, INDEX('Probability Tables'!$J$56:$J$58, MATCH(H198, 'Probability Tables'!$A$56:$A$58, 0)))</f>
        <v>-2.4423470353692043</v>
      </c>
      <c r="P198" s="13">
        <f>'Probability Tables'!$E$3</f>
        <v>-0.48424598596127871</v>
      </c>
      <c r="Q198" s="16">
        <f t="shared" si="15"/>
        <v>-4.7290100253450191</v>
      </c>
      <c r="R198" s="14">
        <f>IF(B198="N/A", 0, INDEX('Probability Tables'!$K$10:$K$12, MATCH(B198, 'Probability Tables'!$A$10:$A$12, 0)))</f>
        <v>-1.0560526742493137</v>
      </c>
      <c r="S198" s="14">
        <f>IF(C198="N/A", 0, INDEX('Probability Tables'!$K$18:$K$19, MATCH(C198, 'Probability Tables'!$A$18:$A$19, 0)))</f>
        <v>-1.140161291580982</v>
      </c>
      <c r="T198" s="14">
        <f>IF(D198="N/A", 0, INDEX('Probability Tables'!$K$25:$K$28, MATCH(D198, 'Probability Tables'!$A$25:$A$28, 0)))</f>
        <v>0</v>
      </c>
      <c r="U198" s="14">
        <f>IF(E198="N/A", 0, INDEX('Probability Tables'!$K$34:$K$35, MATCH(E198, 'Probability Tables'!$A$34:$A$35, 0)))</f>
        <v>-0.48878352389733187</v>
      </c>
      <c r="V198" s="14">
        <f>IF(F198="N/A", 0, INDEX('Probability Tables'!$K$41:$K$42, MATCH(F198, 'Probability Tables'!$A$41:$A$42, 0)))</f>
        <v>-0.38532054201569693</v>
      </c>
      <c r="W198" s="14">
        <f>IF(G198="N/A", 0, INDEX('Probability Tables'!$K$48:$K$50, MATCH(G198, 'Probability Tables'!$A$48:$A$50, 0)))</f>
        <v>-1.624036711855253</v>
      </c>
      <c r="X198" s="14">
        <f>IF(H198="N/A", 0, INDEX('Probability Tables'!$K$56:$K$58, MATCH(H198, 'Probability Tables'!$A$56:$A$58, 0)))</f>
        <v>-2.4037432426807936</v>
      </c>
      <c r="Y198" s="14">
        <f>'Probability Tables'!$E$4</f>
        <v>-0.95753369040820424</v>
      </c>
      <c r="Z198" s="16">
        <f t="shared" si="16"/>
        <v>-8.0556316766875771</v>
      </c>
      <c r="AA198" s="15">
        <f t="shared" si="17"/>
        <v>96.533088351889774</v>
      </c>
      <c r="AB198" s="15">
        <f t="shared" si="18"/>
        <v>3.4669116481102309</v>
      </c>
      <c r="AC198" s="17">
        <f t="shared" si="19"/>
        <v>0</v>
      </c>
      <c r="AD198" s="17">
        <v>0</v>
      </c>
    </row>
    <row r="199" spans="1:30" x14ac:dyDescent="0.25">
      <c r="A199" t="s">
        <v>304</v>
      </c>
      <c r="B199">
        <v>3</v>
      </c>
      <c r="C199" t="s">
        <v>13</v>
      </c>
      <c r="D199" s="12" t="s">
        <v>1242</v>
      </c>
      <c r="E199" s="12" t="s">
        <v>1247</v>
      </c>
      <c r="F199" s="12" t="s">
        <v>1248</v>
      </c>
      <c r="G199" s="12" t="s">
        <v>1251</v>
      </c>
      <c r="H199" s="12" t="s">
        <v>15</v>
      </c>
      <c r="I199" s="13">
        <f>IF(B199="N/A", 0, INDEX('Probability Tables'!$J$10:$J$12, MATCH(B199, 'Probability Tables'!$A$10:$A$12, 0)))</f>
        <v>-0.39196962663327978</v>
      </c>
      <c r="J199" s="13">
        <f>IF(C199="N/A", 0, INDEX('Probability Tables'!$J$18:$J$19, MATCH(C199, 'Probability Tables'!$A$18:$A$19, 0)))</f>
        <v>-0.16113204070663512</v>
      </c>
      <c r="K199" s="13">
        <f>IF(D199="N/A", 0, INDEX('Probability Tables'!$J$25:$J$28, MATCH(D199, 'Probability Tables'!$A$25:$A$28, 0)))</f>
        <v>-1.505246303981256</v>
      </c>
      <c r="L199" s="13">
        <f>IF(E199="N/A", 0, INDEX('Probability Tables'!$J$34:$J$35, MATCH(E199, 'Probability Tables'!$A$34:$A$35, 0)))</f>
        <v>-0.32277339226305102</v>
      </c>
      <c r="M199" s="13">
        <f>IF(F199="N/A", 0, INDEX('Probability Tables'!$J$41:$J$42, MATCH(F199, 'Probability Tables'!$A$41:$A$42, 0)))</f>
        <v>-1.6577744589953911</v>
      </c>
      <c r="N199" s="13">
        <f>IF(G199="N/A", 0, INDEX('Probability Tables'!$J$48:$J$50, MATCH(G199, 'Probability Tables'!$A$48:$A$50, 0)))</f>
        <v>-0.71512608727872051</v>
      </c>
      <c r="O199" s="13">
        <f>IF(H199="N/A", 0, INDEX('Probability Tables'!$J$56:$J$58, MATCH(H199, 'Probability Tables'!$A$56:$A$58, 0)))</f>
        <v>-0.25442485069529852</v>
      </c>
      <c r="P199" s="13">
        <f>'Probability Tables'!$E$3</f>
        <v>-0.48424598596127871</v>
      </c>
      <c r="Q199" s="16">
        <f t="shared" si="15"/>
        <v>-5.4926927465149111</v>
      </c>
      <c r="R199" s="14">
        <f>IF(B199="N/A", 0, INDEX('Probability Tables'!$K$10:$K$12, MATCH(B199, 'Probability Tables'!$A$10:$A$12, 0)))</f>
        <v>-1.0560526742493137</v>
      </c>
      <c r="S199" s="14">
        <f>IF(C199="N/A", 0, INDEX('Probability Tables'!$K$18:$K$19, MATCH(C199, 'Probability Tables'!$A$18:$A$19, 0)))</f>
        <v>-1.140161291580982</v>
      </c>
      <c r="T199" s="14">
        <f>IF(D199="N/A", 0, INDEX('Probability Tables'!$K$25:$K$28, MATCH(D199, 'Probability Tables'!$A$25:$A$28, 0)))</f>
        <v>-1.4640720621625749</v>
      </c>
      <c r="U199" s="14">
        <f>IF(E199="N/A", 0, INDEX('Probability Tables'!$K$34:$K$35, MATCH(E199, 'Probability Tables'!$A$34:$A$35, 0)))</f>
        <v>-0.48878352389733187</v>
      </c>
      <c r="V199" s="14">
        <f>IF(F199="N/A", 0, INDEX('Probability Tables'!$K$41:$K$42, MATCH(F199, 'Probability Tables'!$A$41:$A$42, 0)))</f>
        <v>-1.140161291580982</v>
      </c>
      <c r="W199" s="14">
        <f>IF(G199="N/A", 0, INDEX('Probability Tables'!$K$48:$K$50, MATCH(G199, 'Probability Tables'!$A$48:$A$50, 0)))</f>
        <v>-1.624036711855253</v>
      </c>
      <c r="X199" s="14">
        <f>IF(H199="N/A", 0, INDEX('Probability Tables'!$K$56:$K$58, MATCH(H199, 'Probability Tables'!$A$56:$A$58, 0)))</f>
        <v>-0.45323538437685085</v>
      </c>
      <c r="Y199" s="14">
        <f>'Probability Tables'!$E$4</f>
        <v>-0.95753369040820424</v>
      </c>
      <c r="Z199" s="16">
        <f t="shared" si="16"/>
        <v>-8.3240366301114932</v>
      </c>
      <c r="AA199" s="15">
        <f t="shared" si="17"/>
        <v>94.434627393123833</v>
      </c>
      <c r="AB199" s="15">
        <f t="shared" si="18"/>
        <v>5.5653726068761671</v>
      </c>
      <c r="AC199" s="17">
        <f t="shared" si="19"/>
        <v>0</v>
      </c>
      <c r="AD199" s="17">
        <v>0</v>
      </c>
    </row>
    <row r="200" spans="1:30" x14ac:dyDescent="0.25">
      <c r="A200" t="s">
        <v>305</v>
      </c>
      <c r="B200">
        <v>3</v>
      </c>
      <c r="C200" t="s">
        <v>17</v>
      </c>
      <c r="D200" s="12" t="s">
        <v>1243</v>
      </c>
      <c r="E200" s="12" t="s">
        <v>1247</v>
      </c>
      <c r="F200" s="12" t="s">
        <v>1249</v>
      </c>
      <c r="G200" s="12" t="s">
        <v>1251</v>
      </c>
      <c r="H200" s="12" t="s">
        <v>27</v>
      </c>
      <c r="I200" s="13">
        <f>IF(B200="N/A", 0, INDEX('Probability Tables'!$J$10:$J$12, MATCH(B200, 'Probability Tables'!$A$10:$A$12, 0)))</f>
        <v>-0.39196962663327978</v>
      </c>
      <c r="J200" s="13">
        <f>IF(C200="N/A", 0, INDEX('Probability Tables'!$J$18:$J$19, MATCH(C200, 'Probability Tables'!$A$18:$A$19, 0)))</f>
        <v>-1.9050155618886613</v>
      </c>
      <c r="K200" s="13">
        <f>IF(D200="N/A", 0, INDEX('Probability Tables'!$J$25:$J$28, MATCH(D200, 'Probability Tables'!$A$25:$A$28, 0)))</f>
        <v>0</v>
      </c>
      <c r="L200" s="13">
        <f>IF(E200="N/A", 0, INDEX('Probability Tables'!$J$34:$J$35, MATCH(E200, 'Probability Tables'!$A$34:$A$35, 0)))</f>
        <v>-0.32277339226305102</v>
      </c>
      <c r="M200" s="13">
        <f>IF(F200="N/A", 0, INDEX('Probability Tables'!$J$41:$J$42, MATCH(F200, 'Probability Tables'!$A$41:$A$42, 0)))</f>
        <v>-0.21141585713285041</v>
      </c>
      <c r="N200" s="13">
        <f>IF(G200="N/A", 0, INDEX('Probability Tables'!$J$48:$J$50, MATCH(G200, 'Probability Tables'!$A$48:$A$50, 0)))</f>
        <v>-0.71512608727872051</v>
      </c>
      <c r="O200" s="13">
        <f>IF(H200="N/A", 0, INDEX('Probability Tables'!$J$56:$J$58, MATCH(H200, 'Probability Tables'!$A$56:$A$58, 0)))</f>
        <v>-2.4423470353692043</v>
      </c>
      <c r="P200" s="13">
        <f>'Probability Tables'!$E$3</f>
        <v>-0.48424598596127871</v>
      </c>
      <c r="Q200" s="16">
        <f t="shared" si="15"/>
        <v>-6.4728935465270458</v>
      </c>
      <c r="R200" s="14">
        <f>IF(B200="N/A", 0, INDEX('Probability Tables'!$K$10:$K$12, MATCH(B200, 'Probability Tables'!$A$10:$A$12, 0)))</f>
        <v>-1.0560526742493137</v>
      </c>
      <c r="S200" s="14">
        <f>IF(C200="N/A", 0, INDEX('Probability Tables'!$K$18:$K$19, MATCH(C200, 'Probability Tables'!$A$18:$A$19, 0)))</f>
        <v>-0.38532054201569693</v>
      </c>
      <c r="T200" s="14">
        <f>IF(D200="N/A", 0, INDEX('Probability Tables'!$K$25:$K$28, MATCH(D200, 'Probability Tables'!$A$25:$A$28, 0)))</f>
        <v>0</v>
      </c>
      <c r="U200" s="14">
        <f>IF(E200="N/A", 0, INDEX('Probability Tables'!$K$34:$K$35, MATCH(E200, 'Probability Tables'!$A$34:$A$35, 0)))</f>
        <v>-0.48878352389733187</v>
      </c>
      <c r="V200" s="14">
        <f>IF(F200="N/A", 0, INDEX('Probability Tables'!$K$41:$K$42, MATCH(F200, 'Probability Tables'!$A$41:$A$42, 0)))</f>
        <v>-0.38532054201569693</v>
      </c>
      <c r="W200" s="14">
        <f>IF(G200="N/A", 0, INDEX('Probability Tables'!$K$48:$K$50, MATCH(G200, 'Probability Tables'!$A$48:$A$50, 0)))</f>
        <v>-1.624036711855253</v>
      </c>
      <c r="X200" s="14">
        <f>IF(H200="N/A", 0, INDEX('Probability Tables'!$K$56:$K$58, MATCH(H200, 'Probability Tables'!$A$56:$A$58, 0)))</f>
        <v>-2.4037432426807936</v>
      </c>
      <c r="Y200" s="14">
        <f>'Probability Tables'!$E$4</f>
        <v>-0.95753369040820424</v>
      </c>
      <c r="Z200" s="16">
        <f t="shared" si="16"/>
        <v>-7.3007909271222902</v>
      </c>
      <c r="AA200" s="15">
        <f t="shared" si="17"/>
        <v>69.591015854298163</v>
      </c>
      <c r="AB200" s="15">
        <f t="shared" si="18"/>
        <v>30.40898414570183</v>
      </c>
      <c r="AC200" s="17">
        <f t="shared" si="19"/>
        <v>0</v>
      </c>
      <c r="AD200" s="17">
        <v>1</v>
      </c>
    </row>
    <row r="201" spans="1:30" x14ac:dyDescent="0.25">
      <c r="A201" t="s">
        <v>306</v>
      </c>
      <c r="B201">
        <v>2</v>
      </c>
      <c r="C201" t="s">
        <v>17</v>
      </c>
      <c r="D201" s="12" t="s">
        <v>1245</v>
      </c>
      <c r="E201" s="12" t="s">
        <v>1247</v>
      </c>
      <c r="F201" s="12" t="s">
        <v>1249</v>
      </c>
      <c r="G201" s="12" t="s">
        <v>1252</v>
      </c>
      <c r="H201" s="12" t="s">
        <v>15</v>
      </c>
      <c r="I201" s="13">
        <f>IF(B201="N/A", 0, INDEX('Probability Tables'!$J$10:$J$12, MATCH(B201, 'Probability Tables'!$A$10:$A$12, 0)))</f>
        <v>-1.7285805676065233</v>
      </c>
      <c r="J201" s="13">
        <f>IF(C201="N/A", 0, INDEX('Probability Tables'!$J$18:$J$19, MATCH(C201, 'Probability Tables'!$A$18:$A$19, 0)))</f>
        <v>-1.9050155618886613</v>
      </c>
      <c r="K201" s="13">
        <f>IF(D201="N/A", 0, INDEX('Probability Tables'!$J$25:$J$28, MATCH(D201, 'Probability Tables'!$A$25:$A$28, 0)))</f>
        <v>-0.51785965042337057</v>
      </c>
      <c r="L201" s="13">
        <f>IF(E201="N/A", 0, INDEX('Probability Tables'!$J$34:$J$35, MATCH(E201, 'Probability Tables'!$A$34:$A$35, 0)))</f>
        <v>-0.32277339226305102</v>
      </c>
      <c r="M201" s="13">
        <f>IF(F201="N/A", 0, INDEX('Probability Tables'!$J$41:$J$42, MATCH(F201, 'Probability Tables'!$A$41:$A$42, 0)))</f>
        <v>-0.21141585713285041</v>
      </c>
      <c r="N201" s="13">
        <f>IF(G201="N/A", 0, INDEX('Probability Tables'!$J$48:$J$50, MATCH(G201, 'Probability Tables'!$A$48:$A$50, 0)))</f>
        <v>-1.6691571471357227</v>
      </c>
      <c r="O201" s="13">
        <f>IF(H201="N/A", 0, INDEX('Probability Tables'!$J$56:$J$58, MATCH(H201, 'Probability Tables'!$A$56:$A$58, 0)))</f>
        <v>-0.25442485069529852</v>
      </c>
      <c r="P201" s="13">
        <f>'Probability Tables'!$E$3</f>
        <v>-0.48424598596127871</v>
      </c>
      <c r="Q201" s="16">
        <f t="shared" si="15"/>
        <v>-7.093473013106756</v>
      </c>
      <c r="R201" s="14">
        <f>IF(B201="N/A", 0, INDEX('Probability Tables'!$K$10:$K$12, MATCH(B201, 'Probability Tables'!$A$10:$A$12, 0)))</f>
        <v>-1.3662076025531533</v>
      </c>
      <c r="S201" s="14">
        <f>IF(C201="N/A", 0, INDEX('Probability Tables'!$K$18:$K$19, MATCH(C201, 'Probability Tables'!$A$18:$A$19, 0)))</f>
        <v>-0.38532054201569693</v>
      </c>
      <c r="T201" s="14">
        <f>IF(D201="N/A", 0, INDEX('Probability Tables'!$K$25:$K$28, MATCH(D201, 'Probability Tables'!$A$25:$A$28, 0)))</f>
        <v>-0.64015465041943498</v>
      </c>
      <c r="U201" s="14">
        <f>IF(E201="N/A", 0, INDEX('Probability Tables'!$K$34:$K$35, MATCH(E201, 'Probability Tables'!$A$34:$A$35, 0)))</f>
        <v>-0.48878352389733187</v>
      </c>
      <c r="V201" s="14">
        <f>IF(F201="N/A", 0, INDEX('Probability Tables'!$K$41:$K$42, MATCH(F201, 'Probability Tables'!$A$41:$A$42, 0)))</f>
        <v>-0.38532054201569693</v>
      </c>
      <c r="W201" s="14">
        <f>IF(G201="N/A", 0, INDEX('Probability Tables'!$K$48:$K$50, MATCH(G201, 'Probability Tables'!$A$48:$A$50, 0)))</f>
        <v>-1.4997389951776758</v>
      </c>
      <c r="X201" s="14">
        <f>IF(H201="N/A", 0, INDEX('Probability Tables'!$K$56:$K$58, MATCH(H201, 'Probability Tables'!$A$56:$A$58, 0)))</f>
        <v>-0.45323538437685085</v>
      </c>
      <c r="Y201" s="14">
        <f>'Probability Tables'!$E$4</f>
        <v>-0.95753369040820424</v>
      </c>
      <c r="Z201" s="16">
        <f t="shared" si="16"/>
        <v>-6.1762949308640449</v>
      </c>
      <c r="AA201" s="15">
        <f t="shared" si="17"/>
        <v>28.553322824166187</v>
      </c>
      <c r="AB201" s="15">
        <f t="shared" si="18"/>
        <v>71.446677175833813</v>
      </c>
      <c r="AC201" s="17">
        <f t="shared" si="19"/>
        <v>1</v>
      </c>
      <c r="AD201" s="17">
        <v>0</v>
      </c>
    </row>
    <row r="202" spans="1:30" x14ac:dyDescent="0.25">
      <c r="A202" t="s">
        <v>307</v>
      </c>
      <c r="B202">
        <v>3</v>
      </c>
      <c r="C202" t="s">
        <v>13</v>
      </c>
      <c r="D202" s="12" t="s">
        <v>1245</v>
      </c>
      <c r="E202" s="12" t="s">
        <v>1247</v>
      </c>
      <c r="F202" s="12" t="s">
        <v>1249</v>
      </c>
      <c r="G202" s="12" t="s">
        <v>1251</v>
      </c>
      <c r="H202" s="12" t="s">
        <v>15</v>
      </c>
      <c r="I202" s="13">
        <f>IF(B202="N/A", 0, INDEX('Probability Tables'!$J$10:$J$12, MATCH(B202, 'Probability Tables'!$A$10:$A$12, 0)))</f>
        <v>-0.39196962663327978</v>
      </c>
      <c r="J202" s="13">
        <f>IF(C202="N/A", 0, INDEX('Probability Tables'!$J$18:$J$19, MATCH(C202, 'Probability Tables'!$A$18:$A$19, 0)))</f>
        <v>-0.16113204070663512</v>
      </c>
      <c r="K202" s="13">
        <f>IF(D202="N/A", 0, INDEX('Probability Tables'!$J$25:$J$28, MATCH(D202, 'Probability Tables'!$A$25:$A$28, 0)))</f>
        <v>-0.51785965042337057</v>
      </c>
      <c r="L202" s="13">
        <f>IF(E202="N/A", 0, INDEX('Probability Tables'!$J$34:$J$35, MATCH(E202, 'Probability Tables'!$A$34:$A$35, 0)))</f>
        <v>-0.32277339226305102</v>
      </c>
      <c r="M202" s="13">
        <f>IF(F202="N/A", 0, INDEX('Probability Tables'!$J$41:$J$42, MATCH(F202, 'Probability Tables'!$A$41:$A$42, 0)))</f>
        <v>-0.21141585713285041</v>
      </c>
      <c r="N202" s="13">
        <f>IF(G202="N/A", 0, INDEX('Probability Tables'!$J$48:$J$50, MATCH(G202, 'Probability Tables'!$A$48:$A$50, 0)))</f>
        <v>-0.71512608727872051</v>
      </c>
      <c r="O202" s="13">
        <f>IF(H202="N/A", 0, INDEX('Probability Tables'!$J$56:$J$58, MATCH(H202, 'Probability Tables'!$A$56:$A$58, 0)))</f>
        <v>-0.25442485069529852</v>
      </c>
      <c r="P202" s="13">
        <f>'Probability Tables'!$E$3</f>
        <v>-0.48424598596127871</v>
      </c>
      <c r="Q202" s="16">
        <f t="shared" si="15"/>
        <v>-3.0589474910944849</v>
      </c>
      <c r="R202" s="14">
        <f>IF(B202="N/A", 0, INDEX('Probability Tables'!$K$10:$K$12, MATCH(B202, 'Probability Tables'!$A$10:$A$12, 0)))</f>
        <v>-1.0560526742493137</v>
      </c>
      <c r="S202" s="14">
        <f>IF(C202="N/A", 0, INDEX('Probability Tables'!$K$18:$K$19, MATCH(C202, 'Probability Tables'!$A$18:$A$19, 0)))</f>
        <v>-1.140161291580982</v>
      </c>
      <c r="T202" s="14">
        <f>IF(D202="N/A", 0, INDEX('Probability Tables'!$K$25:$K$28, MATCH(D202, 'Probability Tables'!$A$25:$A$28, 0)))</f>
        <v>-0.64015465041943498</v>
      </c>
      <c r="U202" s="14">
        <f>IF(E202="N/A", 0, INDEX('Probability Tables'!$K$34:$K$35, MATCH(E202, 'Probability Tables'!$A$34:$A$35, 0)))</f>
        <v>-0.48878352389733187</v>
      </c>
      <c r="V202" s="14">
        <f>IF(F202="N/A", 0, INDEX('Probability Tables'!$K$41:$K$42, MATCH(F202, 'Probability Tables'!$A$41:$A$42, 0)))</f>
        <v>-0.38532054201569693</v>
      </c>
      <c r="W202" s="14">
        <f>IF(G202="N/A", 0, INDEX('Probability Tables'!$K$48:$K$50, MATCH(G202, 'Probability Tables'!$A$48:$A$50, 0)))</f>
        <v>-1.624036711855253</v>
      </c>
      <c r="X202" s="14">
        <f>IF(H202="N/A", 0, INDEX('Probability Tables'!$K$56:$K$58, MATCH(H202, 'Probability Tables'!$A$56:$A$58, 0)))</f>
        <v>-0.45323538437685085</v>
      </c>
      <c r="Y202" s="14">
        <f>'Probability Tables'!$E$4</f>
        <v>-0.95753369040820424</v>
      </c>
      <c r="Z202" s="16">
        <f t="shared" si="16"/>
        <v>-6.7452784688030674</v>
      </c>
      <c r="AA202" s="15">
        <f t="shared" si="17"/>
        <v>97.554904062512307</v>
      </c>
      <c r="AB202" s="15">
        <f t="shared" si="18"/>
        <v>2.4450959374876966</v>
      </c>
      <c r="AC202" s="17">
        <f t="shared" si="19"/>
        <v>0</v>
      </c>
      <c r="AD202" s="17">
        <v>0</v>
      </c>
    </row>
    <row r="203" spans="1:30" x14ac:dyDescent="0.25">
      <c r="A203" t="s">
        <v>308</v>
      </c>
      <c r="B203">
        <v>3</v>
      </c>
      <c r="C203" t="s">
        <v>13</v>
      </c>
      <c r="D203" s="12" t="s">
        <v>1243</v>
      </c>
      <c r="E203" s="12" t="s">
        <v>1246</v>
      </c>
      <c r="F203" s="12" t="s">
        <v>1248</v>
      </c>
      <c r="G203" s="12" t="s">
        <v>1250</v>
      </c>
      <c r="H203" s="12" t="s">
        <v>15</v>
      </c>
      <c r="I203" s="13">
        <f>IF(B203="N/A", 0, INDEX('Probability Tables'!$J$10:$J$12, MATCH(B203, 'Probability Tables'!$A$10:$A$12, 0)))</f>
        <v>-0.39196962663327978</v>
      </c>
      <c r="J203" s="13">
        <f>IF(C203="N/A", 0, INDEX('Probability Tables'!$J$18:$J$19, MATCH(C203, 'Probability Tables'!$A$18:$A$19, 0)))</f>
        <v>-0.16113204070663512</v>
      </c>
      <c r="K203" s="13">
        <f>IF(D203="N/A", 0, INDEX('Probability Tables'!$J$25:$J$28, MATCH(D203, 'Probability Tables'!$A$25:$A$28, 0)))</f>
        <v>0</v>
      </c>
      <c r="L203" s="13">
        <f>IF(E203="N/A", 0, INDEX('Probability Tables'!$J$34:$J$35, MATCH(E203, 'Probability Tables'!$A$34:$A$35, 0)))</f>
        <v>-1.2878542883066382</v>
      </c>
      <c r="M203" s="13">
        <f>IF(F203="N/A", 0, INDEX('Probability Tables'!$J$41:$J$42, MATCH(F203, 'Probability Tables'!$A$41:$A$42, 0)))</f>
        <v>-1.6577744589953911</v>
      </c>
      <c r="N203" s="13">
        <f>IF(G203="N/A", 0, INDEX('Probability Tables'!$J$48:$J$50, MATCH(G203, 'Probability Tables'!$A$48:$A$50, 0)))</f>
        <v>-1.1317644959850102</v>
      </c>
      <c r="O203" s="13">
        <f>IF(H203="N/A", 0, INDEX('Probability Tables'!$J$56:$J$58, MATCH(H203, 'Probability Tables'!$A$56:$A$58, 0)))</f>
        <v>-0.25442485069529852</v>
      </c>
      <c r="P203" s="13">
        <f>'Probability Tables'!$E$3</f>
        <v>-0.48424598596127871</v>
      </c>
      <c r="Q203" s="16">
        <f t="shared" si="15"/>
        <v>-5.3691657472835308</v>
      </c>
      <c r="R203" s="14">
        <f>IF(B203="N/A", 0, INDEX('Probability Tables'!$K$10:$K$12, MATCH(B203, 'Probability Tables'!$A$10:$A$12, 0)))</f>
        <v>-1.0560526742493137</v>
      </c>
      <c r="S203" s="14">
        <f>IF(C203="N/A", 0, INDEX('Probability Tables'!$K$18:$K$19, MATCH(C203, 'Probability Tables'!$A$18:$A$19, 0)))</f>
        <v>-1.140161291580982</v>
      </c>
      <c r="T203" s="14">
        <f>IF(D203="N/A", 0, INDEX('Probability Tables'!$K$25:$K$28, MATCH(D203, 'Probability Tables'!$A$25:$A$28, 0)))</f>
        <v>0</v>
      </c>
      <c r="U203" s="14">
        <f>IF(E203="N/A", 0, INDEX('Probability Tables'!$K$34:$K$35, MATCH(E203, 'Probability Tables'!$A$34:$A$35, 0)))</f>
        <v>-0.95029252915164453</v>
      </c>
      <c r="V203" s="14">
        <f>IF(F203="N/A", 0, INDEX('Probability Tables'!$K$41:$K$42, MATCH(F203, 'Probability Tables'!$A$41:$A$42, 0)))</f>
        <v>-1.140161291580982</v>
      </c>
      <c r="W203" s="14">
        <f>IF(G203="N/A", 0, INDEX('Probability Tables'!$K$48:$K$50, MATCH(G203, 'Probability Tables'!$A$48:$A$50, 0)))</f>
        <v>-0.54522705048332309</v>
      </c>
      <c r="X203" s="14">
        <f>IF(H203="N/A", 0, INDEX('Probability Tables'!$K$56:$K$58, MATCH(H203, 'Probability Tables'!$A$56:$A$58, 0)))</f>
        <v>-0.45323538437685085</v>
      </c>
      <c r="Y203" s="14">
        <f>'Probability Tables'!$E$4</f>
        <v>-0.95753369040820424</v>
      </c>
      <c r="Z203" s="16">
        <f t="shared" si="16"/>
        <v>-6.2426639118313005</v>
      </c>
      <c r="AA203" s="15">
        <f t="shared" si="17"/>
        <v>70.547307156415982</v>
      </c>
      <c r="AB203" s="15">
        <f t="shared" si="18"/>
        <v>29.452692843584011</v>
      </c>
      <c r="AC203" s="17">
        <f t="shared" si="19"/>
        <v>0</v>
      </c>
      <c r="AD203" s="17">
        <v>0</v>
      </c>
    </row>
    <row r="204" spans="1:30" x14ac:dyDescent="0.25">
      <c r="A204" t="s">
        <v>309</v>
      </c>
      <c r="B204">
        <v>3</v>
      </c>
      <c r="C204" t="s">
        <v>13</v>
      </c>
      <c r="D204" s="12" t="s">
        <v>1245</v>
      </c>
      <c r="E204" s="12" t="s">
        <v>1247</v>
      </c>
      <c r="F204" s="12" t="s">
        <v>1249</v>
      </c>
      <c r="G204" s="12" t="s">
        <v>1251</v>
      </c>
      <c r="H204" s="12" t="s">
        <v>15</v>
      </c>
      <c r="I204" s="13">
        <f>IF(B204="N/A", 0, INDEX('Probability Tables'!$J$10:$J$12, MATCH(B204, 'Probability Tables'!$A$10:$A$12, 0)))</f>
        <v>-0.39196962663327978</v>
      </c>
      <c r="J204" s="13">
        <f>IF(C204="N/A", 0, INDEX('Probability Tables'!$J$18:$J$19, MATCH(C204, 'Probability Tables'!$A$18:$A$19, 0)))</f>
        <v>-0.16113204070663512</v>
      </c>
      <c r="K204" s="13">
        <f>IF(D204="N/A", 0, INDEX('Probability Tables'!$J$25:$J$28, MATCH(D204, 'Probability Tables'!$A$25:$A$28, 0)))</f>
        <v>-0.51785965042337057</v>
      </c>
      <c r="L204" s="13">
        <f>IF(E204="N/A", 0, INDEX('Probability Tables'!$J$34:$J$35, MATCH(E204, 'Probability Tables'!$A$34:$A$35, 0)))</f>
        <v>-0.32277339226305102</v>
      </c>
      <c r="M204" s="13">
        <f>IF(F204="N/A", 0, INDEX('Probability Tables'!$J$41:$J$42, MATCH(F204, 'Probability Tables'!$A$41:$A$42, 0)))</f>
        <v>-0.21141585713285041</v>
      </c>
      <c r="N204" s="13">
        <f>IF(G204="N/A", 0, INDEX('Probability Tables'!$J$48:$J$50, MATCH(G204, 'Probability Tables'!$A$48:$A$50, 0)))</f>
        <v>-0.71512608727872051</v>
      </c>
      <c r="O204" s="13">
        <f>IF(H204="N/A", 0, INDEX('Probability Tables'!$J$56:$J$58, MATCH(H204, 'Probability Tables'!$A$56:$A$58, 0)))</f>
        <v>-0.25442485069529852</v>
      </c>
      <c r="P204" s="13">
        <f>'Probability Tables'!$E$3</f>
        <v>-0.48424598596127871</v>
      </c>
      <c r="Q204" s="16">
        <f t="shared" si="15"/>
        <v>-3.0589474910944849</v>
      </c>
      <c r="R204" s="14">
        <f>IF(B204="N/A", 0, INDEX('Probability Tables'!$K$10:$K$12, MATCH(B204, 'Probability Tables'!$A$10:$A$12, 0)))</f>
        <v>-1.0560526742493137</v>
      </c>
      <c r="S204" s="14">
        <f>IF(C204="N/A", 0, INDEX('Probability Tables'!$K$18:$K$19, MATCH(C204, 'Probability Tables'!$A$18:$A$19, 0)))</f>
        <v>-1.140161291580982</v>
      </c>
      <c r="T204" s="14">
        <f>IF(D204="N/A", 0, INDEX('Probability Tables'!$K$25:$K$28, MATCH(D204, 'Probability Tables'!$A$25:$A$28, 0)))</f>
        <v>-0.64015465041943498</v>
      </c>
      <c r="U204" s="14">
        <f>IF(E204="N/A", 0, INDEX('Probability Tables'!$K$34:$K$35, MATCH(E204, 'Probability Tables'!$A$34:$A$35, 0)))</f>
        <v>-0.48878352389733187</v>
      </c>
      <c r="V204" s="14">
        <f>IF(F204="N/A", 0, INDEX('Probability Tables'!$K$41:$K$42, MATCH(F204, 'Probability Tables'!$A$41:$A$42, 0)))</f>
        <v>-0.38532054201569693</v>
      </c>
      <c r="W204" s="14">
        <f>IF(G204="N/A", 0, INDEX('Probability Tables'!$K$48:$K$50, MATCH(G204, 'Probability Tables'!$A$48:$A$50, 0)))</f>
        <v>-1.624036711855253</v>
      </c>
      <c r="X204" s="14">
        <f>IF(H204="N/A", 0, INDEX('Probability Tables'!$K$56:$K$58, MATCH(H204, 'Probability Tables'!$A$56:$A$58, 0)))</f>
        <v>-0.45323538437685085</v>
      </c>
      <c r="Y204" s="14">
        <f>'Probability Tables'!$E$4</f>
        <v>-0.95753369040820424</v>
      </c>
      <c r="Z204" s="16">
        <f t="shared" si="16"/>
        <v>-6.7452784688030674</v>
      </c>
      <c r="AA204" s="15">
        <f t="shared" si="17"/>
        <v>97.554904062512307</v>
      </c>
      <c r="AB204" s="15">
        <f t="shared" si="18"/>
        <v>2.4450959374876966</v>
      </c>
      <c r="AC204" s="17">
        <f t="shared" si="19"/>
        <v>0</v>
      </c>
      <c r="AD204" s="17">
        <v>0</v>
      </c>
    </row>
    <row r="205" spans="1:30" x14ac:dyDescent="0.25">
      <c r="A205" t="s">
        <v>310</v>
      </c>
      <c r="B205">
        <v>3</v>
      </c>
      <c r="C205" t="s">
        <v>13</v>
      </c>
      <c r="D205" s="12" t="s">
        <v>1242</v>
      </c>
      <c r="E205" s="12" t="s">
        <v>1247</v>
      </c>
      <c r="F205" s="12" t="s">
        <v>1249</v>
      </c>
      <c r="G205" s="12" t="s">
        <v>1251</v>
      </c>
      <c r="H205" s="12" t="s">
        <v>20</v>
      </c>
      <c r="I205" s="13">
        <f>IF(B205="N/A", 0, INDEX('Probability Tables'!$J$10:$J$12, MATCH(B205, 'Probability Tables'!$A$10:$A$12, 0)))</f>
        <v>-0.39196962663327978</v>
      </c>
      <c r="J205" s="13">
        <f>IF(C205="N/A", 0, INDEX('Probability Tables'!$J$18:$J$19, MATCH(C205, 'Probability Tables'!$A$18:$A$19, 0)))</f>
        <v>-0.16113204070663512</v>
      </c>
      <c r="K205" s="13">
        <f>IF(D205="N/A", 0, INDEX('Probability Tables'!$J$25:$J$28, MATCH(D205, 'Probability Tables'!$A$25:$A$28, 0)))</f>
        <v>-1.505246303981256</v>
      </c>
      <c r="L205" s="13">
        <f>IF(E205="N/A", 0, INDEX('Probability Tables'!$J$34:$J$35, MATCH(E205, 'Probability Tables'!$A$34:$A$35, 0)))</f>
        <v>-0.32277339226305102</v>
      </c>
      <c r="M205" s="13">
        <f>IF(F205="N/A", 0, INDEX('Probability Tables'!$J$41:$J$42, MATCH(F205, 'Probability Tables'!$A$41:$A$42, 0)))</f>
        <v>-0.21141585713285041</v>
      </c>
      <c r="N205" s="13">
        <f>IF(G205="N/A", 0, INDEX('Probability Tables'!$J$48:$J$50, MATCH(G205, 'Probability Tables'!$A$48:$A$50, 0)))</f>
        <v>-0.71512608727872051</v>
      </c>
      <c r="O205" s="13">
        <f>IF(H205="N/A", 0, INDEX('Probability Tables'!$J$56:$J$58, MATCH(H205, 'Probability Tables'!$A$56:$A$58, 0)))</f>
        <v>-1.9828147059907641</v>
      </c>
      <c r="P205" s="13">
        <f>'Probability Tables'!$E$3</f>
        <v>-0.48424598596127871</v>
      </c>
      <c r="Q205" s="16">
        <f t="shared" si="15"/>
        <v>-5.7747239999478355</v>
      </c>
      <c r="R205" s="14">
        <f>IF(B205="N/A", 0, INDEX('Probability Tables'!$K$10:$K$12, MATCH(B205, 'Probability Tables'!$A$10:$A$12, 0)))</f>
        <v>-1.0560526742493137</v>
      </c>
      <c r="S205" s="14">
        <f>IF(C205="N/A", 0, INDEX('Probability Tables'!$K$18:$K$19, MATCH(C205, 'Probability Tables'!$A$18:$A$19, 0)))</f>
        <v>-1.140161291580982</v>
      </c>
      <c r="T205" s="14">
        <f>IF(D205="N/A", 0, INDEX('Probability Tables'!$K$25:$K$28, MATCH(D205, 'Probability Tables'!$A$25:$A$28, 0)))</f>
        <v>-1.4640720621625749</v>
      </c>
      <c r="U205" s="14">
        <f>IF(E205="N/A", 0, INDEX('Probability Tables'!$K$34:$K$35, MATCH(E205, 'Probability Tables'!$A$34:$A$35, 0)))</f>
        <v>-0.48878352389733187</v>
      </c>
      <c r="V205" s="14">
        <f>IF(F205="N/A", 0, INDEX('Probability Tables'!$K$41:$K$42, MATCH(F205, 'Probability Tables'!$A$41:$A$42, 0)))</f>
        <v>-0.38532054201569693</v>
      </c>
      <c r="W205" s="14">
        <f>IF(G205="N/A", 0, INDEX('Probability Tables'!$K$48:$K$50, MATCH(G205, 'Probability Tables'!$A$48:$A$50, 0)))</f>
        <v>-1.624036711855253</v>
      </c>
      <c r="X205" s="14">
        <f>IF(H205="N/A", 0, INDEX('Probability Tables'!$K$56:$K$58, MATCH(H205, 'Probability Tables'!$A$56:$A$58, 0)))</f>
        <v>-1.2944356648959361</v>
      </c>
      <c r="Y205" s="14">
        <f>'Probability Tables'!$E$4</f>
        <v>-0.95753369040820424</v>
      </c>
      <c r="Z205" s="16">
        <f t="shared" si="16"/>
        <v>-8.4103961610652949</v>
      </c>
      <c r="AA205" s="15">
        <f t="shared" si="17"/>
        <v>93.312239139617503</v>
      </c>
      <c r="AB205" s="15">
        <f t="shared" si="18"/>
        <v>6.6877608603824923</v>
      </c>
      <c r="AC205" s="17">
        <f t="shared" si="19"/>
        <v>0</v>
      </c>
      <c r="AD205" s="17">
        <v>0</v>
      </c>
    </row>
    <row r="206" spans="1:30" x14ac:dyDescent="0.25">
      <c r="A206" t="s">
        <v>311</v>
      </c>
      <c r="B206">
        <v>3</v>
      </c>
      <c r="C206" t="s">
        <v>13</v>
      </c>
      <c r="D206" s="12" t="s">
        <v>1245</v>
      </c>
      <c r="E206" s="12" t="s">
        <v>1247</v>
      </c>
      <c r="F206" s="12" t="s">
        <v>1249</v>
      </c>
      <c r="G206" s="12" t="s">
        <v>1251</v>
      </c>
      <c r="H206" s="12" t="s">
        <v>15</v>
      </c>
      <c r="I206" s="13">
        <f>IF(B206="N/A", 0, INDEX('Probability Tables'!$J$10:$J$12, MATCH(B206, 'Probability Tables'!$A$10:$A$12, 0)))</f>
        <v>-0.39196962663327978</v>
      </c>
      <c r="J206" s="13">
        <f>IF(C206="N/A", 0, INDEX('Probability Tables'!$J$18:$J$19, MATCH(C206, 'Probability Tables'!$A$18:$A$19, 0)))</f>
        <v>-0.16113204070663512</v>
      </c>
      <c r="K206" s="13">
        <f>IF(D206="N/A", 0, INDEX('Probability Tables'!$J$25:$J$28, MATCH(D206, 'Probability Tables'!$A$25:$A$28, 0)))</f>
        <v>-0.51785965042337057</v>
      </c>
      <c r="L206" s="13">
        <f>IF(E206="N/A", 0, INDEX('Probability Tables'!$J$34:$J$35, MATCH(E206, 'Probability Tables'!$A$34:$A$35, 0)))</f>
        <v>-0.32277339226305102</v>
      </c>
      <c r="M206" s="13">
        <f>IF(F206="N/A", 0, INDEX('Probability Tables'!$J$41:$J$42, MATCH(F206, 'Probability Tables'!$A$41:$A$42, 0)))</f>
        <v>-0.21141585713285041</v>
      </c>
      <c r="N206" s="13">
        <f>IF(G206="N/A", 0, INDEX('Probability Tables'!$J$48:$J$50, MATCH(G206, 'Probability Tables'!$A$48:$A$50, 0)))</f>
        <v>-0.71512608727872051</v>
      </c>
      <c r="O206" s="13">
        <f>IF(H206="N/A", 0, INDEX('Probability Tables'!$J$56:$J$58, MATCH(H206, 'Probability Tables'!$A$56:$A$58, 0)))</f>
        <v>-0.25442485069529852</v>
      </c>
      <c r="P206" s="13">
        <f>'Probability Tables'!$E$3</f>
        <v>-0.48424598596127871</v>
      </c>
      <c r="Q206" s="16">
        <f t="shared" si="15"/>
        <v>-3.0589474910944849</v>
      </c>
      <c r="R206" s="14">
        <f>IF(B206="N/A", 0, INDEX('Probability Tables'!$K$10:$K$12, MATCH(B206, 'Probability Tables'!$A$10:$A$12, 0)))</f>
        <v>-1.0560526742493137</v>
      </c>
      <c r="S206" s="14">
        <f>IF(C206="N/A", 0, INDEX('Probability Tables'!$K$18:$K$19, MATCH(C206, 'Probability Tables'!$A$18:$A$19, 0)))</f>
        <v>-1.140161291580982</v>
      </c>
      <c r="T206" s="14">
        <f>IF(D206="N/A", 0, INDEX('Probability Tables'!$K$25:$K$28, MATCH(D206, 'Probability Tables'!$A$25:$A$28, 0)))</f>
        <v>-0.64015465041943498</v>
      </c>
      <c r="U206" s="14">
        <f>IF(E206="N/A", 0, INDEX('Probability Tables'!$K$34:$K$35, MATCH(E206, 'Probability Tables'!$A$34:$A$35, 0)))</f>
        <v>-0.48878352389733187</v>
      </c>
      <c r="V206" s="14">
        <f>IF(F206="N/A", 0, INDEX('Probability Tables'!$K$41:$K$42, MATCH(F206, 'Probability Tables'!$A$41:$A$42, 0)))</f>
        <v>-0.38532054201569693</v>
      </c>
      <c r="W206" s="14">
        <f>IF(G206="N/A", 0, INDEX('Probability Tables'!$K$48:$K$50, MATCH(G206, 'Probability Tables'!$A$48:$A$50, 0)))</f>
        <v>-1.624036711855253</v>
      </c>
      <c r="X206" s="14">
        <f>IF(H206="N/A", 0, INDEX('Probability Tables'!$K$56:$K$58, MATCH(H206, 'Probability Tables'!$A$56:$A$58, 0)))</f>
        <v>-0.45323538437685085</v>
      </c>
      <c r="Y206" s="14">
        <f>'Probability Tables'!$E$4</f>
        <v>-0.95753369040820424</v>
      </c>
      <c r="Z206" s="16">
        <f t="shared" si="16"/>
        <v>-6.7452784688030674</v>
      </c>
      <c r="AA206" s="15">
        <f t="shared" si="17"/>
        <v>97.554904062512307</v>
      </c>
      <c r="AB206" s="15">
        <f t="shared" si="18"/>
        <v>2.4450959374876966</v>
      </c>
      <c r="AC206" s="17">
        <f t="shared" si="19"/>
        <v>0</v>
      </c>
      <c r="AD206" s="17">
        <v>1</v>
      </c>
    </row>
    <row r="207" spans="1:30" x14ac:dyDescent="0.25">
      <c r="A207" t="s">
        <v>313</v>
      </c>
      <c r="B207">
        <v>3</v>
      </c>
      <c r="C207" t="s">
        <v>17</v>
      </c>
      <c r="D207" s="12" t="s">
        <v>1241</v>
      </c>
      <c r="E207" s="12" t="s">
        <v>1247</v>
      </c>
      <c r="F207" s="12" t="s">
        <v>1248</v>
      </c>
      <c r="G207" s="12" t="s">
        <v>1252</v>
      </c>
      <c r="H207" s="12" t="s">
        <v>15</v>
      </c>
      <c r="I207" s="13">
        <f>IF(B207="N/A", 0, INDEX('Probability Tables'!$J$10:$J$12, MATCH(B207, 'Probability Tables'!$A$10:$A$12, 0)))</f>
        <v>-0.39196962663327978</v>
      </c>
      <c r="J207" s="13">
        <f>IF(C207="N/A", 0, INDEX('Probability Tables'!$J$18:$J$19, MATCH(C207, 'Probability Tables'!$A$18:$A$19, 0)))</f>
        <v>-1.9050155618886613</v>
      </c>
      <c r="K207" s="13">
        <f>IF(D207="N/A", 0, INDEX('Probability Tables'!$J$25:$J$28, MATCH(D207, 'Probability Tables'!$A$25:$A$28, 0)))</f>
        <v>-2.6579258139196416</v>
      </c>
      <c r="L207" s="13">
        <f>IF(E207="N/A", 0, INDEX('Probability Tables'!$J$34:$J$35, MATCH(E207, 'Probability Tables'!$A$34:$A$35, 0)))</f>
        <v>-0.32277339226305102</v>
      </c>
      <c r="M207" s="13">
        <f>IF(F207="N/A", 0, INDEX('Probability Tables'!$J$41:$J$42, MATCH(F207, 'Probability Tables'!$A$41:$A$42, 0)))</f>
        <v>-1.6577744589953911</v>
      </c>
      <c r="N207" s="13">
        <f>IF(G207="N/A", 0, INDEX('Probability Tables'!$J$48:$J$50, MATCH(G207, 'Probability Tables'!$A$48:$A$50, 0)))</f>
        <v>-1.6691571471357227</v>
      </c>
      <c r="O207" s="13">
        <f>IF(H207="N/A", 0, INDEX('Probability Tables'!$J$56:$J$58, MATCH(H207, 'Probability Tables'!$A$56:$A$58, 0)))</f>
        <v>-0.25442485069529852</v>
      </c>
      <c r="P207" s="13">
        <f>'Probability Tables'!$E$3</f>
        <v>-0.48424598596127871</v>
      </c>
      <c r="Q207" s="16">
        <f t="shared" si="15"/>
        <v>-9.3432868374923252</v>
      </c>
      <c r="R207" s="14">
        <f>IF(B207="N/A", 0, INDEX('Probability Tables'!$K$10:$K$12, MATCH(B207, 'Probability Tables'!$A$10:$A$12, 0)))</f>
        <v>-1.0560526742493137</v>
      </c>
      <c r="S207" s="14">
        <f>IF(C207="N/A", 0, INDEX('Probability Tables'!$K$18:$K$19, MATCH(C207, 'Probability Tables'!$A$18:$A$19, 0)))</f>
        <v>-0.38532054201569693</v>
      </c>
      <c r="T207" s="14">
        <f>IF(D207="N/A", 0, INDEX('Probability Tables'!$K$25:$K$28, MATCH(D207, 'Probability Tables'!$A$25:$A$28, 0)))</f>
        <v>-1.9223796516451193</v>
      </c>
      <c r="U207" s="14">
        <f>IF(E207="N/A", 0, INDEX('Probability Tables'!$K$34:$K$35, MATCH(E207, 'Probability Tables'!$A$34:$A$35, 0)))</f>
        <v>-0.48878352389733187</v>
      </c>
      <c r="V207" s="14">
        <f>IF(F207="N/A", 0, INDEX('Probability Tables'!$K$41:$K$42, MATCH(F207, 'Probability Tables'!$A$41:$A$42, 0)))</f>
        <v>-1.140161291580982</v>
      </c>
      <c r="W207" s="14">
        <f>IF(G207="N/A", 0, INDEX('Probability Tables'!$K$48:$K$50, MATCH(G207, 'Probability Tables'!$A$48:$A$50, 0)))</f>
        <v>-1.4997389951776758</v>
      </c>
      <c r="X207" s="14">
        <f>IF(H207="N/A", 0, INDEX('Probability Tables'!$K$56:$K$58, MATCH(H207, 'Probability Tables'!$A$56:$A$58, 0)))</f>
        <v>-0.45323538437685085</v>
      </c>
      <c r="Y207" s="14">
        <f>'Probability Tables'!$E$4</f>
        <v>-0.95753369040820424</v>
      </c>
      <c r="Z207" s="16">
        <f t="shared" si="16"/>
        <v>-7.903205753351175</v>
      </c>
      <c r="AA207" s="15">
        <f t="shared" si="17"/>
        <v>19.153279253180294</v>
      </c>
      <c r="AB207" s="15">
        <f t="shared" si="18"/>
        <v>80.846720746819713</v>
      </c>
      <c r="AC207" s="17">
        <f t="shared" si="19"/>
        <v>1</v>
      </c>
      <c r="AD207" s="17">
        <v>0</v>
      </c>
    </row>
    <row r="208" spans="1:30" x14ac:dyDescent="0.25">
      <c r="A208" t="s">
        <v>314</v>
      </c>
      <c r="B208">
        <v>3</v>
      </c>
      <c r="C208" t="s">
        <v>13</v>
      </c>
      <c r="D208" s="12" t="s">
        <v>1245</v>
      </c>
      <c r="E208" s="12" t="s">
        <v>1246</v>
      </c>
      <c r="F208" s="12" t="s">
        <v>1249</v>
      </c>
      <c r="G208" s="12" t="s">
        <v>1252</v>
      </c>
      <c r="H208" s="12" t="s">
        <v>15</v>
      </c>
      <c r="I208" s="13">
        <f>IF(B208="N/A", 0, INDEX('Probability Tables'!$J$10:$J$12, MATCH(B208, 'Probability Tables'!$A$10:$A$12, 0)))</f>
        <v>-0.39196962663327978</v>
      </c>
      <c r="J208" s="13">
        <f>IF(C208="N/A", 0, INDEX('Probability Tables'!$J$18:$J$19, MATCH(C208, 'Probability Tables'!$A$18:$A$19, 0)))</f>
        <v>-0.16113204070663512</v>
      </c>
      <c r="K208" s="13">
        <f>IF(D208="N/A", 0, INDEX('Probability Tables'!$J$25:$J$28, MATCH(D208, 'Probability Tables'!$A$25:$A$28, 0)))</f>
        <v>-0.51785965042337057</v>
      </c>
      <c r="L208" s="13">
        <f>IF(E208="N/A", 0, INDEX('Probability Tables'!$J$34:$J$35, MATCH(E208, 'Probability Tables'!$A$34:$A$35, 0)))</f>
        <v>-1.2878542883066382</v>
      </c>
      <c r="M208" s="13">
        <f>IF(F208="N/A", 0, INDEX('Probability Tables'!$J$41:$J$42, MATCH(F208, 'Probability Tables'!$A$41:$A$42, 0)))</f>
        <v>-0.21141585713285041</v>
      </c>
      <c r="N208" s="13">
        <f>IF(G208="N/A", 0, INDEX('Probability Tables'!$J$48:$J$50, MATCH(G208, 'Probability Tables'!$A$48:$A$50, 0)))</f>
        <v>-1.6691571471357227</v>
      </c>
      <c r="O208" s="13">
        <f>IF(H208="N/A", 0, INDEX('Probability Tables'!$J$56:$J$58, MATCH(H208, 'Probability Tables'!$A$56:$A$58, 0)))</f>
        <v>-0.25442485069529852</v>
      </c>
      <c r="P208" s="13">
        <f>'Probability Tables'!$E$3</f>
        <v>-0.48424598596127871</v>
      </c>
      <c r="Q208" s="16">
        <f t="shared" si="15"/>
        <v>-4.9780594469950739</v>
      </c>
      <c r="R208" s="14">
        <f>IF(B208="N/A", 0, INDEX('Probability Tables'!$K$10:$K$12, MATCH(B208, 'Probability Tables'!$A$10:$A$12, 0)))</f>
        <v>-1.0560526742493137</v>
      </c>
      <c r="S208" s="14">
        <f>IF(C208="N/A", 0, INDEX('Probability Tables'!$K$18:$K$19, MATCH(C208, 'Probability Tables'!$A$18:$A$19, 0)))</f>
        <v>-1.140161291580982</v>
      </c>
      <c r="T208" s="14">
        <f>IF(D208="N/A", 0, INDEX('Probability Tables'!$K$25:$K$28, MATCH(D208, 'Probability Tables'!$A$25:$A$28, 0)))</f>
        <v>-0.64015465041943498</v>
      </c>
      <c r="U208" s="14">
        <f>IF(E208="N/A", 0, INDEX('Probability Tables'!$K$34:$K$35, MATCH(E208, 'Probability Tables'!$A$34:$A$35, 0)))</f>
        <v>-0.95029252915164453</v>
      </c>
      <c r="V208" s="14">
        <f>IF(F208="N/A", 0, INDEX('Probability Tables'!$K$41:$K$42, MATCH(F208, 'Probability Tables'!$A$41:$A$42, 0)))</f>
        <v>-0.38532054201569693</v>
      </c>
      <c r="W208" s="14">
        <f>IF(G208="N/A", 0, INDEX('Probability Tables'!$K$48:$K$50, MATCH(G208, 'Probability Tables'!$A$48:$A$50, 0)))</f>
        <v>-1.4997389951776758</v>
      </c>
      <c r="X208" s="14">
        <f>IF(H208="N/A", 0, INDEX('Probability Tables'!$K$56:$K$58, MATCH(H208, 'Probability Tables'!$A$56:$A$58, 0)))</f>
        <v>-0.45323538437685085</v>
      </c>
      <c r="Y208" s="14">
        <f>'Probability Tables'!$E$4</f>
        <v>-0.95753369040820424</v>
      </c>
      <c r="Z208" s="16">
        <f t="shared" si="16"/>
        <v>-7.0824897573798031</v>
      </c>
      <c r="AA208" s="15">
        <f t="shared" si="17"/>
        <v>89.133303637434125</v>
      </c>
      <c r="AB208" s="15">
        <f t="shared" si="18"/>
        <v>10.866696362565879</v>
      </c>
      <c r="AC208" s="17">
        <f t="shared" si="19"/>
        <v>0</v>
      </c>
      <c r="AD208" s="17">
        <v>0</v>
      </c>
    </row>
    <row r="209" spans="1:30" x14ac:dyDescent="0.25">
      <c r="A209" t="s">
        <v>315</v>
      </c>
      <c r="B209">
        <v>3</v>
      </c>
      <c r="C209" t="s">
        <v>13</v>
      </c>
      <c r="D209" s="12" t="s">
        <v>1245</v>
      </c>
      <c r="E209" s="12" t="s">
        <v>1247</v>
      </c>
      <c r="F209" s="12" t="s">
        <v>1249</v>
      </c>
      <c r="G209" s="12" t="s">
        <v>1252</v>
      </c>
      <c r="H209" s="12" t="s">
        <v>20</v>
      </c>
      <c r="I209" s="13">
        <f>IF(B209="N/A", 0, INDEX('Probability Tables'!$J$10:$J$12, MATCH(B209, 'Probability Tables'!$A$10:$A$12, 0)))</f>
        <v>-0.39196962663327978</v>
      </c>
      <c r="J209" s="13">
        <f>IF(C209="N/A", 0, INDEX('Probability Tables'!$J$18:$J$19, MATCH(C209, 'Probability Tables'!$A$18:$A$19, 0)))</f>
        <v>-0.16113204070663512</v>
      </c>
      <c r="K209" s="13">
        <f>IF(D209="N/A", 0, INDEX('Probability Tables'!$J$25:$J$28, MATCH(D209, 'Probability Tables'!$A$25:$A$28, 0)))</f>
        <v>-0.51785965042337057</v>
      </c>
      <c r="L209" s="13">
        <f>IF(E209="N/A", 0, INDEX('Probability Tables'!$J$34:$J$35, MATCH(E209, 'Probability Tables'!$A$34:$A$35, 0)))</f>
        <v>-0.32277339226305102</v>
      </c>
      <c r="M209" s="13">
        <f>IF(F209="N/A", 0, INDEX('Probability Tables'!$J$41:$J$42, MATCH(F209, 'Probability Tables'!$A$41:$A$42, 0)))</f>
        <v>-0.21141585713285041</v>
      </c>
      <c r="N209" s="13">
        <f>IF(G209="N/A", 0, INDEX('Probability Tables'!$J$48:$J$50, MATCH(G209, 'Probability Tables'!$A$48:$A$50, 0)))</f>
        <v>-1.6691571471357227</v>
      </c>
      <c r="O209" s="13">
        <f>IF(H209="N/A", 0, INDEX('Probability Tables'!$J$56:$J$58, MATCH(H209, 'Probability Tables'!$A$56:$A$58, 0)))</f>
        <v>-1.9828147059907641</v>
      </c>
      <c r="P209" s="13">
        <f>'Probability Tables'!$E$3</f>
        <v>-0.48424598596127871</v>
      </c>
      <c r="Q209" s="16">
        <f t="shared" si="15"/>
        <v>-5.7413684062469521</v>
      </c>
      <c r="R209" s="14">
        <f>IF(B209="N/A", 0, INDEX('Probability Tables'!$K$10:$K$12, MATCH(B209, 'Probability Tables'!$A$10:$A$12, 0)))</f>
        <v>-1.0560526742493137</v>
      </c>
      <c r="S209" s="14">
        <f>IF(C209="N/A", 0, INDEX('Probability Tables'!$K$18:$K$19, MATCH(C209, 'Probability Tables'!$A$18:$A$19, 0)))</f>
        <v>-1.140161291580982</v>
      </c>
      <c r="T209" s="14">
        <f>IF(D209="N/A", 0, INDEX('Probability Tables'!$K$25:$K$28, MATCH(D209, 'Probability Tables'!$A$25:$A$28, 0)))</f>
        <v>-0.64015465041943498</v>
      </c>
      <c r="U209" s="14">
        <f>IF(E209="N/A", 0, INDEX('Probability Tables'!$K$34:$K$35, MATCH(E209, 'Probability Tables'!$A$34:$A$35, 0)))</f>
        <v>-0.48878352389733187</v>
      </c>
      <c r="V209" s="14">
        <f>IF(F209="N/A", 0, INDEX('Probability Tables'!$K$41:$K$42, MATCH(F209, 'Probability Tables'!$A$41:$A$42, 0)))</f>
        <v>-0.38532054201569693</v>
      </c>
      <c r="W209" s="14">
        <f>IF(G209="N/A", 0, INDEX('Probability Tables'!$K$48:$K$50, MATCH(G209, 'Probability Tables'!$A$48:$A$50, 0)))</f>
        <v>-1.4997389951776758</v>
      </c>
      <c r="X209" s="14">
        <f>IF(H209="N/A", 0, INDEX('Probability Tables'!$K$56:$K$58, MATCH(H209, 'Probability Tables'!$A$56:$A$58, 0)))</f>
        <v>-1.2944356648959361</v>
      </c>
      <c r="Y209" s="14">
        <f>'Probability Tables'!$E$4</f>
        <v>-0.95753369040820424</v>
      </c>
      <c r="Z209" s="16">
        <f t="shared" si="16"/>
        <v>-7.4621810326445752</v>
      </c>
      <c r="AA209" s="15">
        <f t="shared" si="17"/>
        <v>84.823347814492763</v>
      </c>
      <c r="AB209" s="15">
        <f t="shared" si="18"/>
        <v>15.176652185507233</v>
      </c>
      <c r="AC209" s="17">
        <f t="shared" si="19"/>
        <v>0</v>
      </c>
      <c r="AD209" s="17">
        <v>1</v>
      </c>
    </row>
    <row r="210" spans="1:30" x14ac:dyDescent="0.25">
      <c r="A210" t="s">
        <v>316</v>
      </c>
      <c r="B210">
        <v>3</v>
      </c>
      <c r="C210" t="s">
        <v>17</v>
      </c>
      <c r="D210" s="12" t="s">
        <v>1245</v>
      </c>
      <c r="E210" s="12" t="s">
        <v>1247</v>
      </c>
      <c r="F210" s="12" t="s">
        <v>1249</v>
      </c>
      <c r="G210" s="12" t="s">
        <v>1251</v>
      </c>
      <c r="H210" s="12" t="s">
        <v>27</v>
      </c>
      <c r="I210" s="13">
        <f>IF(B210="N/A", 0, INDEX('Probability Tables'!$J$10:$J$12, MATCH(B210, 'Probability Tables'!$A$10:$A$12, 0)))</f>
        <v>-0.39196962663327978</v>
      </c>
      <c r="J210" s="13">
        <f>IF(C210="N/A", 0, INDEX('Probability Tables'!$J$18:$J$19, MATCH(C210, 'Probability Tables'!$A$18:$A$19, 0)))</f>
        <v>-1.9050155618886613</v>
      </c>
      <c r="K210" s="13">
        <f>IF(D210="N/A", 0, INDEX('Probability Tables'!$J$25:$J$28, MATCH(D210, 'Probability Tables'!$A$25:$A$28, 0)))</f>
        <v>-0.51785965042337057</v>
      </c>
      <c r="L210" s="13">
        <f>IF(E210="N/A", 0, INDEX('Probability Tables'!$J$34:$J$35, MATCH(E210, 'Probability Tables'!$A$34:$A$35, 0)))</f>
        <v>-0.32277339226305102</v>
      </c>
      <c r="M210" s="13">
        <f>IF(F210="N/A", 0, INDEX('Probability Tables'!$J$41:$J$42, MATCH(F210, 'Probability Tables'!$A$41:$A$42, 0)))</f>
        <v>-0.21141585713285041</v>
      </c>
      <c r="N210" s="13">
        <f>IF(G210="N/A", 0, INDEX('Probability Tables'!$J$48:$J$50, MATCH(G210, 'Probability Tables'!$A$48:$A$50, 0)))</f>
        <v>-0.71512608727872051</v>
      </c>
      <c r="O210" s="13">
        <f>IF(H210="N/A", 0, INDEX('Probability Tables'!$J$56:$J$58, MATCH(H210, 'Probability Tables'!$A$56:$A$58, 0)))</f>
        <v>-2.4423470353692043</v>
      </c>
      <c r="P210" s="13">
        <f>'Probability Tables'!$E$3</f>
        <v>-0.48424598596127871</v>
      </c>
      <c r="Q210" s="16">
        <f t="shared" si="15"/>
        <v>-6.9907531969504166</v>
      </c>
      <c r="R210" s="14">
        <f>IF(B210="N/A", 0, INDEX('Probability Tables'!$K$10:$K$12, MATCH(B210, 'Probability Tables'!$A$10:$A$12, 0)))</f>
        <v>-1.0560526742493137</v>
      </c>
      <c r="S210" s="14">
        <f>IF(C210="N/A", 0, INDEX('Probability Tables'!$K$18:$K$19, MATCH(C210, 'Probability Tables'!$A$18:$A$19, 0)))</f>
        <v>-0.38532054201569693</v>
      </c>
      <c r="T210" s="14">
        <f>IF(D210="N/A", 0, INDEX('Probability Tables'!$K$25:$K$28, MATCH(D210, 'Probability Tables'!$A$25:$A$28, 0)))</f>
        <v>-0.64015465041943498</v>
      </c>
      <c r="U210" s="14">
        <f>IF(E210="N/A", 0, INDEX('Probability Tables'!$K$34:$K$35, MATCH(E210, 'Probability Tables'!$A$34:$A$35, 0)))</f>
        <v>-0.48878352389733187</v>
      </c>
      <c r="V210" s="14">
        <f>IF(F210="N/A", 0, INDEX('Probability Tables'!$K$41:$K$42, MATCH(F210, 'Probability Tables'!$A$41:$A$42, 0)))</f>
        <v>-0.38532054201569693</v>
      </c>
      <c r="W210" s="14">
        <f>IF(G210="N/A", 0, INDEX('Probability Tables'!$K$48:$K$50, MATCH(G210, 'Probability Tables'!$A$48:$A$50, 0)))</f>
        <v>-1.624036711855253</v>
      </c>
      <c r="X210" s="14">
        <f>IF(H210="N/A", 0, INDEX('Probability Tables'!$K$56:$K$58, MATCH(H210, 'Probability Tables'!$A$56:$A$58, 0)))</f>
        <v>-2.4037432426807936</v>
      </c>
      <c r="Y210" s="14">
        <f>'Probability Tables'!$E$4</f>
        <v>-0.95753369040820424</v>
      </c>
      <c r="Z210" s="16">
        <f t="shared" si="16"/>
        <v>-7.9409455775417248</v>
      </c>
      <c r="AA210" s="15">
        <f t="shared" si="17"/>
        <v>72.115386566801007</v>
      </c>
      <c r="AB210" s="15">
        <f t="shared" si="18"/>
        <v>27.884613433198997</v>
      </c>
      <c r="AC210" s="17">
        <f t="shared" si="19"/>
        <v>0</v>
      </c>
      <c r="AD210" s="17">
        <v>1</v>
      </c>
    </row>
    <row r="211" spans="1:30" x14ac:dyDescent="0.25">
      <c r="A211" t="s">
        <v>317</v>
      </c>
      <c r="B211">
        <v>1</v>
      </c>
      <c r="C211" t="s">
        <v>13</v>
      </c>
      <c r="D211" s="12" t="s">
        <v>1242</v>
      </c>
      <c r="E211" s="12" t="s">
        <v>1247</v>
      </c>
      <c r="F211" s="12" t="s">
        <v>1249</v>
      </c>
      <c r="G211" s="12" t="s">
        <v>1250</v>
      </c>
      <c r="H211" s="12" t="s">
        <v>20</v>
      </c>
      <c r="I211" s="13">
        <f>IF(B211="N/A", 0, INDEX('Probability Tables'!$J$10:$J$12, MATCH(B211, 'Probability Tables'!$A$10:$A$12, 0)))</f>
        <v>-1.9190988916046565</v>
      </c>
      <c r="J211" s="13">
        <f>IF(C211="N/A", 0, INDEX('Probability Tables'!$J$18:$J$19, MATCH(C211, 'Probability Tables'!$A$18:$A$19, 0)))</f>
        <v>-0.16113204070663512</v>
      </c>
      <c r="K211" s="13">
        <f>IF(D211="N/A", 0, INDEX('Probability Tables'!$J$25:$J$28, MATCH(D211, 'Probability Tables'!$A$25:$A$28, 0)))</f>
        <v>-1.505246303981256</v>
      </c>
      <c r="L211" s="13">
        <f>IF(E211="N/A", 0, INDEX('Probability Tables'!$J$34:$J$35, MATCH(E211, 'Probability Tables'!$A$34:$A$35, 0)))</f>
        <v>-0.32277339226305102</v>
      </c>
      <c r="M211" s="13">
        <f>IF(F211="N/A", 0, INDEX('Probability Tables'!$J$41:$J$42, MATCH(F211, 'Probability Tables'!$A$41:$A$42, 0)))</f>
        <v>-0.21141585713285041</v>
      </c>
      <c r="N211" s="13">
        <f>IF(G211="N/A", 0, INDEX('Probability Tables'!$J$48:$J$50, MATCH(G211, 'Probability Tables'!$A$48:$A$50, 0)))</f>
        <v>-1.1317644959850102</v>
      </c>
      <c r="O211" s="13">
        <f>IF(H211="N/A", 0, INDEX('Probability Tables'!$J$56:$J$58, MATCH(H211, 'Probability Tables'!$A$56:$A$58, 0)))</f>
        <v>-1.9828147059907641</v>
      </c>
      <c r="P211" s="13">
        <f>'Probability Tables'!$E$3</f>
        <v>-0.48424598596127871</v>
      </c>
      <c r="Q211" s="16">
        <f t="shared" si="15"/>
        <v>-7.7184916736255014</v>
      </c>
      <c r="R211" s="14">
        <f>IF(B211="N/A", 0, INDEX('Probability Tables'!$K$10:$K$12, MATCH(B211, 'Probability Tables'!$A$10:$A$12, 0)))</f>
        <v>-0.92356349120323478</v>
      </c>
      <c r="S211" s="14">
        <f>IF(C211="N/A", 0, INDEX('Probability Tables'!$K$18:$K$19, MATCH(C211, 'Probability Tables'!$A$18:$A$19, 0)))</f>
        <v>-1.140161291580982</v>
      </c>
      <c r="T211" s="14">
        <f>IF(D211="N/A", 0, INDEX('Probability Tables'!$K$25:$K$28, MATCH(D211, 'Probability Tables'!$A$25:$A$28, 0)))</f>
        <v>-1.4640720621625749</v>
      </c>
      <c r="U211" s="14">
        <f>IF(E211="N/A", 0, INDEX('Probability Tables'!$K$34:$K$35, MATCH(E211, 'Probability Tables'!$A$34:$A$35, 0)))</f>
        <v>-0.48878352389733187</v>
      </c>
      <c r="V211" s="14">
        <f>IF(F211="N/A", 0, INDEX('Probability Tables'!$K$41:$K$42, MATCH(F211, 'Probability Tables'!$A$41:$A$42, 0)))</f>
        <v>-0.38532054201569693</v>
      </c>
      <c r="W211" s="14">
        <f>IF(G211="N/A", 0, INDEX('Probability Tables'!$K$48:$K$50, MATCH(G211, 'Probability Tables'!$A$48:$A$50, 0)))</f>
        <v>-0.54522705048332309</v>
      </c>
      <c r="X211" s="14">
        <f>IF(H211="N/A", 0, INDEX('Probability Tables'!$K$56:$K$58, MATCH(H211, 'Probability Tables'!$A$56:$A$58, 0)))</f>
        <v>-1.2944356648959361</v>
      </c>
      <c r="Y211" s="14">
        <f>'Probability Tables'!$E$4</f>
        <v>-0.95753369040820424</v>
      </c>
      <c r="Z211" s="16">
        <f t="shared" si="16"/>
        <v>-7.1990973166472836</v>
      </c>
      <c r="AA211" s="15">
        <f t="shared" si="17"/>
        <v>37.299386418343495</v>
      </c>
      <c r="AB211" s="15">
        <f t="shared" si="18"/>
        <v>62.700613581656505</v>
      </c>
      <c r="AC211" s="17">
        <f t="shared" si="19"/>
        <v>1</v>
      </c>
      <c r="AD211" s="17">
        <v>1</v>
      </c>
    </row>
    <row r="212" spans="1:30" x14ac:dyDescent="0.25">
      <c r="A212" t="s">
        <v>319</v>
      </c>
      <c r="B212">
        <v>3</v>
      </c>
      <c r="C212" t="s">
        <v>13</v>
      </c>
      <c r="D212" s="12" t="s">
        <v>1245</v>
      </c>
      <c r="E212" s="12" t="s">
        <v>1247</v>
      </c>
      <c r="F212" s="12" t="s">
        <v>1249</v>
      </c>
      <c r="G212" s="12" t="s">
        <v>1251</v>
      </c>
      <c r="H212" s="12" t="s">
        <v>15</v>
      </c>
      <c r="I212" s="13">
        <f>IF(B212="N/A", 0, INDEX('Probability Tables'!$J$10:$J$12, MATCH(B212, 'Probability Tables'!$A$10:$A$12, 0)))</f>
        <v>-0.39196962663327978</v>
      </c>
      <c r="J212" s="13">
        <f>IF(C212="N/A", 0, INDEX('Probability Tables'!$J$18:$J$19, MATCH(C212, 'Probability Tables'!$A$18:$A$19, 0)))</f>
        <v>-0.16113204070663512</v>
      </c>
      <c r="K212" s="13">
        <f>IF(D212="N/A", 0, INDEX('Probability Tables'!$J$25:$J$28, MATCH(D212, 'Probability Tables'!$A$25:$A$28, 0)))</f>
        <v>-0.51785965042337057</v>
      </c>
      <c r="L212" s="13">
        <f>IF(E212="N/A", 0, INDEX('Probability Tables'!$J$34:$J$35, MATCH(E212, 'Probability Tables'!$A$34:$A$35, 0)))</f>
        <v>-0.32277339226305102</v>
      </c>
      <c r="M212" s="13">
        <f>IF(F212="N/A", 0, INDEX('Probability Tables'!$J$41:$J$42, MATCH(F212, 'Probability Tables'!$A$41:$A$42, 0)))</f>
        <v>-0.21141585713285041</v>
      </c>
      <c r="N212" s="13">
        <f>IF(G212="N/A", 0, INDEX('Probability Tables'!$J$48:$J$50, MATCH(G212, 'Probability Tables'!$A$48:$A$50, 0)))</f>
        <v>-0.71512608727872051</v>
      </c>
      <c r="O212" s="13">
        <f>IF(H212="N/A", 0, INDEX('Probability Tables'!$J$56:$J$58, MATCH(H212, 'Probability Tables'!$A$56:$A$58, 0)))</f>
        <v>-0.25442485069529852</v>
      </c>
      <c r="P212" s="13">
        <f>'Probability Tables'!$E$3</f>
        <v>-0.48424598596127871</v>
      </c>
      <c r="Q212" s="16">
        <f t="shared" si="15"/>
        <v>-3.0589474910944849</v>
      </c>
      <c r="R212" s="14">
        <f>IF(B212="N/A", 0, INDEX('Probability Tables'!$K$10:$K$12, MATCH(B212, 'Probability Tables'!$A$10:$A$12, 0)))</f>
        <v>-1.0560526742493137</v>
      </c>
      <c r="S212" s="14">
        <f>IF(C212="N/A", 0, INDEX('Probability Tables'!$K$18:$K$19, MATCH(C212, 'Probability Tables'!$A$18:$A$19, 0)))</f>
        <v>-1.140161291580982</v>
      </c>
      <c r="T212" s="14">
        <f>IF(D212="N/A", 0, INDEX('Probability Tables'!$K$25:$K$28, MATCH(D212, 'Probability Tables'!$A$25:$A$28, 0)))</f>
        <v>-0.64015465041943498</v>
      </c>
      <c r="U212" s="14">
        <f>IF(E212="N/A", 0, INDEX('Probability Tables'!$K$34:$K$35, MATCH(E212, 'Probability Tables'!$A$34:$A$35, 0)))</f>
        <v>-0.48878352389733187</v>
      </c>
      <c r="V212" s="14">
        <f>IF(F212="N/A", 0, INDEX('Probability Tables'!$K$41:$K$42, MATCH(F212, 'Probability Tables'!$A$41:$A$42, 0)))</f>
        <v>-0.38532054201569693</v>
      </c>
      <c r="W212" s="14">
        <f>IF(G212="N/A", 0, INDEX('Probability Tables'!$K$48:$K$50, MATCH(G212, 'Probability Tables'!$A$48:$A$50, 0)))</f>
        <v>-1.624036711855253</v>
      </c>
      <c r="X212" s="14">
        <f>IF(H212="N/A", 0, INDEX('Probability Tables'!$K$56:$K$58, MATCH(H212, 'Probability Tables'!$A$56:$A$58, 0)))</f>
        <v>-0.45323538437685085</v>
      </c>
      <c r="Y212" s="14">
        <f>'Probability Tables'!$E$4</f>
        <v>-0.95753369040820424</v>
      </c>
      <c r="Z212" s="16">
        <f t="shared" si="16"/>
        <v>-6.7452784688030674</v>
      </c>
      <c r="AA212" s="15">
        <f t="shared" si="17"/>
        <v>97.554904062512307</v>
      </c>
      <c r="AB212" s="15">
        <f t="shared" si="18"/>
        <v>2.4450959374876966</v>
      </c>
      <c r="AC212" s="17">
        <f t="shared" si="19"/>
        <v>0</v>
      </c>
      <c r="AD212" s="17">
        <v>0</v>
      </c>
    </row>
    <row r="213" spans="1:30" x14ac:dyDescent="0.25">
      <c r="A213" t="s">
        <v>321</v>
      </c>
      <c r="B213">
        <v>2</v>
      </c>
      <c r="C213" t="s">
        <v>17</v>
      </c>
      <c r="D213" s="12" t="s">
        <v>1242</v>
      </c>
      <c r="E213" s="12" t="s">
        <v>1247</v>
      </c>
      <c r="F213" s="12" t="s">
        <v>1249</v>
      </c>
      <c r="G213" s="12" t="s">
        <v>1250</v>
      </c>
      <c r="H213" s="12" t="s">
        <v>15</v>
      </c>
      <c r="I213" s="13">
        <f>IF(B213="N/A", 0, INDEX('Probability Tables'!$J$10:$J$12, MATCH(B213, 'Probability Tables'!$A$10:$A$12, 0)))</f>
        <v>-1.7285805676065233</v>
      </c>
      <c r="J213" s="13">
        <f>IF(C213="N/A", 0, INDEX('Probability Tables'!$J$18:$J$19, MATCH(C213, 'Probability Tables'!$A$18:$A$19, 0)))</f>
        <v>-1.9050155618886613</v>
      </c>
      <c r="K213" s="13">
        <f>IF(D213="N/A", 0, INDEX('Probability Tables'!$J$25:$J$28, MATCH(D213, 'Probability Tables'!$A$25:$A$28, 0)))</f>
        <v>-1.505246303981256</v>
      </c>
      <c r="L213" s="13">
        <f>IF(E213="N/A", 0, INDEX('Probability Tables'!$J$34:$J$35, MATCH(E213, 'Probability Tables'!$A$34:$A$35, 0)))</f>
        <v>-0.32277339226305102</v>
      </c>
      <c r="M213" s="13">
        <f>IF(F213="N/A", 0, INDEX('Probability Tables'!$J$41:$J$42, MATCH(F213, 'Probability Tables'!$A$41:$A$42, 0)))</f>
        <v>-0.21141585713285041</v>
      </c>
      <c r="N213" s="13">
        <f>IF(G213="N/A", 0, INDEX('Probability Tables'!$J$48:$J$50, MATCH(G213, 'Probability Tables'!$A$48:$A$50, 0)))</f>
        <v>-1.1317644959850102</v>
      </c>
      <c r="O213" s="13">
        <f>IF(H213="N/A", 0, INDEX('Probability Tables'!$J$56:$J$58, MATCH(H213, 'Probability Tables'!$A$56:$A$58, 0)))</f>
        <v>-0.25442485069529852</v>
      </c>
      <c r="P213" s="13">
        <f>'Probability Tables'!$E$3</f>
        <v>-0.48424598596127871</v>
      </c>
      <c r="Q213" s="16">
        <f t="shared" si="15"/>
        <v>-7.5434670155139294</v>
      </c>
      <c r="R213" s="14">
        <f>IF(B213="N/A", 0, INDEX('Probability Tables'!$K$10:$K$12, MATCH(B213, 'Probability Tables'!$A$10:$A$12, 0)))</f>
        <v>-1.3662076025531533</v>
      </c>
      <c r="S213" s="14">
        <f>IF(C213="N/A", 0, INDEX('Probability Tables'!$K$18:$K$19, MATCH(C213, 'Probability Tables'!$A$18:$A$19, 0)))</f>
        <v>-0.38532054201569693</v>
      </c>
      <c r="T213" s="14">
        <f>IF(D213="N/A", 0, INDEX('Probability Tables'!$K$25:$K$28, MATCH(D213, 'Probability Tables'!$A$25:$A$28, 0)))</f>
        <v>-1.4640720621625749</v>
      </c>
      <c r="U213" s="14">
        <f>IF(E213="N/A", 0, INDEX('Probability Tables'!$K$34:$K$35, MATCH(E213, 'Probability Tables'!$A$34:$A$35, 0)))</f>
        <v>-0.48878352389733187</v>
      </c>
      <c r="V213" s="14">
        <f>IF(F213="N/A", 0, INDEX('Probability Tables'!$K$41:$K$42, MATCH(F213, 'Probability Tables'!$A$41:$A$42, 0)))</f>
        <v>-0.38532054201569693</v>
      </c>
      <c r="W213" s="14">
        <f>IF(G213="N/A", 0, INDEX('Probability Tables'!$K$48:$K$50, MATCH(G213, 'Probability Tables'!$A$48:$A$50, 0)))</f>
        <v>-0.54522705048332309</v>
      </c>
      <c r="X213" s="14">
        <f>IF(H213="N/A", 0, INDEX('Probability Tables'!$K$56:$K$58, MATCH(H213, 'Probability Tables'!$A$56:$A$58, 0)))</f>
        <v>-0.45323538437685085</v>
      </c>
      <c r="Y213" s="14">
        <f>'Probability Tables'!$E$4</f>
        <v>-0.95753369040820424</v>
      </c>
      <c r="Z213" s="16">
        <f t="shared" si="16"/>
        <v>-6.0457003979128316</v>
      </c>
      <c r="AA213" s="15">
        <f t="shared" si="17"/>
        <v>18.275886115330703</v>
      </c>
      <c r="AB213" s="15">
        <f t="shared" si="18"/>
        <v>81.724113884669308</v>
      </c>
      <c r="AC213" s="17">
        <f t="shared" si="19"/>
        <v>1</v>
      </c>
      <c r="AD213" s="17">
        <v>1</v>
      </c>
    </row>
    <row r="214" spans="1:30" x14ac:dyDescent="0.25">
      <c r="A214" t="s">
        <v>323</v>
      </c>
      <c r="B214">
        <v>3</v>
      </c>
      <c r="C214" t="s">
        <v>13</v>
      </c>
      <c r="D214" s="12" t="s">
        <v>1245</v>
      </c>
      <c r="E214" s="12" t="s">
        <v>1247</v>
      </c>
      <c r="F214" s="12" t="s">
        <v>1249</v>
      </c>
      <c r="G214" s="12" t="s">
        <v>1251</v>
      </c>
      <c r="H214" s="12" t="s">
        <v>15</v>
      </c>
      <c r="I214" s="13">
        <f>IF(B214="N/A", 0, INDEX('Probability Tables'!$J$10:$J$12, MATCH(B214, 'Probability Tables'!$A$10:$A$12, 0)))</f>
        <v>-0.39196962663327978</v>
      </c>
      <c r="J214" s="13">
        <f>IF(C214="N/A", 0, INDEX('Probability Tables'!$J$18:$J$19, MATCH(C214, 'Probability Tables'!$A$18:$A$19, 0)))</f>
        <v>-0.16113204070663512</v>
      </c>
      <c r="K214" s="13">
        <f>IF(D214="N/A", 0, INDEX('Probability Tables'!$J$25:$J$28, MATCH(D214, 'Probability Tables'!$A$25:$A$28, 0)))</f>
        <v>-0.51785965042337057</v>
      </c>
      <c r="L214" s="13">
        <f>IF(E214="N/A", 0, INDEX('Probability Tables'!$J$34:$J$35, MATCH(E214, 'Probability Tables'!$A$34:$A$35, 0)))</f>
        <v>-0.32277339226305102</v>
      </c>
      <c r="M214" s="13">
        <f>IF(F214="N/A", 0, INDEX('Probability Tables'!$J$41:$J$42, MATCH(F214, 'Probability Tables'!$A$41:$A$42, 0)))</f>
        <v>-0.21141585713285041</v>
      </c>
      <c r="N214" s="13">
        <f>IF(G214="N/A", 0, INDEX('Probability Tables'!$J$48:$J$50, MATCH(G214, 'Probability Tables'!$A$48:$A$50, 0)))</f>
        <v>-0.71512608727872051</v>
      </c>
      <c r="O214" s="13">
        <f>IF(H214="N/A", 0, INDEX('Probability Tables'!$J$56:$J$58, MATCH(H214, 'Probability Tables'!$A$56:$A$58, 0)))</f>
        <v>-0.25442485069529852</v>
      </c>
      <c r="P214" s="13">
        <f>'Probability Tables'!$E$3</f>
        <v>-0.48424598596127871</v>
      </c>
      <c r="Q214" s="16">
        <f t="shared" si="15"/>
        <v>-3.0589474910944849</v>
      </c>
      <c r="R214" s="14">
        <f>IF(B214="N/A", 0, INDEX('Probability Tables'!$K$10:$K$12, MATCH(B214, 'Probability Tables'!$A$10:$A$12, 0)))</f>
        <v>-1.0560526742493137</v>
      </c>
      <c r="S214" s="14">
        <f>IF(C214="N/A", 0, INDEX('Probability Tables'!$K$18:$K$19, MATCH(C214, 'Probability Tables'!$A$18:$A$19, 0)))</f>
        <v>-1.140161291580982</v>
      </c>
      <c r="T214" s="14">
        <f>IF(D214="N/A", 0, INDEX('Probability Tables'!$K$25:$K$28, MATCH(D214, 'Probability Tables'!$A$25:$A$28, 0)))</f>
        <v>-0.64015465041943498</v>
      </c>
      <c r="U214" s="14">
        <f>IF(E214="N/A", 0, INDEX('Probability Tables'!$K$34:$K$35, MATCH(E214, 'Probability Tables'!$A$34:$A$35, 0)))</f>
        <v>-0.48878352389733187</v>
      </c>
      <c r="V214" s="14">
        <f>IF(F214="N/A", 0, INDEX('Probability Tables'!$K$41:$K$42, MATCH(F214, 'Probability Tables'!$A$41:$A$42, 0)))</f>
        <v>-0.38532054201569693</v>
      </c>
      <c r="W214" s="14">
        <f>IF(G214="N/A", 0, INDEX('Probability Tables'!$K$48:$K$50, MATCH(G214, 'Probability Tables'!$A$48:$A$50, 0)))</f>
        <v>-1.624036711855253</v>
      </c>
      <c r="X214" s="14">
        <f>IF(H214="N/A", 0, INDEX('Probability Tables'!$K$56:$K$58, MATCH(H214, 'Probability Tables'!$A$56:$A$58, 0)))</f>
        <v>-0.45323538437685085</v>
      </c>
      <c r="Y214" s="14">
        <f>'Probability Tables'!$E$4</f>
        <v>-0.95753369040820424</v>
      </c>
      <c r="Z214" s="16">
        <f t="shared" si="16"/>
        <v>-6.7452784688030674</v>
      </c>
      <c r="AA214" s="15">
        <f t="shared" si="17"/>
        <v>97.554904062512307</v>
      </c>
      <c r="AB214" s="15">
        <f t="shared" si="18"/>
        <v>2.4450959374876966</v>
      </c>
      <c r="AC214" s="17">
        <f t="shared" si="19"/>
        <v>0</v>
      </c>
      <c r="AD214" s="17">
        <v>0</v>
      </c>
    </row>
    <row r="215" spans="1:30" x14ac:dyDescent="0.25">
      <c r="A215" t="s">
        <v>325</v>
      </c>
      <c r="B215">
        <v>2</v>
      </c>
      <c r="C215" t="s">
        <v>13</v>
      </c>
      <c r="D215" s="12" t="s">
        <v>1245</v>
      </c>
      <c r="E215" s="12" t="s">
        <v>1247</v>
      </c>
      <c r="F215" s="12" t="s">
        <v>1249</v>
      </c>
      <c r="G215" s="12" t="s">
        <v>1252</v>
      </c>
      <c r="H215" s="12" t="s">
        <v>15</v>
      </c>
      <c r="I215" s="13">
        <f>IF(B215="N/A", 0, INDEX('Probability Tables'!$J$10:$J$12, MATCH(B215, 'Probability Tables'!$A$10:$A$12, 0)))</f>
        <v>-1.7285805676065233</v>
      </c>
      <c r="J215" s="13">
        <f>IF(C215="N/A", 0, INDEX('Probability Tables'!$J$18:$J$19, MATCH(C215, 'Probability Tables'!$A$18:$A$19, 0)))</f>
        <v>-0.16113204070663512</v>
      </c>
      <c r="K215" s="13">
        <f>IF(D215="N/A", 0, INDEX('Probability Tables'!$J$25:$J$28, MATCH(D215, 'Probability Tables'!$A$25:$A$28, 0)))</f>
        <v>-0.51785965042337057</v>
      </c>
      <c r="L215" s="13">
        <f>IF(E215="N/A", 0, INDEX('Probability Tables'!$J$34:$J$35, MATCH(E215, 'Probability Tables'!$A$34:$A$35, 0)))</f>
        <v>-0.32277339226305102</v>
      </c>
      <c r="M215" s="13">
        <f>IF(F215="N/A", 0, INDEX('Probability Tables'!$J$41:$J$42, MATCH(F215, 'Probability Tables'!$A$41:$A$42, 0)))</f>
        <v>-0.21141585713285041</v>
      </c>
      <c r="N215" s="13">
        <f>IF(G215="N/A", 0, INDEX('Probability Tables'!$J$48:$J$50, MATCH(G215, 'Probability Tables'!$A$48:$A$50, 0)))</f>
        <v>-1.6691571471357227</v>
      </c>
      <c r="O215" s="13">
        <f>IF(H215="N/A", 0, INDEX('Probability Tables'!$J$56:$J$58, MATCH(H215, 'Probability Tables'!$A$56:$A$58, 0)))</f>
        <v>-0.25442485069529852</v>
      </c>
      <c r="P215" s="13">
        <f>'Probability Tables'!$E$3</f>
        <v>-0.48424598596127871</v>
      </c>
      <c r="Q215" s="16">
        <f t="shared" si="15"/>
        <v>-5.3495894919247302</v>
      </c>
      <c r="R215" s="14">
        <f>IF(B215="N/A", 0, INDEX('Probability Tables'!$K$10:$K$12, MATCH(B215, 'Probability Tables'!$A$10:$A$12, 0)))</f>
        <v>-1.3662076025531533</v>
      </c>
      <c r="S215" s="14">
        <f>IF(C215="N/A", 0, INDEX('Probability Tables'!$K$18:$K$19, MATCH(C215, 'Probability Tables'!$A$18:$A$19, 0)))</f>
        <v>-1.140161291580982</v>
      </c>
      <c r="T215" s="14">
        <f>IF(D215="N/A", 0, INDEX('Probability Tables'!$K$25:$K$28, MATCH(D215, 'Probability Tables'!$A$25:$A$28, 0)))</f>
        <v>-0.64015465041943498</v>
      </c>
      <c r="U215" s="14">
        <f>IF(E215="N/A", 0, INDEX('Probability Tables'!$K$34:$K$35, MATCH(E215, 'Probability Tables'!$A$34:$A$35, 0)))</f>
        <v>-0.48878352389733187</v>
      </c>
      <c r="V215" s="14">
        <f>IF(F215="N/A", 0, INDEX('Probability Tables'!$K$41:$K$42, MATCH(F215, 'Probability Tables'!$A$41:$A$42, 0)))</f>
        <v>-0.38532054201569693</v>
      </c>
      <c r="W215" s="14">
        <f>IF(G215="N/A", 0, INDEX('Probability Tables'!$K$48:$K$50, MATCH(G215, 'Probability Tables'!$A$48:$A$50, 0)))</f>
        <v>-1.4997389951776758</v>
      </c>
      <c r="X215" s="14">
        <f>IF(H215="N/A", 0, INDEX('Probability Tables'!$K$56:$K$58, MATCH(H215, 'Probability Tables'!$A$56:$A$58, 0)))</f>
        <v>-0.45323538437685085</v>
      </c>
      <c r="Y215" s="14">
        <f>'Probability Tables'!$E$4</f>
        <v>-0.95753369040820424</v>
      </c>
      <c r="Z215" s="16">
        <f t="shared" si="16"/>
        <v>-6.93113568042933</v>
      </c>
      <c r="AA215" s="15">
        <f t="shared" si="17"/>
        <v>82.942338452485856</v>
      </c>
      <c r="AB215" s="15">
        <f t="shared" si="18"/>
        <v>17.057661547514133</v>
      </c>
      <c r="AC215" s="17">
        <f t="shared" si="19"/>
        <v>0</v>
      </c>
      <c r="AD215" s="17">
        <v>0</v>
      </c>
    </row>
    <row r="216" spans="1:30" x14ac:dyDescent="0.25">
      <c r="A216" t="s">
        <v>326</v>
      </c>
      <c r="B216">
        <v>3</v>
      </c>
      <c r="C216" t="s">
        <v>13</v>
      </c>
      <c r="D216" s="12" t="s">
        <v>1243</v>
      </c>
      <c r="E216" s="12" t="s">
        <v>1246</v>
      </c>
      <c r="F216" s="12" t="s">
        <v>1249</v>
      </c>
      <c r="G216" s="12" t="s">
        <v>1251</v>
      </c>
      <c r="H216" s="12" t="s">
        <v>27</v>
      </c>
      <c r="I216" s="13">
        <f>IF(B216="N/A", 0, INDEX('Probability Tables'!$J$10:$J$12, MATCH(B216, 'Probability Tables'!$A$10:$A$12, 0)))</f>
        <v>-0.39196962663327978</v>
      </c>
      <c r="J216" s="13">
        <f>IF(C216="N/A", 0, INDEX('Probability Tables'!$J$18:$J$19, MATCH(C216, 'Probability Tables'!$A$18:$A$19, 0)))</f>
        <v>-0.16113204070663512</v>
      </c>
      <c r="K216" s="13">
        <f>IF(D216="N/A", 0, INDEX('Probability Tables'!$J$25:$J$28, MATCH(D216, 'Probability Tables'!$A$25:$A$28, 0)))</f>
        <v>0</v>
      </c>
      <c r="L216" s="13">
        <f>IF(E216="N/A", 0, INDEX('Probability Tables'!$J$34:$J$35, MATCH(E216, 'Probability Tables'!$A$34:$A$35, 0)))</f>
        <v>-1.2878542883066382</v>
      </c>
      <c r="M216" s="13">
        <f>IF(F216="N/A", 0, INDEX('Probability Tables'!$J$41:$J$42, MATCH(F216, 'Probability Tables'!$A$41:$A$42, 0)))</f>
        <v>-0.21141585713285041</v>
      </c>
      <c r="N216" s="13">
        <f>IF(G216="N/A", 0, INDEX('Probability Tables'!$J$48:$J$50, MATCH(G216, 'Probability Tables'!$A$48:$A$50, 0)))</f>
        <v>-0.71512608727872051</v>
      </c>
      <c r="O216" s="13">
        <f>IF(H216="N/A", 0, INDEX('Probability Tables'!$J$56:$J$58, MATCH(H216, 'Probability Tables'!$A$56:$A$58, 0)))</f>
        <v>-2.4423470353692043</v>
      </c>
      <c r="P216" s="13">
        <f>'Probability Tables'!$E$3</f>
        <v>-0.48424598596127871</v>
      </c>
      <c r="Q216" s="16">
        <f t="shared" si="15"/>
        <v>-5.6940909213886073</v>
      </c>
      <c r="R216" s="14">
        <f>IF(B216="N/A", 0, INDEX('Probability Tables'!$K$10:$K$12, MATCH(B216, 'Probability Tables'!$A$10:$A$12, 0)))</f>
        <v>-1.0560526742493137</v>
      </c>
      <c r="S216" s="14">
        <f>IF(C216="N/A", 0, INDEX('Probability Tables'!$K$18:$K$19, MATCH(C216, 'Probability Tables'!$A$18:$A$19, 0)))</f>
        <v>-1.140161291580982</v>
      </c>
      <c r="T216" s="14">
        <f>IF(D216="N/A", 0, INDEX('Probability Tables'!$K$25:$K$28, MATCH(D216, 'Probability Tables'!$A$25:$A$28, 0)))</f>
        <v>0</v>
      </c>
      <c r="U216" s="14">
        <f>IF(E216="N/A", 0, INDEX('Probability Tables'!$K$34:$K$35, MATCH(E216, 'Probability Tables'!$A$34:$A$35, 0)))</f>
        <v>-0.95029252915164453</v>
      </c>
      <c r="V216" s="14">
        <f>IF(F216="N/A", 0, INDEX('Probability Tables'!$K$41:$K$42, MATCH(F216, 'Probability Tables'!$A$41:$A$42, 0)))</f>
        <v>-0.38532054201569693</v>
      </c>
      <c r="W216" s="14">
        <f>IF(G216="N/A", 0, INDEX('Probability Tables'!$K$48:$K$50, MATCH(G216, 'Probability Tables'!$A$48:$A$50, 0)))</f>
        <v>-1.624036711855253</v>
      </c>
      <c r="X216" s="14">
        <f>IF(H216="N/A", 0, INDEX('Probability Tables'!$K$56:$K$58, MATCH(H216, 'Probability Tables'!$A$56:$A$58, 0)))</f>
        <v>-2.4037432426807936</v>
      </c>
      <c r="Y216" s="14">
        <f>'Probability Tables'!$E$4</f>
        <v>-0.95753369040820424</v>
      </c>
      <c r="Z216" s="16">
        <f t="shared" si="16"/>
        <v>-8.5171406819418891</v>
      </c>
      <c r="AA216" s="15">
        <f t="shared" si="17"/>
        <v>94.390875482328539</v>
      </c>
      <c r="AB216" s="15">
        <f t="shared" si="18"/>
        <v>5.6091245176714546</v>
      </c>
      <c r="AC216" s="17">
        <f t="shared" si="19"/>
        <v>0</v>
      </c>
      <c r="AD216" s="17">
        <v>0</v>
      </c>
    </row>
    <row r="217" spans="1:30" x14ac:dyDescent="0.25">
      <c r="A217" t="s">
        <v>327</v>
      </c>
      <c r="B217">
        <v>1</v>
      </c>
      <c r="C217" t="s">
        <v>17</v>
      </c>
      <c r="D217" s="12" t="s">
        <v>1245</v>
      </c>
      <c r="E217" s="12" t="s">
        <v>1246</v>
      </c>
      <c r="F217" s="12" t="s">
        <v>1249</v>
      </c>
      <c r="G217" s="12" t="s">
        <v>1250</v>
      </c>
      <c r="H217" s="12" t="s">
        <v>20</v>
      </c>
      <c r="I217" s="13">
        <f>IF(B217="N/A", 0, INDEX('Probability Tables'!$J$10:$J$12, MATCH(B217, 'Probability Tables'!$A$10:$A$12, 0)))</f>
        <v>-1.9190988916046565</v>
      </c>
      <c r="J217" s="13">
        <f>IF(C217="N/A", 0, INDEX('Probability Tables'!$J$18:$J$19, MATCH(C217, 'Probability Tables'!$A$18:$A$19, 0)))</f>
        <v>-1.9050155618886613</v>
      </c>
      <c r="K217" s="13">
        <f>IF(D217="N/A", 0, INDEX('Probability Tables'!$J$25:$J$28, MATCH(D217, 'Probability Tables'!$A$25:$A$28, 0)))</f>
        <v>-0.51785965042337057</v>
      </c>
      <c r="L217" s="13">
        <f>IF(E217="N/A", 0, INDEX('Probability Tables'!$J$34:$J$35, MATCH(E217, 'Probability Tables'!$A$34:$A$35, 0)))</f>
        <v>-1.2878542883066382</v>
      </c>
      <c r="M217" s="13">
        <f>IF(F217="N/A", 0, INDEX('Probability Tables'!$J$41:$J$42, MATCH(F217, 'Probability Tables'!$A$41:$A$42, 0)))</f>
        <v>-0.21141585713285041</v>
      </c>
      <c r="N217" s="13">
        <f>IF(G217="N/A", 0, INDEX('Probability Tables'!$J$48:$J$50, MATCH(G217, 'Probability Tables'!$A$48:$A$50, 0)))</f>
        <v>-1.1317644959850102</v>
      </c>
      <c r="O217" s="13">
        <f>IF(H217="N/A", 0, INDEX('Probability Tables'!$J$56:$J$58, MATCH(H217, 'Probability Tables'!$A$56:$A$58, 0)))</f>
        <v>-1.9828147059907641</v>
      </c>
      <c r="P217" s="13">
        <f>'Probability Tables'!$E$3</f>
        <v>-0.48424598596127871</v>
      </c>
      <c r="Q217" s="16">
        <f t="shared" si="15"/>
        <v>-9.4400694372932303</v>
      </c>
      <c r="R217" s="14">
        <f>IF(B217="N/A", 0, INDEX('Probability Tables'!$K$10:$K$12, MATCH(B217, 'Probability Tables'!$A$10:$A$12, 0)))</f>
        <v>-0.92356349120323478</v>
      </c>
      <c r="S217" s="14">
        <f>IF(C217="N/A", 0, INDEX('Probability Tables'!$K$18:$K$19, MATCH(C217, 'Probability Tables'!$A$18:$A$19, 0)))</f>
        <v>-0.38532054201569693</v>
      </c>
      <c r="T217" s="14">
        <f>IF(D217="N/A", 0, INDEX('Probability Tables'!$K$25:$K$28, MATCH(D217, 'Probability Tables'!$A$25:$A$28, 0)))</f>
        <v>-0.64015465041943498</v>
      </c>
      <c r="U217" s="14">
        <f>IF(E217="N/A", 0, INDEX('Probability Tables'!$K$34:$K$35, MATCH(E217, 'Probability Tables'!$A$34:$A$35, 0)))</f>
        <v>-0.95029252915164453</v>
      </c>
      <c r="V217" s="14">
        <f>IF(F217="N/A", 0, INDEX('Probability Tables'!$K$41:$K$42, MATCH(F217, 'Probability Tables'!$A$41:$A$42, 0)))</f>
        <v>-0.38532054201569693</v>
      </c>
      <c r="W217" s="14">
        <f>IF(G217="N/A", 0, INDEX('Probability Tables'!$K$48:$K$50, MATCH(G217, 'Probability Tables'!$A$48:$A$50, 0)))</f>
        <v>-0.54522705048332309</v>
      </c>
      <c r="X217" s="14">
        <f>IF(H217="N/A", 0, INDEX('Probability Tables'!$K$56:$K$58, MATCH(H217, 'Probability Tables'!$A$56:$A$58, 0)))</f>
        <v>-1.2944356648959361</v>
      </c>
      <c r="Y217" s="14">
        <f>'Probability Tables'!$E$4</f>
        <v>-0.95753369040820424</v>
      </c>
      <c r="Z217" s="16">
        <f t="shared" si="16"/>
        <v>-6.0818481605931707</v>
      </c>
      <c r="AA217" s="15">
        <f t="shared" si="17"/>
        <v>3.3626977111012297</v>
      </c>
      <c r="AB217" s="15">
        <f t="shared" si="18"/>
        <v>96.63730228889878</v>
      </c>
      <c r="AC217" s="17">
        <f t="shared" si="19"/>
        <v>1</v>
      </c>
      <c r="AD217" s="17">
        <v>1</v>
      </c>
    </row>
    <row r="218" spans="1:30" x14ac:dyDescent="0.25">
      <c r="A218" t="s">
        <v>329</v>
      </c>
      <c r="B218">
        <v>3</v>
      </c>
      <c r="C218" t="s">
        <v>17</v>
      </c>
      <c r="D218" s="12" t="s">
        <v>1245</v>
      </c>
      <c r="E218" s="12" t="s">
        <v>1247</v>
      </c>
      <c r="F218" s="12" t="s">
        <v>1249</v>
      </c>
      <c r="G218" s="12" t="s">
        <v>1251</v>
      </c>
      <c r="H218" s="12" t="s">
        <v>15</v>
      </c>
      <c r="I218" s="13">
        <f>IF(B218="N/A", 0, INDEX('Probability Tables'!$J$10:$J$12, MATCH(B218, 'Probability Tables'!$A$10:$A$12, 0)))</f>
        <v>-0.39196962663327978</v>
      </c>
      <c r="J218" s="13">
        <f>IF(C218="N/A", 0, INDEX('Probability Tables'!$J$18:$J$19, MATCH(C218, 'Probability Tables'!$A$18:$A$19, 0)))</f>
        <v>-1.9050155618886613</v>
      </c>
      <c r="K218" s="13">
        <f>IF(D218="N/A", 0, INDEX('Probability Tables'!$J$25:$J$28, MATCH(D218, 'Probability Tables'!$A$25:$A$28, 0)))</f>
        <v>-0.51785965042337057</v>
      </c>
      <c r="L218" s="13">
        <f>IF(E218="N/A", 0, INDEX('Probability Tables'!$J$34:$J$35, MATCH(E218, 'Probability Tables'!$A$34:$A$35, 0)))</f>
        <v>-0.32277339226305102</v>
      </c>
      <c r="M218" s="13">
        <f>IF(F218="N/A", 0, INDEX('Probability Tables'!$J$41:$J$42, MATCH(F218, 'Probability Tables'!$A$41:$A$42, 0)))</f>
        <v>-0.21141585713285041</v>
      </c>
      <c r="N218" s="13">
        <f>IF(G218="N/A", 0, INDEX('Probability Tables'!$J$48:$J$50, MATCH(G218, 'Probability Tables'!$A$48:$A$50, 0)))</f>
        <v>-0.71512608727872051</v>
      </c>
      <c r="O218" s="13">
        <f>IF(H218="N/A", 0, INDEX('Probability Tables'!$J$56:$J$58, MATCH(H218, 'Probability Tables'!$A$56:$A$58, 0)))</f>
        <v>-0.25442485069529852</v>
      </c>
      <c r="P218" s="13">
        <f>'Probability Tables'!$E$3</f>
        <v>-0.48424598596127871</v>
      </c>
      <c r="Q218" s="16">
        <f t="shared" si="15"/>
        <v>-4.8028310122765108</v>
      </c>
      <c r="R218" s="14">
        <f>IF(B218="N/A", 0, INDEX('Probability Tables'!$K$10:$K$12, MATCH(B218, 'Probability Tables'!$A$10:$A$12, 0)))</f>
        <v>-1.0560526742493137</v>
      </c>
      <c r="S218" s="14">
        <f>IF(C218="N/A", 0, INDEX('Probability Tables'!$K$18:$K$19, MATCH(C218, 'Probability Tables'!$A$18:$A$19, 0)))</f>
        <v>-0.38532054201569693</v>
      </c>
      <c r="T218" s="14">
        <f>IF(D218="N/A", 0, INDEX('Probability Tables'!$K$25:$K$28, MATCH(D218, 'Probability Tables'!$A$25:$A$28, 0)))</f>
        <v>-0.64015465041943498</v>
      </c>
      <c r="U218" s="14">
        <f>IF(E218="N/A", 0, INDEX('Probability Tables'!$K$34:$K$35, MATCH(E218, 'Probability Tables'!$A$34:$A$35, 0)))</f>
        <v>-0.48878352389733187</v>
      </c>
      <c r="V218" s="14">
        <f>IF(F218="N/A", 0, INDEX('Probability Tables'!$K$41:$K$42, MATCH(F218, 'Probability Tables'!$A$41:$A$42, 0)))</f>
        <v>-0.38532054201569693</v>
      </c>
      <c r="W218" s="14">
        <f>IF(G218="N/A", 0, INDEX('Probability Tables'!$K$48:$K$50, MATCH(G218, 'Probability Tables'!$A$48:$A$50, 0)))</f>
        <v>-1.624036711855253</v>
      </c>
      <c r="X218" s="14">
        <f>IF(H218="N/A", 0, INDEX('Probability Tables'!$K$56:$K$58, MATCH(H218, 'Probability Tables'!$A$56:$A$58, 0)))</f>
        <v>-0.45323538437685085</v>
      </c>
      <c r="Y218" s="14">
        <f>'Probability Tables'!$E$4</f>
        <v>-0.95753369040820424</v>
      </c>
      <c r="Z218" s="16">
        <f t="shared" si="16"/>
        <v>-5.9904377192377822</v>
      </c>
      <c r="AA218" s="15">
        <f t="shared" si="17"/>
        <v>76.631275244674583</v>
      </c>
      <c r="AB218" s="15">
        <f t="shared" si="18"/>
        <v>23.368724755325413</v>
      </c>
      <c r="AC218" s="17">
        <f t="shared" si="19"/>
        <v>0</v>
      </c>
      <c r="AD218" s="17">
        <v>1</v>
      </c>
    </row>
    <row r="219" spans="1:30" x14ac:dyDescent="0.25">
      <c r="A219" t="s">
        <v>331</v>
      </c>
      <c r="B219">
        <v>2</v>
      </c>
      <c r="C219" t="s">
        <v>13</v>
      </c>
      <c r="D219" s="12" t="s">
        <v>1242</v>
      </c>
      <c r="E219" s="12" t="s">
        <v>1246</v>
      </c>
      <c r="F219" s="12" t="s">
        <v>1249</v>
      </c>
      <c r="G219" s="12" t="s">
        <v>1250</v>
      </c>
      <c r="H219" s="12" t="s">
        <v>15</v>
      </c>
      <c r="I219" s="13">
        <f>IF(B219="N/A", 0, INDEX('Probability Tables'!$J$10:$J$12, MATCH(B219, 'Probability Tables'!$A$10:$A$12, 0)))</f>
        <v>-1.7285805676065233</v>
      </c>
      <c r="J219" s="13">
        <f>IF(C219="N/A", 0, INDEX('Probability Tables'!$J$18:$J$19, MATCH(C219, 'Probability Tables'!$A$18:$A$19, 0)))</f>
        <v>-0.16113204070663512</v>
      </c>
      <c r="K219" s="13">
        <f>IF(D219="N/A", 0, INDEX('Probability Tables'!$J$25:$J$28, MATCH(D219, 'Probability Tables'!$A$25:$A$28, 0)))</f>
        <v>-1.505246303981256</v>
      </c>
      <c r="L219" s="13">
        <f>IF(E219="N/A", 0, INDEX('Probability Tables'!$J$34:$J$35, MATCH(E219, 'Probability Tables'!$A$34:$A$35, 0)))</f>
        <v>-1.2878542883066382</v>
      </c>
      <c r="M219" s="13">
        <f>IF(F219="N/A", 0, INDEX('Probability Tables'!$J$41:$J$42, MATCH(F219, 'Probability Tables'!$A$41:$A$42, 0)))</f>
        <v>-0.21141585713285041</v>
      </c>
      <c r="N219" s="13">
        <f>IF(G219="N/A", 0, INDEX('Probability Tables'!$J$48:$J$50, MATCH(G219, 'Probability Tables'!$A$48:$A$50, 0)))</f>
        <v>-1.1317644959850102</v>
      </c>
      <c r="O219" s="13">
        <f>IF(H219="N/A", 0, INDEX('Probability Tables'!$J$56:$J$58, MATCH(H219, 'Probability Tables'!$A$56:$A$58, 0)))</f>
        <v>-0.25442485069529852</v>
      </c>
      <c r="P219" s="13">
        <f>'Probability Tables'!$E$3</f>
        <v>-0.48424598596127871</v>
      </c>
      <c r="Q219" s="16">
        <f t="shared" si="15"/>
        <v>-6.7646643903754899</v>
      </c>
      <c r="R219" s="14">
        <f>IF(B219="N/A", 0, INDEX('Probability Tables'!$K$10:$K$12, MATCH(B219, 'Probability Tables'!$A$10:$A$12, 0)))</f>
        <v>-1.3662076025531533</v>
      </c>
      <c r="S219" s="14">
        <f>IF(C219="N/A", 0, INDEX('Probability Tables'!$K$18:$K$19, MATCH(C219, 'Probability Tables'!$A$18:$A$19, 0)))</f>
        <v>-1.140161291580982</v>
      </c>
      <c r="T219" s="14">
        <f>IF(D219="N/A", 0, INDEX('Probability Tables'!$K$25:$K$28, MATCH(D219, 'Probability Tables'!$A$25:$A$28, 0)))</f>
        <v>-1.4640720621625749</v>
      </c>
      <c r="U219" s="14">
        <f>IF(E219="N/A", 0, INDEX('Probability Tables'!$K$34:$K$35, MATCH(E219, 'Probability Tables'!$A$34:$A$35, 0)))</f>
        <v>-0.95029252915164453</v>
      </c>
      <c r="V219" s="14">
        <f>IF(F219="N/A", 0, INDEX('Probability Tables'!$K$41:$K$42, MATCH(F219, 'Probability Tables'!$A$41:$A$42, 0)))</f>
        <v>-0.38532054201569693</v>
      </c>
      <c r="W219" s="14">
        <f>IF(G219="N/A", 0, INDEX('Probability Tables'!$K$48:$K$50, MATCH(G219, 'Probability Tables'!$A$48:$A$50, 0)))</f>
        <v>-0.54522705048332309</v>
      </c>
      <c r="X219" s="14">
        <f>IF(H219="N/A", 0, INDEX('Probability Tables'!$K$56:$K$58, MATCH(H219, 'Probability Tables'!$A$56:$A$58, 0)))</f>
        <v>-0.45323538437685085</v>
      </c>
      <c r="Y219" s="14">
        <f>'Probability Tables'!$E$4</f>
        <v>-0.95753369040820424</v>
      </c>
      <c r="Z219" s="16">
        <f t="shared" si="16"/>
        <v>-7.2620501527324297</v>
      </c>
      <c r="AA219" s="15">
        <f t="shared" si="17"/>
        <v>62.184477925985519</v>
      </c>
      <c r="AB219" s="15">
        <f t="shared" si="18"/>
        <v>37.815522074014488</v>
      </c>
      <c r="AC219" s="17">
        <f t="shared" si="19"/>
        <v>0</v>
      </c>
      <c r="AD219" s="17">
        <v>0</v>
      </c>
    </row>
    <row r="220" spans="1:30" x14ac:dyDescent="0.25">
      <c r="A220" t="s">
        <v>332</v>
      </c>
      <c r="B220">
        <v>1</v>
      </c>
      <c r="C220" t="s">
        <v>17</v>
      </c>
      <c r="D220" s="12" t="s">
        <v>1245</v>
      </c>
      <c r="E220" s="12" t="s">
        <v>1247</v>
      </c>
      <c r="F220" s="12" t="s">
        <v>1249</v>
      </c>
      <c r="G220" s="12" t="s">
        <v>1250</v>
      </c>
      <c r="H220" s="12" t="s">
        <v>20</v>
      </c>
      <c r="I220" s="13">
        <f>IF(B220="N/A", 0, INDEX('Probability Tables'!$J$10:$J$12, MATCH(B220, 'Probability Tables'!$A$10:$A$12, 0)))</f>
        <v>-1.9190988916046565</v>
      </c>
      <c r="J220" s="13">
        <f>IF(C220="N/A", 0, INDEX('Probability Tables'!$J$18:$J$19, MATCH(C220, 'Probability Tables'!$A$18:$A$19, 0)))</f>
        <v>-1.9050155618886613</v>
      </c>
      <c r="K220" s="13">
        <f>IF(D220="N/A", 0, INDEX('Probability Tables'!$J$25:$J$28, MATCH(D220, 'Probability Tables'!$A$25:$A$28, 0)))</f>
        <v>-0.51785965042337057</v>
      </c>
      <c r="L220" s="13">
        <f>IF(E220="N/A", 0, INDEX('Probability Tables'!$J$34:$J$35, MATCH(E220, 'Probability Tables'!$A$34:$A$35, 0)))</f>
        <v>-0.32277339226305102</v>
      </c>
      <c r="M220" s="13">
        <f>IF(F220="N/A", 0, INDEX('Probability Tables'!$J$41:$J$42, MATCH(F220, 'Probability Tables'!$A$41:$A$42, 0)))</f>
        <v>-0.21141585713285041</v>
      </c>
      <c r="N220" s="13">
        <f>IF(G220="N/A", 0, INDEX('Probability Tables'!$J$48:$J$50, MATCH(G220, 'Probability Tables'!$A$48:$A$50, 0)))</f>
        <v>-1.1317644959850102</v>
      </c>
      <c r="O220" s="13">
        <f>IF(H220="N/A", 0, INDEX('Probability Tables'!$J$56:$J$58, MATCH(H220, 'Probability Tables'!$A$56:$A$58, 0)))</f>
        <v>-1.9828147059907641</v>
      </c>
      <c r="P220" s="13">
        <f>'Probability Tables'!$E$3</f>
        <v>-0.48424598596127871</v>
      </c>
      <c r="Q220" s="16">
        <f t="shared" si="15"/>
        <v>-8.4749885412496422</v>
      </c>
      <c r="R220" s="14">
        <f>IF(B220="N/A", 0, INDEX('Probability Tables'!$K$10:$K$12, MATCH(B220, 'Probability Tables'!$A$10:$A$12, 0)))</f>
        <v>-0.92356349120323478</v>
      </c>
      <c r="S220" s="14">
        <f>IF(C220="N/A", 0, INDEX('Probability Tables'!$K$18:$K$19, MATCH(C220, 'Probability Tables'!$A$18:$A$19, 0)))</f>
        <v>-0.38532054201569693</v>
      </c>
      <c r="T220" s="14">
        <f>IF(D220="N/A", 0, INDEX('Probability Tables'!$K$25:$K$28, MATCH(D220, 'Probability Tables'!$A$25:$A$28, 0)))</f>
        <v>-0.64015465041943498</v>
      </c>
      <c r="U220" s="14">
        <f>IF(E220="N/A", 0, INDEX('Probability Tables'!$K$34:$K$35, MATCH(E220, 'Probability Tables'!$A$34:$A$35, 0)))</f>
        <v>-0.48878352389733187</v>
      </c>
      <c r="V220" s="14">
        <f>IF(F220="N/A", 0, INDEX('Probability Tables'!$K$41:$K$42, MATCH(F220, 'Probability Tables'!$A$41:$A$42, 0)))</f>
        <v>-0.38532054201569693</v>
      </c>
      <c r="W220" s="14">
        <f>IF(G220="N/A", 0, INDEX('Probability Tables'!$K$48:$K$50, MATCH(G220, 'Probability Tables'!$A$48:$A$50, 0)))</f>
        <v>-0.54522705048332309</v>
      </c>
      <c r="X220" s="14">
        <f>IF(H220="N/A", 0, INDEX('Probability Tables'!$K$56:$K$58, MATCH(H220, 'Probability Tables'!$A$56:$A$58, 0)))</f>
        <v>-1.2944356648959361</v>
      </c>
      <c r="Y220" s="14">
        <f>'Probability Tables'!$E$4</f>
        <v>-0.95753369040820424</v>
      </c>
      <c r="Z220" s="16">
        <f t="shared" si="16"/>
        <v>-5.6203391553388586</v>
      </c>
      <c r="AA220" s="15">
        <f t="shared" si="17"/>
        <v>5.4441481551750011</v>
      </c>
      <c r="AB220" s="15">
        <f t="shared" si="18"/>
        <v>94.555851844825</v>
      </c>
      <c r="AC220" s="17">
        <f t="shared" si="19"/>
        <v>1</v>
      </c>
      <c r="AD220" s="17">
        <v>1</v>
      </c>
    </row>
    <row r="221" spans="1:30" x14ac:dyDescent="0.25">
      <c r="A221" t="s">
        <v>334</v>
      </c>
      <c r="B221">
        <v>2</v>
      </c>
      <c r="C221" t="s">
        <v>13</v>
      </c>
      <c r="D221" s="12" t="s">
        <v>1245</v>
      </c>
      <c r="E221" s="12" t="s">
        <v>1247</v>
      </c>
      <c r="F221" s="12" t="s">
        <v>1249</v>
      </c>
      <c r="G221" s="12" t="s">
        <v>1252</v>
      </c>
      <c r="H221" s="12" t="s">
        <v>15</v>
      </c>
      <c r="I221" s="13">
        <f>IF(B221="N/A", 0, INDEX('Probability Tables'!$J$10:$J$12, MATCH(B221, 'Probability Tables'!$A$10:$A$12, 0)))</f>
        <v>-1.7285805676065233</v>
      </c>
      <c r="J221" s="13">
        <f>IF(C221="N/A", 0, INDEX('Probability Tables'!$J$18:$J$19, MATCH(C221, 'Probability Tables'!$A$18:$A$19, 0)))</f>
        <v>-0.16113204070663512</v>
      </c>
      <c r="K221" s="13">
        <f>IF(D221="N/A", 0, INDEX('Probability Tables'!$J$25:$J$28, MATCH(D221, 'Probability Tables'!$A$25:$A$28, 0)))</f>
        <v>-0.51785965042337057</v>
      </c>
      <c r="L221" s="13">
        <f>IF(E221="N/A", 0, INDEX('Probability Tables'!$J$34:$J$35, MATCH(E221, 'Probability Tables'!$A$34:$A$35, 0)))</f>
        <v>-0.32277339226305102</v>
      </c>
      <c r="M221" s="13">
        <f>IF(F221="N/A", 0, INDEX('Probability Tables'!$J$41:$J$42, MATCH(F221, 'Probability Tables'!$A$41:$A$42, 0)))</f>
        <v>-0.21141585713285041</v>
      </c>
      <c r="N221" s="13">
        <f>IF(G221="N/A", 0, INDEX('Probability Tables'!$J$48:$J$50, MATCH(G221, 'Probability Tables'!$A$48:$A$50, 0)))</f>
        <v>-1.6691571471357227</v>
      </c>
      <c r="O221" s="13">
        <f>IF(H221="N/A", 0, INDEX('Probability Tables'!$J$56:$J$58, MATCH(H221, 'Probability Tables'!$A$56:$A$58, 0)))</f>
        <v>-0.25442485069529852</v>
      </c>
      <c r="P221" s="13">
        <f>'Probability Tables'!$E$3</f>
        <v>-0.48424598596127871</v>
      </c>
      <c r="Q221" s="16">
        <f t="shared" si="15"/>
        <v>-5.3495894919247302</v>
      </c>
      <c r="R221" s="14">
        <f>IF(B221="N/A", 0, INDEX('Probability Tables'!$K$10:$K$12, MATCH(B221, 'Probability Tables'!$A$10:$A$12, 0)))</f>
        <v>-1.3662076025531533</v>
      </c>
      <c r="S221" s="14">
        <f>IF(C221="N/A", 0, INDEX('Probability Tables'!$K$18:$K$19, MATCH(C221, 'Probability Tables'!$A$18:$A$19, 0)))</f>
        <v>-1.140161291580982</v>
      </c>
      <c r="T221" s="14">
        <f>IF(D221="N/A", 0, INDEX('Probability Tables'!$K$25:$K$28, MATCH(D221, 'Probability Tables'!$A$25:$A$28, 0)))</f>
        <v>-0.64015465041943498</v>
      </c>
      <c r="U221" s="14">
        <f>IF(E221="N/A", 0, INDEX('Probability Tables'!$K$34:$K$35, MATCH(E221, 'Probability Tables'!$A$34:$A$35, 0)))</f>
        <v>-0.48878352389733187</v>
      </c>
      <c r="V221" s="14">
        <f>IF(F221="N/A", 0, INDEX('Probability Tables'!$K$41:$K$42, MATCH(F221, 'Probability Tables'!$A$41:$A$42, 0)))</f>
        <v>-0.38532054201569693</v>
      </c>
      <c r="W221" s="14">
        <f>IF(G221="N/A", 0, INDEX('Probability Tables'!$K$48:$K$50, MATCH(G221, 'Probability Tables'!$A$48:$A$50, 0)))</f>
        <v>-1.4997389951776758</v>
      </c>
      <c r="X221" s="14">
        <f>IF(H221="N/A", 0, INDEX('Probability Tables'!$K$56:$K$58, MATCH(H221, 'Probability Tables'!$A$56:$A$58, 0)))</f>
        <v>-0.45323538437685085</v>
      </c>
      <c r="Y221" s="14">
        <f>'Probability Tables'!$E$4</f>
        <v>-0.95753369040820424</v>
      </c>
      <c r="Z221" s="16">
        <f t="shared" si="16"/>
        <v>-6.93113568042933</v>
      </c>
      <c r="AA221" s="15">
        <f t="shared" si="17"/>
        <v>82.942338452485856</v>
      </c>
      <c r="AB221" s="15">
        <f t="shared" si="18"/>
        <v>17.057661547514133</v>
      </c>
      <c r="AC221" s="17">
        <f t="shared" si="19"/>
        <v>0</v>
      </c>
      <c r="AD221" s="17">
        <v>0</v>
      </c>
    </row>
    <row r="222" spans="1:30" x14ac:dyDescent="0.25">
      <c r="A222" t="s">
        <v>336</v>
      </c>
      <c r="B222">
        <v>3</v>
      </c>
      <c r="C222" t="s">
        <v>13</v>
      </c>
      <c r="D222" s="12" t="s">
        <v>1245</v>
      </c>
      <c r="E222" s="12" t="s">
        <v>1247</v>
      </c>
      <c r="F222" s="12" t="s">
        <v>1249</v>
      </c>
      <c r="G222" s="12" t="s">
        <v>1251</v>
      </c>
      <c r="H222" s="12" t="s">
        <v>15</v>
      </c>
      <c r="I222" s="13">
        <f>IF(B222="N/A", 0, INDEX('Probability Tables'!$J$10:$J$12, MATCH(B222, 'Probability Tables'!$A$10:$A$12, 0)))</f>
        <v>-0.39196962663327978</v>
      </c>
      <c r="J222" s="13">
        <f>IF(C222="N/A", 0, INDEX('Probability Tables'!$J$18:$J$19, MATCH(C222, 'Probability Tables'!$A$18:$A$19, 0)))</f>
        <v>-0.16113204070663512</v>
      </c>
      <c r="K222" s="13">
        <f>IF(D222="N/A", 0, INDEX('Probability Tables'!$J$25:$J$28, MATCH(D222, 'Probability Tables'!$A$25:$A$28, 0)))</f>
        <v>-0.51785965042337057</v>
      </c>
      <c r="L222" s="13">
        <f>IF(E222="N/A", 0, INDEX('Probability Tables'!$J$34:$J$35, MATCH(E222, 'Probability Tables'!$A$34:$A$35, 0)))</f>
        <v>-0.32277339226305102</v>
      </c>
      <c r="M222" s="13">
        <f>IF(F222="N/A", 0, INDEX('Probability Tables'!$J$41:$J$42, MATCH(F222, 'Probability Tables'!$A$41:$A$42, 0)))</f>
        <v>-0.21141585713285041</v>
      </c>
      <c r="N222" s="13">
        <f>IF(G222="N/A", 0, INDEX('Probability Tables'!$J$48:$J$50, MATCH(G222, 'Probability Tables'!$A$48:$A$50, 0)))</f>
        <v>-0.71512608727872051</v>
      </c>
      <c r="O222" s="13">
        <f>IF(H222="N/A", 0, INDEX('Probability Tables'!$J$56:$J$58, MATCH(H222, 'Probability Tables'!$A$56:$A$58, 0)))</f>
        <v>-0.25442485069529852</v>
      </c>
      <c r="P222" s="13">
        <f>'Probability Tables'!$E$3</f>
        <v>-0.48424598596127871</v>
      </c>
      <c r="Q222" s="16">
        <f t="shared" si="15"/>
        <v>-3.0589474910944849</v>
      </c>
      <c r="R222" s="14">
        <f>IF(B222="N/A", 0, INDEX('Probability Tables'!$K$10:$K$12, MATCH(B222, 'Probability Tables'!$A$10:$A$12, 0)))</f>
        <v>-1.0560526742493137</v>
      </c>
      <c r="S222" s="14">
        <f>IF(C222="N/A", 0, INDEX('Probability Tables'!$K$18:$K$19, MATCH(C222, 'Probability Tables'!$A$18:$A$19, 0)))</f>
        <v>-1.140161291580982</v>
      </c>
      <c r="T222" s="14">
        <f>IF(D222="N/A", 0, INDEX('Probability Tables'!$K$25:$K$28, MATCH(D222, 'Probability Tables'!$A$25:$A$28, 0)))</f>
        <v>-0.64015465041943498</v>
      </c>
      <c r="U222" s="14">
        <f>IF(E222="N/A", 0, INDEX('Probability Tables'!$K$34:$K$35, MATCH(E222, 'Probability Tables'!$A$34:$A$35, 0)))</f>
        <v>-0.48878352389733187</v>
      </c>
      <c r="V222" s="14">
        <f>IF(F222="N/A", 0, INDEX('Probability Tables'!$K$41:$K$42, MATCH(F222, 'Probability Tables'!$A$41:$A$42, 0)))</f>
        <v>-0.38532054201569693</v>
      </c>
      <c r="W222" s="14">
        <f>IF(G222="N/A", 0, INDEX('Probability Tables'!$K$48:$K$50, MATCH(G222, 'Probability Tables'!$A$48:$A$50, 0)))</f>
        <v>-1.624036711855253</v>
      </c>
      <c r="X222" s="14">
        <f>IF(H222="N/A", 0, INDEX('Probability Tables'!$K$56:$K$58, MATCH(H222, 'Probability Tables'!$A$56:$A$58, 0)))</f>
        <v>-0.45323538437685085</v>
      </c>
      <c r="Y222" s="14">
        <f>'Probability Tables'!$E$4</f>
        <v>-0.95753369040820424</v>
      </c>
      <c r="Z222" s="16">
        <f t="shared" si="16"/>
        <v>-6.7452784688030674</v>
      </c>
      <c r="AA222" s="15">
        <f t="shared" si="17"/>
        <v>97.554904062512307</v>
      </c>
      <c r="AB222" s="15">
        <f t="shared" si="18"/>
        <v>2.4450959374876966</v>
      </c>
      <c r="AC222" s="17">
        <f t="shared" si="19"/>
        <v>0</v>
      </c>
      <c r="AD222" s="17">
        <v>1</v>
      </c>
    </row>
    <row r="223" spans="1:30" x14ac:dyDescent="0.25">
      <c r="A223" t="s">
        <v>338</v>
      </c>
      <c r="B223">
        <v>2</v>
      </c>
      <c r="C223" t="s">
        <v>13</v>
      </c>
      <c r="D223" s="12" t="s">
        <v>1245</v>
      </c>
      <c r="E223" s="12" t="s">
        <v>1247</v>
      </c>
      <c r="F223" s="12" t="s">
        <v>1249</v>
      </c>
      <c r="G223" s="12" t="s">
        <v>1252</v>
      </c>
      <c r="H223" s="12" t="s">
        <v>15</v>
      </c>
      <c r="I223" s="13">
        <f>IF(B223="N/A", 0, INDEX('Probability Tables'!$J$10:$J$12, MATCH(B223, 'Probability Tables'!$A$10:$A$12, 0)))</f>
        <v>-1.7285805676065233</v>
      </c>
      <c r="J223" s="13">
        <f>IF(C223="N/A", 0, INDEX('Probability Tables'!$J$18:$J$19, MATCH(C223, 'Probability Tables'!$A$18:$A$19, 0)))</f>
        <v>-0.16113204070663512</v>
      </c>
      <c r="K223" s="13">
        <f>IF(D223="N/A", 0, INDEX('Probability Tables'!$J$25:$J$28, MATCH(D223, 'Probability Tables'!$A$25:$A$28, 0)))</f>
        <v>-0.51785965042337057</v>
      </c>
      <c r="L223" s="13">
        <f>IF(E223="N/A", 0, INDEX('Probability Tables'!$J$34:$J$35, MATCH(E223, 'Probability Tables'!$A$34:$A$35, 0)))</f>
        <v>-0.32277339226305102</v>
      </c>
      <c r="M223" s="13">
        <f>IF(F223="N/A", 0, INDEX('Probability Tables'!$J$41:$J$42, MATCH(F223, 'Probability Tables'!$A$41:$A$42, 0)))</f>
        <v>-0.21141585713285041</v>
      </c>
      <c r="N223" s="13">
        <f>IF(G223="N/A", 0, INDEX('Probability Tables'!$J$48:$J$50, MATCH(G223, 'Probability Tables'!$A$48:$A$50, 0)))</f>
        <v>-1.6691571471357227</v>
      </c>
      <c r="O223" s="13">
        <f>IF(H223="N/A", 0, INDEX('Probability Tables'!$J$56:$J$58, MATCH(H223, 'Probability Tables'!$A$56:$A$58, 0)))</f>
        <v>-0.25442485069529852</v>
      </c>
      <c r="P223" s="13">
        <f>'Probability Tables'!$E$3</f>
        <v>-0.48424598596127871</v>
      </c>
      <c r="Q223" s="16">
        <f t="shared" si="15"/>
        <v>-5.3495894919247302</v>
      </c>
      <c r="R223" s="14">
        <f>IF(B223="N/A", 0, INDEX('Probability Tables'!$K$10:$K$12, MATCH(B223, 'Probability Tables'!$A$10:$A$12, 0)))</f>
        <v>-1.3662076025531533</v>
      </c>
      <c r="S223" s="14">
        <f>IF(C223="N/A", 0, INDEX('Probability Tables'!$K$18:$K$19, MATCH(C223, 'Probability Tables'!$A$18:$A$19, 0)))</f>
        <v>-1.140161291580982</v>
      </c>
      <c r="T223" s="14">
        <f>IF(D223="N/A", 0, INDEX('Probability Tables'!$K$25:$K$28, MATCH(D223, 'Probability Tables'!$A$25:$A$28, 0)))</f>
        <v>-0.64015465041943498</v>
      </c>
      <c r="U223" s="14">
        <f>IF(E223="N/A", 0, INDEX('Probability Tables'!$K$34:$K$35, MATCH(E223, 'Probability Tables'!$A$34:$A$35, 0)))</f>
        <v>-0.48878352389733187</v>
      </c>
      <c r="V223" s="14">
        <f>IF(F223="N/A", 0, INDEX('Probability Tables'!$K$41:$K$42, MATCH(F223, 'Probability Tables'!$A$41:$A$42, 0)))</f>
        <v>-0.38532054201569693</v>
      </c>
      <c r="W223" s="14">
        <f>IF(G223="N/A", 0, INDEX('Probability Tables'!$K$48:$K$50, MATCH(G223, 'Probability Tables'!$A$48:$A$50, 0)))</f>
        <v>-1.4997389951776758</v>
      </c>
      <c r="X223" s="14">
        <f>IF(H223="N/A", 0, INDEX('Probability Tables'!$K$56:$K$58, MATCH(H223, 'Probability Tables'!$A$56:$A$58, 0)))</f>
        <v>-0.45323538437685085</v>
      </c>
      <c r="Y223" s="14">
        <f>'Probability Tables'!$E$4</f>
        <v>-0.95753369040820424</v>
      </c>
      <c r="Z223" s="16">
        <f t="shared" si="16"/>
        <v>-6.93113568042933</v>
      </c>
      <c r="AA223" s="15">
        <f t="shared" si="17"/>
        <v>82.942338452485856</v>
      </c>
      <c r="AB223" s="15">
        <f t="shared" si="18"/>
        <v>17.057661547514133</v>
      </c>
      <c r="AC223" s="17">
        <f t="shared" si="19"/>
        <v>0</v>
      </c>
      <c r="AD223" s="17">
        <v>0</v>
      </c>
    </row>
    <row r="224" spans="1:30" x14ac:dyDescent="0.25">
      <c r="A224" t="s">
        <v>339</v>
      </c>
      <c r="B224">
        <v>3</v>
      </c>
      <c r="C224" t="s">
        <v>13</v>
      </c>
      <c r="D224" s="12" t="s">
        <v>1244</v>
      </c>
      <c r="E224" s="12" t="s">
        <v>1247</v>
      </c>
      <c r="F224" s="12" t="s">
        <v>1249</v>
      </c>
      <c r="G224" s="12" t="s">
        <v>1251</v>
      </c>
      <c r="H224" s="12" t="s">
        <v>15</v>
      </c>
      <c r="I224" s="13">
        <f>IF(B224="N/A", 0, INDEX('Probability Tables'!$J$10:$J$12, MATCH(B224, 'Probability Tables'!$A$10:$A$12, 0)))</f>
        <v>-0.39196962663327978</v>
      </c>
      <c r="J224" s="13">
        <f>IF(C224="N/A", 0, INDEX('Probability Tables'!$J$18:$J$19, MATCH(C224, 'Probability Tables'!$A$18:$A$19, 0)))</f>
        <v>-0.16113204070663512</v>
      </c>
      <c r="K224" s="13">
        <f>IF(D224="N/A", 0, INDEX('Probability Tables'!$J$25:$J$28, MATCH(D224, 'Probability Tables'!$A$25:$A$28, 0)))</f>
        <v>-2.1879221846739059</v>
      </c>
      <c r="L224" s="13">
        <f>IF(E224="N/A", 0, INDEX('Probability Tables'!$J$34:$J$35, MATCH(E224, 'Probability Tables'!$A$34:$A$35, 0)))</f>
        <v>-0.32277339226305102</v>
      </c>
      <c r="M224" s="13">
        <f>IF(F224="N/A", 0, INDEX('Probability Tables'!$J$41:$J$42, MATCH(F224, 'Probability Tables'!$A$41:$A$42, 0)))</f>
        <v>-0.21141585713285041</v>
      </c>
      <c r="N224" s="13">
        <f>IF(G224="N/A", 0, INDEX('Probability Tables'!$J$48:$J$50, MATCH(G224, 'Probability Tables'!$A$48:$A$50, 0)))</f>
        <v>-0.71512608727872051</v>
      </c>
      <c r="O224" s="13">
        <f>IF(H224="N/A", 0, INDEX('Probability Tables'!$J$56:$J$58, MATCH(H224, 'Probability Tables'!$A$56:$A$58, 0)))</f>
        <v>-0.25442485069529852</v>
      </c>
      <c r="P224" s="13">
        <f>'Probability Tables'!$E$3</f>
        <v>-0.48424598596127871</v>
      </c>
      <c r="Q224" s="16">
        <f t="shared" si="15"/>
        <v>-4.72901002534502</v>
      </c>
      <c r="R224" s="14">
        <f>IF(B224="N/A", 0, INDEX('Probability Tables'!$K$10:$K$12, MATCH(B224, 'Probability Tables'!$A$10:$A$12, 0)))</f>
        <v>-1.0560526742493137</v>
      </c>
      <c r="S224" s="14">
        <f>IF(C224="N/A", 0, INDEX('Probability Tables'!$K$18:$K$19, MATCH(C224, 'Probability Tables'!$A$18:$A$19, 0)))</f>
        <v>-1.140161291580982</v>
      </c>
      <c r="T224" s="14">
        <f>IF(D224="N/A", 0, INDEX('Probability Tables'!$K$25:$K$28, MATCH(D224, 'Probability Tables'!$A$25:$A$28, 0)))</f>
        <v>-2.3513752571634776</v>
      </c>
      <c r="U224" s="14">
        <f>IF(E224="N/A", 0, INDEX('Probability Tables'!$K$34:$K$35, MATCH(E224, 'Probability Tables'!$A$34:$A$35, 0)))</f>
        <v>-0.48878352389733187</v>
      </c>
      <c r="V224" s="14">
        <f>IF(F224="N/A", 0, INDEX('Probability Tables'!$K$41:$K$42, MATCH(F224, 'Probability Tables'!$A$41:$A$42, 0)))</f>
        <v>-0.38532054201569693</v>
      </c>
      <c r="W224" s="14">
        <f>IF(G224="N/A", 0, INDEX('Probability Tables'!$K$48:$K$50, MATCH(G224, 'Probability Tables'!$A$48:$A$50, 0)))</f>
        <v>-1.624036711855253</v>
      </c>
      <c r="X224" s="14">
        <f>IF(H224="N/A", 0, INDEX('Probability Tables'!$K$56:$K$58, MATCH(H224, 'Probability Tables'!$A$56:$A$58, 0)))</f>
        <v>-0.45323538437685085</v>
      </c>
      <c r="Y224" s="14">
        <f>'Probability Tables'!$E$4</f>
        <v>-0.95753369040820424</v>
      </c>
      <c r="Z224" s="16">
        <f t="shared" si="16"/>
        <v>-8.4564990755471108</v>
      </c>
      <c r="AA224" s="15">
        <f t="shared" si="17"/>
        <v>97.651180879310246</v>
      </c>
      <c r="AB224" s="15">
        <f t="shared" si="18"/>
        <v>2.3488191206897602</v>
      </c>
      <c r="AC224" s="17">
        <f t="shared" si="19"/>
        <v>0</v>
      </c>
      <c r="AD224" s="17">
        <v>0</v>
      </c>
    </row>
    <row r="225" spans="1:30" x14ac:dyDescent="0.25">
      <c r="A225" t="s">
        <v>340</v>
      </c>
      <c r="B225">
        <v>3</v>
      </c>
      <c r="C225" t="s">
        <v>13</v>
      </c>
      <c r="D225" s="12" t="s">
        <v>1243</v>
      </c>
      <c r="E225" s="12" t="s">
        <v>1247</v>
      </c>
      <c r="F225" s="12" t="s">
        <v>1249</v>
      </c>
      <c r="G225" s="12" t="s">
        <v>1251</v>
      </c>
      <c r="H225" s="12" t="s">
        <v>15</v>
      </c>
      <c r="I225" s="13">
        <f>IF(B225="N/A", 0, INDEX('Probability Tables'!$J$10:$J$12, MATCH(B225, 'Probability Tables'!$A$10:$A$12, 0)))</f>
        <v>-0.39196962663327978</v>
      </c>
      <c r="J225" s="13">
        <f>IF(C225="N/A", 0, INDEX('Probability Tables'!$J$18:$J$19, MATCH(C225, 'Probability Tables'!$A$18:$A$19, 0)))</f>
        <v>-0.16113204070663512</v>
      </c>
      <c r="K225" s="13">
        <f>IF(D225="N/A", 0, INDEX('Probability Tables'!$J$25:$J$28, MATCH(D225, 'Probability Tables'!$A$25:$A$28, 0)))</f>
        <v>0</v>
      </c>
      <c r="L225" s="13">
        <f>IF(E225="N/A", 0, INDEX('Probability Tables'!$J$34:$J$35, MATCH(E225, 'Probability Tables'!$A$34:$A$35, 0)))</f>
        <v>-0.32277339226305102</v>
      </c>
      <c r="M225" s="13">
        <f>IF(F225="N/A", 0, INDEX('Probability Tables'!$J$41:$J$42, MATCH(F225, 'Probability Tables'!$A$41:$A$42, 0)))</f>
        <v>-0.21141585713285041</v>
      </c>
      <c r="N225" s="13">
        <f>IF(G225="N/A", 0, INDEX('Probability Tables'!$J$48:$J$50, MATCH(G225, 'Probability Tables'!$A$48:$A$50, 0)))</f>
        <v>-0.71512608727872051</v>
      </c>
      <c r="O225" s="13">
        <f>IF(H225="N/A", 0, INDEX('Probability Tables'!$J$56:$J$58, MATCH(H225, 'Probability Tables'!$A$56:$A$58, 0)))</f>
        <v>-0.25442485069529852</v>
      </c>
      <c r="P225" s="13">
        <f>'Probability Tables'!$E$3</f>
        <v>-0.48424598596127871</v>
      </c>
      <c r="Q225" s="16">
        <f t="shared" si="15"/>
        <v>-2.5410878406711142</v>
      </c>
      <c r="R225" s="14">
        <f>IF(B225="N/A", 0, INDEX('Probability Tables'!$K$10:$K$12, MATCH(B225, 'Probability Tables'!$A$10:$A$12, 0)))</f>
        <v>-1.0560526742493137</v>
      </c>
      <c r="S225" s="14">
        <f>IF(C225="N/A", 0, INDEX('Probability Tables'!$K$18:$K$19, MATCH(C225, 'Probability Tables'!$A$18:$A$19, 0)))</f>
        <v>-1.140161291580982</v>
      </c>
      <c r="T225" s="14">
        <f>IF(D225="N/A", 0, INDEX('Probability Tables'!$K$25:$K$28, MATCH(D225, 'Probability Tables'!$A$25:$A$28, 0)))</f>
        <v>0</v>
      </c>
      <c r="U225" s="14">
        <f>IF(E225="N/A", 0, INDEX('Probability Tables'!$K$34:$K$35, MATCH(E225, 'Probability Tables'!$A$34:$A$35, 0)))</f>
        <v>-0.48878352389733187</v>
      </c>
      <c r="V225" s="14">
        <f>IF(F225="N/A", 0, INDEX('Probability Tables'!$K$41:$K$42, MATCH(F225, 'Probability Tables'!$A$41:$A$42, 0)))</f>
        <v>-0.38532054201569693</v>
      </c>
      <c r="W225" s="14">
        <f>IF(G225="N/A", 0, INDEX('Probability Tables'!$K$48:$K$50, MATCH(G225, 'Probability Tables'!$A$48:$A$50, 0)))</f>
        <v>-1.624036711855253</v>
      </c>
      <c r="X225" s="14">
        <f>IF(H225="N/A", 0, INDEX('Probability Tables'!$K$56:$K$58, MATCH(H225, 'Probability Tables'!$A$56:$A$58, 0)))</f>
        <v>-0.45323538437685085</v>
      </c>
      <c r="Y225" s="14">
        <f>'Probability Tables'!$E$4</f>
        <v>-0.95753369040820424</v>
      </c>
      <c r="Z225" s="16">
        <f t="shared" si="16"/>
        <v>-6.1051238183836327</v>
      </c>
      <c r="AA225" s="15">
        <f t="shared" si="17"/>
        <v>97.24558894700111</v>
      </c>
      <c r="AB225" s="15">
        <f t="shared" si="18"/>
        <v>2.7544110529988832</v>
      </c>
      <c r="AC225" s="17">
        <f t="shared" si="19"/>
        <v>0</v>
      </c>
      <c r="AD225" s="17">
        <v>0</v>
      </c>
    </row>
    <row r="226" spans="1:30" x14ac:dyDescent="0.25">
      <c r="A226" t="s">
        <v>341</v>
      </c>
      <c r="B226">
        <v>1</v>
      </c>
      <c r="C226" t="s">
        <v>13</v>
      </c>
      <c r="D226" s="12" t="s">
        <v>1242</v>
      </c>
      <c r="E226" s="12" t="s">
        <v>1246</v>
      </c>
      <c r="F226" s="12" t="s">
        <v>1249</v>
      </c>
      <c r="G226" s="12" t="s">
        <v>1250</v>
      </c>
      <c r="H226" s="12" t="s">
        <v>15</v>
      </c>
      <c r="I226" s="13">
        <f>IF(B226="N/A", 0, INDEX('Probability Tables'!$J$10:$J$12, MATCH(B226, 'Probability Tables'!$A$10:$A$12, 0)))</f>
        <v>-1.9190988916046565</v>
      </c>
      <c r="J226" s="13">
        <f>IF(C226="N/A", 0, INDEX('Probability Tables'!$J$18:$J$19, MATCH(C226, 'Probability Tables'!$A$18:$A$19, 0)))</f>
        <v>-0.16113204070663512</v>
      </c>
      <c r="K226" s="13">
        <f>IF(D226="N/A", 0, INDEX('Probability Tables'!$J$25:$J$28, MATCH(D226, 'Probability Tables'!$A$25:$A$28, 0)))</f>
        <v>-1.505246303981256</v>
      </c>
      <c r="L226" s="13">
        <f>IF(E226="N/A", 0, INDEX('Probability Tables'!$J$34:$J$35, MATCH(E226, 'Probability Tables'!$A$34:$A$35, 0)))</f>
        <v>-1.2878542883066382</v>
      </c>
      <c r="M226" s="13">
        <f>IF(F226="N/A", 0, INDEX('Probability Tables'!$J$41:$J$42, MATCH(F226, 'Probability Tables'!$A$41:$A$42, 0)))</f>
        <v>-0.21141585713285041</v>
      </c>
      <c r="N226" s="13">
        <f>IF(G226="N/A", 0, INDEX('Probability Tables'!$J$48:$J$50, MATCH(G226, 'Probability Tables'!$A$48:$A$50, 0)))</f>
        <v>-1.1317644959850102</v>
      </c>
      <c r="O226" s="13">
        <f>IF(H226="N/A", 0, INDEX('Probability Tables'!$J$56:$J$58, MATCH(H226, 'Probability Tables'!$A$56:$A$58, 0)))</f>
        <v>-0.25442485069529852</v>
      </c>
      <c r="P226" s="13">
        <f>'Probability Tables'!$E$3</f>
        <v>-0.48424598596127871</v>
      </c>
      <c r="Q226" s="16">
        <f t="shared" si="15"/>
        <v>-6.9551827143736231</v>
      </c>
      <c r="R226" s="14">
        <f>IF(B226="N/A", 0, INDEX('Probability Tables'!$K$10:$K$12, MATCH(B226, 'Probability Tables'!$A$10:$A$12, 0)))</f>
        <v>-0.92356349120323478</v>
      </c>
      <c r="S226" s="14">
        <f>IF(C226="N/A", 0, INDEX('Probability Tables'!$K$18:$K$19, MATCH(C226, 'Probability Tables'!$A$18:$A$19, 0)))</f>
        <v>-1.140161291580982</v>
      </c>
      <c r="T226" s="14">
        <f>IF(D226="N/A", 0, INDEX('Probability Tables'!$K$25:$K$28, MATCH(D226, 'Probability Tables'!$A$25:$A$28, 0)))</f>
        <v>-1.4640720621625749</v>
      </c>
      <c r="U226" s="14">
        <f>IF(E226="N/A", 0, INDEX('Probability Tables'!$K$34:$K$35, MATCH(E226, 'Probability Tables'!$A$34:$A$35, 0)))</f>
        <v>-0.95029252915164453</v>
      </c>
      <c r="V226" s="14">
        <f>IF(F226="N/A", 0, INDEX('Probability Tables'!$K$41:$K$42, MATCH(F226, 'Probability Tables'!$A$41:$A$42, 0)))</f>
        <v>-0.38532054201569693</v>
      </c>
      <c r="W226" s="14">
        <f>IF(G226="N/A", 0, INDEX('Probability Tables'!$K$48:$K$50, MATCH(G226, 'Probability Tables'!$A$48:$A$50, 0)))</f>
        <v>-0.54522705048332309</v>
      </c>
      <c r="X226" s="14">
        <f>IF(H226="N/A", 0, INDEX('Probability Tables'!$K$56:$K$58, MATCH(H226, 'Probability Tables'!$A$56:$A$58, 0)))</f>
        <v>-0.45323538437685085</v>
      </c>
      <c r="Y226" s="14">
        <f>'Probability Tables'!$E$4</f>
        <v>-0.95753369040820424</v>
      </c>
      <c r="Z226" s="16">
        <f t="shared" si="16"/>
        <v>-6.8194060413825115</v>
      </c>
      <c r="AA226" s="15">
        <f t="shared" si="17"/>
        <v>46.610788338656867</v>
      </c>
      <c r="AB226" s="15">
        <f t="shared" si="18"/>
        <v>53.38921166134314</v>
      </c>
      <c r="AC226" s="17">
        <f t="shared" si="19"/>
        <v>1</v>
      </c>
      <c r="AD226" s="17">
        <v>1</v>
      </c>
    </row>
    <row r="227" spans="1:30" x14ac:dyDescent="0.25">
      <c r="A227" t="s">
        <v>343</v>
      </c>
      <c r="B227">
        <v>3</v>
      </c>
      <c r="C227" t="s">
        <v>13</v>
      </c>
      <c r="D227" s="12" t="s">
        <v>1245</v>
      </c>
      <c r="E227" s="12" t="s">
        <v>1247</v>
      </c>
      <c r="F227" s="12" t="s">
        <v>1249</v>
      </c>
      <c r="G227" s="12" t="s">
        <v>1251</v>
      </c>
      <c r="H227" s="12" t="s">
        <v>15</v>
      </c>
      <c r="I227" s="13">
        <f>IF(B227="N/A", 0, INDEX('Probability Tables'!$J$10:$J$12, MATCH(B227, 'Probability Tables'!$A$10:$A$12, 0)))</f>
        <v>-0.39196962663327978</v>
      </c>
      <c r="J227" s="13">
        <f>IF(C227="N/A", 0, INDEX('Probability Tables'!$J$18:$J$19, MATCH(C227, 'Probability Tables'!$A$18:$A$19, 0)))</f>
        <v>-0.16113204070663512</v>
      </c>
      <c r="K227" s="13">
        <f>IF(D227="N/A", 0, INDEX('Probability Tables'!$J$25:$J$28, MATCH(D227, 'Probability Tables'!$A$25:$A$28, 0)))</f>
        <v>-0.51785965042337057</v>
      </c>
      <c r="L227" s="13">
        <f>IF(E227="N/A", 0, INDEX('Probability Tables'!$J$34:$J$35, MATCH(E227, 'Probability Tables'!$A$34:$A$35, 0)))</f>
        <v>-0.32277339226305102</v>
      </c>
      <c r="M227" s="13">
        <f>IF(F227="N/A", 0, INDEX('Probability Tables'!$J$41:$J$42, MATCH(F227, 'Probability Tables'!$A$41:$A$42, 0)))</f>
        <v>-0.21141585713285041</v>
      </c>
      <c r="N227" s="13">
        <f>IF(G227="N/A", 0, INDEX('Probability Tables'!$J$48:$J$50, MATCH(G227, 'Probability Tables'!$A$48:$A$50, 0)))</f>
        <v>-0.71512608727872051</v>
      </c>
      <c r="O227" s="13">
        <f>IF(H227="N/A", 0, INDEX('Probability Tables'!$J$56:$J$58, MATCH(H227, 'Probability Tables'!$A$56:$A$58, 0)))</f>
        <v>-0.25442485069529852</v>
      </c>
      <c r="P227" s="13">
        <f>'Probability Tables'!$E$3</f>
        <v>-0.48424598596127871</v>
      </c>
      <c r="Q227" s="16">
        <f t="shared" si="15"/>
        <v>-3.0589474910944849</v>
      </c>
      <c r="R227" s="14">
        <f>IF(B227="N/A", 0, INDEX('Probability Tables'!$K$10:$K$12, MATCH(B227, 'Probability Tables'!$A$10:$A$12, 0)))</f>
        <v>-1.0560526742493137</v>
      </c>
      <c r="S227" s="14">
        <f>IF(C227="N/A", 0, INDEX('Probability Tables'!$K$18:$K$19, MATCH(C227, 'Probability Tables'!$A$18:$A$19, 0)))</f>
        <v>-1.140161291580982</v>
      </c>
      <c r="T227" s="14">
        <f>IF(D227="N/A", 0, INDEX('Probability Tables'!$K$25:$K$28, MATCH(D227, 'Probability Tables'!$A$25:$A$28, 0)))</f>
        <v>-0.64015465041943498</v>
      </c>
      <c r="U227" s="14">
        <f>IF(E227="N/A", 0, INDEX('Probability Tables'!$K$34:$K$35, MATCH(E227, 'Probability Tables'!$A$34:$A$35, 0)))</f>
        <v>-0.48878352389733187</v>
      </c>
      <c r="V227" s="14">
        <f>IF(F227="N/A", 0, INDEX('Probability Tables'!$K$41:$K$42, MATCH(F227, 'Probability Tables'!$A$41:$A$42, 0)))</f>
        <v>-0.38532054201569693</v>
      </c>
      <c r="W227" s="14">
        <f>IF(G227="N/A", 0, INDEX('Probability Tables'!$K$48:$K$50, MATCH(G227, 'Probability Tables'!$A$48:$A$50, 0)))</f>
        <v>-1.624036711855253</v>
      </c>
      <c r="X227" s="14">
        <f>IF(H227="N/A", 0, INDEX('Probability Tables'!$K$56:$K$58, MATCH(H227, 'Probability Tables'!$A$56:$A$58, 0)))</f>
        <v>-0.45323538437685085</v>
      </c>
      <c r="Y227" s="14">
        <f>'Probability Tables'!$E$4</f>
        <v>-0.95753369040820424</v>
      </c>
      <c r="Z227" s="16">
        <f t="shared" si="16"/>
        <v>-6.7452784688030674</v>
      </c>
      <c r="AA227" s="15">
        <f t="shared" si="17"/>
        <v>97.554904062512307</v>
      </c>
      <c r="AB227" s="15">
        <f t="shared" si="18"/>
        <v>2.4450959374876966</v>
      </c>
      <c r="AC227" s="17">
        <f t="shared" si="19"/>
        <v>0</v>
      </c>
      <c r="AD227" s="17">
        <v>0</v>
      </c>
    </row>
    <row r="228" spans="1:30" x14ac:dyDescent="0.25">
      <c r="A228" t="s">
        <v>345</v>
      </c>
      <c r="B228">
        <v>2</v>
      </c>
      <c r="C228" t="s">
        <v>13</v>
      </c>
      <c r="D228" s="12" t="s">
        <v>1245</v>
      </c>
      <c r="E228" s="12" t="s">
        <v>1247</v>
      </c>
      <c r="F228" s="12" t="s">
        <v>1249</v>
      </c>
      <c r="G228" s="12" t="s">
        <v>1252</v>
      </c>
      <c r="H228" s="12" t="s">
        <v>15</v>
      </c>
      <c r="I228" s="13">
        <f>IF(B228="N/A", 0, INDEX('Probability Tables'!$J$10:$J$12, MATCH(B228, 'Probability Tables'!$A$10:$A$12, 0)))</f>
        <v>-1.7285805676065233</v>
      </c>
      <c r="J228" s="13">
        <f>IF(C228="N/A", 0, INDEX('Probability Tables'!$J$18:$J$19, MATCH(C228, 'Probability Tables'!$A$18:$A$19, 0)))</f>
        <v>-0.16113204070663512</v>
      </c>
      <c r="K228" s="13">
        <f>IF(D228="N/A", 0, INDEX('Probability Tables'!$J$25:$J$28, MATCH(D228, 'Probability Tables'!$A$25:$A$28, 0)))</f>
        <v>-0.51785965042337057</v>
      </c>
      <c r="L228" s="13">
        <f>IF(E228="N/A", 0, INDEX('Probability Tables'!$J$34:$J$35, MATCH(E228, 'Probability Tables'!$A$34:$A$35, 0)))</f>
        <v>-0.32277339226305102</v>
      </c>
      <c r="M228" s="13">
        <f>IF(F228="N/A", 0, INDEX('Probability Tables'!$J$41:$J$42, MATCH(F228, 'Probability Tables'!$A$41:$A$42, 0)))</f>
        <v>-0.21141585713285041</v>
      </c>
      <c r="N228" s="13">
        <f>IF(G228="N/A", 0, INDEX('Probability Tables'!$J$48:$J$50, MATCH(G228, 'Probability Tables'!$A$48:$A$50, 0)))</f>
        <v>-1.6691571471357227</v>
      </c>
      <c r="O228" s="13">
        <f>IF(H228="N/A", 0, INDEX('Probability Tables'!$J$56:$J$58, MATCH(H228, 'Probability Tables'!$A$56:$A$58, 0)))</f>
        <v>-0.25442485069529852</v>
      </c>
      <c r="P228" s="13">
        <f>'Probability Tables'!$E$3</f>
        <v>-0.48424598596127871</v>
      </c>
      <c r="Q228" s="16">
        <f t="shared" si="15"/>
        <v>-5.3495894919247302</v>
      </c>
      <c r="R228" s="14">
        <f>IF(B228="N/A", 0, INDEX('Probability Tables'!$K$10:$K$12, MATCH(B228, 'Probability Tables'!$A$10:$A$12, 0)))</f>
        <v>-1.3662076025531533</v>
      </c>
      <c r="S228" s="14">
        <f>IF(C228="N/A", 0, INDEX('Probability Tables'!$K$18:$K$19, MATCH(C228, 'Probability Tables'!$A$18:$A$19, 0)))</f>
        <v>-1.140161291580982</v>
      </c>
      <c r="T228" s="14">
        <f>IF(D228="N/A", 0, INDEX('Probability Tables'!$K$25:$K$28, MATCH(D228, 'Probability Tables'!$A$25:$A$28, 0)))</f>
        <v>-0.64015465041943498</v>
      </c>
      <c r="U228" s="14">
        <f>IF(E228="N/A", 0, INDEX('Probability Tables'!$K$34:$K$35, MATCH(E228, 'Probability Tables'!$A$34:$A$35, 0)))</f>
        <v>-0.48878352389733187</v>
      </c>
      <c r="V228" s="14">
        <f>IF(F228="N/A", 0, INDEX('Probability Tables'!$K$41:$K$42, MATCH(F228, 'Probability Tables'!$A$41:$A$42, 0)))</f>
        <v>-0.38532054201569693</v>
      </c>
      <c r="W228" s="14">
        <f>IF(G228="N/A", 0, INDEX('Probability Tables'!$K$48:$K$50, MATCH(G228, 'Probability Tables'!$A$48:$A$50, 0)))</f>
        <v>-1.4997389951776758</v>
      </c>
      <c r="X228" s="14">
        <f>IF(H228="N/A", 0, INDEX('Probability Tables'!$K$56:$K$58, MATCH(H228, 'Probability Tables'!$A$56:$A$58, 0)))</f>
        <v>-0.45323538437685085</v>
      </c>
      <c r="Y228" s="14">
        <f>'Probability Tables'!$E$4</f>
        <v>-0.95753369040820424</v>
      </c>
      <c r="Z228" s="16">
        <f t="shared" si="16"/>
        <v>-6.93113568042933</v>
      </c>
      <c r="AA228" s="15">
        <f t="shared" si="17"/>
        <v>82.942338452485856</v>
      </c>
      <c r="AB228" s="15">
        <f t="shared" si="18"/>
        <v>17.057661547514133</v>
      </c>
      <c r="AC228" s="17">
        <f t="shared" si="19"/>
        <v>0</v>
      </c>
      <c r="AD228" s="17">
        <v>1</v>
      </c>
    </row>
    <row r="229" spans="1:30" x14ac:dyDescent="0.25">
      <c r="A229" t="s">
        <v>347</v>
      </c>
      <c r="B229">
        <v>3</v>
      </c>
      <c r="C229" t="s">
        <v>13</v>
      </c>
      <c r="D229" s="12" t="s">
        <v>1245</v>
      </c>
      <c r="E229" s="12" t="s">
        <v>1247</v>
      </c>
      <c r="F229" s="12" t="s">
        <v>1249</v>
      </c>
      <c r="G229" s="12" t="s">
        <v>1251</v>
      </c>
      <c r="H229" s="12" t="s">
        <v>15</v>
      </c>
      <c r="I229" s="13">
        <f>IF(B229="N/A", 0, INDEX('Probability Tables'!$J$10:$J$12, MATCH(B229, 'Probability Tables'!$A$10:$A$12, 0)))</f>
        <v>-0.39196962663327978</v>
      </c>
      <c r="J229" s="13">
        <f>IF(C229="N/A", 0, INDEX('Probability Tables'!$J$18:$J$19, MATCH(C229, 'Probability Tables'!$A$18:$A$19, 0)))</f>
        <v>-0.16113204070663512</v>
      </c>
      <c r="K229" s="13">
        <f>IF(D229="N/A", 0, INDEX('Probability Tables'!$J$25:$J$28, MATCH(D229, 'Probability Tables'!$A$25:$A$28, 0)))</f>
        <v>-0.51785965042337057</v>
      </c>
      <c r="L229" s="13">
        <f>IF(E229="N/A", 0, INDEX('Probability Tables'!$J$34:$J$35, MATCH(E229, 'Probability Tables'!$A$34:$A$35, 0)))</f>
        <v>-0.32277339226305102</v>
      </c>
      <c r="M229" s="13">
        <f>IF(F229="N/A", 0, INDEX('Probability Tables'!$J$41:$J$42, MATCH(F229, 'Probability Tables'!$A$41:$A$42, 0)))</f>
        <v>-0.21141585713285041</v>
      </c>
      <c r="N229" s="13">
        <f>IF(G229="N/A", 0, INDEX('Probability Tables'!$J$48:$J$50, MATCH(G229, 'Probability Tables'!$A$48:$A$50, 0)))</f>
        <v>-0.71512608727872051</v>
      </c>
      <c r="O229" s="13">
        <f>IF(H229="N/A", 0, INDEX('Probability Tables'!$J$56:$J$58, MATCH(H229, 'Probability Tables'!$A$56:$A$58, 0)))</f>
        <v>-0.25442485069529852</v>
      </c>
      <c r="P229" s="13">
        <f>'Probability Tables'!$E$3</f>
        <v>-0.48424598596127871</v>
      </c>
      <c r="Q229" s="16">
        <f t="shared" si="15"/>
        <v>-3.0589474910944849</v>
      </c>
      <c r="R229" s="14">
        <f>IF(B229="N/A", 0, INDEX('Probability Tables'!$K$10:$K$12, MATCH(B229, 'Probability Tables'!$A$10:$A$12, 0)))</f>
        <v>-1.0560526742493137</v>
      </c>
      <c r="S229" s="14">
        <f>IF(C229="N/A", 0, INDEX('Probability Tables'!$K$18:$K$19, MATCH(C229, 'Probability Tables'!$A$18:$A$19, 0)))</f>
        <v>-1.140161291580982</v>
      </c>
      <c r="T229" s="14">
        <f>IF(D229="N/A", 0, INDEX('Probability Tables'!$K$25:$K$28, MATCH(D229, 'Probability Tables'!$A$25:$A$28, 0)))</f>
        <v>-0.64015465041943498</v>
      </c>
      <c r="U229" s="14">
        <f>IF(E229="N/A", 0, INDEX('Probability Tables'!$K$34:$K$35, MATCH(E229, 'Probability Tables'!$A$34:$A$35, 0)))</f>
        <v>-0.48878352389733187</v>
      </c>
      <c r="V229" s="14">
        <f>IF(F229="N/A", 0, INDEX('Probability Tables'!$K$41:$K$42, MATCH(F229, 'Probability Tables'!$A$41:$A$42, 0)))</f>
        <v>-0.38532054201569693</v>
      </c>
      <c r="W229" s="14">
        <f>IF(G229="N/A", 0, INDEX('Probability Tables'!$K$48:$K$50, MATCH(G229, 'Probability Tables'!$A$48:$A$50, 0)))</f>
        <v>-1.624036711855253</v>
      </c>
      <c r="X229" s="14">
        <f>IF(H229="N/A", 0, INDEX('Probability Tables'!$K$56:$K$58, MATCH(H229, 'Probability Tables'!$A$56:$A$58, 0)))</f>
        <v>-0.45323538437685085</v>
      </c>
      <c r="Y229" s="14">
        <f>'Probability Tables'!$E$4</f>
        <v>-0.95753369040820424</v>
      </c>
      <c r="Z229" s="16">
        <f t="shared" si="16"/>
        <v>-6.7452784688030674</v>
      </c>
      <c r="AA229" s="15">
        <f t="shared" si="17"/>
        <v>97.554904062512307</v>
      </c>
      <c r="AB229" s="15">
        <f t="shared" si="18"/>
        <v>2.4450959374876966</v>
      </c>
      <c r="AC229" s="17">
        <f t="shared" si="19"/>
        <v>0</v>
      </c>
      <c r="AD229" s="17">
        <v>0</v>
      </c>
    </row>
    <row r="230" spans="1:30" x14ac:dyDescent="0.25">
      <c r="A230" t="s">
        <v>349</v>
      </c>
      <c r="B230">
        <v>2</v>
      </c>
      <c r="C230" t="s">
        <v>13</v>
      </c>
      <c r="D230" s="12" t="s">
        <v>1245</v>
      </c>
      <c r="E230" s="12" t="s">
        <v>1247</v>
      </c>
      <c r="F230" s="12" t="s">
        <v>1249</v>
      </c>
      <c r="G230" s="12" t="s">
        <v>1252</v>
      </c>
      <c r="H230" s="12" t="s">
        <v>15</v>
      </c>
      <c r="I230" s="13">
        <f>IF(B230="N/A", 0, INDEX('Probability Tables'!$J$10:$J$12, MATCH(B230, 'Probability Tables'!$A$10:$A$12, 0)))</f>
        <v>-1.7285805676065233</v>
      </c>
      <c r="J230" s="13">
        <f>IF(C230="N/A", 0, INDEX('Probability Tables'!$J$18:$J$19, MATCH(C230, 'Probability Tables'!$A$18:$A$19, 0)))</f>
        <v>-0.16113204070663512</v>
      </c>
      <c r="K230" s="13">
        <f>IF(D230="N/A", 0, INDEX('Probability Tables'!$J$25:$J$28, MATCH(D230, 'Probability Tables'!$A$25:$A$28, 0)))</f>
        <v>-0.51785965042337057</v>
      </c>
      <c r="L230" s="13">
        <f>IF(E230="N/A", 0, INDEX('Probability Tables'!$J$34:$J$35, MATCH(E230, 'Probability Tables'!$A$34:$A$35, 0)))</f>
        <v>-0.32277339226305102</v>
      </c>
      <c r="M230" s="13">
        <f>IF(F230="N/A", 0, INDEX('Probability Tables'!$J$41:$J$42, MATCH(F230, 'Probability Tables'!$A$41:$A$42, 0)))</f>
        <v>-0.21141585713285041</v>
      </c>
      <c r="N230" s="13">
        <f>IF(G230="N/A", 0, INDEX('Probability Tables'!$J$48:$J$50, MATCH(G230, 'Probability Tables'!$A$48:$A$50, 0)))</f>
        <v>-1.6691571471357227</v>
      </c>
      <c r="O230" s="13">
        <f>IF(H230="N/A", 0, INDEX('Probability Tables'!$J$56:$J$58, MATCH(H230, 'Probability Tables'!$A$56:$A$58, 0)))</f>
        <v>-0.25442485069529852</v>
      </c>
      <c r="P230" s="13">
        <f>'Probability Tables'!$E$3</f>
        <v>-0.48424598596127871</v>
      </c>
      <c r="Q230" s="16">
        <f t="shared" si="15"/>
        <v>-5.3495894919247302</v>
      </c>
      <c r="R230" s="14">
        <f>IF(B230="N/A", 0, INDEX('Probability Tables'!$K$10:$K$12, MATCH(B230, 'Probability Tables'!$A$10:$A$12, 0)))</f>
        <v>-1.3662076025531533</v>
      </c>
      <c r="S230" s="14">
        <f>IF(C230="N/A", 0, INDEX('Probability Tables'!$K$18:$K$19, MATCH(C230, 'Probability Tables'!$A$18:$A$19, 0)))</f>
        <v>-1.140161291580982</v>
      </c>
      <c r="T230" s="14">
        <f>IF(D230="N/A", 0, INDEX('Probability Tables'!$K$25:$K$28, MATCH(D230, 'Probability Tables'!$A$25:$A$28, 0)))</f>
        <v>-0.64015465041943498</v>
      </c>
      <c r="U230" s="14">
        <f>IF(E230="N/A", 0, INDEX('Probability Tables'!$K$34:$K$35, MATCH(E230, 'Probability Tables'!$A$34:$A$35, 0)))</f>
        <v>-0.48878352389733187</v>
      </c>
      <c r="V230" s="14">
        <f>IF(F230="N/A", 0, INDEX('Probability Tables'!$K$41:$K$42, MATCH(F230, 'Probability Tables'!$A$41:$A$42, 0)))</f>
        <v>-0.38532054201569693</v>
      </c>
      <c r="W230" s="14">
        <f>IF(G230="N/A", 0, INDEX('Probability Tables'!$K$48:$K$50, MATCH(G230, 'Probability Tables'!$A$48:$A$50, 0)))</f>
        <v>-1.4997389951776758</v>
      </c>
      <c r="X230" s="14">
        <f>IF(H230="N/A", 0, INDEX('Probability Tables'!$K$56:$K$58, MATCH(H230, 'Probability Tables'!$A$56:$A$58, 0)))</f>
        <v>-0.45323538437685085</v>
      </c>
      <c r="Y230" s="14">
        <f>'Probability Tables'!$E$4</f>
        <v>-0.95753369040820424</v>
      </c>
      <c r="Z230" s="16">
        <f t="shared" si="16"/>
        <v>-6.93113568042933</v>
      </c>
      <c r="AA230" s="15">
        <f t="shared" si="17"/>
        <v>82.942338452485856</v>
      </c>
      <c r="AB230" s="15">
        <f t="shared" si="18"/>
        <v>17.057661547514133</v>
      </c>
      <c r="AC230" s="17">
        <f t="shared" si="19"/>
        <v>0</v>
      </c>
      <c r="AD230" s="17">
        <v>0</v>
      </c>
    </row>
    <row r="231" spans="1:30" x14ac:dyDescent="0.25">
      <c r="A231" t="s">
        <v>350</v>
      </c>
      <c r="B231">
        <v>3</v>
      </c>
      <c r="C231" t="s">
        <v>17</v>
      </c>
      <c r="D231" s="12" t="s">
        <v>1243</v>
      </c>
      <c r="E231" s="12" t="s">
        <v>1246</v>
      </c>
      <c r="F231" s="12" t="s">
        <v>1248</v>
      </c>
      <c r="G231" s="12" t="s">
        <v>1250</v>
      </c>
      <c r="H231" s="12" t="s">
        <v>15</v>
      </c>
      <c r="I231" s="13">
        <f>IF(B231="N/A", 0, INDEX('Probability Tables'!$J$10:$J$12, MATCH(B231, 'Probability Tables'!$A$10:$A$12, 0)))</f>
        <v>-0.39196962663327978</v>
      </c>
      <c r="J231" s="13">
        <f>IF(C231="N/A", 0, INDEX('Probability Tables'!$J$18:$J$19, MATCH(C231, 'Probability Tables'!$A$18:$A$19, 0)))</f>
        <v>-1.9050155618886613</v>
      </c>
      <c r="K231" s="13">
        <f>IF(D231="N/A", 0, INDEX('Probability Tables'!$J$25:$J$28, MATCH(D231, 'Probability Tables'!$A$25:$A$28, 0)))</f>
        <v>0</v>
      </c>
      <c r="L231" s="13">
        <f>IF(E231="N/A", 0, INDEX('Probability Tables'!$J$34:$J$35, MATCH(E231, 'Probability Tables'!$A$34:$A$35, 0)))</f>
        <v>-1.2878542883066382</v>
      </c>
      <c r="M231" s="13">
        <f>IF(F231="N/A", 0, INDEX('Probability Tables'!$J$41:$J$42, MATCH(F231, 'Probability Tables'!$A$41:$A$42, 0)))</f>
        <v>-1.6577744589953911</v>
      </c>
      <c r="N231" s="13">
        <f>IF(G231="N/A", 0, INDEX('Probability Tables'!$J$48:$J$50, MATCH(G231, 'Probability Tables'!$A$48:$A$50, 0)))</f>
        <v>-1.1317644959850102</v>
      </c>
      <c r="O231" s="13">
        <f>IF(H231="N/A", 0, INDEX('Probability Tables'!$J$56:$J$58, MATCH(H231, 'Probability Tables'!$A$56:$A$58, 0)))</f>
        <v>-0.25442485069529852</v>
      </c>
      <c r="P231" s="13">
        <f>'Probability Tables'!$E$3</f>
        <v>-0.48424598596127871</v>
      </c>
      <c r="Q231" s="16">
        <f t="shared" si="15"/>
        <v>-7.1130492684655566</v>
      </c>
      <c r="R231" s="14">
        <f>IF(B231="N/A", 0, INDEX('Probability Tables'!$K$10:$K$12, MATCH(B231, 'Probability Tables'!$A$10:$A$12, 0)))</f>
        <v>-1.0560526742493137</v>
      </c>
      <c r="S231" s="14">
        <f>IF(C231="N/A", 0, INDEX('Probability Tables'!$K$18:$K$19, MATCH(C231, 'Probability Tables'!$A$18:$A$19, 0)))</f>
        <v>-0.38532054201569693</v>
      </c>
      <c r="T231" s="14">
        <f>IF(D231="N/A", 0, INDEX('Probability Tables'!$K$25:$K$28, MATCH(D231, 'Probability Tables'!$A$25:$A$28, 0)))</f>
        <v>0</v>
      </c>
      <c r="U231" s="14">
        <f>IF(E231="N/A", 0, INDEX('Probability Tables'!$K$34:$K$35, MATCH(E231, 'Probability Tables'!$A$34:$A$35, 0)))</f>
        <v>-0.95029252915164453</v>
      </c>
      <c r="V231" s="14">
        <f>IF(F231="N/A", 0, INDEX('Probability Tables'!$K$41:$K$42, MATCH(F231, 'Probability Tables'!$A$41:$A$42, 0)))</f>
        <v>-1.140161291580982</v>
      </c>
      <c r="W231" s="14">
        <f>IF(G231="N/A", 0, INDEX('Probability Tables'!$K$48:$K$50, MATCH(G231, 'Probability Tables'!$A$48:$A$50, 0)))</f>
        <v>-0.54522705048332309</v>
      </c>
      <c r="X231" s="14">
        <f>IF(H231="N/A", 0, INDEX('Probability Tables'!$K$56:$K$58, MATCH(H231, 'Probability Tables'!$A$56:$A$58, 0)))</f>
        <v>-0.45323538437685085</v>
      </c>
      <c r="Y231" s="14">
        <f>'Probability Tables'!$E$4</f>
        <v>-0.95753369040820424</v>
      </c>
      <c r="Z231" s="16">
        <f t="shared" si="16"/>
        <v>-5.4878231622660154</v>
      </c>
      <c r="AA231" s="15">
        <f t="shared" si="17"/>
        <v>16.448538677678908</v>
      </c>
      <c r="AB231" s="15">
        <f t="shared" si="18"/>
        <v>83.551461322321089</v>
      </c>
      <c r="AC231" s="17">
        <f t="shared" si="19"/>
        <v>1</v>
      </c>
      <c r="AD231" s="17">
        <v>0</v>
      </c>
    </row>
    <row r="232" spans="1:30" x14ac:dyDescent="0.25">
      <c r="A232" t="s">
        <v>351</v>
      </c>
      <c r="B232">
        <v>1</v>
      </c>
      <c r="C232" t="s">
        <v>17</v>
      </c>
      <c r="D232" s="12" t="s">
        <v>1242</v>
      </c>
      <c r="E232" s="12" t="s">
        <v>1246</v>
      </c>
      <c r="F232" s="12" t="s">
        <v>1249</v>
      </c>
      <c r="G232" s="12" t="s">
        <v>1250</v>
      </c>
      <c r="H232" s="12" t="s">
        <v>15</v>
      </c>
      <c r="I232" s="13">
        <f>IF(B232="N/A", 0, INDEX('Probability Tables'!$J$10:$J$12, MATCH(B232, 'Probability Tables'!$A$10:$A$12, 0)))</f>
        <v>-1.9190988916046565</v>
      </c>
      <c r="J232" s="13">
        <f>IF(C232="N/A", 0, INDEX('Probability Tables'!$J$18:$J$19, MATCH(C232, 'Probability Tables'!$A$18:$A$19, 0)))</f>
        <v>-1.9050155618886613</v>
      </c>
      <c r="K232" s="13">
        <f>IF(D232="N/A", 0, INDEX('Probability Tables'!$J$25:$J$28, MATCH(D232, 'Probability Tables'!$A$25:$A$28, 0)))</f>
        <v>-1.505246303981256</v>
      </c>
      <c r="L232" s="13">
        <f>IF(E232="N/A", 0, INDEX('Probability Tables'!$J$34:$J$35, MATCH(E232, 'Probability Tables'!$A$34:$A$35, 0)))</f>
        <v>-1.2878542883066382</v>
      </c>
      <c r="M232" s="13">
        <f>IF(F232="N/A", 0, INDEX('Probability Tables'!$J$41:$J$42, MATCH(F232, 'Probability Tables'!$A$41:$A$42, 0)))</f>
        <v>-0.21141585713285041</v>
      </c>
      <c r="N232" s="13">
        <f>IF(G232="N/A", 0, INDEX('Probability Tables'!$J$48:$J$50, MATCH(G232, 'Probability Tables'!$A$48:$A$50, 0)))</f>
        <v>-1.1317644959850102</v>
      </c>
      <c r="O232" s="13">
        <f>IF(H232="N/A", 0, INDEX('Probability Tables'!$J$56:$J$58, MATCH(H232, 'Probability Tables'!$A$56:$A$58, 0)))</f>
        <v>-0.25442485069529852</v>
      </c>
      <c r="P232" s="13">
        <f>'Probability Tables'!$E$3</f>
        <v>-0.48424598596127871</v>
      </c>
      <c r="Q232" s="16">
        <f t="shared" si="15"/>
        <v>-8.6990662355556498</v>
      </c>
      <c r="R232" s="14">
        <f>IF(B232="N/A", 0, INDEX('Probability Tables'!$K$10:$K$12, MATCH(B232, 'Probability Tables'!$A$10:$A$12, 0)))</f>
        <v>-0.92356349120323478</v>
      </c>
      <c r="S232" s="14">
        <f>IF(C232="N/A", 0, INDEX('Probability Tables'!$K$18:$K$19, MATCH(C232, 'Probability Tables'!$A$18:$A$19, 0)))</f>
        <v>-0.38532054201569693</v>
      </c>
      <c r="T232" s="14">
        <f>IF(D232="N/A", 0, INDEX('Probability Tables'!$K$25:$K$28, MATCH(D232, 'Probability Tables'!$A$25:$A$28, 0)))</f>
        <v>-1.4640720621625749</v>
      </c>
      <c r="U232" s="14">
        <f>IF(E232="N/A", 0, INDEX('Probability Tables'!$K$34:$K$35, MATCH(E232, 'Probability Tables'!$A$34:$A$35, 0)))</f>
        <v>-0.95029252915164453</v>
      </c>
      <c r="V232" s="14">
        <f>IF(F232="N/A", 0, INDEX('Probability Tables'!$K$41:$K$42, MATCH(F232, 'Probability Tables'!$A$41:$A$42, 0)))</f>
        <v>-0.38532054201569693</v>
      </c>
      <c r="W232" s="14">
        <f>IF(G232="N/A", 0, INDEX('Probability Tables'!$K$48:$K$50, MATCH(G232, 'Probability Tables'!$A$48:$A$50, 0)))</f>
        <v>-0.54522705048332309</v>
      </c>
      <c r="X232" s="14">
        <f>IF(H232="N/A", 0, INDEX('Probability Tables'!$K$56:$K$58, MATCH(H232, 'Probability Tables'!$A$56:$A$58, 0)))</f>
        <v>-0.45323538437685085</v>
      </c>
      <c r="Y232" s="14">
        <f>'Probability Tables'!$E$4</f>
        <v>-0.95753369040820424</v>
      </c>
      <c r="Z232" s="16">
        <f t="shared" si="16"/>
        <v>-6.0645652918172264</v>
      </c>
      <c r="AA232" s="15">
        <f t="shared" si="17"/>
        <v>6.6950735504909407</v>
      </c>
      <c r="AB232" s="15">
        <f t="shared" si="18"/>
        <v>93.304926449509068</v>
      </c>
      <c r="AC232" s="17">
        <f t="shared" si="19"/>
        <v>1</v>
      </c>
      <c r="AD232" s="17">
        <v>1</v>
      </c>
    </row>
    <row r="233" spans="1:30" x14ac:dyDescent="0.25">
      <c r="A233" t="s">
        <v>352</v>
      </c>
      <c r="B233">
        <v>3</v>
      </c>
      <c r="C233" t="s">
        <v>13</v>
      </c>
      <c r="D233" s="12" t="s">
        <v>1245</v>
      </c>
      <c r="E233" s="12" t="s">
        <v>1247</v>
      </c>
      <c r="F233" s="12" t="s">
        <v>1249</v>
      </c>
      <c r="G233" s="12" t="s">
        <v>1251</v>
      </c>
      <c r="H233" s="12" t="s">
        <v>15</v>
      </c>
      <c r="I233" s="13">
        <f>IF(B233="N/A", 0, INDEX('Probability Tables'!$J$10:$J$12, MATCH(B233, 'Probability Tables'!$A$10:$A$12, 0)))</f>
        <v>-0.39196962663327978</v>
      </c>
      <c r="J233" s="13">
        <f>IF(C233="N/A", 0, INDEX('Probability Tables'!$J$18:$J$19, MATCH(C233, 'Probability Tables'!$A$18:$A$19, 0)))</f>
        <v>-0.16113204070663512</v>
      </c>
      <c r="K233" s="13">
        <f>IF(D233="N/A", 0, INDEX('Probability Tables'!$J$25:$J$28, MATCH(D233, 'Probability Tables'!$A$25:$A$28, 0)))</f>
        <v>-0.51785965042337057</v>
      </c>
      <c r="L233" s="13">
        <f>IF(E233="N/A", 0, INDEX('Probability Tables'!$J$34:$J$35, MATCH(E233, 'Probability Tables'!$A$34:$A$35, 0)))</f>
        <v>-0.32277339226305102</v>
      </c>
      <c r="M233" s="13">
        <f>IF(F233="N/A", 0, INDEX('Probability Tables'!$J$41:$J$42, MATCH(F233, 'Probability Tables'!$A$41:$A$42, 0)))</f>
        <v>-0.21141585713285041</v>
      </c>
      <c r="N233" s="13">
        <f>IF(G233="N/A", 0, INDEX('Probability Tables'!$J$48:$J$50, MATCH(G233, 'Probability Tables'!$A$48:$A$50, 0)))</f>
        <v>-0.71512608727872051</v>
      </c>
      <c r="O233" s="13">
        <f>IF(H233="N/A", 0, INDEX('Probability Tables'!$J$56:$J$58, MATCH(H233, 'Probability Tables'!$A$56:$A$58, 0)))</f>
        <v>-0.25442485069529852</v>
      </c>
      <c r="P233" s="13">
        <f>'Probability Tables'!$E$3</f>
        <v>-0.48424598596127871</v>
      </c>
      <c r="Q233" s="16">
        <f t="shared" si="15"/>
        <v>-3.0589474910944849</v>
      </c>
      <c r="R233" s="14">
        <f>IF(B233="N/A", 0, INDEX('Probability Tables'!$K$10:$K$12, MATCH(B233, 'Probability Tables'!$A$10:$A$12, 0)))</f>
        <v>-1.0560526742493137</v>
      </c>
      <c r="S233" s="14">
        <f>IF(C233="N/A", 0, INDEX('Probability Tables'!$K$18:$K$19, MATCH(C233, 'Probability Tables'!$A$18:$A$19, 0)))</f>
        <v>-1.140161291580982</v>
      </c>
      <c r="T233" s="14">
        <f>IF(D233="N/A", 0, INDEX('Probability Tables'!$K$25:$K$28, MATCH(D233, 'Probability Tables'!$A$25:$A$28, 0)))</f>
        <v>-0.64015465041943498</v>
      </c>
      <c r="U233" s="14">
        <f>IF(E233="N/A", 0, INDEX('Probability Tables'!$K$34:$K$35, MATCH(E233, 'Probability Tables'!$A$34:$A$35, 0)))</f>
        <v>-0.48878352389733187</v>
      </c>
      <c r="V233" s="14">
        <f>IF(F233="N/A", 0, INDEX('Probability Tables'!$K$41:$K$42, MATCH(F233, 'Probability Tables'!$A$41:$A$42, 0)))</f>
        <v>-0.38532054201569693</v>
      </c>
      <c r="W233" s="14">
        <f>IF(G233="N/A", 0, INDEX('Probability Tables'!$K$48:$K$50, MATCH(G233, 'Probability Tables'!$A$48:$A$50, 0)))</f>
        <v>-1.624036711855253</v>
      </c>
      <c r="X233" s="14">
        <f>IF(H233="N/A", 0, INDEX('Probability Tables'!$K$56:$K$58, MATCH(H233, 'Probability Tables'!$A$56:$A$58, 0)))</f>
        <v>-0.45323538437685085</v>
      </c>
      <c r="Y233" s="14">
        <f>'Probability Tables'!$E$4</f>
        <v>-0.95753369040820424</v>
      </c>
      <c r="Z233" s="16">
        <f t="shared" si="16"/>
        <v>-6.7452784688030674</v>
      </c>
      <c r="AA233" s="15">
        <f t="shared" si="17"/>
        <v>97.554904062512307</v>
      </c>
      <c r="AB233" s="15">
        <f t="shared" si="18"/>
        <v>2.4450959374876966</v>
      </c>
      <c r="AC233" s="17">
        <f t="shared" si="19"/>
        <v>0</v>
      </c>
      <c r="AD233" s="17">
        <v>0</v>
      </c>
    </row>
    <row r="234" spans="1:30" x14ac:dyDescent="0.25">
      <c r="A234" t="s">
        <v>353</v>
      </c>
      <c r="B234">
        <v>2</v>
      </c>
      <c r="C234" t="s">
        <v>13</v>
      </c>
      <c r="D234" s="12" t="s">
        <v>1244</v>
      </c>
      <c r="E234" s="12" t="s">
        <v>1247</v>
      </c>
      <c r="F234" s="12" t="s">
        <v>1249</v>
      </c>
      <c r="G234" s="12" t="s">
        <v>1252</v>
      </c>
      <c r="H234" s="12" t="s">
        <v>15</v>
      </c>
      <c r="I234" s="13">
        <f>IF(B234="N/A", 0, INDEX('Probability Tables'!$J$10:$J$12, MATCH(B234, 'Probability Tables'!$A$10:$A$12, 0)))</f>
        <v>-1.7285805676065233</v>
      </c>
      <c r="J234" s="13">
        <f>IF(C234="N/A", 0, INDEX('Probability Tables'!$J$18:$J$19, MATCH(C234, 'Probability Tables'!$A$18:$A$19, 0)))</f>
        <v>-0.16113204070663512</v>
      </c>
      <c r="K234" s="13">
        <f>IF(D234="N/A", 0, INDEX('Probability Tables'!$J$25:$J$28, MATCH(D234, 'Probability Tables'!$A$25:$A$28, 0)))</f>
        <v>-2.1879221846739059</v>
      </c>
      <c r="L234" s="13">
        <f>IF(E234="N/A", 0, INDEX('Probability Tables'!$J$34:$J$35, MATCH(E234, 'Probability Tables'!$A$34:$A$35, 0)))</f>
        <v>-0.32277339226305102</v>
      </c>
      <c r="M234" s="13">
        <f>IF(F234="N/A", 0, INDEX('Probability Tables'!$J$41:$J$42, MATCH(F234, 'Probability Tables'!$A$41:$A$42, 0)))</f>
        <v>-0.21141585713285041</v>
      </c>
      <c r="N234" s="13">
        <f>IF(G234="N/A", 0, INDEX('Probability Tables'!$J$48:$J$50, MATCH(G234, 'Probability Tables'!$A$48:$A$50, 0)))</f>
        <v>-1.6691571471357227</v>
      </c>
      <c r="O234" s="13">
        <f>IF(H234="N/A", 0, INDEX('Probability Tables'!$J$56:$J$58, MATCH(H234, 'Probability Tables'!$A$56:$A$58, 0)))</f>
        <v>-0.25442485069529852</v>
      </c>
      <c r="P234" s="13">
        <f>'Probability Tables'!$E$3</f>
        <v>-0.48424598596127871</v>
      </c>
      <c r="Q234" s="16">
        <f t="shared" si="15"/>
        <v>-7.0196520261752653</v>
      </c>
      <c r="R234" s="14">
        <f>IF(B234="N/A", 0, INDEX('Probability Tables'!$K$10:$K$12, MATCH(B234, 'Probability Tables'!$A$10:$A$12, 0)))</f>
        <v>-1.3662076025531533</v>
      </c>
      <c r="S234" s="14">
        <f>IF(C234="N/A", 0, INDEX('Probability Tables'!$K$18:$K$19, MATCH(C234, 'Probability Tables'!$A$18:$A$19, 0)))</f>
        <v>-1.140161291580982</v>
      </c>
      <c r="T234" s="14">
        <f>IF(D234="N/A", 0, INDEX('Probability Tables'!$K$25:$K$28, MATCH(D234, 'Probability Tables'!$A$25:$A$28, 0)))</f>
        <v>-2.3513752571634776</v>
      </c>
      <c r="U234" s="14">
        <f>IF(E234="N/A", 0, INDEX('Probability Tables'!$K$34:$K$35, MATCH(E234, 'Probability Tables'!$A$34:$A$35, 0)))</f>
        <v>-0.48878352389733187</v>
      </c>
      <c r="V234" s="14">
        <f>IF(F234="N/A", 0, INDEX('Probability Tables'!$K$41:$K$42, MATCH(F234, 'Probability Tables'!$A$41:$A$42, 0)))</f>
        <v>-0.38532054201569693</v>
      </c>
      <c r="W234" s="14">
        <f>IF(G234="N/A", 0, INDEX('Probability Tables'!$K$48:$K$50, MATCH(G234, 'Probability Tables'!$A$48:$A$50, 0)))</f>
        <v>-1.4997389951776758</v>
      </c>
      <c r="X234" s="14">
        <f>IF(H234="N/A", 0, INDEX('Probability Tables'!$K$56:$K$58, MATCH(H234, 'Probability Tables'!$A$56:$A$58, 0)))</f>
        <v>-0.45323538437685085</v>
      </c>
      <c r="Y234" s="14">
        <f>'Probability Tables'!$E$4</f>
        <v>-0.95753369040820424</v>
      </c>
      <c r="Z234" s="16">
        <f t="shared" si="16"/>
        <v>-8.6423562871733726</v>
      </c>
      <c r="AA234" s="15">
        <f t="shared" si="17"/>
        <v>83.516774286891476</v>
      </c>
      <c r="AB234" s="15">
        <f t="shared" si="18"/>
        <v>16.483225713108524</v>
      </c>
      <c r="AC234" s="17">
        <f t="shared" si="19"/>
        <v>0</v>
      </c>
      <c r="AD234" s="17">
        <v>0</v>
      </c>
    </row>
    <row r="235" spans="1:30" x14ac:dyDescent="0.25">
      <c r="A235" t="s">
        <v>354</v>
      </c>
      <c r="B235">
        <v>3</v>
      </c>
      <c r="C235" t="s">
        <v>17</v>
      </c>
      <c r="D235" s="12" t="s">
        <v>1241</v>
      </c>
      <c r="E235" s="12" t="s">
        <v>1246</v>
      </c>
      <c r="F235" s="12" t="s">
        <v>1248</v>
      </c>
      <c r="G235" s="12" t="s">
        <v>1250</v>
      </c>
      <c r="H235" s="12" t="s">
        <v>15</v>
      </c>
      <c r="I235" s="13">
        <f>IF(B235="N/A", 0, INDEX('Probability Tables'!$J$10:$J$12, MATCH(B235, 'Probability Tables'!$A$10:$A$12, 0)))</f>
        <v>-0.39196962663327978</v>
      </c>
      <c r="J235" s="13">
        <f>IF(C235="N/A", 0, INDEX('Probability Tables'!$J$18:$J$19, MATCH(C235, 'Probability Tables'!$A$18:$A$19, 0)))</f>
        <v>-1.9050155618886613</v>
      </c>
      <c r="K235" s="13">
        <f>IF(D235="N/A", 0, INDEX('Probability Tables'!$J$25:$J$28, MATCH(D235, 'Probability Tables'!$A$25:$A$28, 0)))</f>
        <v>-2.6579258139196416</v>
      </c>
      <c r="L235" s="13">
        <f>IF(E235="N/A", 0, INDEX('Probability Tables'!$J$34:$J$35, MATCH(E235, 'Probability Tables'!$A$34:$A$35, 0)))</f>
        <v>-1.2878542883066382</v>
      </c>
      <c r="M235" s="13">
        <f>IF(F235="N/A", 0, INDEX('Probability Tables'!$J$41:$J$42, MATCH(F235, 'Probability Tables'!$A$41:$A$42, 0)))</f>
        <v>-1.6577744589953911</v>
      </c>
      <c r="N235" s="13">
        <f>IF(G235="N/A", 0, INDEX('Probability Tables'!$J$48:$J$50, MATCH(G235, 'Probability Tables'!$A$48:$A$50, 0)))</f>
        <v>-1.1317644959850102</v>
      </c>
      <c r="O235" s="13">
        <f>IF(H235="N/A", 0, INDEX('Probability Tables'!$J$56:$J$58, MATCH(H235, 'Probability Tables'!$A$56:$A$58, 0)))</f>
        <v>-0.25442485069529852</v>
      </c>
      <c r="P235" s="13">
        <f>'Probability Tables'!$E$3</f>
        <v>-0.48424598596127871</v>
      </c>
      <c r="Q235" s="16">
        <f t="shared" si="15"/>
        <v>-9.7709750823851991</v>
      </c>
      <c r="R235" s="14">
        <f>IF(B235="N/A", 0, INDEX('Probability Tables'!$K$10:$K$12, MATCH(B235, 'Probability Tables'!$A$10:$A$12, 0)))</f>
        <v>-1.0560526742493137</v>
      </c>
      <c r="S235" s="14">
        <f>IF(C235="N/A", 0, INDEX('Probability Tables'!$K$18:$K$19, MATCH(C235, 'Probability Tables'!$A$18:$A$19, 0)))</f>
        <v>-0.38532054201569693</v>
      </c>
      <c r="T235" s="14">
        <f>IF(D235="N/A", 0, INDEX('Probability Tables'!$K$25:$K$28, MATCH(D235, 'Probability Tables'!$A$25:$A$28, 0)))</f>
        <v>-1.9223796516451193</v>
      </c>
      <c r="U235" s="14">
        <f>IF(E235="N/A", 0, INDEX('Probability Tables'!$K$34:$K$35, MATCH(E235, 'Probability Tables'!$A$34:$A$35, 0)))</f>
        <v>-0.95029252915164453</v>
      </c>
      <c r="V235" s="14">
        <f>IF(F235="N/A", 0, INDEX('Probability Tables'!$K$41:$K$42, MATCH(F235, 'Probability Tables'!$A$41:$A$42, 0)))</f>
        <v>-1.140161291580982</v>
      </c>
      <c r="W235" s="14">
        <f>IF(G235="N/A", 0, INDEX('Probability Tables'!$K$48:$K$50, MATCH(G235, 'Probability Tables'!$A$48:$A$50, 0)))</f>
        <v>-0.54522705048332309</v>
      </c>
      <c r="X235" s="14">
        <f>IF(H235="N/A", 0, INDEX('Probability Tables'!$K$56:$K$58, MATCH(H235, 'Probability Tables'!$A$56:$A$58, 0)))</f>
        <v>-0.45323538437685085</v>
      </c>
      <c r="Y235" s="14">
        <f>'Probability Tables'!$E$4</f>
        <v>-0.95753369040820424</v>
      </c>
      <c r="Z235" s="16">
        <f t="shared" si="16"/>
        <v>-7.410202813911134</v>
      </c>
      <c r="AA235" s="15">
        <f t="shared" si="17"/>
        <v>8.6213335280375265</v>
      </c>
      <c r="AB235" s="15">
        <f t="shared" si="18"/>
        <v>91.378666471962461</v>
      </c>
      <c r="AC235" s="17">
        <f t="shared" si="19"/>
        <v>1</v>
      </c>
      <c r="AD235" s="17">
        <v>1</v>
      </c>
    </row>
    <row r="236" spans="1:30" x14ac:dyDescent="0.25">
      <c r="A236" t="s">
        <v>355</v>
      </c>
      <c r="B236">
        <v>2</v>
      </c>
      <c r="C236" t="s">
        <v>13</v>
      </c>
      <c r="D236" s="12" t="s">
        <v>1245</v>
      </c>
      <c r="E236" s="12" t="s">
        <v>1247</v>
      </c>
      <c r="F236" s="12" t="s">
        <v>1249</v>
      </c>
      <c r="G236" s="12" t="s">
        <v>1252</v>
      </c>
      <c r="H236" s="12" t="s">
        <v>15</v>
      </c>
      <c r="I236" s="13">
        <f>IF(B236="N/A", 0, INDEX('Probability Tables'!$J$10:$J$12, MATCH(B236, 'Probability Tables'!$A$10:$A$12, 0)))</f>
        <v>-1.7285805676065233</v>
      </c>
      <c r="J236" s="13">
        <f>IF(C236="N/A", 0, INDEX('Probability Tables'!$J$18:$J$19, MATCH(C236, 'Probability Tables'!$A$18:$A$19, 0)))</f>
        <v>-0.16113204070663512</v>
      </c>
      <c r="K236" s="13">
        <f>IF(D236="N/A", 0, INDEX('Probability Tables'!$J$25:$J$28, MATCH(D236, 'Probability Tables'!$A$25:$A$28, 0)))</f>
        <v>-0.51785965042337057</v>
      </c>
      <c r="L236" s="13">
        <f>IF(E236="N/A", 0, INDEX('Probability Tables'!$J$34:$J$35, MATCH(E236, 'Probability Tables'!$A$34:$A$35, 0)))</f>
        <v>-0.32277339226305102</v>
      </c>
      <c r="M236" s="13">
        <f>IF(F236="N/A", 0, INDEX('Probability Tables'!$J$41:$J$42, MATCH(F236, 'Probability Tables'!$A$41:$A$42, 0)))</f>
        <v>-0.21141585713285041</v>
      </c>
      <c r="N236" s="13">
        <f>IF(G236="N/A", 0, INDEX('Probability Tables'!$J$48:$J$50, MATCH(G236, 'Probability Tables'!$A$48:$A$50, 0)))</f>
        <v>-1.6691571471357227</v>
      </c>
      <c r="O236" s="13">
        <f>IF(H236="N/A", 0, INDEX('Probability Tables'!$J$56:$J$58, MATCH(H236, 'Probability Tables'!$A$56:$A$58, 0)))</f>
        <v>-0.25442485069529852</v>
      </c>
      <c r="P236" s="13">
        <f>'Probability Tables'!$E$3</f>
        <v>-0.48424598596127871</v>
      </c>
      <c r="Q236" s="16">
        <f t="shared" si="15"/>
        <v>-5.3495894919247302</v>
      </c>
      <c r="R236" s="14">
        <f>IF(B236="N/A", 0, INDEX('Probability Tables'!$K$10:$K$12, MATCH(B236, 'Probability Tables'!$A$10:$A$12, 0)))</f>
        <v>-1.3662076025531533</v>
      </c>
      <c r="S236" s="14">
        <f>IF(C236="N/A", 0, INDEX('Probability Tables'!$K$18:$K$19, MATCH(C236, 'Probability Tables'!$A$18:$A$19, 0)))</f>
        <v>-1.140161291580982</v>
      </c>
      <c r="T236" s="14">
        <f>IF(D236="N/A", 0, INDEX('Probability Tables'!$K$25:$K$28, MATCH(D236, 'Probability Tables'!$A$25:$A$28, 0)))</f>
        <v>-0.64015465041943498</v>
      </c>
      <c r="U236" s="14">
        <f>IF(E236="N/A", 0, INDEX('Probability Tables'!$K$34:$K$35, MATCH(E236, 'Probability Tables'!$A$34:$A$35, 0)))</f>
        <v>-0.48878352389733187</v>
      </c>
      <c r="V236" s="14">
        <f>IF(F236="N/A", 0, INDEX('Probability Tables'!$K$41:$K$42, MATCH(F236, 'Probability Tables'!$A$41:$A$42, 0)))</f>
        <v>-0.38532054201569693</v>
      </c>
      <c r="W236" s="14">
        <f>IF(G236="N/A", 0, INDEX('Probability Tables'!$K$48:$K$50, MATCH(G236, 'Probability Tables'!$A$48:$A$50, 0)))</f>
        <v>-1.4997389951776758</v>
      </c>
      <c r="X236" s="14">
        <f>IF(H236="N/A", 0, INDEX('Probability Tables'!$K$56:$K$58, MATCH(H236, 'Probability Tables'!$A$56:$A$58, 0)))</f>
        <v>-0.45323538437685085</v>
      </c>
      <c r="Y236" s="14">
        <f>'Probability Tables'!$E$4</f>
        <v>-0.95753369040820424</v>
      </c>
      <c r="Z236" s="16">
        <f t="shared" si="16"/>
        <v>-6.93113568042933</v>
      </c>
      <c r="AA236" s="15">
        <f t="shared" si="17"/>
        <v>82.942338452485856</v>
      </c>
      <c r="AB236" s="15">
        <f t="shared" si="18"/>
        <v>17.057661547514133</v>
      </c>
      <c r="AC236" s="17">
        <f t="shared" si="19"/>
        <v>0</v>
      </c>
      <c r="AD236" s="17">
        <v>0</v>
      </c>
    </row>
    <row r="237" spans="1:30" x14ac:dyDescent="0.25">
      <c r="A237" t="s">
        <v>357</v>
      </c>
      <c r="B237">
        <v>3</v>
      </c>
      <c r="C237" t="s">
        <v>17</v>
      </c>
      <c r="D237" s="12" t="s">
        <v>1243</v>
      </c>
      <c r="E237" s="12" t="s">
        <v>1247</v>
      </c>
      <c r="F237" s="12" t="s">
        <v>1249</v>
      </c>
      <c r="G237" s="12" t="s">
        <v>1251</v>
      </c>
      <c r="H237" s="12" t="s">
        <v>15</v>
      </c>
      <c r="I237" s="13">
        <f>IF(B237="N/A", 0, INDEX('Probability Tables'!$J$10:$J$12, MATCH(B237, 'Probability Tables'!$A$10:$A$12, 0)))</f>
        <v>-0.39196962663327978</v>
      </c>
      <c r="J237" s="13">
        <f>IF(C237="N/A", 0, INDEX('Probability Tables'!$J$18:$J$19, MATCH(C237, 'Probability Tables'!$A$18:$A$19, 0)))</f>
        <v>-1.9050155618886613</v>
      </c>
      <c r="K237" s="13">
        <f>IF(D237="N/A", 0, INDEX('Probability Tables'!$J$25:$J$28, MATCH(D237, 'Probability Tables'!$A$25:$A$28, 0)))</f>
        <v>0</v>
      </c>
      <c r="L237" s="13">
        <f>IF(E237="N/A", 0, INDEX('Probability Tables'!$J$34:$J$35, MATCH(E237, 'Probability Tables'!$A$34:$A$35, 0)))</f>
        <v>-0.32277339226305102</v>
      </c>
      <c r="M237" s="13">
        <f>IF(F237="N/A", 0, INDEX('Probability Tables'!$J$41:$J$42, MATCH(F237, 'Probability Tables'!$A$41:$A$42, 0)))</f>
        <v>-0.21141585713285041</v>
      </c>
      <c r="N237" s="13">
        <f>IF(G237="N/A", 0, INDEX('Probability Tables'!$J$48:$J$50, MATCH(G237, 'Probability Tables'!$A$48:$A$50, 0)))</f>
        <v>-0.71512608727872051</v>
      </c>
      <c r="O237" s="13">
        <f>IF(H237="N/A", 0, INDEX('Probability Tables'!$J$56:$J$58, MATCH(H237, 'Probability Tables'!$A$56:$A$58, 0)))</f>
        <v>-0.25442485069529852</v>
      </c>
      <c r="P237" s="13">
        <f>'Probability Tables'!$E$3</f>
        <v>-0.48424598596127871</v>
      </c>
      <c r="Q237" s="16">
        <f t="shared" si="15"/>
        <v>-4.28497136185314</v>
      </c>
      <c r="R237" s="14">
        <f>IF(B237="N/A", 0, INDEX('Probability Tables'!$K$10:$K$12, MATCH(B237, 'Probability Tables'!$A$10:$A$12, 0)))</f>
        <v>-1.0560526742493137</v>
      </c>
      <c r="S237" s="14">
        <f>IF(C237="N/A", 0, INDEX('Probability Tables'!$K$18:$K$19, MATCH(C237, 'Probability Tables'!$A$18:$A$19, 0)))</f>
        <v>-0.38532054201569693</v>
      </c>
      <c r="T237" s="14">
        <f>IF(D237="N/A", 0, INDEX('Probability Tables'!$K$25:$K$28, MATCH(D237, 'Probability Tables'!$A$25:$A$28, 0)))</f>
        <v>0</v>
      </c>
      <c r="U237" s="14">
        <f>IF(E237="N/A", 0, INDEX('Probability Tables'!$K$34:$K$35, MATCH(E237, 'Probability Tables'!$A$34:$A$35, 0)))</f>
        <v>-0.48878352389733187</v>
      </c>
      <c r="V237" s="14">
        <f>IF(F237="N/A", 0, INDEX('Probability Tables'!$K$41:$K$42, MATCH(F237, 'Probability Tables'!$A$41:$A$42, 0)))</f>
        <v>-0.38532054201569693</v>
      </c>
      <c r="W237" s="14">
        <f>IF(G237="N/A", 0, INDEX('Probability Tables'!$K$48:$K$50, MATCH(G237, 'Probability Tables'!$A$48:$A$50, 0)))</f>
        <v>-1.624036711855253</v>
      </c>
      <c r="X237" s="14">
        <f>IF(H237="N/A", 0, INDEX('Probability Tables'!$K$56:$K$58, MATCH(H237, 'Probability Tables'!$A$56:$A$58, 0)))</f>
        <v>-0.45323538437685085</v>
      </c>
      <c r="Y237" s="14">
        <f>'Probability Tables'!$E$4</f>
        <v>-0.95753369040820424</v>
      </c>
      <c r="Z237" s="16">
        <f t="shared" si="16"/>
        <v>-5.3502830688183476</v>
      </c>
      <c r="AA237" s="15">
        <f t="shared" si="17"/>
        <v>74.370431017589539</v>
      </c>
      <c r="AB237" s="15">
        <f t="shared" si="18"/>
        <v>25.629568982410461</v>
      </c>
      <c r="AC237" s="17">
        <f t="shared" si="19"/>
        <v>0</v>
      </c>
      <c r="AD237" s="17">
        <v>0</v>
      </c>
    </row>
    <row r="238" spans="1:30" x14ac:dyDescent="0.25">
      <c r="A238" t="s">
        <v>359</v>
      </c>
      <c r="B238">
        <v>2</v>
      </c>
      <c r="C238" t="s">
        <v>13</v>
      </c>
      <c r="D238" s="12" t="s">
        <v>1242</v>
      </c>
      <c r="E238" s="12" t="s">
        <v>1246</v>
      </c>
      <c r="F238" s="12" t="s">
        <v>1249</v>
      </c>
      <c r="G238" s="12" t="s">
        <v>1250</v>
      </c>
      <c r="H238" s="12" t="s">
        <v>15</v>
      </c>
      <c r="I238" s="13">
        <f>IF(B238="N/A", 0, INDEX('Probability Tables'!$J$10:$J$12, MATCH(B238, 'Probability Tables'!$A$10:$A$12, 0)))</f>
        <v>-1.7285805676065233</v>
      </c>
      <c r="J238" s="13">
        <f>IF(C238="N/A", 0, INDEX('Probability Tables'!$J$18:$J$19, MATCH(C238, 'Probability Tables'!$A$18:$A$19, 0)))</f>
        <v>-0.16113204070663512</v>
      </c>
      <c r="K238" s="13">
        <f>IF(D238="N/A", 0, INDEX('Probability Tables'!$J$25:$J$28, MATCH(D238, 'Probability Tables'!$A$25:$A$28, 0)))</f>
        <v>-1.505246303981256</v>
      </c>
      <c r="L238" s="13">
        <f>IF(E238="N/A", 0, INDEX('Probability Tables'!$J$34:$J$35, MATCH(E238, 'Probability Tables'!$A$34:$A$35, 0)))</f>
        <v>-1.2878542883066382</v>
      </c>
      <c r="M238" s="13">
        <f>IF(F238="N/A", 0, INDEX('Probability Tables'!$J$41:$J$42, MATCH(F238, 'Probability Tables'!$A$41:$A$42, 0)))</f>
        <v>-0.21141585713285041</v>
      </c>
      <c r="N238" s="13">
        <f>IF(G238="N/A", 0, INDEX('Probability Tables'!$J$48:$J$50, MATCH(G238, 'Probability Tables'!$A$48:$A$50, 0)))</f>
        <v>-1.1317644959850102</v>
      </c>
      <c r="O238" s="13">
        <f>IF(H238="N/A", 0, INDEX('Probability Tables'!$J$56:$J$58, MATCH(H238, 'Probability Tables'!$A$56:$A$58, 0)))</f>
        <v>-0.25442485069529852</v>
      </c>
      <c r="P238" s="13">
        <f>'Probability Tables'!$E$3</f>
        <v>-0.48424598596127871</v>
      </c>
      <c r="Q238" s="16">
        <f t="shared" si="15"/>
        <v>-6.7646643903754899</v>
      </c>
      <c r="R238" s="14">
        <f>IF(B238="N/A", 0, INDEX('Probability Tables'!$K$10:$K$12, MATCH(B238, 'Probability Tables'!$A$10:$A$12, 0)))</f>
        <v>-1.3662076025531533</v>
      </c>
      <c r="S238" s="14">
        <f>IF(C238="N/A", 0, INDEX('Probability Tables'!$K$18:$K$19, MATCH(C238, 'Probability Tables'!$A$18:$A$19, 0)))</f>
        <v>-1.140161291580982</v>
      </c>
      <c r="T238" s="14">
        <f>IF(D238="N/A", 0, INDEX('Probability Tables'!$K$25:$K$28, MATCH(D238, 'Probability Tables'!$A$25:$A$28, 0)))</f>
        <v>-1.4640720621625749</v>
      </c>
      <c r="U238" s="14">
        <f>IF(E238="N/A", 0, INDEX('Probability Tables'!$K$34:$K$35, MATCH(E238, 'Probability Tables'!$A$34:$A$35, 0)))</f>
        <v>-0.95029252915164453</v>
      </c>
      <c r="V238" s="14">
        <f>IF(F238="N/A", 0, INDEX('Probability Tables'!$K$41:$K$42, MATCH(F238, 'Probability Tables'!$A$41:$A$42, 0)))</f>
        <v>-0.38532054201569693</v>
      </c>
      <c r="W238" s="14">
        <f>IF(G238="N/A", 0, INDEX('Probability Tables'!$K$48:$K$50, MATCH(G238, 'Probability Tables'!$A$48:$A$50, 0)))</f>
        <v>-0.54522705048332309</v>
      </c>
      <c r="X238" s="14">
        <f>IF(H238="N/A", 0, INDEX('Probability Tables'!$K$56:$K$58, MATCH(H238, 'Probability Tables'!$A$56:$A$58, 0)))</f>
        <v>-0.45323538437685085</v>
      </c>
      <c r="Y238" s="14">
        <f>'Probability Tables'!$E$4</f>
        <v>-0.95753369040820424</v>
      </c>
      <c r="Z238" s="16">
        <f t="shared" si="16"/>
        <v>-7.2620501527324297</v>
      </c>
      <c r="AA238" s="15">
        <f t="shared" si="17"/>
        <v>62.184477925985519</v>
      </c>
      <c r="AB238" s="15">
        <f t="shared" si="18"/>
        <v>37.815522074014488</v>
      </c>
      <c r="AC238" s="17">
        <f t="shared" si="19"/>
        <v>0</v>
      </c>
      <c r="AD238" s="17">
        <v>0</v>
      </c>
    </row>
    <row r="239" spans="1:30" x14ac:dyDescent="0.25">
      <c r="A239" t="s">
        <v>360</v>
      </c>
      <c r="B239">
        <v>2</v>
      </c>
      <c r="C239" t="s">
        <v>17</v>
      </c>
      <c r="D239" s="12" t="s">
        <v>1241</v>
      </c>
      <c r="E239" s="12" t="s">
        <v>1247</v>
      </c>
      <c r="F239" s="12" t="s">
        <v>1248</v>
      </c>
      <c r="G239" s="12" t="s">
        <v>1250</v>
      </c>
      <c r="H239" s="12" t="s">
        <v>15</v>
      </c>
      <c r="I239" s="13">
        <f>IF(B239="N/A", 0, INDEX('Probability Tables'!$J$10:$J$12, MATCH(B239, 'Probability Tables'!$A$10:$A$12, 0)))</f>
        <v>-1.7285805676065233</v>
      </c>
      <c r="J239" s="13">
        <f>IF(C239="N/A", 0, INDEX('Probability Tables'!$J$18:$J$19, MATCH(C239, 'Probability Tables'!$A$18:$A$19, 0)))</f>
        <v>-1.9050155618886613</v>
      </c>
      <c r="K239" s="13">
        <f>IF(D239="N/A", 0, INDEX('Probability Tables'!$J$25:$J$28, MATCH(D239, 'Probability Tables'!$A$25:$A$28, 0)))</f>
        <v>-2.6579258139196416</v>
      </c>
      <c r="L239" s="13">
        <f>IF(E239="N/A", 0, INDEX('Probability Tables'!$J$34:$J$35, MATCH(E239, 'Probability Tables'!$A$34:$A$35, 0)))</f>
        <v>-0.32277339226305102</v>
      </c>
      <c r="M239" s="13">
        <f>IF(F239="N/A", 0, INDEX('Probability Tables'!$J$41:$J$42, MATCH(F239, 'Probability Tables'!$A$41:$A$42, 0)))</f>
        <v>-1.6577744589953911</v>
      </c>
      <c r="N239" s="13">
        <f>IF(G239="N/A", 0, INDEX('Probability Tables'!$J$48:$J$50, MATCH(G239, 'Probability Tables'!$A$48:$A$50, 0)))</f>
        <v>-1.1317644959850102</v>
      </c>
      <c r="O239" s="13">
        <f>IF(H239="N/A", 0, INDEX('Probability Tables'!$J$56:$J$58, MATCH(H239, 'Probability Tables'!$A$56:$A$58, 0)))</f>
        <v>-0.25442485069529852</v>
      </c>
      <c r="P239" s="13">
        <f>'Probability Tables'!$E$3</f>
        <v>-0.48424598596127871</v>
      </c>
      <c r="Q239" s="16">
        <f t="shared" si="15"/>
        <v>-10.142505127314857</v>
      </c>
      <c r="R239" s="14">
        <f>IF(B239="N/A", 0, INDEX('Probability Tables'!$K$10:$K$12, MATCH(B239, 'Probability Tables'!$A$10:$A$12, 0)))</f>
        <v>-1.3662076025531533</v>
      </c>
      <c r="S239" s="14">
        <f>IF(C239="N/A", 0, INDEX('Probability Tables'!$K$18:$K$19, MATCH(C239, 'Probability Tables'!$A$18:$A$19, 0)))</f>
        <v>-0.38532054201569693</v>
      </c>
      <c r="T239" s="14">
        <f>IF(D239="N/A", 0, INDEX('Probability Tables'!$K$25:$K$28, MATCH(D239, 'Probability Tables'!$A$25:$A$28, 0)))</f>
        <v>-1.9223796516451193</v>
      </c>
      <c r="U239" s="14">
        <f>IF(E239="N/A", 0, INDEX('Probability Tables'!$K$34:$K$35, MATCH(E239, 'Probability Tables'!$A$34:$A$35, 0)))</f>
        <v>-0.48878352389733187</v>
      </c>
      <c r="V239" s="14">
        <f>IF(F239="N/A", 0, INDEX('Probability Tables'!$K$41:$K$42, MATCH(F239, 'Probability Tables'!$A$41:$A$42, 0)))</f>
        <v>-1.140161291580982</v>
      </c>
      <c r="W239" s="14">
        <f>IF(G239="N/A", 0, INDEX('Probability Tables'!$K$48:$K$50, MATCH(G239, 'Probability Tables'!$A$48:$A$50, 0)))</f>
        <v>-0.54522705048332309</v>
      </c>
      <c r="X239" s="14">
        <f>IF(H239="N/A", 0, INDEX('Probability Tables'!$K$56:$K$58, MATCH(H239, 'Probability Tables'!$A$56:$A$58, 0)))</f>
        <v>-0.45323538437685085</v>
      </c>
      <c r="Y239" s="14">
        <f>'Probability Tables'!$E$4</f>
        <v>-0.95753369040820424</v>
      </c>
      <c r="Z239" s="16">
        <f t="shared" si="16"/>
        <v>-7.25884873696066</v>
      </c>
      <c r="AA239" s="15">
        <f t="shared" si="17"/>
        <v>5.2967424919081543</v>
      </c>
      <c r="AB239" s="15">
        <f t="shared" si="18"/>
        <v>94.703257508091838</v>
      </c>
      <c r="AC239" s="17">
        <f t="shared" si="19"/>
        <v>1</v>
      </c>
      <c r="AD239" s="17">
        <v>1</v>
      </c>
    </row>
    <row r="240" spans="1:30" x14ac:dyDescent="0.25">
      <c r="A240" t="s">
        <v>362</v>
      </c>
      <c r="B240">
        <v>2</v>
      </c>
      <c r="C240" t="s">
        <v>13</v>
      </c>
      <c r="D240" s="12" t="s">
        <v>1245</v>
      </c>
      <c r="E240" s="12" t="s">
        <v>1247</v>
      </c>
      <c r="F240" s="12" t="s">
        <v>1249</v>
      </c>
      <c r="G240" s="12" t="s">
        <v>1252</v>
      </c>
      <c r="H240" s="12" t="s">
        <v>15</v>
      </c>
      <c r="I240" s="13">
        <f>IF(B240="N/A", 0, INDEX('Probability Tables'!$J$10:$J$12, MATCH(B240, 'Probability Tables'!$A$10:$A$12, 0)))</f>
        <v>-1.7285805676065233</v>
      </c>
      <c r="J240" s="13">
        <f>IF(C240="N/A", 0, INDEX('Probability Tables'!$J$18:$J$19, MATCH(C240, 'Probability Tables'!$A$18:$A$19, 0)))</f>
        <v>-0.16113204070663512</v>
      </c>
      <c r="K240" s="13">
        <f>IF(D240="N/A", 0, INDEX('Probability Tables'!$J$25:$J$28, MATCH(D240, 'Probability Tables'!$A$25:$A$28, 0)))</f>
        <v>-0.51785965042337057</v>
      </c>
      <c r="L240" s="13">
        <f>IF(E240="N/A", 0, INDEX('Probability Tables'!$J$34:$J$35, MATCH(E240, 'Probability Tables'!$A$34:$A$35, 0)))</f>
        <v>-0.32277339226305102</v>
      </c>
      <c r="M240" s="13">
        <f>IF(F240="N/A", 0, INDEX('Probability Tables'!$J$41:$J$42, MATCH(F240, 'Probability Tables'!$A$41:$A$42, 0)))</f>
        <v>-0.21141585713285041</v>
      </c>
      <c r="N240" s="13">
        <f>IF(G240="N/A", 0, INDEX('Probability Tables'!$J$48:$J$50, MATCH(G240, 'Probability Tables'!$A$48:$A$50, 0)))</f>
        <v>-1.6691571471357227</v>
      </c>
      <c r="O240" s="13">
        <f>IF(H240="N/A", 0, INDEX('Probability Tables'!$J$56:$J$58, MATCH(H240, 'Probability Tables'!$A$56:$A$58, 0)))</f>
        <v>-0.25442485069529852</v>
      </c>
      <c r="P240" s="13">
        <f>'Probability Tables'!$E$3</f>
        <v>-0.48424598596127871</v>
      </c>
      <c r="Q240" s="16">
        <f t="shared" si="15"/>
        <v>-5.3495894919247302</v>
      </c>
      <c r="R240" s="14">
        <f>IF(B240="N/A", 0, INDEX('Probability Tables'!$K$10:$K$12, MATCH(B240, 'Probability Tables'!$A$10:$A$12, 0)))</f>
        <v>-1.3662076025531533</v>
      </c>
      <c r="S240" s="14">
        <f>IF(C240="N/A", 0, INDEX('Probability Tables'!$K$18:$K$19, MATCH(C240, 'Probability Tables'!$A$18:$A$19, 0)))</f>
        <v>-1.140161291580982</v>
      </c>
      <c r="T240" s="14">
        <f>IF(D240="N/A", 0, INDEX('Probability Tables'!$K$25:$K$28, MATCH(D240, 'Probability Tables'!$A$25:$A$28, 0)))</f>
        <v>-0.64015465041943498</v>
      </c>
      <c r="U240" s="14">
        <f>IF(E240="N/A", 0, INDEX('Probability Tables'!$K$34:$K$35, MATCH(E240, 'Probability Tables'!$A$34:$A$35, 0)))</f>
        <v>-0.48878352389733187</v>
      </c>
      <c r="V240" s="14">
        <f>IF(F240="N/A", 0, INDEX('Probability Tables'!$K$41:$K$42, MATCH(F240, 'Probability Tables'!$A$41:$A$42, 0)))</f>
        <v>-0.38532054201569693</v>
      </c>
      <c r="W240" s="14">
        <f>IF(G240="N/A", 0, INDEX('Probability Tables'!$K$48:$K$50, MATCH(G240, 'Probability Tables'!$A$48:$A$50, 0)))</f>
        <v>-1.4997389951776758</v>
      </c>
      <c r="X240" s="14">
        <f>IF(H240="N/A", 0, INDEX('Probability Tables'!$K$56:$K$58, MATCH(H240, 'Probability Tables'!$A$56:$A$58, 0)))</f>
        <v>-0.45323538437685085</v>
      </c>
      <c r="Y240" s="14">
        <f>'Probability Tables'!$E$4</f>
        <v>-0.95753369040820424</v>
      </c>
      <c r="Z240" s="16">
        <f t="shared" si="16"/>
        <v>-6.93113568042933</v>
      </c>
      <c r="AA240" s="15">
        <f t="shared" si="17"/>
        <v>82.942338452485856</v>
      </c>
      <c r="AB240" s="15">
        <f t="shared" si="18"/>
        <v>17.057661547514133</v>
      </c>
      <c r="AC240" s="17">
        <f t="shared" si="19"/>
        <v>0</v>
      </c>
      <c r="AD240" s="17">
        <v>0</v>
      </c>
    </row>
    <row r="241" spans="1:30" x14ac:dyDescent="0.25">
      <c r="A241" t="s">
        <v>363</v>
      </c>
      <c r="B241">
        <v>2</v>
      </c>
      <c r="C241" t="s">
        <v>13</v>
      </c>
      <c r="D241" s="12" t="s">
        <v>1245</v>
      </c>
      <c r="E241" s="12" t="s">
        <v>1247</v>
      </c>
      <c r="F241" s="12" t="s">
        <v>1249</v>
      </c>
      <c r="G241" s="12" t="s">
        <v>1252</v>
      </c>
      <c r="H241" s="12" t="s">
        <v>15</v>
      </c>
      <c r="I241" s="13">
        <f>IF(B241="N/A", 0, INDEX('Probability Tables'!$J$10:$J$12, MATCH(B241, 'Probability Tables'!$A$10:$A$12, 0)))</f>
        <v>-1.7285805676065233</v>
      </c>
      <c r="J241" s="13">
        <f>IF(C241="N/A", 0, INDEX('Probability Tables'!$J$18:$J$19, MATCH(C241, 'Probability Tables'!$A$18:$A$19, 0)))</f>
        <v>-0.16113204070663512</v>
      </c>
      <c r="K241" s="13">
        <f>IF(D241="N/A", 0, INDEX('Probability Tables'!$J$25:$J$28, MATCH(D241, 'Probability Tables'!$A$25:$A$28, 0)))</f>
        <v>-0.51785965042337057</v>
      </c>
      <c r="L241" s="13">
        <f>IF(E241="N/A", 0, INDEX('Probability Tables'!$J$34:$J$35, MATCH(E241, 'Probability Tables'!$A$34:$A$35, 0)))</f>
        <v>-0.32277339226305102</v>
      </c>
      <c r="M241" s="13">
        <f>IF(F241="N/A", 0, INDEX('Probability Tables'!$J$41:$J$42, MATCH(F241, 'Probability Tables'!$A$41:$A$42, 0)))</f>
        <v>-0.21141585713285041</v>
      </c>
      <c r="N241" s="13">
        <f>IF(G241="N/A", 0, INDEX('Probability Tables'!$J$48:$J$50, MATCH(G241, 'Probability Tables'!$A$48:$A$50, 0)))</f>
        <v>-1.6691571471357227</v>
      </c>
      <c r="O241" s="13">
        <f>IF(H241="N/A", 0, INDEX('Probability Tables'!$J$56:$J$58, MATCH(H241, 'Probability Tables'!$A$56:$A$58, 0)))</f>
        <v>-0.25442485069529852</v>
      </c>
      <c r="P241" s="13">
        <f>'Probability Tables'!$E$3</f>
        <v>-0.48424598596127871</v>
      </c>
      <c r="Q241" s="16">
        <f t="shared" si="15"/>
        <v>-5.3495894919247302</v>
      </c>
      <c r="R241" s="14">
        <f>IF(B241="N/A", 0, INDEX('Probability Tables'!$K$10:$K$12, MATCH(B241, 'Probability Tables'!$A$10:$A$12, 0)))</f>
        <v>-1.3662076025531533</v>
      </c>
      <c r="S241" s="14">
        <f>IF(C241="N/A", 0, INDEX('Probability Tables'!$K$18:$K$19, MATCH(C241, 'Probability Tables'!$A$18:$A$19, 0)))</f>
        <v>-1.140161291580982</v>
      </c>
      <c r="T241" s="14">
        <f>IF(D241="N/A", 0, INDEX('Probability Tables'!$K$25:$K$28, MATCH(D241, 'Probability Tables'!$A$25:$A$28, 0)))</f>
        <v>-0.64015465041943498</v>
      </c>
      <c r="U241" s="14">
        <f>IF(E241="N/A", 0, INDEX('Probability Tables'!$K$34:$K$35, MATCH(E241, 'Probability Tables'!$A$34:$A$35, 0)))</f>
        <v>-0.48878352389733187</v>
      </c>
      <c r="V241" s="14">
        <f>IF(F241="N/A", 0, INDEX('Probability Tables'!$K$41:$K$42, MATCH(F241, 'Probability Tables'!$A$41:$A$42, 0)))</f>
        <v>-0.38532054201569693</v>
      </c>
      <c r="W241" s="14">
        <f>IF(G241="N/A", 0, INDEX('Probability Tables'!$K$48:$K$50, MATCH(G241, 'Probability Tables'!$A$48:$A$50, 0)))</f>
        <v>-1.4997389951776758</v>
      </c>
      <c r="X241" s="14">
        <f>IF(H241="N/A", 0, INDEX('Probability Tables'!$K$56:$K$58, MATCH(H241, 'Probability Tables'!$A$56:$A$58, 0)))</f>
        <v>-0.45323538437685085</v>
      </c>
      <c r="Y241" s="14">
        <f>'Probability Tables'!$E$4</f>
        <v>-0.95753369040820424</v>
      </c>
      <c r="Z241" s="16">
        <f t="shared" si="16"/>
        <v>-6.93113568042933</v>
      </c>
      <c r="AA241" s="15">
        <f t="shared" si="17"/>
        <v>82.942338452485856</v>
      </c>
      <c r="AB241" s="15">
        <f t="shared" si="18"/>
        <v>17.057661547514133</v>
      </c>
      <c r="AC241" s="17">
        <f t="shared" si="19"/>
        <v>0</v>
      </c>
      <c r="AD241" s="17">
        <v>0</v>
      </c>
    </row>
    <row r="242" spans="1:30" x14ac:dyDescent="0.25">
      <c r="A242" t="s">
        <v>365</v>
      </c>
      <c r="B242">
        <v>3</v>
      </c>
      <c r="C242" t="s">
        <v>17</v>
      </c>
      <c r="D242" s="12" t="s">
        <v>1243</v>
      </c>
      <c r="E242" s="12" t="s">
        <v>1246</v>
      </c>
      <c r="F242" s="12" t="s">
        <v>1249</v>
      </c>
      <c r="G242" s="12" t="s">
        <v>1252</v>
      </c>
      <c r="H242" s="12" t="s">
        <v>20</v>
      </c>
      <c r="I242" s="13">
        <f>IF(B242="N/A", 0, INDEX('Probability Tables'!$J$10:$J$12, MATCH(B242, 'Probability Tables'!$A$10:$A$12, 0)))</f>
        <v>-0.39196962663327978</v>
      </c>
      <c r="J242" s="13">
        <f>IF(C242="N/A", 0, INDEX('Probability Tables'!$J$18:$J$19, MATCH(C242, 'Probability Tables'!$A$18:$A$19, 0)))</f>
        <v>-1.9050155618886613</v>
      </c>
      <c r="K242" s="13">
        <f>IF(D242="N/A", 0, INDEX('Probability Tables'!$J$25:$J$28, MATCH(D242, 'Probability Tables'!$A$25:$A$28, 0)))</f>
        <v>0</v>
      </c>
      <c r="L242" s="13">
        <f>IF(E242="N/A", 0, INDEX('Probability Tables'!$J$34:$J$35, MATCH(E242, 'Probability Tables'!$A$34:$A$35, 0)))</f>
        <v>-1.2878542883066382</v>
      </c>
      <c r="M242" s="13">
        <f>IF(F242="N/A", 0, INDEX('Probability Tables'!$J$41:$J$42, MATCH(F242, 'Probability Tables'!$A$41:$A$42, 0)))</f>
        <v>-0.21141585713285041</v>
      </c>
      <c r="N242" s="13">
        <f>IF(G242="N/A", 0, INDEX('Probability Tables'!$J$48:$J$50, MATCH(G242, 'Probability Tables'!$A$48:$A$50, 0)))</f>
        <v>-1.6691571471357227</v>
      </c>
      <c r="O242" s="13">
        <f>IF(H242="N/A", 0, INDEX('Probability Tables'!$J$56:$J$58, MATCH(H242, 'Probability Tables'!$A$56:$A$58, 0)))</f>
        <v>-1.9828147059907641</v>
      </c>
      <c r="P242" s="13">
        <f>'Probability Tables'!$E$3</f>
        <v>-0.48424598596127871</v>
      </c>
      <c r="Q242" s="16">
        <f t="shared" si="15"/>
        <v>-7.9324731730491944</v>
      </c>
      <c r="R242" s="14">
        <f>IF(B242="N/A", 0, INDEX('Probability Tables'!$K$10:$K$12, MATCH(B242, 'Probability Tables'!$A$10:$A$12, 0)))</f>
        <v>-1.0560526742493137</v>
      </c>
      <c r="S242" s="14">
        <f>IF(C242="N/A", 0, INDEX('Probability Tables'!$K$18:$K$19, MATCH(C242, 'Probability Tables'!$A$18:$A$19, 0)))</f>
        <v>-0.38532054201569693</v>
      </c>
      <c r="T242" s="14">
        <f>IF(D242="N/A", 0, INDEX('Probability Tables'!$K$25:$K$28, MATCH(D242, 'Probability Tables'!$A$25:$A$28, 0)))</f>
        <v>0</v>
      </c>
      <c r="U242" s="14">
        <f>IF(E242="N/A", 0, INDEX('Probability Tables'!$K$34:$K$35, MATCH(E242, 'Probability Tables'!$A$34:$A$35, 0)))</f>
        <v>-0.95029252915164453</v>
      </c>
      <c r="V242" s="14">
        <f>IF(F242="N/A", 0, INDEX('Probability Tables'!$K$41:$K$42, MATCH(F242, 'Probability Tables'!$A$41:$A$42, 0)))</f>
        <v>-0.38532054201569693</v>
      </c>
      <c r="W242" s="14">
        <f>IF(G242="N/A", 0, INDEX('Probability Tables'!$K$48:$K$50, MATCH(G242, 'Probability Tables'!$A$48:$A$50, 0)))</f>
        <v>-1.4997389951776758</v>
      </c>
      <c r="X242" s="14">
        <f>IF(H242="N/A", 0, INDEX('Probability Tables'!$K$56:$K$58, MATCH(H242, 'Probability Tables'!$A$56:$A$58, 0)))</f>
        <v>-1.2944356648959361</v>
      </c>
      <c r="Y242" s="14">
        <f>'Probability Tables'!$E$4</f>
        <v>-0.95753369040820424</v>
      </c>
      <c r="Z242" s="16">
        <f t="shared" si="16"/>
        <v>-6.5286946379141684</v>
      </c>
      <c r="AA242" s="15">
        <f t="shared" si="17"/>
        <v>19.721719953846602</v>
      </c>
      <c r="AB242" s="15">
        <f t="shared" si="18"/>
        <v>80.278280046153398</v>
      </c>
      <c r="AC242" s="17">
        <f t="shared" si="19"/>
        <v>1</v>
      </c>
      <c r="AD242" s="17">
        <v>0</v>
      </c>
    </row>
    <row r="243" spans="1:30" x14ac:dyDescent="0.25">
      <c r="A243" t="s">
        <v>366</v>
      </c>
      <c r="B243">
        <v>3</v>
      </c>
      <c r="C243" t="s">
        <v>17</v>
      </c>
      <c r="D243" s="12" t="s">
        <v>1243</v>
      </c>
      <c r="E243" s="12" t="s">
        <v>1246</v>
      </c>
      <c r="F243" s="12" t="s">
        <v>1249</v>
      </c>
      <c r="G243" s="12" t="s">
        <v>1252</v>
      </c>
      <c r="H243" s="12" t="s">
        <v>27</v>
      </c>
      <c r="I243" s="13">
        <f>IF(B243="N/A", 0, INDEX('Probability Tables'!$J$10:$J$12, MATCH(B243, 'Probability Tables'!$A$10:$A$12, 0)))</f>
        <v>-0.39196962663327978</v>
      </c>
      <c r="J243" s="13">
        <f>IF(C243="N/A", 0, INDEX('Probability Tables'!$J$18:$J$19, MATCH(C243, 'Probability Tables'!$A$18:$A$19, 0)))</f>
        <v>-1.9050155618886613</v>
      </c>
      <c r="K243" s="13">
        <f>IF(D243="N/A", 0, INDEX('Probability Tables'!$J$25:$J$28, MATCH(D243, 'Probability Tables'!$A$25:$A$28, 0)))</f>
        <v>0</v>
      </c>
      <c r="L243" s="13">
        <f>IF(E243="N/A", 0, INDEX('Probability Tables'!$J$34:$J$35, MATCH(E243, 'Probability Tables'!$A$34:$A$35, 0)))</f>
        <v>-1.2878542883066382</v>
      </c>
      <c r="M243" s="13">
        <f>IF(F243="N/A", 0, INDEX('Probability Tables'!$J$41:$J$42, MATCH(F243, 'Probability Tables'!$A$41:$A$42, 0)))</f>
        <v>-0.21141585713285041</v>
      </c>
      <c r="N243" s="13">
        <f>IF(G243="N/A", 0, INDEX('Probability Tables'!$J$48:$J$50, MATCH(G243, 'Probability Tables'!$A$48:$A$50, 0)))</f>
        <v>-1.6691571471357227</v>
      </c>
      <c r="O243" s="13">
        <f>IF(H243="N/A", 0, INDEX('Probability Tables'!$J$56:$J$58, MATCH(H243, 'Probability Tables'!$A$56:$A$58, 0)))</f>
        <v>-2.4423470353692043</v>
      </c>
      <c r="P243" s="13">
        <f>'Probability Tables'!$E$3</f>
        <v>-0.48424598596127871</v>
      </c>
      <c r="Q243" s="16">
        <f t="shared" si="15"/>
        <v>-8.3920055024276348</v>
      </c>
      <c r="R243" s="14">
        <f>IF(B243="N/A", 0, INDEX('Probability Tables'!$K$10:$K$12, MATCH(B243, 'Probability Tables'!$A$10:$A$12, 0)))</f>
        <v>-1.0560526742493137</v>
      </c>
      <c r="S243" s="14">
        <f>IF(C243="N/A", 0, INDEX('Probability Tables'!$K$18:$K$19, MATCH(C243, 'Probability Tables'!$A$18:$A$19, 0)))</f>
        <v>-0.38532054201569693</v>
      </c>
      <c r="T243" s="14">
        <f>IF(D243="N/A", 0, INDEX('Probability Tables'!$K$25:$K$28, MATCH(D243, 'Probability Tables'!$A$25:$A$28, 0)))</f>
        <v>0</v>
      </c>
      <c r="U243" s="14">
        <f>IF(E243="N/A", 0, INDEX('Probability Tables'!$K$34:$K$35, MATCH(E243, 'Probability Tables'!$A$34:$A$35, 0)))</f>
        <v>-0.95029252915164453</v>
      </c>
      <c r="V243" s="14">
        <f>IF(F243="N/A", 0, INDEX('Probability Tables'!$K$41:$K$42, MATCH(F243, 'Probability Tables'!$A$41:$A$42, 0)))</f>
        <v>-0.38532054201569693</v>
      </c>
      <c r="W243" s="14">
        <f>IF(G243="N/A", 0, INDEX('Probability Tables'!$K$48:$K$50, MATCH(G243, 'Probability Tables'!$A$48:$A$50, 0)))</f>
        <v>-1.4997389951776758</v>
      </c>
      <c r="X243" s="14">
        <f>IF(H243="N/A", 0, INDEX('Probability Tables'!$K$56:$K$58, MATCH(H243, 'Probability Tables'!$A$56:$A$58, 0)))</f>
        <v>-2.4037432426807936</v>
      </c>
      <c r="Y243" s="14">
        <f>'Probability Tables'!$E$4</f>
        <v>-0.95753369040820424</v>
      </c>
      <c r="Z243" s="16">
        <f t="shared" si="16"/>
        <v>-7.6380022156990259</v>
      </c>
      <c r="AA243" s="15">
        <f t="shared" si="17"/>
        <v>31.994963110390994</v>
      </c>
      <c r="AB243" s="15">
        <f t="shared" si="18"/>
        <v>68.005036889608988</v>
      </c>
      <c r="AC243" s="17">
        <f t="shared" si="19"/>
        <v>1</v>
      </c>
      <c r="AD243" s="17">
        <v>1</v>
      </c>
    </row>
    <row r="244" spans="1:30" x14ac:dyDescent="0.25">
      <c r="A244" t="s">
        <v>367</v>
      </c>
      <c r="B244">
        <v>2</v>
      </c>
      <c r="C244" t="s">
        <v>13</v>
      </c>
      <c r="D244" s="12" t="s">
        <v>1245</v>
      </c>
      <c r="E244" s="12" t="s">
        <v>1247</v>
      </c>
      <c r="F244" s="12" t="s">
        <v>1249</v>
      </c>
      <c r="G244" s="12" t="s">
        <v>1252</v>
      </c>
      <c r="H244" s="12" t="s">
        <v>15</v>
      </c>
      <c r="I244" s="13">
        <f>IF(B244="N/A", 0, INDEX('Probability Tables'!$J$10:$J$12, MATCH(B244, 'Probability Tables'!$A$10:$A$12, 0)))</f>
        <v>-1.7285805676065233</v>
      </c>
      <c r="J244" s="13">
        <f>IF(C244="N/A", 0, INDEX('Probability Tables'!$J$18:$J$19, MATCH(C244, 'Probability Tables'!$A$18:$A$19, 0)))</f>
        <v>-0.16113204070663512</v>
      </c>
      <c r="K244" s="13">
        <f>IF(D244="N/A", 0, INDEX('Probability Tables'!$J$25:$J$28, MATCH(D244, 'Probability Tables'!$A$25:$A$28, 0)))</f>
        <v>-0.51785965042337057</v>
      </c>
      <c r="L244" s="13">
        <f>IF(E244="N/A", 0, INDEX('Probability Tables'!$J$34:$J$35, MATCH(E244, 'Probability Tables'!$A$34:$A$35, 0)))</f>
        <v>-0.32277339226305102</v>
      </c>
      <c r="M244" s="13">
        <f>IF(F244="N/A", 0, INDEX('Probability Tables'!$J$41:$J$42, MATCH(F244, 'Probability Tables'!$A$41:$A$42, 0)))</f>
        <v>-0.21141585713285041</v>
      </c>
      <c r="N244" s="13">
        <f>IF(G244="N/A", 0, INDEX('Probability Tables'!$J$48:$J$50, MATCH(G244, 'Probability Tables'!$A$48:$A$50, 0)))</f>
        <v>-1.6691571471357227</v>
      </c>
      <c r="O244" s="13">
        <f>IF(H244="N/A", 0, INDEX('Probability Tables'!$J$56:$J$58, MATCH(H244, 'Probability Tables'!$A$56:$A$58, 0)))</f>
        <v>-0.25442485069529852</v>
      </c>
      <c r="P244" s="13">
        <f>'Probability Tables'!$E$3</f>
        <v>-0.48424598596127871</v>
      </c>
      <c r="Q244" s="16">
        <f t="shared" si="15"/>
        <v>-5.3495894919247302</v>
      </c>
      <c r="R244" s="14">
        <f>IF(B244="N/A", 0, INDEX('Probability Tables'!$K$10:$K$12, MATCH(B244, 'Probability Tables'!$A$10:$A$12, 0)))</f>
        <v>-1.3662076025531533</v>
      </c>
      <c r="S244" s="14">
        <f>IF(C244="N/A", 0, INDEX('Probability Tables'!$K$18:$K$19, MATCH(C244, 'Probability Tables'!$A$18:$A$19, 0)))</f>
        <v>-1.140161291580982</v>
      </c>
      <c r="T244" s="14">
        <f>IF(D244="N/A", 0, INDEX('Probability Tables'!$K$25:$K$28, MATCH(D244, 'Probability Tables'!$A$25:$A$28, 0)))</f>
        <v>-0.64015465041943498</v>
      </c>
      <c r="U244" s="14">
        <f>IF(E244="N/A", 0, INDEX('Probability Tables'!$K$34:$K$35, MATCH(E244, 'Probability Tables'!$A$34:$A$35, 0)))</f>
        <v>-0.48878352389733187</v>
      </c>
      <c r="V244" s="14">
        <f>IF(F244="N/A", 0, INDEX('Probability Tables'!$K$41:$K$42, MATCH(F244, 'Probability Tables'!$A$41:$A$42, 0)))</f>
        <v>-0.38532054201569693</v>
      </c>
      <c r="W244" s="14">
        <f>IF(G244="N/A", 0, INDEX('Probability Tables'!$K$48:$K$50, MATCH(G244, 'Probability Tables'!$A$48:$A$50, 0)))</f>
        <v>-1.4997389951776758</v>
      </c>
      <c r="X244" s="14">
        <f>IF(H244="N/A", 0, INDEX('Probability Tables'!$K$56:$K$58, MATCH(H244, 'Probability Tables'!$A$56:$A$58, 0)))</f>
        <v>-0.45323538437685085</v>
      </c>
      <c r="Y244" s="14">
        <f>'Probability Tables'!$E$4</f>
        <v>-0.95753369040820424</v>
      </c>
      <c r="Z244" s="16">
        <f t="shared" si="16"/>
        <v>-6.93113568042933</v>
      </c>
      <c r="AA244" s="15">
        <f t="shared" si="17"/>
        <v>82.942338452485856</v>
      </c>
      <c r="AB244" s="15">
        <f t="shared" si="18"/>
        <v>17.057661547514133</v>
      </c>
      <c r="AC244" s="17">
        <f t="shared" si="19"/>
        <v>0</v>
      </c>
      <c r="AD244" s="17">
        <v>0</v>
      </c>
    </row>
    <row r="245" spans="1:30" x14ac:dyDescent="0.25">
      <c r="A245" t="s">
        <v>369</v>
      </c>
      <c r="B245">
        <v>3</v>
      </c>
      <c r="C245" t="s">
        <v>13</v>
      </c>
      <c r="D245" s="12" t="s">
        <v>1245</v>
      </c>
      <c r="E245" s="12" t="s">
        <v>1247</v>
      </c>
      <c r="F245" s="12" t="s">
        <v>1249</v>
      </c>
      <c r="G245" s="12" t="s">
        <v>1251</v>
      </c>
      <c r="H245" s="12" t="s">
        <v>15</v>
      </c>
      <c r="I245" s="13">
        <f>IF(B245="N/A", 0, INDEX('Probability Tables'!$J$10:$J$12, MATCH(B245, 'Probability Tables'!$A$10:$A$12, 0)))</f>
        <v>-0.39196962663327978</v>
      </c>
      <c r="J245" s="13">
        <f>IF(C245="N/A", 0, INDEX('Probability Tables'!$J$18:$J$19, MATCH(C245, 'Probability Tables'!$A$18:$A$19, 0)))</f>
        <v>-0.16113204070663512</v>
      </c>
      <c r="K245" s="13">
        <f>IF(D245="N/A", 0, INDEX('Probability Tables'!$J$25:$J$28, MATCH(D245, 'Probability Tables'!$A$25:$A$28, 0)))</f>
        <v>-0.51785965042337057</v>
      </c>
      <c r="L245" s="13">
        <f>IF(E245="N/A", 0, INDEX('Probability Tables'!$J$34:$J$35, MATCH(E245, 'Probability Tables'!$A$34:$A$35, 0)))</f>
        <v>-0.32277339226305102</v>
      </c>
      <c r="M245" s="13">
        <f>IF(F245="N/A", 0, INDEX('Probability Tables'!$J$41:$J$42, MATCH(F245, 'Probability Tables'!$A$41:$A$42, 0)))</f>
        <v>-0.21141585713285041</v>
      </c>
      <c r="N245" s="13">
        <f>IF(G245="N/A", 0, INDEX('Probability Tables'!$J$48:$J$50, MATCH(G245, 'Probability Tables'!$A$48:$A$50, 0)))</f>
        <v>-0.71512608727872051</v>
      </c>
      <c r="O245" s="13">
        <f>IF(H245="N/A", 0, INDEX('Probability Tables'!$J$56:$J$58, MATCH(H245, 'Probability Tables'!$A$56:$A$58, 0)))</f>
        <v>-0.25442485069529852</v>
      </c>
      <c r="P245" s="13">
        <f>'Probability Tables'!$E$3</f>
        <v>-0.48424598596127871</v>
      </c>
      <c r="Q245" s="16">
        <f t="shared" si="15"/>
        <v>-3.0589474910944849</v>
      </c>
      <c r="R245" s="14">
        <f>IF(B245="N/A", 0, INDEX('Probability Tables'!$K$10:$K$12, MATCH(B245, 'Probability Tables'!$A$10:$A$12, 0)))</f>
        <v>-1.0560526742493137</v>
      </c>
      <c r="S245" s="14">
        <f>IF(C245="N/A", 0, INDEX('Probability Tables'!$K$18:$K$19, MATCH(C245, 'Probability Tables'!$A$18:$A$19, 0)))</f>
        <v>-1.140161291580982</v>
      </c>
      <c r="T245" s="14">
        <f>IF(D245="N/A", 0, INDEX('Probability Tables'!$K$25:$K$28, MATCH(D245, 'Probability Tables'!$A$25:$A$28, 0)))</f>
        <v>-0.64015465041943498</v>
      </c>
      <c r="U245" s="14">
        <f>IF(E245="N/A", 0, INDEX('Probability Tables'!$K$34:$K$35, MATCH(E245, 'Probability Tables'!$A$34:$A$35, 0)))</f>
        <v>-0.48878352389733187</v>
      </c>
      <c r="V245" s="14">
        <f>IF(F245="N/A", 0, INDEX('Probability Tables'!$K$41:$K$42, MATCH(F245, 'Probability Tables'!$A$41:$A$42, 0)))</f>
        <v>-0.38532054201569693</v>
      </c>
      <c r="W245" s="14">
        <f>IF(G245="N/A", 0, INDEX('Probability Tables'!$K$48:$K$50, MATCH(G245, 'Probability Tables'!$A$48:$A$50, 0)))</f>
        <v>-1.624036711855253</v>
      </c>
      <c r="X245" s="14">
        <f>IF(H245="N/A", 0, INDEX('Probability Tables'!$K$56:$K$58, MATCH(H245, 'Probability Tables'!$A$56:$A$58, 0)))</f>
        <v>-0.45323538437685085</v>
      </c>
      <c r="Y245" s="14">
        <f>'Probability Tables'!$E$4</f>
        <v>-0.95753369040820424</v>
      </c>
      <c r="Z245" s="16">
        <f t="shared" si="16"/>
        <v>-6.7452784688030674</v>
      </c>
      <c r="AA245" s="15">
        <f t="shared" si="17"/>
        <v>97.554904062512307</v>
      </c>
      <c r="AB245" s="15">
        <f t="shared" si="18"/>
        <v>2.4450959374876966</v>
      </c>
      <c r="AC245" s="17">
        <f t="shared" si="19"/>
        <v>0</v>
      </c>
      <c r="AD245" s="17">
        <v>0</v>
      </c>
    </row>
    <row r="246" spans="1:30" x14ac:dyDescent="0.25">
      <c r="A246" t="s">
        <v>371</v>
      </c>
      <c r="B246">
        <v>3</v>
      </c>
      <c r="C246" t="s">
        <v>13</v>
      </c>
      <c r="D246" s="12" t="s">
        <v>1245</v>
      </c>
      <c r="E246" s="12" t="s">
        <v>1247</v>
      </c>
      <c r="F246" s="12" t="s">
        <v>1249</v>
      </c>
      <c r="G246" s="12" t="s">
        <v>1251</v>
      </c>
      <c r="H246" s="12" t="s">
        <v>20</v>
      </c>
      <c r="I246" s="13">
        <f>IF(B246="N/A", 0, INDEX('Probability Tables'!$J$10:$J$12, MATCH(B246, 'Probability Tables'!$A$10:$A$12, 0)))</f>
        <v>-0.39196962663327978</v>
      </c>
      <c r="J246" s="13">
        <f>IF(C246="N/A", 0, INDEX('Probability Tables'!$J$18:$J$19, MATCH(C246, 'Probability Tables'!$A$18:$A$19, 0)))</f>
        <v>-0.16113204070663512</v>
      </c>
      <c r="K246" s="13">
        <f>IF(D246="N/A", 0, INDEX('Probability Tables'!$J$25:$J$28, MATCH(D246, 'Probability Tables'!$A$25:$A$28, 0)))</f>
        <v>-0.51785965042337057</v>
      </c>
      <c r="L246" s="13">
        <f>IF(E246="N/A", 0, INDEX('Probability Tables'!$J$34:$J$35, MATCH(E246, 'Probability Tables'!$A$34:$A$35, 0)))</f>
        <v>-0.32277339226305102</v>
      </c>
      <c r="M246" s="13">
        <f>IF(F246="N/A", 0, INDEX('Probability Tables'!$J$41:$J$42, MATCH(F246, 'Probability Tables'!$A$41:$A$42, 0)))</f>
        <v>-0.21141585713285041</v>
      </c>
      <c r="N246" s="13">
        <f>IF(G246="N/A", 0, INDEX('Probability Tables'!$J$48:$J$50, MATCH(G246, 'Probability Tables'!$A$48:$A$50, 0)))</f>
        <v>-0.71512608727872051</v>
      </c>
      <c r="O246" s="13">
        <f>IF(H246="N/A", 0, INDEX('Probability Tables'!$J$56:$J$58, MATCH(H246, 'Probability Tables'!$A$56:$A$58, 0)))</f>
        <v>-1.9828147059907641</v>
      </c>
      <c r="P246" s="13">
        <f>'Probability Tables'!$E$3</f>
        <v>-0.48424598596127871</v>
      </c>
      <c r="Q246" s="16">
        <f t="shared" si="15"/>
        <v>-4.7873373463899505</v>
      </c>
      <c r="R246" s="14">
        <f>IF(B246="N/A", 0, INDEX('Probability Tables'!$K$10:$K$12, MATCH(B246, 'Probability Tables'!$A$10:$A$12, 0)))</f>
        <v>-1.0560526742493137</v>
      </c>
      <c r="S246" s="14">
        <f>IF(C246="N/A", 0, INDEX('Probability Tables'!$K$18:$K$19, MATCH(C246, 'Probability Tables'!$A$18:$A$19, 0)))</f>
        <v>-1.140161291580982</v>
      </c>
      <c r="T246" s="14">
        <f>IF(D246="N/A", 0, INDEX('Probability Tables'!$K$25:$K$28, MATCH(D246, 'Probability Tables'!$A$25:$A$28, 0)))</f>
        <v>-0.64015465041943498</v>
      </c>
      <c r="U246" s="14">
        <f>IF(E246="N/A", 0, INDEX('Probability Tables'!$K$34:$K$35, MATCH(E246, 'Probability Tables'!$A$34:$A$35, 0)))</f>
        <v>-0.48878352389733187</v>
      </c>
      <c r="V246" s="14">
        <f>IF(F246="N/A", 0, INDEX('Probability Tables'!$K$41:$K$42, MATCH(F246, 'Probability Tables'!$A$41:$A$42, 0)))</f>
        <v>-0.38532054201569693</v>
      </c>
      <c r="W246" s="14">
        <f>IF(G246="N/A", 0, INDEX('Probability Tables'!$K$48:$K$50, MATCH(G246, 'Probability Tables'!$A$48:$A$50, 0)))</f>
        <v>-1.624036711855253</v>
      </c>
      <c r="X246" s="14">
        <f>IF(H246="N/A", 0, INDEX('Probability Tables'!$K$56:$K$58, MATCH(H246, 'Probability Tables'!$A$56:$A$58, 0)))</f>
        <v>-1.2944356648959361</v>
      </c>
      <c r="Y246" s="14">
        <f>'Probability Tables'!$E$4</f>
        <v>-0.95753369040820424</v>
      </c>
      <c r="Z246" s="16">
        <f t="shared" si="16"/>
        <v>-7.5864787493221533</v>
      </c>
      <c r="AA246" s="15">
        <f t="shared" si="17"/>
        <v>94.262940949583268</v>
      </c>
      <c r="AB246" s="15">
        <f t="shared" si="18"/>
        <v>5.7370590504167334</v>
      </c>
      <c r="AC246" s="17">
        <f t="shared" si="19"/>
        <v>0</v>
      </c>
      <c r="AD246" s="17">
        <v>0</v>
      </c>
    </row>
    <row r="247" spans="1:30" x14ac:dyDescent="0.25">
      <c r="A247" t="s">
        <v>372</v>
      </c>
      <c r="B247">
        <v>1</v>
      </c>
      <c r="C247" t="s">
        <v>13</v>
      </c>
      <c r="D247" s="12" t="s">
        <v>1242</v>
      </c>
      <c r="E247" s="12" t="s">
        <v>1246</v>
      </c>
      <c r="F247" s="12" t="s">
        <v>1249</v>
      </c>
      <c r="G247" s="12" t="s">
        <v>1250</v>
      </c>
      <c r="H247" s="12" t="s">
        <v>27</v>
      </c>
      <c r="I247" s="13">
        <f>IF(B247="N/A", 0, INDEX('Probability Tables'!$J$10:$J$12, MATCH(B247, 'Probability Tables'!$A$10:$A$12, 0)))</f>
        <v>-1.9190988916046565</v>
      </c>
      <c r="J247" s="13">
        <f>IF(C247="N/A", 0, INDEX('Probability Tables'!$J$18:$J$19, MATCH(C247, 'Probability Tables'!$A$18:$A$19, 0)))</f>
        <v>-0.16113204070663512</v>
      </c>
      <c r="K247" s="13">
        <f>IF(D247="N/A", 0, INDEX('Probability Tables'!$J$25:$J$28, MATCH(D247, 'Probability Tables'!$A$25:$A$28, 0)))</f>
        <v>-1.505246303981256</v>
      </c>
      <c r="L247" s="13">
        <f>IF(E247="N/A", 0, INDEX('Probability Tables'!$J$34:$J$35, MATCH(E247, 'Probability Tables'!$A$34:$A$35, 0)))</f>
        <v>-1.2878542883066382</v>
      </c>
      <c r="M247" s="13">
        <f>IF(F247="N/A", 0, INDEX('Probability Tables'!$J$41:$J$42, MATCH(F247, 'Probability Tables'!$A$41:$A$42, 0)))</f>
        <v>-0.21141585713285041</v>
      </c>
      <c r="N247" s="13">
        <f>IF(G247="N/A", 0, INDEX('Probability Tables'!$J$48:$J$50, MATCH(G247, 'Probability Tables'!$A$48:$A$50, 0)))</f>
        <v>-1.1317644959850102</v>
      </c>
      <c r="O247" s="13">
        <f>IF(H247="N/A", 0, INDEX('Probability Tables'!$J$56:$J$58, MATCH(H247, 'Probability Tables'!$A$56:$A$58, 0)))</f>
        <v>-2.4423470353692043</v>
      </c>
      <c r="P247" s="13">
        <f>'Probability Tables'!$E$3</f>
        <v>-0.48424598596127871</v>
      </c>
      <c r="Q247" s="16">
        <f t="shared" si="15"/>
        <v>-9.143104899047529</v>
      </c>
      <c r="R247" s="14">
        <f>IF(B247="N/A", 0, INDEX('Probability Tables'!$K$10:$K$12, MATCH(B247, 'Probability Tables'!$A$10:$A$12, 0)))</f>
        <v>-0.92356349120323478</v>
      </c>
      <c r="S247" s="14">
        <f>IF(C247="N/A", 0, INDEX('Probability Tables'!$K$18:$K$19, MATCH(C247, 'Probability Tables'!$A$18:$A$19, 0)))</f>
        <v>-1.140161291580982</v>
      </c>
      <c r="T247" s="14">
        <f>IF(D247="N/A", 0, INDEX('Probability Tables'!$K$25:$K$28, MATCH(D247, 'Probability Tables'!$A$25:$A$28, 0)))</f>
        <v>-1.4640720621625749</v>
      </c>
      <c r="U247" s="14">
        <f>IF(E247="N/A", 0, INDEX('Probability Tables'!$K$34:$K$35, MATCH(E247, 'Probability Tables'!$A$34:$A$35, 0)))</f>
        <v>-0.95029252915164453</v>
      </c>
      <c r="V247" s="14">
        <f>IF(F247="N/A", 0, INDEX('Probability Tables'!$K$41:$K$42, MATCH(F247, 'Probability Tables'!$A$41:$A$42, 0)))</f>
        <v>-0.38532054201569693</v>
      </c>
      <c r="W247" s="14">
        <f>IF(G247="N/A", 0, INDEX('Probability Tables'!$K$48:$K$50, MATCH(G247, 'Probability Tables'!$A$48:$A$50, 0)))</f>
        <v>-0.54522705048332309</v>
      </c>
      <c r="X247" s="14">
        <f>IF(H247="N/A", 0, INDEX('Probability Tables'!$K$56:$K$58, MATCH(H247, 'Probability Tables'!$A$56:$A$58, 0)))</f>
        <v>-2.4037432426807936</v>
      </c>
      <c r="Y247" s="14">
        <f>'Probability Tables'!$E$4</f>
        <v>-0.95753369040820424</v>
      </c>
      <c r="Z247" s="16">
        <f t="shared" si="16"/>
        <v>-8.7699138996864558</v>
      </c>
      <c r="AA247" s="15">
        <f t="shared" si="17"/>
        <v>40.777018924011955</v>
      </c>
      <c r="AB247" s="15">
        <f t="shared" si="18"/>
        <v>59.222981075988059</v>
      </c>
      <c r="AC247" s="17">
        <f t="shared" si="19"/>
        <v>1</v>
      </c>
      <c r="AD247" s="17">
        <v>0</v>
      </c>
    </row>
    <row r="248" spans="1:30" x14ac:dyDescent="0.25">
      <c r="A248" t="s">
        <v>374</v>
      </c>
      <c r="B248">
        <v>3</v>
      </c>
      <c r="C248" t="s">
        <v>17</v>
      </c>
      <c r="D248" s="12" t="s">
        <v>1245</v>
      </c>
      <c r="E248" s="12" t="s">
        <v>1247</v>
      </c>
      <c r="F248" s="12" t="s">
        <v>1249</v>
      </c>
      <c r="G248" s="12" t="s">
        <v>1251</v>
      </c>
      <c r="H248" s="12" t="s">
        <v>15</v>
      </c>
      <c r="I248" s="13">
        <f>IF(B248="N/A", 0, INDEX('Probability Tables'!$J$10:$J$12, MATCH(B248, 'Probability Tables'!$A$10:$A$12, 0)))</f>
        <v>-0.39196962663327978</v>
      </c>
      <c r="J248" s="13">
        <f>IF(C248="N/A", 0, INDEX('Probability Tables'!$J$18:$J$19, MATCH(C248, 'Probability Tables'!$A$18:$A$19, 0)))</f>
        <v>-1.9050155618886613</v>
      </c>
      <c r="K248" s="13">
        <f>IF(D248="N/A", 0, INDEX('Probability Tables'!$J$25:$J$28, MATCH(D248, 'Probability Tables'!$A$25:$A$28, 0)))</f>
        <v>-0.51785965042337057</v>
      </c>
      <c r="L248" s="13">
        <f>IF(E248="N/A", 0, INDEX('Probability Tables'!$J$34:$J$35, MATCH(E248, 'Probability Tables'!$A$34:$A$35, 0)))</f>
        <v>-0.32277339226305102</v>
      </c>
      <c r="M248" s="13">
        <f>IF(F248="N/A", 0, INDEX('Probability Tables'!$J$41:$J$42, MATCH(F248, 'Probability Tables'!$A$41:$A$42, 0)))</f>
        <v>-0.21141585713285041</v>
      </c>
      <c r="N248" s="13">
        <f>IF(G248="N/A", 0, INDEX('Probability Tables'!$J$48:$J$50, MATCH(G248, 'Probability Tables'!$A$48:$A$50, 0)))</f>
        <v>-0.71512608727872051</v>
      </c>
      <c r="O248" s="13">
        <f>IF(H248="N/A", 0, INDEX('Probability Tables'!$J$56:$J$58, MATCH(H248, 'Probability Tables'!$A$56:$A$58, 0)))</f>
        <v>-0.25442485069529852</v>
      </c>
      <c r="P248" s="13">
        <f>'Probability Tables'!$E$3</f>
        <v>-0.48424598596127871</v>
      </c>
      <c r="Q248" s="16">
        <f t="shared" si="15"/>
        <v>-4.8028310122765108</v>
      </c>
      <c r="R248" s="14">
        <f>IF(B248="N/A", 0, INDEX('Probability Tables'!$K$10:$K$12, MATCH(B248, 'Probability Tables'!$A$10:$A$12, 0)))</f>
        <v>-1.0560526742493137</v>
      </c>
      <c r="S248" s="14">
        <f>IF(C248="N/A", 0, INDEX('Probability Tables'!$K$18:$K$19, MATCH(C248, 'Probability Tables'!$A$18:$A$19, 0)))</f>
        <v>-0.38532054201569693</v>
      </c>
      <c r="T248" s="14">
        <f>IF(D248="N/A", 0, INDEX('Probability Tables'!$K$25:$K$28, MATCH(D248, 'Probability Tables'!$A$25:$A$28, 0)))</f>
        <v>-0.64015465041943498</v>
      </c>
      <c r="U248" s="14">
        <f>IF(E248="N/A", 0, INDEX('Probability Tables'!$K$34:$K$35, MATCH(E248, 'Probability Tables'!$A$34:$A$35, 0)))</f>
        <v>-0.48878352389733187</v>
      </c>
      <c r="V248" s="14">
        <f>IF(F248="N/A", 0, INDEX('Probability Tables'!$K$41:$K$42, MATCH(F248, 'Probability Tables'!$A$41:$A$42, 0)))</f>
        <v>-0.38532054201569693</v>
      </c>
      <c r="W248" s="14">
        <f>IF(G248="N/A", 0, INDEX('Probability Tables'!$K$48:$K$50, MATCH(G248, 'Probability Tables'!$A$48:$A$50, 0)))</f>
        <v>-1.624036711855253</v>
      </c>
      <c r="X248" s="14">
        <f>IF(H248="N/A", 0, INDEX('Probability Tables'!$K$56:$K$58, MATCH(H248, 'Probability Tables'!$A$56:$A$58, 0)))</f>
        <v>-0.45323538437685085</v>
      </c>
      <c r="Y248" s="14">
        <f>'Probability Tables'!$E$4</f>
        <v>-0.95753369040820424</v>
      </c>
      <c r="Z248" s="16">
        <f t="shared" si="16"/>
        <v>-5.9904377192377822</v>
      </c>
      <c r="AA248" s="15">
        <f t="shared" si="17"/>
        <v>76.631275244674583</v>
      </c>
      <c r="AB248" s="15">
        <f t="shared" si="18"/>
        <v>23.368724755325413</v>
      </c>
      <c r="AC248" s="17">
        <f t="shared" si="19"/>
        <v>0</v>
      </c>
      <c r="AD248" s="17">
        <v>0</v>
      </c>
    </row>
    <row r="249" spans="1:30" x14ac:dyDescent="0.25">
      <c r="A249" t="s">
        <v>375</v>
      </c>
      <c r="B249">
        <v>2</v>
      </c>
      <c r="C249" t="s">
        <v>17</v>
      </c>
      <c r="D249" s="12" t="s">
        <v>1245</v>
      </c>
      <c r="E249" s="12" t="s">
        <v>1247</v>
      </c>
      <c r="F249" s="12" t="s">
        <v>1248</v>
      </c>
      <c r="G249" s="12" t="s">
        <v>1252</v>
      </c>
      <c r="H249" s="12" t="s">
        <v>15</v>
      </c>
      <c r="I249" s="13">
        <f>IF(B249="N/A", 0, INDEX('Probability Tables'!$J$10:$J$12, MATCH(B249, 'Probability Tables'!$A$10:$A$12, 0)))</f>
        <v>-1.7285805676065233</v>
      </c>
      <c r="J249" s="13">
        <f>IF(C249="N/A", 0, INDEX('Probability Tables'!$J$18:$J$19, MATCH(C249, 'Probability Tables'!$A$18:$A$19, 0)))</f>
        <v>-1.9050155618886613</v>
      </c>
      <c r="K249" s="13">
        <f>IF(D249="N/A", 0, INDEX('Probability Tables'!$J$25:$J$28, MATCH(D249, 'Probability Tables'!$A$25:$A$28, 0)))</f>
        <v>-0.51785965042337057</v>
      </c>
      <c r="L249" s="13">
        <f>IF(E249="N/A", 0, INDEX('Probability Tables'!$J$34:$J$35, MATCH(E249, 'Probability Tables'!$A$34:$A$35, 0)))</f>
        <v>-0.32277339226305102</v>
      </c>
      <c r="M249" s="13">
        <f>IF(F249="N/A", 0, INDEX('Probability Tables'!$J$41:$J$42, MATCH(F249, 'Probability Tables'!$A$41:$A$42, 0)))</f>
        <v>-1.6577744589953911</v>
      </c>
      <c r="N249" s="13">
        <f>IF(G249="N/A", 0, INDEX('Probability Tables'!$J$48:$J$50, MATCH(G249, 'Probability Tables'!$A$48:$A$50, 0)))</f>
        <v>-1.6691571471357227</v>
      </c>
      <c r="O249" s="13">
        <f>IF(H249="N/A", 0, INDEX('Probability Tables'!$J$56:$J$58, MATCH(H249, 'Probability Tables'!$A$56:$A$58, 0)))</f>
        <v>-0.25442485069529852</v>
      </c>
      <c r="P249" s="13">
        <f>'Probability Tables'!$E$3</f>
        <v>-0.48424598596127871</v>
      </c>
      <c r="Q249" s="16">
        <f t="shared" si="15"/>
        <v>-8.5398316149692963</v>
      </c>
      <c r="R249" s="14">
        <f>IF(B249="N/A", 0, INDEX('Probability Tables'!$K$10:$K$12, MATCH(B249, 'Probability Tables'!$A$10:$A$12, 0)))</f>
        <v>-1.3662076025531533</v>
      </c>
      <c r="S249" s="14">
        <f>IF(C249="N/A", 0, INDEX('Probability Tables'!$K$18:$K$19, MATCH(C249, 'Probability Tables'!$A$18:$A$19, 0)))</f>
        <v>-0.38532054201569693</v>
      </c>
      <c r="T249" s="14">
        <f>IF(D249="N/A", 0, INDEX('Probability Tables'!$K$25:$K$28, MATCH(D249, 'Probability Tables'!$A$25:$A$28, 0)))</f>
        <v>-0.64015465041943498</v>
      </c>
      <c r="U249" s="14">
        <f>IF(E249="N/A", 0, INDEX('Probability Tables'!$K$34:$K$35, MATCH(E249, 'Probability Tables'!$A$34:$A$35, 0)))</f>
        <v>-0.48878352389733187</v>
      </c>
      <c r="V249" s="14">
        <f>IF(F249="N/A", 0, INDEX('Probability Tables'!$K$41:$K$42, MATCH(F249, 'Probability Tables'!$A$41:$A$42, 0)))</f>
        <v>-1.140161291580982</v>
      </c>
      <c r="W249" s="14">
        <f>IF(G249="N/A", 0, INDEX('Probability Tables'!$K$48:$K$50, MATCH(G249, 'Probability Tables'!$A$48:$A$50, 0)))</f>
        <v>-1.4997389951776758</v>
      </c>
      <c r="X249" s="14">
        <f>IF(H249="N/A", 0, INDEX('Probability Tables'!$K$56:$K$58, MATCH(H249, 'Probability Tables'!$A$56:$A$58, 0)))</f>
        <v>-0.45323538437685085</v>
      </c>
      <c r="Y249" s="14">
        <f>'Probability Tables'!$E$4</f>
        <v>-0.95753369040820424</v>
      </c>
      <c r="Z249" s="16">
        <f t="shared" si="16"/>
        <v>-6.93113568042933</v>
      </c>
      <c r="AA249" s="15">
        <f t="shared" si="17"/>
        <v>16.676974464109357</v>
      </c>
      <c r="AB249" s="15">
        <f t="shared" si="18"/>
        <v>83.323025535890636</v>
      </c>
      <c r="AC249" s="17">
        <f t="shared" si="19"/>
        <v>1</v>
      </c>
      <c r="AD249" s="17">
        <v>1</v>
      </c>
    </row>
    <row r="250" spans="1:30" x14ac:dyDescent="0.25">
      <c r="A250" t="s">
        <v>376</v>
      </c>
      <c r="B250">
        <v>1</v>
      </c>
      <c r="C250" t="s">
        <v>13</v>
      </c>
      <c r="D250" s="12" t="s">
        <v>1242</v>
      </c>
      <c r="E250" s="12" t="s">
        <v>1246</v>
      </c>
      <c r="F250" s="12" t="s">
        <v>1248</v>
      </c>
      <c r="G250" s="12" t="s">
        <v>1250</v>
      </c>
      <c r="H250" s="12" t="s">
        <v>15</v>
      </c>
      <c r="I250" s="13">
        <f>IF(B250="N/A", 0, INDEX('Probability Tables'!$J$10:$J$12, MATCH(B250, 'Probability Tables'!$A$10:$A$12, 0)))</f>
        <v>-1.9190988916046565</v>
      </c>
      <c r="J250" s="13">
        <f>IF(C250="N/A", 0, INDEX('Probability Tables'!$J$18:$J$19, MATCH(C250, 'Probability Tables'!$A$18:$A$19, 0)))</f>
        <v>-0.16113204070663512</v>
      </c>
      <c r="K250" s="13">
        <f>IF(D250="N/A", 0, INDEX('Probability Tables'!$J$25:$J$28, MATCH(D250, 'Probability Tables'!$A$25:$A$28, 0)))</f>
        <v>-1.505246303981256</v>
      </c>
      <c r="L250" s="13">
        <f>IF(E250="N/A", 0, INDEX('Probability Tables'!$J$34:$J$35, MATCH(E250, 'Probability Tables'!$A$34:$A$35, 0)))</f>
        <v>-1.2878542883066382</v>
      </c>
      <c r="M250" s="13">
        <f>IF(F250="N/A", 0, INDEX('Probability Tables'!$J$41:$J$42, MATCH(F250, 'Probability Tables'!$A$41:$A$42, 0)))</f>
        <v>-1.6577744589953911</v>
      </c>
      <c r="N250" s="13">
        <f>IF(G250="N/A", 0, INDEX('Probability Tables'!$J$48:$J$50, MATCH(G250, 'Probability Tables'!$A$48:$A$50, 0)))</f>
        <v>-1.1317644959850102</v>
      </c>
      <c r="O250" s="13">
        <f>IF(H250="N/A", 0, INDEX('Probability Tables'!$J$56:$J$58, MATCH(H250, 'Probability Tables'!$A$56:$A$58, 0)))</f>
        <v>-0.25442485069529852</v>
      </c>
      <c r="P250" s="13">
        <f>'Probability Tables'!$E$3</f>
        <v>-0.48424598596127871</v>
      </c>
      <c r="Q250" s="16">
        <f t="shared" si="15"/>
        <v>-8.4015413162361643</v>
      </c>
      <c r="R250" s="14">
        <f>IF(B250="N/A", 0, INDEX('Probability Tables'!$K$10:$K$12, MATCH(B250, 'Probability Tables'!$A$10:$A$12, 0)))</f>
        <v>-0.92356349120323478</v>
      </c>
      <c r="S250" s="14">
        <f>IF(C250="N/A", 0, INDEX('Probability Tables'!$K$18:$K$19, MATCH(C250, 'Probability Tables'!$A$18:$A$19, 0)))</f>
        <v>-1.140161291580982</v>
      </c>
      <c r="T250" s="14">
        <f>IF(D250="N/A", 0, INDEX('Probability Tables'!$K$25:$K$28, MATCH(D250, 'Probability Tables'!$A$25:$A$28, 0)))</f>
        <v>-1.4640720621625749</v>
      </c>
      <c r="U250" s="14">
        <f>IF(E250="N/A", 0, INDEX('Probability Tables'!$K$34:$K$35, MATCH(E250, 'Probability Tables'!$A$34:$A$35, 0)))</f>
        <v>-0.95029252915164453</v>
      </c>
      <c r="V250" s="14">
        <f>IF(F250="N/A", 0, INDEX('Probability Tables'!$K$41:$K$42, MATCH(F250, 'Probability Tables'!$A$41:$A$42, 0)))</f>
        <v>-1.140161291580982</v>
      </c>
      <c r="W250" s="14">
        <f>IF(G250="N/A", 0, INDEX('Probability Tables'!$K$48:$K$50, MATCH(G250, 'Probability Tables'!$A$48:$A$50, 0)))</f>
        <v>-0.54522705048332309</v>
      </c>
      <c r="X250" s="14">
        <f>IF(H250="N/A", 0, INDEX('Probability Tables'!$K$56:$K$58, MATCH(H250, 'Probability Tables'!$A$56:$A$58, 0)))</f>
        <v>-0.45323538437685085</v>
      </c>
      <c r="Y250" s="14">
        <f>'Probability Tables'!$E$4</f>
        <v>-0.95753369040820424</v>
      </c>
      <c r="Z250" s="16">
        <f t="shared" si="16"/>
        <v>-7.5742467909477966</v>
      </c>
      <c r="AA250" s="15">
        <f t="shared" si="17"/>
        <v>30.421743228598274</v>
      </c>
      <c r="AB250" s="15">
        <f t="shared" si="18"/>
        <v>69.578256771401726</v>
      </c>
      <c r="AC250" s="17">
        <f t="shared" si="19"/>
        <v>1</v>
      </c>
      <c r="AD250" s="17">
        <v>1</v>
      </c>
    </row>
    <row r="251" spans="1:30" x14ac:dyDescent="0.25">
      <c r="A251" t="s">
        <v>378</v>
      </c>
      <c r="B251">
        <v>2</v>
      </c>
      <c r="C251" t="s">
        <v>13</v>
      </c>
      <c r="D251" s="12" t="s">
        <v>1244</v>
      </c>
      <c r="E251" s="12" t="s">
        <v>1246</v>
      </c>
      <c r="F251" s="12" t="s">
        <v>1249</v>
      </c>
      <c r="G251" s="12" t="s">
        <v>1250</v>
      </c>
      <c r="H251" s="12" t="s">
        <v>15</v>
      </c>
      <c r="I251" s="13">
        <f>IF(B251="N/A", 0, INDEX('Probability Tables'!$J$10:$J$12, MATCH(B251, 'Probability Tables'!$A$10:$A$12, 0)))</f>
        <v>-1.7285805676065233</v>
      </c>
      <c r="J251" s="13">
        <f>IF(C251="N/A", 0, INDEX('Probability Tables'!$J$18:$J$19, MATCH(C251, 'Probability Tables'!$A$18:$A$19, 0)))</f>
        <v>-0.16113204070663512</v>
      </c>
      <c r="K251" s="13">
        <f>IF(D251="N/A", 0, INDEX('Probability Tables'!$J$25:$J$28, MATCH(D251, 'Probability Tables'!$A$25:$A$28, 0)))</f>
        <v>-2.1879221846739059</v>
      </c>
      <c r="L251" s="13">
        <f>IF(E251="N/A", 0, INDEX('Probability Tables'!$J$34:$J$35, MATCH(E251, 'Probability Tables'!$A$34:$A$35, 0)))</f>
        <v>-1.2878542883066382</v>
      </c>
      <c r="M251" s="13">
        <f>IF(F251="N/A", 0, INDEX('Probability Tables'!$J$41:$J$42, MATCH(F251, 'Probability Tables'!$A$41:$A$42, 0)))</f>
        <v>-0.21141585713285041</v>
      </c>
      <c r="N251" s="13">
        <f>IF(G251="N/A", 0, INDEX('Probability Tables'!$J$48:$J$50, MATCH(G251, 'Probability Tables'!$A$48:$A$50, 0)))</f>
        <v>-1.1317644959850102</v>
      </c>
      <c r="O251" s="13">
        <f>IF(H251="N/A", 0, INDEX('Probability Tables'!$J$56:$J$58, MATCH(H251, 'Probability Tables'!$A$56:$A$58, 0)))</f>
        <v>-0.25442485069529852</v>
      </c>
      <c r="P251" s="13">
        <f>'Probability Tables'!$E$3</f>
        <v>-0.48424598596127871</v>
      </c>
      <c r="Q251" s="16">
        <f t="shared" si="15"/>
        <v>-7.44734027106814</v>
      </c>
      <c r="R251" s="14">
        <f>IF(B251="N/A", 0, INDEX('Probability Tables'!$K$10:$K$12, MATCH(B251, 'Probability Tables'!$A$10:$A$12, 0)))</f>
        <v>-1.3662076025531533</v>
      </c>
      <c r="S251" s="14">
        <f>IF(C251="N/A", 0, INDEX('Probability Tables'!$K$18:$K$19, MATCH(C251, 'Probability Tables'!$A$18:$A$19, 0)))</f>
        <v>-1.140161291580982</v>
      </c>
      <c r="T251" s="14">
        <f>IF(D251="N/A", 0, INDEX('Probability Tables'!$K$25:$K$28, MATCH(D251, 'Probability Tables'!$A$25:$A$28, 0)))</f>
        <v>-2.3513752571634776</v>
      </c>
      <c r="U251" s="14">
        <f>IF(E251="N/A", 0, INDEX('Probability Tables'!$K$34:$K$35, MATCH(E251, 'Probability Tables'!$A$34:$A$35, 0)))</f>
        <v>-0.95029252915164453</v>
      </c>
      <c r="V251" s="14">
        <f>IF(F251="N/A", 0, INDEX('Probability Tables'!$K$41:$K$42, MATCH(F251, 'Probability Tables'!$A$41:$A$42, 0)))</f>
        <v>-0.38532054201569693</v>
      </c>
      <c r="W251" s="14">
        <f>IF(G251="N/A", 0, INDEX('Probability Tables'!$K$48:$K$50, MATCH(G251, 'Probability Tables'!$A$48:$A$50, 0)))</f>
        <v>-0.54522705048332309</v>
      </c>
      <c r="X251" s="14">
        <f>IF(H251="N/A", 0, INDEX('Probability Tables'!$K$56:$K$58, MATCH(H251, 'Probability Tables'!$A$56:$A$58, 0)))</f>
        <v>-0.45323538437685085</v>
      </c>
      <c r="Y251" s="14">
        <f>'Probability Tables'!$E$4</f>
        <v>-0.95753369040820424</v>
      </c>
      <c r="Z251" s="16">
        <f t="shared" si="16"/>
        <v>-8.1493533477333333</v>
      </c>
      <c r="AA251" s="15">
        <f t="shared" si="17"/>
        <v>66.863394596584996</v>
      </c>
      <c r="AB251" s="15">
        <f t="shared" si="18"/>
        <v>33.136605403415018</v>
      </c>
      <c r="AC251" s="17">
        <f t="shared" si="19"/>
        <v>0</v>
      </c>
      <c r="AD251" s="17">
        <v>0</v>
      </c>
    </row>
    <row r="252" spans="1:30" x14ac:dyDescent="0.25">
      <c r="A252" t="s">
        <v>379</v>
      </c>
      <c r="B252">
        <v>3</v>
      </c>
      <c r="C252" t="s">
        <v>13</v>
      </c>
      <c r="D252" s="12" t="s">
        <v>1243</v>
      </c>
      <c r="E252" s="12" t="s">
        <v>1247</v>
      </c>
      <c r="F252" s="12" t="s">
        <v>1249</v>
      </c>
      <c r="G252" s="12" t="s">
        <v>1251</v>
      </c>
      <c r="H252" s="12" t="s">
        <v>15</v>
      </c>
      <c r="I252" s="13">
        <f>IF(B252="N/A", 0, INDEX('Probability Tables'!$J$10:$J$12, MATCH(B252, 'Probability Tables'!$A$10:$A$12, 0)))</f>
        <v>-0.39196962663327978</v>
      </c>
      <c r="J252" s="13">
        <f>IF(C252="N/A", 0, INDEX('Probability Tables'!$J$18:$J$19, MATCH(C252, 'Probability Tables'!$A$18:$A$19, 0)))</f>
        <v>-0.16113204070663512</v>
      </c>
      <c r="K252" s="13">
        <f>IF(D252="N/A", 0, INDEX('Probability Tables'!$J$25:$J$28, MATCH(D252, 'Probability Tables'!$A$25:$A$28, 0)))</f>
        <v>0</v>
      </c>
      <c r="L252" s="13">
        <f>IF(E252="N/A", 0, INDEX('Probability Tables'!$J$34:$J$35, MATCH(E252, 'Probability Tables'!$A$34:$A$35, 0)))</f>
        <v>-0.32277339226305102</v>
      </c>
      <c r="M252" s="13">
        <f>IF(F252="N/A", 0, INDEX('Probability Tables'!$J$41:$J$42, MATCH(F252, 'Probability Tables'!$A$41:$A$42, 0)))</f>
        <v>-0.21141585713285041</v>
      </c>
      <c r="N252" s="13">
        <f>IF(G252="N/A", 0, INDEX('Probability Tables'!$J$48:$J$50, MATCH(G252, 'Probability Tables'!$A$48:$A$50, 0)))</f>
        <v>-0.71512608727872051</v>
      </c>
      <c r="O252" s="13">
        <f>IF(H252="N/A", 0, INDEX('Probability Tables'!$J$56:$J$58, MATCH(H252, 'Probability Tables'!$A$56:$A$58, 0)))</f>
        <v>-0.25442485069529852</v>
      </c>
      <c r="P252" s="13">
        <f>'Probability Tables'!$E$3</f>
        <v>-0.48424598596127871</v>
      </c>
      <c r="Q252" s="16">
        <f t="shared" si="15"/>
        <v>-2.5410878406711142</v>
      </c>
      <c r="R252" s="14">
        <f>IF(B252="N/A", 0, INDEX('Probability Tables'!$K$10:$K$12, MATCH(B252, 'Probability Tables'!$A$10:$A$12, 0)))</f>
        <v>-1.0560526742493137</v>
      </c>
      <c r="S252" s="14">
        <f>IF(C252="N/A", 0, INDEX('Probability Tables'!$K$18:$K$19, MATCH(C252, 'Probability Tables'!$A$18:$A$19, 0)))</f>
        <v>-1.140161291580982</v>
      </c>
      <c r="T252" s="14">
        <f>IF(D252="N/A", 0, INDEX('Probability Tables'!$K$25:$K$28, MATCH(D252, 'Probability Tables'!$A$25:$A$28, 0)))</f>
        <v>0</v>
      </c>
      <c r="U252" s="14">
        <f>IF(E252="N/A", 0, INDEX('Probability Tables'!$K$34:$K$35, MATCH(E252, 'Probability Tables'!$A$34:$A$35, 0)))</f>
        <v>-0.48878352389733187</v>
      </c>
      <c r="V252" s="14">
        <f>IF(F252="N/A", 0, INDEX('Probability Tables'!$K$41:$K$42, MATCH(F252, 'Probability Tables'!$A$41:$A$42, 0)))</f>
        <v>-0.38532054201569693</v>
      </c>
      <c r="W252" s="14">
        <f>IF(G252="N/A", 0, INDEX('Probability Tables'!$K$48:$K$50, MATCH(G252, 'Probability Tables'!$A$48:$A$50, 0)))</f>
        <v>-1.624036711855253</v>
      </c>
      <c r="X252" s="14">
        <f>IF(H252="N/A", 0, INDEX('Probability Tables'!$K$56:$K$58, MATCH(H252, 'Probability Tables'!$A$56:$A$58, 0)))</f>
        <v>-0.45323538437685085</v>
      </c>
      <c r="Y252" s="14">
        <f>'Probability Tables'!$E$4</f>
        <v>-0.95753369040820424</v>
      </c>
      <c r="Z252" s="16">
        <f t="shared" si="16"/>
        <v>-6.1051238183836327</v>
      </c>
      <c r="AA252" s="15">
        <f t="shared" si="17"/>
        <v>97.24558894700111</v>
      </c>
      <c r="AB252" s="15">
        <f t="shared" si="18"/>
        <v>2.7544110529988832</v>
      </c>
      <c r="AC252" s="17">
        <f t="shared" si="19"/>
        <v>0</v>
      </c>
      <c r="AD252" s="17">
        <v>0</v>
      </c>
    </row>
    <row r="253" spans="1:30" x14ac:dyDescent="0.25">
      <c r="A253" t="s">
        <v>380</v>
      </c>
      <c r="B253">
        <v>3</v>
      </c>
      <c r="C253" t="s">
        <v>17</v>
      </c>
      <c r="D253" s="12" t="s">
        <v>1245</v>
      </c>
      <c r="E253" s="12" t="s">
        <v>1246</v>
      </c>
      <c r="F253" s="12" t="s">
        <v>1248</v>
      </c>
      <c r="G253" s="12" t="s">
        <v>1252</v>
      </c>
      <c r="H253" s="12" t="s">
        <v>15</v>
      </c>
      <c r="I253" s="13">
        <f>IF(B253="N/A", 0, INDEX('Probability Tables'!$J$10:$J$12, MATCH(B253, 'Probability Tables'!$A$10:$A$12, 0)))</f>
        <v>-0.39196962663327978</v>
      </c>
      <c r="J253" s="13">
        <f>IF(C253="N/A", 0, INDEX('Probability Tables'!$J$18:$J$19, MATCH(C253, 'Probability Tables'!$A$18:$A$19, 0)))</f>
        <v>-1.9050155618886613</v>
      </c>
      <c r="K253" s="13">
        <f>IF(D253="N/A", 0, INDEX('Probability Tables'!$J$25:$J$28, MATCH(D253, 'Probability Tables'!$A$25:$A$28, 0)))</f>
        <v>-0.51785965042337057</v>
      </c>
      <c r="L253" s="13">
        <f>IF(E253="N/A", 0, INDEX('Probability Tables'!$J$34:$J$35, MATCH(E253, 'Probability Tables'!$A$34:$A$35, 0)))</f>
        <v>-1.2878542883066382</v>
      </c>
      <c r="M253" s="13">
        <f>IF(F253="N/A", 0, INDEX('Probability Tables'!$J$41:$J$42, MATCH(F253, 'Probability Tables'!$A$41:$A$42, 0)))</f>
        <v>-1.6577744589953911</v>
      </c>
      <c r="N253" s="13">
        <f>IF(G253="N/A", 0, INDEX('Probability Tables'!$J$48:$J$50, MATCH(G253, 'Probability Tables'!$A$48:$A$50, 0)))</f>
        <v>-1.6691571471357227</v>
      </c>
      <c r="O253" s="13">
        <f>IF(H253="N/A", 0, INDEX('Probability Tables'!$J$56:$J$58, MATCH(H253, 'Probability Tables'!$A$56:$A$58, 0)))</f>
        <v>-0.25442485069529852</v>
      </c>
      <c r="P253" s="13">
        <f>'Probability Tables'!$E$3</f>
        <v>-0.48424598596127871</v>
      </c>
      <c r="Q253" s="16">
        <f t="shared" si="15"/>
        <v>-8.16830157003964</v>
      </c>
      <c r="R253" s="14">
        <f>IF(B253="N/A", 0, INDEX('Probability Tables'!$K$10:$K$12, MATCH(B253, 'Probability Tables'!$A$10:$A$12, 0)))</f>
        <v>-1.0560526742493137</v>
      </c>
      <c r="S253" s="14">
        <f>IF(C253="N/A", 0, INDEX('Probability Tables'!$K$18:$K$19, MATCH(C253, 'Probability Tables'!$A$18:$A$19, 0)))</f>
        <v>-0.38532054201569693</v>
      </c>
      <c r="T253" s="14">
        <f>IF(D253="N/A", 0, INDEX('Probability Tables'!$K$25:$K$28, MATCH(D253, 'Probability Tables'!$A$25:$A$28, 0)))</f>
        <v>-0.64015465041943498</v>
      </c>
      <c r="U253" s="14">
        <f>IF(E253="N/A", 0, INDEX('Probability Tables'!$K$34:$K$35, MATCH(E253, 'Probability Tables'!$A$34:$A$35, 0)))</f>
        <v>-0.95029252915164453</v>
      </c>
      <c r="V253" s="14">
        <f>IF(F253="N/A", 0, INDEX('Probability Tables'!$K$41:$K$42, MATCH(F253, 'Probability Tables'!$A$41:$A$42, 0)))</f>
        <v>-1.140161291580982</v>
      </c>
      <c r="W253" s="14">
        <f>IF(G253="N/A", 0, INDEX('Probability Tables'!$K$48:$K$50, MATCH(G253, 'Probability Tables'!$A$48:$A$50, 0)))</f>
        <v>-1.4997389951776758</v>
      </c>
      <c r="X253" s="14">
        <f>IF(H253="N/A", 0, INDEX('Probability Tables'!$K$56:$K$58, MATCH(H253, 'Probability Tables'!$A$56:$A$58, 0)))</f>
        <v>-0.45323538437685085</v>
      </c>
      <c r="Y253" s="14">
        <f>'Probability Tables'!$E$4</f>
        <v>-0.95753369040820424</v>
      </c>
      <c r="Z253" s="16">
        <f t="shared" si="16"/>
        <v>-7.0824897573798022</v>
      </c>
      <c r="AA253" s="15">
        <f t="shared" si="17"/>
        <v>25.240776149854931</v>
      </c>
      <c r="AB253" s="15">
        <f t="shared" si="18"/>
        <v>74.759223850145077</v>
      </c>
      <c r="AC253" s="17">
        <f t="shared" si="19"/>
        <v>1</v>
      </c>
      <c r="AD253" s="17">
        <v>0</v>
      </c>
    </row>
    <row r="254" spans="1:30" x14ac:dyDescent="0.25">
      <c r="A254" t="s">
        <v>381</v>
      </c>
      <c r="B254">
        <v>1</v>
      </c>
      <c r="C254" t="s">
        <v>13</v>
      </c>
      <c r="D254" s="12" t="s">
        <v>1244</v>
      </c>
      <c r="E254" s="12" t="s">
        <v>1247</v>
      </c>
      <c r="F254" s="12" t="s">
        <v>1249</v>
      </c>
      <c r="G254" s="12" t="s">
        <v>1250</v>
      </c>
      <c r="H254" s="12" t="s">
        <v>15</v>
      </c>
      <c r="I254" s="13">
        <f>IF(B254="N/A", 0, INDEX('Probability Tables'!$J$10:$J$12, MATCH(B254, 'Probability Tables'!$A$10:$A$12, 0)))</f>
        <v>-1.9190988916046565</v>
      </c>
      <c r="J254" s="13">
        <f>IF(C254="N/A", 0, INDEX('Probability Tables'!$J$18:$J$19, MATCH(C254, 'Probability Tables'!$A$18:$A$19, 0)))</f>
        <v>-0.16113204070663512</v>
      </c>
      <c r="K254" s="13">
        <f>IF(D254="N/A", 0, INDEX('Probability Tables'!$J$25:$J$28, MATCH(D254, 'Probability Tables'!$A$25:$A$28, 0)))</f>
        <v>-2.1879221846739059</v>
      </c>
      <c r="L254" s="13">
        <f>IF(E254="N/A", 0, INDEX('Probability Tables'!$J$34:$J$35, MATCH(E254, 'Probability Tables'!$A$34:$A$35, 0)))</f>
        <v>-0.32277339226305102</v>
      </c>
      <c r="M254" s="13">
        <f>IF(F254="N/A", 0, INDEX('Probability Tables'!$J$41:$J$42, MATCH(F254, 'Probability Tables'!$A$41:$A$42, 0)))</f>
        <v>-0.21141585713285041</v>
      </c>
      <c r="N254" s="13">
        <f>IF(G254="N/A", 0, INDEX('Probability Tables'!$J$48:$J$50, MATCH(G254, 'Probability Tables'!$A$48:$A$50, 0)))</f>
        <v>-1.1317644959850102</v>
      </c>
      <c r="O254" s="13">
        <f>IF(H254="N/A", 0, INDEX('Probability Tables'!$J$56:$J$58, MATCH(H254, 'Probability Tables'!$A$56:$A$58, 0)))</f>
        <v>-0.25442485069529852</v>
      </c>
      <c r="P254" s="13">
        <f>'Probability Tables'!$E$3</f>
        <v>-0.48424598596127871</v>
      </c>
      <c r="Q254" s="16">
        <f t="shared" si="15"/>
        <v>-6.6727776990226859</v>
      </c>
      <c r="R254" s="14">
        <f>IF(B254="N/A", 0, INDEX('Probability Tables'!$K$10:$K$12, MATCH(B254, 'Probability Tables'!$A$10:$A$12, 0)))</f>
        <v>-0.92356349120323478</v>
      </c>
      <c r="S254" s="14">
        <f>IF(C254="N/A", 0, INDEX('Probability Tables'!$K$18:$K$19, MATCH(C254, 'Probability Tables'!$A$18:$A$19, 0)))</f>
        <v>-1.140161291580982</v>
      </c>
      <c r="T254" s="14">
        <f>IF(D254="N/A", 0, INDEX('Probability Tables'!$K$25:$K$28, MATCH(D254, 'Probability Tables'!$A$25:$A$28, 0)))</f>
        <v>-2.3513752571634776</v>
      </c>
      <c r="U254" s="14">
        <f>IF(E254="N/A", 0, INDEX('Probability Tables'!$K$34:$K$35, MATCH(E254, 'Probability Tables'!$A$34:$A$35, 0)))</f>
        <v>-0.48878352389733187</v>
      </c>
      <c r="V254" s="14">
        <f>IF(F254="N/A", 0, INDEX('Probability Tables'!$K$41:$K$42, MATCH(F254, 'Probability Tables'!$A$41:$A$42, 0)))</f>
        <v>-0.38532054201569693</v>
      </c>
      <c r="W254" s="14">
        <f>IF(G254="N/A", 0, INDEX('Probability Tables'!$K$48:$K$50, MATCH(G254, 'Probability Tables'!$A$48:$A$50, 0)))</f>
        <v>-0.54522705048332309</v>
      </c>
      <c r="X254" s="14">
        <f>IF(H254="N/A", 0, INDEX('Probability Tables'!$K$56:$K$58, MATCH(H254, 'Probability Tables'!$A$56:$A$58, 0)))</f>
        <v>-0.45323538437685085</v>
      </c>
      <c r="Y254" s="14">
        <f>'Probability Tables'!$E$4</f>
        <v>-0.95753369040820424</v>
      </c>
      <c r="Z254" s="16">
        <f t="shared" si="16"/>
        <v>-7.2452002311291004</v>
      </c>
      <c r="AA254" s="15">
        <f t="shared" si="17"/>
        <v>63.932197367172627</v>
      </c>
      <c r="AB254" s="15">
        <f t="shared" si="18"/>
        <v>36.067802632827387</v>
      </c>
      <c r="AC254" s="17">
        <f t="shared" si="19"/>
        <v>0</v>
      </c>
      <c r="AD254" s="17">
        <v>0</v>
      </c>
    </row>
    <row r="255" spans="1:30" x14ac:dyDescent="0.25">
      <c r="A255" t="s">
        <v>383</v>
      </c>
      <c r="B255">
        <v>3</v>
      </c>
      <c r="C255" t="s">
        <v>13</v>
      </c>
      <c r="D255" s="12" t="s">
        <v>1245</v>
      </c>
      <c r="E255" s="12" t="s">
        <v>1246</v>
      </c>
      <c r="F255" s="12" t="s">
        <v>1249</v>
      </c>
      <c r="G255" s="12" t="s">
        <v>1252</v>
      </c>
      <c r="H255" s="12" t="s">
        <v>15</v>
      </c>
      <c r="I255" s="13">
        <f>IF(B255="N/A", 0, INDEX('Probability Tables'!$J$10:$J$12, MATCH(B255, 'Probability Tables'!$A$10:$A$12, 0)))</f>
        <v>-0.39196962663327978</v>
      </c>
      <c r="J255" s="13">
        <f>IF(C255="N/A", 0, INDEX('Probability Tables'!$J$18:$J$19, MATCH(C255, 'Probability Tables'!$A$18:$A$19, 0)))</f>
        <v>-0.16113204070663512</v>
      </c>
      <c r="K255" s="13">
        <f>IF(D255="N/A", 0, INDEX('Probability Tables'!$J$25:$J$28, MATCH(D255, 'Probability Tables'!$A$25:$A$28, 0)))</f>
        <v>-0.51785965042337057</v>
      </c>
      <c r="L255" s="13">
        <f>IF(E255="N/A", 0, INDEX('Probability Tables'!$J$34:$J$35, MATCH(E255, 'Probability Tables'!$A$34:$A$35, 0)))</f>
        <v>-1.2878542883066382</v>
      </c>
      <c r="M255" s="13">
        <f>IF(F255="N/A", 0, INDEX('Probability Tables'!$J$41:$J$42, MATCH(F255, 'Probability Tables'!$A$41:$A$42, 0)))</f>
        <v>-0.21141585713285041</v>
      </c>
      <c r="N255" s="13">
        <f>IF(G255="N/A", 0, INDEX('Probability Tables'!$J$48:$J$50, MATCH(G255, 'Probability Tables'!$A$48:$A$50, 0)))</f>
        <v>-1.6691571471357227</v>
      </c>
      <c r="O255" s="13">
        <f>IF(H255="N/A", 0, INDEX('Probability Tables'!$J$56:$J$58, MATCH(H255, 'Probability Tables'!$A$56:$A$58, 0)))</f>
        <v>-0.25442485069529852</v>
      </c>
      <c r="P255" s="13">
        <f>'Probability Tables'!$E$3</f>
        <v>-0.48424598596127871</v>
      </c>
      <c r="Q255" s="16">
        <f t="shared" si="15"/>
        <v>-4.9780594469950739</v>
      </c>
      <c r="R255" s="14">
        <f>IF(B255="N/A", 0, INDEX('Probability Tables'!$K$10:$K$12, MATCH(B255, 'Probability Tables'!$A$10:$A$12, 0)))</f>
        <v>-1.0560526742493137</v>
      </c>
      <c r="S255" s="14">
        <f>IF(C255="N/A", 0, INDEX('Probability Tables'!$K$18:$K$19, MATCH(C255, 'Probability Tables'!$A$18:$A$19, 0)))</f>
        <v>-1.140161291580982</v>
      </c>
      <c r="T255" s="14">
        <f>IF(D255="N/A", 0, INDEX('Probability Tables'!$K$25:$K$28, MATCH(D255, 'Probability Tables'!$A$25:$A$28, 0)))</f>
        <v>-0.64015465041943498</v>
      </c>
      <c r="U255" s="14">
        <f>IF(E255="N/A", 0, INDEX('Probability Tables'!$K$34:$K$35, MATCH(E255, 'Probability Tables'!$A$34:$A$35, 0)))</f>
        <v>-0.95029252915164453</v>
      </c>
      <c r="V255" s="14">
        <f>IF(F255="N/A", 0, INDEX('Probability Tables'!$K$41:$K$42, MATCH(F255, 'Probability Tables'!$A$41:$A$42, 0)))</f>
        <v>-0.38532054201569693</v>
      </c>
      <c r="W255" s="14">
        <f>IF(G255="N/A", 0, INDEX('Probability Tables'!$K$48:$K$50, MATCH(G255, 'Probability Tables'!$A$48:$A$50, 0)))</f>
        <v>-1.4997389951776758</v>
      </c>
      <c r="X255" s="14">
        <f>IF(H255="N/A", 0, INDEX('Probability Tables'!$K$56:$K$58, MATCH(H255, 'Probability Tables'!$A$56:$A$58, 0)))</f>
        <v>-0.45323538437685085</v>
      </c>
      <c r="Y255" s="14">
        <f>'Probability Tables'!$E$4</f>
        <v>-0.95753369040820424</v>
      </c>
      <c r="Z255" s="16">
        <f t="shared" si="16"/>
        <v>-7.0824897573798031</v>
      </c>
      <c r="AA255" s="15">
        <f t="shared" si="17"/>
        <v>89.133303637434125</v>
      </c>
      <c r="AB255" s="15">
        <f t="shared" si="18"/>
        <v>10.866696362565879</v>
      </c>
      <c r="AC255" s="17">
        <f t="shared" si="19"/>
        <v>0</v>
      </c>
      <c r="AD255" s="17">
        <v>0</v>
      </c>
    </row>
    <row r="256" spans="1:30" x14ac:dyDescent="0.25">
      <c r="A256" t="s">
        <v>385</v>
      </c>
      <c r="B256">
        <v>3</v>
      </c>
      <c r="C256" t="s">
        <v>17</v>
      </c>
      <c r="D256" s="12" t="s">
        <v>1242</v>
      </c>
      <c r="E256" s="12" t="s">
        <v>1247</v>
      </c>
      <c r="F256" s="12" t="s">
        <v>1248</v>
      </c>
      <c r="G256" s="12" t="s">
        <v>1250</v>
      </c>
      <c r="H256" s="12" t="s">
        <v>15</v>
      </c>
      <c r="I256" s="13">
        <f>IF(B256="N/A", 0, INDEX('Probability Tables'!$J$10:$J$12, MATCH(B256, 'Probability Tables'!$A$10:$A$12, 0)))</f>
        <v>-0.39196962663327978</v>
      </c>
      <c r="J256" s="13">
        <f>IF(C256="N/A", 0, INDEX('Probability Tables'!$J$18:$J$19, MATCH(C256, 'Probability Tables'!$A$18:$A$19, 0)))</f>
        <v>-1.9050155618886613</v>
      </c>
      <c r="K256" s="13">
        <f>IF(D256="N/A", 0, INDEX('Probability Tables'!$J$25:$J$28, MATCH(D256, 'Probability Tables'!$A$25:$A$28, 0)))</f>
        <v>-1.505246303981256</v>
      </c>
      <c r="L256" s="13">
        <f>IF(E256="N/A", 0, INDEX('Probability Tables'!$J$34:$J$35, MATCH(E256, 'Probability Tables'!$A$34:$A$35, 0)))</f>
        <v>-0.32277339226305102</v>
      </c>
      <c r="M256" s="13">
        <f>IF(F256="N/A", 0, INDEX('Probability Tables'!$J$41:$J$42, MATCH(F256, 'Probability Tables'!$A$41:$A$42, 0)))</f>
        <v>-1.6577744589953911</v>
      </c>
      <c r="N256" s="13">
        <f>IF(G256="N/A", 0, INDEX('Probability Tables'!$J$48:$J$50, MATCH(G256, 'Probability Tables'!$A$48:$A$50, 0)))</f>
        <v>-1.1317644959850102</v>
      </c>
      <c r="O256" s="13">
        <f>IF(H256="N/A", 0, INDEX('Probability Tables'!$J$56:$J$58, MATCH(H256, 'Probability Tables'!$A$56:$A$58, 0)))</f>
        <v>-0.25442485069529852</v>
      </c>
      <c r="P256" s="13">
        <f>'Probability Tables'!$E$3</f>
        <v>-0.48424598596127871</v>
      </c>
      <c r="Q256" s="16">
        <f t="shared" si="15"/>
        <v>-7.6532146764032261</v>
      </c>
      <c r="R256" s="14">
        <f>IF(B256="N/A", 0, INDEX('Probability Tables'!$K$10:$K$12, MATCH(B256, 'Probability Tables'!$A$10:$A$12, 0)))</f>
        <v>-1.0560526742493137</v>
      </c>
      <c r="S256" s="14">
        <f>IF(C256="N/A", 0, INDEX('Probability Tables'!$K$18:$K$19, MATCH(C256, 'Probability Tables'!$A$18:$A$19, 0)))</f>
        <v>-0.38532054201569693</v>
      </c>
      <c r="T256" s="14">
        <f>IF(D256="N/A", 0, INDEX('Probability Tables'!$K$25:$K$28, MATCH(D256, 'Probability Tables'!$A$25:$A$28, 0)))</f>
        <v>-1.4640720621625749</v>
      </c>
      <c r="U256" s="14">
        <f>IF(E256="N/A", 0, INDEX('Probability Tables'!$K$34:$K$35, MATCH(E256, 'Probability Tables'!$A$34:$A$35, 0)))</f>
        <v>-0.48878352389733187</v>
      </c>
      <c r="V256" s="14">
        <f>IF(F256="N/A", 0, INDEX('Probability Tables'!$K$41:$K$42, MATCH(F256, 'Probability Tables'!$A$41:$A$42, 0)))</f>
        <v>-1.140161291580982</v>
      </c>
      <c r="W256" s="14">
        <f>IF(G256="N/A", 0, INDEX('Probability Tables'!$K$48:$K$50, MATCH(G256, 'Probability Tables'!$A$48:$A$50, 0)))</f>
        <v>-0.54522705048332309</v>
      </c>
      <c r="X256" s="14">
        <f>IF(H256="N/A", 0, INDEX('Probability Tables'!$K$56:$K$58, MATCH(H256, 'Probability Tables'!$A$56:$A$58, 0)))</f>
        <v>-0.45323538437685085</v>
      </c>
      <c r="Y256" s="14">
        <f>'Probability Tables'!$E$4</f>
        <v>-0.95753369040820424</v>
      </c>
      <c r="Z256" s="16">
        <f t="shared" si="16"/>
        <v>-6.4903862191742769</v>
      </c>
      <c r="AA256" s="15">
        <f t="shared" si="17"/>
        <v>23.815371968999031</v>
      </c>
      <c r="AB256" s="15">
        <f t="shared" si="18"/>
        <v>76.184628031000969</v>
      </c>
      <c r="AC256" s="17">
        <f t="shared" si="19"/>
        <v>1</v>
      </c>
      <c r="AD256" s="17">
        <v>0</v>
      </c>
    </row>
    <row r="257" spans="1:30" x14ac:dyDescent="0.25">
      <c r="A257" t="s">
        <v>386</v>
      </c>
      <c r="B257">
        <v>3</v>
      </c>
      <c r="C257" t="s">
        <v>17</v>
      </c>
      <c r="D257" s="12" t="s">
        <v>1245</v>
      </c>
      <c r="E257" s="12" t="s">
        <v>1247</v>
      </c>
      <c r="F257" s="12" t="s">
        <v>1248</v>
      </c>
      <c r="G257" s="12" t="s">
        <v>1252</v>
      </c>
      <c r="H257" s="12" t="s">
        <v>20</v>
      </c>
      <c r="I257" s="13">
        <f>IF(B257="N/A", 0, INDEX('Probability Tables'!$J$10:$J$12, MATCH(B257, 'Probability Tables'!$A$10:$A$12, 0)))</f>
        <v>-0.39196962663327978</v>
      </c>
      <c r="J257" s="13">
        <f>IF(C257="N/A", 0, INDEX('Probability Tables'!$J$18:$J$19, MATCH(C257, 'Probability Tables'!$A$18:$A$19, 0)))</f>
        <v>-1.9050155618886613</v>
      </c>
      <c r="K257" s="13">
        <f>IF(D257="N/A", 0, INDEX('Probability Tables'!$J$25:$J$28, MATCH(D257, 'Probability Tables'!$A$25:$A$28, 0)))</f>
        <v>-0.51785965042337057</v>
      </c>
      <c r="L257" s="13">
        <f>IF(E257="N/A", 0, INDEX('Probability Tables'!$J$34:$J$35, MATCH(E257, 'Probability Tables'!$A$34:$A$35, 0)))</f>
        <v>-0.32277339226305102</v>
      </c>
      <c r="M257" s="13">
        <f>IF(F257="N/A", 0, INDEX('Probability Tables'!$J$41:$J$42, MATCH(F257, 'Probability Tables'!$A$41:$A$42, 0)))</f>
        <v>-1.6577744589953911</v>
      </c>
      <c r="N257" s="13">
        <f>IF(G257="N/A", 0, INDEX('Probability Tables'!$J$48:$J$50, MATCH(G257, 'Probability Tables'!$A$48:$A$50, 0)))</f>
        <v>-1.6691571471357227</v>
      </c>
      <c r="O257" s="13">
        <f>IF(H257="N/A", 0, INDEX('Probability Tables'!$J$56:$J$58, MATCH(H257, 'Probability Tables'!$A$56:$A$58, 0)))</f>
        <v>-1.9828147059907641</v>
      </c>
      <c r="P257" s="13">
        <f>'Probability Tables'!$E$3</f>
        <v>-0.48424598596127871</v>
      </c>
      <c r="Q257" s="16">
        <f t="shared" si="15"/>
        <v>-8.9316105292915182</v>
      </c>
      <c r="R257" s="14">
        <f>IF(B257="N/A", 0, INDEX('Probability Tables'!$K$10:$K$12, MATCH(B257, 'Probability Tables'!$A$10:$A$12, 0)))</f>
        <v>-1.0560526742493137</v>
      </c>
      <c r="S257" s="14">
        <f>IF(C257="N/A", 0, INDEX('Probability Tables'!$K$18:$K$19, MATCH(C257, 'Probability Tables'!$A$18:$A$19, 0)))</f>
        <v>-0.38532054201569693</v>
      </c>
      <c r="T257" s="14">
        <f>IF(D257="N/A", 0, INDEX('Probability Tables'!$K$25:$K$28, MATCH(D257, 'Probability Tables'!$A$25:$A$28, 0)))</f>
        <v>-0.64015465041943498</v>
      </c>
      <c r="U257" s="14">
        <f>IF(E257="N/A", 0, INDEX('Probability Tables'!$K$34:$K$35, MATCH(E257, 'Probability Tables'!$A$34:$A$35, 0)))</f>
        <v>-0.48878352389733187</v>
      </c>
      <c r="V257" s="14">
        <f>IF(F257="N/A", 0, INDEX('Probability Tables'!$K$41:$K$42, MATCH(F257, 'Probability Tables'!$A$41:$A$42, 0)))</f>
        <v>-1.140161291580982</v>
      </c>
      <c r="W257" s="14">
        <f>IF(G257="N/A", 0, INDEX('Probability Tables'!$K$48:$K$50, MATCH(G257, 'Probability Tables'!$A$48:$A$50, 0)))</f>
        <v>-1.4997389951776758</v>
      </c>
      <c r="X257" s="14">
        <f>IF(H257="N/A", 0, INDEX('Probability Tables'!$K$56:$K$58, MATCH(H257, 'Probability Tables'!$A$56:$A$58, 0)))</f>
        <v>-1.2944356648959361</v>
      </c>
      <c r="Y257" s="14">
        <f>'Probability Tables'!$E$4</f>
        <v>-0.95753369040820424</v>
      </c>
      <c r="Z257" s="16">
        <f t="shared" si="16"/>
        <v>-7.4621810326445752</v>
      </c>
      <c r="AA257" s="15">
        <f t="shared" si="17"/>
        <v>18.702934315437538</v>
      </c>
      <c r="AB257" s="15">
        <f t="shared" si="18"/>
        <v>81.297065684562469</v>
      </c>
      <c r="AC257" s="17">
        <f t="shared" si="19"/>
        <v>1</v>
      </c>
      <c r="AD257" s="17">
        <v>1</v>
      </c>
    </row>
    <row r="258" spans="1:30" x14ac:dyDescent="0.25">
      <c r="A258" t="s">
        <v>387</v>
      </c>
      <c r="B258">
        <v>1</v>
      </c>
      <c r="C258" t="s">
        <v>17</v>
      </c>
      <c r="D258" s="12" t="s">
        <v>1243</v>
      </c>
      <c r="E258" s="12" t="s">
        <v>1247</v>
      </c>
      <c r="F258" s="12" t="s">
        <v>1249</v>
      </c>
      <c r="G258" s="12" t="s">
        <v>1250</v>
      </c>
      <c r="H258" s="12" t="s">
        <v>20</v>
      </c>
      <c r="I258" s="13">
        <f>IF(B258="N/A", 0, INDEX('Probability Tables'!$J$10:$J$12, MATCH(B258, 'Probability Tables'!$A$10:$A$12, 0)))</f>
        <v>-1.9190988916046565</v>
      </c>
      <c r="J258" s="13">
        <f>IF(C258="N/A", 0, INDEX('Probability Tables'!$J$18:$J$19, MATCH(C258, 'Probability Tables'!$A$18:$A$19, 0)))</f>
        <v>-1.9050155618886613</v>
      </c>
      <c r="K258" s="13">
        <f>IF(D258="N/A", 0, INDEX('Probability Tables'!$J$25:$J$28, MATCH(D258, 'Probability Tables'!$A$25:$A$28, 0)))</f>
        <v>0</v>
      </c>
      <c r="L258" s="13">
        <f>IF(E258="N/A", 0, INDEX('Probability Tables'!$J$34:$J$35, MATCH(E258, 'Probability Tables'!$A$34:$A$35, 0)))</f>
        <v>-0.32277339226305102</v>
      </c>
      <c r="M258" s="13">
        <f>IF(F258="N/A", 0, INDEX('Probability Tables'!$J$41:$J$42, MATCH(F258, 'Probability Tables'!$A$41:$A$42, 0)))</f>
        <v>-0.21141585713285041</v>
      </c>
      <c r="N258" s="13">
        <f>IF(G258="N/A", 0, INDEX('Probability Tables'!$J$48:$J$50, MATCH(G258, 'Probability Tables'!$A$48:$A$50, 0)))</f>
        <v>-1.1317644959850102</v>
      </c>
      <c r="O258" s="13">
        <f>IF(H258="N/A", 0, INDEX('Probability Tables'!$J$56:$J$58, MATCH(H258, 'Probability Tables'!$A$56:$A$58, 0)))</f>
        <v>-1.9828147059907641</v>
      </c>
      <c r="P258" s="13">
        <f>'Probability Tables'!$E$3</f>
        <v>-0.48424598596127871</v>
      </c>
      <c r="Q258" s="16">
        <f t="shared" si="15"/>
        <v>-7.9571288908262714</v>
      </c>
      <c r="R258" s="14">
        <f>IF(B258="N/A", 0, INDEX('Probability Tables'!$K$10:$K$12, MATCH(B258, 'Probability Tables'!$A$10:$A$12, 0)))</f>
        <v>-0.92356349120323478</v>
      </c>
      <c r="S258" s="14">
        <f>IF(C258="N/A", 0, INDEX('Probability Tables'!$K$18:$K$19, MATCH(C258, 'Probability Tables'!$A$18:$A$19, 0)))</f>
        <v>-0.38532054201569693</v>
      </c>
      <c r="T258" s="14">
        <f>IF(D258="N/A", 0, INDEX('Probability Tables'!$K$25:$K$28, MATCH(D258, 'Probability Tables'!$A$25:$A$28, 0)))</f>
        <v>0</v>
      </c>
      <c r="U258" s="14">
        <f>IF(E258="N/A", 0, INDEX('Probability Tables'!$K$34:$K$35, MATCH(E258, 'Probability Tables'!$A$34:$A$35, 0)))</f>
        <v>-0.48878352389733187</v>
      </c>
      <c r="V258" s="14">
        <f>IF(F258="N/A", 0, INDEX('Probability Tables'!$K$41:$K$42, MATCH(F258, 'Probability Tables'!$A$41:$A$42, 0)))</f>
        <v>-0.38532054201569693</v>
      </c>
      <c r="W258" s="14">
        <f>IF(G258="N/A", 0, INDEX('Probability Tables'!$K$48:$K$50, MATCH(G258, 'Probability Tables'!$A$48:$A$50, 0)))</f>
        <v>-0.54522705048332309</v>
      </c>
      <c r="X258" s="14">
        <f>IF(H258="N/A", 0, INDEX('Probability Tables'!$K$56:$K$58, MATCH(H258, 'Probability Tables'!$A$56:$A$58, 0)))</f>
        <v>-1.2944356648959361</v>
      </c>
      <c r="Y258" s="14">
        <f>'Probability Tables'!$E$4</f>
        <v>-0.95753369040820424</v>
      </c>
      <c r="Z258" s="16">
        <f t="shared" si="16"/>
        <v>-4.980184504919424</v>
      </c>
      <c r="AA258" s="15">
        <f t="shared" si="17"/>
        <v>4.8478384484952146</v>
      </c>
      <c r="AB258" s="15">
        <f t="shared" si="18"/>
        <v>95.15216155150479</v>
      </c>
      <c r="AC258" s="17">
        <f t="shared" si="19"/>
        <v>1</v>
      </c>
      <c r="AD258" s="17">
        <v>1</v>
      </c>
    </row>
    <row r="259" spans="1:30" x14ac:dyDescent="0.25">
      <c r="A259" t="s">
        <v>389</v>
      </c>
      <c r="B259">
        <v>1</v>
      </c>
      <c r="C259" t="s">
        <v>17</v>
      </c>
      <c r="D259" s="12" t="s">
        <v>1245</v>
      </c>
      <c r="E259" s="12" t="s">
        <v>1247</v>
      </c>
      <c r="F259" s="12" t="s">
        <v>1249</v>
      </c>
      <c r="G259" s="12" t="s">
        <v>1250</v>
      </c>
      <c r="H259" s="12" t="s">
        <v>15</v>
      </c>
      <c r="I259" s="13">
        <f>IF(B259="N/A", 0, INDEX('Probability Tables'!$J$10:$J$12, MATCH(B259, 'Probability Tables'!$A$10:$A$12, 0)))</f>
        <v>-1.9190988916046565</v>
      </c>
      <c r="J259" s="13">
        <f>IF(C259="N/A", 0, INDEX('Probability Tables'!$J$18:$J$19, MATCH(C259, 'Probability Tables'!$A$18:$A$19, 0)))</f>
        <v>-1.9050155618886613</v>
      </c>
      <c r="K259" s="13">
        <f>IF(D259="N/A", 0, INDEX('Probability Tables'!$J$25:$J$28, MATCH(D259, 'Probability Tables'!$A$25:$A$28, 0)))</f>
        <v>-0.51785965042337057</v>
      </c>
      <c r="L259" s="13">
        <f>IF(E259="N/A", 0, INDEX('Probability Tables'!$J$34:$J$35, MATCH(E259, 'Probability Tables'!$A$34:$A$35, 0)))</f>
        <v>-0.32277339226305102</v>
      </c>
      <c r="M259" s="13">
        <f>IF(F259="N/A", 0, INDEX('Probability Tables'!$J$41:$J$42, MATCH(F259, 'Probability Tables'!$A$41:$A$42, 0)))</f>
        <v>-0.21141585713285041</v>
      </c>
      <c r="N259" s="13">
        <f>IF(G259="N/A", 0, INDEX('Probability Tables'!$J$48:$J$50, MATCH(G259, 'Probability Tables'!$A$48:$A$50, 0)))</f>
        <v>-1.1317644959850102</v>
      </c>
      <c r="O259" s="13">
        <f>IF(H259="N/A", 0, INDEX('Probability Tables'!$J$56:$J$58, MATCH(H259, 'Probability Tables'!$A$56:$A$58, 0)))</f>
        <v>-0.25442485069529852</v>
      </c>
      <c r="P259" s="13">
        <f>'Probability Tables'!$E$3</f>
        <v>-0.48424598596127871</v>
      </c>
      <c r="Q259" s="16">
        <f t="shared" ref="Q259:Q322" si="20">SUM(I259:P259)</f>
        <v>-6.7465986859541767</v>
      </c>
      <c r="R259" s="14">
        <f>IF(B259="N/A", 0, INDEX('Probability Tables'!$K$10:$K$12, MATCH(B259, 'Probability Tables'!$A$10:$A$12, 0)))</f>
        <v>-0.92356349120323478</v>
      </c>
      <c r="S259" s="14">
        <f>IF(C259="N/A", 0, INDEX('Probability Tables'!$K$18:$K$19, MATCH(C259, 'Probability Tables'!$A$18:$A$19, 0)))</f>
        <v>-0.38532054201569693</v>
      </c>
      <c r="T259" s="14">
        <f>IF(D259="N/A", 0, INDEX('Probability Tables'!$K$25:$K$28, MATCH(D259, 'Probability Tables'!$A$25:$A$28, 0)))</f>
        <v>-0.64015465041943498</v>
      </c>
      <c r="U259" s="14">
        <f>IF(E259="N/A", 0, INDEX('Probability Tables'!$K$34:$K$35, MATCH(E259, 'Probability Tables'!$A$34:$A$35, 0)))</f>
        <v>-0.48878352389733187</v>
      </c>
      <c r="V259" s="14">
        <f>IF(F259="N/A", 0, INDEX('Probability Tables'!$K$41:$K$42, MATCH(F259, 'Probability Tables'!$A$41:$A$42, 0)))</f>
        <v>-0.38532054201569693</v>
      </c>
      <c r="W259" s="14">
        <f>IF(G259="N/A", 0, INDEX('Probability Tables'!$K$48:$K$50, MATCH(G259, 'Probability Tables'!$A$48:$A$50, 0)))</f>
        <v>-0.54522705048332309</v>
      </c>
      <c r="X259" s="14">
        <f>IF(H259="N/A", 0, INDEX('Probability Tables'!$K$56:$K$58, MATCH(H259, 'Probability Tables'!$A$56:$A$58, 0)))</f>
        <v>-0.45323538437685085</v>
      </c>
      <c r="Y259" s="14">
        <f>'Probability Tables'!$E$4</f>
        <v>-0.95753369040820424</v>
      </c>
      <c r="Z259" s="16">
        <f t="shared" ref="Z259:Z322" si="21">SUM(R259:Y259)</f>
        <v>-4.7791388748197736</v>
      </c>
      <c r="AA259" s="15">
        <f t="shared" ref="AA259:AA322" si="22">EXP(Q259)/(EXP(Q259)+EXP(Z259))*100</f>
        <v>12.266198993559778</v>
      </c>
      <c r="AB259" s="15">
        <f t="shared" ref="AB259:AB322" si="23">EXP(Z259)/(EXP(Z259)+EXP(Q259))*100</f>
        <v>87.733801006440231</v>
      </c>
      <c r="AC259" s="17">
        <f t="shared" ref="AC259:AC322" si="24">IF(AA259&gt;AB259, 0, 1)</f>
        <v>1</v>
      </c>
      <c r="AD259" s="17">
        <v>1</v>
      </c>
    </row>
    <row r="260" spans="1:30" x14ac:dyDescent="0.25">
      <c r="A260" t="s">
        <v>391</v>
      </c>
      <c r="B260">
        <v>1</v>
      </c>
      <c r="C260" t="s">
        <v>17</v>
      </c>
      <c r="D260" s="12" t="s">
        <v>1242</v>
      </c>
      <c r="E260" s="12" t="s">
        <v>1247</v>
      </c>
      <c r="F260" s="12" t="s">
        <v>1249</v>
      </c>
      <c r="G260" s="12" t="s">
        <v>1250</v>
      </c>
      <c r="H260" s="12" t="s">
        <v>20</v>
      </c>
      <c r="I260" s="13">
        <f>IF(B260="N/A", 0, INDEX('Probability Tables'!$J$10:$J$12, MATCH(B260, 'Probability Tables'!$A$10:$A$12, 0)))</f>
        <v>-1.9190988916046565</v>
      </c>
      <c r="J260" s="13">
        <f>IF(C260="N/A", 0, INDEX('Probability Tables'!$J$18:$J$19, MATCH(C260, 'Probability Tables'!$A$18:$A$19, 0)))</f>
        <v>-1.9050155618886613</v>
      </c>
      <c r="K260" s="13">
        <f>IF(D260="N/A", 0, INDEX('Probability Tables'!$J$25:$J$28, MATCH(D260, 'Probability Tables'!$A$25:$A$28, 0)))</f>
        <v>-1.505246303981256</v>
      </c>
      <c r="L260" s="13">
        <f>IF(E260="N/A", 0, INDEX('Probability Tables'!$J$34:$J$35, MATCH(E260, 'Probability Tables'!$A$34:$A$35, 0)))</f>
        <v>-0.32277339226305102</v>
      </c>
      <c r="M260" s="13">
        <f>IF(F260="N/A", 0, INDEX('Probability Tables'!$J$41:$J$42, MATCH(F260, 'Probability Tables'!$A$41:$A$42, 0)))</f>
        <v>-0.21141585713285041</v>
      </c>
      <c r="N260" s="13">
        <f>IF(G260="N/A", 0, INDEX('Probability Tables'!$J$48:$J$50, MATCH(G260, 'Probability Tables'!$A$48:$A$50, 0)))</f>
        <v>-1.1317644959850102</v>
      </c>
      <c r="O260" s="13">
        <f>IF(H260="N/A", 0, INDEX('Probability Tables'!$J$56:$J$58, MATCH(H260, 'Probability Tables'!$A$56:$A$58, 0)))</f>
        <v>-1.9828147059907641</v>
      </c>
      <c r="P260" s="13">
        <f>'Probability Tables'!$E$3</f>
        <v>-0.48424598596127871</v>
      </c>
      <c r="Q260" s="16">
        <f t="shared" si="20"/>
        <v>-9.4623751948075281</v>
      </c>
      <c r="R260" s="14">
        <f>IF(B260="N/A", 0, INDEX('Probability Tables'!$K$10:$K$12, MATCH(B260, 'Probability Tables'!$A$10:$A$12, 0)))</f>
        <v>-0.92356349120323478</v>
      </c>
      <c r="S260" s="14">
        <f>IF(C260="N/A", 0, INDEX('Probability Tables'!$K$18:$K$19, MATCH(C260, 'Probability Tables'!$A$18:$A$19, 0)))</f>
        <v>-0.38532054201569693</v>
      </c>
      <c r="T260" s="14">
        <f>IF(D260="N/A", 0, INDEX('Probability Tables'!$K$25:$K$28, MATCH(D260, 'Probability Tables'!$A$25:$A$28, 0)))</f>
        <v>-1.4640720621625749</v>
      </c>
      <c r="U260" s="14">
        <f>IF(E260="N/A", 0, INDEX('Probability Tables'!$K$34:$K$35, MATCH(E260, 'Probability Tables'!$A$34:$A$35, 0)))</f>
        <v>-0.48878352389733187</v>
      </c>
      <c r="V260" s="14">
        <f>IF(F260="N/A", 0, INDEX('Probability Tables'!$K$41:$K$42, MATCH(F260, 'Probability Tables'!$A$41:$A$42, 0)))</f>
        <v>-0.38532054201569693</v>
      </c>
      <c r="W260" s="14">
        <f>IF(G260="N/A", 0, INDEX('Probability Tables'!$K$48:$K$50, MATCH(G260, 'Probability Tables'!$A$48:$A$50, 0)))</f>
        <v>-0.54522705048332309</v>
      </c>
      <c r="X260" s="14">
        <f>IF(H260="N/A", 0, INDEX('Probability Tables'!$K$56:$K$58, MATCH(H260, 'Probability Tables'!$A$56:$A$58, 0)))</f>
        <v>-1.2944356648959361</v>
      </c>
      <c r="Y260" s="14">
        <f>'Probability Tables'!$E$4</f>
        <v>-0.95753369040820424</v>
      </c>
      <c r="Z260" s="16">
        <f t="shared" si="21"/>
        <v>-6.4442565670819993</v>
      </c>
      <c r="AA260" s="15">
        <f t="shared" si="22"/>
        <v>4.6614013574690132</v>
      </c>
      <c r="AB260" s="15">
        <f t="shared" si="23"/>
        <v>95.338598642530982</v>
      </c>
      <c r="AC260" s="17">
        <f t="shared" si="24"/>
        <v>1</v>
      </c>
      <c r="AD260" s="17">
        <v>1</v>
      </c>
    </row>
    <row r="261" spans="1:30" x14ac:dyDescent="0.25">
      <c r="A261" t="s">
        <v>393</v>
      </c>
      <c r="B261">
        <v>2</v>
      </c>
      <c r="C261" t="s">
        <v>17</v>
      </c>
      <c r="D261" s="12" t="s">
        <v>1244</v>
      </c>
      <c r="E261" s="12" t="s">
        <v>1247</v>
      </c>
      <c r="F261" s="12" t="s">
        <v>1248</v>
      </c>
      <c r="G261" s="12" t="s">
        <v>1250</v>
      </c>
      <c r="H261" s="12" t="s">
        <v>15</v>
      </c>
      <c r="I261" s="13">
        <f>IF(B261="N/A", 0, INDEX('Probability Tables'!$J$10:$J$12, MATCH(B261, 'Probability Tables'!$A$10:$A$12, 0)))</f>
        <v>-1.7285805676065233</v>
      </c>
      <c r="J261" s="13">
        <f>IF(C261="N/A", 0, INDEX('Probability Tables'!$J$18:$J$19, MATCH(C261, 'Probability Tables'!$A$18:$A$19, 0)))</f>
        <v>-1.9050155618886613</v>
      </c>
      <c r="K261" s="13">
        <f>IF(D261="N/A", 0, INDEX('Probability Tables'!$J$25:$J$28, MATCH(D261, 'Probability Tables'!$A$25:$A$28, 0)))</f>
        <v>-2.1879221846739059</v>
      </c>
      <c r="L261" s="13">
        <f>IF(E261="N/A", 0, INDEX('Probability Tables'!$J$34:$J$35, MATCH(E261, 'Probability Tables'!$A$34:$A$35, 0)))</f>
        <v>-0.32277339226305102</v>
      </c>
      <c r="M261" s="13">
        <f>IF(F261="N/A", 0, INDEX('Probability Tables'!$J$41:$J$42, MATCH(F261, 'Probability Tables'!$A$41:$A$42, 0)))</f>
        <v>-1.6577744589953911</v>
      </c>
      <c r="N261" s="13">
        <f>IF(G261="N/A", 0, INDEX('Probability Tables'!$J$48:$J$50, MATCH(G261, 'Probability Tables'!$A$48:$A$50, 0)))</f>
        <v>-1.1317644959850102</v>
      </c>
      <c r="O261" s="13">
        <f>IF(H261="N/A", 0, INDEX('Probability Tables'!$J$56:$J$58, MATCH(H261, 'Probability Tables'!$A$56:$A$58, 0)))</f>
        <v>-0.25442485069529852</v>
      </c>
      <c r="P261" s="13">
        <f>'Probability Tables'!$E$3</f>
        <v>-0.48424598596127871</v>
      </c>
      <c r="Q261" s="16">
        <f t="shared" si="20"/>
        <v>-9.6725014980691206</v>
      </c>
      <c r="R261" s="14">
        <f>IF(B261="N/A", 0, INDEX('Probability Tables'!$K$10:$K$12, MATCH(B261, 'Probability Tables'!$A$10:$A$12, 0)))</f>
        <v>-1.3662076025531533</v>
      </c>
      <c r="S261" s="14">
        <f>IF(C261="N/A", 0, INDEX('Probability Tables'!$K$18:$K$19, MATCH(C261, 'Probability Tables'!$A$18:$A$19, 0)))</f>
        <v>-0.38532054201569693</v>
      </c>
      <c r="T261" s="14">
        <f>IF(D261="N/A", 0, INDEX('Probability Tables'!$K$25:$K$28, MATCH(D261, 'Probability Tables'!$A$25:$A$28, 0)))</f>
        <v>-2.3513752571634776</v>
      </c>
      <c r="U261" s="14">
        <f>IF(E261="N/A", 0, INDEX('Probability Tables'!$K$34:$K$35, MATCH(E261, 'Probability Tables'!$A$34:$A$35, 0)))</f>
        <v>-0.48878352389733187</v>
      </c>
      <c r="V261" s="14">
        <f>IF(F261="N/A", 0, INDEX('Probability Tables'!$K$41:$K$42, MATCH(F261, 'Probability Tables'!$A$41:$A$42, 0)))</f>
        <v>-1.140161291580982</v>
      </c>
      <c r="W261" s="14">
        <f>IF(G261="N/A", 0, INDEX('Probability Tables'!$K$48:$K$50, MATCH(G261, 'Probability Tables'!$A$48:$A$50, 0)))</f>
        <v>-0.54522705048332309</v>
      </c>
      <c r="X261" s="14">
        <f>IF(H261="N/A", 0, INDEX('Probability Tables'!$K$56:$K$58, MATCH(H261, 'Probability Tables'!$A$56:$A$58, 0)))</f>
        <v>-0.45323538437685085</v>
      </c>
      <c r="Y261" s="14">
        <f>'Probability Tables'!$E$4</f>
        <v>-0.95753369040820424</v>
      </c>
      <c r="Z261" s="16">
        <f t="shared" si="21"/>
        <v>-7.6878443424790195</v>
      </c>
      <c r="AA261" s="15">
        <f t="shared" si="22"/>
        <v>12.082325730678152</v>
      </c>
      <c r="AB261" s="15">
        <f t="shared" si="23"/>
        <v>87.91767426932185</v>
      </c>
      <c r="AC261" s="17">
        <f t="shared" si="24"/>
        <v>1</v>
      </c>
      <c r="AD261" s="17">
        <v>1</v>
      </c>
    </row>
    <row r="262" spans="1:30" x14ac:dyDescent="0.25">
      <c r="A262" t="s">
        <v>394</v>
      </c>
      <c r="B262">
        <v>3</v>
      </c>
      <c r="C262" t="s">
        <v>13</v>
      </c>
      <c r="D262" s="12" t="s">
        <v>1243</v>
      </c>
      <c r="E262" s="12" t="s">
        <v>1247</v>
      </c>
      <c r="F262" s="12" t="s">
        <v>1249</v>
      </c>
      <c r="G262" s="12" t="s">
        <v>1251</v>
      </c>
      <c r="H262" s="12" t="s">
        <v>27</v>
      </c>
      <c r="I262" s="13">
        <f>IF(B262="N/A", 0, INDEX('Probability Tables'!$J$10:$J$12, MATCH(B262, 'Probability Tables'!$A$10:$A$12, 0)))</f>
        <v>-0.39196962663327978</v>
      </c>
      <c r="J262" s="13">
        <f>IF(C262="N/A", 0, INDEX('Probability Tables'!$J$18:$J$19, MATCH(C262, 'Probability Tables'!$A$18:$A$19, 0)))</f>
        <v>-0.16113204070663512</v>
      </c>
      <c r="K262" s="13">
        <f>IF(D262="N/A", 0, INDEX('Probability Tables'!$J$25:$J$28, MATCH(D262, 'Probability Tables'!$A$25:$A$28, 0)))</f>
        <v>0</v>
      </c>
      <c r="L262" s="13">
        <f>IF(E262="N/A", 0, INDEX('Probability Tables'!$J$34:$J$35, MATCH(E262, 'Probability Tables'!$A$34:$A$35, 0)))</f>
        <v>-0.32277339226305102</v>
      </c>
      <c r="M262" s="13">
        <f>IF(F262="N/A", 0, INDEX('Probability Tables'!$J$41:$J$42, MATCH(F262, 'Probability Tables'!$A$41:$A$42, 0)))</f>
        <v>-0.21141585713285041</v>
      </c>
      <c r="N262" s="13">
        <f>IF(G262="N/A", 0, INDEX('Probability Tables'!$J$48:$J$50, MATCH(G262, 'Probability Tables'!$A$48:$A$50, 0)))</f>
        <v>-0.71512608727872051</v>
      </c>
      <c r="O262" s="13">
        <f>IF(H262="N/A", 0, INDEX('Probability Tables'!$J$56:$J$58, MATCH(H262, 'Probability Tables'!$A$56:$A$58, 0)))</f>
        <v>-2.4423470353692043</v>
      </c>
      <c r="P262" s="13">
        <f>'Probability Tables'!$E$3</f>
        <v>-0.48424598596127871</v>
      </c>
      <c r="Q262" s="16">
        <f t="shared" si="20"/>
        <v>-4.7290100253450191</v>
      </c>
      <c r="R262" s="14">
        <f>IF(B262="N/A", 0, INDEX('Probability Tables'!$K$10:$K$12, MATCH(B262, 'Probability Tables'!$A$10:$A$12, 0)))</f>
        <v>-1.0560526742493137</v>
      </c>
      <c r="S262" s="14">
        <f>IF(C262="N/A", 0, INDEX('Probability Tables'!$K$18:$K$19, MATCH(C262, 'Probability Tables'!$A$18:$A$19, 0)))</f>
        <v>-1.140161291580982</v>
      </c>
      <c r="T262" s="14">
        <f>IF(D262="N/A", 0, INDEX('Probability Tables'!$K$25:$K$28, MATCH(D262, 'Probability Tables'!$A$25:$A$28, 0)))</f>
        <v>0</v>
      </c>
      <c r="U262" s="14">
        <f>IF(E262="N/A", 0, INDEX('Probability Tables'!$K$34:$K$35, MATCH(E262, 'Probability Tables'!$A$34:$A$35, 0)))</f>
        <v>-0.48878352389733187</v>
      </c>
      <c r="V262" s="14">
        <f>IF(F262="N/A", 0, INDEX('Probability Tables'!$K$41:$K$42, MATCH(F262, 'Probability Tables'!$A$41:$A$42, 0)))</f>
        <v>-0.38532054201569693</v>
      </c>
      <c r="W262" s="14">
        <f>IF(G262="N/A", 0, INDEX('Probability Tables'!$K$48:$K$50, MATCH(G262, 'Probability Tables'!$A$48:$A$50, 0)))</f>
        <v>-1.624036711855253</v>
      </c>
      <c r="X262" s="14">
        <f>IF(H262="N/A", 0, INDEX('Probability Tables'!$K$56:$K$58, MATCH(H262, 'Probability Tables'!$A$56:$A$58, 0)))</f>
        <v>-2.4037432426807936</v>
      </c>
      <c r="Y262" s="14">
        <f>'Probability Tables'!$E$4</f>
        <v>-0.95753369040820424</v>
      </c>
      <c r="Z262" s="16">
        <f t="shared" si="21"/>
        <v>-8.0556316766875771</v>
      </c>
      <c r="AA262" s="15">
        <f t="shared" si="22"/>
        <v>96.533088351889774</v>
      </c>
      <c r="AB262" s="15">
        <f t="shared" si="23"/>
        <v>3.4669116481102309</v>
      </c>
      <c r="AC262" s="17">
        <f t="shared" si="24"/>
        <v>0</v>
      </c>
      <c r="AD262" s="17">
        <v>0</v>
      </c>
    </row>
    <row r="263" spans="1:30" x14ac:dyDescent="0.25">
      <c r="A263" t="s">
        <v>395</v>
      </c>
      <c r="B263">
        <v>3</v>
      </c>
      <c r="C263" t="s">
        <v>13</v>
      </c>
      <c r="D263" s="12" t="s">
        <v>1241</v>
      </c>
      <c r="E263" s="12" t="s">
        <v>1246</v>
      </c>
      <c r="F263" s="12" t="s">
        <v>1248</v>
      </c>
      <c r="G263" s="12" t="s">
        <v>1250</v>
      </c>
      <c r="H263" s="12" t="s">
        <v>15</v>
      </c>
      <c r="I263" s="13">
        <f>IF(B263="N/A", 0, INDEX('Probability Tables'!$J$10:$J$12, MATCH(B263, 'Probability Tables'!$A$10:$A$12, 0)))</f>
        <v>-0.39196962663327978</v>
      </c>
      <c r="J263" s="13">
        <f>IF(C263="N/A", 0, INDEX('Probability Tables'!$J$18:$J$19, MATCH(C263, 'Probability Tables'!$A$18:$A$19, 0)))</f>
        <v>-0.16113204070663512</v>
      </c>
      <c r="K263" s="13">
        <f>IF(D263="N/A", 0, INDEX('Probability Tables'!$J$25:$J$28, MATCH(D263, 'Probability Tables'!$A$25:$A$28, 0)))</f>
        <v>-2.6579258139196416</v>
      </c>
      <c r="L263" s="13">
        <f>IF(E263="N/A", 0, INDEX('Probability Tables'!$J$34:$J$35, MATCH(E263, 'Probability Tables'!$A$34:$A$35, 0)))</f>
        <v>-1.2878542883066382</v>
      </c>
      <c r="M263" s="13">
        <f>IF(F263="N/A", 0, INDEX('Probability Tables'!$J$41:$J$42, MATCH(F263, 'Probability Tables'!$A$41:$A$42, 0)))</f>
        <v>-1.6577744589953911</v>
      </c>
      <c r="N263" s="13">
        <f>IF(G263="N/A", 0, INDEX('Probability Tables'!$J$48:$J$50, MATCH(G263, 'Probability Tables'!$A$48:$A$50, 0)))</f>
        <v>-1.1317644959850102</v>
      </c>
      <c r="O263" s="13">
        <f>IF(H263="N/A", 0, INDEX('Probability Tables'!$J$56:$J$58, MATCH(H263, 'Probability Tables'!$A$56:$A$58, 0)))</f>
        <v>-0.25442485069529852</v>
      </c>
      <c r="P263" s="13">
        <f>'Probability Tables'!$E$3</f>
        <v>-0.48424598596127871</v>
      </c>
      <c r="Q263" s="16">
        <f t="shared" si="20"/>
        <v>-8.0270915612031732</v>
      </c>
      <c r="R263" s="14">
        <f>IF(B263="N/A", 0, INDEX('Probability Tables'!$K$10:$K$12, MATCH(B263, 'Probability Tables'!$A$10:$A$12, 0)))</f>
        <v>-1.0560526742493137</v>
      </c>
      <c r="S263" s="14">
        <f>IF(C263="N/A", 0, INDEX('Probability Tables'!$K$18:$K$19, MATCH(C263, 'Probability Tables'!$A$18:$A$19, 0)))</f>
        <v>-1.140161291580982</v>
      </c>
      <c r="T263" s="14">
        <f>IF(D263="N/A", 0, INDEX('Probability Tables'!$K$25:$K$28, MATCH(D263, 'Probability Tables'!$A$25:$A$28, 0)))</f>
        <v>-1.9223796516451193</v>
      </c>
      <c r="U263" s="14">
        <f>IF(E263="N/A", 0, INDEX('Probability Tables'!$K$34:$K$35, MATCH(E263, 'Probability Tables'!$A$34:$A$35, 0)))</f>
        <v>-0.95029252915164453</v>
      </c>
      <c r="V263" s="14">
        <f>IF(F263="N/A", 0, INDEX('Probability Tables'!$K$41:$K$42, MATCH(F263, 'Probability Tables'!$A$41:$A$42, 0)))</f>
        <v>-1.140161291580982</v>
      </c>
      <c r="W263" s="14">
        <f>IF(G263="N/A", 0, INDEX('Probability Tables'!$K$48:$K$50, MATCH(G263, 'Probability Tables'!$A$48:$A$50, 0)))</f>
        <v>-0.54522705048332309</v>
      </c>
      <c r="X263" s="14">
        <f>IF(H263="N/A", 0, INDEX('Probability Tables'!$K$56:$K$58, MATCH(H263, 'Probability Tables'!$A$56:$A$58, 0)))</f>
        <v>-0.45323538437685085</v>
      </c>
      <c r="Y263" s="14">
        <f>'Probability Tables'!$E$4</f>
        <v>-0.95753369040820424</v>
      </c>
      <c r="Z263" s="16">
        <f t="shared" si="21"/>
        <v>-8.16504356347642</v>
      </c>
      <c r="AA263" s="15">
        <f t="shared" si="22"/>
        <v>53.443341006523347</v>
      </c>
      <c r="AB263" s="15">
        <f t="shared" si="23"/>
        <v>46.556658993476645</v>
      </c>
      <c r="AC263" s="17">
        <f t="shared" si="24"/>
        <v>0</v>
      </c>
      <c r="AD263" s="17">
        <v>1</v>
      </c>
    </row>
    <row r="264" spans="1:30" x14ac:dyDescent="0.25">
      <c r="A264" t="s">
        <v>396</v>
      </c>
      <c r="B264">
        <v>1</v>
      </c>
      <c r="C264" t="s">
        <v>13</v>
      </c>
      <c r="D264" s="12" t="s">
        <v>1244</v>
      </c>
      <c r="E264" s="12" t="s">
        <v>1246</v>
      </c>
      <c r="F264" s="12" t="s">
        <v>1248</v>
      </c>
      <c r="G264" s="12" t="s">
        <v>1250</v>
      </c>
      <c r="H264" s="12" t="s">
        <v>15</v>
      </c>
      <c r="I264" s="13">
        <f>IF(B264="N/A", 0, INDEX('Probability Tables'!$J$10:$J$12, MATCH(B264, 'Probability Tables'!$A$10:$A$12, 0)))</f>
        <v>-1.9190988916046565</v>
      </c>
      <c r="J264" s="13">
        <f>IF(C264="N/A", 0, INDEX('Probability Tables'!$J$18:$J$19, MATCH(C264, 'Probability Tables'!$A$18:$A$19, 0)))</f>
        <v>-0.16113204070663512</v>
      </c>
      <c r="K264" s="13">
        <f>IF(D264="N/A", 0, INDEX('Probability Tables'!$J$25:$J$28, MATCH(D264, 'Probability Tables'!$A$25:$A$28, 0)))</f>
        <v>-2.1879221846739059</v>
      </c>
      <c r="L264" s="13">
        <f>IF(E264="N/A", 0, INDEX('Probability Tables'!$J$34:$J$35, MATCH(E264, 'Probability Tables'!$A$34:$A$35, 0)))</f>
        <v>-1.2878542883066382</v>
      </c>
      <c r="M264" s="13">
        <f>IF(F264="N/A", 0, INDEX('Probability Tables'!$J$41:$J$42, MATCH(F264, 'Probability Tables'!$A$41:$A$42, 0)))</f>
        <v>-1.6577744589953911</v>
      </c>
      <c r="N264" s="13">
        <f>IF(G264="N/A", 0, INDEX('Probability Tables'!$J$48:$J$50, MATCH(G264, 'Probability Tables'!$A$48:$A$50, 0)))</f>
        <v>-1.1317644959850102</v>
      </c>
      <c r="O264" s="13">
        <f>IF(H264="N/A", 0, INDEX('Probability Tables'!$J$56:$J$58, MATCH(H264, 'Probability Tables'!$A$56:$A$58, 0)))</f>
        <v>-0.25442485069529852</v>
      </c>
      <c r="P264" s="13">
        <f>'Probability Tables'!$E$3</f>
        <v>-0.48424598596127871</v>
      </c>
      <c r="Q264" s="16">
        <f t="shared" si="20"/>
        <v>-9.0842171969288152</v>
      </c>
      <c r="R264" s="14">
        <f>IF(B264="N/A", 0, INDEX('Probability Tables'!$K$10:$K$12, MATCH(B264, 'Probability Tables'!$A$10:$A$12, 0)))</f>
        <v>-0.92356349120323478</v>
      </c>
      <c r="S264" s="14">
        <f>IF(C264="N/A", 0, INDEX('Probability Tables'!$K$18:$K$19, MATCH(C264, 'Probability Tables'!$A$18:$A$19, 0)))</f>
        <v>-1.140161291580982</v>
      </c>
      <c r="T264" s="14">
        <f>IF(D264="N/A", 0, INDEX('Probability Tables'!$K$25:$K$28, MATCH(D264, 'Probability Tables'!$A$25:$A$28, 0)))</f>
        <v>-2.3513752571634776</v>
      </c>
      <c r="U264" s="14">
        <f>IF(E264="N/A", 0, INDEX('Probability Tables'!$K$34:$K$35, MATCH(E264, 'Probability Tables'!$A$34:$A$35, 0)))</f>
        <v>-0.95029252915164453</v>
      </c>
      <c r="V264" s="14">
        <f>IF(F264="N/A", 0, INDEX('Probability Tables'!$K$41:$K$42, MATCH(F264, 'Probability Tables'!$A$41:$A$42, 0)))</f>
        <v>-1.140161291580982</v>
      </c>
      <c r="W264" s="14">
        <f>IF(G264="N/A", 0, INDEX('Probability Tables'!$K$48:$K$50, MATCH(G264, 'Probability Tables'!$A$48:$A$50, 0)))</f>
        <v>-0.54522705048332309</v>
      </c>
      <c r="X264" s="14">
        <f>IF(H264="N/A", 0, INDEX('Probability Tables'!$K$56:$K$58, MATCH(H264, 'Probability Tables'!$A$56:$A$58, 0)))</f>
        <v>-0.45323538437685085</v>
      </c>
      <c r="Y264" s="14">
        <f>'Probability Tables'!$E$4</f>
        <v>-0.95753369040820424</v>
      </c>
      <c r="Z264" s="16">
        <f t="shared" si="21"/>
        <v>-8.4615499859486984</v>
      </c>
      <c r="AA264" s="15">
        <f t="shared" si="22"/>
        <v>34.917507924146257</v>
      </c>
      <c r="AB264" s="15">
        <f t="shared" si="23"/>
        <v>65.082492075853736</v>
      </c>
      <c r="AC264" s="17">
        <f t="shared" si="24"/>
        <v>1</v>
      </c>
      <c r="AD264" s="17">
        <v>0</v>
      </c>
    </row>
    <row r="265" spans="1:30" x14ac:dyDescent="0.25">
      <c r="A265" t="s">
        <v>398</v>
      </c>
      <c r="B265">
        <v>1</v>
      </c>
      <c r="C265" t="s">
        <v>13</v>
      </c>
      <c r="D265" s="12" t="s">
        <v>1242</v>
      </c>
      <c r="E265" s="12" t="s">
        <v>1247</v>
      </c>
      <c r="F265" s="12" t="s">
        <v>1249</v>
      </c>
      <c r="G265" s="12" t="s">
        <v>1251</v>
      </c>
      <c r="H265" s="12" t="s">
        <v>15</v>
      </c>
      <c r="I265" s="13">
        <f>IF(B265="N/A", 0, INDEX('Probability Tables'!$J$10:$J$12, MATCH(B265, 'Probability Tables'!$A$10:$A$12, 0)))</f>
        <v>-1.9190988916046565</v>
      </c>
      <c r="J265" s="13">
        <f>IF(C265="N/A", 0, INDEX('Probability Tables'!$J$18:$J$19, MATCH(C265, 'Probability Tables'!$A$18:$A$19, 0)))</f>
        <v>-0.16113204070663512</v>
      </c>
      <c r="K265" s="13">
        <f>IF(D265="N/A", 0, INDEX('Probability Tables'!$J$25:$J$28, MATCH(D265, 'Probability Tables'!$A$25:$A$28, 0)))</f>
        <v>-1.505246303981256</v>
      </c>
      <c r="L265" s="13">
        <f>IF(E265="N/A", 0, INDEX('Probability Tables'!$J$34:$J$35, MATCH(E265, 'Probability Tables'!$A$34:$A$35, 0)))</f>
        <v>-0.32277339226305102</v>
      </c>
      <c r="M265" s="13">
        <f>IF(F265="N/A", 0, INDEX('Probability Tables'!$J$41:$J$42, MATCH(F265, 'Probability Tables'!$A$41:$A$42, 0)))</f>
        <v>-0.21141585713285041</v>
      </c>
      <c r="N265" s="13">
        <f>IF(G265="N/A", 0, INDEX('Probability Tables'!$J$48:$J$50, MATCH(G265, 'Probability Tables'!$A$48:$A$50, 0)))</f>
        <v>-0.71512608727872051</v>
      </c>
      <c r="O265" s="13">
        <f>IF(H265="N/A", 0, INDEX('Probability Tables'!$J$56:$J$58, MATCH(H265, 'Probability Tables'!$A$56:$A$58, 0)))</f>
        <v>-0.25442485069529852</v>
      </c>
      <c r="P265" s="13">
        <f>'Probability Tables'!$E$3</f>
        <v>-0.48424598596127871</v>
      </c>
      <c r="Q265" s="16">
        <f t="shared" si="20"/>
        <v>-5.5734634096237468</v>
      </c>
      <c r="R265" s="14">
        <f>IF(B265="N/A", 0, INDEX('Probability Tables'!$K$10:$K$12, MATCH(B265, 'Probability Tables'!$A$10:$A$12, 0)))</f>
        <v>-0.92356349120323478</v>
      </c>
      <c r="S265" s="14">
        <f>IF(C265="N/A", 0, INDEX('Probability Tables'!$K$18:$K$19, MATCH(C265, 'Probability Tables'!$A$18:$A$19, 0)))</f>
        <v>-1.140161291580982</v>
      </c>
      <c r="T265" s="14">
        <f>IF(D265="N/A", 0, INDEX('Probability Tables'!$K$25:$K$28, MATCH(D265, 'Probability Tables'!$A$25:$A$28, 0)))</f>
        <v>-1.4640720621625749</v>
      </c>
      <c r="U265" s="14">
        <f>IF(E265="N/A", 0, INDEX('Probability Tables'!$K$34:$K$35, MATCH(E265, 'Probability Tables'!$A$34:$A$35, 0)))</f>
        <v>-0.48878352389733187</v>
      </c>
      <c r="V265" s="14">
        <f>IF(F265="N/A", 0, INDEX('Probability Tables'!$K$41:$K$42, MATCH(F265, 'Probability Tables'!$A$41:$A$42, 0)))</f>
        <v>-0.38532054201569693</v>
      </c>
      <c r="W265" s="14">
        <f>IF(G265="N/A", 0, INDEX('Probability Tables'!$K$48:$K$50, MATCH(G265, 'Probability Tables'!$A$48:$A$50, 0)))</f>
        <v>-1.624036711855253</v>
      </c>
      <c r="X265" s="14">
        <f>IF(H265="N/A", 0, INDEX('Probability Tables'!$K$56:$K$58, MATCH(H265, 'Probability Tables'!$A$56:$A$58, 0)))</f>
        <v>-0.45323538437685085</v>
      </c>
      <c r="Y265" s="14">
        <f>'Probability Tables'!$E$4</f>
        <v>-0.95753369040820424</v>
      </c>
      <c r="Z265" s="16">
        <f t="shared" si="21"/>
        <v>-7.4367066975001288</v>
      </c>
      <c r="AA265" s="15">
        <f t="shared" si="22"/>
        <v>86.567453197100249</v>
      </c>
      <c r="AB265" s="15">
        <f t="shared" si="23"/>
        <v>13.432546802899752</v>
      </c>
      <c r="AC265" s="17">
        <f t="shared" si="24"/>
        <v>0</v>
      </c>
      <c r="AD265" s="17">
        <v>0</v>
      </c>
    </row>
    <row r="266" spans="1:30" x14ac:dyDescent="0.25">
      <c r="A266" t="s">
        <v>400</v>
      </c>
      <c r="B266">
        <v>3</v>
      </c>
      <c r="C266" t="s">
        <v>17</v>
      </c>
      <c r="D266" s="12" t="s">
        <v>1243</v>
      </c>
      <c r="E266" s="12" t="s">
        <v>1247</v>
      </c>
      <c r="F266" s="12" t="s">
        <v>1249</v>
      </c>
      <c r="G266" s="12" t="s">
        <v>1251</v>
      </c>
      <c r="H266" s="12" t="s">
        <v>27</v>
      </c>
      <c r="I266" s="13">
        <f>IF(B266="N/A", 0, INDEX('Probability Tables'!$J$10:$J$12, MATCH(B266, 'Probability Tables'!$A$10:$A$12, 0)))</f>
        <v>-0.39196962663327978</v>
      </c>
      <c r="J266" s="13">
        <f>IF(C266="N/A", 0, INDEX('Probability Tables'!$J$18:$J$19, MATCH(C266, 'Probability Tables'!$A$18:$A$19, 0)))</f>
        <v>-1.9050155618886613</v>
      </c>
      <c r="K266" s="13">
        <f>IF(D266="N/A", 0, INDEX('Probability Tables'!$J$25:$J$28, MATCH(D266, 'Probability Tables'!$A$25:$A$28, 0)))</f>
        <v>0</v>
      </c>
      <c r="L266" s="13">
        <f>IF(E266="N/A", 0, INDEX('Probability Tables'!$J$34:$J$35, MATCH(E266, 'Probability Tables'!$A$34:$A$35, 0)))</f>
        <v>-0.32277339226305102</v>
      </c>
      <c r="M266" s="13">
        <f>IF(F266="N/A", 0, INDEX('Probability Tables'!$J$41:$J$42, MATCH(F266, 'Probability Tables'!$A$41:$A$42, 0)))</f>
        <v>-0.21141585713285041</v>
      </c>
      <c r="N266" s="13">
        <f>IF(G266="N/A", 0, INDEX('Probability Tables'!$J$48:$J$50, MATCH(G266, 'Probability Tables'!$A$48:$A$50, 0)))</f>
        <v>-0.71512608727872051</v>
      </c>
      <c r="O266" s="13">
        <f>IF(H266="N/A", 0, INDEX('Probability Tables'!$J$56:$J$58, MATCH(H266, 'Probability Tables'!$A$56:$A$58, 0)))</f>
        <v>-2.4423470353692043</v>
      </c>
      <c r="P266" s="13">
        <f>'Probability Tables'!$E$3</f>
        <v>-0.48424598596127871</v>
      </c>
      <c r="Q266" s="16">
        <f t="shared" si="20"/>
        <v>-6.4728935465270458</v>
      </c>
      <c r="R266" s="14">
        <f>IF(B266="N/A", 0, INDEX('Probability Tables'!$K$10:$K$12, MATCH(B266, 'Probability Tables'!$A$10:$A$12, 0)))</f>
        <v>-1.0560526742493137</v>
      </c>
      <c r="S266" s="14">
        <f>IF(C266="N/A", 0, INDEX('Probability Tables'!$K$18:$K$19, MATCH(C266, 'Probability Tables'!$A$18:$A$19, 0)))</f>
        <v>-0.38532054201569693</v>
      </c>
      <c r="T266" s="14">
        <f>IF(D266="N/A", 0, INDEX('Probability Tables'!$K$25:$K$28, MATCH(D266, 'Probability Tables'!$A$25:$A$28, 0)))</f>
        <v>0</v>
      </c>
      <c r="U266" s="14">
        <f>IF(E266="N/A", 0, INDEX('Probability Tables'!$K$34:$K$35, MATCH(E266, 'Probability Tables'!$A$34:$A$35, 0)))</f>
        <v>-0.48878352389733187</v>
      </c>
      <c r="V266" s="14">
        <f>IF(F266="N/A", 0, INDEX('Probability Tables'!$K$41:$K$42, MATCH(F266, 'Probability Tables'!$A$41:$A$42, 0)))</f>
        <v>-0.38532054201569693</v>
      </c>
      <c r="W266" s="14">
        <f>IF(G266="N/A", 0, INDEX('Probability Tables'!$K$48:$K$50, MATCH(G266, 'Probability Tables'!$A$48:$A$50, 0)))</f>
        <v>-1.624036711855253</v>
      </c>
      <c r="X266" s="14">
        <f>IF(H266="N/A", 0, INDEX('Probability Tables'!$K$56:$K$58, MATCH(H266, 'Probability Tables'!$A$56:$A$58, 0)))</f>
        <v>-2.4037432426807936</v>
      </c>
      <c r="Y266" s="14">
        <f>'Probability Tables'!$E$4</f>
        <v>-0.95753369040820424</v>
      </c>
      <c r="Z266" s="16">
        <f t="shared" si="21"/>
        <v>-7.3007909271222902</v>
      </c>
      <c r="AA266" s="15">
        <f t="shared" si="22"/>
        <v>69.591015854298163</v>
      </c>
      <c r="AB266" s="15">
        <f t="shared" si="23"/>
        <v>30.40898414570183</v>
      </c>
      <c r="AC266" s="17">
        <f t="shared" si="24"/>
        <v>0</v>
      </c>
      <c r="AD266" s="17">
        <v>0</v>
      </c>
    </row>
    <row r="267" spans="1:30" x14ac:dyDescent="0.25">
      <c r="A267" t="s">
        <v>401</v>
      </c>
      <c r="B267">
        <v>2</v>
      </c>
      <c r="C267" t="s">
        <v>13</v>
      </c>
      <c r="D267" s="12" t="s">
        <v>1242</v>
      </c>
      <c r="E267" s="12" t="s">
        <v>1247</v>
      </c>
      <c r="F267" s="12" t="s">
        <v>1249</v>
      </c>
      <c r="G267" s="12" t="s">
        <v>1252</v>
      </c>
      <c r="H267" s="12" t="s">
        <v>15</v>
      </c>
      <c r="I267" s="13">
        <f>IF(B267="N/A", 0, INDEX('Probability Tables'!$J$10:$J$12, MATCH(B267, 'Probability Tables'!$A$10:$A$12, 0)))</f>
        <v>-1.7285805676065233</v>
      </c>
      <c r="J267" s="13">
        <f>IF(C267="N/A", 0, INDEX('Probability Tables'!$J$18:$J$19, MATCH(C267, 'Probability Tables'!$A$18:$A$19, 0)))</f>
        <v>-0.16113204070663512</v>
      </c>
      <c r="K267" s="13">
        <f>IF(D267="N/A", 0, INDEX('Probability Tables'!$J$25:$J$28, MATCH(D267, 'Probability Tables'!$A$25:$A$28, 0)))</f>
        <v>-1.505246303981256</v>
      </c>
      <c r="L267" s="13">
        <f>IF(E267="N/A", 0, INDEX('Probability Tables'!$J$34:$J$35, MATCH(E267, 'Probability Tables'!$A$34:$A$35, 0)))</f>
        <v>-0.32277339226305102</v>
      </c>
      <c r="M267" s="13">
        <f>IF(F267="N/A", 0, INDEX('Probability Tables'!$J$41:$J$42, MATCH(F267, 'Probability Tables'!$A$41:$A$42, 0)))</f>
        <v>-0.21141585713285041</v>
      </c>
      <c r="N267" s="13">
        <f>IF(G267="N/A", 0, INDEX('Probability Tables'!$J$48:$J$50, MATCH(G267, 'Probability Tables'!$A$48:$A$50, 0)))</f>
        <v>-1.6691571471357227</v>
      </c>
      <c r="O267" s="13">
        <f>IF(H267="N/A", 0, INDEX('Probability Tables'!$J$56:$J$58, MATCH(H267, 'Probability Tables'!$A$56:$A$58, 0)))</f>
        <v>-0.25442485069529852</v>
      </c>
      <c r="P267" s="13">
        <f>'Probability Tables'!$E$3</f>
        <v>-0.48424598596127871</v>
      </c>
      <c r="Q267" s="16">
        <f t="shared" si="20"/>
        <v>-6.3369761454826152</v>
      </c>
      <c r="R267" s="14">
        <f>IF(B267="N/A", 0, INDEX('Probability Tables'!$K$10:$K$12, MATCH(B267, 'Probability Tables'!$A$10:$A$12, 0)))</f>
        <v>-1.3662076025531533</v>
      </c>
      <c r="S267" s="14">
        <f>IF(C267="N/A", 0, INDEX('Probability Tables'!$K$18:$K$19, MATCH(C267, 'Probability Tables'!$A$18:$A$19, 0)))</f>
        <v>-1.140161291580982</v>
      </c>
      <c r="T267" s="14">
        <f>IF(D267="N/A", 0, INDEX('Probability Tables'!$K$25:$K$28, MATCH(D267, 'Probability Tables'!$A$25:$A$28, 0)))</f>
        <v>-1.4640720621625749</v>
      </c>
      <c r="U267" s="14">
        <f>IF(E267="N/A", 0, INDEX('Probability Tables'!$K$34:$K$35, MATCH(E267, 'Probability Tables'!$A$34:$A$35, 0)))</f>
        <v>-0.48878352389733187</v>
      </c>
      <c r="V267" s="14">
        <f>IF(F267="N/A", 0, INDEX('Probability Tables'!$K$41:$K$42, MATCH(F267, 'Probability Tables'!$A$41:$A$42, 0)))</f>
        <v>-0.38532054201569693</v>
      </c>
      <c r="W267" s="14">
        <f>IF(G267="N/A", 0, INDEX('Probability Tables'!$K$48:$K$50, MATCH(G267, 'Probability Tables'!$A$48:$A$50, 0)))</f>
        <v>-1.4997389951776758</v>
      </c>
      <c r="X267" s="14">
        <f>IF(H267="N/A", 0, INDEX('Probability Tables'!$K$56:$K$58, MATCH(H267, 'Probability Tables'!$A$56:$A$58, 0)))</f>
        <v>-0.45323538437685085</v>
      </c>
      <c r="Y267" s="14">
        <f>'Probability Tables'!$E$4</f>
        <v>-0.95753369040820424</v>
      </c>
      <c r="Z267" s="16">
        <f t="shared" si="21"/>
        <v>-7.7550530921724699</v>
      </c>
      <c r="AA267" s="15">
        <f t="shared" si="22"/>
        <v>80.503676528774363</v>
      </c>
      <c r="AB267" s="15">
        <f t="shared" si="23"/>
        <v>19.496323471225637</v>
      </c>
      <c r="AC267" s="17">
        <f t="shared" si="24"/>
        <v>0</v>
      </c>
      <c r="AD267" s="17">
        <v>0</v>
      </c>
    </row>
    <row r="268" spans="1:30" x14ac:dyDescent="0.25">
      <c r="A268" t="s">
        <v>403</v>
      </c>
      <c r="B268">
        <v>3</v>
      </c>
      <c r="C268" t="s">
        <v>13</v>
      </c>
      <c r="D268" s="12" t="s">
        <v>1245</v>
      </c>
      <c r="E268" s="12" t="s">
        <v>1246</v>
      </c>
      <c r="F268" s="12" t="s">
        <v>1248</v>
      </c>
      <c r="G268" s="12" t="s">
        <v>1250</v>
      </c>
      <c r="H268" s="12" t="s">
        <v>15</v>
      </c>
      <c r="I268" s="13">
        <f>IF(B268="N/A", 0, INDEX('Probability Tables'!$J$10:$J$12, MATCH(B268, 'Probability Tables'!$A$10:$A$12, 0)))</f>
        <v>-0.39196962663327978</v>
      </c>
      <c r="J268" s="13">
        <f>IF(C268="N/A", 0, INDEX('Probability Tables'!$J$18:$J$19, MATCH(C268, 'Probability Tables'!$A$18:$A$19, 0)))</f>
        <v>-0.16113204070663512</v>
      </c>
      <c r="K268" s="13">
        <f>IF(D268="N/A", 0, INDEX('Probability Tables'!$J$25:$J$28, MATCH(D268, 'Probability Tables'!$A$25:$A$28, 0)))</f>
        <v>-0.51785965042337057</v>
      </c>
      <c r="L268" s="13">
        <f>IF(E268="N/A", 0, INDEX('Probability Tables'!$J$34:$J$35, MATCH(E268, 'Probability Tables'!$A$34:$A$35, 0)))</f>
        <v>-1.2878542883066382</v>
      </c>
      <c r="M268" s="13">
        <f>IF(F268="N/A", 0, INDEX('Probability Tables'!$J$41:$J$42, MATCH(F268, 'Probability Tables'!$A$41:$A$42, 0)))</f>
        <v>-1.6577744589953911</v>
      </c>
      <c r="N268" s="13">
        <f>IF(G268="N/A", 0, INDEX('Probability Tables'!$J$48:$J$50, MATCH(G268, 'Probability Tables'!$A$48:$A$50, 0)))</f>
        <v>-1.1317644959850102</v>
      </c>
      <c r="O268" s="13">
        <f>IF(H268="N/A", 0, INDEX('Probability Tables'!$J$56:$J$58, MATCH(H268, 'Probability Tables'!$A$56:$A$58, 0)))</f>
        <v>-0.25442485069529852</v>
      </c>
      <c r="P268" s="13">
        <f>'Probability Tables'!$E$3</f>
        <v>-0.48424598596127871</v>
      </c>
      <c r="Q268" s="16">
        <f t="shared" si="20"/>
        <v>-5.8870253977069016</v>
      </c>
      <c r="R268" s="14">
        <f>IF(B268="N/A", 0, INDEX('Probability Tables'!$K$10:$K$12, MATCH(B268, 'Probability Tables'!$A$10:$A$12, 0)))</f>
        <v>-1.0560526742493137</v>
      </c>
      <c r="S268" s="14">
        <f>IF(C268="N/A", 0, INDEX('Probability Tables'!$K$18:$K$19, MATCH(C268, 'Probability Tables'!$A$18:$A$19, 0)))</f>
        <v>-1.140161291580982</v>
      </c>
      <c r="T268" s="14">
        <f>IF(D268="N/A", 0, INDEX('Probability Tables'!$K$25:$K$28, MATCH(D268, 'Probability Tables'!$A$25:$A$28, 0)))</f>
        <v>-0.64015465041943498</v>
      </c>
      <c r="U268" s="14">
        <f>IF(E268="N/A", 0, INDEX('Probability Tables'!$K$34:$K$35, MATCH(E268, 'Probability Tables'!$A$34:$A$35, 0)))</f>
        <v>-0.95029252915164453</v>
      </c>
      <c r="V268" s="14">
        <f>IF(F268="N/A", 0, INDEX('Probability Tables'!$K$41:$K$42, MATCH(F268, 'Probability Tables'!$A$41:$A$42, 0)))</f>
        <v>-1.140161291580982</v>
      </c>
      <c r="W268" s="14">
        <f>IF(G268="N/A", 0, INDEX('Probability Tables'!$K$48:$K$50, MATCH(G268, 'Probability Tables'!$A$48:$A$50, 0)))</f>
        <v>-0.54522705048332309</v>
      </c>
      <c r="X268" s="14">
        <f>IF(H268="N/A", 0, INDEX('Probability Tables'!$K$56:$K$58, MATCH(H268, 'Probability Tables'!$A$56:$A$58, 0)))</f>
        <v>-0.45323538437685085</v>
      </c>
      <c r="Y268" s="14">
        <f>'Probability Tables'!$E$4</f>
        <v>-0.95753369040820424</v>
      </c>
      <c r="Z268" s="16">
        <f t="shared" si="21"/>
        <v>-6.8828185622507352</v>
      </c>
      <c r="AA268" s="15">
        <f t="shared" si="22"/>
        <v>73.02306610422005</v>
      </c>
      <c r="AB268" s="15">
        <f t="shared" si="23"/>
        <v>26.976933895779958</v>
      </c>
      <c r="AC268" s="17">
        <f t="shared" si="24"/>
        <v>0</v>
      </c>
      <c r="AD268" s="17">
        <v>0</v>
      </c>
    </row>
    <row r="269" spans="1:30" x14ac:dyDescent="0.25">
      <c r="A269" t="s">
        <v>404</v>
      </c>
      <c r="B269">
        <v>3</v>
      </c>
      <c r="C269" t="s">
        <v>13</v>
      </c>
      <c r="D269" s="12" t="s">
        <v>1245</v>
      </c>
      <c r="E269" s="12" t="s">
        <v>1246</v>
      </c>
      <c r="F269" s="12" t="s">
        <v>1249</v>
      </c>
      <c r="G269" s="12" t="s">
        <v>1251</v>
      </c>
      <c r="H269" s="12" t="s">
        <v>15</v>
      </c>
      <c r="I269" s="13">
        <f>IF(B269="N/A", 0, INDEX('Probability Tables'!$J$10:$J$12, MATCH(B269, 'Probability Tables'!$A$10:$A$12, 0)))</f>
        <v>-0.39196962663327978</v>
      </c>
      <c r="J269" s="13">
        <f>IF(C269="N/A", 0, INDEX('Probability Tables'!$J$18:$J$19, MATCH(C269, 'Probability Tables'!$A$18:$A$19, 0)))</f>
        <v>-0.16113204070663512</v>
      </c>
      <c r="K269" s="13">
        <f>IF(D269="N/A", 0, INDEX('Probability Tables'!$J$25:$J$28, MATCH(D269, 'Probability Tables'!$A$25:$A$28, 0)))</f>
        <v>-0.51785965042337057</v>
      </c>
      <c r="L269" s="13">
        <f>IF(E269="N/A", 0, INDEX('Probability Tables'!$J$34:$J$35, MATCH(E269, 'Probability Tables'!$A$34:$A$35, 0)))</f>
        <v>-1.2878542883066382</v>
      </c>
      <c r="M269" s="13">
        <f>IF(F269="N/A", 0, INDEX('Probability Tables'!$J$41:$J$42, MATCH(F269, 'Probability Tables'!$A$41:$A$42, 0)))</f>
        <v>-0.21141585713285041</v>
      </c>
      <c r="N269" s="13">
        <f>IF(G269="N/A", 0, INDEX('Probability Tables'!$J$48:$J$50, MATCH(G269, 'Probability Tables'!$A$48:$A$50, 0)))</f>
        <v>-0.71512608727872051</v>
      </c>
      <c r="O269" s="13">
        <f>IF(H269="N/A", 0, INDEX('Probability Tables'!$J$56:$J$58, MATCH(H269, 'Probability Tables'!$A$56:$A$58, 0)))</f>
        <v>-0.25442485069529852</v>
      </c>
      <c r="P269" s="13">
        <f>'Probability Tables'!$E$3</f>
        <v>-0.48424598596127871</v>
      </c>
      <c r="Q269" s="16">
        <f t="shared" si="20"/>
        <v>-4.0240283871380722</v>
      </c>
      <c r="R269" s="14">
        <f>IF(B269="N/A", 0, INDEX('Probability Tables'!$K$10:$K$12, MATCH(B269, 'Probability Tables'!$A$10:$A$12, 0)))</f>
        <v>-1.0560526742493137</v>
      </c>
      <c r="S269" s="14">
        <f>IF(C269="N/A", 0, INDEX('Probability Tables'!$K$18:$K$19, MATCH(C269, 'Probability Tables'!$A$18:$A$19, 0)))</f>
        <v>-1.140161291580982</v>
      </c>
      <c r="T269" s="14">
        <f>IF(D269="N/A", 0, INDEX('Probability Tables'!$K$25:$K$28, MATCH(D269, 'Probability Tables'!$A$25:$A$28, 0)))</f>
        <v>-0.64015465041943498</v>
      </c>
      <c r="U269" s="14">
        <f>IF(E269="N/A", 0, INDEX('Probability Tables'!$K$34:$K$35, MATCH(E269, 'Probability Tables'!$A$34:$A$35, 0)))</f>
        <v>-0.95029252915164453</v>
      </c>
      <c r="V269" s="14">
        <f>IF(F269="N/A", 0, INDEX('Probability Tables'!$K$41:$K$42, MATCH(F269, 'Probability Tables'!$A$41:$A$42, 0)))</f>
        <v>-0.38532054201569693</v>
      </c>
      <c r="W269" s="14">
        <f>IF(G269="N/A", 0, INDEX('Probability Tables'!$K$48:$K$50, MATCH(G269, 'Probability Tables'!$A$48:$A$50, 0)))</f>
        <v>-1.624036711855253</v>
      </c>
      <c r="X269" s="14">
        <f>IF(H269="N/A", 0, INDEX('Probability Tables'!$K$56:$K$58, MATCH(H269, 'Probability Tables'!$A$56:$A$58, 0)))</f>
        <v>-0.45323538437685085</v>
      </c>
      <c r="Y269" s="14">
        <f>'Probability Tables'!$E$4</f>
        <v>-0.95753369040820424</v>
      </c>
      <c r="Z269" s="16">
        <f t="shared" si="21"/>
        <v>-7.2067874740573803</v>
      </c>
      <c r="AA269" s="15">
        <f t="shared" si="22"/>
        <v>96.018029129398542</v>
      </c>
      <c r="AB269" s="15">
        <f t="shared" si="23"/>
        <v>3.9819708706014638</v>
      </c>
      <c r="AC269" s="17">
        <f t="shared" si="24"/>
        <v>0</v>
      </c>
      <c r="AD269" s="17">
        <v>1</v>
      </c>
    </row>
    <row r="270" spans="1:30" x14ac:dyDescent="0.25">
      <c r="A270" t="s">
        <v>405</v>
      </c>
      <c r="B270">
        <v>1</v>
      </c>
      <c r="C270" t="s">
        <v>17</v>
      </c>
      <c r="D270" s="12" t="s">
        <v>1244</v>
      </c>
      <c r="E270" s="12" t="s">
        <v>1247</v>
      </c>
      <c r="F270" s="12" t="s">
        <v>1248</v>
      </c>
      <c r="G270" s="12" t="s">
        <v>1250</v>
      </c>
      <c r="H270" s="12" t="s">
        <v>15</v>
      </c>
      <c r="I270" s="13">
        <f>IF(B270="N/A", 0, INDEX('Probability Tables'!$J$10:$J$12, MATCH(B270, 'Probability Tables'!$A$10:$A$12, 0)))</f>
        <v>-1.9190988916046565</v>
      </c>
      <c r="J270" s="13">
        <f>IF(C270="N/A", 0, INDEX('Probability Tables'!$J$18:$J$19, MATCH(C270, 'Probability Tables'!$A$18:$A$19, 0)))</f>
        <v>-1.9050155618886613</v>
      </c>
      <c r="K270" s="13">
        <f>IF(D270="N/A", 0, INDEX('Probability Tables'!$J$25:$J$28, MATCH(D270, 'Probability Tables'!$A$25:$A$28, 0)))</f>
        <v>-2.1879221846739059</v>
      </c>
      <c r="L270" s="13">
        <f>IF(E270="N/A", 0, INDEX('Probability Tables'!$J$34:$J$35, MATCH(E270, 'Probability Tables'!$A$34:$A$35, 0)))</f>
        <v>-0.32277339226305102</v>
      </c>
      <c r="M270" s="13">
        <f>IF(F270="N/A", 0, INDEX('Probability Tables'!$J$41:$J$42, MATCH(F270, 'Probability Tables'!$A$41:$A$42, 0)))</f>
        <v>-1.6577744589953911</v>
      </c>
      <c r="N270" s="13">
        <f>IF(G270="N/A", 0, INDEX('Probability Tables'!$J$48:$J$50, MATCH(G270, 'Probability Tables'!$A$48:$A$50, 0)))</f>
        <v>-1.1317644959850102</v>
      </c>
      <c r="O270" s="13">
        <f>IF(H270="N/A", 0, INDEX('Probability Tables'!$J$56:$J$58, MATCH(H270, 'Probability Tables'!$A$56:$A$58, 0)))</f>
        <v>-0.25442485069529852</v>
      </c>
      <c r="P270" s="13">
        <f>'Probability Tables'!$E$3</f>
        <v>-0.48424598596127871</v>
      </c>
      <c r="Q270" s="16">
        <f t="shared" si="20"/>
        <v>-9.8630198220672547</v>
      </c>
      <c r="R270" s="14">
        <f>IF(B270="N/A", 0, INDEX('Probability Tables'!$K$10:$K$12, MATCH(B270, 'Probability Tables'!$A$10:$A$12, 0)))</f>
        <v>-0.92356349120323478</v>
      </c>
      <c r="S270" s="14">
        <f>IF(C270="N/A", 0, INDEX('Probability Tables'!$K$18:$K$19, MATCH(C270, 'Probability Tables'!$A$18:$A$19, 0)))</f>
        <v>-0.38532054201569693</v>
      </c>
      <c r="T270" s="14">
        <f>IF(D270="N/A", 0, INDEX('Probability Tables'!$K$25:$K$28, MATCH(D270, 'Probability Tables'!$A$25:$A$28, 0)))</f>
        <v>-2.3513752571634776</v>
      </c>
      <c r="U270" s="14">
        <f>IF(E270="N/A", 0, INDEX('Probability Tables'!$K$34:$K$35, MATCH(E270, 'Probability Tables'!$A$34:$A$35, 0)))</f>
        <v>-0.48878352389733187</v>
      </c>
      <c r="V270" s="14">
        <f>IF(F270="N/A", 0, INDEX('Probability Tables'!$K$41:$K$42, MATCH(F270, 'Probability Tables'!$A$41:$A$42, 0)))</f>
        <v>-1.140161291580982</v>
      </c>
      <c r="W270" s="14">
        <f>IF(G270="N/A", 0, INDEX('Probability Tables'!$K$48:$K$50, MATCH(G270, 'Probability Tables'!$A$48:$A$50, 0)))</f>
        <v>-0.54522705048332309</v>
      </c>
      <c r="X270" s="14">
        <f>IF(H270="N/A", 0, INDEX('Probability Tables'!$K$56:$K$58, MATCH(H270, 'Probability Tables'!$A$56:$A$58, 0)))</f>
        <v>-0.45323538437685085</v>
      </c>
      <c r="Y270" s="14">
        <f>'Probability Tables'!$E$4</f>
        <v>-0.95753369040820424</v>
      </c>
      <c r="Z270" s="16">
        <f t="shared" si="21"/>
        <v>-7.2452002311291004</v>
      </c>
      <c r="AA270" s="15">
        <f t="shared" si="22"/>
        <v>6.8000349745810427</v>
      </c>
      <c r="AB270" s="15">
        <f t="shared" si="23"/>
        <v>93.199965025418948</v>
      </c>
      <c r="AC270" s="17">
        <f t="shared" si="24"/>
        <v>1</v>
      </c>
      <c r="AD270" s="17">
        <v>1</v>
      </c>
    </row>
    <row r="271" spans="1:30" x14ac:dyDescent="0.25">
      <c r="A271" t="s">
        <v>408</v>
      </c>
      <c r="B271">
        <v>1</v>
      </c>
      <c r="C271" t="s">
        <v>17</v>
      </c>
      <c r="D271" s="12" t="s">
        <v>1242</v>
      </c>
      <c r="E271" s="12" t="s">
        <v>1247</v>
      </c>
      <c r="F271" s="12" t="s">
        <v>1249</v>
      </c>
      <c r="G271" s="12" t="s">
        <v>1250</v>
      </c>
      <c r="H271" s="12" t="s">
        <v>15</v>
      </c>
      <c r="I271" s="13">
        <f>IF(B271="N/A", 0, INDEX('Probability Tables'!$J$10:$J$12, MATCH(B271, 'Probability Tables'!$A$10:$A$12, 0)))</f>
        <v>-1.9190988916046565</v>
      </c>
      <c r="J271" s="13">
        <f>IF(C271="N/A", 0, INDEX('Probability Tables'!$J$18:$J$19, MATCH(C271, 'Probability Tables'!$A$18:$A$19, 0)))</f>
        <v>-1.9050155618886613</v>
      </c>
      <c r="K271" s="13">
        <f>IF(D271="N/A", 0, INDEX('Probability Tables'!$J$25:$J$28, MATCH(D271, 'Probability Tables'!$A$25:$A$28, 0)))</f>
        <v>-1.505246303981256</v>
      </c>
      <c r="L271" s="13">
        <f>IF(E271="N/A", 0, INDEX('Probability Tables'!$J$34:$J$35, MATCH(E271, 'Probability Tables'!$A$34:$A$35, 0)))</f>
        <v>-0.32277339226305102</v>
      </c>
      <c r="M271" s="13">
        <f>IF(F271="N/A", 0, INDEX('Probability Tables'!$J$41:$J$42, MATCH(F271, 'Probability Tables'!$A$41:$A$42, 0)))</f>
        <v>-0.21141585713285041</v>
      </c>
      <c r="N271" s="13">
        <f>IF(G271="N/A", 0, INDEX('Probability Tables'!$J$48:$J$50, MATCH(G271, 'Probability Tables'!$A$48:$A$50, 0)))</f>
        <v>-1.1317644959850102</v>
      </c>
      <c r="O271" s="13">
        <f>IF(H271="N/A", 0, INDEX('Probability Tables'!$J$56:$J$58, MATCH(H271, 'Probability Tables'!$A$56:$A$58, 0)))</f>
        <v>-0.25442485069529852</v>
      </c>
      <c r="P271" s="13">
        <f>'Probability Tables'!$E$3</f>
        <v>-0.48424598596127871</v>
      </c>
      <c r="Q271" s="16">
        <f t="shared" si="20"/>
        <v>-7.7339853395120626</v>
      </c>
      <c r="R271" s="14">
        <f>IF(B271="N/A", 0, INDEX('Probability Tables'!$K$10:$K$12, MATCH(B271, 'Probability Tables'!$A$10:$A$12, 0)))</f>
        <v>-0.92356349120323478</v>
      </c>
      <c r="S271" s="14">
        <f>IF(C271="N/A", 0, INDEX('Probability Tables'!$K$18:$K$19, MATCH(C271, 'Probability Tables'!$A$18:$A$19, 0)))</f>
        <v>-0.38532054201569693</v>
      </c>
      <c r="T271" s="14">
        <f>IF(D271="N/A", 0, INDEX('Probability Tables'!$K$25:$K$28, MATCH(D271, 'Probability Tables'!$A$25:$A$28, 0)))</f>
        <v>-1.4640720621625749</v>
      </c>
      <c r="U271" s="14">
        <f>IF(E271="N/A", 0, INDEX('Probability Tables'!$K$34:$K$35, MATCH(E271, 'Probability Tables'!$A$34:$A$35, 0)))</f>
        <v>-0.48878352389733187</v>
      </c>
      <c r="V271" s="14">
        <f>IF(F271="N/A", 0, INDEX('Probability Tables'!$K$41:$K$42, MATCH(F271, 'Probability Tables'!$A$41:$A$42, 0)))</f>
        <v>-0.38532054201569693</v>
      </c>
      <c r="W271" s="14">
        <f>IF(G271="N/A", 0, INDEX('Probability Tables'!$K$48:$K$50, MATCH(G271, 'Probability Tables'!$A$48:$A$50, 0)))</f>
        <v>-0.54522705048332309</v>
      </c>
      <c r="X271" s="14">
        <f>IF(H271="N/A", 0, INDEX('Probability Tables'!$K$56:$K$58, MATCH(H271, 'Probability Tables'!$A$56:$A$58, 0)))</f>
        <v>-0.45323538437685085</v>
      </c>
      <c r="Y271" s="14">
        <f>'Probability Tables'!$E$4</f>
        <v>-0.95753369040820424</v>
      </c>
      <c r="Z271" s="16">
        <f t="shared" si="21"/>
        <v>-5.6030562865629134</v>
      </c>
      <c r="AA271" s="15">
        <f t="shared" si="22"/>
        <v>10.612682581195751</v>
      </c>
      <c r="AB271" s="15">
        <f t="shared" si="23"/>
        <v>89.387317418804258</v>
      </c>
      <c r="AC271" s="17">
        <f t="shared" si="24"/>
        <v>1</v>
      </c>
      <c r="AD271" s="17">
        <v>1</v>
      </c>
    </row>
    <row r="272" spans="1:30" x14ac:dyDescent="0.25">
      <c r="A272" t="s">
        <v>411</v>
      </c>
      <c r="B272">
        <v>1</v>
      </c>
      <c r="C272" t="s">
        <v>13</v>
      </c>
      <c r="D272" s="12" t="s">
        <v>1243</v>
      </c>
      <c r="E272" s="12" t="s">
        <v>1247</v>
      </c>
      <c r="F272" s="12" t="s">
        <v>1249</v>
      </c>
      <c r="G272" s="12" t="s">
        <v>1250</v>
      </c>
      <c r="H272" s="12" t="s">
        <v>15</v>
      </c>
      <c r="I272" s="13">
        <f>IF(B272="N/A", 0, INDEX('Probability Tables'!$J$10:$J$12, MATCH(B272, 'Probability Tables'!$A$10:$A$12, 0)))</f>
        <v>-1.9190988916046565</v>
      </c>
      <c r="J272" s="13">
        <f>IF(C272="N/A", 0, INDEX('Probability Tables'!$J$18:$J$19, MATCH(C272, 'Probability Tables'!$A$18:$A$19, 0)))</f>
        <v>-0.16113204070663512</v>
      </c>
      <c r="K272" s="13">
        <f>IF(D272="N/A", 0, INDEX('Probability Tables'!$J$25:$J$28, MATCH(D272, 'Probability Tables'!$A$25:$A$28, 0)))</f>
        <v>0</v>
      </c>
      <c r="L272" s="13">
        <f>IF(E272="N/A", 0, INDEX('Probability Tables'!$J$34:$J$35, MATCH(E272, 'Probability Tables'!$A$34:$A$35, 0)))</f>
        <v>-0.32277339226305102</v>
      </c>
      <c r="M272" s="13">
        <f>IF(F272="N/A", 0, INDEX('Probability Tables'!$J$41:$J$42, MATCH(F272, 'Probability Tables'!$A$41:$A$42, 0)))</f>
        <v>-0.21141585713285041</v>
      </c>
      <c r="N272" s="13">
        <f>IF(G272="N/A", 0, INDEX('Probability Tables'!$J$48:$J$50, MATCH(G272, 'Probability Tables'!$A$48:$A$50, 0)))</f>
        <v>-1.1317644959850102</v>
      </c>
      <c r="O272" s="13">
        <f>IF(H272="N/A", 0, INDEX('Probability Tables'!$J$56:$J$58, MATCH(H272, 'Probability Tables'!$A$56:$A$58, 0)))</f>
        <v>-0.25442485069529852</v>
      </c>
      <c r="P272" s="13">
        <f>'Probability Tables'!$E$3</f>
        <v>-0.48424598596127871</v>
      </c>
      <c r="Q272" s="16">
        <f t="shared" si="20"/>
        <v>-4.48485551434878</v>
      </c>
      <c r="R272" s="14">
        <f>IF(B272="N/A", 0, INDEX('Probability Tables'!$K$10:$K$12, MATCH(B272, 'Probability Tables'!$A$10:$A$12, 0)))</f>
        <v>-0.92356349120323478</v>
      </c>
      <c r="S272" s="14">
        <f>IF(C272="N/A", 0, INDEX('Probability Tables'!$K$18:$K$19, MATCH(C272, 'Probability Tables'!$A$18:$A$19, 0)))</f>
        <v>-1.140161291580982</v>
      </c>
      <c r="T272" s="14">
        <f>IF(D272="N/A", 0, INDEX('Probability Tables'!$K$25:$K$28, MATCH(D272, 'Probability Tables'!$A$25:$A$28, 0)))</f>
        <v>0</v>
      </c>
      <c r="U272" s="14">
        <f>IF(E272="N/A", 0, INDEX('Probability Tables'!$K$34:$K$35, MATCH(E272, 'Probability Tables'!$A$34:$A$35, 0)))</f>
        <v>-0.48878352389733187</v>
      </c>
      <c r="V272" s="14">
        <f>IF(F272="N/A", 0, INDEX('Probability Tables'!$K$41:$K$42, MATCH(F272, 'Probability Tables'!$A$41:$A$42, 0)))</f>
        <v>-0.38532054201569693</v>
      </c>
      <c r="W272" s="14">
        <f>IF(G272="N/A", 0, INDEX('Probability Tables'!$K$48:$K$50, MATCH(G272, 'Probability Tables'!$A$48:$A$50, 0)))</f>
        <v>-0.54522705048332309</v>
      </c>
      <c r="X272" s="14">
        <f>IF(H272="N/A", 0, INDEX('Probability Tables'!$K$56:$K$58, MATCH(H272, 'Probability Tables'!$A$56:$A$58, 0)))</f>
        <v>-0.45323538437685085</v>
      </c>
      <c r="Y272" s="14">
        <f>'Probability Tables'!$E$4</f>
        <v>-0.95753369040820424</v>
      </c>
      <c r="Z272" s="16">
        <f t="shared" si="21"/>
        <v>-4.8938249739656232</v>
      </c>
      <c r="AA272" s="15">
        <f t="shared" si="22"/>
        <v>60.084074887372473</v>
      </c>
      <c r="AB272" s="15">
        <f t="shared" si="23"/>
        <v>39.915925112627534</v>
      </c>
      <c r="AC272" s="17">
        <f t="shared" si="24"/>
        <v>0</v>
      </c>
      <c r="AD272" s="17">
        <v>0</v>
      </c>
    </row>
    <row r="273" spans="1:30" x14ac:dyDescent="0.25">
      <c r="A273" t="s">
        <v>412</v>
      </c>
      <c r="B273">
        <v>3</v>
      </c>
      <c r="C273" t="s">
        <v>13</v>
      </c>
      <c r="D273" s="12" t="s">
        <v>1245</v>
      </c>
      <c r="E273" s="12" t="s">
        <v>1247</v>
      </c>
      <c r="F273" s="12" t="s">
        <v>1249</v>
      </c>
      <c r="G273" s="12" t="s">
        <v>1251</v>
      </c>
      <c r="H273" s="12" t="s">
        <v>15</v>
      </c>
      <c r="I273" s="13">
        <f>IF(B273="N/A", 0, INDEX('Probability Tables'!$J$10:$J$12, MATCH(B273, 'Probability Tables'!$A$10:$A$12, 0)))</f>
        <v>-0.39196962663327978</v>
      </c>
      <c r="J273" s="13">
        <f>IF(C273="N/A", 0, INDEX('Probability Tables'!$J$18:$J$19, MATCH(C273, 'Probability Tables'!$A$18:$A$19, 0)))</f>
        <v>-0.16113204070663512</v>
      </c>
      <c r="K273" s="13">
        <f>IF(D273="N/A", 0, INDEX('Probability Tables'!$J$25:$J$28, MATCH(D273, 'Probability Tables'!$A$25:$A$28, 0)))</f>
        <v>-0.51785965042337057</v>
      </c>
      <c r="L273" s="13">
        <f>IF(E273="N/A", 0, INDEX('Probability Tables'!$J$34:$J$35, MATCH(E273, 'Probability Tables'!$A$34:$A$35, 0)))</f>
        <v>-0.32277339226305102</v>
      </c>
      <c r="M273" s="13">
        <f>IF(F273="N/A", 0, INDEX('Probability Tables'!$J$41:$J$42, MATCH(F273, 'Probability Tables'!$A$41:$A$42, 0)))</f>
        <v>-0.21141585713285041</v>
      </c>
      <c r="N273" s="13">
        <f>IF(G273="N/A", 0, INDEX('Probability Tables'!$J$48:$J$50, MATCH(G273, 'Probability Tables'!$A$48:$A$50, 0)))</f>
        <v>-0.71512608727872051</v>
      </c>
      <c r="O273" s="13">
        <f>IF(H273="N/A", 0, INDEX('Probability Tables'!$J$56:$J$58, MATCH(H273, 'Probability Tables'!$A$56:$A$58, 0)))</f>
        <v>-0.25442485069529852</v>
      </c>
      <c r="P273" s="13">
        <f>'Probability Tables'!$E$3</f>
        <v>-0.48424598596127871</v>
      </c>
      <c r="Q273" s="16">
        <f t="shared" si="20"/>
        <v>-3.0589474910944849</v>
      </c>
      <c r="R273" s="14">
        <f>IF(B273="N/A", 0, INDEX('Probability Tables'!$K$10:$K$12, MATCH(B273, 'Probability Tables'!$A$10:$A$12, 0)))</f>
        <v>-1.0560526742493137</v>
      </c>
      <c r="S273" s="14">
        <f>IF(C273="N/A", 0, INDEX('Probability Tables'!$K$18:$K$19, MATCH(C273, 'Probability Tables'!$A$18:$A$19, 0)))</f>
        <v>-1.140161291580982</v>
      </c>
      <c r="T273" s="14">
        <f>IF(D273="N/A", 0, INDEX('Probability Tables'!$K$25:$K$28, MATCH(D273, 'Probability Tables'!$A$25:$A$28, 0)))</f>
        <v>-0.64015465041943498</v>
      </c>
      <c r="U273" s="14">
        <f>IF(E273="N/A", 0, INDEX('Probability Tables'!$K$34:$K$35, MATCH(E273, 'Probability Tables'!$A$34:$A$35, 0)))</f>
        <v>-0.48878352389733187</v>
      </c>
      <c r="V273" s="14">
        <f>IF(F273="N/A", 0, INDEX('Probability Tables'!$K$41:$K$42, MATCH(F273, 'Probability Tables'!$A$41:$A$42, 0)))</f>
        <v>-0.38532054201569693</v>
      </c>
      <c r="W273" s="14">
        <f>IF(G273="N/A", 0, INDEX('Probability Tables'!$K$48:$K$50, MATCH(G273, 'Probability Tables'!$A$48:$A$50, 0)))</f>
        <v>-1.624036711855253</v>
      </c>
      <c r="X273" s="14">
        <f>IF(H273="N/A", 0, INDEX('Probability Tables'!$K$56:$K$58, MATCH(H273, 'Probability Tables'!$A$56:$A$58, 0)))</f>
        <v>-0.45323538437685085</v>
      </c>
      <c r="Y273" s="14">
        <f>'Probability Tables'!$E$4</f>
        <v>-0.95753369040820424</v>
      </c>
      <c r="Z273" s="16">
        <f t="shared" si="21"/>
        <v>-6.7452784688030674</v>
      </c>
      <c r="AA273" s="15">
        <f t="shared" si="22"/>
        <v>97.554904062512307</v>
      </c>
      <c r="AB273" s="15">
        <f t="shared" si="23"/>
        <v>2.4450959374876966</v>
      </c>
      <c r="AC273" s="17">
        <f t="shared" si="24"/>
        <v>0</v>
      </c>
      <c r="AD273" s="17">
        <v>1</v>
      </c>
    </row>
    <row r="274" spans="1:30" x14ac:dyDescent="0.25">
      <c r="A274" t="s">
        <v>413</v>
      </c>
      <c r="B274">
        <v>2</v>
      </c>
      <c r="C274" t="s">
        <v>17</v>
      </c>
      <c r="D274" s="12" t="s">
        <v>1242</v>
      </c>
      <c r="E274" s="12" t="s">
        <v>1247</v>
      </c>
      <c r="F274" s="12" t="s">
        <v>1248</v>
      </c>
      <c r="G274" s="12" t="s">
        <v>1252</v>
      </c>
      <c r="H274" s="12" t="s">
        <v>15</v>
      </c>
      <c r="I274" s="13">
        <f>IF(B274="N/A", 0, INDEX('Probability Tables'!$J$10:$J$12, MATCH(B274, 'Probability Tables'!$A$10:$A$12, 0)))</f>
        <v>-1.7285805676065233</v>
      </c>
      <c r="J274" s="13">
        <f>IF(C274="N/A", 0, INDEX('Probability Tables'!$J$18:$J$19, MATCH(C274, 'Probability Tables'!$A$18:$A$19, 0)))</f>
        <v>-1.9050155618886613</v>
      </c>
      <c r="K274" s="13">
        <f>IF(D274="N/A", 0, INDEX('Probability Tables'!$J$25:$J$28, MATCH(D274, 'Probability Tables'!$A$25:$A$28, 0)))</f>
        <v>-1.505246303981256</v>
      </c>
      <c r="L274" s="13">
        <f>IF(E274="N/A", 0, INDEX('Probability Tables'!$J$34:$J$35, MATCH(E274, 'Probability Tables'!$A$34:$A$35, 0)))</f>
        <v>-0.32277339226305102</v>
      </c>
      <c r="M274" s="13">
        <f>IF(F274="N/A", 0, INDEX('Probability Tables'!$J$41:$J$42, MATCH(F274, 'Probability Tables'!$A$41:$A$42, 0)))</f>
        <v>-1.6577744589953911</v>
      </c>
      <c r="N274" s="13">
        <f>IF(G274="N/A", 0, INDEX('Probability Tables'!$J$48:$J$50, MATCH(G274, 'Probability Tables'!$A$48:$A$50, 0)))</f>
        <v>-1.6691571471357227</v>
      </c>
      <c r="O274" s="13">
        <f>IF(H274="N/A", 0, INDEX('Probability Tables'!$J$56:$J$58, MATCH(H274, 'Probability Tables'!$A$56:$A$58, 0)))</f>
        <v>-0.25442485069529852</v>
      </c>
      <c r="P274" s="13">
        <f>'Probability Tables'!$E$3</f>
        <v>-0.48424598596127871</v>
      </c>
      <c r="Q274" s="16">
        <f t="shared" si="20"/>
        <v>-9.527218268527184</v>
      </c>
      <c r="R274" s="14">
        <f>IF(B274="N/A", 0, INDEX('Probability Tables'!$K$10:$K$12, MATCH(B274, 'Probability Tables'!$A$10:$A$12, 0)))</f>
        <v>-1.3662076025531533</v>
      </c>
      <c r="S274" s="14">
        <f>IF(C274="N/A", 0, INDEX('Probability Tables'!$K$18:$K$19, MATCH(C274, 'Probability Tables'!$A$18:$A$19, 0)))</f>
        <v>-0.38532054201569693</v>
      </c>
      <c r="T274" s="14">
        <f>IF(D274="N/A", 0, INDEX('Probability Tables'!$K$25:$K$28, MATCH(D274, 'Probability Tables'!$A$25:$A$28, 0)))</f>
        <v>-1.4640720621625749</v>
      </c>
      <c r="U274" s="14">
        <f>IF(E274="N/A", 0, INDEX('Probability Tables'!$K$34:$K$35, MATCH(E274, 'Probability Tables'!$A$34:$A$35, 0)))</f>
        <v>-0.48878352389733187</v>
      </c>
      <c r="V274" s="14">
        <f>IF(F274="N/A", 0, INDEX('Probability Tables'!$K$41:$K$42, MATCH(F274, 'Probability Tables'!$A$41:$A$42, 0)))</f>
        <v>-1.140161291580982</v>
      </c>
      <c r="W274" s="14">
        <f>IF(G274="N/A", 0, INDEX('Probability Tables'!$K$48:$K$50, MATCH(G274, 'Probability Tables'!$A$48:$A$50, 0)))</f>
        <v>-1.4997389951776758</v>
      </c>
      <c r="X274" s="14">
        <f>IF(H274="N/A", 0, INDEX('Probability Tables'!$K$56:$K$58, MATCH(H274, 'Probability Tables'!$A$56:$A$58, 0)))</f>
        <v>-0.45323538437685085</v>
      </c>
      <c r="Y274" s="14">
        <f>'Probability Tables'!$E$4</f>
        <v>-0.95753369040820424</v>
      </c>
      <c r="Z274" s="16">
        <f t="shared" si="21"/>
        <v>-7.7550530921724699</v>
      </c>
      <c r="AA274" s="15">
        <f t="shared" si="22"/>
        <v>14.527327472074647</v>
      </c>
      <c r="AB274" s="15">
        <f t="shared" si="23"/>
        <v>85.472672527925354</v>
      </c>
      <c r="AC274" s="17">
        <f t="shared" si="24"/>
        <v>1</v>
      </c>
      <c r="AD274" s="17">
        <v>1</v>
      </c>
    </row>
    <row r="275" spans="1:30" x14ac:dyDescent="0.25">
      <c r="A275" t="s">
        <v>414</v>
      </c>
      <c r="B275">
        <v>1</v>
      </c>
      <c r="C275" t="s">
        <v>13</v>
      </c>
      <c r="D275" s="12" t="s">
        <v>1242</v>
      </c>
      <c r="E275" s="12" t="s">
        <v>1247</v>
      </c>
      <c r="F275" s="12" t="s">
        <v>1248</v>
      </c>
      <c r="G275" s="12" t="s">
        <v>1250</v>
      </c>
      <c r="H275" s="12" t="s">
        <v>20</v>
      </c>
      <c r="I275" s="13">
        <f>IF(B275="N/A", 0, INDEX('Probability Tables'!$J$10:$J$12, MATCH(B275, 'Probability Tables'!$A$10:$A$12, 0)))</f>
        <v>-1.9190988916046565</v>
      </c>
      <c r="J275" s="13">
        <f>IF(C275="N/A", 0, INDEX('Probability Tables'!$J$18:$J$19, MATCH(C275, 'Probability Tables'!$A$18:$A$19, 0)))</f>
        <v>-0.16113204070663512</v>
      </c>
      <c r="K275" s="13">
        <f>IF(D275="N/A", 0, INDEX('Probability Tables'!$J$25:$J$28, MATCH(D275, 'Probability Tables'!$A$25:$A$28, 0)))</f>
        <v>-1.505246303981256</v>
      </c>
      <c r="L275" s="13">
        <f>IF(E275="N/A", 0, INDEX('Probability Tables'!$J$34:$J$35, MATCH(E275, 'Probability Tables'!$A$34:$A$35, 0)))</f>
        <v>-0.32277339226305102</v>
      </c>
      <c r="M275" s="13">
        <f>IF(F275="N/A", 0, INDEX('Probability Tables'!$J$41:$J$42, MATCH(F275, 'Probability Tables'!$A$41:$A$42, 0)))</f>
        <v>-1.6577744589953911</v>
      </c>
      <c r="N275" s="13">
        <f>IF(G275="N/A", 0, INDEX('Probability Tables'!$J$48:$J$50, MATCH(G275, 'Probability Tables'!$A$48:$A$50, 0)))</f>
        <v>-1.1317644959850102</v>
      </c>
      <c r="O275" s="13">
        <f>IF(H275="N/A", 0, INDEX('Probability Tables'!$J$56:$J$58, MATCH(H275, 'Probability Tables'!$A$56:$A$58, 0)))</f>
        <v>-1.9828147059907641</v>
      </c>
      <c r="P275" s="13">
        <f>'Probability Tables'!$E$3</f>
        <v>-0.48424598596127871</v>
      </c>
      <c r="Q275" s="16">
        <f t="shared" si="20"/>
        <v>-9.1648502754880425</v>
      </c>
      <c r="R275" s="14">
        <f>IF(B275="N/A", 0, INDEX('Probability Tables'!$K$10:$K$12, MATCH(B275, 'Probability Tables'!$A$10:$A$12, 0)))</f>
        <v>-0.92356349120323478</v>
      </c>
      <c r="S275" s="14">
        <f>IF(C275="N/A", 0, INDEX('Probability Tables'!$K$18:$K$19, MATCH(C275, 'Probability Tables'!$A$18:$A$19, 0)))</f>
        <v>-1.140161291580982</v>
      </c>
      <c r="T275" s="14">
        <f>IF(D275="N/A", 0, INDEX('Probability Tables'!$K$25:$K$28, MATCH(D275, 'Probability Tables'!$A$25:$A$28, 0)))</f>
        <v>-1.4640720621625749</v>
      </c>
      <c r="U275" s="14">
        <f>IF(E275="N/A", 0, INDEX('Probability Tables'!$K$34:$K$35, MATCH(E275, 'Probability Tables'!$A$34:$A$35, 0)))</f>
        <v>-0.48878352389733187</v>
      </c>
      <c r="V275" s="14">
        <f>IF(F275="N/A", 0, INDEX('Probability Tables'!$K$41:$K$42, MATCH(F275, 'Probability Tables'!$A$41:$A$42, 0)))</f>
        <v>-1.140161291580982</v>
      </c>
      <c r="W275" s="14">
        <f>IF(G275="N/A", 0, INDEX('Probability Tables'!$K$48:$K$50, MATCH(G275, 'Probability Tables'!$A$48:$A$50, 0)))</f>
        <v>-0.54522705048332309</v>
      </c>
      <c r="X275" s="14">
        <f>IF(H275="N/A", 0, INDEX('Probability Tables'!$K$56:$K$58, MATCH(H275, 'Probability Tables'!$A$56:$A$58, 0)))</f>
        <v>-1.2944356648959361</v>
      </c>
      <c r="Y275" s="14">
        <f>'Probability Tables'!$E$4</f>
        <v>-0.95753369040820424</v>
      </c>
      <c r="Z275" s="16">
        <f t="shared" si="21"/>
        <v>-7.9539380662125678</v>
      </c>
      <c r="AA275" s="15">
        <f t="shared" si="22"/>
        <v>22.95396858313066</v>
      </c>
      <c r="AB275" s="15">
        <f t="shared" si="23"/>
        <v>77.04603141686934</v>
      </c>
      <c r="AC275" s="17">
        <f t="shared" si="24"/>
        <v>1</v>
      </c>
      <c r="AD275" s="17">
        <v>0</v>
      </c>
    </row>
    <row r="276" spans="1:30" x14ac:dyDescent="0.25">
      <c r="A276" t="s">
        <v>417</v>
      </c>
      <c r="B276">
        <v>3</v>
      </c>
      <c r="C276" t="s">
        <v>17</v>
      </c>
      <c r="D276" s="12" t="s">
        <v>1243</v>
      </c>
      <c r="E276" s="12" t="s">
        <v>1247</v>
      </c>
      <c r="F276" s="12" t="s">
        <v>1249</v>
      </c>
      <c r="G276" s="12" t="s">
        <v>1251</v>
      </c>
      <c r="H276" s="12" t="s">
        <v>27</v>
      </c>
      <c r="I276" s="13">
        <f>IF(B276="N/A", 0, INDEX('Probability Tables'!$J$10:$J$12, MATCH(B276, 'Probability Tables'!$A$10:$A$12, 0)))</f>
        <v>-0.39196962663327978</v>
      </c>
      <c r="J276" s="13">
        <f>IF(C276="N/A", 0, INDEX('Probability Tables'!$J$18:$J$19, MATCH(C276, 'Probability Tables'!$A$18:$A$19, 0)))</f>
        <v>-1.9050155618886613</v>
      </c>
      <c r="K276" s="13">
        <f>IF(D276="N/A", 0, INDEX('Probability Tables'!$J$25:$J$28, MATCH(D276, 'Probability Tables'!$A$25:$A$28, 0)))</f>
        <v>0</v>
      </c>
      <c r="L276" s="13">
        <f>IF(E276="N/A", 0, INDEX('Probability Tables'!$J$34:$J$35, MATCH(E276, 'Probability Tables'!$A$34:$A$35, 0)))</f>
        <v>-0.32277339226305102</v>
      </c>
      <c r="M276" s="13">
        <f>IF(F276="N/A", 0, INDEX('Probability Tables'!$J$41:$J$42, MATCH(F276, 'Probability Tables'!$A$41:$A$42, 0)))</f>
        <v>-0.21141585713285041</v>
      </c>
      <c r="N276" s="13">
        <f>IF(G276="N/A", 0, INDEX('Probability Tables'!$J$48:$J$50, MATCH(G276, 'Probability Tables'!$A$48:$A$50, 0)))</f>
        <v>-0.71512608727872051</v>
      </c>
      <c r="O276" s="13">
        <f>IF(H276="N/A", 0, INDEX('Probability Tables'!$J$56:$J$58, MATCH(H276, 'Probability Tables'!$A$56:$A$58, 0)))</f>
        <v>-2.4423470353692043</v>
      </c>
      <c r="P276" s="13">
        <f>'Probability Tables'!$E$3</f>
        <v>-0.48424598596127871</v>
      </c>
      <c r="Q276" s="16">
        <f t="shared" si="20"/>
        <v>-6.4728935465270458</v>
      </c>
      <c r="R276" s="14">
        <f>IF(B276="N/A", 0, INDEX('Probability Tables'!$K$10:$K$12, MATCH(B276, 'Probability Tables'!$A$10:$A$12, 0)))</f>
        <v>-1.0560526742493137</v>
      </c>
      <c r="S276" s="14">
        <f>IF(C276="N/A", 0, INDEX('Probability Tables'!$K$18:$K$19, MATCH(C276, 'Probability Tables'!$A$18:$A$19, 0)))</f>
        <v>-0.38532054201569693</v>
      </c>
      <c r="T276" s="14">
        <f>IF(D276="N/A", 0, INDEX('Probability Tables'!$K$25:$K$28, MATCH(D276, 'Probability Tables'!$A$25:$A$28, 0)))</f>
        <v>0</v>
      </c>
      <c r="U276" s="14">
        <f>IF(E276="N/A", 0, INDEX('Probability Tables'!$K$34:$K$35, MATCH(E276, 'Probability Tables'!$A$34:$A$35, 0)))</f>
        <v>-0.48878352389733187</v>
      </c>
      <c r="V276" s="14">
        <f>IF(F276="N/A", 0, INDEX('Probability Tables'!$K$41:$K$42, MATCH(F276, 'Probability Tables'!$A$41:$A$42, 0)))</f>
        <v>-0.38532054201569693</v>
      </c>
      <c r="W276" s="14">
        <f>IF(G276="N/A", 0, INDEX('Probability Tables'!$K$48:$K$50, MATCH(G276, 'Probability Tables'!$A$48:$A$50, 0)))</f>
        <v>-1.624036711855253</v>
      </c>
      <c r="X276" s="14">
        <f>IF(H276="N/A", 0, INDEX('Probability Tables'!$K$56:$K$58, MATCH(H276, 'Probability Tables'!$A$56:$A$58, 0)))</f>
        <v>-2.4037432426807936</v>
      </c>
      <c r="Y276" s="14">
        <f>'Probability Tables'!$E$4</f>
        <v>-0.95753369040820424</v>
      </c>
      <c r="Z276" s="16">
        <f t="shared" si="21"/>
        <v>-7.3007909271222902</v>
      </c>
      <c r="AA276" s="15">
        <f t="shared" si="22"/>
        <v>69.591015854298163</v>
      </c>
      <c r="AB276" s="15">
        <f t="shared" si="23"/>
        <v>30.40898414570183</v>
      </c>
      <c r="AC276" s="17">
        <f t="shared" si="24"/>
        <v>0</v>
      </c>
      <c r="AD276" s="17">
        <v>1</v>
      </c>
    </row>
    <row r="277" spans="1:30" x14ac:dyDescent="0.25">
      <c r="A277" t="s">
        <v>418</v>
      </c>
      <c r="B277">
        <v>1</v>
      </c>
      <c r="C277" t="s">
        <v>17</v>
      </c>
      <c r="D277" s="12" t="s">
        <v>1244</v>
      </c>
      <c r="E277" s="12" t="s">
        <v>1246</v>
      </c>
      <c r="F277" s="12" t="s">
        <v>1249</v>
      </c>
      <c r="G277" s="12" t="s">
        <v>1250</v>
      </c>
      <c r="H277" s="12" t="s">
        <v>15</v>
      </c>
      <c r="I277" s="13">
        <f>IF(B277="N/A", 0, INDEX('Probability Tables'!$J$10:$J$12, MATCH(B277, 'Probability Tables'!$A$10:$A$12, 0)))</f>
        <v>-1.9190988916046565</v>
      </c>
      <c r="J277" s="13">
        <f>IF(C277="N/A", 0, INDEX('Probability Tables'!$J$18:$J$19, MATCH(C277, 'Probability Tables'!$A$18:$A$19, 0)))</f>
        <v>-1.9050155618886613</v>
      </c>
      <c r="K277" s="13">
        <f>IF(D277="N/A", 0, INDEX('Probability Tables'!$J$25:$J$28, MATCH(D277, 'Probability Tables'!$A$25:$A$28, 0)))</f>
        <v>-2.1879221846739059</v>
      </c>
      <c r="L277" s="13">
        <f>IF(E277="N/A", 0, INDEX('Probability Tables'!$J$34:$J$35, MATCH(E277, 'Probability Tables'!$A$34:$A$35, 0)))</f>
        <v>-1.2878542883066382</v>
      </c>
      <c r="M277" s="13">
        <f>IF(F277="N/A", 0, INDEX('Probability Tables'!$J$41:$J$42, MATCH(F277, 'Probability Tables'!$A$41:$A$42, 0)))</f>
        <v>-0.21141585713285041</v>
      </c>
      <c r="N277" s="13">
        <f>IF(G277="N/A", 0, INDEX('Probability Tables'!$J$48:$J$50, MATCH(G277, 'Probability Tables'!$A$48:$A$50, 0)))</f>
        <v>-1.1317644959850102</v>
      </c>
      <c r="O277" s="13">
        <f>IF(H277="N/A", 0, INDEX('Probability Tables'!$J$56:$J$58, MATCH(H277, 'Probability Tables'!$A$56:$A$58, 0)))</f>
        <v>-0.25442485069529852</v>
      </c>
      <c r="P277" s="13">
        <f>'Probability Tables'!$E$3</f>
        <v>-0.48424598596127871</v>
      </c>
      <c r="Q277" s="16">
        <f t="shared" si="20"/>
        <v>-9.3817421162483008</v>
      </c>
      <c r="R277" s="14">
        <f>IF(B277="N/A", 0, INDEX('Probability Tables'!$K$10:$K$12, MATCH(B277, 'Probability Tables'!$A$10:$A$12, 0)))</f>
        <v>-0.92356349120323478</v>
      </c>
      <c r="S277" s="14">
        <f>IF(C277="N/A", 0, INDEX('Probability Tables'!$K$18:$K$19, MATCH(C277, 'Probability Tables'!$A$18:$A$19, 0)))</f>
        <v>-0.38532054201569693</v>
      </c>
      <c r="T277" s="14">
        <f>IF(D277="N/A", 0, INDEX('Probability Tables'!$K$25:$K$28, MATCH(D277, 'Probability Tables'!$A$25:$A$28, 0)))</f>
        <v>-2.3513752571634776</v>
      </c>
      <c r="U277" s="14">
        <f>IF(E277="N/A", 0, INDEX('Probability Tables'!$K$34:$K$35, MATCH(E277, 'Probability Tables'!$A$34:$A$35, 0)))</f>
        <v>-0.95029252915164453</v>
      </c>
      <c r="V277" s="14">
        <f>IF(F277="N/A", 0, INDEX('Probability Tables'!$K$41:$K$42, MATCH(F277, 'Probability Tables'!$A$41:$A$42, 0)))</f>
        <v>-0.38532054201569693</v>
      </c>
      <c r="W277" s="14">
        <f>IF(G277="N/A", 0, INDEX('Probability Tables'!$K$48:$K$50, MATCH(G277, 'Probability Tables'!$A$48:$A$50, 0)))</f>
        <v>-0.54522705048332309</v>
      </c>
      <c r="X277" s="14">
        <f>IF(H277="N/A", 0, INDEX('Probability Tables'!$K$56:$K$58, MATCH(H277, 'Probability Tables'!$A$56:$A$58, 0)))</f>
        <v>-0.45323538437685085</v>
      </c>
      <c r="Y277" s="14">
        <f>'Probability Tables'!$E$4</f>
        <v>-0.95753369040820424</v>
      </c>
      <c r="Z277" s="16">
        <f t="shared" si="21"/>
        <v>-6.9518684868181291</v>
      </c>
      <c r="AA277" s="15">
        <f t="shared" si="22"/>
        <v>8.0922865447390997</v>
      </c>
      <c r="AB277" s="15">
        <f t="shared" si="23"/>
        <v>91.907713455260904</v>
      </c>
      <c r="AC277" s="17">
        <f t="shared" si="24"/>
        <v>1</v>
      </c>
      <c r="AD277" s="17">
        <v>1</v>
      </c>
    </row>
    <row r="278" spans="1:30" x14ac:dyDescent="0.25">
      <c r="A278" t="s">
        <v>420</v>
      </c>
      <c r="B278">
        <v>3</v>
      </c>
      <c r="C278" t="s">
        <v>17</v>
      </c>
      <c r="D278" s="12" t="s">
        <v>1242</v>
      </c>
      <c r="E278" s="12" t="s">
        <v>1247</v>
      </c>
      <c r="F278" s="12" t="s">
        <v>1249</v>
      </c>
      <c r="G278" s="12" t="s">
        <v>1251</v>
      </c>
      <c r="H278" s="12" t="s">
        <v>15</v>
      </c>
      <c r="I278" s="13">
        <f>IF(B278="N/A", 0, INDEX('Probability Tables'!$J$10:$J$12, MATCH(B278, 'Probability Tables'!$A$10:$A$12, 0)))</f>
        <v>-0.39196962663327978</v>
      </c>
      <c r="J278" s="13">
        <f>IF(C278="N/A", 0, INDEX('Probability Tables'!$J$18:$J$19, MATCH(C278, 'Probability Tables'!$A$18:$A$19, 0)))</f>
        <v>-1.9050155618886613</v>
      </c>
      <c r="K278" s="13">
        <f>IF(D278="N/A", 0, INDEX('Probability Tables'!$J$25:$J$28, MATCH(D278, 'Probability Tables'!$A$25:$A$28, 0)))</f>
        <v>-1.505246303981256</v>
      </c>
      <c r="L278" s="13">
        <f>IF(E278="N/A", 0, INDEX('Probability Tables'!$J$34:$J$35, MATCH(E278, 'Probability Tables'!$A$34:$A$35, 0)))</f>
        <v>-0.32277339226305102</v>
      </c>
      <c r="M278" s="13">
        <f>IF(F278="N/A", 0, INDEX('Probability Tables'!$J$41:$J$42, MATCH(F278, 'Probability Tables'!$A$41:$A$42, 0)))</f>
        <v>-0.21141585713285041</v>
      </c>
      <c r="N278" s="13">
        <f>IF(G278="N/A", 0, INDEX('Probability Tables'!$J$48:$J$50, MATCH(G278, 'Probability Tables'!$A$48:$A$50, 0)))</f>
        <v>-0.71512608727872051</v>
      </c>
      <c r="O278" s="13">
        <f>IF(H278="N/A", 0, INDEX('Probability Tables'!$J$56:$J$58, MATCH(H278, 'Probability Tables'!$A$56:$A$58, 0)))</f>
        <v>-0.25442485069529852</v>
      </c>
      <c r="P278" s="13">
        <f>'Probability Tables'!$E$3</f>
        <v>-0.48424598596127871</v>
      </c>
      <c r="Q278" s="16">
        <f t="shared" si="20"/>
        <v>-5.7902176658343967</v>
      </c>
      <c r="R278" s="14">
        <f>IF(B278="N/A", 0, INDEX('Probability Tables'!$K$10:$K$12, MATCH(B278, 'Probability Tables'!$A$10:$A$12, 0)))</f>
        <v>-1.0560526742493137</v>
      </c>
      <c r="S278" s="14">
        <f>IF(C278="N/A", 0, INDEX('Probability Tables'!$K$18:$K$19, MATCH(C278, 'Probability Tables'!$A$18:$A$19, 0)))</f>
        <v>-0.38532054201569693</v>
      </c>
      <c r="T278" s="14">
        <f>IF(D278="N/A", 0, INDEX('Probability Tables'!$K$25:$K$28, MATCH(D278, 'Probability Tables'!$A$25:$A$28, 0)))</f>
        <v>-1.4640720621625749</v>
      </c>
      <c r="U278" s="14">
        <f>IF(E278="N/A", 0, INDEX('Probability Tables'!$K$34:$K$35, MATCH(E278, 'Probability Tables'!$A$34:$A$35, 0)))</f>
        <v>-0.48878352389733187</v>
      </c>
      <c r="V278" s="14">
        <f>IF(F278="N/A", 0, INDEX('Probability Tables'!$K$41:$K$42, MATCH(F278, 'Probability Tables'!$A$41:$A$42, 0)))</f>
        <v>-0.38532054201569693</v>
      </c>
      <c r="W278" s="14">
        <f>IF(G278="N/A", 0, INDEX('Probability Tables'!$K$48:$K$50, MATCH(G278, 'Probability Tables'!$A$48:$A$50, 0)))</f>
        <v>-1.624036711855253</v>
      </c>
      <c r="X278" s="14">
        <f>IF(H278="N/A", 0, INDEX('Probability Tables'!$K$56:$K$58, MATCH(H278, 'Probability Tables'!$A$56:$A$58, 0)))</f>
        <v>-0.45323538437685085</v>
      </c>
      <c r="Y278" s="14">
        <f>'Probability Tables'!$E$4</f>
        <v>-0.95753369040820424</v>
      </c>
      <c r="Z278" s="16">
        <f t="shared" si="21"/>
        <v>-6.814355130980922</v>
      </c>
      <c r="AA278" s="15">
        <f t="shared" si="22"/>
        <v>73.577774361821113</v>
      </c>
      <c r="AB278" s="15">
        <f t="shared" si="23"/>
        <v>26.422225638178904</v>
      </c>
      <c r="AC278" s="17">
        <f t="shared" si="24"/>
        <v>0</v>
      </c>
      <c r="AD278" s="17">
        <v>0</v>
      </c>
    </row>
    <row r="279" spans="1:30" x14ac:dyDescent="0.25">
      <c r="A279" t="s">
        <v>421</v>
      </c>
      <c r="B279">
        <v>2</v>
      </c>
      <c r="C279" t="s">
        <v>13</v>
      </c>
      <c r="D279" s="12" t="s">
        <v>1243</v>
      </c>
      <c r="E279" s="12" t="s">
        <v>1247</v>
      </c>
      <c r="F279" s="12" t="s">
        <v>1249</v>
      </c>
      <c r="G279" s="12" t="s">
        <v>1251</v>
      </c>
      <c r="H279" s="12" t="s">
        <v>15</v>
      </c>
      <c r="I279" s="13">
        <f>IF(B279="N/A", 0, INDEX('Probability Tables'!$J$10:$J$12, MATCH(B279, 'Probability Tables'!$A$10:$A$12, 0)))</f>
        <v>-1.7285805676065233</v>
      </c>
      <c r="J279" s="13">
        <f>IF(C279="N/A", 0, INDEX('Probability Tables'!$J$18:$J$19, MATCH(C279, 'Probability Tables'!$A$18:$A$19, 0)))</f>
        <v>-0.16113204070663512</v>
      </c>
      <c r="K279" s="13">
        <f>IF(D279="N/A", 0, INDEX('Probability Tables'!$J$25:$J$28, MATCH(D279, 'Probability Tables'!$A$25:$A$28, 0)))</f>
        <v>0</v>
      </c>
      <c r="L279" s="13">
        <f>IF(E279="N/A", 0, INDEX('Probability Tables'!$J$34:$J$35, MATCH(E279, 'Probability Tables'!$A$34:$A$35, 0)))</f>
        <v>-0.32277339226305102</v>
      </c>
      <c r="M279" s="13">
        <f>IF(F279="N/A", 0, INDEX('Probability Tables'!$J$41:$J$42, MATCH(F279, 'Probability Tables'!$A$41:$A$42, 0)))</f>
        <v>-0.21141585713285041</v>
      </c>
      <c r="N279" s="13">
        <f>IF(G279="N/A", 0, INDEX('Probability Tables'!$J$48:$J$50, MATCH(G279, 'Probability Tables'!$A$48:$A$50, 0)))</f>
        <v>-0.71512608727872051</v>
      </c>
      <c r="O279" s="13">
        <f>IF(H279="N/A", 0, INDEX('Probability Tables'!$J$56:$J$58, MATCH(H279, 'Probability Tables'!$A$56:$A$58, 0)))</f>
        <v>-0.25442485069529852</v>
      </c>
      <c r="P279" s="13">
        <f>'Probability Tables'!$E$3</f>
        <v>-0.48424598596127871</v>
      </c>
      <c r="Q279" s="16">
        <f t="shared" si="20"/>
        <v>-3.8776987816443578</v>
      </c>
      <c r="R279" s="14">
        <f>IF(B279="N/A", 0, INDEX('Probability Tables'!$K$10:$K$12, MATCH(B279, 'Probability Tables'!$A$10:$A$12, 0)))</f>
        <v>-1.3662076025531533</v>
      </c>
      <c r="S279" s="14">
        <f>IF(C279="N/A", 0, INDEX('Probability Tables'!$K$18:$K$19, MATCH(C279, 'Probability Tables'!$A$18:$A$19, 0)))</f>
        <v>-1.140161291580982</v>
      </c>
      <c r="T279" s="14">
        <f>IF(D279="N/A", 0, INDEX('Probability Tables'!$K$25:$K$28, MATCH(D279, 'Probability Tables'!$A$25:$A$28, 0)))</f>
        <v>0</v>
      </c>
      <c r="U279" s="14">
        <f>IF(E279="N/A", 0, INDEX('Probability Tables'!$K$34:$K$35, MATCH(E279, 'Probability Tables'!$A$34:$A$35, 0)))</f>
        <v>-0.48878352389733187</v>
      </c>
      <c r="V279" s="14">
        <f>IF(F279="N/A", 0, INDEX('Probability Tables'!$K$41:$K$42, MATCH(F279, 'Probability Tables'!$A$41:$A$42, 0)))</f>
        <v>-0.38532054201569693</v>
      </c>
      <c r="W279" s="14">
        <f>IF(G279="N/A", 0, INDEX('Probability Tables'!$K$48:$K$50, MATCH(G279, 'Probability Tables'!$A$48:$A$50, 0)))</f>
        <v>-1.624036711855253</v>
      </c>
      <c r="X279" s="14">
        <f>IF(H279="N/A", 0, INDEX('Probability Tables'!$K$56:$K$58, MATCH(H279, 'Probability Tables'!$A$56:$A$58, 0)))</f>
        <v>-0.45323538437685085</v>
      </c>
      <c r="Y279" s="14">
        <f>'Probability Tables'!$E$4</f>
        <v>-0.95753369040820424</v>
      </c>
      <c r="Z279" s="16">
        <f t="shared" si="21"/>
        <v>-6.4152787466874717</v>
      </c>
      <c r="AA279" s="15">
        <f t="shared" si="22"/>
        <v>92.673468182122448</v>
      </c>
      <c r="AB279" s="15">
        <f t="shared" si="23"/>
        <v>7.326531817877548</v>
      </c>
      <c r="AC279" s="17">
        <f t="shared" si="24"/>
        <v>0</v>
      </c>
      <c r="AD279" s="17">
        <v>0</v>
      </c>
    </row>
    <row r="280" spans="1:30" x14ac:dyDescent="0.25">
      <c r="A280" t="s">
        <v>422</v>
      </c>
      <c r="B280">
        <v>3</v>
      </c>
      <c r="C280" t="s">
        <v>13</v>
      </c>
      <c r="D280" s="12" t="s">
        <v>1241</v>
      </c>
      <c r="E280" s="12" t="s">
        <v>1246</v>
      </c>
      <c r="F280" s="12" t="s">
        <v>1248</v>
      </c>
      <c r="G280" s="12" t="s">
        <v>1250</v>
      </c>
      <c r="H280" s="12" t="s">
        <v>27</v>
      </c>
      <c r="I280" s="13">
        <f>IF(B280="N/A", 0, INDEX('Probability Tables'!$J$10:$J$12, MATCH(B280, 'Probability Tables'!$A$10:$A$12, 0)))</f>
        <v>-0.39196962663327978</v>
      </c>
      <c r="J280" s="13">
        <f>IF(C280="N/A", 0, INDEX('Probability Tables'!$J$18:$J$19, MATCH(C280, 'Probability Tables'!$A$18:$A$19, 0)))</f>
        <v>-0.16113204070663512</v>
      </c>
      <c r="K280" s="13">
        <f>IF(D280="N/A", 0, INDEX('Probability Tables'!$J$25:$J$28, MATCH(D280, 'Probability Tables'!$A$25:$A$28, 0)))</f>
        <v>-2.6579258139196416</v>
      </c>
      <c r="L280" s="13">
        <f>IF(E280="N/A", 0, INDEX('Probability Tables'!$J$34:$J$35, MATCH(E280, 'Probability Tables'!$A$34:$A$35, 0)))</f>
        <v>-1.2878542883066382</v>
      </c>
      <c r="M280" s="13">
        <f>IF(F280="N/A", 0, INDEX('Probability Tables'!$J$41:$J$42, MATCH(F280, 'Probability Tables'!$A$41:$A$42, 0)))</f>
        <v>-1.6577744589953911</v>
      </c>
      <c r="N280" s="13">
        <f>IF(G280="N/A", 0, INDEX('Probability Tables'!$J$48:$J$50, MATCH(G280, 'Probability Tables'!$A$48:$A$50, 0)))</f>
        <v>-1.1317644959850102</v>
      </c>
      <c r="O280" s="13">
        <f>IF(H280="N/A", 0, INDEX('Probability Tables'!$J$56:$J$58, MATCH(H280, 'Probability Tables'!$A$56:$A$58, 0)))</f>
        <v>-2.4423470353692043</v>
      </c>
      <c r="P280" s="13">
        <f>'Probability Tables'!$E$3</f>
        <v>-0.48424598596127871</v>
      </c>
      <c r="Q280" s="16">
        <f t="shared" si="20"/>
        <v>-10.215013745877078</v>
      </c>
      <c r="R280" s="14">
        <f>IF(B280="N/A", 0, INDEX('Probability Tables'!$K$10:$K$12, MATCH(B280, 'Probability Tables'!$A$10:$A$12, 0)))</f>
        <v>-1.0560526742493137</v>
      </c>
      <c r="S280" s="14">
        <f>IF(C280="N/A", 0, INDEX('Probability Tables'!$K$18:$K$19, MATCH(C280, 'Probability Tables'!$A$18:$A$19, 0)))</f>
        <v>-1.140161291580982</v>
      </c>
      <c r="T280" s="14">
        <f>IF(D280="N/A", 0, INDEX('Probability Tables'!$K$25:$K$28, MATCH(D280, 'Probability Tables'!$A$25:$A$28, 0)))</f>
        <v>-1.9223796516451193</v>
      </c>
      <c r="U280" s="14">
        <f>IF(E280="N/A", 0, INDEX('Probability Tables'!$K$34:$K$35, MATCH(E280, 'Probability Tables'!$A$34:$A$35, 0)))</f>
        <v>-0.95029252915164453</v>
      </c>
      <c r="V280" s="14">
        <f>IF(F280="N/A", 0, INDEX('Probability Tables'!$K$41:$K$42, MATCH(F280, 'Probability Tables'!$A$41:$A$42, 0)))</f>
        <v>-1.140161291580982</v>
      </c>
      <c r="W280" s="14">
        <f>IF(G280="N/A", 0, INDEX('Probability Tables'!$K$48:$K$50, MATCH(G280, 'Probability Tables'!$A$48:$A$50, 0)))</f>
        <v>-0.54522705048332309</v>
      </c>
      <c r="X280" s="14">
        <f>IF(H280="N/A", 0, INDEX('Probability Tables'!$K$56:$K$58, MATCH(H280, 'Probability Tables'!$A$56:$A$58, 0)))</f>
        <v>-2.4037432426807936</v>
      </c>
      <c r="Y280" s="14">
        <f>'Probability Tables'!$E$4</f>
        <v>-0.95753369040820424</v>
      </c>
      <c r="Z280" s="16">
        <f t="shared" si="21"/>
        <v>-10.115551421780363</v>
      </c>
      <c r="AA280" s="15">
        <f t="shared" si="22"/>
        <v>47.515489780635839</v>
      </c>
      <c r="AB280" s="15">
        <f t="shared" si="23"/>
        <v>52.484510219364168</v>
      </c>
      <c r="AC280" s="17">
        <f t="shared" si="24"/>
        <v>1</v>
      </c>
      <c r="AD280" s="17">
        <v>0</v>
      </c>
    </row>
    <row r="281" spans="1:30" x14ac:dyDescent="0.25">
      <c r="A281" t="s">
        <v>423</v>
      </c>
      <c r="B281">
        <v>3</v>
      </c>
      <c r="C281" t="s">
        <v>17</v>
      </c>
      <c r="D281" s="12" t="s">
        <v>1242</v>
      </c>
      <c r="E281" s="12" t="s">
        <v>1246</v>
      </c>
      <c r="F281" s="12" t="s">
        <v>1248</v>
      </c>
      <c r="G281" s="12" t="s">
        <v>1250</v>
      </c>
      <c r="H281" s="12" t="s">
        <v>15</v>
      </c>
      <c r="I281" s="13">
        <f>IF(B281="N/A", 0, INDEX('Probability Tables'!$J$10:$J$12, MATCH(B281, 'Probability Tables'!$A$10:$A$12, 0)))</f>
        <v>-0.39196962663327978</v>
      </c>
      <c r="J281" s="13">
        <f>IF(C281="N/A", 0, INDEX('Probability Tables'!$J$18:$J$19, MATCH(C281, 'Probability Tables'!$A$18:$A$19, 0)))</f>
        <v>-1.9050155618886613</v>
      </c>
      <c r="K281" s="13">
        <f>IF(D281="N/A", 0, INDEX('Probability Tables'!$J$25:$J$28, MATCH(D281, 'Probability Tables'!$A$25:$A$28, 0)))</f>
        <v>-1.505246303981256</v>
      </c>
      <c r="L281" s="13">
        <f>IF(E281="N/A", 0, INDEX('Probability Tables'!$J$34:$J$35, MATCH(E281, 'Probability Tables'!$A$34:$A$35, 0)))</f>
        <v>-1.2878542883066382</v>
      </c>
      <c r="M281" s="13">
        <f>IF(F281="N/A", 0, INDEX('Probability Tables'!$J$41:$J$42, MATCH(F281, 'Probability Tables'!$A$41:$A$42, 0)))</f>
        <v>-1.6577744589953911</v>
      </c>
      <c r="N281" s="13">
        <f>IF(G281="N/A", 0, INDEX('Probability Tables'!$J$48:$J$50, MATCH(G281, 'Probability Tables'!$A$48:$A$50, 0)))</f>
        <v>-1.1317644959850102</v>
      </c>
      <c r="O281" s="13">
        <f>IF(H281="N/A", 0, INDEX('Probability Tables'!$J$56:$J$58, MATCH(H281, 'Probability Tables'!$A$56:$A$58, 0)))</f>
        <v>-0.25442485069529852</v>
      </c>
      <c r="P281" s="13">
        <f>'Probability Tables'!$E$3</f>
        <v>-0.48424598596127871</v>
      </c>
      <c r="Q281" s="16">
        <f t="shared" si="20"/>
        <v>-8.6182955724468133</v>
      </c>
      <c r="R281" s="14">
        <f>IF(B281="N/A", 0, INDEX('Probability Tables'!$K$10:$K$12, MATCH(B281, 'Probability Tables'!$A$10:$A$12, 0)))</f>
        <v>-1.0560526742493137</v>
      </c>
      <c r="S281" s="14">
        <f>IF(C281="N/A", 0, INDEX('Probability Tables'!$K$18:$K$19, MATCH(C281, 'Probability Tables'!$A$18:$A$19, 0)))</f>
        <v>-0.38532054201569693</v>
      </c>
      <c r="T281" s="14">
        <f>IF(D281="N/A", 0, INDEX('Probability Tables'!$K$25:$K$28, MATCH(D281, 'Probability Tables'!$A$25:$A$28, 0)))</f>
        <v>-1.4640720621625749</v>
      </c>
      <c r="U281" s="14">
        <f>IF(E281="N/A", 0, INDEX('Probability Tables'!$K$34:$K$35, MATCH(E281, 'Probability Tables'!$A$34:$A$35, 0)))</f>
        <v>-0.95029252915164453</v>
      </c>
      <c r="V281" s="14">
        <f>IF(F281="N/A", 0, INDEX('Probability Tables'!$K$41:$K$42, MATCH(F281, 'Probability Tables'!$A$41:$A$42, 0)))</f>
        <v>-1.140161291580982</v>
      </c>
      <c r="W281" s="14">
        <f>IF(G281="N/A", 0, INDEX('Probability Tables'!$K$48:$K$50, MATCH(G281, 'Probability Tables'!$A$48:$A$50, 0)))</f>
        <v>-0.54522705048332309</v>
      </c>
      <c r="X281" s="14">
        <f>IF(H281="N/A", 0, INDEX('Probability Tables'!$K$56:$K$58, MATCH(H281, 'Probability Tables'!$A$56:$A$58, 0)))</f>
        <v>-0.45323538437685085</v>
      </c>
      <c r="Y281" s="14">
        <f>'Probability Tables'!$E$4</f>
        <v>-0.95753369040820424</v>
      </c>
      <c r="Z281" s="16">
        <f t="shared" si="21"/>
        <v>-6.9518952244285899</v>
      </c>
      <c r="AA281" s="15">
        <f t="shared" si="22"/>
        <v>15.890469619855585</v>
      </c>
      <c r="AB281" s="15">
        <f t="shared" si="23"/>
        <v>84.10953038014442</v>
      </c>
      <c r="AC281" s="17">
        <f t="shared" si="24"/>
        <v>1</v>
      </c>
      <c r="AD281" s="17">
        <v>1</v>
      </c>
    </row>
    <row r="282" spans="1:30" x14ac:dyDescent="0.25">
      <c r="A282" t="s">
        <v>425</v>
      </c>
      <c r="B282">
        <v>3</v>
      </c>
      <c r="C282" t="s">
        <v>13</v>
      </c>
      <c r="D282" s="12" t="s">
        <v>1244</v>
      </c>
      <c r="E282" s="12" t="s">
        <v>1247</v>
      </c>
      <c r="F282" s="12" t="s">
        <v>1249</v>
      </c>
      <c r="G282" s="12" t="s">
        <v>1251</v>
      </c>
      <c r="H282" s="12" t="s">
        <v>27</v>
      </c>
      <c r="I282" s="13">
        <f>IF(B282="N/A", 0, INDEX('Probability Tables'!$J$10:$J$12, MATCH(B282, 'Probability Tables'!$A$10:$A$12, 0)))</f>
        <v>-0.39196962663327978</v>
      </c>
      <c r="J282" s="13">
        <f>IF(C282="N/A", 0, INDEX('Probability Tables'!$J$18:$J$19, MATCH(C282, 'Probability Tables'!$A$18:$A$19, 0)))</f>
        <v>-0.16113204070663512</v>
      </c>
      <c r="K282" s="13">
        <f>IF(D282="N/A", 0, INDEX('Probability Tables'!$J$25:$J$28, MATCH(D282, 'Probability Tables'!$A$25:$A$28, 0)))</f>
        <v>-2.1879221846739059</v>
      </c>
      <c r="L282" s="13">
        <f>IF(E282="N/A", 0, INDEX('Probability Tables'!$J$34:$J$35, MATCH(E282, 'Probability Tables'!$A$34:$A$35, 0)))</f>
        <v>-0.32277339226305102</v>
      </c>
      <c r="M282" s="13">
        <f>IF(F282="N/A", 0, INDEX('Probability Tables'!$J$41:$J$42, MATCH(F282, 'Probability Tables'!$A$41:$A$42, 0)))</f>
        <v>-0.21141585713285041</v>
      </c>
      <c r="N282" s="13">
        <f>IF(G282="N/A", 0, INDEX('Probability Tables'!$J$48:$J$50, MATCH(G282, 'Probability Tables'!$A$48:$A$50, 0)))</f>
        <v>-0.71512608727872051</v>
      </c>
      <c r="O282" s="13">
        <f>IF(H282="N/A", 0, INDEX('Probability Tables'!$J$56:$J$58, MATCH(H282, 'Probability Tables'!$A$56:$A$58, 0)))</f>
        <v>-2.4423470353692043</v>
      </c>
      <c r="P282" s="13">
        <f>'Probability Tables'!$E$3</f>
        <v>-0.48424598596127871</v>
      </c>
      <c r="Q282" s="16">
        <f t="shared" si="20"/>
        <v>-6.9169322100189259</v>
      </c>
      <c r="R282" s="14">
        <f>IF(B282="N/A", 0, INDEX('Probability Tables'!$K$10:$K$12, MATCH(B282, 'Probability Tables'!$A$10:$A$12, 0)))</f>
        <v>-1.0560526742493137</v>
      </c>
      <c r="S282" s="14">
        <f>IF(C282="N/A", 0, INDEX('Probability Tables'!$K$18:$K$19, MATCH(C282, 'Probability Tables'!$A$18:$A$19, 0)))</f>
        <v>-1.140161291580982</v>
      </c>
      <c r="T282" s="14">
        <f>IF(D282="N/A", 0, INDEX('Probability Tables'!$K$25:$K$28, MATCH(D282, 'Probability Tables'!$A$25:$A$28, 0)))</f>
        <v>-2.3513752571634776</v>
      </c>
      <c r="U282" s="14">
        <f>IF(E282="N/A", 0, INDEX('Probability Tables'!$K$34:$K$35, MATCH(E282, 'Probability Tables'!$A$34:$A$35, 0)))</f>
        <v>-0.48878352389733187</v>
      </c>
      <c r="V282" s="14">
        <f>IF(F282="N/A", 0, INDEX('Probability Tables'!$K$41:$K$42, MATCH(F282, 'Probability Tables'!$A$41:$A$42, 0)))</f>
        <v>-0.38532054201569693</v>
      </c>
      <c r="W282" s="14">
        <f>IF(G282="N/A", 0, INDEX('Probability Tables'!$K$48:$K$50, MATCH(G282, 'Probability Tables'!$A$48:$A$50, 0)))</f>
        <v>-1.624036711855253</v>
      </c>
      <c r="X282" s="14">
        <f>IF(H282="N/A", 0, INDEX('Probability Tables'!$K$56:$K$58, MATCH(H282, 'Probability Tables'!$A$56:$A$58, 0)))</f>
        <v>-2.4037432426807936</v>
      </c>
      <c r="Y282" s="14">
        <f>'Probability Tables'!$E$4</f>
        <v>-0.95753369040820424</v>
      </c>
      <c r="Z282" s="16">
        <f t="shared" si="21"/>
        <v>-10.407006933851054</v>
      </c>
      <c r="AA282" s="15">
        <f t="shared" si="22"/>
        <v>97.040404196754366</v>
      </c>
      <c r="AB282" s="15">
        <f t="shared" si="23"/>
        <v>2.9595958032456315</v>
      </c>
      <c r="AC282" s="17">
        <f t="shared" si="24"/>
        <v>0</v>
      </c>
      <c r="AD282" s="17">
        <v>0</v>
      </c>
    </row>
    <row r="283" spans="1:30" x14ac:dyDescent="0.25">
      <c r="A283" t="s">
        <v>426</v>
      </c>
      <c r="B283">
        <v>3</v>
      </c>
      <c r="C283" t="s">
        <v>13</v>
      </c>
      <c r="D283" s="12" t="s">
        <v>1245</v>
      </c>
      <c r="E283" s="12" t="s">
        <v>1247</v>
      </c>
      <c r="F283" s="12" t="s">
        <v>1249</v>
      </c>
      <c r="G283" s="12" t="s">
        <v>1251</v>
      </c>
      <c r="H283" s="12" t="s">
        <v>15</v>
      </c>
      <c r="I283" s="13">
        <f>IF(B283="N/A", 0, INDEX('Probability Tables'!$J$10:$J$12, MATCH(B283, 'Probability Tables'!$A$10:$A$12, 0)))</f>
        <v>-0.39196962663327978</v>
      </c>
      <c r="J283" s="13">
        <f>IF(C283="N/A", 0, INDEX('Probability Tables'!$J$18:$J$19, MATCH(C283, 'Probability Tables'!$A$18:$A$19, 0)))</f>
        <v>-0.16113204070663512</v>
      </c>
      <c r="K283" s="13">
        <f>IF(D283="N/A", 0, INDEX('Probability Tables'!$J$25:$J$28, MATCH(D283, 'Probability Tables'!$A$25:$A$28, 0)))</f>
        <v>-0.51785965042337057</v>
      </c>
      <c r="L283" s="13">
        <f>IF(E283="N/A", 0, INDEX('Probability Tables'!$J$34:$J$35, MATCH(E283, 'Probability Tables'!$A$34:$A$35, 0)))</f>
        <v>-0.32277339226305102</v>
      </c>
      <c r="M283" s="13">
        <f>IF(F283="N/A", 0, INDEX('Probability Tables'!$J$41:$J$42, MATCH(F283, 'Probability Tables'!$A$41:$A$42, 0)))</f>
        <v>-0.21141585713285041</v>
      </c>
      <c r="N283" s="13">
        <f>IF(G283="N/A", 0, INDEX('Probability Tables'!$J$48:$J$50, MATCH(G283, 'Probability Tables'!$A$48:$A$50, 0)))</f>
        <v>-0.71512608727872051</v>
      </c>
      <c r="O283" s="13">
        <f>IF(H283="N/A", 0, INDEX('Probability Tables'!$J$56:$J$58, MATCH(H283, 'Probability Tables'!$A$56:$A$58, 0)))</f>
        <v>-0.25442485069529852</v>
      </c>
      <c r="P283" s="13">
        <f>'Probability Tables'!$E$3</f>
        <v>-0.48424598596127871</v>
      </c>
      <c r="Q283" s="16">
        <f t="shared" si="20"/>
        <v>-3.0589474910944849</v>
      </c>
      <c r="R283" s="14">
        <f>IF(B283="N/A", 0, INDEX('Probability Tables'!$K$10:$K$12, MATCH(B283, 'Probability Tables'!$A$10:$A$12, 0)))</f>
        <v>-1.0560526742493137</v>
      </c>
      <c r="S283" s="14">
        <f>IF(C283="N/A", 0, INDEX('Probability Tables'!$K$18:$K$19, MATCH(C283, 'Probability Tables'!$A$18:$A$19, 0)))</f>
        <v>-1.140161291580982</v>
      </c>
      <c r="T283" s="14">
        <f>IF(D283="N/A", 0, INDEX('Probability Tables'!$K$25:$K$28, MATCH(D283, 'Probability Tables'!$A$25:$A$28, 0)))</f>
        <v>-0.64015465041943498</v>
      </c>
      <c r="U283" s="14">
        <f>IF(E283="N/A", 0, INDEX('Probability Tables'!$K$34:$K$35, MATCH(E283, 'Probability Tables'!$A$34:$A$35, 0)))</f>
        <v>-0.48878352389733187</v>
      </c>
      <c r="V283" s="14">
        <f>IF(F283="N/A", 0, INDEX('Probability Tables'!$K$41:$K$42, MATCH(F283, 'Probability Tables'!$A$41:$A$42, 0)))</f>
        <v>-0.38532054201569693</v>
      </c>
      <c r="W283" s="14">
        <f>IF(G283="N/A", 0, INDEX('Probability Tables'!$K$48:$K$50, MATCH(G283, 'Probability Tables'!$A$48:$A$50, 0)))</f>
        <v>-1.624036711855253</v>
      </c>
      <c r="X283" s="14">
        <f>IF(H283="N/A", 0, INDEX('Probability Tables'!$K$56:$K$58, MATCH(H283, 'Probability Tables'!$A$56:$A$58, 0)))</f>
        <v>-0.45323538437685085</v>
      </c>
      <c r="Y283" s="14">
        <f>'Probability Tables'!$E$4</f>
        <v>-0.95753369040820424</v>
      </c>
      <c r="Z283" s="16">
        <f t="shared" si="21"/>
        <v>-6.7452784688030674</v>
      </c>
      <c r="AA283" s="15">
        <f t="shared" si="22"/>
        <v>97.554904062512307</v>
      </c>
      <c r="AB283" s="15">
        <f t="shared" si="23"/>
        <v>2.4450959374876966</v>
      </c>
      <c r="AC283" s="17">
        <f t="shared" si="24"/>
        <v>0</v>
      </c>
      <c r="AD283" s="17">
        <v>0</v>
      </c>
    </row>
    <row r="284" spans="1:30" x14ac:dyDescent="0.25">
      <c r="A284" t="s">
        <v>427</v>
      </c>
      <c r="B284">
        <v>3</v>
      </c>
      <c r="C284" t="s">
        <v>13</v>
      </c>
      <c r="D284" s="12" t="s">
        <v>1245</v>
      </c>
      <c r="E284" s="12" t="s">
        <v>1247</v>
      </c>
      <c r="F284" s="12" t="s">
        <v>1249</v>
      </c>
      <c r="G284" s="12" t="s">
        <v>1251</v>
      </c>
      <c r="H284" s="12" t="s">
        <v>15</v>
      </c>
      <c r="I284" s="13">
        <f>IF(B284="N/A", 0, INDEX('Probability Tables'!$J$10:$J$12, MATCH(B284, 'Probability Tables'!$A$10:$A$12, 0)))</f>
        <v>-0.39196962663327978</v>
      </c>
      <c r="J284" s="13">
        <f>IF(C284="N/A", 0, INDEX('Probability Tables'!$J$18:$J$19, MATCH(C284, 'Probability Tables'!$A$18:$A$19, 0)))</f>
        <v>-0.16113204070663512</v>
      </c>
      <c r="K284" s="13">
        <f>IF(D284="N/A", 0, INDEX('Probability Tables'!$J$25:$J$28, MATCH(D284, 'Probability Tables'!$A$25:$A$28, 0)))</f>
        <v>-0.51785965042337057</v>
      </c>
      <c r="L284" s="13">
        <f>IF(E284="N/A", 0, INDEX('Probability Tables'!$J$34:$J$35, MATCH(E284, 'Probability Tables'!$A$34:$A$35, 0)))</f>
        <v>-0.32277339226305102</v>
      </c>
      <c r="M284" s="13">
        <f>IF(F284="N/A", 0, INDEX('Probability Tables'!$J$41:$J$42, MATCH(F284, 'Probability Tables'!$A$41:$A$42, 0)))</f>
        <v>-0.21141585713285041</v>
      </c>
      <c r="N284" s="13">
        <f>IF(G284="N/A", 0, INDEX('Probability Tables'!$J$48:$J$50, MATCH(G284, 'Probability Tables'!$A$48:$A$50, 0)))</f>
        <v>-0.71512608727872051</v>
      </c>
      <c r="O284" s="13">
        <f>IF(H284="N/A", 0, INDEX('Probability Tables'!$J$56:$J$58, MATCH(H284, 'Probability Tables'!$A$56:$A$58, 0)))</f>
        <v>-0.25442485069529852</v>
      </c>
      <c r="P284" s="13">
        <f>'Probability Tables'!$E$3</f>
        <v>-0.48424598596127871</v>
      </c>
      <c r="Q284" s="16">
        <f t="shared" si="20"/>
        <v>-3.0589474910944849</v>
      </c>
      <c r="R284" s="14">
        <f>IF(B284="N/A", 0, INDEX('Probability Tables'!$K$10:$K$12, MATCH(B284, 'Probability Tables'!$A$10:$A$12, 0)))</f>
        <v>-1.0560526742493137</v>
      </c>
      <c r="S284" s="14">
        <f>IF(C284="N/A", 0, INDEX('Probability Tables'!$K$18:$K$19, MATCH(C284, 'Probability Tables'!$A$18:$A$19, 0)))</f>
        <v>-1.140161291580982</v>
      </c>
      <c r="T284" s="14">
        <f>IF(D284="N/A", 0, INDEX('Probability Tables'!$K$25:$K$28, MATCH(D284, 'Probability Tables'!$A$25:$A$28, 0)))</f>
        <v>-0.64015465041943498</v>
      </c>
      <c r="U284" s="14">
        <f>IF(E284="N/A", 0, INDEX('Probability Tables'!$K$34:$K$35, MATCH(E284, 'Probability Tables'!$A$34:$A$35, 0)))</f>
        <v>-0.48878352389733187</v>
      </c>
      <c r="V284" s="14">
        <f>IF(F284="N/A", 0, INDEX('Probability Tables'!$K$41:$K$42, MATCH(F284, 'Probability Tables'!$A$41:$A$42, 0)))</f>
        <v>-0.38532054201569693</v>
      </c>
      <c r="W284" s="14">
        <f>IF(G284="N/A", 0, INDEX('Probability Tables'!$K$48:$K$50, MATCH(G284, 'Probability Tables'!$A$48:$A$50, 0)))</f>
        <v>-1.624036711855253</v>
      </c>
      <c r="X284" s="14">
        <f>IF(H284="N/A", 0, INDEX('Probability Tables'!$K$56:$K$58, MATCH(H284, 'Probability Tables'!$A$56:$A$58, 0)))</f>
        <v>-0.45323538437685085</v>
      </c>
      <c r="Y284" s="14">
        <f>'Probability Tables'!$E$4</f>
        <v>-0.95753369040820424</v>
      </c>
      <c r="Z284" s="16">
        <f t="shared" si="21"/>
        <v>-6.7452784688030674</v>
      </c>
      <c r="AA284" s="15">
        <f t="shared" si="22"/>
        <v>97.554904062512307</v>
      </c>
      <c r="AB284" s="15">
        <f t="shared" si="23"/>
        <v>2.4450959374876966</v>
      </c>
      <c r="AC284" s="17">
        <f t="shared" si="24"/>
        <v>0</v>
      </c>
      <c r="AD284" s="17">
        <v>0</v>
      </c>
    </row>
    <row r="285" spans="1:30" x14ac:dyDescent="0.25">
      <c r="A285" t="s">
        <v>428</v>
      </c>
      <c r="B285">
        <v>3</v>
      </c>
      <c r="C285" t="s">
        <v>13</v>
      </c>
      <c r="D285" s="12" t="s">
        <v>1245</v>
      </c>
      <c r="E285" s="12" t="s">
        <v>1247</v>
      </c>
      <c r="F285" s="12" t="s">
        <v>1249</v>
      </c>
      <c r="G285" s="12" t="s">
        <v>1251</v>
      </c>
      <c r="H285" s="12" t="s">
        <v>15</v>
      </c>
      <c r="I285" s="13">
        <f>IF(B285="N/A", 0, INDEX('Probability Tables'!$J$10:$J$12, MATCH(B285, 'Probability Tables'!$A$10:$A$12, 0)))</f>
        <v>-0.39196962663327978</v>
      </c>
      <c r="J285" s="13">
        <f>IF(C285="N/A", 0, INDEX('Probability Tables'!$J$18:$J$19, MATCH(C285, 'Probability Tables'!$A$18:$A$19, 0)))</f>
        <v>-0.16113204070663512</v>
      </c>
      <c r="K285" s="13">
        <f>IF(D285="N/A", 0, INDEX('Probability Tables'!$J$25:$J$28, MATCH(D285, 'Probability Tables'!$A$25:$A$28, 0)))</f>
        <v>-0.51785965042337057</v>
      </c>
      <c r="L285" s="13">
        <f>IF(E285="N/A", 0, INDEX('Probability Tables'!$J$34:$J$35, MATCH(E285, 'Probability Tables'!$A$34:$A$35, 0)))</f>
        <v>-0.32277339226305102</v>
      </c>
      <c r="M285" s="13">
        <f>IF(F285="N/A", 0, INDEX('Probability Tables'!$J$41:$J$42, MATCH(F285, 'Probability Tables'!$A$41:$A$42, 0)))</f>
        <v>-0.21141585713285041</v>
      </c>
      <c r="N285" s="13">
        <f>IF(G285="N/A", 0, INDEX('Probability Tables'!$J$48:$J$50, MATCH(G285, 'Probability Tables'!$A$48:$A$50, 0)))</f>
        <v>-0.71512608727872051</v>
      </c>
      <c r="O285" s="13">
        <f>IF(H285="N/A", 0, INDEX('Probability Tables'!$J$56:$J$58, MATCH(H285, 'Probability Tables'!$A$56:$A$58, 0)))</f>
        <v>-0.25442485069529852</v>
      </c>
      <c r="P285" s="13">
        <f>'Probability Tables'!$E$3</f>
        <v>-0.48424598596127871</v>
      </c>
      <c r="Q285" s="16">
        <f t="shared" si="20"/>
        <v>-3.0589474910944849</v>
      </c>
      <c r="R285" s="14">
        <f>IF(B285="N/A", 0, INDEX('Probability Tables'!$K$10:$K$12, MATCH(B285, 'Probability Tables'!$A$10:$A$12, 0)))</f>
        <v>-1.0560526742493137</v>
      </c>
      <c r="S285" s="14">
        <f>IF(C285="N/A", 0, INDEX('Probability Tables'!$K$18:$K$19, MATCH(C285, 'Probability Tables'!$A$18:$A$19, 0)))</f>
        <v>-1.140161291580982</v>
      </c>
      <c r="T285" s="14">
        <f>IF(D285="N/A", 0, INDEX('Probability Tables'!$K$25:$K$28, MATCH(D285, 'Probability Tables'!$A$25:$A$28, 0)))</f>
        <v>-0.64015465041943498</v>
      </c>
      <c r="U285" s="14">
        <f>IF(E285="N/A", 0, INDEX('Probability Tables'!$K$34:$K$35, MATCH(E285, 'Probability Tables'!$A$34:$A$35, 0)))</f>
        <v>-0.48878352389733187</v>
      </c>
      <c r="V285" s="14">
        <f>IF(F285="N/A", 0, INDEX('Probability Tables'!$K$41:$K$42, MATCH(F285, 'Probability Tables'!$A$41:$A$42, 0)))</f>
        <v>-0.38532054201569693</v>
      </c>
      <c r="W285" s="14">
        <f>IF(G285="N/A", 0, INDEX('Probability Tables'!$K$48:$K$50, MATCH(G285, 'Probability Tables'!$A$48:$A$50, 0)))</f>
        <v>-1.624036711855253</v>
      </c>
      <c r="X285" s="14">
        <f>IF(H285="N/A", 0, INDEX('Probability Tables'!$K$56:$K$58, MATCH(H285, 'Probability Tables'!$A$56:$A$58, 0)))</f>
        <v>-0.45323538437685085</v>
      </c>
      <c r="Y285" s="14">
        <f>'Probability Tables'!$E$4</f>
        <v>-0.95753369040820424</v>
      </c>
      <c r="Z285" s="16">
        <f t="shared" si="21"/>
        <v>-6.7452784688030674</v>
      </c>
      <c r="AA285" s="15">
        <f t="shared" si="22"/>
        <v>97.554904062512307</v>
      </c>
      <c r="AB285" s="15">
        <f t="shared" si="23"/>
        <v>2.4450959374876966</v>
      </c>
      <c r="AC285" s="17">
        <f t="shared" si="24"/>
        <v>0</v>
      </c>
      <c r="AD285" s="17">
        <v>1</v>
      </c>
    </row>
    <row r="286" spans="1:30" x14ac:dyDescent="0.25">
      <c r="A286" t="s">
        <v>430</v>
      </c>
      <c r="B286">
        <v>1</v>
      </c>
      <c r="C286" t="s">
        <v>13</v>
      </c>
      <c r="D286" s="12" t="s">
        <v>1243</v>
      </c>
      <c r="E286" s="12" t="s">
        <v>1247</v>
      </c>
      <c r="F286" s="12" t="s">
        <v>1249</v>
      </c>
      <c r="G286" s="12" t="s">
        <v>1250</v>
      </c>
      <c r="H286" s="12" t="s">
        <v>15</v>
      </c>
      <c r="I286" s="13">
        <f>IF(B286="N/A", 0, INDEX('Probability Tables'!$J$10:$J$12, MATCH(B286, 'Probability Tables'!$A$10:$A$12, 0)))</f>
        <v>-1.9190988916046565</v>
      </c>
      <c r="J286" s="13">
        <f>IF(C286="N/A", 0, INDEX('Probability Tables'!$J$18:$J$19, MATCH(C286, 'Probability Tables'!$A$18:$A$19, 0)))</f>
        <v>-0.16113204070663512</v>
      </c>
      <c r="K286" s="13">
        <f>IF(D286="N/A", 0, INDEX('Probability Tables'!$J$25:$J$28, MATCH(D286, 'Probability Tables'!$A$25:$A$28, 0)))</f>
        <v>0</v>
      </c>
      <c r="L286" s="13">
        <f>IF(E286="N/A", 0, INDEX('Probability Tables'!$J$34:$J$35, MATCH(E286, 'Probability Tables'!$A$34:$A$35, 0)))</f>
        <v>-0.32277339226305102</v>
      </c>
      <c r="M286" s="13">
        <f>IF(F286="N/A", 0, INDEX('Probability Tables'!$J$41:$J$42, MATCH(F286, 'Probability Tables'!$A$41:$A$42, 0)))</f>
        <v>-0.21141585713285041</v>
      </c>
      <c r="N286" s="13">
        <f>IF(G286="N/A", 0, INDEX('Probability Tables'!$J$48:$J$50, MATCH(G286, 'Probability Tables'!$A$48:$A$50, 0)))</f>
        <v>-1.1317644959850102</v>
      </c>
      <c r="O286" s="13">
        <f>IF(H286="N/A", 0, INDEX('Probability Tables'!$J$56:$J$58, MATCH(H286, 'Probability Tables'!$A$56:$A$58, 0)))</f>
        <v>-0.25442485069529852</v>
      </c>
      <c r="P286" s="13">
        <f>'Probability Tables'!$E$3</f>
        <v>-0.48424598596127871</v>
      </c>
      <c r="Q286" s="16">
        <f t="shared" si="20"/>
        <v>-4.48485551434878</v>
      </c>
      <c r="R286" s="14">
        <f>IF(B286="N/A", 0, INDEX('Probability Tables'!$K$10:$K$12, MATCH(B286, 'Probability Tables'!$A$10:$A$12, 0)))</f>
        <v>-0.92356349120323478</v>
      </c>
      <c r="S286" s="14">
        <f>IF(C286="N/A", 0, INDEX('Probability Tables'!$K$18:$K$19, MATCH(C286, 'Probability Tables'!$A$18:$A$19, 0)))</f>
        <v>-1.140161291580982</v>
      </c>
      <c r="T286" s="14">
        <f>IF(D286="N/A", 0, INDEX('Probability Tables'!$K$25:$K$28, MATCH(D286, 'Probability Tables'!$A$25:$A$28, 0)))</f>
        <v>0</v>
      </c>
      <c r="U286" s="14">
        <f>IF(E286="N/A", 0, INDEX('Probability Tables'!$K$34:$K$35, MATCH(E286, 'Probability Tables'!$A$34:$A$35, 0)))</f>
        <v>-0.48878352389733187</v>
      </c>
      <c r="V286" s="14">
        <f>IF(F286="N/A", 0, INDEX('Probability Tables'!$K$41:$K$42, MATCH(F286, 'Probability Tables'!$A$41:$A$42, 0)))</f>
        <v>-0.38532054201569693</v>
      </c>
      <c r="W286" s="14">
        <f>IF(G286="N/A", 0, INDEX('Probability Tables'!$K$48:$K$50, MATCH(G286, 'Probability Tables'!$A$48:$A$50, 0)))</f>
        <v>-0.54522705048332309</v>
      </c>
      <c r="X286" s="14">
        <f>IF(H286="N/A", 0, INDEX('Probability Tables'!$K$56:$K$58, MATCH(H286, 'Probability Tables'!$A$56:$A$58, 0)))</f>
        <v>-0.45323538437685085</v>
      </c>
      <c r="Y286" s="14">
        <f>'Probability Tables'!$E$4</f>
        <v>-0.95753369040820424</v>
      </c>
      <c r="Z286" s="16">
        <f t="shared" si="21"/>
        <v>-4.8938249739656232</v>
      </c>
      <c r="AA286" s="15">
        <f t="shared" si="22"/>
        <v>60.084074887372473</v>
      </c>
      <c r="AB286" s="15">
        <f t="shared" si="23"/>
        <v>39.915925112627534</v>
      </c>
      <c r="AC286" s="17">
        <f t="shared" si="24"/>
        <v>0</v>
      </c>
      <c r="AD286" s="17">
        <v>0</v>
      </c>
    </row>
    <row r="287" spans="1:30" x14ac:dyDescent="0.25">
      <c r="A287" t="s">
        <v>432</v>
      </c>
      <c r="B287">
        <v>3</v>
      </c>
      <c r="C287" t="s">
        <v>13</v>
      </c>
      <c r="D287" s="12" t="s">
        <v>1245</v>
      </c>
      <c r="E287" s="12" t="s">
        <v>1247</v>
      </c>
      <c r="F287" s="12" t="s">
        <v>1249</v>
      </c>
      <c r="G287" s="12" t="s">
        <v>1251</v>
      </c>
      <c r="H287" s="12" t="s">
        <v>20</v>
      </c>
      <c r="I287" s="13">
        <f>IF(B287="N/A", 0, INDEX('Probability Tables'!$J$10:$J$12, MATCH(B287, 'Probability Tables'!$A$10:$A$12, 0)))</f>
        <v>-0.39196962663327978</v>
      </c>
      <c r="J287" s="13">
        <f>IF(C287="N/A", 0, INDEX('Probability Tables'!$J$18:$J$19, MATCH(C287, 'Probability Tables'!$A$18:$A$19, 0)))</f>
        <v>-0.16113204070663512</v>
      </c>
      <c r="K287" s="13">
        <f>IF(D287="N/A", 0, INDEX('Probability Tables'!$J$25:$J$28, MATCH(D287, 'Probability Tables'!$A$25:$A$28, 0)))</f>
        <v>-0.51785965042337057</v>
      </c>
      <c r="L287" s="13">
        <f>IF(E287="N/A", 0, INDEX('Probability Tables'!$J$34:$J$35, MATCH(E287, 'Probability Tables'!$A$34:$A$35, 0)))</f>
        <v>-0.32277339226305102</v>
      </c>
      <c r="M287" s="13">
        <f>IF(F287="N/A", 0, INDEX('Probability Tables'!$J$41:$J$42, MATCH(F287, 'Probability Tables'!$A$41:$A$42, 0)))</f>
        <v>-0.21141585713285041</v>
      </c>
      <c r="N287" s="13">
        <f>IF(G287="N/A", 0, INDEX('Probability Tables'!$J$48:$J$50, MATCH(G287, 'Probability Tables'!$A$48:$A$50, 0)))</f>
        <v>-0.71512608727872051</v>
      </c>
      <c r="O287" s="13">
        <f>IF(H287="N/A", 0, INDEX('Probability Tables'!$J$56:$J$58, MATCH(H287, 'Probability Tables'!$A$56:$A$58, 0)))</f>
        <v>-1.9828147059907641</v>
      </c>
      <c r="P287" s="13">
        <f>'Probability Tables'!$E$3</f>
        <v>-0.48424598596127871</v>
      </c>
      <c r="Q287" s="16">
        <f t="shared" si="20"/>
        <v>-4.7873373463899505</v>
      </c>
      <c r="R287" s="14">
        <f>IF(B287="N/A", 0, INDEX('Probability Tables'!$K$10:$K$12, MATCH(B287, 'Probability Tables'!$A$10:$A$12, 0)))</f>
        <v>-1.0560526742493137</v>
      </c>
      <c r="S287" s="14">
        <f>IF(C287="N/A", 0, INDEX('Probability Tables'!$K$18:$K$19, MATCH(C287, 'Probability Tables'!$A$18:$A$19, 0)))</f>
        <v>-1.140161291580982</v>
      </c>
      <c r="T287" s="14">
        <f>IF(D287="N/A", 0, INDEX('Probability Tables'!$K$25:$K$28, MATCH(D287, 'Probability Tables'!$A$25:$A$28, 0)))</f>
        <v>-0.64015465041943498</v>
      </c>
      <c r="U287" s="14">
        <f>IF(E287="N/A", 0, INDEX('Probability Tables'!$K$34:$K$35, MATCH(E287, 'Probability Tables'!$A$34:$A$35, 0)))</f>
        <v>-0.48878352389733187</v>
      </c>
      <c r="V287" s="14">
        <f>IF(F287="N/A", 0, INDEX('Probability Tables'!$K$41:$K$42, MATCH(F287, 'Probability Tables'!$A$41:$A$42, 0)))</f>
        <v>-0.38532054201569693</v>
      </c>
      <c r="W287" s="14">
        <f>IF(G287="N/A", 0, INDEX('Probability Tables'!$K$48:$K$50, MATCH(G287, 'Probability Tables'!$A$48:$A$50, 0)))</f>
        <v>-1.624036711855253</v>
      </c>
      <c r="X287" s="14">
        <f>IF(H287="N/A", 0, INDEX('Probability Tables'!$K$56:$K$58, MATCH(H287, 'Probability Tables'!$A$56:$A$58, 0)))</f>
        <v>-1.2944356648959361</v>
      </c>
      <c r="Y287" s="14">
        <f>'Probability Tables'!$E$4</f>
        <v>-0.95753369040820424</v>
      </c>
      <c r="Z287" s="16">
        <f t="shared" si="21"/>
        <v>-7.5864787493221533</v>
      </c>
      <c r="AA287" s="15">
        <f t="shared" si="22"/>
        <v>94.262940949583268</v>
      </c>
      <c r="AB287" s="15">
        <f t="shared" si="23"/>
        <v>5.7370590504167334</v>
      </c>
      <c r="AC287" s="17">
        <f t="shared" si="24"/>
        <v>0</v>
      </c>
      <c r="AD287" s="17">
        <v>0</v>
      </c>
    </row>
    <row r="288" spans="1:30" x14ac:dyDescent="0.25">
      <c r="A288" t="s">
        <v>433</v>
      </c>
      <c r="B288">
        <v>3</v>
      </c>
      <c r="C288" t="s">
        <v>13</v>
      </c>
      <c r="D288" s="12" t="s">
        <v>1245</v>
      </c>
      <c r="E288" s="12" t="s">
        <v>1247</v>
      </c>
      <c r="F288" s="12" t="s">
        <v>1249</v>
      </c>
      <c r="G288" s="12" t="s">
        <v>1251</v>
      </c>
      <c r="H288" s="12" t="s">
        <v>15</v>
      </c>
      <c r="I288" s="13">
        <f>IF(B288="N/A", 0, INDEX('Probability Tables'!$J$10:$J$12, MATCH(B288, 'Probability Tables'!$A$10:$A$12, 0)))</f>
        <v>-0.39196962663327978</v>
      </c>
      <c r="J288" s="13">
        <f>IF(C288="N/A", 0, INDEX('Probability Tables'!$J$18:$J$19, MATCH(C288, 'Probability Tables'!$A$18:$A$19, 0)))</f>
        <v>-0.16113204070663512</v>
      </c>
      <c r="K288" s="13">
        <f>IF(D288="N/A", 0, INDEX('Probability Tables'!$J$25:$J$28, MATCH(D288, 'Probability Tables'!$A$25:$A$28, 0)))</f>
        <v>-0.51785965042337057</v>
      </c>
      <c r="L288" s="13">
        <f>IF(E288="N/A", 0, INDEX('Probability Tables'!$J$34:$J$35, MATCH(E288, 'Probability Tables'!$A$34:$A$35, 0)))</f>
        <v>-0.32277339226305102</v>
      </c>
      <c r="M288" s="13">
        <f>IF(F288="N/A", 0, INDEX('Probability Tables'!$J$41:$J$42, MATCH(F288, 'Probability Tables'!$A$41:$A$42, 0)))</f>
        <v>-0.21141585713285041</v>
      </c>
      <c r="N288" s="13">
        <f>IF(G288="N/A", 0, INDEX('Probability Tables'!$J$48:$J$50, MATCH(G288, 'Probability Tables'!$A$48:$A$50, 0)))</f>
        <v>-0.71512608727872051</v>
      </c>
      <c r="O288" s="13">
        <f>IF(H288="N/A", 0, INDEX('Probability Tables'!$J$56:$J$58, MATCH(H288, 'Probability Tables'!$A$56:$A$58, 0)))</f>
        <v>-0.25442485069529852</v>
      </c>
      <c r="P288" s="13">
        <f>'Probability Tables'!$E$3</f>
        <v>-0.48424598596127871</v>
      </c>
      <c r="Q288" s="16">
        <f t="shared" si="20"/>
        <v>-3.0589474910944849</v>
      </c>
      <c r="R288" s="14">
        <f>IF(B288="N/A", 0, INDEX('Probability Tables'!$K$10:$K$12, MATCH(B288, 'Probability Tables'!$A$10:$A$12, 0)))</f>
        <v>-1.0560526742493137</v>
      </c>
      <c r="S288" s="14">
        <f>IF(C288="N/A", 0, INDEX('Probability Tables'!$K$18:$K$19, MATCH(C288, 'Probability Tables'!$A$18:$A$19, 0)))</f>
        <v>-1.140161291580982</v>
      </c>
      <c r="T288" s="14">
        <f>IF(D288="N/A", 0, INDEX('Probability Tables'!$K$25:$K$28, MATCH(D288, 'Probability Tables'!$A$25:$A$28, 0)))</f>
        <v>-0.64015465041943498</v>
      </c>
      <c r="U288" s="14">
        <f>IF(E288="N/A", 0, INDEX('Probability Tables'!$K$34:$K$35, MATCH(E288, 'Probability Tables'!$A$34:$A$35, 0)))</f>
        <v>-0.48878352389733187</v>
      </c>
      <c r="V288" s="14">
        <f>IF(F288="N/A", 0, INDEX('Probability Tables'!$K$41:$K$42, MATCH(F288, 'Probability Tables'!$A$41:$A$42, 0)))</f>
        <v>-0.38532054201569693</v>
      </c>
      <c r="W288" s="14">
        <f>IF(G288="N/A", 0, INDEX('Probability Tables'!$K$48:$K$50, MATCH(G288, 'Probability Tables'!$A$48:$A$50, 0)))</f>
        <v>-1.624036711855253</v>
      </c>
      <c r="X288" s="14">
        <f>IF(H288="N/A", 0, INDEX('Probability Tables'!$K$56:$K$58, MATCH(H288, 'Probability Tables'!$A$56:$A$58, 0)))</f>
        <v>-0.45323538437685085</v>
      </c>
      <c r="Y288" s="14">
        <f>'Probability Tables'!$E$4</f>
        <v>-0.95753369040820424</v>
      </c>
      <c r="Z288" s="16">
        <f t="shared" si="21"/>
        <v>-6.7452784688030674</v>
      </c>
      <c r="AA288" s="15">
        <f t="shared" si="22"/>
        <v>97.554904062512307</v>
      </c>
      <c r="AB288" s="15">
        <f t="shared" si="23"/>
        <v>2.4450959374876966</v>
      </c>
      <c r="AC288" s="17">
        <f t="shared" si="24"/>
        <v>0</v>
      </c>
      <c r="AD288" s="17">
        <v>1</v>
      </c>
    </row>
    <row r="289" spans="1:30" x14ac:dyDescent="0.25">
      <c r="A289" t="s">
        <v>434</v>
      </c>
      <c r="B289">
        <v>3</v>
      </c>
      <c r="C289" t="s">
        <v>13</v>
      </c>
      <c r="D289" s="12" t="s">
        <v>1245</v>
      </c>
      <c r="E289" s="12" t="s">
        <v>1247</v>
      </c>
      <c r="F289" s="12" t="s">
        <v>1249</v>
      </c>
      <c r="G289" s="12" t="s">
        <v>1251</v>
      </c>
      <c r="H289" s="12" t="s">
        <v>15</v>
      </c>
      <c r="I289" s="13">
        <f>IF(B289="N/A", 0, INDEX('Probability Tables'!$J$10:$J$12, MATCH(B289, 'Probability Tables'!$A$10:$A$12, 0)))</f>
        <v>-0.39196962663327978</v>
      </c>
      <c r="J289" s="13">
        <f>IF(C289="N/A", 0, INDEX('Probability Tables'!$J$18:$J$19, MATCH(C289, 'Probability Tables'!$A$18:$A$19, 0)))</f>
        <v>-0.16113204070663512</v>
      </c>
      <c r="K289" s="13">
        <f>IF(D289="N/A", 0, INDEX('Probability Tables'!$J$25:$J$28, MATCH(D289, 'Probability Tables'!$A$25:$A$28, 0)))</f>
        <v>-0.51785965042337057</v>
      </c>
      <c r="L289" s="13">
        <f>IF(E289="N/A", 0, INDEX('Probability Tables'!$J$34:$J$35, MATCH(E289, 'Probability Tables'!$A$34:$A$35, 0)))</f>
        <v>-0.32277339226305102</v>
      </c>
      <c r="M289" s="13">
        <f>IF(F289="N/A", 0, INDEX('Probability Tables'!$J$41:$J$42, MATCH(F289, 'Probability Tables'!$A$41:$A$42, 0)))</f>
        <v>-0.21141585713285041</v>
      </c>
      <c r="N289" s="13">
        <f>IF(G289="N/A", 0, INDEX('Probability Tables'!$J$48:$J$50, MATCH(G289, 'Probability Tables'!$A$48:$A$50, 0)))</f>
        <v>-0.71512608727872051</v>
      </c>
      <c r="O289" s="13">
        <f>IF(H289="N/A", 0, INDEX('Probability Tables'!$J$56:$J$58, MATCH(H289, 'Probability Tables'!$A$56:$A$58, 0)))</f>
        <v>-0.25442485069529852</v>
      </c>
      <c r="P289" s="13">
        <f>'Probability Tables'!$E$3</f>
        <v>-0.48424598596127871</v>
      </c>
      <c r="Q289" s="16">
        <f t="shared" si="20"/>
        <v>-3.0589474910944849</v>
      </c>
      <c r="R289" s="14">
        <f>IF(B289="N/A", 0, INDEX('Probability Tables'!$K$10:$K$12, MATCH(B289, 'Probability Tables'!$A$10:$A$12, 0)))</f>
        <v>-1.0560526742493137</v>
      </c>
      <c r="S289" s="14">
        <f>IF(C289="N/A", 0, INDEX('Probability Tables'!$K$18:$K$19, MATCH(C289, 'Probability Tables'!$A$18:$A$19, 0)))</f>
        <v>-1.140161291580982</v>
      </c>
      <c r="T289" s="14">
        <f>IF(D289="N/A", 0, INDEX('Probability Tables'!$K$25:$K$28, MATCH(D289, 'Probability Tables'!$A$25:$A$28, 0)))</f>
        <v>-0.64015465041943498</v>
      </c>
      <c r="U289" s="14">
        <f>IF(E289="N/A", 0, INDEX('Probability Tables'!$K$34:$K$35, MATCH(E289, 'Probability Tables'!$A$34:$A$35, 0)))</f>
        <v>-0.48878352389733187</v>
      </c>
      <c r="V289" s="14">
        <f>IF(F289="N/A", 0, INDEX('Probability Tables'!$K$41:$K$42, MATCH(F289, 'Probability Tables'!$A$41:$A$42, 0)))</f>
        <v>-0.38532054201569693</v>
      </c>
      <c r="W289" s="14">
        <f>IF(G289="N/A", 0, INDEX('Probability Tables'!$K$48:$K$50, MATCH(G289, 'Probability Tables'!$A$48:$A$50, 0)))</f>
        <v>-1.624036711855253</v>
      </c>
      <c r="X289" s="14">
        <f>IF(H289="N/A", 0, INDEX('Probability Tables'!$K$56:$K$58, MATCH(H289, 'Probability Tables'!$A$56:$A$58, 0)))</f>
        <v>-0.45323538437685085</v>
      </c>
      <c r="Y289" s="14">
        <f>'Probability Tables'!$E$4</f>
        <v>-0.95753369040820424</v>
      </c>
      <c r="Z289" s="16">
        <f t="shared" si="21"/>
        <v>-6.7452784688030674</v>
      </c>
      <c r="AA289" s="15">
        <f t="shared" si="22"/>
        <v>97.554904062512307</v>
      </c>
      <c r="AB289" s="15">
        <f t="shared" si="23"/>
        <v>2.4450959374876966</v>
      </c>
      <c r="AC289" s="17">
        <f t="shared" si="24"/>
        <v>0</v>
      </c>
      <c r="AD289" s="17">
        <v>0</v>
      </c>
    </row>
    <row r="290" spans="1:30" x14ac:dyDescent="0.25">
      <c r="A290" t="s">
        <v>435</v>
      </c>
      <c r="B290">
        <v>2</v>
      </c>
      <c r="C290" t="s">
        <v>13</v>
      </c>
      <c r="D290" s="12" t="s">
        <v>1242</v>
      </c>
      <c r="E290" s="12" t="s">
        <v>1247</v>
      </c>
      <c r="F290" s="12" t="s">
        <v>1249</v>
      </c>
      <c r="G290" s="12" t="s">
        <v>1252</v>
      </c>
      <c r="H290" s="12" t="s">
        <v>15</v>
      </c>
      <c r="I290" s="13">
        <f>IF(B290="N/A", 0, INDEX('Probability Tables'!$J$10:$J$12, MATCH(B290, 'Probability Tables'!$A$10:$A$12, 0)))</f>
        <v>-1.7285805676065233</v>
      </c>
      <c r="J290" s="13">
        <f>IF(C290="N/A", 0, INDEX('Probability Tables'!$J$18:$J$19, MATCH(C290, 'Probability Tables'!$A$18:$A$19, 0)))</f>
        <v>-0.16113204070663512</v>
      </c>
      <c r="K290" s="13">
        <f>IF(D290="N/A", 0, INDEX('Probability Tables'!$J$25:$J$28, MATCH(D290, 'Probability Tables'!$A$25:$A$28, 0)))</f>
        <v>-1.505246303981256</v>
      </c>
      <c r="L290" s="13">
        <f>IF(E290="N/A", 0, INDEX('Probability Tables'!$J$34:$J$35, MATCH(E290, 'Probability Tables'!$A$34:$A$35, 0)))</f>
        <v>-0.32277339226305102</v>
      </c>
      <c r="M290" s="13">
        <f>IF(F290="N/A", 0, INDEX('Probability Tables'!$J$41:$J$42, MATCH(F290, 'Probability Tables'!$A$41:$A$42, 0)))</f>
        <v>-0.21141585713285041</v>
      </c>
      <c r="N290" s="13">
        <f>IF(G290="N/A", 0, INDEX('Probability Tables'!$J$48:$J$50, MATCH(G290, 'Probability Tables'!$A$48:$A$50, 0)))</f>
        <v>-1.6691571471357227</v>
      </c>
      <c r="O290" s="13">
        <f>IF(H290="N/A", 0, INDEX('Probability Tables'!$J$56:$J$58, MATCH(H290, 'Probability Tables'!$A$56:$A$58, 0)))</f>
        <v>-0.25442485069529852</v>
      </c>
      <c r="P290" s="13">
        <f>'Probability Tables'!$E$3</f>
        <v>-0.48424598596127871</v>
      </c>
      <c r="Q290" s="16">
        <f t="shared" si="20"/>
        <v>-6.3369761454826152</v>
      </c>
      <c r="R290" s="14">
        <f>IF(B290="N/A", 0, INDEX('Probability Tables'!$K$10:$K$12, MATCH(B290, 'Probability Tables'!$A$10:$A$12, 0)))</f>
        <v>-1.3662076025531533</v>
      </c>
      <c r="S290" s="14">
        <f>IF(C290="N/A", 0, INDEX('Probability Tables'!$K$18:$K$19, MATCH(C290, 'Probability Tables'!$A$18:$A$19, 0)))</f>
        <v>-1.140161291580982</v>
      </c>
      <c r="T290" s="14">
        <f>IF(D290="N/A", 0, INDEX('Probability Tables'!$K$25:$K$28, MATCH(D290, 'Probability Tables'!$A$25:$A$28, 0)))</f>
        <v>-1.4640720621625749</v>
      </c>
      <c r="U290" s="14">
        <f>IF(E290="N/A", 0, INDEX('Probability Tables'!$K$34:$K$35, MATCH(E290, 'Probability Tables'!$A$34:$A$35, 0)))</f>
        <v>-0.48878352389733187</v>
      </c>
      <c r="V290" s="14">
        <f>IF(F290="N/A", 0, INDEX('Probability Tables'!$K$41:$K$42, MATCH(F290, 'Probability Tables'!$A$41:$A$42, 0)))</f>
        <v>-0.38532054201569693</v>
      </c>
      <c r="W290" s="14">
        <f>IF(G290="N/A", 0, INDEX('Probability Tables'!$K$48:$K$50, MATCH(G290, 'Probability Tables'!$A$48:$A$50, 0)))</f>
        <v>-1.4997389951776758</v>
      </c>
      <c r="X290" s="14">
        <f>IF(H290="N/A", 0, INDEX('Probability Tables'!$K$56:$K$58, MATCH(H290, 'Probability Tables'!$A$56:$A$58, 0)))</f>
        <v>-0.45323538437685085</v>
      </c>
      <c r="Y290" s="14">
        <f>'Probability Tables'!$E$4</f>
        <v>-0.95753369040820424</v>
      </c>
      <c r="Z290" s="16">
        <f t="shared" si="21"/>
        <v>-7.7550530921724699</v>
      </c>
      <c r="AA290" s="15">
        <f t="shared" si="22"/>
        <v>80.503676528774363</v>
      </c>
      <c r="AB290" s="15">
        <f t="shared" si="23"/>
        <v>19.496323471225637</v>
      </c>
      <c r="AC290" s="17">
        <f t="shared" si="24"/>
        <v>0</v>
      </c>
      <c r="AD290" s="17">
        <v>1</v>
      </c>
    </row>
    <row r="291" spans="1:30" x14ac:dyDescent="0.25">
      <c r="A291" t="s">
        <v>436</v>
      </c>
      <c r="B291">
        <v>3</v>
      </c>
      <c r="C291" t="s">
        <v>17</v>
      </c>
      <c r="D291" s="12" t="s">
        <v>1245</v>
      </c>
      <c r="E291" s="12" t="s">
        <v>1247</v>
      </c>
      <c r="F291" s="12" t="s">
        <v>1249</v>
      </c>
      <c r="G291" s="12" t="s">
        <v>1251</v>
      </c>
      <c r="H291" s="12" t="s">
        <v>27</v>
      </c>
      <c r="I291" s="13">
        <f>IF(B291="N/A", 0, INDEX('Probability Tables'!$J$10:$J$12, MATCH(B291, 'Probability Tables'!$A$10:$A$12, 0)))</f>
        <v>-0.39196962663327978</v>
      </c>
      <c r="J291" s="13">
        <f>IF(C291="N/A", 0, INDEX('Probability Tables'!$J$18:$J$19, MATCH(C291, 'Probability Tables'!$A$18:$A$19, 0)))</f>
        <v>-1.9050155618886613</v>
      </c>
      <c r="K291" s="13">
        <f>IF(D291="N/A", 0, INDEX('Probability Tables'!$J$25:$J$28, MATCH(D291, 'Probability Tables'!$A$25:$A$28, 0)))</f>
        <v>-0.51785965042337057</v>
      </c>
      <c r="L291" s="13">
        <f>IF(E291="N/A", 0, INDEX('Probability Tables'!$J$34:$J$35, MATCH(E291, 'Probability Tables'!$A$34:$A$35, 0)))</f>
        <v>-0.32277339226305102</v>
      </c>
      <c r="M291" s="13">
        <f>IF(F291="N/A", 0, INDEX('Probability Tables'!$J$41:$J$42, MATCH(F291, 'Probability Tables'!$A$41:$A$42, 0)))</f>
        <v>-0.21141585713285041</v>
      </c>
      <c r="N291" s="13">
        <f>IF(G291="N/A", 0, INDEX('Probability Tables'!$J$48:$J$50, MATCH(G291, 'Probability Tables'!$A$48:$A$50, 0)))</f>
        <v>-0.71512608727872051</v>
      </c>
      <c r="O291" s="13">
        <f>IF(H291="N/A", 0, INDEX('Probability Tables'!$J$56:$J$58, MATCH(H291, 'Probability Tables'!$A$56:$A$58, 0)))</f>
        <v>-2.4423470353692043</v>
      </c>
      <c r="P291" s="13">
        <f>'Probability Tables'!$E$3</f>
        <v>-0.48424598596127871</v>
      </c>
      <c r="Q291" s="16">
        <f t="shared" si="20"/>
        <v>-6.9907531969504166</v>
      </c>
      <c r="R291" s="14">
        <f>IF(B291="N/A", 0, INDEX('Probability Tables'!$K$10:$K$12, MATCH(B291, 'Probability Tables'!$A$10:$A$12, 0)))</f>
        <v>-1.0560526742493137</v>
      </c>
      <c r="S291" s="14">
        <f>IF(C291="N/A", 0, INDEX('Probability Tables'!$K$18:$K$19, MATCH(C291, 'Probability Tables'!$A$18:$A$19, 0)))</f>
        <v>-0.38532054201569693</v>
      </c>
      <c r="T291" s="14">
        <f>IF(D291="N/A", 0, INDEX('Probability Tables'!$K$25:$K$28, MATCH(D291, 'Probability Tables'!$A$25:$A$28, 0)))</f>
        <v>-0.64015465041943498</v>
      </c>
      <c r="U291" s="14">
        <f>IF(E291="N/A", 0, INDEX('Probability Tables'!$K$34:$K$35, MATCH(E291, 'Probability Tables'!$A$34:$A$35, 0)))</f>
        <v>-0.48878352389733187</v>
      </c>
      <c r="V291" s="14">
        <f>IF(F291="N/A", 0, INDEX('Probability Tables'!$K$41:$K$42, MATCH(F291, 'Probability Tables'!$A$41:$A$42, 0)))</f>
        <v>-0.38532054201569693</v>
      </c>
      <c r="W291" s="14">
        <f>IF(G291="N/A", 0, INDEX('Probability Tables'!$K$48:$K$50, MATCH(G291, 'Probability Tables'!$A$48:$A$50, 0)))</f>
        <v>-1.624036711855253</v>
      </c>
      <c r="X291" s="14">
        <f>IF(H291="N/A", 0, INDEX('Probability Tables'!$K$56:$K$58, MATCH(H291, 'Probability Tables'!$A$56:$A$58, 0)))</f>
        <v>-2.4037432426807936</v>
      </c>
      <c r="Y291" s="14">
        <f>'Probability Tables'!$E$4</f>
        <v>-0.95753369040820424</v>
      </c>
      <c r="Z291" s="16">
        <f t="shared" si="21"/>
        <v>-7.9409455775417248</v>
      </c>
      <c r="AA291" s="15">
        <f t="shared" si="22"/>
        <v>72.115386566801007</v>
      </c>
      <c r="AB291" s="15">
        <f t="shared" si="23"/>
        <v>27.884613433198997</v>
      </c>
      <c r="AC291" s="17">
        <f t="shared" si="24"/>
        <v>0</v>
      </c>
      <c r="AD291" s="17">
        <v>1</v>
      </c>
    </row>
    <row r="292" spans="1:30" x14ac:dyDescent="0.25">
      <c r="A292" t="s">
        <v>437</v>
      </c>
      <c r="B292">
        <v>1</v>
      </c>
      <c r="C292" t="s">
        <v>17</v>
      </c>
      <c r="D292" s="12" t="s">
        <v>1245</v>
      </c>
      <c r="E292" s="12" t="s">
        <v>1247</v>
      </c>
      <c r="F292" s="12" t="s">
        <v>1249</v>
      </c>
      <c r="G292" s="12" t="s">
        <v>1250</v>
      </c>
      <c r="H292" s="12" t="s">
        <v>15</v>
      </c>
      <c r="I292" s="13">
        <f>IF(B292="N/A", 0, INDEX('Probability Tables'!$J$10:$J$12, MATCH(B292, 'Probability Tables'!$A$10:$A$12, 0)))</f>
        <v>-1.9190988916046565</v>
      </c>
      <c r="J292" s="13">
        <f>IF(C292="N/A", 0, INDEX('Probability Tables'!$J$18:$J$19, MATCH(C292, 'Probability Tables'!$A$18:$A$19, 0)))</f>
        <v>-1.9050155618886613</v>
      </c>
      <c r="K292" s="13">
        <f>IF(D292="N/A", 0, INDEX('Probability Tables'!$J$25:$J$28, MATCH(D292, 'Probability Tables'!$A$25:$A$28, 0)))</f>
        <v>-0.51785965042337057</v>
      </c>
      <c r="L292" s="13">
        <f>IF(E292="N/A", 0, INDEX('Probability Tables'!$J$34:$J$35, MATCH(E292, 'Probability Tables'!$A$34:$A$35, 0)))</f>
        <v>-0.32277339226305102</v>
      </c>
      <c r="M292" s="13">
        <f>IF(F292="N/A", 0, INDEX('Probability Tables'!$J$41:$J$42, MATCH(F292, 'Probability Tables'!$A$41:$A$42, 0)))</f>
        <v>-0.21141585713285041</v>
      </c>
      <c r="N292" s="13">
        <f>IF(G292="N/A", 0, INDEX('Probability Tables'!$J$48:$J$50, MATCH(G292, 'Probability Tables'!$A$48:$A$50, 0)))</f>
        <v>-1.1317644959850102</v>
      </c>
      <c r="O292" s="13">
        <f>IF(H292="N/A", 0, INDEX('Probability Tables'!$J$56:$J$58, MATCH(H292, 'Probability Tables'!$A$56:$A$58, 0)))</f>
        <v>-0.25442485069529852</v>
      </c>
      <c r="P292" s="13">
        <f>'Probability Tables'!$E$3</f>
        <v>-0.48424598596127871</v>
      </c>
      <c r="Q292" s="16">
        <f t="shared" si="20"/>
        <v>-6.7465986859541767</v>
      </c>
      <c r="R292" s="14">
        <f>IF(B292="N/A", 0, INDEX('Probability Tables'!$K$10:$K$12, MATCH(B292, 'Probability Tables'!$A$10:$A$12, 0)))</f>
        <v>-0.92356349120323478</v>
      </c>
      <c r="S292" s="14">
        <f>IF(C292="N/A", 0, INDEX('Probability Tables'!$K$18:$K$19, MATCH(C292, 'Probability Tables'!$A$18:$A$19, 0)))</f>
        <v>-0.38532054201569693</v>
      </c>
      <c r="T292" s="14">
        <f>IF(D292="N/A", 0, INDEX('Probability Tables'!$K$25:$K$28, MATCH(D292, 'Probability Tables'!$A$25:$A$28, 0)))</f>
        <v>-0.64015465041943498</v>
      </c>
      <c r="U292" s="14">
        <f>IF(E292="N/A", 0, INDEX('Probability Tables'!$K$34:$K$35, MATCH(E292, 'Probability Tables'!$A$34:$A$35, 0)))</f>
        <v>-0.48878352389733187</v>
      </c>
      <c r="V292" s="14">
        <f>IF(F292="N/A", 0, INDEX('Probability Tables'!$K$41:$K$42, MATCH(F292, 'Probability Tables'!$A$41:$A$42, 0)))</f>
        <v>-0.38532054201569693</v>
      </c>
      <c r="W292" s="14">
        <f>IF(G292="N/A", 0, INDEX('Probability Tables'!$K$48:$K$50, MATCH(G292, 'Probability Tables'!$A$48:$A$50, 0)))</f>
        <v>-0.54522705048332309</v>
      </c>
      <c r="X292" s="14">
        <f>IF(H292="N/A", 0, INDEX('Probability Tables'!$K$56:$K$58, MATCH(H292, 'Probability Tables'!$A$56:$A$58, 0)))</f>
        <v>-0.45323538437685085</v>
      </c>
      <c r="Y292" s="14">
        <f>'Probability Tables'!$E$4</f>
        <v>-0.95753369040820424</v>
      </c>
      <c r="Z292" s="16">
        <f t="shared" si="21"/>
        <v>-4.7791388748197736</v>
      </c>
      <c r="AA292" s="15">
        <f t="shared" si="22"/>
        <v>12.266198993559778</v>
      </c>
      <c r="AB292" s="15">
        <f t="shared" si="23"/>
        <v>87.733801006440231</v>
      </c>
      <c r="AC292" s="17">
        <f t="shared" si="24"/>
        <v>1</v>
      </c>
      <c r="AD292" s="17">
        <v>1</v>
      </c>
    </row>
    <row r="293" spans="1:30" x14ac:dyDescent="0.25">
      <c r="A293" t="s">
        <v>438</v>
      </c>
      <c r="B293">
        <v>1</v>
      </c>
      <c r="C293" t="s">
        <v>17</v>
      </c>
      <c r="D293" s="12" t="s">
        <v>1245</v>
      </c>
      <c r="E293" s="12" t="s">
        <v>1246</v>
      </c>
      <c r="F293" s="12" t="s">
        <v>1249</v>
      </c>
      <c r="G293" s="12" t="s">
        <v>1250</v>
      </c>
      <c r="H293" s="12" t="s">
        <v>20</v>
      </c>
      <c r="I293" s="13">
        <f>IF(B293="N/A", 0, INDEX('Probability Tables'!$J$10:$J$12, MATCH(B293, 'Probability Tables'!$A$10:$A$12, 0)))</f>
        <v>-1.9190988916046565</v>
      </c>
      <c r="J293" s="13">
        <f>IF(C293="N/A", 0, INDEX('Probability Tables'!$J$18:$J$19, MATCH(C293, 'Probability Tables'!$A$18:$A$19, 0)))</f>
        <v>-1.9050155618886613</v>
      </c>
      <c r="K293" s="13">
        <f>IF(D293="N/A", 0, INDEX('Probability Tables'!$J$25:$J$28, MATCH(D293, 'Probability Tables'!$A$25:$A$28, 0)))</f>
        <v>-0.51785965042337057</v>
      </c>
      <c r="L293" s="13">
        <f>IF(E293="N/A", 0, INDEX('Probability Tables'!$J$34:$J$35, MATCH(E293, 'Probability Tables'!$A$34:$A$35, 0)))</f>
        <v>-1.2878542883066382</v>
      </c>
      <c r="M293" s="13">
        <f>IF(F293="N/A", 0, INDEX('Probability Tables'!$J$41:$J$42, MATCH(F293, 'Probability Tables'!$A$41:$A$42, 0)))</f>
        <v>-0.21141585713285041</v>
      </c>
      <c r="N293" s="13">
        <f>IF(G293="N/A", 0, INDEX('Probability Tables'!$J$48:$J$50, MATCH(G293, 'Probability Tables'!$A$48:$A$50, 0)))</f>
        <v>-1.1317644959850102</v>
      </c>
      <c r="O293" s="13">
        <f>IF(H293="N/A", 0, INDEX('Probability Tables'!$J$56:$J$58, MATCH(H293, 'Probability Tables'!$A$56:$A$58, 0)))</f>
        <v>-1.9828147059907641</v>
      </c>
      <c r="P293" s="13">
        <f>'Probability Tables'!$E$3</f>
        <v>-0.48424598596127871</v>
      </c>
      <c r="Q293" s="16">
        <f t="shared" si="20"/>
        <v>-9.4400694372932303</v>
      </c>
      <c r="R293" s="14">
        <f>IF(B293="N/A", 0, INDEX('Probability Tables'!$K$10:$K$12, MATCH(B293, 'Probability Tables'!$A$10:$A$12, 0)))</f>
        <v>-0.92356349120323478</v>
      </c>
      <c r="S293" s="14">
        <f>IF(C293="N/A", 0, INDEX('Probability Tables'!$K$18:$K$19, MATCH(C293, 'Probability Tables'!$A$18:$A$19, 0)))</f>
        <v>-0.38532054201569693</v>
      </c>
      <c r="T293" s="14">
        <f>IF(D293="N/A", 0, INDEX('Probability Tables'!$K$25:$K$28, MATCH(D293, 'Probability Tables'!$A$25:$A$28, 0)))</f>
        <v>-0.64015465041943498</v>
      </c>
      <c r="U293" s="14">
        <f>IF(E293="N/A", 0, INDEX('Probability Tables'!$K$34:$K$35, MATCH(E293, 'Probability Tables'!$A$34:$A$35, 0)))</f>
        <v>-0.95029252915164453</v>
      </c>
      <c r="V293" s="14">
        <f>IF(F293="N/A", 0, INDEX('Probability Tables'!$K$41:$K$42, MATCH(F293, 'Probability Tables'!$A$41:$A$42, 0)))</f>
        <v>-0.38532054201569693</v>
      </c>
      <c r="W293" s="14">
        <f>IF(G293="N/A", 0, INDEX('Probability Tables'!$K$48:$K$50, MATCH(G293, 'Probability Tables'!$A$48:$A$50, 0)))</f>
        <v>-0.54522705048332309</v>
      </c>
      <c r="X293" s="14">
        <f>IF(H293="N/A", 0, INDEX('Probability Tables'!$K$56:$K$58, MATCH(H293, 'Probability Tables'!$A$56:$A$58, 0)))</f>
        <v>-1.2944356648959361</v>
      </c>
      <c r="Y293" s="14">
        <f>'Probability Tables'!$E$4</f>
        <v>-0.95753369040820424</v>
      </c>
      <c r="Z293" s="16">
        <f t="shared" si="21"/>
        <v>-6.0818481605931707</v>
      </c>
      <c r="AA293" s="15">
        <f t="shared" si="22"/>
        <v>3.3626977111012297</v>
      </c>
      <c r="AB293" s="15">
        <f t="shared" si="23"/>
        <v>96.63730228889878</v>
      </c>
      <c r="AC293" s="17">
        <f t="shared" si="24"/>
        <v>1</v>
      </c>
      <c r="AD293" s="17">
        <v>1</v>
      </c>
    </row>
    <row r="294" spans="1:30" x14ac:dyDescent="0.25">
      <c r="A294" t="s">
        <v>440</v>
      </c>
      <c r="B294">
        <v>2</v>
      </c>
      <c r="C294" t="s">
        <v>13</v>
      </c>
      <c r="D294" s="12" t="s">
        <v>1242</v>
      </c>
      <c r="E294" s="12" t="s">
        <v>1247</v>
      </c>
      <c r="F294" s="12" t="s">
        <v>1249</v>
      </c>
      <c r="G294" s="12" t="s">
        <v>1252</v>
      </c>
      <c r="H294" s="12" t="s">
        <v>20</v>
      </c>
      <c r="I294" s="13">
        <f>IF(B294="N/A", 0, INDEX('Probability Tables'!$J$10:$J$12, MATCH(B294, 'Probability Tables'!$A$10:$A$12, 0)))</f>
        <v>-1.7285805676065233</v>
      </c>
      <c r="J294" s="13">
        <f>IF(C294="N/A", 0, INDEX('Probability Tables'!$J$18:$J$19, MATCH(C294, 'Probability Tables'!$A$18:$A$19, 0)))</f>
        <v>-0.16113204070663512</v>
      </c>
      <c r="K294" s="13">
        <f>IF(D294="N/A", 0, INDEX('Probability Tables'!$J$25:$J$28, MATCH(D294, 'Probability Tables'!$A$25:$A$28, 0)))</f>
        <v>-1.505246303981256</v>
      </c>
      <c r="L294" s="13">
        <f>IF(E294="N/A", 0, INDEX('Probability Tables'!$J$34:$J$35, MATCH(E294, 'Probability Tables'!$A$34:$A$35, 0)))</f>
        <v>-0.32277339226305102</v>
      </c>
      <c r="M294" s="13">
        <f>IF(F294="N/A", 0, INDEX('Probability Tables'!$J$41:$J$42, MATCH(F294, 'Probability Tables'!$A$41:$A$42, 0)))</f>
        <v>-0.21141585713285041</v>
      </c>
      <c r="N294" s="13">
        <f>IF(G294="N/A", 0, INDEX('Probability Tables'!$J$48:$J$50, MATCH(G294, 'Probability Tables'!$A$48:$A$50, 0)))</f>
        <v>-1.6691571471357227</v>
      </c>
      <c r="O294" s="13">
        <f>IF(H294="N/A", 0, INDEX('Probability Tables'!$J$56:$J$58, MATCH(H294, 'Probability Tables'!$A$56:$A$58, 0)))</f>
        <v>-1.9828147059907641</v>
      </c>
      <c r="P294" s="13">
        <f>'Probability Tables'!$E$3</f>
        <v>-0.48424598596127871</v>
      </c>
      <c r="Q294" s="16">
        <f t="shared" si="20"/>
        <v>-8.0653660007780807</v>
      </c>
      <c r="R294" s="14">
        <f>IF(B294="N/A", 0, INDEX('Probability Tables'!$K$10:$K$12, MATCH(B294, 'Probability Tables'!$A$10:$A$12, 0)))</f>
        <v>-1.3662076025531533</v>
      </c>
      <c r="S294" s="14">
        <f>IF(C294="N/A", 0, INDEX('Probability Tables'!$K$18:$K$19, MATCH(C294, 'Probability Tables'!$A$18:$A$19, 0)))</f>
        <v>-1.140161291580982</v>
      </c>
      <c r="T294" s="14">
        <f>IF(D294="N/A", 0, INDEX('Probability Tables'!$K$25:$K$28, MATCH(D294, 'Probability Tables'!$A$25:$A$28, 0)))</f>
        <v>-1.4640720621625749</v>
      </c>
      <c r="U294" s="14">
        <f>IF(E294="N/A", 0, INDEX('Probability Tables'!$K$34:$K$35, MATCH(E294, 'Probability Tables'!$A$34:$A$35, 0)))</f>
        <v>-0.48878352389733187</v>
      </c>
      <c r="V294" s="14">
        <f>IF(F294="N/A", 0, INDEX('Probability Tables'!$K$41:$K$42, MATCH(F294, 'Probability Tables'!$A$41:$A$42, 0)))</f>
        <v>-0.38532054201569693</v>
      </c>
      <c r="W294" s="14">
        <f>IF(G294="N/A", 0, INDEX('Probability Tables'!$K$48:$K$50, MATCH(G294, 'Probability Tables'!$A$48:$A$50, 0)))</f>
        <v>-1.4997389951776758</v>
      </c>
      <c r="X294" s="14">
        <f>IF(H294="N/A", 0, INDEX('Probability Tables'!$K$56:$K$58, MATCH(H294, 'Probability Tables'!$A$56:$A$58, 0)))</f>
        <v>-1.2944356648959361</v>
      </c>
      <c r="Y294" s="14">
        <f>'Probability Tables'!$E$4</f>
        <v>-0.95753369040820424</v>
      </c>
      <c r="Z294" s="16">
        <f t="shared" si="21"/>
        <v>-8.5962533726915566</v>
      </c>
      <c r="AA294" s="15">
        <f t="shared" si="22"/>
        <v>62.969005358693941</v>
      </c>
      <c r="AB294" s="15">
        <f t="shared" si="23"/>
        <v>37.030994641306066</v>
      </c>
      <c r="AC294" s="17">
        <f t="shared" si="24"/>
        <v>0</v>
      </c>
      <c r="AD294" s="17">
        <v>0</v>
      </c>
    </row>
    <row r="295" spans="1:30" x14ac:dyDescent="0.25">
      <c r="A295" t="s">
        <v>443</v>
      </c>
      <c r="B295">
        <v>3</v>
      </c>
      <c r="C295" t="s">
        <v>17</v>
      </c>
      <c r="D295" s="12" t="s">
        <v>1245</v>
      </c>
      <c r="E295" s="12" t="s">
        <v>1247</v>
      </c>
      <c r="F295" s="12" t="s">
        <v>1249</v>
      </c>
      <c r="G295" s="12" t="s">
        <v>1251</v>
      </c>
      <c r="H295" s="12" t="s">
        <v>15</v>
      </c>
      <c r="I295" s="13">
        <f>IF(B295="N/A", 0, INDEX('Probability Tables'!$J$10:$J$12, MATCH(B295, 'Probability Tables'!$A$10:$A$12, 0)))</f>
        <v>-0.39196962663327978</v>
      </c>
      <c r="J295" s="13">
        <f>IF(C295="N/A", 0, INDEX('Probability Tables'!$J$18:$J$19, MATCH(C295, 'Probability Tables'!$A$18:$A$19, 0)))</f>
        <v>-1.9050155618886613</v>
      </c>
      <c r="K295" s="13">
        <f>IF(D295="N/A", 0, INDEX('Probability Tables'!$J$25:$J$28, MATCH(D295, 'Probability Tables'!$A$25:$A$28, 0)))</f>
        <v>-0.51785965042337057</v>
      </c>
      <c r="L295" s="13">
        <f>IF(E295="N/A", 0, INDEX('Probability Tables'!$J$34:$J$35, MATCH(E295, 'Probability Tables'!$A$34:$A$35, 0)))</f>
        <v>-0.32277339226305102</v>
      </c>
      <c r="M295" s="13">
        <f>IF(F295="N/A", 0, INDEX('Probability Tables'!$J$41:$J$42, MATCH(F295, 'Probability Tables'!$A$41:$A$42, 0)))</f>
        <v>-0.21141585713285041</v>
      </c>
      <c r="N295" s="13">
        <f>IF(G295="N/A", 0, INDEX('Probability Tables'!$J$48:$J$50, MATCH(G295, 'Probability Tables'!$A$48:$A$50, 0)))</f>
        <v>-0.71512608727872051</v>
      </c>
      <c r="O295" s="13">
        <f>IF(H295="N/A", 0, INDEX('Probability Tables'!$J$56:$J$58, MATCH(H295, 'Probability Tables'!$A$56:$A$58, 0)))</f>
        <v>-0.25442485069529852</v>
      </c>
      <c r="P295" s="13">
        <f>'Probability Tables'!$E$3</f>
        <v>-0.48424598596127871</v>
      </c>
      <c r="Q295" s="16">
        <f t="shared" si="20"/>
        <v>-4.8028310122765108</v>
      </c>
      <c r="R295" s="14">
        <f>IF(B295="N/A", 0, INDEX('Probability Tables'!$K$10:$K$12, MATCH(B295, 'Probability Tables'!$A$10:$A$12, 0)))</f>
        <v>-1.0560526742493137</v>
      </c>
      <c r="S295" s="14">
        <f>IF(C295="N/A", 0, INDEX('Probability Tables'!$K$18:$K$19, MATCH(C295, 'Probability Tables'!$A$18:$A$19, 0)))</f>
        <v>-0.38532054201569693</v>
      </c>
      <c r="T295" s="14">
        <f>IF(D295="N/A", 0, INDEX('Probability Tables'!$K$25:$K$28, MATCH(D295, 'Probability Tables'!$A$25:$A$28, 0)))</f>
        <v>-0.64015465041943498</v>
      </c>
      <c r="U295" s="14">
        <f>IF(E295="N/A", 0, INDEX('Probability Tables'!$K$34:$K$35, MATCH(E295, 'Probability Tables'!$A$34:$A$35, 0)))</f>
        <v>-0.48878352389733187</v>
      </c>
      <c r="V295" s="14">
        <f>IF(F295="N/A", 0, INDEX('Probability Tables'!$K$41:$K$42, MATCH(F295, 'Probability Tables'!$A$41:$A$42, 0)))</f>
        <v>-0.38532054201569693</v>
      </c>
      <c r="W295" s="14">
        <f>IF(G295="N/A", 0, INDEX('Probability Tables'!$K$48:$K$50, MATCH(G295, 'Probability Tables'!$A$48:$A$50, 0)))</f>
        <v>-1.624036711855253</v>
      </c>
      <c r="X295" s="14">
        <f>IF(H295="N/A", 0, INDEX('Probability Tables'!$K$56:$K$58, MATCH(H295, 'Probability Tables'!$A$56:$A$58, 0)))</f>
        <v>-0.45323538437685085</v>
      </c>
      <c r="Y295" s="14">
        <f>'Probability Tables'!$E$4</f>
        <v>-0.95753369040820424</v>
      </c>
      <c r="Z295" s="16">
        <f t="shared" si="21"/>
        <v>-5.9904377192377822</v>
      </c>
      <c r="AA295" s="15">
        <f t="shared" si="22"/>
        <v>76.631275244674583</v>
      </c>
      <c r="AB295" s="15">
        <f t="shared" si="23"/>
        <v>23.368724755325413</v>
      </c>
      <c r="AC295" s="17">
        <f t="shared" si="24"/>
        <v>0</v>
      </c>
      <c r="AD295" s="17">
        <v>0</v>
      </c>
    </row>
    <row r="296" spans="1:30" x14ac:dyDescent="0.25">
      <c r="A296" t="s">
        <v>444</v>
      </c>
      <c r="B296">
        <v>3</v>
      </c>
      <c r="C296" t="s">
        <v>13</v>
      </c>
      <c r="D296" s="12" t="s">
        <v>1245</v>
      </c>
      <c r="E296" s="12" t="s">
        <v>1247</v>
      </c>
      <c r="F296" s="12" t="s">
        <v>1249</v>
      </c>
      <c r="G296" s="12" t="s">
        <v>1251</v>
      </c>
      <c r="H296" s="12" t="s">
        <v>15</v>
      </c>
      <c r="I296" s="13">
        <f>IF(B296="N/A", 0, INDEX('Probability Tables'!$J$10:$J$12, MATCH(B296, 'Probability Tables'!$A$10:$A$12, 0)))</f>
        <v>-0.39196962663327978</v>
      </c>
      <c r="J296" s="13">
        <f>IF(C296="N/A", 0, INDEX('Probability Tables'!$J$18:$J$19, MATCH(C296, 'Probability Tables'!$A$18:$A$19, 0)))</f>
        <v>-0.16113204070663512</v>
      </c>
      <c r="K296" s="13">
        <f>IF(D296="N/A", 0, INDEX('Probability Tables'!$J$25:$J$28, MATCH(D296, 'Probability Tables'!$A$25:$A$28, 0)))</f>
        <v>-0.51785965042337057</v>
      </c>
      <c r="L296" s="13">
        <f>IF(E296="N/A", 0, INDEX('Probability Tables'!$J$34:$J$35, MATCH(E296, 'Probability Tables'!$A$34:$A$35, 0)))</f>
        <v>-0.32277339226305102</v>
      </c>
      <c r="M296" s="13">
        <f>IF(F296="N/A", 0, INDEX('Probability Tables'!$J$41:$J$42, MATCH(F296, 'Probability Tables'!$A$41:$A$42, 0)))</f>
        <v>-0.21141585713285041</v>
      </c>
      <c r="N296" s="13">
        <f>IF(G296="N/A", 0, INDEX('Probability Tables'!$J$48:$J$50, MATCH(G296, 'Probability Tables'!$A$48:$A$50, 0)))</f>
        <v>-0.71512608727872051</v>
      </c>
      <c r="O296" s="13">
        <f>IF(H296="N/A", 0, INDEX('Probability Tables'!$J$56:$J$58, MATCH(H296, 'Probability Tables'!$A$56:$A$58, 0)))</f>
        <v>-0.25442485069529852</v>
      </c>
      <c r="P296" s="13">
        <f>'Probability Tables'!$E$3</f>
        <v>-0.48424598596127871</v>
      </c>
      <c r="Q296" s="16">
        <f t="shared" si="20"/>
        <v>-3.0589474910944849</v>
      </c>
      <c r="R296" s="14">
        <f>IF(B296="N/A", 0, INDEX('Probability Tables'!$K$10:$K$12, MATCH(B296, 'Probability Tables'!$A$10:$A$12, 0)))</f>
        <v>-1.0560526742493137</v>
      </c>
      <c r="S296" s="14">
        <f>IF(C296="N/A", 0, INDEX('Probability Tables'!$K$18:$K$19, MATCH(C296, 'Probability Tables'!$A$18:$A$19, 0)))</f>
        <v>-1.140161291580982</v>
      </c>
      <c r="T296" s="14">
        <f>IF(D296="N/A", 0, INDEX('Probability Tables'!$K$25:$K$28, MATCH(D296, 'Probability Tables'!$A$25:$A$28, 0)))</f>
        <v>-0.64015465041943498</v>
      </c>
      <c r="U296" s="14">
        <f>IF(E296="N/A", 0, INDEX('Probability Tables'!$K$34:$K$35, MATCH(E296, 'Probability Tables'!$A$34:$A$35, 0)))</f>
        <v>-0.48878352389733187</v>
      </c>
      <c r="V296" s="14">
        <f>IF(F296="N/A", 0, INDEX('Probability Tables'!$K$41:$K$42, MATCH(F296, 'Probability Tables'!$A$41:$A$42, 0)))</f>
        <v>-0.38532054201569693</v>
      </c>
      <c r="W296" s="14">
        <f>IF(G296="N/A", 0, INDEX('Probability Tables'!$K$48:$K$50, MATCH(G296, 'Probability Tables'!$A$48:$A$50, 0)))</f>
        <v>-1.624036711855253</v>
      </c>
      <c r="X296" s="14">
        <f>IF(H296="N/A", 0, INDEX('Probability Tables'!$K$56:$K$58, MATCH(H296, 'Probability Tables'!$A$56:$A$58, 0)))</f>
        <v>-0.45323538437685085</v>
      </c>
      <c r="Y296" s="14">
        <f>'Probability Tables'!$E$4</f>
        <v>-0.95753369040820424</v>
      </c>
      <c r="Z296" s="16">
        <f t="shared" si="21"/>
        <v>-6.7452784688030674</v>
      </c>
      <c r="AA296" s="15">
        <f t="shared" si="22"/>
        <v>97.554904062512307</v>
      </c>
      <c r="AB296" s="15">
        <f t="shared" si="23"/>
        <v>2.4450959374876966</v>
      </c>
      <c r="AC296" s="17">
        <f t="shared" si="24"/>
        <v>0</v>
      </c>
      <c r="AD296" s="17">
        <v>0</v>
      </c>
    </row>
    <row r="297" spans="1:30" x14ac:dyDescent="0.25">
      <c r="A297" t="s">
        <v>445</v>
      </c>
      <c r="B297">
        <v>1</v>
      </c>
      <c r="C297" t="s">
        <v>13</v>
      </c>
      <c r="D297" s="12" t="s">
        <v>1243</v>
      </c>
      <c r="E297" s="12" t="s">
        <v>1247</v>
      </c>
      <c r="F297" s="12" t="s">
        <v>1249</v>
      </c>
      <c r="G297" s="12" t="s">
        <v>1250</v>
      </c>
      <c r="H297" s="12" t="s">
        <v>20</v>
      </c>
      <c r="I297" s="13">
        <f>IF(B297="N/A", 0, INDEX('Probability Tables'!$J$10:$J$12, MATCH(B297, 'Probability Tables'!$A$10:$A$12, 0)))</f>
        <v>-1.9190988916046565</v>
      </c>
      <c r="J297" s="13">
        <f>IF(C297="N/A", 0, INDEX('Probability Tables'!$J$18:$J$19, MATCH(C297, 'Probability Tables'!$A$18:$A$19, 0)))</f>
        <v>-0.16113204070663512</v>
      </c>
      <c r="K297" s="13">
        <f>IF(D297="N/A", 0, INDEX('Probability Tables'!$J$25:$J$28, MATCH(D297, 'Probability Tables'!$A$25:$A$28, 0)))</f>
        <v>0</v>
      </c>
      <c r="L297" s="13">
        <f>IF(E297="N/A", 0, INDEX('Probability Tables'!$J$34:$J$35, MATCH(E297, 'Probability Tables'!$A$34:$A$35, 0)))</f>
        <v>-0.32277339226305102</v>
      </c>
      <c r="M297" s="13">
        <f>IF(F297="N/A", 0, INDEX('Probability Tables'!$J$41:$J$42, MATCH(F297, 'Probability Tables'!$A$41:$A$42, 0)))</f>
        <v>-0.21141585713285041</v>
      </c>
      <c r="N297" s="13">
        <f>IF(G297="N/A", 0, INDEX('Probability Tables'!$J$48:$J$50, MATCH(G297, 'Probability Tables'!$A$48:$A$50, 0)))</f>
        <v>-1.1317644959850102</v>
      </c>
      <c r="O297" s="13">
        <f>IF(H297="N/A", 0, INDEX('Probability Tables'!$J$56:$J$58, MATCH(H297, 'Probability Tables'!$A$56:$A$58, 0)))</f>
        <v>-1.9828147059907641</v>
      </c>
      <c r="P297" s="13">
        <f>'Probability Tables'!$E$3</f>
        <v>-0.48424598596127871</v>
      </c>
      <c r="Q297" s="16">
        <f t="shared" si="20"/>
        <v>-6.2132453696442456</v>
      </c>
      <c r="R297" s="14">
        <f>IF(B297="N/A", 0, INDEX('Probability Tables'!$K$10:$K$12, MATCH(B297, 'Probability Tables'!$A$10:$A$12, 0)))</f>
        <v>-0.92356349120323478</v>
      </c>
      <c r="S297" s="14">
        <f>IF(C297="N/A", 0, INDEX('Probability Tables'!$K$18:$K$19, MATCH(C297, 'Probability Tables'!$A$18:$A$19, 0)))</f>
        <v>-1.140161291580982</v>
      </c>
      <c r="T297" s="14">
        <f>IF(D297="N/A", 0, INDEX('Probability Tables'!$K$25:$K$28, MATCH(D297, 'Probability Tables'!$A$25:$A$28, 0)))</f>
        <v>0</v>
      </c>
      <c r="U297" s="14">
        <f>IF(E297="N/A", 0, INDEX('Probability Tables'!$K$34:$K$35, MATCH(E297, 'Probability Tables'!$A$34:$A$35, 0)))</f>
        <v>-0.48878352389733187</v>
      </c>
      <c r="V297" s="14">
        <f>IF(F297="N/A", 0, INDEX('Probability Tables'!$K$41:$K$42, MATCH(F297, 'Probability Tables'!$A$41:$A$42, 0)))</f>
        <v>-0.38532054201569693</v>
      </c>
      <c r="W297" s="14">
        <f>IF(G297="N/A", 0, INDEX('Probability Tables'!$K$48:$K$50, MATCH(G297, 'Probability Tables'!$A$48:$A$50, 0)))</f>
        <v>-0.54522705048332309</v>
      </c>
      <c r="X297" s="14">
        <f>IF(H297="N/A", 0, INDEX('Probability Tables'!$K$56:$K$58, MATCH(H297, 'Probability Tables'!$A$56:$A$58, 0)))</f>
        <v>-1.2944356648959361</v>
      </c>
      <c r="Y297" s="14">
        <f>'Probability Tables'!$E$4</f>
        <v>-0.95753369040820424</v>
      </c>
      <c r="Z297" s="16">
        <f t="shared" si="21"/>
        <v>-5.7350252544847082</v>
      </c>
      <c r="AA297" s="15">
        <f t="shared" si="22"/>
        <v>38.26725071087894</v>
      </c>
      <c r="AB297" s="15">
        <f t="shared" si="23"/>
        <v>61.73274928912106</v>
      </c>
      <c r="AC297" s="17">
        <f t="shared" si="24"/>
        <v>1</v>
      </c>
      <c r="AD297" s="17">
        <v>0</v>
      </c>
    </row>
    <row r="298" spans="1:30" x14ac:dyDescent="0.25">
      <c r="A298" t="s">
        <v>447</v>
      </c>
      <c r="B298">
        <v>3</v>
      </c>
      <c r="C298" t="s">
        <v>13</v>
      </c>
      <c r="D298" s="12" t="s">
        <v>1245</v>
      </c>
      <c r="E298" s="12" t="s">
        <v>1247</v>
      </c>
      <c r="F298" s="12" t="s">
        <v>1249</v>
      </c>
      <c r="G298" s="12" t="s">
        <v>1251</v>
      </c>
      <c r="H298" s="12" t="s">
        <v>20</v>
      </c>
      <c r="I298" s="13">
        <f>IF(B298="N/A", 0, INDEX('Probability Tables'!$J$10:$J$12, MATCH(B298, 'Probability Tables'!$A$10:$A$12, 0)))</f>
        <v>-0.39196962663327978</v>
      </c>
      <c r="J298" s="13">
        <f>IF(C298="N/A", 0, INDEX('Probability Tables'!$J$18:$J$19, MATCH(C298, 'Probability Tables'!$A$18:$A$19, 0)))</f>
        <v>-0.16113204070663512</v>
      </c>
      <c r="K298" s="13">
        <f>IF(D298="N/A", 0, INDEX('Probability Tables'!$J$25:$J$28, MATCH(D298, 'Probability Tables'!$A$25:$A$28, 0)))</f>
        <v>-0.51785965042337057</v>
      </c>
      <c r="L298" s="13">
        <f>IF(E298="N/A", 0, INDEX('Probability Tables'!$J$34:$J$35, MATCH(E298, 'Probability Tables'!$A$34:$A$35, 0)))</f>
        <v>-0.32277339226305102</v>
      </c>
      <c r="M298" s="13">
        <f>IF(F298="N/A", 0, INDEX('Probability Tables'!$J$41:$J$42, MATCH(F298, 'Probability Tables'!$A$41:$A$42, 0)))</f>
        <v>-0.21141585713285041</v>
      </c>
      <c r="N298" s="13">
        <f>IF(G298="N/A", 0, INDEX('Probability Tables'!$J$48:$J$50, MATCH(G298, 'Probability Tables'!$A$48:$A$50, 0)))</f>
        <v>-0.71512608727872051</v>
      </c>
      <c r="O298" s="13">
        <f>IF(H298="N/A", 0, INDEX('Probability Tables'!$J$56:$J$58, MATCH(H298, 'Probability Tables'!$A$56:$A$58, 0)))</f>
        <v>-1.9828147059907641</v>
      </c>
      <c r="P298" s="13">
        <f>'Probability Tables'!$E$3</f>
        <v>-0.48424598596127871</v>
      </c>
      <c r="Q298" s="16">
        <f t="shared" si="20"/>
        <v>-4.7873373463899505</v>
      </c>
      <c r="R298" s="14">
        <f>IF(B298="N/A", 0, INDEX('Probability Tables'!$K$10:$K$12, MATCH(B298, 'Probability Tables'!$A$10:$A$12, 0)))</f>
        <v>-1.0560526742493137</v>
      </c>
      <c r="S298" s="14">
        <f>IF(C298="N/A", 0, INDEX('Probability Tables'!$K$18:$K$19, MATCH(C298, 'Probability Tables'!$A$18:$A$19, 0)))</f>
        <v>-1.140161291580982</v>
      </c>
      <c r="T298" s="14">
        <f>IF(D298="N/A", 0, INDEX('Probability Tables'!$K$25:$K$28, MATCH(D298, 'Probability Tables'!$A$25:$A$28, 0)))</f>
        <v>-0.64015465041943498</v>
      </c>
      <c r="U298" s="14">
        <f>IF(E298="N/A", 0, INDEX('Probability Tables'!$K$34:$K$35, MATCH(E298, 'Probability Tables'!$A$34:$A$35, 0)))</f>
        <v>-0.48878352389733187</v>
      </c>
      <c r="V298" s="14">
        <f>IF(F298="N/A", 0, INDEX('Probability Tables'!$K$41:$K$42, MATCH(F298, 'Probability Tables'!$A$41:$A$42, 0)))</f>
        <v>-0.38532054201569693</v>
      </c>
      <c r="W298" s="14">
        <f>IF(G298="N/A", 0, INDEX('Probability Tables'!$K$48:$K$50, MATCH(G298, 'Probability Tables'!$A$48:$A$50, 0)))</f>
        <v>-1.624036711855253</v>
      </c>
      <c r="X298" s="14">
        <f>IF(H298="N/A", 0, INDEX('Probability Tables'!$K$56:$K$58, MATCH(H298, 'Probability Tables'!$A$56:$A$58, 0)))</f>
        <v>-1.2944356648959361</v>
      </c>
      <c r="Y298" s="14">
        <f>'Probability Tables'!$E$4</f>
        <v>-0.95753369040820424</v>
      </c>
      <c r="Z298" s="16">
        <f t="shared" si="21"/>
        <v>-7.5864787493221533</v>
      </c>
      <c r="AA298" s="15">
        <f t="shared" si="22"/>
        <v>94.262940949583268</v>
      </c>
      <c r="AB298" s="15">
        <f t="shared" si="23"/>
        <v>5.7370590504167334</v>
      </c>
      <c r="AC298" s="17">
        <f t="shared" si="24"/>
        <v>0</v>
      </c>
      <c r="AD298" s="17">
        <v>0</v>
      </c>
    </row>
    <row r="299" spans="1:30" x14ac:dyDescent="0.25">
      <c r="A299" t="s">
        <v>448</v>
      </c>
      <c r="B299">
        <v>1</v>
      </c>
      <c r="C299" t="s">
        <v>17</v>
      </c>
      <c r="D299" s="12" t="s">
        <v>1241</v>
      </c>
      <c r="E299" s="12" t="s">
        <v>1246</v>
      </c>
      <c r="F299" s="12" t="s">
        <v>1248</v>
      </c>
      <c r="G299" s="12" t="s">
        <v>1250</v>
      </c>
      <c r="H299" s="12" t="s">
        <v>15</v>
      </c>
      <c r="I299" s="13">
        <f>IF(B299="N/A", 0, INDEX('Probability Tables'!$J$10:$J$12, MATCH(B299, 'Probability Tables'!$A$10:$A$12, 0)))</f>
        <v>-1.9190988916046565</v>
      </c>
      <c r="J299" s="13">
        <f>IF(C299="N/A", 0, INDEX('Probability Tables'!$J$18:$J$19, MATCH(C299, 'Probability Tables'!$A$18:$A$19, 0)))</f>
        <v>-1.9050155618886613</v>
      </c>
      <c r="K299" s="13">
        <f>IF(D299="N/A", 0, INDEX('Probability Tables'!$J$25:$J$28, MATCH(D299, 'Probability Tables'!$A$25:$A$28, 0)))</f>
        <v>-2.6579258139196416</v>
      </c>
      <c r="L299" s="13">
        <f>IF(E299="N/A", 0, INDEX('Probability Tables'!$J$34:$J$35, MATCH(E299, 'Probability Tables'!$A$34:$A$35, 0)))</f>
        <v>-1.2878542883066382</v>
      </c>
      <c r="M299" s="13">
        <f>IF(F299="N/A", 0, INDEX('Probability Tables'!$J$41:$J$42, MATCH(F299, 'Probability Tables'!$A$41:$A$42, 0)))</f>
        <v>-1.6577744589953911</v>
      </c>
      <c r="N299" s="13">
        <f>IF(G299="N/A", 0, INDEX('Probability Tables'!$J$48:$J$50, MATCH(G299, 'Probability Tables'!$A$48:$A$50, 0)))</f>
        <v>-1.1317644959850102</v>
      </c>
      <c r="O299" s="13">
        <f>IF(H299="N/A", 0, INDEX('Probability Tables'!$J$56:$J$58, MATCH(H299, 'Probability Tables'!$A$56:$A$58, 0)))</f>
        <v>-0.25442485069529852</v>
      </c>
      <c r="P299" s="13">
        <f>'Probability Tables'!$E$3</f>
        <v>-0.48424598596127871</v>
      </c>
      <c r="Q299" s="16">
        <f t="shared" si="20"/>
        <v>-11.298104347356576</v>
      </c>
      <c r="R299" s="14">
        <f>IF(B299="N/A", 0, INDEX('Probability Tables'!$K$10:$K$12, MATCH(B299, 'Probability Tables'!$A$10:$A$12, 0)))</f>
        <v>-0.92356349120323478</v>
      </c>
      <c r="S299" s="14">
        <f>IF(C299="N/A", 0, INDEX('Probability Tables'!$K$18:$K$19, MATCH(C299, 'Probability Tables'!$A$18:$A$19, 0)))</f>
        <v>-0.38532054201569693</v>
      </c>
      <c r="T299" s="14">
        <f>IF(D299="N/A", 0, INDEX('Probability Tables'!$K$25:$K$28, MATCH(D299, 'Probability Tables'!$A$25:$A$28, 0)))</f>
        <v>-1.9223796516451193</v>
      </c>
      <c r="U299" s="14">
        <f>IF(E299="N/A", 0, INDEX('Probability Tables'!$K$34:$K$35, MATCH(E299, 'Probability Tables'!$A$34:$A$35, 0)))</f>
        <v>-0.95029252915164453</v>
      </c>
      <c r="V299" s="14">
        <f>IF(F299="N/A", 0, INDEX('Probability Tables'!$K$41:$K$42, MATCH(F299, 'Probability Tables'!$A$41:$A$42, 0)))</f>
        <v>-1.140161291580982</v>
      </c>
      <c r="W299" s="14">
        <f>IF(G299="N/A", 0, INDEX('Probability Tables'!$K$48:$K$50, MATCH(G299, 'Probability Tables'!$A$48:$A$50, 0)))</f>
        <v>-0.54522705048332309</v>
      </c>
      <c r="X299" s="14">
        <f>IF(H299="N/A", 0, INDEX('Probability Tables'!$K$56:$K$58, MATCH(H299, 'Probability Tables'!$A$56:$A$58, 0)))</f>
        <v>-0.45323538437685085</v>
      </c>
      <c r="Y299" s="14">
        <f>'Probability Tables'!$E$4</f>
        <v>-0.95753369040820424</v>
      </c>
      <c r="Z299" s="16">
        <f t="shared" si="21"/>
        <v>-7.2777136308650547</v>
      </c>
      <c r="AA299" s="15">
        <f t="shared" si="22"/>
        <v>1.7629572334989581</v>
      </c>
      <c r="AB299" s="15">
        <f t="shared" si="23"/>
        <v>98.237042766501048</v>
      </c>
      <c r="AC299" s="17">
        <f t="shared" si="24"/>
        <v>1</v>
      </c>
      <c r="AD299" s="17">
        <v>0</v>
      </c>
    </row>
    <row r="300" spans="1:30" x14ac:dyDescent="0.25">
      <c r="A300" t="s">
        <v>450</v>
      </c>
      <c r="B300">
        <v>1</v>
      </c>
      <c r="C300" t="s">
        <v>13</v>
      </c>
      <c r="D300" s="12" t="s">
        <v>1243</v>
      </c>
      <c r="E300" s="12" t="s">
        <v>1247</v>
      </c>
      <c r="F300" s="12" t="s">
        <v>1249</v>
      </c>
      <c r="G300" s="12" t="s">
        <v>1250</v>
      </c>
      <c r="H300" s="12" t="s">
        <v>15</v>
      </c>
      <c r="I300" s="13">
        <f>IF(B300="N/A", 0, INDEX('Probability Tables'!$J$10:$J$12, MATCH(B300, 'Probability Tables'!$A$10:$A$12, 0)))</f>
        <v>-1.9190988916046565</v>
      </c>
      <c r="J300" s="13">
        <f>IF(C300="N/A", 0, INDEX('Probability Tables'!$J$18:$J$19, MATCH(C300, 'Probability Tables'!$A$18:$A$19, 0)))</f>
        <v>-0.16113204070663512</v>
      </c>
      <c r="K300" s="13">
        <f>IF(D300="N/A", 0, INDEX('Probability Tables'!$J$25:$J$28, MATCH(D300, 'Probability Tables'!$A$25:$A$28, 0)))</f>
        <v>0</v>
      </c>
      <c r="L300" s="13">
        <f>IF(E300="N/A", 0, INDEX('Probability Tables'!$J$34:$J$35, MATCH(E300, 'Probability Tables'!$A$34:$A$35, 0)))</f>
        <v>-0.32277339226305102</v>
      </c>
      <c r="M300" s="13">
        <f>IF(F300="N/A", 0, INDEX('Probability Tables'!$J$41:$J$42, MATCH(F300, 'Probability Tables'!$A$41:$A$42, 0)))</f>
        <v>-0.21141585713285041</v>
      </c>
      <c r="N300" s="13">
        <f>IF(G300="N/A", 0, INDEX('Probability Tables'!$J$48:$J$50, MATCH(G300, 'Probability Tables'!$A$48:$A$50, 0)))</f>
        <v>-1.1317644959850102</v>
      </c>
      <c r="O300" s="13">
        <f>IF(H300="N/A", 0, INDEX('Probability Tables'!$J$56:$J$58, MATCH(H300, 'Probability Tables'!$A$56:$A$58, 0)))</f>
        <v>-0.25442485069529852</v>
      </c>
      <c r="P300" s="13">
        <f>'Probability Tables'!$E$3</f>
        <v>-0.48424598596127871</v>
      </c>
      <c r="Q300" s="16">
        <f t="shared" si="20"/>
        <v>-4.48485551434878</v>
      </c>
      <c r="R300" s="14">
        <f>IF(B300="N/A", 0, INDEX('Probability Tables'!$K$10:$K$12, MATCH(B300, 'Probability Tables'!$A$10:$A$12, 0)))</f>
        <v>-0.92356349120323478</v>
      </c>
      <c r="S300" s="14">
        <f>IF(C300="N/A", 0, INDEX('Probability Tables'!$K$18:$K$19, MATCH(C300, 'Probability Tables'!$A$18:$A$19, 0)))</f>
        <v>-1.140161291580982</v>
      </c>
      <c r="T300" s="14">
        <f>IF(D300="N/A", 0, INDEX('Probability Tables'!$K$25:$K$28, MATCH(D300, 'Probability Tables'!$A$25:$A$28, 0)))</f>
        <v>0</v>
      </c>
      <c r="U300" s="14">
        <f>IF(E300="N/A", 0, INDEX('Probability Tables'!$K$34:$K$35, MATCH(E300, 'Probability Tables'!$A$34:$A$35, 0)))</f>
        <v>-0.48878352389733187</v>
      </c>
      <c r="V300" s="14">
        <f>IF(F300="N/A", 0, INDEX('Probability Tables'!$K$41:$K$42, MATCH(F300, 'Probability Tables'!$A$41:$A$42, 0)))</f>
        <v>-0.38532054201569693</v>
      </c>
      <c r="W300" s="14">
        <f>IF(G300="N/A", 0, INDEX('Probability Tables'!$K$48:$K$50, MATCH(G300, 'Probability Tables'!$A$48:$A$50, 0)))</f>
        <v>-0.54522705048332309</v>
      </c>
      <c r="X300" s="14">
        <f>IF(H300="N/A", 0, INDEX('Probability Tables'!$K$56:$K$58, MATCH(H300, 'Probability Tables'!$A$56:$A$58, 0)))</f>
        <v>-0.45323538437685085</v>
      </c>
      <c r="Y300" s="14">
        <f>'Probability Tables'!$E$4</f>
        <v>-0.95753369040820424</v>
      </c>
      <c r="Z300" s="16">
        <f t="shared" si="21"/>
        <v>-4.8938249739656232</v>
      </c>
      <c r="AA300" s="15">
        <f t="shared" si="22"/>
        <v>60.084074887372473</v>
      </c>
      <c r="AB300" s="15">
        <f t="shared" si="23"/>
        <v>39.915925112627534</v>
      </c>
      <c r="AC300" s="17">
        <f t="shared" si="24"/>
        <v>0</v>
      </c>
      <c r="AD300" s="17">
        <v>1</v>
      </c>
    </row>
    <row r="301" spans="1:30" x14ac:dyDescent="0.25">
      <c r="A301" t="s">
        <v>452</v>
      </c>
      <c r="B301">
        <v>1</v>
      </c>
      <c r="C301" t="s">
        <v>17</v>
      </c>
      <c r="D301" s="12" t="s">
        <v>1244</v>
      </c>
      <c r="E301" s="12" t="s">
        <v>1247</v>
      </c>
      <c r="F301" s="12" t="s">
        <v>1248</v>
      </c>
      <c r="G301" s="12" t="s">
        <v>1250</v>
      </c>
      <c r="H301" s="12" t="s">
        <v>20</v>
      </c>
      <c r="I301" s="13">
        <f>IF(B301="N/A", 0, INDEX('Probability Tables'!$J$10:$J$12, MATCH(B301, 'Probability Tables'!$A$10:$A$12, 0)))</f>
        <v>-1.9190988916046565</v>
      </c>
      <c r="J301" s="13">
        <f>IF(C301="N/A", 0, INDEX('Probability Tables'!$J$18:$J$19, MATCH(C301, 'Probability Tables'!$A$18:$A$19, 0)))</f>
        <v>-1.9050155618886613</v>
      </c>
      <c r="K301" s="13">
        <f>IF(D301="N/A", 0, INDEX('Probability Tables'!$J$25:$J$28, MATCH(D301, 'Probability Tables'!$A$25:$A$28, 0)))</f>
        <v>-2.1879221846739059</v>
      </c>
      <c r="L301" s="13">
        <f>IF(E301="N/A", 0, INDEX('Probability Tables'!$J$34:$J$35, MATCH(E301, 'Probability Tables'!$A$34:$A$35, 0)))</f>
        <v>-0.32277339226305102</v>
      </c>
      <c r="M301" s="13">
        <f>IF(F301="N/A", 0, INDEX('Probability Tables'!$J$41:$J$42, MATCH(F301, 'Probability Tables'!$A$41:$A$42, 0)))</f>
        <v>-1.6577744589953911</v>
      </c>
      <c r="N301" s="13">
        <f>IF(G301="N/A", 0, INDEX('Probability Tables'!$J$48:$J$50, MATCH(G301, 'Probability Tables'!$A$48:$A$50, 0)))</f>
        <v>-1.1317644959850102</v>
      </c>
      <c r="O301" s="13">
        <f>IF(H301="N/A", 0, INDEX('Probability Tables'!$J$56:$J$58, MATCH(H301, 'Probability Tables'!$A$56:$A$58, 0)))</f>
        <v>-1.9828147059907641</v>
      </c>
      <c r="P301" s="13">
        <f>'Probability Tables'!$E$3</f>
        <v>-0.48424598596127871</v>
      </c>
      <c r="Q301" s="16">
        <f t="shared" si="20"/>
        <v>-11.591409677362719</v>
      </c>
      <c r="R301" s="14">
        <f>IF(B301="N/A", 0, INDEX('Probability Tables'!$K$10:$K$12, MATCH(B301, 'Probability Tables'!$A$10:$A$12, 0)))</f>
        <v>-0.92356349120323478</v>
      </c>
      <c r="S301" s="14">
        <f>IF(C301="N/A", 0, INDEX('Probability Tables'!$K$18:$K$19, MATCH(C301, 'Probability Tables'!$A$18:$A$19, 0)))</f>
        <v>-0.38532054201569693</v>
      </c>
      <c r="T301" s="14">
        <f>IF(D301="N/A", 0, INDEX('Probability Tables'!$K$25:$K$28, MATCH(D301, 'Probability Tables'!$A$25:$A$28, 0)))</f>
        <v>-2.3513752571634776</v>
      </c>
      <c r="U301" s="14">
        <f>IF(E301="N/A", 0, INDEX('Probability Tables'!$K$34:$K$35, MATCH(E301, 'Probability Tables'!$A$34:$A$35, 0)))</f>
        <v>-0.48878352389733187</v>
      </c>
      <c r="V301" s="14">
        <f>IF(F301="N/A", 0, INDEX('Probability Tables'!$K$41:$K$42, MATCH(F301, 'Probability Tables'!$A$41:$A$42, 0)))</f>
        <v>-1.140161291580982</v>
      </c>
      <c r="W301" s="14">
        <f>IF(G301="N/A", 0, INDEX('Probability Tables'!$K$48:$K$50, MATCH(G301, 'Probability Tables'!$A$48:$A$50, 0)))</f>
        <v>-0.54522705048332309</v>
      </c>
      <c r="X301" s="14">
        <f>IF(H301="N/A", 0, INDEX('Probability Tables'!$K$56:$K$58, MATCH(H301, 'Probability Tables'!$A$56:$A$58, 0)))</f>
        <v>-1.2944356648959361</v>
      </c>
      <c r="Y301" s="14">
        <f>'Probability Tables'!$E$4</f>
        <v>-0.95753369040820424</v>
      </c>
      <c r="Z301" s="16">
        <f t="shared" si="21"/>
        <v>-8.0864005116481863</v>
      </c>
      <c r="AA301" s="15">
        <f t="shared" si="22"/>
        <v>2.9170040386743867</v>
      </c>
      <c r="AB301" s="15">
        <f t="shared" si="23"/>
        <v>97.082995961325608</v>
      </c>
      <c r="AC301" s="17">
        <f t="shared" si="24"/>
        <v>1</v>
      </c>
      <c r="AD301" s="17">
        <v>1</v>
      </c>
    </row>
    <row r="302" spans="1:30" x14ac:dyDescent="0.25">
      <c r="A302" t="s">
        <v>453</v>
      </c>
      <c r="B302">
        <v>3</v>
      </c>
      <c r="C302" t="s">
        <v>17</v>
      </c>
      <c r="D302" s="12" t="s">
        <v>1243</v>
      </c>
      <c r="E302" s="12" t="s">
        <v>1247</v>
      </c>
      <c r="F302" s="12" t="s">
        <v>1249</v>
      </c>
      <c r="G302" s="12" t="s">
        <v>1251</v>
      </c>
      <c r="H302" s="12" t="s">
        <v>27</v>
      </c>
      <c r="I302" s="13">
        <f>IF(B302="N/A", 0, INDEX('Probability Tables'!$J$10:$J$12, MATCH(B302, 'Probability Tables'!$A$10:$A$12, 0)))</f>
        <v>-0.39196962663327978</v>
      </c>
      <c r="J302" s="13">
        <f>IF(C302="N/A", 0, INDEX('Probability Tables'!$J$18:$J$19, MATCH(C302, 'Probability Tables'!$A$18:$A$19, 0)))</f>
        <v>-1.9050155618886613</v>
      </c>
      <c r="K302" s="13">
        <f>IF(D302="N/A", 0, INDEX('Probability Tables'!$J$25:$J$28, MATCH(D302, 'Probability Tables'!$A$25:$A$28, 0)))</f>
        <v>0</v>
      </c>
      <c r="L302" s="13">
        <f>IF(E302="N/A", 0, INDEX('Probability Tables'!$J$34:$J$35, MATCH(E302, 'Probability Tables'!$A$34:$A$35, 0)))</f>
        <v>-0.32277339226305102</v>
      </c>
      <c r="M302" s="13">
        <f>IF(F302="N/A", 0, INDEX('Probability Tables'!$J$41:$J$42, MATCH(F302, 'Probability Tables'!$A$41:$A$42, 0)))</f>
        <v>-0.21141585713285041</v>
      </c>
      <c r="N302" s="13">
        <f>IF(G302="N/A", 0, INDEX('Probability Tables'!$J$48:$J$50, MATCH(G302, 'Probability Tables'!$A$48:$A$50, 0)))</f>
        <v>-0.71512608727872051</v>
      </c>
      <c r="O302" s="13">
        <f>IF(H302="N/A", 0, INDEX('Probability Tables'!$J$56:$J$58, MATCH(H302, 'Probability Tables'!$A$56:$A$58, 0)))</f>
        <v>-2.4423470353692043</v>
      </c>
      <c r="P302" s="13">
        <f>'Probability Tables'!$E$3</f>
        <v>-0.48424598596127871</v>
      </c>
      <c r="Q302" s="16">
        <f t="shared" si="20"/>
        <v>-6.4728935465270458</v>
      </c>
      <c r="R302" s="14">
        <f>IF(B302="N/A", 0, INDEX('Probability Tables'!$K$10:$K$12, MATCH(B302, 'Probability Tables'!$A$10:$A$12, 0)))</f>
        <v>-1.0560526742493137</v>
      </c>
      <c r="S302" s="14">
        <f>IF(C302="N/A", 0, INDEX('Probability Tables'!$K$18:$K$19, MATCH(C302, 'Probability Tables'!$A$18:$A$19, 0)))</f>
        <v>-0.38532054201569693</v>
      </c>
      <c r="T302" s="14">
        <f>IF(D302="N/A", 0, INDEX('Probability Tables'!$K$25:$K$28, MATCH(D302, 'Probability Tables'!$A$25:$A$28, 0)))</f>
        <v>0</v>
      </c>
      <c r="U302" s="14">
        <f>IF(E302="N/A", 0, INDEX('Probability Tables'!$K$34:$K$35, MATCH(E302, 'Probability Tables'!$A$34:$A$35, 0)))</f>
        <v>-0.48878352389733187</v>
      </c>
      <c r="V302" s="14">
        <f>IF(F302="N/A", 0, INDEX('Probability Tables'!$K$41:$K$42, MATCH(F302, 'Probability Tables'!$A$41:$A$42, 0)))</f>
        <v>-0.38532054201569693</v>
      </c>
      <c r="W302" s="14">
        <f>IF(G302="N/A", 0, INDEX('Probability Tables'!$K$48:$K$50, MATCH(G302, 'Probability Tables'!$A$48:$A$50, 0)))</f>
        <v>-1.624036711855253</v>
      </c>
      <c r="X302" s="14">
        <f>IF(H302="N/A", 0, INDEX('Probability Tables'!$K$56:$K$58, MATCH(H302, 'Probability Tables'!$A$56:$A$58, 0)))</f>
        <v>-2.4037432426807936</v>
      </c>
      <c r="Y302" s="14">
        <f>'Probability Tables'!$E$4</f>
        <v>-0.95753369040820424</v>
      </c>
      <c r="Z302" s="16">
        <f t="shared" si="21"/>
        <v>-7.3007909271222902</v>
      </c>
      <c r="AA302" s="15">
        <f t="shared" si="22"/>
        <v>69.591015854298163</v>
      </c>
      <c r="AB302" s="15">
        <f t="shared" si="23"/>
        <v>30.40898414570183</v>
      </c>
      <c r="AC302" s="17">
        <f t="shared" si="24"/>
        <v>0</v>
      </c>
      <c r="AD302" s="17">
        <v>1</v>
      </c>
    </row>
    <row r="303" spans="1:30" x14ac:dyDescent="0.25">
      <c r="A303" t="s">
        <v>454</v>
      </c>
      <c r="B303">
        <v>3</v>
      </c>
      <c r="C303" t="s">
        <v>13</v>
      </c>
      <c r="D303" s="12" t="s">
        <v>1243</v>
      </c>
      <c r="E303" s="12" t="s">
        <v>1246</v>
      </c>
      <c r="F303" s="12" t="s">
        <v>1249</v>
      </c>
      <c r="G303" s="12" t="s">
        <v>1250</v>
      </c>
      <c r="H303" s="12" t="s">
        <v>27</v>
      </c>
      <c r="I303" s="13">
        <f>IF(B303="N/A", 0, INDEX('Probability Tables'!$J$10:$J$12, MATCH(B303, 'Probability Tables'!$A$10:$A$12, 0)))</f>
        <v>-0.39196962663327978</v>
      </c>
      <c r="J303" s="13">
        <f>IF(C303="N/A", 0, INDEX('Probability Tables'!$J$18:$J$19, MATCH(C303, 'Probability Tables'!$A$18:$A$19, 0)))</f>
        <v>-0.16113204070663512</v>
      </c>
      <c r="K303" s="13">
        <f>IF(D303="N/A", 0, INDEX('Probability Tables'!$J$25:$J$28, MATCH(D303, 'Probability Tables'!$A$25:$A$28, 0)))</f>
        <v>0</v>
      </c>
      <c r="L303" s="13">
        <f>IF(E303="N/A", 0, INDEX('Probability Tables'!$J$34:$J$35, MATCH(E303, 'Probability Tables'!$A$34:$A$35, 0)))</f>
        <v>-1.2878542883066382</v>
      </c>
      <c r="M303" s="13">
        <f>IF(F303="N/A", 0, INDEX('Probability Tables'!$J$41:$J$42, MATCH(F303, 'Probability Tables'!$A$41:$A$42, 0)))</f>
        <v>-0.21141585713285041</v>
      </c>
      <c r="N303" s="13">
        <f>IF(G303="N/A", 0, INDEX('Probability Tables'!$J$48:$J$50, MATCH(G303, 'Probability Tables'!$A$48:$A$50, 0)))</f>
        <v>-1.1317644959850102</v>
      </c>
      <c r="O303" s="13">
        <f>IF(H303="N/A", 0, INDEX('Probability Tables'!$J$56:$J$58, MATCH(H303, 'Probability Tables'!$A$56:$A$58, 0)))</f>
        <v>-2.4423470353692043</v>
      </c>
      <c r="P303" s="13">
        <f>'Probability Tables'!$E$3</f>
        <v>-0.48424598596127871</v>
      </c>
      <c r="Q303" s="16">
        <f t="shared" si="20"/>
        <v>-6.1107293300948964</v>
      </c>
      <c r="R303" s="14">
        <f>IF(B303="N/A", 0, INDEX('Probability Tables'!$K$10:$K$12, MATCH(B303, 'Probability Tables'!$A$10:$A$12, 0)))</f>
        <v>-1.0560526742493137</v>
      </c>
      <c r="S303" s="14">
        <f>IF(C303="N/A", 0, INDEX('Probability Tables'!$K$18:$K$19, MATCH(C303, 'Probability Tables'!$A$18:$A$19, 0)))</f>
        <v>-1.140161291580982</v>
      </c>
      <c r="T303" s="14">
        <f>IF(D303="N/A", 0, INDEX('Probability Tables'!$K$25:$K$28, MATCH(D303, 'Probability Tables'!$A$25:$A$28, 0)))</f>
        <v>0</v>
      </c>
      <c r="U303" s="14">
        <f>IF(E303="N/A", 0, INDEX('Probability Tables'!$K$34:$K$35, MATCH(E303, 'Probability Tables'!$A$34:$A$35, 0)))</f>
        <v>-0.95029252915164453</v>
      </c>
      <c r="V303" s="14">
        <f>IF(F303="N/A", 0, INDEX('Probability Tables'!$K$41:$K$42, MATCH(F303, 'Probability Tables'!$A$41:$A$42, 0)))</f>
        <v>-0.38532054201569693</v>
      </c>
      <c r="W303" s="14">
        <f>IF(G303="N/A", 0, INDEX('Probability Tables'!$K$48:$K$50, MATCH(G303, 'Probability Tables'!$A$48:$A$50, 0)))</f>
        <v>-0.54522705048332309</v>
      </c>
      <c r="X303" s="14">
        <f>IF(H303="N/A", 0, INDEX('Probability Tables'!$K$56:$K$58, MATCH(H303, 'Probability Tables'!$A$56:$A$58, 0)))</f>
        <v>-2.4037432426807936</v>
      </c>
      <c r="Y303" s="14">
        <f>'Probability Tables'!$E$4</f>
        <v>-0.95753369040820424</v>
      </c>
      <c r="Z303" s="16">
        <f t="shared" si="21"/>
        <v>-7.4383310205699589</v>
      </c>
      <c r="AA303" s="15">
        <f t="shared" si="22"/>
        <v>79.044364955377347</v>
      </c>
      <c r="AB303" s="15">
        <f t="shared" si="23"/>
        <v>20.95563504462265</v>
      </c>
      <c r="AC303" s="17">
        <f t="shared" si="24"/>
        <v>0</v>
      </c>
      <c r="AD303" s="17">
        <v>1</v>
      </c>
    </row>
    <row r="304" spans="1:30" x14ac:dyDescent="0.25">
      <c r="A304" t="s">
        <v>455</v>
      </c>
      <c r="B304">
        <v>3</v>
      </c>
      <c r="C304" t="s">
        <v>13</v>
      </c>
      <c r="D304" s="12" t="s">
        <v>1245</v>
      </c>
      <c r="E304" s="12" t="s">
        <v>1247</v>
      </c>
      <c r="F304" s="12" t="s">
        <v>1249</v>
      </c>
      <c r="G304" s="12" t="s">
        <v>1251</v>
      </c>
      <c r="H304" s="12" t="s">
        <v>15</v>
      </c>
      <c r="I304" s="13">
        <f>IF(B304="N/A", 0, INDEX('Probability Tables'!$J$10:$J$12, MATCH(B304, 'Probability Tables'!$A$10:$A$12, 0)))</f>
        <v>-0.39196962663327978</v>
      </c>
      <c r="J304" s="13">
        <f>IF(C304="N/A", 0, INDEX('Probability Tables'!$J$18:$J$19, MATCH(C304, 'Probability Tables'!$A$18:$A$19, 0)))</f>
        <v>-0.16113204070663512</v>
      </c>
      <c r="K304" s="13">
        <f>IF(D304="N/A", 0, INDEX('Probability Tables'!$J$25:$J$28, MATCH(D304, 'Probability Tables'!$A$25:$A$28, 0)))</f>
        <v>-0.51785965042337057</v>
      </c>
      <c r="L304" s="13">
        <f>IF(E304="N/A", 0, INDEX('Probability Tables'!$J$34:$J$35, MATCH(E304, 'Probability Tables'!$A$34:$A$35, 0)))</f>
        <v>-0.32277339226305102</v>
      </c>
      <c r="M304" s="13">
        <f>IF(F304="N/A", 0, INDEX('Probability Tables'!$J$41:$J$42, MATCH(F304, 'Probability Tables'!$A$41:$A$42, 0)))</f>
        <v>-0.21141585713285041</v>
      </c>
      <c r="N304" s="13">
        <f>IF(G304="N/A", 0, INDEX('Probability Tables'!$J$48:$J$50, MATCH(G304, 'Probability Tables'!$A$48:$A$50, 0)))</f>
        <v>-0.71512608727872051</v>
      </c>
      <c r="O304" s="13">
        <f>IF(H304="N/A", 0, INDEX('Probability Tables'!$J$56:$J$58, MATCH(H304, 'Probability Tables'!$A$56:$A$58, 0)))</f>
        <v>-0.25442485069529852</v>
      </c>
      <c r="P304" s="13">
        <f>'Probability Tables'!$E$3</f>
        <v>-0.48424598596127871</v>
      </c>
      <c r="Q304" s="16">
        <f t="shared" si="20"/>
        <v>-3.0589474910944849</v>
      </c>
      <c r="R304" s="14">
        <f>IF(B304="N/A", 0, INDEX('Probability Tables'!$K$10:$K$12, MATCH(B304, 'Probability Tables'!$A$10:$A$12, 0)))</f>
        <v>-1.0560526742493137</v>
      </c>
      <c r="S304" s="14">
        <f>IF(C304="N/A", 0, INDEX('Probability Tables'!$K$18:$K$19, MATCH(C304, 'Probability Tables'!$A$18:$A$19, 0)))</f>
        <v>-1.140161291580982</v>
      </c>
      <c r="T304" s="14">
        <f>IF(D304="N/A", 0, INDEX('Probability Tables'!$K$25:$K$28, MATCH(D304, 'Probability Tables'!$A$25:$A$28, 0)))</f>
        <v>-0.64015465041943498</v>
      </c>
      <c r="U304" s="14">
        <f>IF(E304="N/A", 0, INDEX('Probability Tables'!$K$34:$K$35, MATCH(E304, 'Probability Tables'!$A$34:$A$35, 0)))</f>
        <v>-0.48878352389733187</v>
      </c>
      <c r="V304" s="14">
        <f>IF(F304="N/A", 0, INDEX('Probability Tables'!$K$41:$K$42, MATCH(F304, 'Probability Tables'!$A$41:$A$42, 0)))</f>
        <v>-0.38532054201569693</v>
      </c>
      <c r="W304" s="14">
        <f>IF(G304="N/A", 0, INDEX('Probability Tables'!$K$48:$K$50, MATCH(G304, 'Probability Tables'!$A$48:$A$50, 0)))</f>
        <v>-1.624036711855253</v>
      </c>
      <c r="X304" s="14">
        <f>IF(H304="N/A", 0, INDEX('Probability Tables'!$K$56:$K$58, MATCH(H304, 'Probability Tables'!$A$56:$A$58, 0)))</f>
        <v>-0.45323538437685085</v>
      </c>
      <c r="Y304" s="14">
        <f>'Probability Tables'!$E$4</f>
        <v>-0.95753369040820424</v>
      </c>
      <c r="Z304" s="16">
        <f t="shared" si="21"/>
        <v>-6.7452784688030674</v>
      </c>
      <c r="AA304" s="15">
        <f t="shared" si="22"/>
        <v>97.554904062512307</v>
      </c>
      <c r="AB304" s="15">
        <f t="shared" si="23"/>
        <v>2.4450959374876966</v>
      </c>
      <c r="AC304" s="17">
        <f t="shared" si="24"/>
        <v>0</v>
      </c>
      <c r="AD304" s="17">
        <v>0</v>
      </c>
    </row>
    <row r="305" spans="1:30" x14ac:dyDescent="0.25">
      <c r="A305" t="s">
        <v>456</v>
      </c>
      <c r="B305">
        <v>2</v>
      </c>
      <c r="C305" t="s">
        <v>17</v>
      </c>
      <c r="D305" s="12" t="s">
        <v>1243</v>
      </c>
      <c r="E305" s="12" t="s">
        <v>1247</v>
      </c>
      <c r="F305" s="12" t="s">
        <v>1249</v>
      </c>
      <c r="G305" s="12" t="s">
        <v>1252</v>
      </c>
      <c r="H305" s="12" t="s">
        <v>27</v>
      </c>
      <c r="I305" s="13">
        <f>IF(B305="N/A", 0, INDEX('Probability Tables'!$J$10:$J$12, MATCH(B305, 'Probability Tables'!$A$10:$A$12, 0)))</f>
        <v>-1.7285805676065233</v>
      </c>
      <c r="J305" s="13">
        <f>IF(C305="N/A", 0, INDEX('Probability Tables'!$J$18:$J$19, MATCH(C305, 'Probability Tables'!$A$18:$A$19, 0)))</f>
        <v>-1.9050155618886613</v>
      </c>
      <c r="K305" s="13">
        <f>IF(D305="N/A", 0, INDEX('Probability Tables'!$J$25:$J$28, MATCH(D305, 'Probability Tables'!$A$25:$A$28, 0)))</f>
        <v>0</v>
      </c>
      <c r="L305" s="13">
        <f>IF(E305="N/A", 0, INDEX('Probability Tables'!$J$34:$J$35, MATCH(E305, 'Probability Tables'!$A$34:$A$35, 0)))</f>
        <v>-0.32277339226305102</v>
      </c>
      <c r="M305" s="13">
        <f>IF(F305="N/A", 0, INDEX('Probability Tables'!$J$41:$J$42, MATCH(F305, 'Probability Tables'!$A$41:$A$42, 0)))</f>
        <v>-0.21141585713285041</v>
      </c>
      <c r="N305" s="13">
        <f>IF(G305="N/A", 0, INDEX('Probability Tables'!$J$48:$J$50, MATCH(G305, 'Probability Tables'!$A$48:$A$50, 0)))</f>
        <v>-1.6691571471357227</v>
      </c>
      <c r="O305" s="13">
        <f>IF(H305="N/A", 0, INDEX('Probability Tables'!$J$56:$J$58, MATCH(H305, 'Probability Tables'!$A$56:$A$58, 0)))</f>
        <v>-2.4423470353692043</v>
      </c>
      <c r="P305" s="13">
        <f>'Probability Tables'!$E$3</f>
        <v>-0.48424598596127871</v>
      </c>
      <c r="Q305" s="16">
        <f t="shared" si="20"/>
        <v>-8.7635355473572911</v>
      </c>
      <c r="R305" s="14">
        <f>IF(B305="N/A", 0, INDEX('Probability Tables'!$K$10:$K$12, MATCH(B305, 'Probability Tables'!$A$10:$A$12, 0)))</f>
        <v>-1.3662076025531533</v>
      </c>
      <c r="S305" s="14">
        <f>IF(C305="N/A", 0, INDEX('Probability Tables'!$K$18:$K$19, MATCH(C305, 'Probability Tables'!$A$18:$A$19, 0)))</f>
        <v>-0.38532054201569693</v>
      </c>
      <c r="T305" s="14">
        <f>IF(D305="N/A", 0, INDEX('Probability Tables'!$K$25:$K$28, MATCH(D305, 'Probability Tables'!$A$25:$A$28, 0)))</f>
        <v>0</v>
      </c>
      <c r="U305" s="14">
        <f>IF(E305="N/A", 0, INDEX('Probability Tables'!$K$34:$K$35, MATCH(E305, 'Probability Tables'!$A$34:$A$35, 0)))</f>
        <v>-0.48878352389733187</v>
      </c>
      <c r="V305" s="14">
        <f>IF(F305="N/A", 0, INDEX('Probability Tables'!$K$41:$K$42, MATCH(F305, 'Probability Tables'!$A$41:$A$42, 0)))</f>
        <v>-0.38532054201569693</v>
      </c>
      <c r="W305" s="14">
        <f>IF(G305="N/A", 0, INDEX('Probability Tables'!$K$48:$K$50, MATCH(G305, 'Probability Tables'!$A$48:$A$50, 0)))</f>
        <v>-1.4997389951776758</v>
      </c>
      <c r="X305" s="14">
        <f>IF(H305="N/A", 0, INDEX('Probability Tables'!$K$56:$K$58, MATCH(H305, 'Probability Tables'!$A$56:$A$58, 0)))</f>
        <v>-2.4037432426807936</v>
      </c>
      <c r="Y305" s="14">
        <f>'Probability Tables'!$E$4</f>
        <v>-0.95753369040820424</v>
      </c>
      <c r="Z305" s="16">
        <f t="shared" si="21"/>
        <v>-7.486648138748552</v>
      </c>
      <c r="AA305" s="15">
        <f t="shared" si="22"/>
        <v>21.808052127750528</v>
      </c>
      <c r="AB305" s="15">
        <f t="shared" si="23"/>
        <v>78.191947872249457</v>
      </c>
      <c r="AC305" s="17">
        <f t="shared" si="24"/>
        <v>1</v>
      </c>
      <c r="AD305" s="17">
        <v>1</v>
      </c>
    </row>
    <row r="306" spans="1:30" x14ac:dyDescent="0.25">
      <c r="A306" t="s">
        <v>457</v>
      </c>
      <c r="B306">
        <v>3</v>
      </c>
      <c r="C306" t="s">
        <v>13</v>
      </c>
      <c r="D306" s="12" t="s">
        <v>1243</v>
      </c>
      <c r="E306" s="12" t="s">
        <v>1247</v>
      </c>
      <c r="F306" s="12" t="s">
        <v>1249</v>
      </c>
      <c r="G306" s="12" t="s">
        <v>1251</v>
      </c>
      <c r="H306" s="12" t="s">
        <v>15</v>
      </c>
      <c r="I306" s="13">
        <f>IF(B306="N/A", 0, INDEX('Probability Tables'!$J$10:$J$12, MATCH(B306, 'Probability Tables'!$A$10:$A$12, 0)))</f>
        <v>-0.39196962663327978</v>
      </c>
      <c r="J306" s="13">
        <f>IF(C306="N/A", 0, INDEX('Probability Tables'!$J$18:$J$19, MATCH(C306, 'Probability Tables'!$A$18:$A$19, 0)))</f>
        <v>-0.16113204070663512</v>
      </c>
      <c r="K306" s="13">
        <f>IF(D306="N/A", 0, INDEX('Probability Tables'!$J$25:$J$28, MATCH(D306, 'Probability Tables'!$A$25:$A$28, 0)))</f>
        <v>0</v>
      </c>
      <c r="L306" s="13">
        <f>IF(E306="N/A", 0, INDEX('Probability Tables'!$J$34:$J$35, MATCH(E306, 'Probability Tables'!$A$34:$A$35, 0)))</f>
        <v>-0.32277339226305102</v>
      </c>
      <c r="M306" s="13">
        <f>IF(F306="N/A", 0, INDEX('Probability Tables'!$J$41:$J$42, MATCH(F306, 'Probability Tables'!$A$41:$A$42, 0)))</f>
        <v>-0.21141585713285041</v>
      </c>
      <c r="N306" s="13">
        <f>IF(G306="N/A", 0, INDEX('Probability Tables'!$J$48:$J$50, MATCH(G306, 'Probability Tables'!$A$48:$A$50, 0)))</f>
        <v>-0.71512608727872051</v>
      </c>
      <c r="O306" s="13">
        <f>IF(H306="N/A", 0, INDEX('Probability Tables'!$J$56:$J$58, MATCH(H306, 'Probability Tables'!$A$56:$A$58, 0)))</f>
        <v>-0.25442485069529852</v>
      </c>
      <c r="P306" s="13">
        <f>'Probability Tables'!$E$3</f>
        <v>-0.48424598596127871</v>
      </c>
      <c r="Q306" s="16">
        <f t="shared" si="20"/>
        <v>-2.5410878406711142</v>
      </c>
      <c r="R306" s="14">
        <f>IF(B306="N/A", 0, INDEX('Probability Tables'!$K$10:$K$12, MATCH(B306, 'Probability Tables'!$A$10:$A$12, 0)))</f>
        <v>-1.0560526742493137</v>
      </c>
      <c r="S306" s="14">
        <f>IF(C306="N/A", 0, INDEX('Probability Tables'!$K$18:$K$19, MATCH(C306, 'Probability Tables'!$A$18:$A$19, 0)))</f>
        <v>-1.140161291580982</v>
      </c>
      <c r="T306" s="14">
        <f>IF(D306="N/A", 0, INDEX('Probability Tables'!$K$25:$K$28, MATCH(D306, 'Probability Tables'!$A$25:$A$28, 0)))</f>
        <v>0</v>
      </c>
      <c r="U306" s="14">
        <f>IF(E306="N/A", 0, INDEX('Probability Tables'!$K$34:$K$35, MATCH(E306, 'Probability Tables'!$A$34:$A$35, 0)))</f>
        <v>-0.48878352389733187</v>
      </c>
      <c r="V306" s="14">
        <f>IF(F306="N/A", 0, INDEX('Probability Tables'!$K$41:$K$42, MATCH(F306, 'Probability Tables'!$A$41:$A$42, 0)))</f>
        <v>-0.38532054201569693</v>
      </c>
      <c r="W306" s="14">
        <f>IF(G306="N/A", 0, INDEX('Probability Tables'!$K$48:$K$50, MATCH(G306, 'Probability Tables'!$A$48:$A$50, 0)))</f>
        <v>-1.624036711855253</v>
      </c>
      <c r="X306" s="14">
        <f>IF(H306="N/A", 0, INDEX('Probability Tables'!$K$56:$K$58, MATCH(H306, 'Probability Tables'!$A$56:$A$58, 0)))</f>
        <v>-0.45323538437685085</v>
      </c>
      <c r="Y306" s="14">
        <f>'Probability Tables'!$E$4</f>
        <v>-0.95753369040820424</v>
      </c>
      <c r="Z306" s="16">
        <f t="shared" si="21"/>
        <v>-6.1051238183836327</v>
      </c>
      <c r="AA306" s="15">
        <f t="shared" si="22"/>
        <v>97.24558894700111</v>
      </c>
      <c r="AB306" s="15">
        <f t="shared" si="23"/>
        <v>2.7544110529988832</v>
      </c>
      <c r="AC306" s="17">
        <f t="shared" si="24"/>
        <v>0</v>
      </c>
      <c r="AD306" s="17">
        <v>0</v>
      </c>
    </row>
    <row r="307" spans="1:30" x14ac:dyDescent="0.25">
      <c r="A307" t="s">
        <v>459</v>
      </c>
      <c r="B307">
        <v>1</v>
      </c>
      <c r="C307" t="s">
        <v>13</v>
      </c>
      <c r="D307" s="12" t="s">
        <v>1241</v>
      </c>
      <c r="E307" s="12" t="s">
        <v>1246</v>
      </c>
      <c r="F307" s="12" t="s">
        <v>1248</v>
      </c>
      <c r="G307" s="12" t="s">
        <v>1250</v>
      </c>
      <c r="H307" s="12" t="s">
        <v>15</v>
      </c>
      <c r="I307" s="13">
        <f>IF(B307="N/A", 0, INDEX('Probability Tables'!$J$10:$J$12, MATCH(B307, 'Probability Tables'!$A$10:$A$12, 0)))</f>
        <v>-1.9190988916046565</v>
      </c>
      <c r="J307" s="13">
        <f>IF(C307="N/A", 0, INDEX('Probability Tables'!$J$18:$J$19, MATCH(C307, 'Probability Tables'!$A$18:$A$19, 0)))</f>
        <v>-0.16113204070663512</v>
      </c>
      <c r="K307" s="13">
        <f>IF(D307="N/A", 0, INDEX('Probability Tables'!$J$25:$J$28, MATCH(D307, 'Probability Tables'!$A$25:$A$28, 0)))</f>
        <v>-2.6579258139196416</v>
      </c>
      <c r="L307" s="13">
        <f>IF(E307="N/A", 0, INDEX('Probability Tables'!$J$34:$J$35, MATCH(E307, 'Probability Tables'!$A$34:$A$35, 0)))</f>
        <v>-1.2878542883066382</v>
      </c>
      <c r="M307" s="13">
        <f>IF(F307="N/A", 0, INDEX('Probability Tables'!$J$41:$J$42, MATCH(F307, 'Probability Tables'!$A$41:$A$42, 0)))</f>
        <v>-1.6577744589953911</v>
      </c>
      <c r="N307" s="13">
        <f>IF(G307="N/A", 0, INDEX('Probability Tables'!$J$48:$J$50, MATCH(G307, 'Probability Tables'!$A$48:$A$50, 0)))</f>
        <v>-1.1317644959850102</v>
      </c>
      <c r="O307" s="13">
        <f>IF(H307="N/A", 0, INDEX('Probability Tables'!$J$56:$J$58, MATCH(H307, 'Probability Tables'!$A$56:$A$58, 0)))</f>
        <v>-0.25442485069529852</v>
      </c>
      <c r="P307" s="13">
        <f>'Probability Tables'!$E$3</f>
        <v>-0.48424598596127871</v>
      </c>
      <c r="Q307" s="16">
        <f t="shared" si="20"/>
        <v>-9.55422082617455</v>
      </c>
      <c r="R307" s="14">
        <f>IF(B307="N/A", 0, INDEX('Probability Tables'!$K$10:$K$12, MATCH(B307, 'Probability Tables'!$A$10:$A$12, 0)))</f>
        <v>-0.92356349120323478</v>
      </c>
      <c r="S307" s="14">
        <f>IF(C307="N/A", 0, INDEX('Probability Tables'!$K$18:$K$19, MATCH(C307, 'Probability Tables'!$A$18:$A$19, 0)))</f>
        <v>-1.140161291580982</v>
      </c>
      <c r="T307" s="14">
        <f>IF(D307="N/A", 0, INDEX('Probability Tables'!$K$25:$K$28, MATCH(D307, 'Probability Tables'!$A$25:$A$28, 0)))</f>
        <v>-1.9223796516451193</v>
      </c>
      <c r="U307" s="14">
        <f>IF(E307="N/A", 0, INDEX('Probability Tables'!$K$34:$K$35, MATCH(E307, 'Probability Tables'!$A$34:$A$35, 0)))</f>
        <v>-0.95029252915164453</v>
      </c>
      <c r="V307" s="14">
        <f>IF(F307="N/A", 0, INDEX('Probability Tables'!$K$41:$K$42, MATCH(F307, 'Probability Tables'!$A$41:$A$42, 0)))</f>
        <v>-1.140161291580982</v>
      </c>
      <c r="W307" s="14">
        <f>IF(G307="N/A", 0, INDEX('Probability Tables'!$K$48:$K$50, MATCH(G307, 'Probability Tables'!$A$48:$A$50, 0)))</f>
        <v>-0.54522705048332309</v>
      </c>
      <c r="X307" s="14">
        <f>IF(H307="N/A", 0, INDEX('Probability Tables'!$K$56:$K$58, MATCH(H307, 'Probability Tables'!$A$56:$A$58, 0)))</f>
        <v>-0.45323538437685085</v>
      </c>
      <c r="Y307" s="14">
        <f>'Probability Tables'!$E$4</f>
        <v>-0.95753369040820424</v>
      </c>
      <c r="Z307" s="16">
        <f t="shared" si="21"/>
        <v>-8.0325543804303408</v>
      </c>
      <c r="AA307" s="15">
        <f t="shared" si="22"/>
        <v>17.921625786750862</v>
      </c>
      <c r="AB307" s="15">
        <f t="shared" si="23"/>
        <v>82.078374213249134</v>
      </c>
      <c r="AC307" s="17">
        <f t="shared" si="24"/>
        <v>1</v>
      </c>
      <c r="AD307" s="17">
        <v>1</v>
      </c>
    </row>
    <row r="308" spans="1:30" x14ac:dyDescent="0.25">
      <c r="A308" t="s">
        <v>460</v>
      </c>
      <c r="B308">
        <v>1</v>
      </c>
      <c r="C308" t="s">
        <v>17</v>
      </c>
      <c r="D308" s="12" t="s">
        <v>1243</v>
      </c>
      <c r="E308" s="12" t="s">
        <v>1247</v>
      </c>
      <c r="F308" s="12" t="s">
        <v>1249</v>
      </c>
      <c r="G308" s="12" t="s">
        <v>1250</v>
      </c>
      <c r="H308" s="12" t="s">
        <v>20</v>
      </c>
      <c r="I308" s="13">
        <f>IF(B308="N/A", 0, INDEX('Probability Tables'!$J$10:$J$12, MATCH(B308, 'Probability Tables'!$A$10:$A$12, 0)))</f>
        <v>-1.9190988916046565</v>
      </c>
      <c r="J308" s="13">
        <f>IF(C308="N/A", 0, INDEX('Probability Tables'!$J$18:$J$19, MATCH(C308, 'Probability Tables'!$A$18:$A$19, 0)))</f>
        <v>-1.9050155618886613</v>
      </c>
      <c r="K308" s="13">
        <f>IF(D308="N/A", 0, INDEX('Probability Tables'!$J$25:$J$28, MATCH(D308, 'Probability Tables'!$A$25:$A$28, 0)))</f>
        <v>0</v>
      </c>
      <c r="L308" s="13">
        <f>IF(E308="N/A", 0, INDEX('Probability Tables'!$J$34:$J$35, MATCH(E308, 'Probability Tables'!$A$34:$A$35, 0)))</f>
        <v>-0.32277339226305102</v>
      </c>
      <c r="M308" s="13">
        <f>IF(F308="N/A", 0, INDEX('Probability Tables'!$J$41:$J$42, MATCH(F308, 'Probability Tables'!$A$41:$A$42, 0)))</f>
        <v>-0.21141585713285041</v>
      </c>
      <c r="N308" s="13">
        <f>IF(G308="N/A", 0, INDEX('Probability Tables'!$J$48:$J$50, MATCH(G308, 'Probability Tables'!$A$48:$A$50, 0)))</f>
        <v>-1.1317644959850102</v>
      </c>
      <c r="O308" s="13">
        <f>IF(H308="N/A", 0, INDEX('Probability Tables'!$J$56:$J$58, MATCH(H308, 'Probability Tables'!$A$56:$A$58, 0)))</f>
        <v>-1.9828147059907641</v>
      </c>
      <c r="P308" s="13">
        <f>'Probability Tables'!$E$3</f>
        <v>-0.48424598596127871</v>
      </c>
      <c r="Q308" s="16">
        <f t="shared" si="20"/>
        <v>-7.9571288908262714</v>
      </c>
      <c r="R308" s="14">
        <f>IF(B308="N/A", 0, INDEX('Probability Tables'!$K$10:$K$12, MATCH(B308, 'Probability Tables'!$A$10:$A$12, 0)))</f>
        <v>-0.92356349120323478</v>
      </c>
      <c r="S308" s="14">
        <f>IF(C308="N/A", 0, INDEX('Probability Tables'!$K$18:$K$19, MATCH(C308, 'Probability Tables'!$A$18:$A$19, 0)))</f>
        <v>-0.38532054201569693</v>
      </c>
      <c r="T308" s="14">
        <f>IF(D308="N/A", 0, INDEX('Probability Tables'!$K$25:$K$28, MATCH(D308, 'Probability Tables'!$A$25:$A$28, 0)))</f>
        <v>0</v>
      </c>
      <c r="U308" s="14">
        <f>IF(E308="N/A", 0, INDEX('Probability Tables'!$K$34:$K$35, MATCH(E308, 'Probability Tables'!$A$34:$A$35, 0)))</f>
        <v>-0.48878352389733187</v>
      </c>
      <c r="V308" s="14">
        <f>IF(F308="N/A", 0, INDEX('Probability Tables'!$K$41:$K$42, MATCH(F308, 'Probability Tables'!$A$41:$A$42, 0)))</f>
        <v>-0.38532054201569693</v>
      </c>
      <c r="W308" s="14">
        <f>IF(G308="N/A", 0, INDEX('Probability Tables'!$K$48:$K$50, MATCH(G308, 'Probability Tables'!$A$48:$A$50, 0)))</f>
        <v>-0.54522705048332309</v>
      </c>
      <c r="X308" s="14">
        <f>IF(H308="N/A", 0, INDEX('Probability Tables'!$K$56:$K$58, MATCH(H308, 'Probability Tables'!$A$56:$A$58, 0)))</f>
        <v>-1.2944356648959361</v>
      </c>
      <c r="Y308" s="14">
        <f>'Probability Tables'!$E$4</f>
        <v>-0.95753369040820424</v>
      </c>
      <c r="Z308" s="16">
        <f t="shared" si="21"/>
        <v>-4.980184504919424</v>
      </c>
      <c r="AA308" s="15">
        <f t="shared" si="22"/>
        <v>4.8478384484952146</v>
      </c>
      <c r="AB308" s="15">
        <f t="shared" si="23"/>
        <v>95.15216155150479</v>
      </c>
      <c r="AC308" s="17">
        <f t="shared" si="24"/>
        <v>1</v>
      </c>
      <c r="AD308" s="17">
        <v>1</v>
      </c>
    </row>
    <row r="309" spans="1:30" x14ac:dyDescent="0.25">
      <c r="A309" t="s">
        <v>461</v>
      </c>
      <c r="B309">
        <v>1</v>
      </c>
      <c r="C309" t="s">
        <v>17</v>
      </c>
      <c r="D309" s="12" t="s">
        <v>1245</v>
      </c>
      <c r="E309" s="12" t="s">
        <v>1246</v>
      </c>
      <c r="F309" s="12" t="s">
        <v>1249</v>
      </c>
      <c r="G309" s="12" t="s">
        <v>1250</v>
      </c>
      <c r="H309" s="12" t="s">
        <v>20</v>
      </c>
      <c r="I309" s="13">
        <f>IF(B309="N/A", 0, INDEX('Probability Tables'!$J$10:$J$12, MATCH(B309, 'Probability Tables'!$A$10:$A$12, 0)))</f>
        <v>-1.9190988916046565</v>
      </c>
      <c r="J309" s="13">
        <f>IF(C309="N/A", 0, INDEX('Probability Tables'!$J$18:$J$19, MATCH(C309, 'Probability Tables'!$A$18:$A$19, 0)))</f>
        <v>-1.9050155618886613</v>
      </c>
      <c r="K309" s="13">
        <f>IF(D309="N/A", 0, INDEX('Probability Tables'!$J$25:$J$28, MATCH(D309, 'Probability Tables'!$A$25:$A$28, 0)))</f>
        <v>-0.51785965042337057</v>
      </c>
      <c r="L309" s="13">
        <f>IF(E309="N/A", 0, INDEX('Probability Tables'!$J$34:$J$35, MATCH(E309, 'Probability Tables'!$A$34:$A$35, 0)))</f>
        <v>-1.2878542883066382</v>
      </c>
      <c r="M309" s="13">
        <f>IF(F309="N/A", 0, INDEX('Probability Tables'!$J$41:$J$42, MATCH(F309, 'Probability Tables'!$A$41:$A$42, 0)))</f>
        <v>-0.21141585713285041</v>
      </c>
      <c r="N309" s="13">
        <f>IF(G309="N/A", 0, INDEX('Probability Tables'!$J$48:$J$50, MATCH(G309, 'Probability Tables'!$A$48:$A$50, 0)))</f>
        <v>-1.1317644959850102</v>
      </c>
      <c r="O309" s="13">
        <f>IF(H309="N/A", 0, INDEX('Probability Tables'!$J$56:$J$58, MATCH(H309, 'Probability Tables'!$A$56:$A$58, 0)))</f>
        <v>-1.9828147059907641</v>
      </c>
      <c r="P309" s="13">
        <f>'Probability Tables'!$E$3</f>
        <v>-0.48424598596127871</v>
      </c>
      <c r="Q309" s="16">
        <f t="shared" si="20"/>
        <v>-9.4400694372932303</v>
      </c>
      <c r="R309" s="14">
        <f>IF(B309="N/A", 0, INDEX('Probability Tables'!$K$10:$K$12, MATCH(B309, 'Probability Tables'!$A$10:$A$12, 0)))</f>
        <v>-0.92356349120323478</v>
      </c>
      <c r="S309" s="14">
        <f>IF(C309="N/A", 0, INDEX('Probability Tables'!$K$18:$K$19, MATCH(C309, 'Probability Tables'!$A$18:$A$19, 0)))</f>
        <v>-0.38532054201569693</v>
      </c>
      <c r="T309" s="14">
        <f>IF(D309="N/A", 0, INDEX('Probability Tables'!$K$25:$K$28, MATCH(D309, 'Probability Tables'!$A$25:$A$28, 0)))</f>
        <v>-0.64015465041943498</v>
      </c>
      <c r="U309" s="14">
        <f>IF(E309="N/A", 0, INDEX('Probability Tables'!$K$34:$K$35, MATCH(E309, 'Probability Tables'!$A$34:$A$35, 0)))</f>
        <v>-0.95029252915164453</v>
      </c>
      <c r="V309" s="14">
        <f>IF(F309="N/A", 0, INDEX('Probability Tables'!$K$41:$K$42, MATCH(F309, 'Probability Tables'!$A$41:$A$42, 0)))</f>
        <v>-0.38532054201569693</v>
      </c>
      <c r="W309" s="14">
        <f>IF(G309="N/A", 0, INDEX('Probability Tables'!$K$48:$K$50, MATCH(G309, 'Probability Tables'!$A$48:$A$50, 0)))</f>
        <v>-0.54522705048332309</v>
      </c>
      <c r="X309" s="14">
        <f>IF(H309="N/A", 0, INDEX('Probability Tables'!$K$56:$K$58, MATCH(H309, 'Probability Tables'!$A$56:$A$58, 0)))</f>
        <v>-1.2944356648959361</v>
      </c>
      <c r="Y309" s="14">
        <f>'Probability Tables'!$E$4</f>
        <v>-0.95753369040820424</v>
      </c>
      <c r="Z309" s="16">
        <f t="shared" si="21"/>
        <v>-6.0818481605931707</v>
      </c>
      <c r="AA309" s="15">
        <f t="shared" si="22"/>
        <v>3.3626977111012297</v>
      </c>
      <c r="AB309" s="15">
        <f t="shared" si="23"/>
        <v>96.63730228889878</v>
      </c>
      <c r="AC309" s="17">
        <f t="shared" si="24"/>
        <v>1</v>
      </c>
      <c r="AD309" s="17">
        <v>1</v>
      </c>
    </row>
    <row r="310" spans="1:30" x14ac:dyDescent="0.25">
      <c r="A310" t="s">
        <v>464</v>
      </c>
      <c r="B310">
        <v>2</v>
      </c>
      <c r="C310" t="s">
        <v>13</v>
      </c>
      <c r="D310" s="12" t="s">
        <v>1245</v>
      </c>
      <c r="E310" s="12" t="s">
        <v>1246</v>
      </c>
      <c r="F310" s="12" t="s">
        <v>1249</v>
      </c>
      <c r="G310" s="12" t="s">
        <v>1250</v>
      </c>
      <c r="H310" s="12" t="s">
        <v>20</v>
      </c>
      <c r="I310" s="13">
        <f>IF(B310="N/A", 0, INDEX('Probability Tables'!$J$10:$J$12, MATCH(B310, 'Probability Tables'!$A$10:$A$12, 0)))</f>
        <v>-1.7285805676065233</v>
      </c>
      <c r="J310" s="13">
        <f>IF(C310="N/A", 0, INDEX('Probability Tables'!$J$18:$J$19, MATCH(C310, 'Probability Tables'!$A$18:$A$19, 0)))</f>
        <v>-0.16113204070663512</v>
      </c>
      <c r="K310" s="13">
        <f>IF(D310="N/A", 0, INDEX('Probability Tables'!$J$25:$J$28, MATCH(D310, 'Probability Tables'!$A$25:$A$28, 0)))</f>
        <v>-0.51785965042337057</v>
      </c>
      <c r="L310" s="13">
        <f>IF(E310="N/A", 0, INDEX('Probability Tables'!$J$34:$J$35, MATCH(E310, 'Probability Tables'!$A$34:$A$35, 0)))</f>
        <v>-1.2878542883066382</v>
      </c>
      <c r="M310" s="13">
        <f>IF(F310="N/A", 0, INDEX('Probability Tables'!$J$41:$J$42, MATCH(F310, 'Probability Tables'!$A$41:$A$42, 0)))</f>
        <v>-0.21141585713285041</v>
      </c>
      <c r="N310" s="13">
        <f>IF(G310="N/A", 0, INDEX('Probability Tables'!$J$48:$J$50, MATCH(G310, 'Probability Tables'!$A$48:$A$50, 0)))</f>
        <v>-1.1317644959850102</v>
      </c>
      <c r="O310" s="13">
        <f>IF(H310="N/A", 0, INDEX('Probability Tables'!$J$56:$J$58, MATCH(H310, 'Probability Tables'!$A$56:$A$58, 0)))</f>
        <v>-1.9828147059907641</v>
      </c>
      <c r="P310" s="13">
        <f>'Probability Tables'!$E$3</f>
        <v>-0.48424598596127871</v>
      </c>
      <c r="Q310" s="16">
        <f t="shared" si="20"/>
        <v>-7.5056675921130704</v>
      </c>
      <c r="R310" s="14">
        <f>IF(B310="N/A", 0, INDEX('Probability Tables'!$K$10:$K$12, MATCH(B310, 'Probability Tables'!$A$10:$A$12, 0)))</f>
        <v>-1.3662076025531533</v>
      </c>
      <c r="S310" s="14">
        <f>IF(C310="N/A", 0, INDEX('Probability Tables'!$K$18:$K$19, MATCH(C310, 'Probability Tables'!$A$18:$A$19, 0)))</f>
        <v>-1.140161291580982</v>
      </c>
      <c r="T310" s="14">
        <f>IF(D310="N/A", 0, INDEX('Probability Tables'!$K$25:$K$28, MATCH(D310, 'Probability Tables'!$A$25:$A$28, 0)))</f>
        <v>-0.64015465041943498</v>
      </c>
      <c r="U310" s="14">
        <f>IF(E310="N/A", 0, INDEX('Probability Tables'!$K$34:$K$35, MATCH(E310, 'Probability Tables'!$A$34:$A$35, 0)))</f>
        <v>-0.95029252915164453</v>
      </c>
      <c r="V310" s="14">
        <f>IF(F310="N/A", 0, INDEX('Probability Tables'!$K$41:$K$42, MATCH(F310, 'Probability Tables'!$A$41:$A$42, 0)))</f>
        <v>-0.38532054201569693</v>
      </c>
      <c r="W310" s="14">
        <f>IF(G310="N/A", 0, INDEX('Probability Tables'!$K$48:$K$50, MATCH(G310, 'Probability Tables'!$A$48:$A$50, 0)))</f>
        <v>-0.54522705048332309</v>
      </c>
      <c r="X310" s="14">
        <f>IF(H310="N/A", 0, INDEX('Probability Tables'!$K$56:$K$58, MATCH(H310, 'Probability Tables'!$A$56:$A$58, 0)))</f>
        <v>-1.2944356648959361</v>
      </c>
      <c r="Y310" s="14">
        <f>'Probability Tables'!$E$4</f>
        <v>-0.95753369040820424</v>
      </c>
      <c r="Z310" s="16">
        <f t="shared" si="21"/>
        <v>-7.2793330215083758</v>
      </c>
      <c r="AA310" s="15">
        <f t="shared" si="22"/>
        <v>44.365667876944507</v>
      </c>
      <c r="AB310" s="15">
        <f t="shared" si="23"/>
        <v>55.634332123055493</v>
      </c>
      <c r="AC310" s="17">
        <f t="shared" si="24"/>
        <v>1</v>
      </c>
      <c r="AD310" s="17">
        <v>0</v>
      </c>
    </row>
    <row r="311" spans="1:30" x14ac:dyDescent="0.25">
      <c r="A311" t="s">
        <v>466</v>
      </c>
      <c r="B311">
        <v>1</v>
      </c>
      <c r="C311" t="s">
        <v>17</v>
      </c>
      <c r="D311" s="12" t="s">
        <v>1245</v>
      </c>
      <c r="E311" s="12" t="s">
        <v>1247</v>
      </c>
      <c r="F311" s="12" t="s">
        <v>1249</v>
      </c>
      <c r="G311" s="12" t="s">
        <v>1250</v>
      </c>
      <c r="H311" s="12" t="s">
        <v>20</v>
      </c>
      <c r="I311" s="13">
        <f>IF(B311="N/A", 0, INDEX('Probability Tables'!$J$10:$J$12, MATCH(B311, 'Probability Tables'!$A$10:$A$12, 0)))</f>
        <v>-1.9190988916046565</v>
      </c>
      <c r="J311" s="13">
        <f>IF(C311="N/A", 0, INDEX('Probability Tables'!$J$18:$J$19, MATCH(C311, 'Probability Tables'!$A$18:$A$19, 0)))</f>
        <v>-1.9050155618886613</v>
      </c>
      <c r="K311" s="13">
        <f>IF(D311="N/A", 0, INDEX('Probability Tables'!$J$25:$J$28, MATCH(D311, 'Probability Tables'!$A$25:$A$28, 0)))</f>
        <v>-0.51785965042337057</v>
      </c>
      <c r="L311" s="13">
        <f>IF(E311="N/A", 0, INDEX('Probability Tables'!$J$34:$J$35, MATCH(E311, 'Probability Tables'!$A$34:$A$35, 0)))</f>
        <v>-0.32277339226305102</v>
      </c>
      <c r="M311" s="13">
        <f>IF(F311="N/A", 0, INDEX('Probability Tables'!$J$41:$J$42, MATCH(F311, 'Probability Tables'!$A$41:$A$42, 0)))</f>
        <v>-0.21141585713285041</v>
      </c>
      <c r="N311" s="13">
        <f>IF(G311="N/A", 0, INDEX('Probability Tables'!$J$48:$J$50, MATCH(G311, 'Probability Tables'!$A$48:$A$50, 0)))</f>
        <v>-1.1317644959850102</v>
      </c>
      <c r="O311" s="13">
        <f>IF(H311="N/A", 0, INDEX('Probability Tables'!$J$56:$J$58, MATCH(H311, 'Probability Tables'!$A$56:$A$58, 0)))</f>
        <v>-1.9828147059907641</v>
      </c>
      <c r="P311" s="13">
        <f>'Probability Tables'!$E$3</f>
        <v>-0.48424598596127871</v>
      </c>
      <c r="Q311" s="16">
        <f t="shared" si="20"/>
        <v>-8.4749885412496422</v>
      </c>
      <c r="R311" s="14">
        <f>IF(B311="N/A", 0, INDEX('Probability Tables'!$K$10:$K$12, MATCH(B311, 'Probability Tables'!$A$10:$A$12, 0)))</f>
        <v>-0.92356349120323478</v>
      </c>
      <c r="S311" s="14">
        <f>IF(C311="N/A", 0, INDEX('Probability Tables'!$K$18:$K$19, MATCH(C311, 'Probability Tables'!$A$18:$A$19, 0)))</f>
        <v>-0.38532054201569693</v>
      </c>
      <c r="T311" s="14">
        <f>IF(D311="N/A", 0, INDEX('Probability Tables'!$K$25:$K$28, MATCH(D311, 'Probability Tables'!$A$25:$A$28, 0)))</f>
        <v>-0.64015465041943498</v>
      </c>
      <c r="U311" s="14">
        <f>IF(E311="N/A", 0, INDEX('Probability Tables'!$K$34:$K$35, MATCH(E311, 'Probability Tables'!$A$34:$A$35, 0)))</f>
        <v>-0.48878352389733187</v>
      </c>
      <c r="V311" s="14">
        <f>IF(F311="N/A", 0, INDEX('Probability Tables'!$K$41:$K$42, MATCH(F311, 'Probability Tables'!$A$41:$A$42, 0)))</f>
        <v>-0.38532054201569693</v>
      </c>
      <c r="W311" s="14">
        <f>IF(G311="N/A", 0, INDEX('Probability Tables'!$K$48:$K$50, MATCH(G311, 'Probability Tables'!$A$48:$A$50, 0)))</f>
        <v>-0.54522705048332309</v>
      </c>
      <c r="X311" s="14">
        <f>IF(H311="N/A", 0, INDEX('Probability Tables'!$K$56:$K$58, MATCH(H311, 'Probability Tables'!$A$56:$A$58, 0)))</f>
        <v>-1.2944356648959361</v>
      </c>
      <c r="Y311" s="14">
        <f>'Probability Tables'!$E$4</f>
        <v>-0.95753369040820424</v>
      </c>
      <c r="Z311" s="16">
        <f t="shared" si="21"/>
        <v>-5.6203391553388586</v>
      </c>
      <c r="AA311" s="15">
        <f t="shared" si="22"/>
        <v>5.4441481551750011</v>
      </c>
      <c r="AB311" s="15">
        <f t="shared" si="23"/>
        <v>94.555851844825</v>
      </c>
      <c r="AC311" s="17">
        <f t="shared" si="24"/>
        <v>1</v>
      </c>
      <c r="AD311" s="17">
        <v>1</v>
      </c>
    </row>
    <row r="312" spans="1:30" x14ac:dyDescent="0.25">
      <c r="A312" t="s">
        <v>469</v>
      </c>
      <c r="B312">
        <v>1</v>
      </c>
      <c r="C312" t="s">
        <v>17</v>
      </c>
      <c r="D312" s="12" t="s">
        <v>1245</v>
      </c>
      <c r="E312" s="12" t="s">
        <v>1247</v>
      </c>
      <c r="F312" s="12" t="s">
        <v>1249</v>
      </c>
      <c r="G312" s="12" t="s">
        <v>1250</v>
      </c>
      <c r="H312" s="12" t="s">
        <v>20</v>
      </c>
      <c r="I312" s="13">
        <f>IF(B312="N/A", 0, INDEX('Probability Tables'!$J$10:$J$12, MATCH(B312, 'Probability Tables'!$A$10:$A$12, 0)))</f>
        <v>-1.9190988916046565</v>
      </c>
      <c r="J312" s="13">
        <f>IF(C312="N/A", 0, INDEX('Probability Tables'!$J$18:$J$19, MATCH(C312, 'Probability Tables'!$A$18:$A$19, 0)))</f>
        <v>-1.9050155618886613</v>
      </c>
      <c r="K312" s="13">
        <f>IF(D312="N/A", 0, INDEX('Probability Tables'!$J$25:$J$28, MATCH(D312, 'Probability Tables'!$A$25:$A$28, 0)))</f>
        <v>-0.51785965042337057</v>
      </c>
      <c r="L312" s="13">
        <f>IF(E312="N/A", 0, INDEX('Probability Tables'!$J$34:$J$35, MATCH(E312, 'Probability Tables'!$A$34:$A$35, 0)))</f>
        <v>-0.32277339226305102</v>
      </c>
      <c r="M312" s="13">
        <f>IF(F312="N/A", 0, INDEX('Probability Tables'!$J$41:$J$42, MATCH(F312, 'Probability Tables'!$A$41:$A$42, 0)))</f>
        <v>-0.21141585713285041</v>
      </c>
      <c r="N312" s="13">
        <f>IF(G312="N/A", 0, INDEX('Probability Tables'!$J$48:$J$50, MATCH(G312, 'Probability Tables'!$A$48:$A$50, 0)))</f>
        <v>-1.1317644959850102</v>
      </c>
      <c r="O312" s="13">
        <f>IF(H312="N/A", 0, INDEX('Probability Tables'!$J$56:$J$58, MATCH(H312, 'Probability Tables'!$A$56:$A$58, 0)))</f>
        <v>-1.9828147059907641</v>
      </c>
      <c r="P312" s="13">
        <f>'Probability Tables'!$E$3</f>
        <v>-0.48424598596127871</v>
      </c>
      <c r="Q312" s="16">
        <f t="shared" si="20"/>
        <v>-8.4749885412496422</v>
      </c>
      <c r="R312" s="14">
        <f>IF(B312="N/A", 0, INDEX('Probability Tables'!$K$10:$K$12, MATCH(B312, 'Probability Tables'!$A$10:$A$12, 0)))</f>
        <v>-0.92356349120323478</v>
      </c>
      <c r="S312" s="14">
        <f>IF(C312="N/A", 0, INDEX('Probability Tables'!$K$18:$K$19, MATCH(C312, 'Probability Tables'!$A$18:$A$19, 0)))</f>
        <v>-0.38532054201569693</v>
      </c>
      <c r="T312" s="14">
        <f>IF(D312="N/A", 0, INDEX('Probability Tables'!$K$25:$K$28, MATCH(D312, 'Probability Tables'!$A$25:$A$28, 0)))</f>
        <v>-0.64015465041943498</v>
      </c>
      <c r="U312" s="14">
        <f>IF(E312="N/A", 0, INDEX('Probability Tables'!$K$34:$K$35, MATCH(E312, 'Probability Tables'!$A$34:$A$35, 0)))</f>
        <v>-0.48878352389733187</v>
      </c>
      <c r="V312" s="14">
        <f>IF(F312="N/A", 0, INDEX('Probability Tables'!$K$41:$K$42, MATCH(F312, 'Probability Tables'!$A$41:$A$42, 0)))</f>
        <v>-0.38532054201569693</v>
      </c>
      <c r="W312" s="14">
        <f>IF(G312="N/A", 0, INDEX('Probability Tables'!$K$48:$K$50, MATCH(G312, 'Probability Tables'!$A$48:$A$50, 0)))</f>
        <v>-0.54522705048332309</v>
      </c>
      <c r="X312" s="14">
        <f>IF(H312="N/A", 0, INDEX('Probability Tables'!$K$56:$K$58, MATCH(H312, 'Probability Tables'!$A$56:$A$58, 0)))</f>
        <v>-1.2944356648959361</v>
      </c>
      <c r="Y312" s="14">
        <f>'Probability Tables'!$E$4</f>
        <v>-0.95753369040820424</v>
      </c>
      <c r="Z312" s="16">
        <f t="shared" si="21"/>
        <v>-5.6203391553388586</v>
      </c>
      <c r="AA312" s="15">
        <f t="shared" si="22"/>
        <v>5.4441481551750011</v>
      </c>
      <c r="AB312" s="15">
        <f t="shared" si="23"/>
        <v>94.555851844825</v>
      </c>
      <c r="AC312" s="17">
        <f t="shared" si="24"/>
        <v>1</v>
      </c>
      <c r="AD312" s="17">
        <v>1</v>
      </c>
    </row>
    <row r="313" spans="1:30" x14ac:dyDescent="0.25">
      <c r="A313" t="s">
        <v>471</v>
      </c>
      <c r="B313">
        <v>1</v>
      </c>
      <c r="C313" t="s">
        <v>17</v>
      </c>
      <c r="D313" s="12" t="s">
        <v>1245</v>
      </c>
      <c r="E313" s="12" t="s">
        <v>1246</v>
      </c>
      <c r="F313" s="12" t="s">
        <v>1248</v>
      </c>
      <c r="G313" s="12" t="s">
        <v>1250</v>
      </c>
      <c r="H313" s="12" t="s">
        <v>20</v>
      </c>
      <c r="I313" s="13">
        <f>IF(B313="N/A", 0, INDEX('Probability Tables'!$J$10:$J$12, MATCH(B313, 'Probability Tables'!$A$10:$A$12, 0)))</f>
        <v>-1.9190988916046565</v>
      </c>
      <c r="J313" s="13">
        <f>IF(C313="N/A", 0, INDEX('Probability Tables'!$J$18:$J$19, MATCH(C313, 'Probability Tables'!$A$18:$A$19, 0)))</f>
        <v>-1.9050155618886613</v>
      </c>
      <c r="K313" s="13">
        <f>IF(D313="N/A", 0, INDEX('Probability Tables'!$J$25:$J$28, MATCH(D313, 'Probability Tables'!$A$25:$A$28, 0)))</f>
        <v>-0.51785965042337057</v>
      </c>
      <c r="L313" s="13">
        <f>IF(E313="N/A", 0, INDEX('Probability Tables'!$J$34:$J$35, MATCH(E313, 'Probability Tables'!$A$34:$A$35, 0)))</f>
        <v>-1.2878542883066382</v>
      </c>
      <c r="M313" s="13">
        <f>IF(F313="N/A", 0, INDEX('Probability Tables'!$J$41:$J$42, MATCH(F313, 'Probability Tables'!$A$41:$A$42, 0)))</f>
        <v>-1.6577744589953911</v>
      </c>
      <c r="N313" s="13">
        <f>IF(G313="N/A", 0, INDEX('Probability Tables'!$J$48:$J$50, MATCH(G313, 'Probability Tables'!$A$48:$A$50, 0)))</f>
        <v>-1.1317644959850102</v>
      </c>
      <c r="O313" s="13">
        <f>IF(H313="N/A", 0, INDEX('Probability Tables'!$J$56:$J$58, MATCH(H313, 'Probability Tables'!$A$56:$A$58, 0)))</f>
        <v>-1.9828147059907641</v>
      </c>
      <c r="P313" s="13">
        <f>'Probability Tables'!$E$3</f>
        <v>-0.48424598596127871</v>
      </c>
      <c r="Q313" s="16">
        <f t="shared" si="20"/>
        <v>-10.886428039155771</v>
      </c>
      <c r="R313" s="14">
        <f>IF(B313="N/A", 0, INDEX('Probability Tables'!$K$10:$K$12, MATCH(B313, 'Probability Tables'!$A$10:$A$12, 0)))</f>
        <v>-0.92356349120323478</v>
      </c>
      <c r="S313" s="14">
        <f>IF(C313="N/A", 0, INDEX('Probability Tables'!$K$18:$K$19, MATCH(C313, 'Probability Tables'!$A$18:$A$19, 0)))</f>
        <v>-0.38532054201569693</v>
      </c>
      <c r="T313" s="14">
        <f>IF(D313="N/A", 0, INDEX('Probability Tables'!$K$25:$K$28, MATCH(D313, 'Probability Tables'!$A$25:$A$28, 0)))</f>
        <v>-0.64015465041943498</v>
      </c>
      <c r="U313" s="14">
        <f>IF(E313="N/A", 0, INDEX('Probability Tables'!$K$34:$K$35, MATCH(E313, 'Probability Tables'!$A$34:$A$35, 0)))</f>
        <v>-0.95029252915164453</v>
      </c>
      <c r="V313" s="14">
        <f>IF(F313="N/A", 0, INDEX('Probability Tables'!$K$41:$K$42, MATCH(F313, 'Probability Tables'!$A$41:$A$42, 0)))</f>
        <v>-1.140161291580982</v>
      </c>
      <c r="W313" s="14">
        <f>IF(G313="N/A", 0, INDEX('Probability Tables'!$K$48:$K$50, MATCH(G313, 'Probability Tables'!$A$48:$A$50, 0)))</f>
        <v>-0.54522705048332309</v>
      </c>
      <c r="X313" s="14">
        <f>IF(H313="N/A", 0, INDEX('Probability Tables'!$K$56:$K$58, MATCH(H313, 'Probability Tables'!$A$56:$A$58, 0)))</f>
        <v>-1.2944356648959361</v>
      </c>
      <c r="Y313" s="14">
        <f>'Probability Tables'!$E$4</f>
        <v>-0.95753369040820424</v>
      </c>
      <c r="Z313" s="16">
        <f t="shared" si="21"/>
        <v>-6.8366889101584567</v>
      </c>
      <c r="AA313" s="15">
        <f t="shared" si="22"/>
        <v>1.7128424536738018</v>
      </c>
      <c r="AB313" s="15">
        <f t="shared" si="23"/>
        <v>98.287157546326185</v>
      </c>
      <c r="AC313" s="17">
        <f t="shared" si="24"/>
        <v>1</v>
      </c>
      <c r="AD313" s="17">
        <v>1</v>
      </c>
    </row>
    <row r="314" spans="1:30" x14ac:dyDescent="0.25">
      <c r="A314" t="s">
        <v>474</v>
      </c>
      <c r="B314">
        <v>2</v>
      </c>
      <c r="C314" t="s">
        <v>17</v>
      </c>
      <c r="D314" s="12" t="s">
        <v>1245</v>
      </c>
      <c r="E314" s="12" t="s">
        <v>1246</v>
      </c>
      <c r="F314" s="12" t="s">
        <v>1248</v>
      </c>
      <c r="G314" s="12" t="s">
        <v>1250</v>
      </c>
      <c r="H314" s="12" t="s">
        <v>15</v>
      </c>
      <c r="I314" s="13">
        <f>IF(B314="N/A", 0, INDEX('Probability Tables'!$J$10:$J$12, MATCH(B314, 'Probability Tables'!$A$10:$A$12, 0)))</f>
        <v>-1.7285805676065233</v>
      </c>
      <c r="J314" s="13">
        <f>IF(C314="N/A", 0, INDEX('Probability Tables'!$J$18:$J$19, MATCH(C314, 'Probability Tables'!$A$18:$A$19, 0)))</f>
        <v>-1.9050155618886613</v>
      </c>
      <c r="K314" s="13">
        <f>IF(D314="N/A", 0, INDEX('Probability Tables'!$J$25:$J$28, MATCH(D314, 'Probability Tables'!$A$25:$A$28, 0)))</f>
        <v>-0.51785965042337057</v>
      </c>
      <c r="L314" s="13">
        <f>IF(E314="N/A", 0, INDEX('Probability Tables'!$J$34:$J$35, MATCH(E314, 'Probability Tables'!$A$34:$A$35, 0)))</f>
        <v>-1.2878542883066382</v>
      </c>
      <c r="M314" s="13">
        <f>IF(F314="N/A", 0, INDEX('Probability Tables'!$J$41:$J$42, MATCH(F314, 'Probability Tables'!$A$41:$A$42, 0)))</f>
        <v>-1.6577744589953911</v>
      </c>
      <c r="N314" s="13">
        <f>IF(G314="N/A", 0, INDEX('Probability Tables'!$J$48:$J$50, MATCH(G314, 'Probability Tables'!$A$48:$A$50, 0)))</f>
        <v>-1.1317644959850102</v>
      </c>
      <c r="O314" s="13">
        <f>IF(H314="N/A", 0, INDEX('Probability Tables'!$J$56:$J$58, MATCH(H314, 'Probability Tables'!$A$56:$A$58, 0)))</f>
        <v>-0.25442485069529852</v>
      </c>
      <c r="P314" s="13">
        <f>'Probability Tables'!$E$3</f>
        <v>-0.48424598596127871</v>
      </c>
      <c r="Q314" s="16">
        <f t="shared" si="20"/>
        <v>-8.9675198598621719</v>
      </c>
      <c r="R314" s="14">
        <f>IF(B314="N/A", 0, INDEX('Probability Tables'!$K$10:$K$12, MATCH(B314, 'Probability Tables'!$A$10:$A$12, 0)))</f>
        <v>-1.3662076025531533</v>
      </c>
      <c r="S314" s="14">
        <f>IF(C314="N/A", 0, INDEX('Probability Tables'!$K$18:$K$19, MATCH(C314, 'Probability Tables'!$A$18:$A$19, 0)))</f>
        <v>-0.38532054201569693</v>
      </c>
      <c r="T314" s="14">
        <f>IF(D314="N/A", 0, INDEX('Probability Tables'!$K$25:$K$28, MATCH(D314, 'Probability Tables'!$A$25:$A$28, 0)))</f>
        <v>-0.64015465041943498</v>
      </c>
      <c r="U314" s="14">
        <f>IF(E314="N/A", 0, INDEX('Probability Tables'!$K$34:$K$35, MATCH(E314, 'Probability Tables'!$A$34:$A$35, 0)))</f>
        <v>-0.95029252915164453</v>
      </c>
      <c r="V314" s="14">
        <f>IF(F314="N/A", 0, INDEX('Probability Tables'!$K$41:$K$42, MATCH(F314, 'Probability Tables'!$A$41:$A$42, 0)))</f>
        <v>-1.140161291580982</v>
      </c>
      <c r="W314" s="14">
        <f>IF(G314="N/A", 0, INDEX('Probability Tables'!$K$48:$K$50, MATCH(G314, 'Probability Tables'!$A$48:$A$50, 0)))</f>
        <v>-0.54522705048332309</v>
      </c>
      <c r="X314" s="14">
        <f>IF(H314="N/A", 0, INDEX('Probability Tables'!$K$56:$K$58, MATCH(H314, 'Probability Tables'!$A$56:$A$58, 0)))</f>
        <v>-0.45323538437685085</v>
      </c>
      <c r="Y314" s="14">
        <f>'Probability Tables'!$E$4</f>
        <v>-0.95753369040820424</v>
      </c>
      <c r="Z314" s="16">
        <f t="shared" si="21"/>
        <v>-6.438132740989289</v>
      </c>
      <c r="AA314" s="15">
        <f t="shared" si="22"/>
        <v>7.3823540563253216</v>
      </c>
      <c r="AB314" s="15">
        <f t="shared" si="23"/>
        <v>92.617645943674674</v>
      </c>
      <c r="AC314" s="17">
        <f t="shared" si="24"/>
        <v>1</v>
      </c>
      <c r="AD314" s="17">
        <v>0</v>
      </c>
    </row>
    <row r="315" spans="1:30" x14ac:dyDescent="0.25">
      <c r="A315" t="s">
        <v>475</v>
      </c>
      <c r="B315">
        <v>3</v>
      </c>
      <c r="C315" t="s">
        <v>13</v>
      </c>
      <c r="D315" s="12" t="s">
        <v>1245</v>
      </c>
      <c r="E315" s="12" t="s">
        <v>1247</v>
      </c>
      <c r="F315" s="12" t="s">
        <v>1249</v>
      </c>
      <c r="G315" s="12" t="s">
        <v>1251</v>
      </c>
      <c r="H315" s="12" t="s">
        <v>15</v>
      </c>
      <c r="I315" s="13">
        <f>IF(B315="N/A", 0, INDEX('Probability Tables'!$J$10:$J$12, MATCH(B315, 'Probability Tables'!$A$10:$A$12, 0)))</f>
        <v>-0.39196962663327978</v>
      </c>
      <c r="J315" s="13">
        <f>IF(C315="N/A", 0, INDEX('Probability Tables'!$J$18:$J$19, MATCH(C315, 'Probability Tables'!$A$18:$A$19, 0)))</f>
        <v>-0.16113204070663512</v>
      </c>
      <c r="K315" s="13">
        <f>IF(D315="N/A", 0, INDEX('Probability Tables'!$J$25:$J$28, MATCH(D315, 'Probability Tables'!$A$25:$A$28, 0)))</f>
        <v>-0.51785965042337057</v>
      </c>
      <c r="L315" s="13">
        <f>IF(E315="N/A", 0, INDEX('Probability Tables'!$J$34:$J$35, MATCH(E315, 'Probability Tables'!$A$34:$A$35, 0)))</f>
        <v>-0.32277339226305102</v>
      </c>
      <c r="M315" s="13">
        <f>IF(F315="N/A", 0, INDEX('Probability Tables'!$J$41:$J$42, MATCH(F315, 'Probability Tables'!$A$41:$A$42, 0)))</f>
        <v>-0.21141585713285041</v>
      </c>
      <c r="N315" s="13">
        <f>IF(G315="N/A", 0, INDEX('Probability Tables'!$J$48:$J$50, MATCH(G315, 'Probability Tables'!$A$48:$A$50, 0)))</f>
        <v>-0.71512608727872051</v>
      </c>
      <c r="O315" s="13">
        <f>IF(H315="N/A", 0, INDEX('Probability Tables'!$J$56:$J$58, MATCH(H315, 'Probability Tables'!$A$56:$A$58, 0)))</f>
        <v>-0.25442485069529852</v>
      </c>
      <c r="P315" s="13">
        <f>'Probability Tables'!$E$3</f>
        <v>-0.48424598596127871</v>
      </c>
      <c r="Q315" s="16">
        <f t="shared" si="20"/>
        <v>-3.0589474910944849</v>
      </c>
      <c r="R315" s="14">
        <f>IF(B315="N/A", 0, INDEX('Probability Tables'!$K$10:$K$12, MATCH(B315, 'Probability Tables'!$A$10:$A$12, 0)))</f>
        <v>-1.0560526742493137</v>
      </c>
      <c r="S315" s="14">
        <f>IF(C315="N/A", 0, INDEX('Probability Tables'!$K$18:$K$19, MATCH(C315, 'Probability Tables'!$A$18:$A$19, 0)))</f>
        <v>-1.140161291580982</v>
      </c>
      <c r="T315" s="14">
        <f>IF(D315="N/A", 0, INDEX('Probability Tables'!$K$25:$K$28, MATCH(D315, 'Probability Tables'!$A$25:$A$28, 0)))</f>
        <v>-0.64015465041943498</v>
      </c>
      <c r="U315" s="14">
        <f>IF(E315="N/A", 0, INDEX('Probability Tables'!$K$34:$K$35, MATCH(E315, 'Probability Tables'!$A$34:$A$35, 0)))</f>
        <v>-0.48878352389733187</v>
      </c>
      <c r="V315" s="14">
        <f>IF(F315="N/A", 0, INDEX('Probability Tables'!$K$41:$K$42, MATCH(F315, 'Probability Tables'!$A$41:$A$42, 0)))</f>
        <v>-0.38532054201569693</v>
      </c>
      <c r="W315" s="14">
        <f>IF(G315="N/A", 0, INDEX('Probability Tables'!$K$48:$K$50, MATCH(G315, 'Probability Tables'!$A$48:$A$50, 0)))</f>
        <v>-1.624036711855253</v>
      </c>
      <c r="X315" s="14">
        <f>IF(H315="N/A", 0, INDEX('Probability Tables'!$K$56:$K$58, MATCH(H315, 'Probability Tables'!$A$56:$A$58, 0)))</f>
        <v>-0.45323538437685085</v>
      </c>
      <c r="Y315" s="14">
        <f>'Probability Tables'!$E$4</f>
        <v>-0.95753369040820424</v>
      </c>
      <c r="Z315" s="16">
        <f t="shared" si="21"/>
        <v>-6.7452784688030674</v>
      </c>
      <c r="AA315" s="15">
        <f t="shared" si="22"/>
        <v>97.554904062512307</v>
      </c>
      <c r="AB315" s="15">
        <f t="shared" si="23"/>
        <v>2.4450959374876966</v>
      </c>
      <c r="AC315" s="17">
        <f t="shared" si="24"/>
        <v>0</v>
      </c>
      <c r="AD315" s="17">
        <v>0</v>
      </c>
    </row>
    <row r="316" spans="1:30" x14ac:dyDescent="0.25">
      <c r="A316" t="s">
        <v>476</v>
      </c>
      <c r="B316">
        <v>2</v>
      </c>
      <c r="C316" t="s">
        <v>13</v>
      </c>
      <c r="D316" s="12" t="s">
        <v>1242</v>
      </c>
      <c r="E316" s="12" t="s">
        <v>1246</v>
      </c>
      <c r="F316" s="12" t="s">
        <v>1248</v>
      </c>
      <c r="G316" s="12" t="s">
        <v>1250</v>
      </c>
      <c r="H316" s="12" t="s">
        <v>15</v>
      </c>
      <c r="I316" s="13">
        <f>IF(B316="N/A", 0, INDEX('Probability Tables'!$J$10:$J$12, MATCH(B316, 'Probability Tables'!$A$10:$A$12, 0)))</f>
        <v>-1.7285805676065233</v>
      </c>
      <c r="J316" s="13">
        <f>IF(C316="N/A", 0, INDEX('Probability Tables'!$J$18:$J$19, MATCH(C316, 'Probability Tables'!$A$18:$A$19, 0)))</f>
        <v>-0.16113204070663512</v>
      </c>
      <c r="K316" s="13">
        <f>IF(D316="N/A", 0, INDEX('Probability Tables'!$J$25:$J$28, MATCH(D316, 'Probability Tables'!$A$25:$A$28, 0)))</f>
        <v>-1.505246303981256</v>
      </c>
      <c r="L316" s="13">
        <f>IF(E316="N/A", 0, INDEX('Probability Tables'!$J$34:$J$35, MATCH(E316, 'Probability Tables'!$A$34:$A$35, 0)))</f>
        <v>-1.2878542883066382</v>
      </c>
      <c r="M316" s="13">
        <f>IF(F316="N/A", 0, INDEX('Probability Tables'!$J$41:$J$42, MATCH(F316, 'Probability Tables'!$A$41:$A$42, 0)))</f>
        <v>-1.6577744589953911</v>
      </c>
      <c r="N316" s="13">
        <f>IF(G316="N/A", 0, INDEX('Probability Tables'!$J$48:$J$50, MATCH(G316, 'Probability Tables'!$A$48:$A$50, 0)))</f>
        <v>-1.1317644959850102</v>
      </c>
      <c r="O316" s="13">
        <f>IF(H316="N/A", 0, INDEX('Probability Tables'!$J$56:$J$58, MATCH(H316, 'Probability Tables'!$A$56:$A$58, 0)))</f>
        <v>-0.25442485069529852</v>
      </c>
      <c r="P316" s="13">
        <f>'Probability Tables'!$E$3</f>
        <v>-0.48424598596127871</v>
      </c>
      <c r="Q316" s="16">
        <f t="shared" si="20"/>
        <v>-8.2110229922380302</v>
      </c>
      <c r="R316" s="14">
        <f>IF(B316="N/A", 0, INDEX('Probability Tables'!$K$10:$K$12, MATCH(B316, 'Probability Tables'!$A$10:$A$12, 0)))</f>
        <v>-1.3662076025531533</v>
      </c>
      <c r="S316" s="14">
        <f>IF(C316="N/A", 0, INDEX('Probability Tables'!$K$18:$K$19, MATCH(C316, 'Probability Tables'!$A$18:$A$19, 0)))</f>
        <v>-1.140161291580982</v>
      </c>
      <c r="T316" s="14">
        <f>IF(D316="N/A", 0, INDEX('Probability Tables'!$K$25:$K$28, MATCH(D316, 'Probability Tables'!$A$25:$A$28, 0)))</f>
        <v>-1.4640720621625749</v>
      </c>
      <c r="U316" s="14">
        <f>IF(E316="N/A", 0, INDEX('Probability Tables'!$K$34:$K$35, MATCH(E316, 'Probability Tables'!$A$34:$A$35, 0)))</f>
        <v>-0.95029252915164453</v>
      </c>
      <c r="V316" s="14">
        <f>IF(F316="N/A", 0, INDEX('Probability Tables'!$K$41:$K$42, MATCH(F316, 'Probability Tables'!$A$41:$A$42, 0)))</f>
        <v>-1.140161291580982</v>
      </c>
      <c r="W316" s="14">
        <f>IF(G316="N/A", 0, INDEX('Probability Tables'!$K$48:$K$50, MATCH(G316, 'Probability Tables'!$A$48:$A$50, 0)))</f>
        <v>-0.54522705048332309</v>
      </c>
      <c r="X316" s="14">
        <f>IF(H316="N/A", 0, INDEX('Probability Tables'!$K$56:$K$58, MATCH(H316, 'Probability Tables'!$A$56:$A$58, 0)))</f>
        <v>-0.45323538437685085</v>
      </c>
      <c r="Y316" s="14">
        <f>'Probability Tables'!$E$4</f>
        <v>-0.95753369040820424</v>
      </c>
      <c r="Z316" s="16">
        <f t="shared" si="21"/>
        <v>-8.016890902297714</v>
      </c>
      <c r="AA316" s="15">
        <f t="shared" si="22"/>
        <v>45.161882834312586</v>
      </c>
      <c r="AB316" s="15">
        <f t="shared" si="23"/>
        <v>54.838117165687407</v>
      </c>
      <c r="AC316" s="17">
        <f t="shared" si="24"/>
        <v>1</v>
      </c>
      <c r="AD316" s="17">
        <v>0</v>
      </c>
    </row>
    <row r="317" spans="1:30" x14ac:dyDescent="0.25">
      <c r="A317" t="s">
        <v>478</v>
      </c>
      <c r="B317">
        <v>3</v>
      </c>
      <c r="C317" t="s">
        <v>17</v>
      </c>
      <c r="D317" s="12" t="s">
        <v>1245</v>
      </c>
      <c r="E317" s="12" t="s">
        <v>1247</v>
      </c>
      <c r="F317" s="12" t="s">
        <v>1249</v>
      </c>
      <c r="G317" s="12" t="s">
        <v>1251</v>
      </c>
      <c r="H317" s="12" t="s">
        <v>15</v>
      </c>
      <c r="I317" s="13">
        <f>IF(B317="N/A", 0, INDEX('Probability Tables'!$J$10:$J$12, MATCH(B317, 'Probability Tables'!$A$10:$A$12, 0)))</f>
        <v>-0.39196962663327978</v>
      </c>
      <c r="J317" s="13">
        <f>IF(C317="N/A", 0, INDEX('Probability Tables'!$J$18:$J$19, MATCH(C317, 'Probability Tables'!$A$18:$A$19, 0)))</f>
        <v>-1.9050155618886613</v>
      </c>
      <c r="K317" s="13">
        <f>IF(D317="N/A", 0, INDEX('Probability Tables'!$J$25:$J$28, MATCH(D317, 'Probability Tables'!$A$25:$A$28, 0)))</f>
        <v>-0.51785965042337057</v>
      </c>
      <c r="L317" s="13">
        <f>IF(E317="N/A", 0, INDEX('Probability Tables'!$J$34:$J$35, MATCH(E317, 'Probability Tables'!$A$34:$A$35, 0)))</f>
        <v>-0.32277339226305102</v>
      </c>
      <c r="M317" s="13">
        <f>IF(F317="N/A", 0, INDEX('Probability Tables'!$J$41:$J$42, MATCH(F317, 'Probability Tables'!$A$41:$A$42, 0)))</f>
        <v>-0.21141585713285041</v>
      </c>
      <c r="N317" s="13">
        <f>IF(G317="N/A", 0, INDEX('Probability Tables'!$J$48:$J$50, MATCH(G317, 'Probability Tables'!$A$48:$A$50, 0)))</f>
        <v>-0.71512608727872051</v>
      </c>
      <c r="O317" s="13">
        <f>IF(H317="N/A", 0, INDEX('Probability Tables'!$J$56:$J$58, MATCH(H317, 'Probability Tables'!$A$56:$A$58, 0)))</f>
        <v>-0.25442485069529852</v>
      </c>
      <c r="P317" s="13">
        <f>'Probability Tables'!$E$3</f>
        <v>-0.48424598596127871</v>
      </c>
      <c r="Q317" s="16">
        <f t="shared" si="20"/>
        <v>-4.8028310122765108</v>
      </c>
      <c r="R317" s="14">
        <f>IF(B317="N/A", 0, INDEX('Probability Tables'!$K$10:$K$12, MATCH(B317, 'Probability Tables'!$A$10:$A$12, 0)))</f>
        <v>-1.0560526742493137</v>
      </c>
      <c r="S317" s="14">
        <f>IF(C317="N/A", 0, INDEX('Probability Tables'!$K$18:$K$19, MATCH(C317, 'Probability Tables'!$A$18:$A$19, 0)))</f>
        <v>-0.38532054201569693</v>
      </c>
      <c r="T317" s="14">
        <f>IF(D317="N/A", 0, INDEX('Probability Tables'!$K$25:$K$28, MATCH(D317, 'Probability Tables'!$A$25:$A$28, 0)))</f>
        <v>-0.64015465041943498</v>
      </c>
      <c r="U317" s="14">
        <f>IF(E317="N/A", 0, INDEX('Probability Tables'!$K$34:$K$35, MATCH(E317, 'Probability Tables'!$A$34:$A$35, 0)))</f>
        <v>-0.48878352389733187</v>
      </c>
      <c r="V317" s="14">
        <f>IF(F317="N/A", 0, INDEX('Probability Tables'!$K$41:$K$42, MATCH(F317, 'Probability Tables'!$A$41:$A$42, 0)))</f>
        <v>-0.38532054201569693</v>
      </c>
      <c r="W317" s="14">
        <f>IF(G317="N/A", 0, INDEX('Probability Tables'!$K$48:$K$50, MATCH(G317, 'Probability Tables'!$A$48:$A$50, 0)))</f>
        <v>-1.624036711855253</v>
      </c>
      <c r="X317" s="14">
        <f>IF(H317="N/A", 0, INDEX('Probability Tables'!$K$56:$K$58, MATCH(H317, 'Probability Tables'!$A$56:$A$58, 0)))</f>
        <v>-0.45323538437685085</v>
      </c>
      <c r="Y317" s="14">
        <f>'Probability Tables'!$E$4</f>
        <v>-0.95753369040820424</v>
      </c>
      <c r="Z317" s="16">
        <f t="shared" si="21"/>
        <v>-5.9904377192377822</v>
      </c>
      <c r="AA317" s="15">
        <f t="shared" si="22"/>
        <v>76.631275244674583</v>
      </c>
      <c r="AB317" s="15">
        <f t="shared" si="23"/>
        <v>23.368724755325413</v>
      </c>
      <c r="AC317" s="17">
        <f t="shared" si="24"/>
        <v>0</v>
      </c>
      <c r="AD317" s="17">
        <v>1</v>
      </c>
    </row>
    <row r="318" spans="1:30" x14ac:dyDescent="0.25">
      <c r="A318" t="s">
        <v>479</v>
      </c>
      <c r="B318">
        <v>2</v>
      </c>
      <c r="C318" t="s">
        <v>17</v>
      </c>
      <c r="D318" s="12" t="s">
        <v>1245</v>
      </c>
      <c r="E318" s="12" t="s">
        <v>1246</v>
      </c>
      <c r="F318" s="12" t="s">
        <v>1249</v>
      </c>
      <c r="G318" s="12" t="s">
        <v>1250</v>
      </c>
      <c r="H318" s="12" t="s">
        <v>15</v>
      </c>
      <c r="I318" s="13">
        <f>IF(B318="N/A", 0, INDEX('Probability Tables'!$J$10:$J$12, MATCH(B318, 'Probability Tables'!$A$10:$A$12, 0)))</f>
        <v>-1.7285805676065233</v>
      </c>
      <c r="J318" s="13">
        <f>IF(C318="N/A", 0, INDEX('Probability Tables'!$J$18:$J$19, MATCH(C318, 'Probability Tables'!$A$18:$A$19, 0)))</f>
        <v>-1.9050155618886613</v>
      </c>
      <c r="K318" s="13">
        <f>IF(D318="N/A", 0, INDEX('Probability Tables'!$J$25:$J$28, MATCH(D318, 'Probability Tables'!$A$25:$A$28, 0)))</f>
        <v>-0.51785965042337057</v>
      </c>
      <c r="L318" s="13">
        <f>IF(E318="N/A", 0, INDEX('Probability Tables'!$J$34:$J$35, MATCH(E318, 'Probability Tables'!$A$34:$A$35, 0)))</f>
        <v>-1.2878542883066382</v>
      </c>
      <c r="M318" s="13">
        <f>IF(F318="N/A", 0, INDEX('Probability Tables'!$J$41:$J$42, MATCH(F318, 'Probability Tables'!$A$41:$A$42, 0)))</f>
        <v>-0.21141585713285041</v>
      </c>
      <c r="N318" s="13">
        <f>IF(G318="N/A", 0, INDEX('Probability Tables'!$J$48:$J$50, MATCH(G318, 'Probability Tables'!$A$48:$A$50, 0)))</f>
        <v>-1.1317644959850102</v>
      </c>
      <c r="O318" s="13">
        <f>IF(H318="N/A", 0, INDEX('Probability Tables'!$J$56:$J$58, MATCH(H318, 'Probability Tables'!$A$56:$A$58, 0)))</f>
        <v>-0.25442485069529852</v>
      </c>
      <c r="P318" s="13">
        <f>'Probability Tables'!$E$3</f>
        <v>-0.48424598596127871</v>
      </c>
      <c r="Q318" s="16">
        <f t="shared" si="20"/>
        <v>-7.5211612579996308</v>
      </c>
      <c r="R318" s="14">
        <f>IF(B318="N/A", 0, INDEX('Probability Tables'!$K$10:$K$12, MATCH(B318, 'Probability Tables'!$A$10:$A$12, 0)))</f>
        <v>-1.3662076025531533</v>
      </c>
      <c r="S318" s="14">
        <f>IF(C318="N/A", 0, INDEX('Probability Tables'!$K$18:$K$19, MATCH(C318, 'Probability Tables'!$A$18:$A$19, 0)))</f>
        <v>-0.38532054201569693</v>
      </c>
      <c r="T318" s="14">
        <f>IF(D318="N/A", 0, INDEX('Probability Tables'!$K$25:$K$28, MATCH(D318, 'Probability Tables'!$A$25:$A$28, 0)))</f>
        <v>-0.64015465041943498</v>
      </c>
      <c r="U318" s="14">
        <f>IF(E318="N/A", 0, INDEX('Probability Tables'!$K$34:$K$35, MATCH(E318, 'Probability Tables'!$A$34:$A$35, 0)))</f>
        <v>-0.95029252915164453</v>
      </c>
      <c r="V318" s="14">
        <f>IF(F318="N/A", 0, INDEX('Probability Tables'!$K$41:$K$42, MATCH(F318, 'Probability Tables'!$A$41:$A$42, 0)))</f>
        <v>-0.38532054201569693</v>
      </c>
      <c r="W318" s="14">
        <f>IF(G318="N/A", 0, INDEX('Probability Tables'!$K$48:$K$50, MATCH(G318, 'Probability Tables'!$A$48:$A$50, 0)))</f>
        <v>-0.54522705048332309</v>
      </c>
      <c r="X318" s="14">
        <f>IF(H318="N/A", 0, INDEX('Probability Tables'!$K$56:$K$58, MATCH(H318, 'Probability Tables'!$A$56:$A$58, 0)))</f>
        <v>-0.45323538437685085</v>
      </c>
      <c r="Y318" s="14">
        <f>'Probability Tables'!$E$4</f>
        <v>-0.95753369040820424</v>
      </c>
      <c r="Z318" s="16">
        <f t="shared" si="21"/>
        <v>-5.6832919914240048</v>
      </c>
      <c r="AA318" s="15">
        <f t="shared" si="22"/>
        <v>13.730348559576298</v>
      </c>
      <c r="AB318" s="15">
        <f t="shared" si="23"/>
        <v>86.269651440423701</v>
      </c>
      <c r="AC318" s="17">
        <f t="shared" si="24"/>
        <v>1</v>
      </c>
      <c r="AD318" s="17">
        <v>1</v>
      </c>
    </row>
    <row r="319" spans="1:30" x14ac:dyDescent="0.25">
      <c r="A319" t="s">
        <v>480</v>
      </c>
      <c r="B319">
        <v>2</v>
      </c>
      <c r="C319" t="s">
        <v>13</v>
      </c>
      <c r="D319" s="12" t="s">
        <v>1244</v>
      </c>
      <c r="E319" s="12" t="s">
        <v>1247</v>
      </c>
      <c r="F319" s="12" t="s">
        <v>1249</v>
      </c>
      <c r="G319" s="12" t="s">
        <v>1252</v>
      </c>
      <c r="H319" s="12" t="s">
        <v>15</v>
      </c>
      <c r="I319" s="13">
        <f>IF(B319="N/A", 0, INDEX('Probability Tables'!$J$10:$J$12, MATCH(B319, 'Probability Tables'!$A$10:$A$12, 0)))</f>
        <v>-1.7285805676065233</v>
      </c>
      <c r="J319" s="13">
        <f>IF(C319="N/A", 0, INDEX('Probability Tables'!$J$18:$J$19, MATCH(C319, 'Probability Tables'!$A$18:$A$19, 0)))</f>
        <v>-0.16113204070663512</v>
      </c>
      <c r="K319" s="13">
        <f>IF(D319="N/A", 0, INDEX('Probability Tables'!$J$25:$J$28, MATCH(D319, 'Probability Tables'!$A$25:$A$28, 0)))</f>
        <v>-2.1879221846739059</v>
      </c>
      <c r="L319" s="13">
        <f>IF(E319="N/A", 0, INDEX('Probability Tables'!$J$34:$J$35, MATCH(E319, 'Probability Tables'!$A$34:$A$35, 0)))</f>
        <v>-0.32277339226305102</v>
      </c>
      <c r="M319" s="13">
        <f>IF(F319="N/A", 0, INDEX('Probability Tables'!$J$41:$J$42, MATCH(F319, 'Probability Tables'!$A$41:$A$42, 0)))</f>
        <v>-0.21141585713285041</v>
      </c>
      <c r="N319" s="13">
        <f>IF(G319="N/A", 0, INDEX('Probability Tables'!$J$48:$J$50, MATCH(G319, 'Probability Tables'!$A$48:$A$50, 0)))</f>
        <v>-1.6691571471357227</v>
      </c>
      <c r="O319" s="13">
        <f>IF(H319="N/A", 0, INDEX('Probability Tables'!$J$56:$J$58, MATCH(H319, 'Probability Tables'!$A$56:$A$58, 0)))</f>
        <v>-0.25442485069529852</v>
      </c>
      <c r="P319" s="13">
        <f>'Probability Tables'!$E$3</f>
        <v>-0.48424598596127871</v>
      </c>
      <c r="Q319" s="16">
        <f t="shared" si="20"/>
        <v>-7.0196520261752653</v>
      </c>
      <c r="R319" s="14">
        <f>IF(B319="N/A", 0, INDEX('Probability Tables'!$K$10:$K$12, MATCH(B319, 'Probability Tables'!$A$10:$A$12, 0)))</f>
        <v>-1.3662076025531533</v>
      </c>
      <c r="S319" s="14">
        <f>IF(C319="N/A", 0, INDEX('Probability Tables'!$K$18:$K$19, MATCH(C319, 'Probability Tables'!$A$18:$A$19, 0)))</f>
        <v>-1.140161291580982</v>
      </c>
      <c r="T319" s="14">
        <f>IF(D319="N/A", 0, INDEX('Probability Tables'!$K$25:$K$28, MATCH(D319, 'Probability Tables'!$A$25:$A$28, 0)))</f>
        <v>-2.3513752571634776</v>
      </c>
      <c r="U319" s="14">
        <f>IF(E319="N/A", 0, INDEX('Probability Tables'!$K$34:$K$35, MATCH(E319, 'Probability Tables'!$A$34:$A$35, 0)))</f>
        <v>-0.48878352389733187</v>
      </c>
      <c r="V319" s="14">
        <f>IF(F319="N/A", 0, INDEX('Probability Tables'!$K$41:$K$42, MATCH(F319, 'Probability Tables'!$A$41:$A$42, 0)))</f>
        <v>-0.38532054201569693</v>
      </c>
      <c r="W319" s="14">
        <f>IF(G319="N/A", 0, INDEX('Probability Tables'!$K$48:$K$50, MATCH(G319, 'Probability Tables'!$A$48:$A$50, 0)))</f>
        <v>-1.4997389951776758</v>
      </c>
      <c r="X319" s="14">
        <f>IF(H319="N/A", 0, INDEX('Probability Tables'!$K$56:$K$58, MATCH(H319, 'Probability Tables'!$A$56:$A$58, 0)))</f>
        <v>-0.45323538437685085</v>
      </c>
      <c r="Y319" s="14">
        <f>'Probability Tables'!$E$4</f>
        <v>-0.95753369040820424</v>
      </c>
      <c r="Z319" s="16">
        <f t="shared" si="21"/>
        <v>-8.6423562871733726</v>
      </c>
      <c r="AA319" s="15">
        <f t="shared" si="22"/>
        <v>83.516774286891476</v>
      </c>
      <c r="AB319" s="15">
        <f t="shared" si="23"/>
        <v>16.483225713108524</v>
      </c>
      <c r="AC319" s="17">
        <f t="shared" si="24"/>
        <v>0</v>
      </c>
      <c r="AD319" s="17">
        <v>0</v>
      </c>
    </row>
    <row r="320" spans="1:30" x14ac:dyDescent="0.25">
      <c r="A320" t="s">
        <v>481</v>
      </c>
      <c r="B320">
        <v>1</v>
      </c>
      <c r="C320" t="s">
        <v>17</v>
      </c>
      <c r="D320" s="12" t="s">
        <v>1245</v>
      </c>
      <c r="E320" s="12" t="s">
        <v>1247</v>
      </c>
      <c r="F320" s="12" t="s">
        <v>1248</v>
      </c>
      <c r="G320" s="12" t="s">
        <v>1250</v>
      </c>
      <c r="H320" s="12" t="s">
        <v>15</v>
      </c>
      <c r="I320" s="13">
        <f>IF(B320="N/A", 0, INDEX('Probability Tables'!$J$10:$J$12, MATCH(B320, 'Probability Tables'!$A$10:$A$12, 0)))</f>
        <v>-1.9190988916046565</v>
      </c>
      <c r="J320" s="13">
        <f>IF(C320="N/A", 0, INDEX('Probability Tables'!$J$18:$J$19, MATCH(C320, 'Probability Tables'!$A$18:$A$19, 0)))</f>
        <v>-1.9050155618886613</v>
      </c>
      <c r="K320" s="13">
        <f>IF(D320="N/A", 0, INDEX('Probability Tables'!$J$25:$J$28, MATCH(D320, 'Probability Tables'!$A$25:$A$28, 0)))</f>
        <v>-0.51785965042337057</v>
      </c>
      <c r="L320" s="13">
        <f>IF(E320="N/A", 0, INDEX('Probability Tables'!$J$34:$J$35, MATCH(E320, 'Probability Tables'!$A$34:$A$35, 0)))</f>
        <v>-0.32277339226305102</v>
      </c>
      <c r="M320" s="13">
        <f>IF(F320="N/A", 0, INDEX('Probability Tables'!$J$41:$J$42, MATCH(F320, 'Probability Tables'!$A$41:$A$42, 0)))</f>
        <v>-1.6577744589953911</v>
      </c>
      <c r="N320" s="13">
        <f>IF(G320="N/A", 0, INDEX('Probability Tables'!$J$48:$J$50, MATCH(G320, 'Probability Tables'!$A$48:$A$50, 0)))</f>
        <v>-1.1317644959850102</v>
      </c>
      <c r="O320" s="13">
        <f>IF(H320="N/A", 0, INDEX('Probability Tables'!$J$56:$J$58, MATCH(H320, 'Probability Tables'!$A$56:$A$58, 0)))</f>
        <v>-0.25442485069529852</v>
      </c>
      <c r="P320" s="13">
        <f>'Probability Tables'!$E$3</f>
        <v>-0.48424598596127871</v>
      </c>
      <c r="Q320" s="16">
        <f t="shared" si="20"/>
        <v>-8.1929572878167178</v>
      </c>
      <c r="R320" s="14">
        <f>IF(B320="N/A", 0, INDEX('Probability Tables'!$K$10:$K$12, MATCH(B320, 'Probability Tables'!$A$10:$A$12, 0)))</f>
        <v>-0.92356349120323478</v>
      </c>
      <c r="S320" s="14">
        <f>IF(C320="N/A", 0, INDEX('Probability Tables'!$K$18:$K$19, MATCH(C320, 'Probability Tables'!$A$18:$A$19, 0)))</f>
        <v>-0.38532054201569693</v>
      </c>
      <c r="T320" s="14">
        <f>IF(D320="N/A", 0, INDEX('Probability Tables'!$K$25:$K$28, MATCH(D320, 'Probability Tables'!$A$25:$A$28, 0)))</f>
        <v>-0.64015465041943498</v>
      </c>
      <c r="U320" s="14">
        <f>IF(E320="N/A", 0, INDEX('Probability Tables'!$K$34:$K$35, MATCH(E320, 'Probability Tables'!$A$34:$A$35, 0)))</f>
        <v>-0.48878352389733187</v>
      </c>
      <c r="V320" s="14">
        <f>IF(F320="N/A", 0, INDEX('Probability Tables'!$K$41:$K$42, MATCH(F320, 'Probability Tables'!$A$41:$A$42, 0)))</f>
        <v>-1.140161291580982</v>
      </c>
      <c r="W320" s="14">
        <f>IF(G320="N/A", 0, INDEX('Probability Tables'!$K$48:$K$50, MATCH(G320, 'Probability Tables'!$A$48:$A$50, 0)))</f>
        <v>-0.54522705048332309</v>
      </c>
      <c r="X320" s="14">
        <f>IF(H320="N/A", 0, INDEX('Probability Tables'!$K$56:$K$58, MATCH(H320, 'Probability Tables'!$A$56:$A$58, 0)))</f>
        <v>-0.45323538437685085</v>
      </c>
      <c r="Y320" s="14">
        <f>'Probability Tables'!$E$4</f>
        <v>-0.95753369040820424</v>
      </c>
      <c r="Z320" s="16">
        <f t="shared" si="21"/>
        <v>-5.5339796243850587</v>
      </c>
      <c r="AA320" s="15">
        <f t="shared" si="22"/>
        <v>6.5437827383021911</v>
      </c>
      <c r="AB320" s="15">
        <f t="shared" si="23"/>
        <v>93.456217261697802</v>
      </c>
      <c r="AC320" s="17">
        <f t="shared" si="24"/>
        <v>1</v>
      </c>
      <c r="AD320" s="17">
        <v>1</v>
      </c>
    </row>
    <row r="321" spans="1:30" x14ac:dyDescent="0.25">
      <c r="A321" t="s">
        <v>483</v>
      </c>
      <c r="B321">
        <v>1</v>
      </c>
      <c r="C321" t="s">
        <v>17</v>
      </c>
      <c r="D321" s="12" t="s">
        <v>1242</v>
      </c>
      <c r="E321" s="12" t="s">
        <v>1246</v>
      </c>
      <c r="F321" s="12" t="s">
        <v>1248</v>
      </c>
      <c r="G321" s="12" t="s">
        <v>1250</v>
      </c>
      <c r="H321" s="12" t="s">
        <v>20</v>
      </c>
      <c r="I321" s="13">
        <f>IF(B321="N/A", 0, INDEX('Probability Tables'!$J$10:$J$12, MATCH(B321, 'Probability Tables'!$A$10:$A$12, 0)))</f>
        <v>-1.9190988916046565</v>
      </c>
      <c r="J321" s="13">
        <f>IF(C321="N/A", 0, INDEX('Probability Tables'!$J$18:$J$19, MATCH(C321, 'Probability Tables'!$A$18:$A$19, 0)))</f>
        <v>-1.9050155618886613</v>
      </c>
      <c r="K321" s="13">
        <f>IF(D321="N/A", 0, INDEX('Probability Tables'!$J$25:$J$28, MATCH(D321, 'Probability Tables'!$A$25:$A$28, 0)))</f>
        <v>-1.505246303981256</v>
      </c>
      <c r="L321" s="13">
        <f>IF(E321="N/A", 0, INDEX('Probability Tables'!$J$34:$J$35, MATCH(E321, 'Probability Tables'!$A$34:$A$35, 0)))</f>
        <v>-1.2878542883066382</v>
      </c>
      <c r="M321" s="13">
        <f>IF(F321="N/A", 0, INDEX('Probability Tables'!$J$41:$J$42, MATCH(F321, 'Probability Tables'!$A$41:$A$42, 0)))</f>
        <v>-1.6577744589953911</v>
      </c>
      <c r="N321" s="13">
        <f>IF(G321="N/A", 0, INDEX('Probability Tables'!$J$48:$J$50, MATCH(G321, 'Probability Tables'!$A$48:$A$50, 0)))</f>
        <v>-1.1317644959850102</v>
      </c>
      <c r="O321" s="13">
        <f>IF(H321="N/A", 0, INDEX('Probability Tables'!$J$56:$J$58, MATCH(H321, 'Probability Tables'!$A$56:$A$58, 0)))</f>
        <v>-1.9828147059907641</v>
      </c>
      <c r="P321" s="13">
        <f>'Probability Tables'!$E$3</f>
        <v>-0.48424598596127871</v>
      </c>
      <c r="Q321" s="16">
        <f t="shared" si="20"/>
        <v>-11.873814692713657</v>
      </c>
      <c r="R321" s="14">
        <f>IF(B321="N/A", 0, INDEX('Probability Tables'!$K$10:$K$12, MATCH(B321, 'Probability Tables'!$A$10:$A$12, 0)))</f>
        <v>-0.92356349120323478</v>
      </c>
      <c r="S321" s="14">
        <f>IF(C321="N/A", 0, INDEX('Probability Tables'!$K$18:$K$19, MATCH(C321, 'Probability Tables'!$A$18:$A$19, 0)))</f>
        <v>-0.38532054201569693</v>
      </c>
      <c r="T321" s="14">
        <f>IF(D321="N/A", 0, INDEX('Probability Tables'!$K$25:$K$28, MATCH(D321, 'Probability Tables'!$A$25:$A$28, 0)))</f>
        <v>-1.4640720621625749</v>
      </c>
      <c r="U321" s="14">
        <f>IF(E321="N/A", 0, INDEX('Probability Tables'!$K$34:$K$35, MATCH(E321, 'Probability Tables'!$A$34:$A$35, 0)))</f>
        <v>-0.95029252915164453</v>
      </c>
      <c r="V321" s="14">
        <f>IF(F321="N/A", 0, INDEX('Probability Tables'!$K$41:$K$42, MATCH(F321, 'Probability Tables'!$A$41:$A$42, 0)))</f>
        <v>-1.140161291580982</v>
      </c>
      <c r="W321" s="14">
        <f>IF(G321="N/A", 0, INDEX('Probability Tables'!$K$48:$K$50, MATCH(G321, 'Probability Tables'!$A$48:$A$50, 0)))</f>
        <v>-0.54522705048332309</v>
      </c>
      <c r="X321" s="14">
        <f>IF(H321="N/A", 0, INDEX('Probability Tables'!$K$56:$K$58, MATCH(H321, 'Probability Tables'!$A$56:$A$58, 0)))</f>
        <v>-1.2944356648959361</v>
      </c>
      <c r="Y321" s="14">
        <f>'Probability Tables'!$E$4</f>
        <v>-0.95753369040820424</v>
      </c>
      <c r="Z321" s="16">
        <f t="shared" si="21"/>
        <v>-7.6606063219015956</v>
      </c>
      <c r="AA321" s="15">
        <f t="shared" si="22"/>
        <v>1.4583000923940386</v>
      </c>
      <c r="AB321" s="15">
        <f t="shared" si="23"/>
        <v>98.54169990760596</v>
      </c>
      <c r="AC321" s="17">
        <f t="shared" si="24"/>
        <v>1</v>
      </c>
      <c r="AD321" s="17">
        <v>1</v>
      </c>
    </row>
    <row r="322" spans="1:30" x14ac:dyDescent="0.25">
      <c r="A322" t="s">
        <v>485</v>
      </c>
      <c r="B322">
        <v>3</v>
      </c>
      <c r="C322" t="s">
        <v>13</v>
      </c>
      <c r="D322" s="12" t="s">
        <v>1245</v>
      </c>
      <c r="E322" s="12" t="s">
        <v>1247</v>
      </c>
      <c r="F322" s="12" t="s">
        <v>1249</v>
      </c>
      <c r="G322" s="12" t="s">
        <v>1251</v>
      </c>
      <c r="H322" s="12" t="s">
        <v>15</v>
      </c>
      <c r="I322" s="13">
        <f>IF(B322="N/A", 0, INDEX('Probability Tables'!$J$10:$J$12, MATCH(B322, 'Probability Tables'!$A$10:$A$12, 0)))</f>
        <v>-0.39196962663327978</v>
      </c>
      <c r="J322" s="13">
        <f>IF(C322="N/A", 0, INDEX('Probability Tables'!$J$18:$J$19, MATCH(C322, 'Probability Tables'!$A$18:$A$19, 0)))</f>
        <v>-0.16113204070663512</v>
      </c>
      <c r="K322" s="13">
        <f>IF(D322="N/A", 0, INDEX('Probability Tables'!$J$25:$J$28, MATCH(D322, 'Probability Tables'!$A$25:$A$28, 0)))</f>
        <v>-0.51785965042337057</v>
      </c>
      <c r="L322" s="13">
        <f>IF(E322="N/A", 0, INDEX('Probability Tables'!$J$34:$J$35, MATCH(E322, 'Probability Tables'!$A$34:$A$35, 0)))</f>
        <v>-0.32277339226305102</v>
      </c>
      <c r="M322" s="13">
        <f>IF(F322="N/A", 0, INDEX('Probability Tables'!$J$41:$J$42, MATCH(F322, 'Probability Tables'!$A$41:$A$42, 0)))</f>
        <v>-0.21141585713285041</v>
      </c>
      <c r="N322" s="13">
        <f>IF(G322="N/A", 0, INDEX('Probability Tables'!$J$48:$J$50, MATCH(G322, 'Probability Tables'!$A$48:$A$50, 0)))</f>
        <v>-0.71512608727872051</v>
      </c>
      <c r="O322" s="13">
        <f>IF(H322="N/A", 0, INDEX('Probability Tables'!$J$56:$J$58, MATCH(H322, 'Probability Tables'!$A$56:$A$58, 0)))</f>
        <v>-0.25442485069529852</v>
      </c>
      <c r="P322" s="13">
        <f>'Probability Tables'!$E$3</f>
        <v>-0.48424598596127871</v>
      </c>
      <c r="Q322" s="16">
        <f t="shared" si="20"/>
        <v>-3.0589474910944849</v>
      </c>
      <c r="R322" s="14">
        <f>IF(B322="N/A", 0, INDEX('Probability Tables'!$K$10:$K$12, MATCH(B322, 'Probability Tables'!$A$10:$A$12, 0)))</f>
        <v>-1.0560526742493137</v>
      </c>
      <c r="S322" s="14">
        <f>IF(C322="N/A", 0, INDEX('Probability Tables'!$K$18:$K$19, MATCH(C322, 'Probability Tables'!$A$18:$A$19, 0)))</f>
        <v>-1.140161291580982</v>
      </c>
      <c r="T322" s="14">
        <f>IF(D322="N/A", 0, INDEX('Probability Tables'!$K$25:$K$28, MATCH(D322, 'Probability Tables'!$A$25:$A$28, 0)))</f>
        <v>-0.64015465041943498</v>
      </c>
      <c r="U322" s="14">
        <f>IF(E322="N/A", 0, INDEX('Probability Tables'!$K$34:$K$35, MATCH(E322, 'Probability Tables'!$A$34:$A$35, 0)))</f>
        <v>-0.48878352389733187</v>
      </c>
      <c r="V322" s="14">
        <f>IF(F322="N/A", 0, INDEX('Probability Tables'!$K$41:$K$42, MATCH(F322, 'Probability Tables'!$A$41:$A$42, 0)))</f>
        <v>-0.38532054201569693</v>
      </c>
      <c r="W322" s="14">
        <f>IF(G322="N/A", 0, INDEX('Probability Tables'!$K$48:$K$50, MATCH(G322, 'Probability Tables'!$A$48:$A$50, 0)))</f>
        <v>-1.624036711855253</v>
      </c>
      <c r="X322" s="14">
        <f>IF(H322="N/A", 0, INDEX('Probability Tables'!$K$56:$K$58, MATCH(H322, 'Probability Tables'!$A$56:$A$58, 0)))</f>
        <v>-0.45323538437685085</v>
      </c>
      <c r="Y322" s="14">
        <f>'Probability Tables'!$E$4</f>
        <v>-0.95753369040820424</v>
      </c>
      <c r="Z322" s="16">
        <f t="shared" si="21"/>
        <v>-6.7452784688030674</v>
      </c>
      <c r="AA322" s="15">
        <f t="shared" si="22"/>
        <v>97.554904062512307</v>
      </c>
      <c r="AB322" s="15">
        <f t="shared" si="23"/>
        <v>2.4450959374876966</v>
      </c>
      <c r="AC322" s="17">
        <f t="shared" si="24"/>
        <v>0</v>
      </c>
      <c r="AD322" s="17">
        <v>0</v>
      </c>
    </row>
    <row r="323" spans="1:30" x14ac:dyDescent="0.25">
      <c r="A323" t="s">
        <v>487</v>
      </c>
      <c r="B323">
        <v>3</v>
      </c>
      <c r="C323" t="s">
        <v>13</v>
      </c>
      <c r="D323" s="12" t="s">
        <v>1245</v>
      </c>
      <c r="E323" s="12" t="s">
        <v>1247</v>
      </c>
      <c r="F323" s="12" t="s">
        <v>1249</v>
      </c>
      <c r="G323" s="12" t="s">
        <v>1251</v>
      </c>
      <c r="H323" s="12" t="s">
        <v>15</v>
      </c>
      <c r="I323" s="13">
        <f>IF(B323="N/A", 0, INDEX('Probability Tables'!$J$10:$J$12, MATCH(B323, 'Probability Tables'!$A$10:$A$12, 0)))</f>
        <v>-0.39196962663327978</v>
      </c>
      <c r="J323" s="13">
        <f>IF(C323="N/A", 0, INDEX('Probability Tables'!$J$18:$J$19, MATCH(C323, 'Probability Tables'!$A$18:$A$19, 0)))</f>
        <v>-0.16113204070663512</v>
      </c>
      <c r="K323" s="13">
        <f>IF(D323="N/A", 0, INDEX('Probability Tables'!$J$25:$J$28, MATCH(D323, 'Probability Tables'!$A$25:$A$28, 0)))</f>
        <v>-0.51785965042337057</v>
      </c>
      <c r="L323" s="13">
        <f>IF(E323="N/A", 0, INDEX('Probability Tables'!$J$34:$J$35, MATCH(E323, 'Probability Tables'!$A$34:$A$35, 0)))</f>
        <v>-0.32277339226305102</v>
      </c>
      <c r="M323" s="13">
        <f>IF(F323="N/A", 0, INDEX('Probability Tables'!$J$41:$J$42, MATCH(F323, 'Probability Tables'!$A$41:$A$42, 0)))</f>
        <v>-0.21141585713285041</v>
      </c>
      <c r="N323" s="13">
        <f>IF(G323="N/A", 0, INDEX('Probability Tables'!$J$48:$J$50, MATCH(G323, 'Probability Tables'!$A$48:$A$50, 0)))</f>
        <v>-0.71512608727872051</v>
      </c>
      <c r="O323" s="13">
        <f>IF(H323="N/A", 0, INDEX('Probability Tables'!$J$56:$J$58, MATCH(H323, 'Probability Tables'!$A$56:$A$58, 0)))</f>
        <v>-0.25442485069529852</v>
      </c>
      <c r="P323" s="13">
        <f>'Probability Tables'!$E$3</f>
        <v>-0.48424598596127871</v>
      </c>
      <c r="Q323" s="16">
        <f t="shared" ref="Q323:Q386" si="25">SUM(I323:P323)</f>
        <v>-3.0589474910944849</v>
      </c>
      <c r="R323" s="14">
        <f>IF(B323="N/A", 0, INDEX('Probability Tables'!$K$10:$K$12, MATCH(B323, 'Probability Tables'!$A$10:$A$12, 0)))</f>
        <v>-1.0560526742493137</v>
      </c>
      <c r="S323" s="14">
        <f>IF(C323="N/A", 0, INDEX('Probability Tables'!$K$18:$K$19, MATCH(C323, 'Probability Tables'!$A$18:$A$19, 0)))</f>
        <v>-1.140161291580982</v>
      </c>
      <c r="T323" s="14">
        <f>IF(D323="N/A", 0, INDEX('Probability Tables'!$K$25:$K$28, MATCH(D323, 'Probability Tables'!$A$25:$A$28, 0)))</f>
        <v>-0.64015465041943498</v>
      </c>
      <c r="U323" s="14">
        <f>IF(E323="N/A", 0, INDEX('Probability Tables'!$K$34:$K$35, MATCH(E323, 'Probability Tables'!$A$34:$A$35, 0)))</f>
        <v>-0.48878352389733187</v>
      </c>
      <c r="V323" s="14">
        <f>IF(F323="N/A", 0, INDEX('Probability Tables'!$K$41:$K$42, MATCH(F323, 'Probability Tables'!$A$41:$A$42, 0)))</f>
        <v>-0.38532054201569693</v>
      </c>
      <c r="W323" s="14">
        <f>IF(G323="N/A", 0, INDEX('Probability Tables'!$K$48:$K$50, MATCH(G323, 'Probability Tables'!$A$48:$A$50, 0)))</f>
        <v>-1.624036711855253</v>
      </c>
      <c r="X323" s="14">
        <f>IF(H323="N/A", 0, INDEX('Probability Tables'!$K$56:$K$58, MATCH(H323, 'Probability Tables'!$A$56:$A$58, 0)))</f>
        <v>-0.45323538437685085</v>
      </c>
      <c r="Y323" s="14">
        <f>'Probability Tables'!$E$4</f>
        <v>-0.95753369040820424</v>
      </c>
      <c r="Z323" s="16">
        <f t="shared" ref="Z323:Z386" si="26">SUM(R323:Y323)</f>
        <v>-6.7452784688030674</v>
      </c>
      <c r="AA323" s="15">
        <f t="shared" ref="AA323:AA386" si="27">EXP(Q323)/(EXP(Q323)+EXP(Z323))*100</f>
        <v>97.554904062512307</v>
      </c>
      <c r="AB323" s="15">
        <f t="shared" ref="AB323:AB386" si="28">EXP(Z323)/(EXP(Z323)+EXP(Q323))*100</f>
        <v>2.4450959374876966</v>
      </c>
      <c r="AC323" s="17">
        <f t="shared" ref="AC323:AC386" si="29">IF(AA323&gt;AB323, 0, 1)</f>
        <v>0</v>
      </c>
      <c r="AD323" s="17">
        <v>0</v>
      </c>
    </row>
    <row r="324" spans="1:30" x14ac:dyDescent="0.25">
      <c r="A324" t="s">
        <v>488</v>
      </c>
      <c r="B324">
        <v>2</v>
      </c>
      <c r="C324" t="s">
        <v>17</v>
      </c>
      <c r="D324" s="12" t="s">
        <v>1245</v>
      </c>
      <c r="E324" s="12" t="s">
        <v>1247</v>
      </c>
      <c r="F324" s="12" t="s">
        <v>1249</v>
      </c>
      <c r="G324" s="12" t="s">
        <v>1252</v>
      </c>
      <c r="H324" s="12" t="s">
        <v>27</v>
      </c>
      <c r="I324" s="13">
        <f>IF(B324="N/A", 0, INDEX('Probability Tables'!$J$10:$J$12, MATCH(B324, 'Probability Tables'!$A$10:$A$12, 0)))</f>
        <v>-1.7285805676065233</v>
      </c>
      <c r="J324" s="13">
        <f>IF(C324="N/A", 0, INDEX('Probability Tables'!$J$18:$J$19, MATCH(C324, 'Probability Tables'!$A$18:$A$19, 0)))</f>
        <v>-1.9050155618886613</v>
      </c>
      <c r="K324" s="13">
        <f>IF(D324="N/A", 0, INDEX('Probability Tables'!$J$25:$J$28, MATCH(D324, 'Probability Tables'!$A$25:$A$28, 0)))</f>
        <v>-0.51785965042337057</v>
      </c>
      <c r="L324" s="13">
        <f>IF(E324="N/A", 0, INDEX('Probability Tables'!$J$34:$J$35, MATCH(E324, 'Probability Tables'!$A$34:$A$35, 0)))</f>
        <v>-0.32277339226305102</v>
      </c>
      <c r="M324" s="13">
        <f>IF(F324="N/A", 0, INDEX('Probability Tables'!$J$41:$J$42, MATCH(F324, 'Probability Tables'!$A$41:$A$42, 0)))</f>
        <v>-0.21141585713285041</v>
      </c>
      <c r="N324" s="13">
        <f>IF(G324="N/A", 0, INDEX('Probability Tables'!$J$48:$J$50, MATCH(G324, 'Probability Tables'!$A$48:$A$50, 0)))</f>
        <v>-1.6691571471357227</v>
      </c>
      <c r="O324" s="13">
        <f>IF(H324="N/A", 0, INDEX('Probability Tables'!$J$56:$J$58, MATCH(H324, 'Probability Tables'!$A$56:$A$58, 0)))</f>
        <v>-2.4423470353692043</v>
      </c>
      <c r="P324" s="13">
        <f>'Probability Tables'!$E$3</f>
        <v>-0.48424598596127871</v>
      </c>
      <c r="Q324" s="16">
        <f t="shared" si="25"/>
        <v>-9.2813951977806628</v>
      </c>
      <c r="R324" s="14">
        <f>IF(B324="N/A", 0, INDEX('Probability Tables'!$K$10:$K$12, MATCH(B324, 'Probability Tables'!$A$10:$A$12, 0)))</f>
        <v>-1.3662076025531533</v>
      </c>
      <c r="S324" s="14">
        <f>IF(C324="N/A", 0, INDEX('Probability Tables'!$K$18:$K$19, MATCH(C324, 'Probability Tables'!$A$18:$A$19, 0)))</f>
        <v>-0.38532054201569693</v>
      </c>
      <c r="T324" s="14">
        <f>IF(D324="N/A", 0, INDEX('Probability Tables'!$K$25:$K$28, MATCH(D324, 'Probability Tables'!$A$25:$A$28, 0)))</f>
        <v>-0.64015465041943498</v>
      </c>
      <c r="U324" s="14">
        <f>IF(E324="N/A", 0, INDEX('Probability Tables'!$K$34:$K$35, MATCH(E324, 'Probability Tables'!$A$34:$A$35, 0)))</f>
        <v>-0.48878352389733187</v>
      </c>
      <c r="V324" s="14">
        <f>IF(F324="N/A", 0, INDEX('Probability Tables'!$K$41:$K$42, MATCH(F324, 'Probability Tables'!$A$41:$A$42, 0)))</f>
        <v>-0.38532054201569693</v>
      </c>
      <c r="W324" s="14">
        <f>IF(G324="N/A", 0, INDEX('Probability Tables'!$K$48:$K$50, MATCH(G324, 'Probability Tables'!$A$48:$A$50, 0)))</f>
        <v>-1.4997389951776758</v>
      </c>
      <c r="X324" s="14">
        <f>IF(H324="N/A", 0, INDEX('Probability Tables'!$K$56:$K$58, MATCH(H324, 'Probability Tables'!$A$56:$A$58, 0)))</f>
        <v>-2.4037432426807936</v>
      </c>
      <c r="Y324" s="14">
        <f>'Probability Tables'!$E$4</f>
        <v>-0.95753369040820424</v>
      </c>
      <c r="Z324" s="16">
        <f t="shared" si="26"/>
        <v>-8.1268027891679893</v>
      </c>
      <c r="AA324" s="15">
        <f t="shared" si="27"/>
        <v>23.965126083485004</v>
      </c>
      <c r="AB324" s="15">
        <f t="shared" si="28"/>
        <v>76.034873916514982</v>
      </c>
      <c r="AC324" s="17">
        <f t="shared" si="29"/>
        <v>1</v>
      </c>
      <c r="AD324" s="17">
        <v>1</v>
      </c>
    </row>
    <row r="325" spans="1:30" x14ac:dyDescent="0.25">
      <c r="A325" t="s">
        <v>489</v>
      </c>
      <c r="B325">
        <v>2</v>
      </c>
      <c r="C325" t="s">
        <v>17</v>
      </c>
      <c r="D325" s="12" t="s">
        <v>1245</v>
      </c>
      <c r="E325" s="12" t="s">
        <v>1246</v>
      </c>
      <c r="F325" s="12" t="s">
        <v>1248</v>
      </c>
      <c r="G325" s="12" t="s">
        <v>1250</v>
      </c>
      <c r="H325" s="12" t="s">
        <v>15</v>
      </c>
      <c r="I325" s="13">
        <f>IF(B325="N/A", 0, INDEX('Probability Tables'!$J$10:$J$12, MATCH(B325, 'Probability Tables'!$A$10:$A$12, 0)))</f>
        <v>-1.7285805676065233</v>
      </c>
      <c r="J325" s="13">
        <f>IF(C325="N/A", 0, INDEX('Probability Tables'!$J$18:$J$19, MATCH(C325, 'Probability Tables'!$A$18:$A$19, 0)))</f>
        <v>-1.9050155618886613</v>
      </c>
      <c r="K325" s="13">
        <f>IF(D325="N/A", 0, INDEX('Probability Tables'!$J$25:$J$28, MATCH(D325, 'Probability Tables'!$A$25:$A$28, 0)))</f>
        <v>-0.51785965042337057</v>
      </c>
      <c r="L325" s="13">
        <f>IF(E325="N/A", 0, INDEX('Probability Tables'!$J$34:$J$35, MATCH(E325, 'Probability Tables'!$A$34:$A$35, 0)))</f>
        <v>-1.2878542883066382</v>
      </c>
      <c r="M325" s="13">
        <f>IF(F325="N/A", 0, INDEX('Probability Tables'!$J$41:$J$42, MATCH(F325, 'Probability Tables'!$A$41:$A$42, 0)))</f>
        <v>-1.6577744589953911</v>
      </c>
      <c r="N325" s="13">
        <f>IF(G325="N/A", 0, INDEX('Probability Tables'!$J$48:$J$50, MATCH(G325, 'Probability Tables'!$A$48:$A$50, 0)))</f>
        <v>-1.1317644959850102</v>
      </c>
      <c r="O325" s="13">
        <f>IF(H325="N/A", 0, INDEX('Probability Tables'!$J$56:$J$58, MATCH(H325, 'Probability Tables'!$A$56:$A$58, 0)))</f>
        <v>-0.25442485069529852</v>
      </c>
      <c r="P325" s="13">
        <f>'Probability Tables'!$E$3</f>
        <v>-0.48424598596127871</v>
      </c>
      <c r="Q325" s="16">
        <f t="shared" si="25"/>
        <v>-8.9675198598621719</v>
      </c>
      <c r="R325" s="14">
        <f>IF(B325="N/A", 0, INDEX('Probability Tables'!$K$10:$K$12, MATCH(B325, 'Probability Tables'!$A$10:$A$12, 0)))</f>
        <v>-1.3662076025531533</v>
      </c>
      <c r="S325" s="14">
        <f>IF(C325="N/A", 0, INDEX('Probability Tables'!$K$18:$K$19, MATCH(C325, 'Probability Tables'!$A$18:$A$19, 0)))</f>
        <v>-0.38532054201569693</v>
      </c>
      <c r="T325" s="14">
        <f>IF(D325="N/A", 0, INDEX('Probability Tables'!$K$25:$K$28, MATCH(D325, 'Probability Tables'!$A$25:$A$28, 0)))</f>
        <v>-0.64015465041943498</v>
      </c>
      <c r="U325" s="14">
        <f>IF(E325="N/A", 0, INDEX('Probability Tables'!$K$34:$K$35, MATCH(E325, 'Probability Tables'!$A$34:$A$35, 0)))</f>
        <v>-0.95029252915164453</v>
      </c>
      <c r="V325" s="14">
        <f>IF(F325="N/A", 0, INDEX('Probability Tables'!$K$41:$K$42, MATCH(F325, 'Probability Tables'!$A$41:$A$42, 0)))</f>
        <v>-1.140161291580982</v>
      </c>
      <c r="W325" s="14">
        <f>IF(G325="N/A", 0, INDEX('Probability Tables'!$K$48:$K$50, MATCH(G325, 'Probability Tables'!$A$48:$A$50, 0)))</f>
        <v>-0.54522705048332309</v>
      </c>
      <c r="X325" s="14">
        <f>IF(H325="N/A", 0, INDEX('Probability Tables'!$K$56:$K$58, MATCH(H325, 'Probability Tables'!$A$56:$A$58, 0)))</f>
        <v>-0.45323538437685085</v>
      </c>
      <c r="Y325" s="14">
        <f>'Probability Tables'!$E$4</f>
        <v>-0.95753369040820424</v>
      </c>
      <c r="Z325" s="16">
        <f t="shared" si="26"/>
        <v>-6.438132740989289</v>
      </c>
      <c r="AA325" s="15">
        <f t="shared" si="27"/>
        <v>7.3823540563253216</v>
      </c>
      <c r="AB325" s="15">
        <f t="shared" si="28"/>
        <v>92.617645943674674</v>
      </c>
      <c r="AC325" s="17">
        <f t="shared" si="29"/>
        <v>1</v>
      </c>
      <c r="AD325" s="17">
        <v>1</v>
      </c>
    </row>
    <row r="326" spans="1:30" x14ac:dyDescent="0.25">
      <c r="A326" t="s">
        <v>490</v>
      </c>
      <c r="B326">
        <v>3</v>
      </c>
      <c r="C326" t="s">
        <v>13</v>
      </c>
      <c r="D326" s="12" t="s">
        <v>1243</v>
      </c>
      <c r="E326" s="12" t="s">
        <v>1246</v>
      </c>
      <c r="F326" s="12" t="s">
        <v>1248</v>
      </c>
      <c r="G326" s="12" t="s">
        <v>1250</v>
      </c>
      <c r="H326" s="12" t="s">
        <v>15</v>
      </c>
      <c r="I326" s="13">
        <f>IF(B326="N/A", 0, INDEX('Probability Tables'!$J$10:$J$12, MATCH(B326, 'Probability Tables'!$A$10:$A$12, 0)))</f>
        <v>-0.39196962663327978</v>
      </c>
      <c r="J326" s="13">
        <f>IF(C326="N/A", 0, INDEX('Probability Tables'!$J$18:$J$19, MATCH(C326, 'Probability Tables'!$A$18:$A$19, 0)))</f>
        <v>-0.16113204070663512</v>
      </c>
      <c r="K326" s="13">
        <f>IF(D326="N/A", 0, INDEX('Probability Tables'!$J$25:$J$28, MATCH(D326, 'Probability Tables'!$A$25:$A$28, 0)))</f>
        <v>0</v>
      </c>
      <c r="L326" s="13">
        <f>IF(E326="N/A", 0, INDEX('Probability Tables'!$J$34:$J$35, MATCH(E326, 'Probability Tables'!$A$34:$A$35, 0)))</f>
        <v>-1.2878542883066382</v>
      </c>
      <c r="M326" s="13">
        <f>IF(F326="N/A", 0, INDEX('Probability Tables'!$J$41:$J$42, MATCH(F326, 'Probability Tables'!$A$41:$A$42, 0)))</f>
        <v>-1.6577744589953911</v>
      </c>
      <c r="N326" s="13">
        <f>IF(G326="N/A", 0, INDEX('Probability Tables'!$J$48:$J$50, MATCH(G326, 'Probability Tables'!$A$48:$A$50, 0)))</f>
        <v>-1.1317644959850102</v>
      </c>
      <c r="O326" s="13">
        <f>IF(H326="N/A", 0, INDEX('Probability Tables'!$J$56:$J$58, MATCH(H326, 'Probability Tables'!$A$56:$A$58, 0)))</f>
        <v>-0.25442485069529852</v>
      </c>
      <c r="P326" s="13">
        <f>'Probability Tables'!$E$3</f>
        <v>-0.48424598596127871</v>
      </c>
      <c r="Q326" s="16">
        <f t="shared" si="25"/>
        <v>-5.3691657472835308</v>
      </c>
      <c r="R326" s="14">
        <f>IF(B326="N/A", 0, INDEX('Probability Tables'!$K$10:$K$12, MATCH(B326, 'Probability Tables'!$A$10:$A$12, 0)))</f>
        <v>-1.0560526742493137</v>
      </c>
      <c r="S326" s="14">
        <f>IF(C326="N/A", 0, INDEX('Probability Tables'!$K$18:$K$19, MATCH(C326, 'Probability Tables'!$A$18:$A$19, 0)))</f>
        <v>-1.140161291580982</v>
      </c>
      <c r="T326" s="14">
        <f>IF(D326="N/A", 0, INDEX('Probability Tables'!$K$25:$K$28, MATCH(D326, 'Probability Tables'!$A$25:$A$28, 0)))</f>
        <v>0</v>
      </c>
      <c r="U326" s="14">
        <f>IF(E326="N/A", 0, INDEX('Probability Tables'!$K$34:$K$35, MATCH(E326, 'Probability Tables'!$A$34:$A$35, 0)))</f>
        <v>-0.95029252915164453</v>
      </c>
      <c r="V326" s="14">
        <f>IF(F326="N/A", 0, INDEX('Probability Tables'!$K$41:$K$42, MATCH(F326, 'Probability Tables'!$A$41:$A$42, 0)))</f>
        <v>-1.140161291580982</v>
      </c>
      <c r="W326" s="14">
        <f>IF(G326="N/A", 0, INDEX('Probability Tables'!$K$48:$K$50, MATCH(G326, 'Probability Tables'!$A$48:$A$50, 0)))</f>
        <v>-0.54522705048332309</v>
      </c>
      <c r="X326" s="14">
        <f>IF(H326="N/A", 0, INDEX('Probability Tables'!$K$56:$K$58, MATCH(H326, 'Probability Tables'!$A$56:$A$58, 0)))</f>
        <v>-0.45323538437685085</v>
      </c>
      <c r="Y326" s="14">
        <f>'Probability Tables'!$E$4</f>
        <v>-0.95753369040820424</v>
      </c>
      <c r="Z326" s="16">
        <f t="shared" si="26"/>
        <v>-6.2426639118313005</v>
      </c>
      <c r="AA326" s="15">
        <f t="shared" si="27"/>
        <v>70.547307156415982</v>
      </c>
      <c r="AB326" s="15">
        <f t="shared" si="28"/>
        <v>29.452692843584011</v>
      </c>
      <c r="AC326" s="17">
        <f t="shared" si="29"/>
        <v>0</v>
      </c>
      <c r="AD326" s="17">
        <v>0</v>
      </c>
    </row>
    <row r="327" spans="1:30" x14ac:dyDescent="0.25">
      <c r="A327" t="s">
        <v>491</v>
      </c>
      <c r="B327">
        <v>1</v>
      </c>
      <c r="C327" t="s">
        <v>17</v>
      </c>
      <c r="D327" s="12" t="s">
        <v>1242</v>
      </c>
      <c r="E327" s="12" t="s">
        <v>1247</v>
      </c>
      <c r="F327" s="12" t="s">
        <v>1249</v>
      </c>
      <c r="G327" s="12" t="s">
        <v>1250</v>
      </c>
      <c r="H327" s="12" t="s">
        <v>20</v>
      </c>
      <c r="I327" s="13">
        <f>IF(B327="N/A", 0, INDEX('Probability Tables'!$J$10:$J$12, MATCH(B327, 'Probability Tables'!$A$10:$A$12, 0)))</f>
        <v>-1.9190988916046565</v>
      </c>
      <c r="J327" s="13">
        <f>IF(C327="N/A", 0, INDEX('Probability Tables'!$J$18:$J$19, MATCH(C327, 'Probability Tables'!$A$18:$A$19, 0)))</f>
        <v>-1.9050155618886613</v>
      </c>
      <c r="K327" s="13">
        <f>IF(D327="N/A", 0, INDEX('Probability Tables'!$J$25:$J$28, MATCH(D327, 'Probability Tables'!$A$25:$A$28, 0)))</f>
        <v>-1.505246303981256</v>
      </c>
      <c r="L327" s="13">
        <f>IF(E327="N/A", 0, INDEX('Probability Tables'!$J$34:$J$35, MATCH(E327, 'Probability Tables'!$A$34:$A$35, 0)))</f>
        <v>-0.32277339226305102</v>
      </c>
      <c r="M327" s="13">
        <f>IF(F327="N/A", 0, INDEX('Probability Tables'!$J$41:$J$42, MATCH(F327, 'Probability Tables'!$A$41:$A$42, 0)))</f>
        <v>-0.21141585713285041</v>
      </c>
      <c r="N327" s="13">
        <f>IF(G327="N/A", 0, INDEX('Probability Tables'!$J$48:$J$50, MATCH(G327, 'Probability Tables'!$A$48:$A$50, 0)))</f>
        <v>-1.1317644959850102</v>
      </c>
      <c r="O327" s="13">
        <f>IF(H327="N/A", 0, INDEX('Probability Tables'!$J$56:$J$58, MATCH(H327, 'Probability Tables'!$A$56:$A$58, 0)))</f>
        <v>-1.9828147059907641</v>
      </c>
      <c r="P327" s="13">
        <f>'Probability Tables'!$E$3</f>
        <v>-0.48424598596127871</v>
      </c>
      <c r="Q327" s="16">
        <f t="shared" si="25"/>
        <v>-9.4623751948075281</v>
      </c>
      <c r="R327" s="14">
        <f>IF(B327="N/A", 0, INDEX('Probability Tables'!$K$10:$K$12, MATCH(B327, 'Probability Tables'!$A$10:$A$12, 0)))</f>
        <v>-0.92356349120323478</v>
      </c>
      <c r="S327" s="14">
        <f>IF(C327="N/A", 0, INDEX('Probability Tables'!$K$18:$K$19, MATCH(C327, 'Probability Tables'!$A$18:$A$19, 0)))</f>
        <v>-0.38532054201569693</v>
      </c>
      <c r="T327" s="14">
        <f>IF(D327="N/A", 0, INDEX('Probability Tables'!$K$25:$K$28, MATCH(D327, 'Probability Tables'!$A$25:$A$28, 0)))</f>
        <v>-1.4640720621625749</v>
      </c>
      <c r="U327" s="14">
        <f>IF(E327="N/A", 0, INDEX('Probability Tables'!$K$34:$K$35, MATCH(E327, 'Probability Tables'!$A$34:$A$35, 0)))</f>
        <v>-0.48878352389733187</v>
      </c>
      <c r="V327" s="14">
        <f>IF(F327="N/A", 0, INDEX('Probability Tables'!$K$41:$K$42, MATCH(F327, 'Probability Tables'!$A$41:$A$42, 0)))</f>
        <v>-0.38532054201569693</v>
      </c>
      <c r="W327" s="14">
        <f>IF(G327="N/A", 0, INDEX('Probability Tables'!$K$48:$K$50, MATCH(G327, 'Probability Tables'!$A$48:$A$50, 0)))</f>
        <v>-0.54522705048332309</v>
      </c>
      <c r="X327" s="14">
        <f>IF(H327="N/A", 0, INDEX('Probability Tables'!$K$56:$K$58, MATCH(H327, 'Probability Tables'!$A$56:$A$58, 0)))</f>
        <v>-1.2944356648959361</v>
      </c>
      <c r="Y327" s="14">
        <f>'Probability Tables'!$E$4</f>
        <v>-0.95753369040820424</v>
      </c>
      <c r="Z327" s="16">
        <f t="shared" si="26"/>
        <v>-6.4442565670819993</v>
      </c>
      <c r="AA327" s="15">
        <f t="shared" si="27"/>
        <v>4.6614013574690132</v>
      </c>
      <c r="AB327" s="15">
        <f t="shared" si="28"/>
        <v>95.338598642530982</v>
      </c>
      <c r="AC327" s="17">
        <f t="shared" si="29"/>
        <v>1</v>
      </c>
      <c r="AD327" s="17">
        <v>1</v>
      </c>
    </row>
    <row r="328" spans="1:30" x14ac:dyDescent="0.25">
      <c r="A328" t="s">
        <v>493</v>
      </c>
      <c r="B328">
        <v>3</v>
      </c>
      <c r="C328" t="s">
        <v>13</v>
      </c>
      <c r="D328" s="12" t="s">
        <v>1244</v>
      </c>
      <c r="E328" s="12" t="s">
        <v>1247</v>
      </c>
      <c r="F328" s="12" t="s">
        <v>1249</v>
      </c>
      <c r="G328" s="12" t="s">
        <v>1251</v>
      </c>
      <c r="H328" s="12" t="s">
        <v>15</v>
      </c>
      <c r="I328" s="13">
        <f>IF(B328="N/A", 0, INDEX('Probability Tables'!$J$10:$J$12, MATCH(B328, 'Probability Tables'!$A$10:$A$12, 0)))</f>
        <v>-0.39196962663327978</v>
      </c>
      <c r="J328" s="13">
        <f>IF(C328="N/A", 0, INDEX('Probability Tables'!$J$18:$J$19, MATCH(C328, 'Probability Tables'!$A$18:$A$19, 0)))</f>
        <v>-0.16113204070663512</v>
      </c>
      <c r="K328" s="13">
        <f>IF(D328="N/A", 0, INDEX('Probability Tables'!$J$25:$J$28, MATCH(D328, 'Probability Tables'!$A$25:$A$28, 0)))</f>
        <v>-2.1879221846739059</v>
      </c>
      <c r="L328" s="13">
        <f>IF(E328="N/A", 0, INDEX('Probability Tables'!$J$34:$J$35, MATCH(E328, 'Probability Tables'!$A$34:$A$35, 0)))</f>
        <v>-0.32277339226305102</v>
      </c>
      <c r="M328" s="13">
        <f>IF(F328="N/A", 0, INDEX('Probability Tables'!$J$41:$J$42, MATCH(F328, 'Probability Tables'!$A$41:$A$42, 0)))</f>
        <v>-0.21141585713285041</v>
      </c>
      <c r="N328" s="13">
        <f>IF(G328="N/A", 0, INDEX('Probability Tables'!$J$48:$J$50, MATCH(G328, 'Probability Tables'!$A$48:$A$50, 0)))</f>
        <v>-0.71512608727872051</v>
      </c>
      <c r="O328" s="13">
        <f>IF(H328="N/A", 0, INDEX('Probability Tables'!$J$56:$J$58, MATCH(H328, 'Probability Tables'!$A$56:$A$58, 0)))</f>
        <v>-0.25442485069529852</v>
      </c>
      <c r="P328" s="13">
        <f>'Probability Tables'!$E$3</f>
        <v>-0.48424598596127871</v>
      </c>
      <c r="Q328" s="16">
        <f t="shared" si="25"/>
        <v>-4.72901002534502</v>
      </c>
      <c r="R328" s="14">
        <f>IF(B328="N/A", 0, INDEX('Probability Tables'!$K$10:$K$12, MATCH(B328, 'Probability Tables'!$A$10:$A$12, 0)))</f>
        <v>-1.0560526742493137</v>
      </c>
      <c r="S328" s="14">
        <f>IF(C328="N/A", 0, INDEX('Probability Tables'!$K$18:$K$19, MATCH(C328, 'Probability Tables'!$A$18:$A$19, 0)))</f>
        <v>-1.140161291580982</v>
      </c>
      <c r="T328" s="14">
        <f>IF(D328="N/A", 0, INDEX('Probability Tables'!$K$25:$K$28, MATCH(D328, 'Probability Tables'!$A$25:$A$28, 0)))</f>
        <v>-2.3513752571634776</v>
      </c>
      <c r="U328" s="14">
        <f>IF(E328="N/A", 0, INDEX('Probability Tables'!$K$34:$K$35, MATCH(E328, 'Probability Tables'!$A$34:$A$35, 0)))</f>
        <v>-0.48878352389733187</v>
      </c>
      <c r="V328" s="14">
        <f>IF(F328="N/A", 0, INDEX('Probability Tables'!$K$41:$K$42, MATCH(F328, 'Probability Tables'!$A$41:$A$42, 0)))</f>
        <v>-0.38532054201569693</v>
      </c>
      <c r="W328" s="14">
        <f>IF(G328="N/A", 0, INDEX('Probability Tables'!$K$48:$K$50, MATCH(G328, 'Probability Tables'!$A$48:$A$50, 0)))</f>
        <v>-1.624036711855253</v>
      </c>
      <c r="X328" s="14">
        <f>IF(H328="N/A", 0, INDEX('Probability Tables'!$K$56:$K$58, MATCH(H328, 'Probability Tables'!$A$56:$A$58, 0)))</f>
        <v>-0.45323538437685085</v>
      </c>
      <c r="Y328" s="14">
        <f>'Probability Tables'!$E$4</f>
        <v>-0.95753369040820424</v>
      </c>
      <c r="Z328" s="16">
        <f t="shared" si="26"/>
        <v>-8.4564990755471108</v>
      </c>
      <c r="AA328" s="15">
        <f t="shared" si="27"/>
        <v>97.651180879310246</v>
      </c>
      <c r="AB328" s="15">
        <f t="shared" si="28"/>
        <v>2.3488191206897602</v>
      </c>
      <c r="AC328" s="17">
        <f t="shared" si="29"/>
        <v>0</v>
      </c>
      <c r="AD328" s="17">
        <v>0</v>
      </c>
    </row>
    <row r="329" spans="1:30" x14ac:dyDescent="0.25">
      <c r="A329" t="s">
        <v>494</v>
      </c>
      <c r="B329">
        <v>2</v>
      </c>
      <c r="C329" t="s">
        <v>17</v>
      </c>
      <c r="D329" s="12" t="s">
        <v>1242</v>
      </c>
      <c r="E329" s="12" t="s">
        <v>1247</v>
      </c>
      <c r="F329" s="12" t="s">
        <v>1249</v>
      </c>
      <c r="G329" s="12" t="s">
        <v>1252</v>
      </c>
      <c r="H329" s="12" t="s">
        <v>15</v>
      </c>
      <c r="I329" s="13">
        <f>IF(B329="N/A", 0, INDEX('Probability Tables'!$J$10:$J$12, MATCH(B329, 'Probability Tables'!$A$10:$A$12, 0)))</f>
        <v>-1.7285805676065233</v>
      </c>
      <c r="J329" s="13">
        <f>IF(C329="N/A", 0, INDEX('Probability Tables'!$J$18:$J$19, MATCH(C329, 'Probability Tables'!$A$18:$A$19, 0)))</f>
        <v>-1.9050155618886613</v>
      </c>
      <c r="K329" s="13">
        <f>IF(D329="N/A", 0, INDEX('Probability Tables'!$J$25:$J$28, MATCH(D329, 'Probability Tables'!$A$25:$A$28, 0)))</f>
        <v>-1.505246303981256</v>
      </c>
      <c r="L329" s="13">
        <f>IF(E329="N/A", 0, INDEX('Probability Tables'!$J$34:$J$35, MATCH(E329, 'Probability Tables'!$A$34:$A$35, 0)))</f>
        <v>-0.32277339226305102</v>
      </c>
      <c r="M329" s="13">
        <f>IF(F329="N/A", 0, INDEX('Probability Tables'!$J$41:$J$42, MATCH(F329, 'Probability Tables'!$A$41:$A$42, 0)))</f>
        <v>-0.21141585713285041</v>
      </c>
      <c r="N329" s="13">
        <f>IF(G329="N/A", 0, INDEX('Probability Tables'!$J$48:$J$50, MATCH(G329, 'Probability Tables'!$A$48:$A$50, 0)))</f>
        <v>-1.6691571471357227</v>
      </c>
      <c r="O329" s="13">
        <f>IF(H329="N/A", 0, INDEX('Probability Tables'!$J$56:$J$58, MATCH(H329, 'Probability Tables'!$A$56:$A$58, 0)))</f>
        <v>-0.25442485069529852</v>
      </c>
      <c r="P329" s="13">
        <f>'Probability Tables'!$E$3</f>
        <v>-0.48424598596127871</v>
      </c>
      <c r="Q329" s="16">
        <f t="shared" si="25"/>
        <v>-8.0808596666646419</v>
      </c>
      <c r="R329" s="14">
        <f>IF(B329="N/A", 0, INDEX('Probability Tables'!$K$10:$K$12, MATCH(B329, 'Probability Tables'!$A$10:$A$12, 0)))</f>
        <v>-1.3662076025531533</v>
      </c>
      <c r="S329" s="14">
        <f>IF(C329="N/A", 0, INDEX('Probability Tables'!$K$18:$K$19, MATCH(C329, 'Probability Tables'!$A$18:$A$19, 0)))</f>
        <v>-0.38532054201569693</v>
      </c>
      <c r="T329" s="14">
        <f>IF(D329="N/A", 0, INDEX('Probability Tables'!$K$25:$K$28, MATCH(D329, 'Probability Tables'!$A$25:$A$28, 0)))</f>
        <v>-1.4640720621625749</v>
      </c>
      <c r="U329" s="14">
        <f>IF(E329="N/A", 0, INDEX('Probability Tables'!$K$34:$K$35, MATCH(E329, 'Probability Tables'!$A$34:$A$35, 0)))</f>
        <v>-0.48878352389733187</v>
      </c>
      <c r="V329" s="14">
        <f>IF(F329="N/A", 0, INDEX('Probability Tables'!$K$41:$K$42, MATCH(F329, 'Probability Tables'!$A$41:$A$42, 0)))</f>
        <v>-0.38532054201569693</v>
      </c>
      <c r="W329" s="14">
        <f>IF(G329="N/A", 0, INDEX('Probability Tables'!$K$48:$K$50, MATCH(G329, 'Probability Tables'!$A$48:$A$50, 0)))</f>
        <v>-1.4997389951776758</v>
      </c>
      <c r="X329" s="14">
        <f>IF(H329="N/A", 0, INDEX('Probability Tables'!$K$56:$K$58, MATCH(H329, 'Probability Tables'!$A$56:$A$58, 0)))</f>
        <v>-0.45323538437685085</v>
      </c>
      <c r="Y329" s="14">
        <f>'Probability Tables'!$E$4</f>
        <v>-0.95753369040820424</v>
      </c>
      <c r="Z329" s="16">
        <f t="shared" si="26"/>
        <v>-7.0002123426071847</v>
      </c>
      <c r="AA329" s="15">
        <f t="shared" si="27"/>
        <v>25.33835361415559</v>
      </c>
      <c r="AB329" s="15">
        <f t="shared" si="28"/>
        <v>74.661646385844421</v>
      </c>
      <c r="AC329" s="17">
        <f t="shared" si="29"/>
        <v>1</v>
      </c>
      <c r="AD329" s="17">
        <v>1</v>
      </c>
    </row>
    <row r="330" spans="1:30" x14ac:dyDescent="0.25">
      <c r="A330" t="s">
        <v>495</v>
      </c>
      <c r="B330">
        <v>3</v>
      </c>
      <c r="C330" t="s">
        <v>17</v>
      </c>
      <c r="D330" s="12" t="s">
        <v>1245</v>
      </c>
      <c r="E330" s="12" t="s">
        <v>1246</v>
      </c>
      <c r="F330" s="12" t="s">
        <v>1248</v>
      </c>
      <c r="G330" s="12" t="s">
        <v>1250</v>
      </c>
      <c r="H330" s="12" t="s">
        <v>15</v>
      </c>
      <c r="I330" s="13">
        <f>IF(B330="N/A", 0, INDEX('Probability Tables'!$J$10:$J$12, MATCH(B330, 'Probability Tables'!$A$10:$A$12, 0)))</f>
        <v>-0.39196962663327978</v>
      </c>
      <c r="J330" s="13">
        <f>IF(C330="N/A", 0, INDEX('Probability Tables'!$J$18:$J$19, MATCH(C330, 'Probability Tables'!$A$18:$A$19, 0)))</f>
        <v>-1.9050155618886613</v>
      </c>
      <c r="K330" s="13">
        <f>IF(D330="N/A", 0, INDEX('Probability Tables'!$J$25:$J$28, MATCH(D330, 'Probability Tables'!$A$25:$A$28, 0)))</f>
        <v>-0.51785965042337057</v>
      </c>
      <c r="L330" s="13">
        <f>IF(E330="N/A", 0, INDEX('Probability Tables'!$J$34:$J$35, MATCH(E330, 'Probability Tables'!$A$34:$A$35, 0)))</f>
        <v>-1.2878542883066382</v>
      </c>
      <c r="M330" s="13">
        <f>IF(F330="N/A", 0, INDEX('Probability Tables'!$J$41:$J$42, MATCH(F330, 'Probability Tables'!$A$41:$A$42, 0)))</f>
        <v>-1.6577744589953911</v>
      </c>
      <c r="N330" s="13">
        <f>IF(G330="N/A", 0, INDEX('Probability Tables'!$J$48:$J$50, MATCH(G330, 'Probability Tables'!$A$48:$A$50, 0)))</f>
        <v>-1.1317644959850102</v>
      </c>
      <c r="O330" s="13">
        <f>IF(H330="N/A", 0, INDEX('Probability Tables'!$J$56:$J$58, MATCH(H330, 'Probability Tables'!$A$56:$A$58, 0)))</f>
        <v>-0.25442485069529852</v>
      </c>
      <c r="P330" s="13">
        <f>'Probability Tables'!$E$3</f>
        <v>-0.48424598596127871</v>
      </c>
      <c r="Q330" s="16">
        <f t="shared" si="25"/>
        <v>-7.6309089188889274</v>
      </c>
      <c r="R330" s="14">
        <f>IF(B330="N/A", 0, INDEX('Probability Tables'!$K$10:$K$12, MATCH(B330, 'Probability Tables'!$A$10:$A$12, 0)))</f>
        <v>-1.0560526742493137</v>
      </c>
      <c r="S330" s="14">
        <f>IF(C330="N/A", 0, INDEX('Probability Tables'!$K$18:$K$19, MATCH(C330, 'Probability Tables'!$A$18:$A$19, 0)))</f>
        <v>-0.38532054201569693</v>
      </c>
      <c r="T330" s="14">
        <f>IF(D330="N/A", 0, INDEX('Probability Tables'!$K$25:$K$28, MATCH(D330, 'Probability Tables'!$A$25:$A$28, 0)))</f>
        <v>-0.64015465041943498</v>
      </c>
      <c r="U330" s="14">
        <f>IF(E330="N/A", 0, INDEX('Probability Tables'!$K$34:$K$35, MATCH(E330, 'Probability Tables'!$A$34:$A$35, 0)))</f>
        <v>-0.95029252915164453</v>
      </c>
      <c r="V330" s="14">
        <f>IF(F330="N/A", 0, INDEX('Probability Tables'!$K$41:$K$42, MATCH(F330, 'Probability Tables'!$A$41:$A$42, 0)))</f>
        <v>-1.140161291580982</v>
      </c>
      <c r="W330" s="14">
        <f>IF(G330="N/A", 0, INDEX('Probability Tables'!$K$48:$K$50, MATCH(G330, 'Probability Tables'!$A$48:$A$50, 0)))</f>
        <v>-0.54522705048332309</v>
      </c>
      <c r="X330" s="14">
        <f>IF(H330="N/A", 0, INDEX('Probability Tables'!$K$56:$K$58, MATCH(H330, 'Probability Tables'!$A$56:$A$58, 0)))</f>
        <v>-0.45323538437685085</v>
      </c>
      <c r="Y330" s="14">
        <f>'Probability Tables'!$E$4</f>
        <v>-0.95753369040820424</v>
      </c>
      <c r="Z330" s="16">
        <f t="shared" si="26"/>
        <v>-6.1279778126854492</v>
      </c>
      <c r="AA330" s="15">
        <f t="shared" si="27"/>
        <v>18.198876658123027</v>
      </c>
      <c r="AB330" s="15">
        <f t="shared" si="28"/>
        <v>81.801123341876973</v>
      </c>
      <c r="AC330" s="17">
        <f t="shared" si="29"/>
        <v>1</v>
      </c>
      <c r="AD330" s="17">
        <v>1</v>
      </c>
    </row>
    <row r="331" spans="1:30" x14ac:dyDescent="0.25">
      <c r="A331" t="s">
        <v>496</v>
      </c>
      <c r="B331">
        <v>1</v>
      </c>
      <c r="C331" t="s">
        <v>17</v>
      </c>
      <c r="D331" s="12" t="s">
        <v>1245</v>
      </c>
      <c r="E331" s="12" t="s">
        <v>1247</v>
      </c>
      <c r="F331" s="12" t="s">
        <v>1248</v>
      </c>
      <c r="G331" s="12" t="s">
        <v>1250</v>
      </c>
      <c r="H331" s="12" t="s">
        <v>20</v>
      </c>
      <c r="I331" s="13">
        <f>IF(B331="N/A", 0, INDEX('Probability Tables'!$J$10:$J$12, MATCH(B331, 'Probability Tables'!$A$10:$A$12, 0)))</f>
        <v>-1.9190988916046565</v>
      </c>
      <c r="J331" s="13">
        <f>IF(C331="N/A", 0, INDEX('Probability Tables'!$J$18:$J$19, MATCH(C331, 'Probability Tables'!$A$18:$A$19, 0)))</f>
        <v>-1.9050155618886613</v>
      </c>
      <c r="K331" s="13">
        <f>IF(D331="N/A", 0, INDEX('Probability Tables'!$J$25:$J$28, MATCH(D331, 'Probability Tables'!$A$25:$A$28, 0)))</f>
        <v>-0.51785965042337057</v>
      </c>
      <c r="L331" s="13">
        <f>IF(E331="N/A", 0, INDEX('Probability Tables'!$J$34:$J$35, MATCH(E331, 'Probability Tables'!$A$34:$A$35, 0)))</f>
        <v>-0.32277339226305102</v>
      </c>
      <c r="M331" s="13">
        <f>IF(F331="N/A", 0, INDEX('Probability Tables'!$J$41:$J$42, MATCH(F331, 'Probability Tables'!$A$41:$A$42, 0)))</f>
        <v>-1.6577744589953911</v>
      </c>
      <c r="N331" s="13">
        <f>IF(G331="N/A", 0, INDEX('Probability Tables'!$J$48:$J$50, MATCH(G331, 'Probability Tables'!$A$48:$A$50, 0)))</f>
        <v>-1.1317644959850102</v>
      </c>
      <c r="O331" s="13">
        <f>IF(H331="N/A", 0, INDEX('Probability Tables'!$J$56:$J$58, MATCH(H331, 'Probability Tables'!$A$56:$A$58, 0)))</f>
        <v>-1.9828147059907641</v>
      </c>
      <c r="P331" s="13">
        <f>'Probability Tables'!$E$3</f>
        <v>-0.48424598596127871</v>
      </c>
      <c r="Q331" s="16">
        <f t="shared" si="25"/>
        <v>-9.9213471431121825</v>
      </c>
      <c r="R331" s="14">
        <f>IF(B331="N/A", 0, INDEX('Probability Tables'!$K$10:$K$12, MATCH(B331, 'Probability Tables'!$A$10:$A$12, 0)))</f>
        <v>-0.92356349120323478</v>
      </c>
      <c r="S331" s="14">
        <f>IF(C331="N/A", 0, INDEX('Probability Tables'!$K$18:$K$19, MATCH(C331, 'Probability Tables'!$A$18:$A$19, 0)))</f>
        <v>-0.38532054201569693</v>
      </c>
      <c r="T331" s="14">
        <f>IF(D331="N/A", 0, INDEX('Probability Tables'!$K$25:$K$28, MATCH(D331, 'Probability Tables'!$A$25:$A$28, 0)))</f>
        <v>-0.64015465041943498</v>
      </c>
      <c r="U331" s="14">
        <f>IF(E331="N/A", 0, INDEX('Probability Tables'!$K$34:$K$35, MATCH(E331, 'Probability Tables'!$A$34:$A$35, 0)))</f>
        <v>-0.48878352389733187</v>
      </c>
      <c r="V331" s="14">
        <f>IF(F331="N/A", 0, INDEX('Probability Tables'!$K$41:$K$42, MATCH(F331, 'Probability Tables'!$A$41:$A$42, 0)))</f>
        <v>-1.140161291580982</v>
      </c>
      <c r="W331" s="14">
        <f>IF(G331="N/A", 0, INDEX('Probability Tables'!$K$48:$K$50, MATCH(G331, 'Probability Tables'!$A$48:$A$50, 0)))</f>
        <v>-0.54522705048332309</v>
      </c>
      <c r="X331" s="14">
        <f>IF(H331="N/A", 0, INDEX('Probability Tables'!$K$56:$K$58, MATCH(H331, 'Probability Tables'!$A$56:$A$58, 0)))</f>
        <v>-1.2944356648959361</v>
      </c>
      <c r="Y331" s="14">
        <f>'Probability Tables'!$E$4</f>
        <v>-0.95753369040820424</v>
      </c>
      <c r="Z331" s="16">
        <f t="shared" si="26"/>
        <v>-6.3751799049041447</v>
      </c>
      <c r="AA331" s="15">
        <f t="shared" si="27"/>
        <v>2.8026794513402131</v>
      </c>
      <c r="AB331" s="15">
        <f t="shared" si="28"/>
        <v>97.197320548659789</v>
      </c>
      <c r="AC331" s="17">
        <f t="shared" si="29"/>
        <v>1</v>
      </c>
      <c r="AD331" s="17">
        <v>1</v>
      </c>
    </row>
    <row r="332" spans="1:30" x14ac:dyDescent="0.25">
      <c r="A332" t="s">
        <v>498</v>
      </c>
      <c r="B332">
        <v>3</v>
      </c>
      <c r="C332" t="s">
        <v>17</v>
      </c>
      <c r="D332" s="12" t="s">
        <v>1243</v>
      </c>
      <c r="E332" s="12" t="s">
        <v>1246</v>
      </c>
      <c r="F332" s="12" t="s">
        <v>1249</v>
      </c>
      <c r="G332" s="12" t="s">
        <v>1250</v>
      </c>
      <c r="H332" s="12" t="s">
        <v>27</v>
      </c>
      <c r="I332" s="13">
        <f>IF(B332="N/A", 0, INDEX('Probability Tables'!$J$10:$J$12, MATCH(B332, 'Probability Tables'!$A$10:$A$12, 0)))</f>
        <v>-0.39196962663327978</v>
      </c>
      <c r="J332" s="13">
        <f>IF(C332="N/A", 0, INDEX('Probability Tables'!$J$18:$J$19, MATCH(C332, 'Probability Tables'!$A$18:$A$19, 0)))</f>
        <v>-1.9050155618886613</v>
      </c>
      <c r="K332" s="13">
        <f>IF(D332="N/A", 0, INDEX('Probability Tables'!$J$25:$J$28, MATCH(D332, 'Probability Tables'!$A$25:$A$28, 0)))</f>
        <v>0</v>
      </c>
      <c r="L332" s="13">
        <f>IF(E332="N/A", 0, INDEX('Probability Tables'!$J$34:$J$35, MATCH(E332, 'Probability Tables'!$A$34:$A$35, 0)))</f>
        <v>-1.2878542883066382</v>
      </c>
      <c r="M332" s="13">
        <f>IF(F332="N/A", 0, INDEX('Probability Tables'!$J$41:$J$42, MATCH(F332, 'Probability Tables'!$A$41:$A$42, 0)))</f>
        <v>-0.21141585713285041</v>
      </c>
      <c r="N332" s="13">
        <f>IF(G332="N/A", 0, INDEX('Probability Tables'!$J$48:$J$50, MATCH(G332, 'Probability Tables'!$A$48:$A$50, 0)))</f>
        <v>-1.1317644959850102</v>
      </c>
      <c r="O332" s="13">
        <f>IF(H332="N/A", 0, INDEX('Probability Tables'!$J$56:$J$58, MATCH(H332, 'Probability Tables'!$A$56:$A$58, 0)))</f>
        <v>-2.4423470353692043</v>
      </c>
      <c r="P332" s="13">
        <f>'Probability Tables'!$E$3</f>
        <v>-0.48424598596127871</v>
      </c>
      <c r="Q332" s="16">
        <f t="shared" si="25"/>
        <v>-7.8546128512769222</v>
      </c>
      <c r="R332" s="14">
        <f>IF(B332="N/A", 0, INDEX('Probability Tables'!$K$10:$K$12, MATCH(B332, 'Probability Tables'!$A$10:$A$12, 0)))</f>
        <v>-1.0560526742493137</v>
      </c>
      <c r="S332" s="14">
        <f>IF(C332="N/A", 0, INDEX('Probability Tables'!$K$18:$K$19, MATCH(C332, 'Probability Tables'!$A$18:$A$19, 0)))</f>
        <v>-0.38532054201569693</v>
      </c>
      <c r="T332" s="14">
        <f>IF(D332="N/A", 0, INDEX('Probability Tables'!$K$25:$K$28, MATCH(D332, 'Probability Tables'!$A$25:$A$28, 0)))</f>
        <v>0</v>
      </c>
      <c r="U332" s="14">
        <f>IF(E332="N/A", 0, INDEX('Probability Tables'!$K$34:$K$35, MATCH(E332, 'Probability Tables'!$A$34:$A$35, 0)))</f>
        <v>-0.95029252915164453</v>
      </c>
      <c r="V332" s="14">
        <f>IF(F332="N/A", 0, INDEX('Probability Tables'!$K$41:$K$42, MATCH(F332, 'Probability Tables'!$A$41:$A$42, 0)))</f>
        <v>-0.38532054201569693</v>
      </c>
      <c r="W332" s="14">
        <f>IF(G332="N/A", 0, INDEX('Probability Tables'!$K$48:$K$50, MATCH(G332, 'Probability Tables'!$A$48:$A$50, 0)))</f>
        <v>-0.54522705048332309</v>
      </c>
      <c r="X332" s="14">
        <f>IF(H332="N/A", 0, INDEX('Probability Tables'!$K$56:$K$58, MATCH(H332, 'Probability Tables'!$A$56:$A$58, 0)))</f>
        <v>-2.4037432426807936</v>
      </c>
      <c r="Y332" s="14">
        <f>'Probability Tables'!$E$4</f>
        <v>-0.95753369040820424</v>
      </c>
      <c r="Z332" s="16">
        <f t="shared" si="26"/>
        <v>-6.6834902710046729</v>
      </c>
      <c r="AA332" s="15">
        <f t="shared" si="27"/>
        <v>23.665213255600904</v>
      </c>
      <c r="AB332" s="15">
        <f t="shared" si="28"/>
        <v>76.334786744399096</v>
      </c>
      <c r="AC332" s="17">
        <f t="shared" si="29"/>
        <v>1</v>
      </c>
      <c r="AD332" s="17">
        <v>1</v>
      </c>
    </row>
    <row r="333" spans="1:30" x14ac:dyDescent="0.25">
      <c r="A333" t="s">
        <v>499</v>
      </c>
      <c r="B333">
        <v>1</v>
      </c>
      <c r="C333" t="s">
        <v>13</v>
      </c>
      <c r="D333" s="12" t="s">
        <v>1242</v>
      </c>
      <c r="E333" s="12" t="s">
        <v>1247</v>
      </c>
      <c r="F333" s="12" t="s">
        <v>1249</v>
      </c>
      <c r="G333" s="12" t="s">
        <v>1250</v>
      </c>
      <c r="H333" s="12" t="s">
        <v>15</v>
      </c>
      <c r="I333" s="13">
        <f>IF(B333="N/A", 0, INDEX('Probability Tables'!$J$10:$J$12, MATCH(B333, 'Probability Tables'!$A$10:$A$12, 0)))</f>
        <v>-1.9190988916046565</v>
      </c>
      <c r="J333" s="13">
        <f>IF(C333="N/A", 0, INDEX('Probability Tables'!$J$18:$J$19, MATCH(C333, 'Probability Tables'!$A$18:$A$19, 0)))</f>
        <v>-0.16113204070663512</v>
      </c>
      <c r="K333" s="13">
        <f>IF(D333="N/A", 0, INDEX('Probability Tables'!$J$25:$J$28, MATCH(D333, 'Probability Tables'!$A$25:$A$28, 0)))</f>
        <v>-1.505246303981256</v>
      </c>
      <c r="L333" s="13">
        <f>IF(E333="N/A", 0, INDEX('Probability Tables'!$J$34:$J$35, MATCH(E333, 'Probability Tables'!$A$34:$A$35, 0)))</f>
        <v>-0.32277339226305102</v>
      </c>
      <c r="M333" s="13">
        <f>IF(F333="N/A", 0, INDEX('Probability Tables'!$J$41:$J$42, MATCH(F333, 'Probability Tables'!$A$41:$A$42, 0)))</f>
        <v>-0.21141585713285041</v>
      </c>
      <c r="N333" s="13">
        <f>IF(G333="N/A", 0, INDEX('Probability Tables'!$J$48:$J$50, MATCH(G333, 'Probability Tables'!$A$48:$A$50, 0)))</f>
        <v>-1.1317644959850102</v>
      </c>
      <c r="O333" s="13">
        <f>IF(H333="N/A", 0, INDEX('Probability Tables'!$J$56:$J$58, MATCH(H333, 'Probability Tables'!$A$56:$A$58, 0)))</f>
        <v>-0.25442485069529852</v>
      </c>
      <c r="P333" s="13">
        <f>'Probability Tables'!$E$3</f>
        <v>-0.48424598596127871</v>
      </c>
      <c r="Q333" s="16">
        <f t="shared" si="25"/>
        <v>-5.9901018183300359</v>
      </c>
      <c r="R333" s="14">
        <f>IF(B333="N/A", 0, INDEX('Probability Tables'!$K$10:$K$12, MATCH(B333, 'Probability Tables'!$A$10:$A$12, 0)))</f>
        <v>-0.92356349120323478</v>
      </c>
      <c r="S333" s="14">
        <f>IF(C333="N/A", 0, INDEX('Probability Tables'!$K$18:$K$19, MATCH(C333, 'Probability Tables'!$A$18:$A$19, 0)))</f>
        <v>-1.140161291580982</v>
      </c>
      <c r="T333" s="14">
        <f>IF(D333="N/A", 0, INDEX('Probability Tables'!$K$25:$K$28, MATCH(D333, 'Probability Tables'!$A$25:$A$28, 0)))</f>
        <v>-1.4640720621625749</v>
      </c>
      <c r="U333" s="14">
        <f>IF(E333="N/A", 0, INDEX('Probability Tables'!$K$34:$K$35, MATCH(E333, 'Probability Tables'!$A$34:$A$35, 0)))</f>
        <v>-0.48878352389733187</v>
      </c>
      <c r="V333" s="14">
        <f>IF(F333="N/A", 0, INDEX('Probability Tables'!$K$41:$K$42, MATCH(F333, 'Probability Tables'!$A$41:$A$42, 0)))</f>
        <v>-0.38532054201569693</v>
      </c>
      <c r="W333" s="14">
        <f>IF(G333="N/A", 0, INDEX('Probability Tables'!$K$48:$K$50, MATCH(G333, 'Probability Tables'!$A$48:$A$50, 0)))</f>
        <v>-0.54522705048332309</v>
      </c>
      <c r="X333" s="14">
        <f>IF(H333="N/A", 0, INDEX('Probability Tables'!$K$56:$K$58, MATCH(H333, 'Probability Tables'!$A$56:$A$58, 0)))</f>
        <v>-0.45323538437685085</v>
      </c>
      <c r="Y333" s="14">
        <f>'Probability Tables'!$E$4</f>
        <v>-0.95753369040820424</v>
      </c>
      <c r="Z333" s="16">
        <f t="shared" si="26"/>
        <v>-6.3578970361281986</v>
      </c>
      <c r="AA333" s="15">
        <f t="shared" si="27"/>
        <v>59.092611808873528</v>
      </c>
      <c r="AB333" s="15">
        <f t="shared" si="28"/>
        <v>40.907388191126472</v>
      </c>
      <c r="AC333" s="17">
        <f t="shared" si="29"/>
        <v>0</v>
      </c>
      <c r="AD333" s="17">
        <v>0</v>
      </c>
    </row>
    <row r="334" spans="1:30" x14ac:dyDescent="0.25">
      <c r="A334" t="s">
        <v>501</v>
      </c>
      <c r="B334">
        <v>1</v>
      </c>
      <c r="C334" t="s">
        <v>13</v>
      </c>
      <c r="D334" s="12" t="s">
        <v>1242</v>
      </c>
      <c r="E334" s="12" t="s">
        <v>1247</v>
      </c>
      <c r="F334" s="12" t="s">
        <v>1248</v>
      </c>
      <c r="G334" s="12" t="s">
        <v>1250</v>
      </c>
      <c r="H334" s="12" t="s">
        <v>15</v>
      </c>
      <c r="I334" s="13">
        <f>IF(B334="N/A", 0, INDEX('Probability Tables'!$J$10:$J$12, MATCH(B334, 'Probability Tables'!$A$10:$A$12, 0)))</f>
        <v>-1.9190988916046565</v>
      </c>
      <c r="J334" s="13">
        <f>IF(C334="N/A", 0, INDEX('Probability Tables'!$J$18:$J$19, MATCH(C334, 'Probability Tables'!$A$18:$A$19, 0)))</f>
        <v>-0.16113204070663512</v>
      </c>
      <c r="K334" s="13">
        <f>IF(D334="N/A", 0, INDEX('Probability Tables'!$J$25:$J$28, MATCH(D334, 'Probability Tables'!$A$25:$A$28, 0)))</f>
        <v>-1.505246303981256</v>
      </c>
      <c r="L334" s="13">
        <f>IF(E334="N/A", 0, INDEX('Probability Tables'!$J$34:$J$35, MATCH(E334, 'Probability Tables'!$A$34:$A$35, 0)))</f>
        <v>-0.32277339226305102</v>
      </c>
      <c r="M334" s="13">
        <f>IF(F334="N/A", 0, INDEX('Probability Tables'!$J$41:$J$42, MATCH(F334, 'Probability Tables'!$A$41:$A$42, 0)))</f>
        <v>-1.6577744589953911</v>
      </c>
      <c r="N334" s="13">
        <f>IF(G334="N/A", 0, INDEX('Probability Tables'!$J$48:$J$50, MATCH(G334, 'Probability Tables'!$A$48:$A$50, 0)))</f>
        <v>-1.1317644959850102</v>
      </c>
      <c r="O334" s="13">
        <f>IF(H334="N/A", 0, INDEX('Probability Tables'!$J$56:$J$58, MATCH(H334, 'Probability Tables'!$A$56:$A$58, 0)))</f>
        <v>-0.25442485069529852</v>
      </c>
      <c r="P334" s="13">
        <f>'Probability Tables'!$E$3</f>
        <v>-0.48424598596127871</v>
      </c>
      <c r="Q334" s="16">
        <f t="shared" si="25"/>
        <v>-7.4364604201925761</v>
      </c>
      <c r="R334" s="14">
        <f>IF(B334="N/A", 0, INDEX('Probability Tables'!$K$10:$K$12, MATCH(B334, 'Probability Tables'!$A$10:$A$12, 0)))</f>
        <v>-0.92356349120323478</v>
      </c>
      <c r="S334" s="14">
        <f>IF(C334="N/A", 0, INDEX('Probability Tables'!$K$18:$K$19, MATCH(C334, 'Probability Tables'!$A$18:$A$19, 0)))</f>
        <v>-1.140161291580982</v>
      </c>
      <c r="T334" s="14">
        <f>IF(D334="N/A", 0, INDEX('Probability Tables'!$K$25:$K$28, MATCH(D334, 'Probability Tables'!$A$25:$A$28, 0)))</f>
        <v>-1.4640720621625749</v>
      </c>
      <c r="U334" s="14">
        <f>IF(E334="N/A", 0, INDEX('Probability Tables'!$K$34:$K$35, MATCH(E334, 'Probability Tables'!$A$34:$A$35, 0)))</f>
        <v>-0.48878352389733187</v>
      </c>
      <c r="V334" s="14">
        <f>IF(F334="N/A", 0, INDEX('Probability Tables'!$K$41:$K$42, MATCH(F334, 'Probability Tables'!$A$41:$A$42, 0)))</f>
        <v>-1.140161291580982</v>
      </c>
      <c r="W334" s="14">
        <f>IF(G334="N/A", 0, INDEX('Probability Tables'!$K$48:$K$50, MATCH(G334, 'Probability Tables'!$A$48:$A$50, 0)))</f>
        <v>-0.54522705048332309</v>
      </c>
      <c r="X334" s="14">
        <f>IF(H334="N/A", 0, INDEX('Probability Tables'!$K$56:$K$58, MATCH(H334, 'Probability Tables'!$A$56:$A$58, 0)))</f>
        <v>-0.45323538437685085</v>
      </c>
      <c r="Y334" s="14">
        <f>'Probability Tables'!$E$4</f>
        <v>-0.95753369040820424</v>
      </c>
      <c r="Z334" s="16">
        <f t="shared" si="26"/>
        <v>-7.1127377856934828</v>
      </c>
      <c r="AA334" s="15">
        <f t="shared" si="27"/>
        <v>41.976878216720046</v>
      </c>
      <c r="AB334" s="15">
        <f t="shared" si="28"/>
        <v>58.023121783279954</v>
      </c>
      <c r="AC334" s="17">
        <f t="shared" si="29"/>
        <v>1</v>
      </c>
      <c r="AD334" s="17">
        <v>0</v>
      </c>
    </row>
    <row r="335" spans="1:30" x14ac:dyDescent="0.25">
      <c r="A335" t="s">
        <v>503</v>
      </c>
      <c r="B335">
        <v>3</v>
      </c>
      <c r="C335" t="s">
        <v>13</v>
      </c>
      <c r="D335" s="12" t="s">
        <v>1245</v>
      </c>
      <c r="E335" s="12" t="s">
        <v>1246</v>
      </c>
      <c r="F335" s="12" t="s">
        <v>1249</v>
      </c>
      <c r="G335" s="12" t="s">
        <v>1252</v>
      </c>
      <c r="H335" s="12" t="s">
        <v>15</v>
      </c>
      <c r="I335" s="13">
        <f>IF(B335="N/A", 0, INDEX('Probability Tables'!$J$10:$J$12, MATCH(B335, 'Probability Tables'!$A$10:$A$12, 0)))</f>
        <v>-0.39196962663327978</v>
      </c>
      <c r="J335" s="13">
        <f>IF(C335="N/A", 0, INDEX('Probability Tables'!$J$18:$J$19, MATCH(C335, 'Probability Tables'!$A$18:$A$19, 0)))</f>
        <v>-0.16113204070663512</v>
      </c>
      <c r="K335" s="13">
        <f>IF(D335="N/A", 0, INDEX('Probability Tables'!$J$25:$J$28, MATCH(D335, 'Probability Tables'!$A$25:$A$28, 0)))</f>
        <v>-0.51785965042337057</v>
      </c>
      <c r="L335" s="13">
        <f>IF(E335="N/A", 0, INDEX('Probability Tables'!$J$34:$J$35, MATCH(E335, 'Probability Tables'!$A$34:$A$35, 0)))</f>
        <v>-1.2878542883066382</v>
      </c>
      <c r="M335" s="13">
        <f>IF(F335="N/A", 0, INDEX('Probability Tables'!$J$41:$J$42, MATCH(F335, 'Probability Tables'!$A$41:$A$42, 0)))</f>
        <v>-0.21141585713285041</v>
      </c>
      <c r="N335" s="13">
        <f>IF(G335="N/A", 0, INDEX('Probability Tables'!$J$48:$J$50, MATCH(G335, 'Probability Tables'!$A$48:$A$50, 0)))</f>
        <v>-1.6691571471357227</v>
      </c>
      <c r="O335" s="13">
        <f>IF(H335="N/A", 0, INDEX('Probability Tables'!$J$56:$J$58, MATCH(H335, 'Probability Tables'!$A$56:$A$58, 0)))</f>
        <v>-0.25442485069529852</v>
      </c>
      <c r="P335" s="13">
        <f>'Probability Tables'!$E$3</f>
        <v>-0.48424598596127871</v>
      </c>
      <c r="Q335" s="16">
        <f t="shared" si="25"/>
        <v>-4.9780594469950739</v>
      </c>
      <c r="R335" s="14">
        <f>IF(B335="N/A", 0, INDEX('Probability Tables'!$K$10:$K$12, MATCH(B335, 'Probability Tables'!$A$10:$A$12, 0)))</f>
        <v>-1.0560526742493137</v>
      </c>
      <c r="S335" s="14">
        <f>IF(C335="N/A", 0, INDEX('Probability Tables'!$K$18:$K$19, MATCH(C335, 'Probability Tables'!$A$18:$A$19, 0)))</f>
        <v>-1.140161291580982</v>
      </c>
      <c r="T335" s="14">
        <f>IF(D335="N/A", 0, INDEX('Probability Tables'!$K$25:$K$28, MATCH(D335, 'Probability Tables'!$A$25:$A$28, 0)))</f>
        <v>-0.64015465041943498</v>
      </c>
      <c r="U335" s="14">
        <f>IF(E335="N/A", 0, INDEX('Probability Tables'!$K$34:$K$35, MATCH(E335, 'Probability Tables'!$A$34:$A$35, 0)))</f>
        <v>-0.95029252915164453</v>
      </c>
      <c r="V335" s="14">
        <f>IF(F335="N/A", 0, INDEX('Probability Tables'!$K$41:$K$42, MATCH(F335, 'Probability Tables'!$A$41:$A$42, 0)))</f>
        <v>-0.38532054201569693</v>
      </c>
      <c r="W335" s="14">
        <f>IF(G335="N/A", 0, INDEX('Probability Tables'!$K$48:$K$50, MATCH(G335, 'Probability Tables'!$A$48:$A$50, 0)))</f>
        <v>-1.4997389951776758</v>
      </c>
      <c r="X335" s="14">
        <f>IF(H335="N/A", 0, INDEX('Probability Tables'!$K$56:$K$58, MATCH(H335, 'Probability Tables'!$A$56:$A$58, 0)))</f>
        <v>-0.45323538437685085</v>
      </c>
      <c r="Y335" s="14">
        <f>'Probability Tables'!$E$4</f>
        <v>-0.95753369040820424</v>
      </c>
      <c r="Z335" s="16">
        <f t="shared" si="26"/>
        <v>-7.0824897573798031</v>
      </c>
      <c r="AA335" s="15">
        <f t="shared" si="27"/>
        <v>89.133303637434125</v>
      </c>
      <c r="AB335" s="15">
        <f t="shared" si="28"/>
        <v>10.866696362565879</v>
      </c>
      <c r="AC335" s="17">
        <f t="shared" si="29"/>
        <v>0</v>
      </c>
      <c r="AD335" s="17">
        <v>0</v>
      </c>
    </row>
    <row r="336" spans="1:30" x14ac:dyDescent="0.25">
      <c r="A336" t="s">
        <v>504</v>
      </c>
      <c r="B336">
        <v>1</v>
      </c>
      <c r="C336" t="s">
        <v>17</v>
      </c>
      <c r="D336" s="12" t="s">
        <v>1243</v>
      </c>
      <c r="E336" s="12" t="s">
        <v>1246</v>
      </c>
      <c r="F336" s="12" t="s">
        <v>1249</v>
      </c>
      <c r="G336" s="12" t="s">
        <v>1250</v>
      </c>
      <c r="H336" s="12" t="s">
        <v>15</v>
      </c>
      <c r="I336" s="13">
        <f>IF(B336="N/A", 0, INDEX('Probability Tables'!$J$10:$J$12, MATCH(B336, 'Probability Tables'!$A$10:$A$12, 0)))</f>
        <v>-1.9190988916046565</v>
      </c>
      <c r="J336" s="13">
        <f>IF(C336="N/A", 0, INDEX('Probability Tables'!$J$18:$J$19, MATCH(C336, 'Probability Tables'!$A$18:$A$19, 0)))</f>
        <v>-1.9050155618886613</v>
      </c>
      <c r="K336" s="13">
        <f>IF(D336="N/A", 0, INDEX('Probability Tables'!$J$25:$J$28, MATCH(D336, 'Probability Tables'!$A$25:$A$28, 0)))</f>
        <v>0</v>
      </c>
      <c r="L336" s="13">
        <f>IF(E336="N/A", 0, INDEX('Probability Tables'!$J$34:$J$35, MATCH(E336, 'Probability Tables'!$A$34:$A$35, 0)))</f>
        <v>-1.2878542883066382</v>
      </c>
      <c r="M336" s="13">
        <f>IF(F336="N/A", 0, INDEX('Probability Tables'!$J$41:$J$42, MATCH(F336, 'Probability Tables'!$A$41:$A$42, 0)))</f>
        <v>-0.21141585713285041</v>
      </c>
      <c r="N336" s="13">
        <f>IF(G336="N/A", 0, INDEX('Probability Tables'!$J$48:$J$50, MATCH(G336, 'Probability Tables'!$A$48:$A$50, 0)))</f>
        <v>-1.1317644959850102</v>
      </c>
      <c r="O336" s="13">
        <f>IF(H336="N/A", 0, INDEX('Probability Tables'!$J$56:$J$58, MATCH(H336, 'Probability Tables'!$A$56:$A$58, 0)))</f>
        <v>-0.25442485069529852</v>
      </c>
      <c r="P336" s="13">
        <f>'Probability Tables'!$E$3</f>
        <v>-0.48424598596127871</v>
      </c>
      <c r="Q336" s="16">
        <f t="shared" si="25"/>
        <v>-7.1938199315743931</v>
      </c>
      <c r="R336" s="14">
        <f>IF(B336="N/A", 0, INDEX('Probability Tables'!$K$10:$K$12, MATCH(B336, 'Probability Tables'!$A$10:$A$12, 0)))</f>
        <v>-0.92356349120323478</v>
      </c>
      <c r="S336" s="14">
        <f>IF(C336="N/A", 0, INDEX('Probability Tables'!$K$18:$K$19, MATCH(C336, 'Probability Tables'!$A$18:$A$19, 0)))</f>
        <v>-0.38532054201569693</v>
      </c>
      <c r="T336" s="14">
        <f>IF(D336="N/A", 0, INDEX('Probability Tables'!$K$25:$K$28, MATCH(D336, 'Probability Tables'!$A$25:$A$28, 0)))</f>
        <v>0</v>
      </c>
      <c r="U336" s="14">
        <f>IF(E336="N/A", 0, INDEX('Probability Tables'!$K$34:$K$35, MATCH(E336, 'Probability Tables'!$A$34:$A$35, 0)))</f>
        <v>-0.95029252915164453</v>
      </c>
      <c r="V336" s="14">
        <f>IF(F336="N/A", 0, INDEX('Probability Tables'!$K$41:$K$42, MATCH(F336, 'Probability Tables'!$A$41:$A$42, 0)))</f>
        <v>-0.38532054201569693</v>
      </c>
      <c r="W336" s="14">
        <f>IF(G336="N/A", 0, INDEX('Probability Tables'!$K$48:$K$50, MATCH(G336, 'Probability Tables'!$A$48:$A$50, 0)))</f>
        <v>-0.54522705048332309</v>
      </c>
      <c r="X336" s="14">
        <f>IF(H336="N/A", 0, INDEX('Probability Tables'!$K$56:$K$58, MATCH(H336, 'Probability Tables'!$A$56:$A$58, 0)))</f>
        <v>-0.45323538437685085</v>
      </c>
      <c r="Y336" s="14">
        <f>'Probability Tables'!$E$4</f>
        <v>-0.95753369040820424</v>
      </c>
      <c r="Z336" s="16">
        <f t="shared" si="26"/>
        <v>-4.600493229654651</v>
      </c>
      <c r="AA336" s="15">
        <f t="shared" si="27"/>
        <v>6.9569139291557907</v>
      </c>
      <c r="AB336" s="15">
        <f t="shared" si="28"/>
        <v>93.043086070844211</v>
      </c>
      <c r="AC336" s="17">
        <f t="shared" si="29"/>
        <v>1</v>
      </c>
      <c r="AD336" s="17">
        <v>1</v>
      </c>
    </row>
    <row r="337" spans="1:30" x14ac:dyDescent="0.25">
      <c r="A337" t="s">
        <v>506</v>
      </c>
      <c r="B337">
        <v>3</v>
      </c>
      <c r="C337" t="s">
        <v>13</v>
      </c>
      <c r="D337" s="12" t="s">
        <v>1243</v>
      </c>
      <c r="E337" s="12" t="s">
        <v>1247</v>
      </c>
      <c r="F337" s="12" t="s">
        <v>1249</v>
      </c>
      <c r="G337" s="12" t="s">
        <v>1251</v>
      </c>
      <c r="H337" s="12" t="s">
        <v>15</v>
      </c>
      <c r="I337" s="13">
        <f>IF(B337="N/A", 0, INDEX('Probability Tables'!$J$10:$J$12, MATCH(B337, 'Probability Tables'!$A$10:$A$12, 0)))</f>
        <v>-0.39196962663327978</v>
      </c>
      <c r="J337" s="13">
        <f>IF(C337="N/A", 0, INDEX('Probability Tables'!$J$18:$J$19, MATCH(C337, 'Probability Tables'!$A$18:$A$19, 0)))</f>
        <v>-0.16113204070663512</v>
      </c>
      <c r="K337" s="13">
        <f>IF(D337="N/A", 0, INDEX('Probability Tables'!$J$25:$J$28, MATCH(D337, 'Probability Tables'!$A$25:$A$28, 0)))</f>
        <v>0</v>
      </c>
      <c r="L337" s="13">
        <f>IF(E337="N/A", 0, INDEX('Probability Tables'!$J$34:$J$35, MATCH(E337, 'Probability Tables'!$A$34:$A$35, 0)))</f>
        <v>-0.32277339226305102</v>
      </c>
      <c r="M337" s="13">
        <f>IF(F337="N/A", 0, INDEX('Probability Tables'!$J$41:$J$42, MATCH(F337, 'Probability Tables'!$A$41:$A$42, 0)))</f>
        <v>-0.21141585713285041</v>
      </c>
      <c r="N337" s="13">
        <f>IF(G337="N/A", 0, INDEX('Probability Tables'!$J$48:$J$50, MATCH(G337, 'Probability Tables'!$A$48:$A$50, 0)))</f>
        <v>-0.71512608727872051</v>
      </c>
      <c r="O337" s="13">
        <f>IF(H337="N/A", 0, INDEX('Probability Tables'!$J$56:$J$58, MATCH(H337, 'Probability Tables'!$A$56:$A$58, 0)))</f>
        <v>-0.25442485069529852</v>
      </c>
      <c r="P337" s="13">
        <f>'Probability Tables'!$E$3</f>
        <v>-0.48424598596127871</v>
      </c>
      <c r="Q337" s="16">
        <f t="shared" si="25"/>
        <v>-2.5410878406711142</v>
      </c>
      <c r="R337" s="14">
        <f>IF(B337="N/A", 0, INDEX('Probability Tables'!$K$10:$K$12, MATCH(B337, 'Probability Tables'!$A$10:$A$12, 0)))</f>
        <v>-1.0560526742493137</v>
      </c>
      <c r="S337" s="14">
        <f>IF(C337="N/A", 0, INDEX('Probability Tables'!$K$18:$K$19, MATCH(C337, 'Probability Tables'!$A$18:$A$19, 0)))</f>
        <v>-1.140161291580982</v>
      </c>
      <c r="T337" s="14">
        <f>IF(D337="N/A", 0, INDEX('Probability Tables'!$K$25:$K$28, MATCH(D337, 'Probability Tables'!$A$25:$A$28, 0)))</f>
        <v>0</v>
      </c>
      <c r="U337" s="14">
        <f>IF(E337="N/A", 0, INDEX('Probability Tables'!$K$34:$K$35, MATCH(E337, 'Probability Tables'!$A$34:$A$35, 0)))</f>
        <v>-0.48878352389733187</v>
      </c>
      <c r="V337" s="14">
        <f>IF(F337="N/A", 0, INDEX('Probability Tables'!$K$41:$K$42, MATCH(F337, 'Probability Tables'!$A$41:$A$42, 0)))</f>
        <v>-0.38532054201569693</v>
      </c>
      <c r="W337" s="14">
        <f>IF(G337="N/A", 0, INDEX('Probability Tables'!$K$48:$K$50, MATCH(G337, 'Probability Tables'!$A$48:$A$50, 0)))</f>
        <v>-1.624036711855253</v>
      </c>
      <c r="X337" s="14">
        <f>IF(H337="N/A", 0, INDEX('Probability Tables'!$K$56:$K$58, MATCH(H337, 'Probability Tables'!$A$56:$A$58, 0)))</f>
        <v>-0.45323538437685085</v>
      </c>
      <c r="Y337" s="14">
        <f>'Probability Tables'!$E$4</f>
        <v>-0.95753369040820424</v>
      </c>
      <c r="Z337" s="16">
        <f t="shared" si="26"/>
        <v>-6.1051238183836327</v>
      </c>
      <c r="AA337" s="15">
        <f t="shared" si="27"/>
        <v>97.24558894700111</v>
      </c>
      <c r="AB337" s="15">
        <f t="shared" si="28"/>
        <v>2.7544110529988832</v>
      </c>
      <c r="AC337" s="17">
        <f t="shared" si="29"/>
        <v>0</v>
      </c>
      <c r="AD337" s="17">
        <v>0</v>
      </c>
    </row>
    <row r="338" spans="1:30" x14ac:dyDescent="0.25">
      <c r="A338" t="s">
        <v>507</v>
      </c>
      <c r="B338">
        <v>1</v>
      </c>
      <c r="C338" t="s">
        <v>13</v>
      </c>
      <c r="D338" s="12" t="s">
        <v>1245</v>
      </c>
      <c r="E338" s="12" t="s">
        <v>1246</v>
      </c>
      <c r="F338" s="12" t="s">
        <v>1249</v>
      </c>
      <c r="G338" s="12" t="s">
        <v>1250</v>
      </c>
      <c r="H338" s="12" t="s">
        <v>15</v>
      </c>
      <c r="I338" s="13">
        <f>IF(B338="N/A", 0, INDEX('Probability Tables'!$J$10:$J$12, MATCH(B338, 'Probability Tables'!$A$10:$A$12, 0)))</f>
        <v>-1.9190988916046565</v>
      </c>
      <c r="J338" s="13">
        <f>IF(C338="N/A", 0, INDEX('Probability Tables'!$J$18:$J$19, MATCH(C338, 'Probability Tables'!$A$18:$A$19, 0)))</f>
        <v>-0.16113204070663512</v>
      </c>
      <c r="K338" s="13">
        <f>IF(D338="N/A", 0, INDEX('Probability Tables'!$J$25:$J$28, MATCH(D338, 'Probability Tables'!$A$25:$A$28, 0)))</f>
        <v>-0.51785965042337057</v>
      </c>
      <c r="L338" s="13">
        <f>IF(E338="N/A", 0, INDEX('Probability Tables'!$J$34:$J$35, MATCH(E338, 'Probability Tables'!$A$34:$A$35, 0)))</f>
        <v>-1.2878542883066382</v>
      </c>
      <c r="M338" s="13">
        <f>IF(F338="N/A", 0, INDEX('Probability Tables'!$J$41:$J$42, MATCH(F338, 'Probability Tables'!$A$41:$A$42, 0)))</f>
        <v>-0.21141585713285041</v>
      </c>
      <c r="N338" s="13">
        <f>IF(G338="N/A", 0, INDEX('Probability Tables'!$J$48:$J$50, MATCH(G338, 'Probability Tables'!$A$48:$A$50, 0)))</f>
        <v>-1.1317644959850102</v>
      </c>
      <c r="O338" s="13">
        <f>IF(H338="N/A", 0, INDEX('Probability Tables'!$J$56:$J$58, MATCH(H338, 'Probability Tables'!$A$56:$A$58, 0)))</f>
        <v>-0.25442485069529852</v>
      </c>
      <c r="P338" s="13">
        <f>'Probability Tables'!$E$3</f>
        <v>-0.48424598596127871</v>
      </c>
      <c r="Q338" s="16">
        <f t="shared" si="25"/>
        <v>-5.9677960608157381</v>
      </c>
      <c r="R338" s="14">
        <f>IF(B338="N/A", 0, INDEX('Probability Tables'!$K$10:$K$12, MATCH(B338, 'Probability Tables'!$A$10:$A$12, 0)))</f>
        <v>-0.92356349120323478</v>
      </c>
      <c r="S338" s="14">
        <f>IF(C338="N/A", 0, INDEX('Probability Tables'!$K$18:$K$19, MATCH(C338, 'Probability Tables'!$A$18:$A$19, 0)))</f>
        <v>-1.140161291580982</v>
      </c>
      <c r="T338" s="14">
        <f>IF(D338="N/A", 0, INDEX('Probability Tables'!$K$25:$K$28, MATCH(D338, 'Probability Tables'!$A$25:$A$28, 0)))</f>
        <v>-0.64015465041943498</v>
      </c>
      <c r="U338" s="14">
        <f>IF(E338="N/A", 0, INDEX('Probability Tables'!$K$34:$K$35, MATCH(E338, 'Probability Tables'!$A$34:$A$35, 0)))</f>
        <v>-0.95029252915164453</v>
      </c>
      <c r="V338" s="14">
        <f>IF(F338="N/A", 0, INDEX('Probability Tables'!$K$41:$K$42, MATCH(F338, 'Probability Tables'!$A$41:$A$42, 0)))</f>
        <v>-0.38532054201569693</v>
      </c>
      <c r="W338" s="14">
        <f>IF(G338="N/A", 0, INDEX('Probability Tables'!$K$48:$K$50, MATCH(G338, 'Probability Tables'!$A$48:$A$50, 0)))</f>
        <v>-0.54522705048332309</v>
      </c>
      <c r="X338" s="14">
        <f>IF(H338="N/A", 0, INDEX('Probability Tables'!$K$56:$K$58, MATCH(H338, 'Probability Tables'!$A$56:$A$58, 0)))</f>
        <v>-0.45323538437685085</v>
      </c>
      <c r="Y338" s="14">
        <f>'Probability Tables'!$E$4</f>
        <v>-0.95753369040820424</v>
      </c>
      <c r="Z338" s="16">
        <f t="shared" si="26"/>
        <v>-5.9954886296393708</v>
      </c>
      <c r="AA338" s="15">
        <f t="shared" si="27"/>
        <v>50.692269980583518</v>
      </c>
      <c r="AB338" s="15">
        <f t="shared" si="28"/>
        <v>49.307730019416489</v>
      </c>
      <c r="AC338" s="17">
        <f t="shared" si="29"/>
        <v>0</v>
      </c>
      <c r="AD338" s="17">
        <v>0</v>
      </c>
    </row>
    <row r="339" spans="1:30" x14ac:dyDescent="0.25">
      <c r="A339" t="s">
        <v>508</v>
      </c>
      <c r="B339">
        <v>1</v>
      </c>
      <c r="C339" t="s">
        <v>17</v>
      </c>
      <c r="D339" s="12" t="s">
        <v>1242</v>
      </c>
      <c r="E339" s="12" t="s">
        <v>1247</v>
      </c>
      <c r="F339" s="12" t="s">
        <v>1249</v>
      </c>
      <c r="G339" s="12" t="s">
        <v>1250</v>
      </c>
      <c r="H339" s="12" t="s">
        <v>20</v>
      </c>
      <c r="I339" s="13">
        <f>IF(B339="N/A", 0, INDEX('Probability Tables'!$J$10:$J$12, MATCH(B339, 'Probability Tables'!$A$10:$A$12, 0)))</f>
        <v>-1.9190988916046565</v>
      </c>
      <c r="J339" s="13">
        <f>IF(C339="N/A", 0, INDEX('Probability Tables'!$J$18:$J$19, MATCH(C339, 'Probability Tables'!$A$18:$A$19, 0)))</f>
        <v>-1.9050155618886613</v>
      </c>
      <c r="K339" s="13">
        <f>IF(D339="N/A", 0, INDEX('Probability Tables'!$J$25:$J$28, MATCH(D339, 'Probability Tables'!$A$25:$A$28, 0)))</f>
        <v>-1.505246303981256</v>
      </c>
      <c r="L339" s="13">
        <f>IF(E339="N/A", 0, INDEX('Probability Tables'!$J$34:$J$35, MATCH(E339, 'Probability Tables'!$A$34:$A$35, 0)))</f>
        <v>-0.32277339226305102</v>
      </c>
      <c r="M339" s="13">
        <f>IF(F339="N/A", 0, INDEX('Probability Tables'!$J$41:$J$42, MATCH(F339, 'Probability Tables'!$A$41:$A$42, 0)))</f>
        <v>-0.21141585713285041</v>
      </c>
      <c r="N339" s="13">
        <f>IF(G339="N/A", 0, INDEX('Probability Tables'!$J$48:$J$50, MATCH(G339, 'Probability Tables'!$A$48:$A$50, 0)))</f>
        <v>-1.1317644959850102</v>
      </c>
      <c r="O339" s="13">
        <f>IF(H339="N/A", 0, INDEX('Probability Tables'!$J$56:$J$58, MATCH(H339, 'Probability Tables'!$A$56:$A$58, 0)))</f>
        <v>-1.9828147059907641</v>
      </c>
      <c r="P339" s="13">
        <f>'Probability Tables'!$E$3</f>
        <v>-0.48424598596127871</v>
      </c>
      <c r="Q339" s="16">
        <f t="shared" si="25"/>
        <v>-9.4623751948075281</v>
      </c>
      <c r="R339" s="14">
        <f>IF(B339="N/A", 0, INDEX('Probability Tables'!$K$10:$K$12, MATCH(B339, 'Probability Tables'!$A$10:$A$12, 0)))</f>
        <v>-0.92356349120323478</v>
      </c>
      <c r="S339" s="14">
        <f>IF(C339="N/A", 0, INDEX('Probability Tables'!$K$18:$K$19, MATCH(C339, 'Probability Tables'!$A$18:$A$19, 0)))</f>
        <v>-0.38532054201569693</v>
      </c>
      <c r="T339" s="14">
        <f>IF(D339="N/A", 0, INDEX('Probability Tables'!$K$25:$K$28, MATCH(D339, 'Probability Tables'!$A$25:$A$28, 0)))</f>
        <v>-1.4640720621625749</v>
      </c>
      <c r="U339" s="14">
        <f>IF(E339="N/A", 0, INDEX('Probability Tables'!$K$34:$K$35, MATCH(E339, 'Probability Tables'!$A$34:$A$35, 0)))</f>
        <v>-0.48878352389733187</v>
      </c>
      <c r="V339" s="14">
        <f>IF(F339="N/A", 0, INDEX('Probability Tables'!$K$41:$K$42, MATCH(F339, 'Probability Tables'!$A$41:$A$42, 0)))</f>
        <v>-0.38532054201569693</v>
      </c>
      <c r="W339" s="14">
        <f>IF(G339="N/A", 0, INDEX('Probability Tables'!$K$48:$K$50, MATCH(G339, 'Probability Tables'!$A$48:$A$50, 0)))</f>
        <v>-0.54522705048332309</v>
      </c>
      <c r="X339" s="14">
        <f>IF(H339="N/A", 0, INDEX('Probability Tables'!$K$56:$K$58, MATCH(H339, 'Probability Tables'!$A$56:$A$58, 0)))</f>
        <v>-1.2944356648959361</v>
      </c>
      <c r="Y339" s="14">
        <f>'Probability Tables'!$E$4</f>
        <v>-0.95753369040820424</v>
      </c>
      <c r="Z339" s="16">
        <f t="shared" si="26"/>
        <v>-6.4442565670819993</v>
      </c>
      <c r="AA339" s="15">
        <f t="shared" si="27"/>
        <v>4.6614013574690132</v>
      </c>
      <c r="AB339" s="15">
        <f t="shared" si="28"/>
        <v>95.338598642530982</v>
      </c>
      <c r="AC339" s="17">
        <f t="shared" si="29"/>
        <v>1</v>
      </c>
      <c r="AD339" s="17">
        <v>1</v>
      </c>
    </row>
    <row r="340" spans="1:30" x14ac:dyDescent="0.25">
      <c r="A340" t="s">
        <v>510</v>
      </c>
      <c r="B340">
        <v>3</v>
      </c>
      <c r="C340" t="s">
        <v>13</v>
      </c>
      <c r="D340" s="12" t="s">
        <v>1242</v>
      </c>
      <c r="E340" s="12" t="s">
        <v>1247</v>
      </c>
      <c r="F340" s="12" t="s">
        <v>1249</v>
      </c>
      <c r="G340" s="12" t="s">
        <v>1251</v>
      </c>
      <c r="H340" s="12" t="s">
        <v>15</v>
      </c>
      <c r="I340" s="13">
        <f>IF(B340="N/A", 0, INDEX('Probability Tables'!$J$10:$J$12, MATCH(B340, 'Probability Tables'!$A$10:$A$12, 0)))</f>
        <v>-0.39196962663327978</v>
      </c>
      <c r="J340" s="13">
        <f>IF(C340="N/A", 0, INDEX('Probability Tables'!$J$18:$J$19, MATCH(C340, 'Probability Tables'!$A$18:$A$19, 0)))</f>
        <v>-0.16113204070663512</v>
      </c>
      <c r="K340" s="13">
        <f>IF(D340="N/A", 0, INDEX('Probability Tables'!$J$25:$J$28, MATCH(D340, 'Probability Tables'!$A$25:$A$28, 0)))</f>
        <v>-1.505246303981256</v>
      </c>
      <c r="L340" s="13">
        <f>IF(E340="N/A", 0, INDEX('Probability Tables'!$J$34:$J$35, MATCH(E340, 'Probability Tables'!$A$34:$A$35, 0)))</f>
        <v>-0.32277339226305102</v>
      </c>
      <c r="M340" s="13">
        <f>IF(F340="N/A", 0, INDEX('Probability Tables'!$J$41:$J$42, MATCH(F340, 'Probability Tables'!$A$41:$A$42, 0)))</f>
        <v>-0.21141585713285041</v>
      </c>
      <c r="N340" s="13">
        <f>IF(G340="N/A", 0, INDEX('Probability Tables'!$J$48:$J$50, MATCH(G340, 'Probability Tables'!$A$48:$A$50, 0)))</f>
        <v>-0.71512608727872051</v>
      </c>
      <c r="O340" s="13">
        <f>IF(H340="N/A", 0, INDEX('Probability Tables'!$J$56:$J$58, MATCH(H340, 'Probability Tables'!$A$56:$A$58, 0)))</f>
        <v>-0.25442485069529852</v>
      </c>
      <c r="P340" s="13">
        <f>'Probability Tables'!$E$3</f>
        <v>-0.48424598596127871</v>
      </c>
      <c r="Q340" s="16">
        <f t="shared" si="25"/>
        <v>-4.04633414465237</v>
      </c>
      <c r="R340" s="14">
        <f>IF(B340="N/A", 0, INDEX('Probability Tables'!$K$10:$K$12, MATCH(B340, 'Probability Tables'!$A$10:$A$12, 0)))</f>
        <v>-1.0560526742493137</v>
      </c>
      <c r="S340" s="14">
        <f>IF(C340="N/A", 0, INDEX('Probability Tables'!$K$18:$K$19, MATCH(C340, 'Probability Tables'!$A$18:$A$19, 0)))</f>
        <v>-1.140161291580982</v>
      </c>
      <c r="T340" s="14">
        <f>IF(D340="N/A", 0, INDEX('Probability Tables'!$K$25:$K$28, MATCH(D340, 'Probability Tables'!$A$25:$A$28, 0)))</f>
        <v>-1.4640720621625749</v>
      </c>
      <c r="U340" s="14">
        <f>IF(E340="N/A", 0, INDEX('Probability Tables'!$K$34:$K$35, MATCH(E340, 'Probability Tables'!$A$34:$A$35, 0)))</f>
        <v>-0.48878352389733187</v>
      </c>
      <c r="V340" s="14">
        <f>IF(F340="N/A", 0, INDEX('Probability Tables'!$K$41:$K$42, MATCH(F340, 'Probability Tables'!$A$41:$A$42, 0)))</f>
        <v>-0.38532054201569693</v>
      </c>
      <c r="W340" s="14">
        <f>IF(G340="N/A", 0, INDEX('Probability Tables'!$K$48:$K$50, MATCH(G340, 'Probability Tables'!$A$48:$A$50, 0)))</f>
        <v>-1.624036711855253</v>
      </c>
      <c r="X340" s="14">
        <f>IF(H340="N/A", 0, INDEX('Probability Tables'!$K$56:$K$58, MATCH(H340, 'Probability Tables'!$A$56:$A$58, 0)))</f>
        <v>-0.45323538437685085</v>
      </c>
      <c r="Y340" s="14">
        <f>'Probability Tables'!$E$4</f>
        <v>-0.95753369040820424</v>
      </c>
      <c r="Z340" s="16">
        <f t="shared" si="26"/>
        <v>-7.5691958805462081</v>
      </c>
      <c r="AA340" s="15">
        <f t="shared" si="27"/>
        <v>97.133130185053162</v>
      </c>
      <c r="AB340" s="15">
        <f t="shared" si="28"/>
        <v>2.8668698149468446</v>
      </c>
      <c r="AC340" s="17">
        <f t="shared" si="29"/>
        <v>0</v>
      </c>
      <c r="AD340" s="17">
        <v>1</v>
      </c>
    </row>
    <row r="341" spans="1:30" x14ac:dyDescent="0.25">
      <c r="A341" t="s">
        <v>511</v>
      </c>
      <c r="B341">
        <v>1</v>
      </c>
      <c r="C341" t="s">
        <v>13</v>
      </c>
      <c r="D341" s="12" t="s">
        <v>1242</v>
      </c>
      <c r="E341" s="12" t="s">
        <v>1247</v>
      </c>
      <c r="F341" s="12" t="s">
        <v>1249</v>
      </c>
      <c r="G341" s="12" t="s">
        <v>1250</v>
      </c>
      <c r="H341" s="12" t="s">
        <v>15</v>
      </c>
      <c r="I341" s="13">
        <f>IF(B341="N/A", 0, INDEX('Probability Tables'!$J$10:$J$12, MATCH(B341, 'Probability Tables'!$A$10:$A$12, 0)))</f>
        <v>-1.9190988916046565</v>
      </c>
      <c r="J341" s="13">
        <f>IF(C341="N/A", 0, INDEX('Probability Tables'!$J$18:$J$19, MATCH(C341, 'Probability Tables'!$A$18:$A$19, 0)))</f>
        <v>-0.16113204070663512</v>
      </c>
      <c r="K341" s="13">
        <f>IF(D341="N/A", 0, INDEX('Probability Tables'!$J$25:$J$28, MATCH(D341, 'Probability Tables'!$A$25:$A$28, 0)))</f>
        <v>-1.505246303981256</v>
      </c>
      <c r="L341" s="13">
        <f>IF(E341="N/A", 0, INDEX('Probability Tables'!$J$34:$J$35, MATCH(E341, 'Probability Tables'!$A$34:$A$35, 0)))</f>
        <v>-0.32277339226305102</v>
      </c>
      <c r="M341" s="13">
        <f>IF(F341="N/A", 0, INDEX('Probability Tables'!$J$41:$J$42, MATCH(F341, 'Probability Tables'!$A$41:$A$42, 0)))</f>
        <v>-0.21141585713285041</v>
      </c>
      <c r="N341" s="13">
        <f>IF(G341="N/A", 0, INDEX('Probability Tables'!$J$48:$J$50, MATCH(G341, 'Probability Tables'!$A$48:$A$50, 0)))</f>
        <v>-1.1317644959850102</v>
      </c>
      <c r="O341" s="13">
        <f>IF(H341="N/A", 0, INDEX('Probability Tables'!$J$56:$J$58, MATCH(H341, 'Probability Tables'!$A$56:$A$58, 0)))</f>
        <v>-0.25442485069529852</v>
      </c>
      <c r="P341" s="13">
        <f>'Probability Tables'!$E$3</f>
        <v>-0.48424598596127871</v>
      </c>
      <c r="Q341" s="16">
        <f t="shared" si="25"/>
        <v>-5.9901018183300359</v>
      </c>
      <c r="R341" s="14">
        <f>IF(B341="N/A", 0, INDEX('Probability Tables'!$K$10:$K$12, MATCH(B341, 'Probability Tables'!$A$10:$A$12, 0)))</f>
        <v>-0.92356349120323478</v>
      </c>
      <c r="S341" s="14">
        <f>IF(C341="N/A", 0, INDEX('Probability Tables'!$K$18:$K$19, MATCH(C341, 'Probability Tables'!$A$18:$A$19, 0)))</f>
        <v>-1.140161291580982</v>
      </c>
      <c r="T341" s="14">
        <f>IF(D341="N/A", 0, INDEX('Probability Tables'!$K$25:$K$28, MATCH(D341, 'Probability Tables'!$A$25:$A$28, 0)))</f>
        <v>-1.4640720621625749</v>
      </c>
      <c r="U341" s="14">
        <f>IF(E341="N/A", 0, INDEX('Probability Tables'!$K$34:$K$35, MATCH(E341, 'Probability Tables'!$A$34:$A$35, 0)))</f>
        <v>-0.48878352389733187</v>
      </c>
      <c r="V341" s="14">
        <f>IF(F341="N/A", 0, INDEX('Probability Tables'!$K$41:$K$42, MATCH(F341, 'Probability Tables'!$A$41:$A$42, 0)))</f>
        <v>-0.38532054201569693</v>
      </c>
      <c r="W341" s="14">
        <f>IF(G341="N/A", 0, INDEX('Probability Tables'!$K$48:$K$50, MATCH(G341, 'Probability Tables'!$A$48:$A$50, 0)))</f>
        <v>-0.54522705048332309</v>
      </c>
      <c r="X341" s="14">
        <f>IF(H341="N/A", 0, INDEX('Probability Tables'!$K$56:$K$58, MATCH(H341, 'Probability Tables'!$A$56:$A$58, 0)))</f>
        <v>-0.45323538437685085</v>
      </c>
      <c r="Y341" s="14">
        <f>'Probability Tables'!$E$4</f>
        <v>-0.95753369040820424</v>
      </c>
      <c r="Z341" s="16">
        <f t="shared" si="26"/>
        <v>-6.3578970361281986</v>
      </c>
      <c r="AA341" s="15">
        <f t="shared" si="27"/>
        <v>59.092611808873528</v>
      </c>
      <c r="AB341" s="15">
        <f t="shared" si="28"/>
        <v>40.907388191126472</v>
      </c>
      <c r="AC341" s="17">
        <f t="shared" si="29"/>
        <v>0</v>
      </c>
      <c r="AD341" s="17">
        <v>0</v>
      </c>
    </row>
    <row r="342" spans="1:30" x14ac:dyDescent="0.25">
      <c r="A342" t="s">
        <v>513</v>
      </c>
      <c r="B342">
        <v>2</v>
      </c>
      <c r="C342" t="s">
        <v>13</v>
      </c>
      <c r="D342" s="12" t="s">
        <v>1241</v>
      </c>
      <c r="E342" s="12" t="s">
        <v>1246</v>
      </c>
      <c r="F342" s="12" t="s">
        <v>1248</v>
      </c>
      <c r="G342" s="12" t="s">
        <v>1250</v>
      </c>
      <c r="H342" s="12" t="s">
        <v>15</v>
      </c>
      <c r="I342" s="13">
        <f>IF(B342="N/A", 0, INDEX('Probability Tables'!$J$10:$J$12, MATCH(B342, 'Probability Tables'!$A$10:$A$12, 0)))</f>
        <v>-1.7285805676065233</v>
      </c>
      <c r="J342" s="13">
        <f>IF(C342="N/A", 0, INDEX('Probability Tables'!$J$18:$J$19, MATCH(C342, 'Probability Tables'!$A$18:$A$19, 0)))</f>
        <v>-0.16113204070663512</v>
      </c>
      <c r="K342" s="13">
        <f>IF(D342="N/A", 0, INDEX('Probability Tables'!$J$25:$J$28, MATCH(D342, 'Probability Tables'!$A$25:$A$28, 0)))</f>
        <v>-2.6579258139196416</v>
      </c>
      <c r="L342" s="13">
        <f>IF(E342="N/A", 0, INDEX('Probability Tables'!$J$34:$J$35, MATCH(E342, 'Probability Tables'!$A$34:$A$35, 0)))</f>
        <v>-1.2878542883066382</v>
      </c>
      <c r="M342" s="13">
        <f>IF(F342="N/A", 0, INDEX('Probability Tables'!$J$41:$J$42, MATCH(F342, 'Probability Tables'!$A$41:$A$42, 0)))</f>
        <v>-1.6577744589953911</v>
      </c>
      <c r="N342" s="13">
        <f>IF(G342="N/A", 0, INDEX('Probability Tables'!$J$48:$J$50, MATCH(G342, 'Probability Tables'!$A$48:$A$50, 0)))</f>
        <v>-1.1317644959850102</v>
      </c>
      <c r="O342" s="13">
        <f>IF(H342="N/A", 0, INDEX('Probability Tables'!$J$56:$J$58, MATCH(H342, 'Probability Tables'!$A$56:$A$58, 0)))</f>
        <v>-0.25442485069529852</v>
      </c>
      <c r="P342" s="13">
        <f>'Probability Tables'!$E$3</f>
        <v>-0.48424598596127871</v>
      </c>
      <c r="Q342" s="16">
        <f t="shared" si="25"/>
        <v>-9.3637025021764178</v>
      </c>
      <c r="R342" s="14">
        <f>IF(B342="N/A", 0, INDEX('Probability Tables'!$K$10:$K$12, MATCH(B342, 'Probability Tables'!$A$10:$A$12, 0)))</f>
        <v>-1.3662076025531533</v>
      </c>
      <c r="S342" s="14">
        <f>IF(C342="N/A", 0, INDEX('Probability Tables'!$K$18:$K$19, MATCH(C342, 'Probability Tables'!$A$18:$A$19, 0)))</f>
        <v>-1.140161291580982</v>
      </c>
      <c r="T342" s="14">
        <f>IF(D342="N/A", 0, INDEX('Probability Tables'!$K$25:$K$28, MATCH(D342, 'Probability Tables'!$A$25:$A$28, 0)))</f>
        <v>-1.9223796516451193</v>
      </c>
      <c r="U342" s="14">
        <f>IF(E342="N/A", 0, INDEX('Probability Tables'!$K$34:$K$35, MATCH(E342, 'Probability Tables'!$A$34:$A$35, 0)))</f>
        <v>-0.95029252915164453</v>
      </c>
      <c r="V342" s="14">
        <f>IF(F342="N/A", 0, INDEX('Probability Tables'!$K$41:$K$42, MATCH(F342, 'Probability Tables'!$A$41:$A$42, 0)))</f>
        <v>-1.140161291580982</v>
      </c>
      <c r="W342" s="14">
        <f>IF(G342="N/A", 0, INDEX('Probability Tables'!$K$48:$K$50, MATCH(G342, 'Probability Tables'!$A$48:$A$50, 0)))</f>
        <v>-0.54522705048332309</v>
      </c>
      <c r="X342" s="14">
        <f>IF(H342="N/A", 0, INDEX('Probability Tables'!$K$56:$K$58, MATCH(H342, 'Probability Tables'!$A$56:$A$58, 0)))</f>
        <v>-0.45323538437685085</v>
      </c>
      <c r="Y342" s="14">
        <f>'Probability Tables'!$E$4</f>
        <v>-0.95753369040820424</v>
      </c>
      <c r="Z342" s="16">
        <f t="shared" si="26"/>
        <v>-8.4751984917802581</v>
      </c>
      <c r="AA342" s="15">
        <f t="shared" si="27"/>
        <v>29.141864361930264</v>
      </c>
      <c r="AB342" s="15">
        <f t="shared" si="28"/>
        <v>70.858135638069726</v>
      </c>
      <c r="AC342" s="17">
        <f t="shared" si="29"/>
        <v>1</v>
      </c>
      <c r="AD342" s="17">
        <v>1</v>
      </c>
    </row>
    <row r="343" spans="1:30" x14ac:dyDescent="0.25">
      <c r="A343" t="s">
        <v>514</v>
      </c>
      <c r="B343">
        <v>1</v>
      </c>
      <c r="C343" t="s">
        <v>17</v>
      </c>
      <c r="D343" s="12" t="s">
        <v>1245</v>
      </c>
      <c r="E343" s="12" t="s">
        <v>1246</v>
      </c>
      <c r="F343" s="12" t="s">
        <v>1248</v>
      </c>
      <c r="G343" s="12" t="s">
        <v>1250</v>
      </c>
      <c r="H343" s="12" t="s">
        <v>15</v>
      </c>
      <c r="I343" s="13">
        <f>IF(B343="N/A", 0, INDEX('Probability Tables'!$J$10:$J$12, MATCH(B343, 'Probability Tables'!$A$10:$A$12, 0)))</f>
        <v>-1.9190988916046565</v>
      </c>
      <c r="J343" s="13">
        <f>IF(C343="N/A", 0, INDEX('Probability Tables'!$J$18:$J$19, MATCH(C343, 'Probability Tables'!$A$18:$A$19, 0)))</f>
        <v>-1.9050155618886613</v>
      </c>
      <c r="K343" s="13">
        <f>IF(D343="N/A", 0, INDEX('Probability Tables'!$J$25:$J$28, MATCH(D343, 'Probability Tables'!$A$25:$A$28, 0)))</f>
        <v>-0.51785965042337057</v>
      </c>
      <c r="L343" s="13">
        <f>IF(E343="N/A", 0, INDEX('Probability Tables'!$J$34:$J$35, MATCH(E343, 'Probability Tables'!$A$34:$A$35, 0)))</f>
        <v>-1.2878542883066382</v>
      </c>
      <c r="M343" s="13">
        <f>IF(F343="N/A", 0, INDEX('Probability Tables'!$J$41:$J$42, MATCH(F343, 'Probability Tables'!$A$41:$A$42, 0)))</f>
        <v>-1.6577744589953911</v>
      </c>
      <c r="N343" s="13">
        <f>IF(G343="N/A", 0, INDEX('Probability Tables'!$J$48:$J$50, MATCH(G343, 'Probability Tables'!$A$48:$A$50, 0)))</f>
        <v>-1.1317644959850102</v>
      </c>
      <c r="O343" s="13">
        <f>IF(H343="N/A", 0, INDEX('Probability Tables'!$J$56:$J$58, MATCH(H343, 'Probability Tables'!$A$56:$A$58, 0)))</f>
        <v>-0.25442485069529852</v>
      </c>
      <c r="P343" s="13">
        <f>'Probability Tables'!$E$3</f>
        <v>-0.48424598596127871</v>
      </c>
      <c r="Q343" s="16">
        <f t="shared" si="25"/>
        <v>-9.158038183860306</v>
      </c>
      <c r="R343" s="14">
        <f>IF(B343="N/A", 0, INDEX('Probability Tables'!$K$10:$K$12, MATCH(B343, 'Probability Tables'!$A$10:$A$12, 0)))</f>
        <v>-0.92356349120323478</v>
      </c>
      <c r="S343" s="14">
        <f>IF(C343="N/A", 0, INDEX('Probability Tables'!$K$18:$K$19, MATCH(C343, 'Probability Tables'!$A$18:$A$19, 0)))</f>
        <v>-0.38532054201569693</v>
      </c>
      <c r="T343" s="14">
        <f>IF(D343="N/A", 0, INDEX('Probability Tables'!$K$25:$K$28, MATCH(D343, 'Probability Tables'!$A$25:$A$28, 0)))</f>
        <v>-0.64015465041943498</v>
      </c>
      <c r="U343" s="14">
        <f>IF(E343="N/A", 0, INDEX('Probability Tables'!$K$34:$K$35, MATCH(E343, 'Probability Tables'!$A$34:$A$35, 0)))</f>
        <v>-0.95029252915164453</v>
      </c>
      <c r="V343" s="14">
        <f>IF(F343="N/A", 0, INDEX('Probability Tables'!$K$41:$K$42, MATCH(F343, 'Probability Tables'!$A$41:$A$42, 0)))</f>
        <v>-1.140161291580982</v>
      </c>
      <c r="W343" s="14">
        <f>IF(G343="N/A", 0, INDEX('Probability Tables'!$K$48:$K$50, MATCH(G343, 'Probability Tables'!$A$48:$A$50, 0)))</f>
        <v>-0.54522705048332309</v>
      </c>
      <c r="X343" s="14">
        <f>IF(H343="N/A", 0, INDEX('Probability Tables'!$K$56:$K$58, MATCH(H343, 'Probability Tables'!$A$56:$A$58, 0)))</f>
        <v>-0.45323538437685085</v>
      </c>
      <c r="Y343" s="14">
        <f>'Probability Tables'!$E$4</f>
        <v>-0.95753369040820424</v>
      </c>
      <c r="Z343" s="16">
        <f t="shared" si="26"/>
        <v>-5.9954886296393708</v>
      </c>
      <c r="AA343" s="15">
        <f t="shared" si="27"/>
        <v>4.0599628723916048</v>
      </c>
      <c r="AB343" s="15">
        <f t="shared" si="28"/>
        <v>95.940037127608406</v>
      </c>
      <c r="AC343" s="17">
        <f t="shared" si="29"/>
        <v>1</v>
      </c>
      <c r="AD343" s="17">
        <v>1</v>
      </c>
    </row>
    <row r="344" spans="1:30" x14ac:dyDescent="0.25">
      <c r="A344" t="s">
        <v>515</v>
      </c>
      <c r="B344">
        <v>2</v>
      </c>
      <c r="C344" t="s">
        <v>13</v>
      </c>
      <c r="D344" s="12" t="s">
        <v>1245</v>
      </c>
      <c r="E344" s="12" t="s">
        <v>1247</v>
      </c>
      <c r="F344" s="12" t="s">
        <v>1249</v>
      </c>
      <c r="G344" s="12" t="s">
        <v>1252</v>
      </c>
      <c r="H344" s="12" t="s">
        <v>15</v>
      </c>
      <c r="I344" s="13">
        <f>IF(B344="N/A", 0, INDEX('Probability Tables'!$J$10:$J$12, MATCH(B344, 'Probability Tables'!$A$10:$A$12, 0)))</f>
        <v>-1.7285805676065233</v>
      </c>
      <c r="J344" s="13">
        <f>IF(C344="N/A", 0, INDEX('Probability Tables'!$J$18:$J$19, MATCH(C344, 'Probability Tables'!$A$18:$A$19, 0)))</f>
        <v>-0.16113204070663512</v>
      </c>
      <c r="K344" s="13">
        <f>IF(D344="N/A", 0, INDEX('Probability Tables'!$J$25:$J$28, MATCH(D344, 'Probability Tables'!$A$25:$A$28, 0)))</f>
        <v>-0.51785965042337057</v>
      </c>
      <c r="L344" s="13">
        <f>IF(E344="N/A", 0, INDEX('Probability Tables'!$J$34:$J$35, MATCH(E344, 'Probability Tables'!$A$34:$A$35, 0)))</f>
        <v>-0.32277339226305102</v>
      </c>
      <c r="M344" s="13">
        <f>IF(F344="N/A", 0, INDEX('Probability Tables'!$J$41:$J$42, MATCH(F344, 'Probability Tables'!$A$41:$A$42, 0)))</f>
        <v>-0.21141585713285041</v>
      </c>
      <c r="N344" s="13">
        <f>IF(G344="N/A", 0, INDEX('Probability Tables'!$J$48:$J$50, MATCH(G344, 'Probability Tables'!$A$48:$A$50, 0)))</f>
        <v>-1.6691571471357227</v>
      </c>
      <c r="O344" s="13">
        <f>IF(H344="N/A", 0, INDEX('Probability Tables'!$J$56:$J$58, MATCH(H344, 'Probability Tables'!$A$56:$A$58, 0)))</f>
        <v>-0.25442485069529852</v>
      </c>
      <c r="P344" s="13">
        <f>'Probability Tables'!$E$3</f>
        <v>-0.48424598596127871</v>
      </c>
      <c r="Q344" s="16">
        <f t="shared" si="25"/>
        <v>-5.3495894919247302</v>
      </c>
      <c r="R344" s="14">
        <f>IF(B344="N/A", 0, INDEX('Probability Tables'!$K$10:$K$12, MATCH(B344, 'Probability Tables'!$A$10:$A$12, 0)))</f>
        <v>-1.3662076025531533</v>
      </c>
      <c r="S344" s="14">
        <f>IF(C344="N/A", 0, INDEX('Probability Tables'!$K$18:$K$19, MATCH(C344, 'Probability Tables'!$A$18:$A$19, 0)))</f>
        <v>-1.140161291580982</v>
      </c>
      <c r="T344" s="14">
        <f>IF(D344="N/A", 0, INDEX('Probability Tables'!$K$25:$K$28, MATCH(D344, 'Probability Tables'!$A$25:$A$28, 0)))</f>
        <v>-0.64015465041943498</v>
      </c>
      <c r="U344" s="14">
        <f>IF(E344="N/A", 0, INDEX('Probability Tables'!$K$34:$K$35, MATCH(E344, 'Probability Tables'!$A$34:$A$35, 0)))</f>
        <v>-0.48878352389733187</v>
      </c>
      <c r="V344" s="14">
        <f>IF(F344="N/A", 0, INDEX('Probability Tables'!$K$41:$K$42, MATCH(F344, 'Probability Tables'!$A$41:$A$42, 0)))</f>
        <v>-0.38532054201569693</v>
      </c>
      <c r="W344" s="14">
        <f>IF(G344="N/A", 0, INDEX('Probability Tables'!$K$48:$K$50, MATCH(G344, 'Probability Tables'!$A$48:$A$50, 0)))</f>
        <v>-1.4997389951776758</v>
      </c>
      <c r="X344" s="14">
        <f>IF(H344="N/A", 0, INDEX('Probability Tables'!$K$56:$K$58, MATCH(H344, 'Probability Tables'!$A$56:$A$58, 0)))</f>
        <v>-0.45323538437685085</v>
      </c>
      <c r="Y344" s="14">
        <f>'Probability Tables'!$E$4</f>
        <v>-0.95753369040820424</v>
      </c>
      <c r="Z344" s="16">
        <f t="shared" si="26"/>
        <v>-6.93113568042933</v>
      </c>
      <c r="AA344" s="15">
        <f t="shared" si="27"/>
        <v>82.942338452485856</v>
      </c>
      <c r="AB344" s="15">
        <f t="shared" si="28"/>
        <v>17.057661547514133</v>
      </c>
      <c r="AC344" s="17">
        <f t="shared" si="29"/>
        <v>0</v>
      </c>
      <c r="AD344" s="17">
        <v>0</v>
      </c>
    </row>
    <row r="345" spans="1:30" x14ac:dyDescent="0.25">
      <c r="A345" t="s">
        <v>516</v>
      </c>
      <c r="B345">
        <v>2</v>
      </c>
      <c r="C345" t="s">
        <v>13</v>
      </c>
      <c r="D345" s="12" t="s">
        <v>1245</v>
      </c>
      <c r="E345" s="12" t="s">
        <v>1247</v>
      </c>
      <c r="F345" s="12" t="s">
        <v>1249</v>
      </c>
      <c r="G345" s="12" t="s">
        <v>1252</v>
      </c>
      <c r="H345" s="12" t="s">
        <v>15</v>
      </c>
      <c r="I345" s="13">
        <f>IF(B345="N/A", 0, INDEX('Probability Tables'!$J$10:$J$12, MATCH(B345, 'Probability Tables'!$A$10:$A$12, 0)))</f>
        <v>-1.7285805676065233</v>
      </c>
      <c r="J345" s="13">
        <f>IF(C345="N/A", 0, INDEX('Probability Tables'!$J$18:$J$19, MATCH(C345, 'Probability Tables'!$A$18:$A$19, 0)))</f>
        <v>-0.16113204070663512</v>
      </c>
      <c r="K345" s="13">
        <f>IF(D345="N/A", 0, INDEX('Probability Tables'!$J$25:$J$28, MATCH(D345, 'Probability Tables'!$A$25:$A$28, 0)))</f>
        <v>-0.51785965042337057</v>
      </c>
      <c r="L345" s="13">
        <f>IF(E345="N/A", 0, INDEX('Probability Tables'!$J$34:$J$35, MATCH(E345, 'Probability Tables'!$A$34:$A$35, 0)))</f>
        <v>-0.32277339226305102</v>
      </c>
      <c r="M345" s="13">
        <f>IF(F345="N/A", 0, INDEX('Probability Tables'!$J$41:$J$42, MATCH(F345, 'Probability Tables'!$A$41:$A$42, 0)))</f>
        <v>-0.21141585713285041</v>
      </c>
      <c r="N345" s="13">
        <f>IF(G345="N/A", 0, INDEX('Probability Tables'!$J$48:$J$50, MATCH(G345, 'Probability Tables'!$A$48:$A$50, 0)))</f>
        <v>-1.6691571471357227</v>
      </c>
      <c r="O345" s="13">
        <f>IF(H345="N/A", 0, INDEX('Probability Tables'!$J$56:$J$58, MATCH(H345, 'Probability Tables'!$A$56:$A$58, 0)))</f>
        <v>-0.25442485069529852</v>
      </c>
      <c r="P345" s="13">
        <f>'Probability Tables'!$E$3</f>
        <v>-0.48424598596127871</v>
      </c>
      <c r="Q345" s="16">
        <f t="shared" si="25"/>
        <v>-5.3495894919247302</v>
      </c>
      <c r="R345" s="14">
        <f>IF(B345="N/A", 0, INDEX('Probability Tables'!$K$10:$K$12, MATCH(B345, 'Probability Tables'!$A$10:$A$12, 0)))</f>
        <v>-1.3662076025531533</v>
      </c>
      <c r="S345" s="14">
        <f>IF(C345="N/A", 0, INDEX('Probability Tables'!$K$18:$K$19, MATCH(C345, 'Probability Tables'!$A$18:$A$19, 0)))</f>
        <v>-1.140161291580982</v>
      </c>
      <c r="T345" s="14">
        <f>IF(D345="N/A", 0, INDEX('Probability Tables'!$K$25:$K$28, MATCH(D345, 'Probability Tables'!$A$25:$A$28, 0)))</f>
        <v>-0.64015465041943498</v>
      </c>
      <c r="U345" s="14">
        <f>IF(E345="N/A", 0, INDEX('Probability Tables'!$K$34:$K$35, MATCH(E345, 'Probability Tables'!$A$34:$A$35, 0)))</f>
        <v>-0.48878352389733187</v>
      </c>
      <c r="V345" s="14">
        <f>IF(F345="N/A", 0, INDEX('Probability Tables'!$K$41:$K$42, MATCH(F345, 'Probability Tables'!$A$41:$A$42, 0)))</f>
        <v>-0.38532054201569693</v>
      </c>
      <c r="W345" s="14">
        <f>IF(G345="N/A", 0, INDEX('Probability Tables'!$K$48:$K$50, MATCH(G345, 'Probability Tables'!$A$48:$A$50, 0)))</f>
        <v>-1.4997389951776758</v>
      </c>
      <c r="X345" s="14">
        <f>IF(H345="N/A", 0, INDEX('Probability Tables'!$K$56:$K$58, MATCH(H345, 'Probability Tables'!$A$56:$A$58, 0)))</f>
        <v>-0.45323538437685085</v>
      </c>
      <c r="Y345" s="14">
        <f>'Probability Tables'!$E$4</f>
        <v>-0.95753369040820424</v>
      </c>
      <c r="Z345" s="16">
        <f t="shared" si="26"/>
        <v>-6.93113568042933</v>
      </c>
      <c r="AA345" s="15">
        <f t="shared" si="27"/>
        <v>82.942338452485856</v>
      </c>
      <c r="AB345" s="15">
        <f t="shared" si="28"/>
        <v>17.057661547514133</v>
      </c>
      <c r="AC345" s="17">
        <f t="shared" si="29"/>
        <v>0</v>
      </c>
      <c r="AD345" s="17">
        <v>0</v>
      </c>
    </row>
    <row r="346" spans="1:30" x14ac:dyDescent="0.25">
      <c r="A346" t="s">
        <v>517</v>
      </c>
      <c r="B346">
        <v>2</v>
      </c>
      <c r="C346" t="s">
        <v>13</v>
      </c>
      <c r="D346" s="12" t="s">
        <v>1242</v>
      </c>
      <c r="E346" s="12" t="s">
        <v>1247</v>
      </c>
      <c r="F346" s="12" t="s">
        <v>1249</v>
      </c>
      <c r="G346" s="12" t="s">
        <v>1252</v>
      </c>
      <c r="H346" s="12" t="s">
        <v>15</v>
      </c>
      <c r="I346" s="13">
        <f>IF(B346="N/A", 0, INDEX('Probability Tables'!$J$10:$J$12, MATCH(B346, 'Probability Tables'!$A$10:$A$12, 0)))</f>
        <v>-1.7285805676065233</v>
      </c>
      <c r="J346" s="13">
        <f>IF(C346="N/A", 0, INDEX('Probability Tables'!$J$18:$J$19, MATCH(C346, 'Probability Tables'!$A$18:$A$19, 0)))</f>
        <v>-0.16113204070663512</v>
      </c>
      <c r="K346" s="13">
        <f>IF(D346="N/A", 0, INDEX('Probability Tables'!$J$25:$J$28, MATCH(D346, 'Probability Tables'!$A$25:$A$28, 0)))</f>
        <v>-1.505246303981256</v>
      </c>
      <c r="L346" s="13">
        <f>IF(E346="N/A", 0, INDEX('Probability Tables'!$J$34:$J$35, MATCH(E346, 'Probability Tables'!$A$34:$A$35, 0)))</f>
        <v>-0.32277339226305102</v>
      </c>
      <c r="M346" s="13">
        <f>IF(F346="N/A", 0, INDEX('Probability Tables'!$J$41:$J$42, MATCH(F346, 'Probability Tables'!$A$41:$A$42, 0)))</f>
        <v>-0.21141585713285041</v>
      </c>
      <c r="N346" s="13">
        <f>IF(G346="N/A", 0, INDEX('Probability Tables'!$J$48:$J$50, MATCH(G346, 'Probability Tables'!$A$48:$A$50, 0)))</f>
        <v>-1.6691571471357227</v>
      </c>
      <c r="O346" s="13">
        <f>IF(H346="N/A", 0, INDEX('Probability Tables'!$J$56:$J$58, MATCH(H346, 'Probability Tables'!$A$56:$A$58, 0)))</f>
        <v>-0.25442485069529852</v>
      </c>
      <c r="P346" s="13">
        <f>'Probability Tables'!$E$3</f>
        <v>-0.48424598596127871</v>
      </c>
      <c r="Q346" s="16">
        <f t="shared" si="25"/>
        <v>-6.3369761454826152</v>
      </c>
      <c r="R346" s="14">
        <f>IF(B346="N/A", 0, INDEX('Probability Tables'!$K$10:$K$12, MATCH(B346, 'Probability Tables'!$A$10:$A$12, 0)))</f>
        <v>-1.3662076025531533</v>
      </c>
      <c r="S346" s="14">
        <f>IF(C346="N/A", 0, INDEX('Probability Tables'!$K$18:$K$19, MATCH(C346, 'Probability Tables'!$A$18:$A$19, 0)))</f>
        <v>-1.140161291580982</v>
      </c>
      <c r="T346" s="14">
        <f>IF(D346="N/A", 0, INDEX('Probability Tables'!$K$25:$K$28, MATCH(D346, 'Probability Tables'!$A$25:$A$28, 0)))</f>
        <v>-1.4640720621625749</v>
      </c>
      <c r="U346" s="14">
        <f>IF(E346="N/A", 0, INDEX('Probability Tables'!$K$34:$K$35, MATCH(E346, 'Probability Tables'!$A$34:$A$35, 0)))</f>
        <v>-0.48878352389733187</v>
      </c>
      <c r="V346" s="14">
        <f>IF(F346="N/A", 0, INDEX('Probability Tables'!$K$41:$K$42, MATCH(F346, 'Probability Tables'!$A$41:$A$42, 0)))</f>
        <v>-0.38532054201569693</v>
      </c>
      <c r="W346" s="14">
        <f>IF(G346="N/A", 0, INDEX('Probability Tables'!$K$48:$K$50, MATCH(G346, 'Probability Tables'!$A$48:$A$50, 0)))</f>
        <v>-1.4997389951776758</v>
      </c>
      <c r="X346" s="14">
        <f>IF(H346="N/A", 0, INDEX('Probability Tables'!$K$56:$K$58, MATCH(H346, 'Probability Tables'!$A$56:$A$58, 0)))</f>
        <v>-0.45323538437685085</v>
      </c>
      <c r="Y346" s="14">
        <f>'Probability Tables'!$E$4</f>
        <v>-0.95753369040820424</v>
      </c>
      <c r="Z346" s="16">
        <f t="shared" si="26"/>
        <v>-7.7550530921724699</v>
      </c>
      <c r="AA346" s="15">
        <f t="shared" si="27"/>
        <v>80.503676528774363</v>
      </c>
      <c r="AB346" s="15">
        <f t="shared" si="28"/>
        <v>19.496323471225637</v>
      </c>
      <c r="AC346" s="17">
        <f t="shared" si="29"/>
        <v>0</v>
      </c>
      <c r="AD346" s="17">
        <v>0</v>
      </c>
    </row>
    <row r="347" spans="1:30" x14ac:dyDescent="0.25">
      <c r="A347" t="s">
        <v>518</v>
      </c>
      <c r="B347">
        <v>2</v>
      </c>
      <c r="C347" t="s">
        <v>17</v>
      </c>
      <c r="D347" s="12" t="s">
        <v>1245</v>
      </c>
      <c r="E347" s="12" t="s">
        <v>1247</v>
      </c>
      <c r="F347" s="12" t="s">
        <v>1249</v>
      </c>
      <c r="G347" s="12" t="s">
        <v>1252</v>
      </c>
      <c r="H347" s="12" t="s">
        <v>15</v>
      </c>
      <c r="I347" s="13">
        <f>IF(B347="N/A", 0, INDEX('Probability Tables'!$J$10:$J$12, MATCH(B347, 'Probability Tables'!$A$10:$A$12, 0)))</f>
        <v>-1.7285805676065233</v>
      </c>
      <c r="J347" s="13">
        <f>IF(C347="N/A", 0, INDEX('Probability Tables'!$J$18:$J$19, MATCH(C347, 'Probability Tables'!$A$18:$A$19, 0)))</f>
        <v>-1.9050155618886613</v>
      </c>
      <c r="K347" s="13">
        <f>IF(D347="N/A", 0, INDEX('Probability Tables'!$J$25:$J$28, MATCH(D347, 'Probability Tables'!$A$25:$A$28, 0)))</f>
        <v>-0.51785965042337057</v>
      </c>
      <c r="L347" s="13">
        <f>IF(E347="N/A", 0, INDEX('Probability Tables'!$J$34:$J$35, MATCH(E347, 'Probability Tables'!$A$34:$A$35, 0)))</f>
        <v>-0.32277339226305102</v>
      </c>
      <c r="M347" s="13">
        <f>IF(F347="N/A", 0, INDEX('Probability Tables'!$J$41:$J$42, MATCH(F347, 'Probability Tables'!$A$41:$A$42, 0)))</f>
        <v>-0.21141585713285041</v>
      </c>
      <c r="N347" s="13">
        <f>IF(G347="N/A", 0, INDEX('Probability Tables'!$J$48:$J$50, MATCH(G347, 'Probability Tables'!$A$48:$A$50, 0)))</f>
        <v>-1.6691571471357227</v>
      </c>
      <c r="O347" s="13">
        <f>IF(H347="N/A", 0, INDEX('Probability Tables'!$J$56:$J$58, MATCH(H347, 'Probability Tables'!$A$56:$A$58, 0)))</f>
        <v>-0.25442485069529852</v>
      </c>
      <c r="P347" s="13">
        <f>'Probability Tables'!$E$3</f>
        <v>-0.48424598596127871</v>
      </c>
      <c r="Q347" s="16">
        <f t="shared" si="25"/>
        <v>-7.093473013106756</v>
      </c>
      <c r="R347" s="14">
        <f>IF(B347="N/A", 0, INDEX('Probability Tables'!$K$10:$K$12, MATCH(B347, 'Probability Tables'!$A$10:$A$12, 0)))</f>
        <v>-1.3662076025531533</v>
      </c>
      <c r="S347" s="14">
        <f>IF(C347="N/A", 0, INDEX('Probability Tables'!$K$18:$K$19, MATCH(C347, 'Probability Tables'!$A$18:$A$19, 0)))</f>
        <v>-0.38532054201569693</v>
      </c>
      <c r="T347" s="14">
        <f>IF(D347="N/A", 0, INDEX('Probability Tables'!$K$25:$K$28, MATCH(D347, 'Probability Tables'!$A$25:$A$28, 0)))</f>
        <v>-0.64015465041943498</v>
      </c>
      <c r="U347" s="14">
        <f>IF(E347="N/A", 0, INDEX('Probability Tables'!$K$34:$K$35, MATCH(E347, 'Probability Tables'!$A$34:$A$35, 0)))</f>
        <v>-0.48878352389733187</v>
      </c>
      <c r="V347" s="14">
        <f>IF(F347="N/A", 0, INDEX('Probability Tables'!$K$41:$K$42, MATCH(F347, 'Probability Tables'!$A$41:$A$42, 0)))</f>
        <v>-0.38532054201569693</v>
      </c>
      <c r="W347" s="14">
        <f>IF(G347="N/A", 0, INDEX('Probability Tables'!$K$48:$K$50, MATCH(G347, 'Probability Tables'!$A$48:$A$50, 0)))</f>
        <v>-1.4997389951776758</v>
      </c>
      <c r="X347" s="14">
        <f>IF(H347="N/A", 0, INDEX('Probability Tables'!$K$56:$K$58, MATCH(H347, 'Probability Tables'!$A$56:$A$58, 0)))</f>
        <v>-0.45323538437685085</v>
      </c>
      <c r="Y347" s="14">
        <f>'Probability Tables'!$E$4</f>
        <v>-0.95753369040820424</v>
      </c>
      <c r="Z347" s="16">
        <f t="shared" si="26"/>
        <v>-6.1762949308640449</v>
      </c>
      <c r="AA347" s="15">
        <f t="shared" si="27"/>
        <v>28.553322824166187</v>
      </c>
      <c r="AB347" s="15">
        <f t="shared" si="28"/>
        <v>71.446677175833813</v>
      </c>
      <c r="AC347" s="17">
        <f t="shared" si="29"/>
        <v>1</v>
      </c>
      <c r="AD347" s="17">
        <v>1</v>
      </c>
    </row>
    <row r="348" spans="1:30" x14ac:dyDescent="0.25">
      <c r="A348" t="s">
        <v>519</v>
      </c>
      <c r="B348">
        <v>2</v>
      </c>
      <c r="C348" t="s">
        <v>17</v>
      </c>
      <c r="D348" s="12" t="s">
        <v>1242</v>
      </c>
      <c r="E348" s="12" t="s">
        <v>1247</v>
      </c>
      <c r="F348" s="12" t="s">
        <v>1249</v>
      </c>
      <c r="G348" s="12" t="s">
        <v>1252</v>
      </c>
      <c r="H348" s="12" t="s">
        <v>15</v>
      </c>
      <c r="I348" s="13">
        <f>IF(B348="N/A", 0, INDEX('Probability Tables'!$J$10:$J$12, MATCH(B348, 'Probability Tables'!$A$10:$A$12, 0)))</f>
        <v>-1.7285805676065233</v>
      </c>
      <c r="J348" s="13">
        <f>IF(C348="N/A", 0, INDEX('Probability Tables'!$J$18:$J$19, MATCH(C348, 'Probability Tables'!$A$18:$A$19, 0)))</f>
        <v>-1.9050155618886613</v>
      </c>
      <c r="K348" s="13">
        <f>IF(D348="N/A", 0, INDEX('Probability Tables'!$J$25:$J$28, MATCH(D348, 'Probability Tables'!$A$25:$A$28, 0)))</f>
        <v>-1.505246303981256</v>
      </c>
      <c r="L348" s="13">
        <f>IF(E348="N/A", 0, INDEX('Probability Tables'!$J$34:$J$35, MATCH(E348, 'Probability Tables'!$A$34:$A$35, 0)))</f>
        <v>-0.32277339226305102</v>
      </c>
      <c r="M348" s="13">
        <f>IF(F348="N/A", 0, INDEX('Probability Tables'!$J$41:$J$42, MATCH(F348, 'Probability Tables'!$A$41:$A$42, 0)))</f>
        <v>-0.21141585713285041</v>
      </c>
      <c r="N348" s="13">
        <f>IF(G348="N/A", 0, INDEX('Probability Tables'!$J$48:$J$50, MATCH(G348, 'Probability Tables'!$A$48:$A$50, 0)))</f>
        <v>-1.6691571471357227</v>
      </c>
      <c r="O348" s="13">
        <f>IF(H348="N/A", 0, INDEX('Probability Tables'!$J$56:$J$58, MATCH(H348, 'Probability Tables'!$A$56:$A$58, 0)))</f>
        <v>-0.25442485069529852</v>
      </c>
      <c r="P348" s="13">
        <f>'Probability Tables'!$E$3</f>
        <v>-0.48424598596127871</v>
      </c>
      <c r="Q348" s="16">
        <f t="shared" si="25"/>
        <v>-8.0808596666646419</v>
      </c>
      <c r="R348" s="14">
        <f>IF(B348="N/A", 0, INDEX('Probability Tables'!$K$10:$K$12, MATCH(B348, 'Probability Tables'!$A$10:$A$12, 0)))</f>
        <v>-1.3662076025531533</v>
      </c>
      <c r="S348" s="14">
        <f>IF(C348="N/A", 0, INDEX('Probability Tables'!$K$18:$K$19, MATCH(C348, 'Probability Tables'!$A$18:$A$19, 0)))</f>
        <v>-0.38532054201569693</v>
      </c>
      <c r="T348" s="14">
        <f>IF(D348="N/A", 0, INDEX('Probability Tables'!$K$25:$K$28, MATCH(D348, 'Probability Tables'!$A$25:$A$28, 0)))</f>
        <v>-1.4640720621625749</v>
      </c>
      <c r="U348" s="14">
        <f>IF(E348="N/A", 0, INDEX('Probability Tables'!$K$34:$K$35, MATCH(E348, 'Probability Tables'!$A$34:$A$35, 0)))</f>
        <v>-0.48878352389733187</v>
      </c>
      <c r="V348" s="14">
        <f>IF(F348="N/A", 0, INDEX('Probability Tables'!$K$41:$K$42, MATCH(F348, 'Probability Tables'!$A$41:$A$42, 0)))</f>
        <v>-0.38532054201569693</v>
      </c>
      <c r="W348" s="14">
        <f>IF(G348="N/A", 0, INDEX('Probability Tables'!$K$48:$K$50, MATCH(G348, 'Probability Tables'!$A$48:$A$50, 0)))</f>
        <v>-1.4997389951776758</v>
      </c>
      <c r="X348" s="14">
        <f>IF(H348="N/A", 0, INDEX('Probability Tables'!$K$56:$K$58, MATCH(H348, 'Probability Tables'!$A$56:$A$58, 0)))</f>
        <v>-0.45323538437685085</v>
      </c>
      <c r="Y348" s="14">
        <f>'Probability Tables'!$E$4</f>
        <v>-0.95753369040820424</v>
      </c>
      <c r="Z348" s="16">
        <f t="shared" si="26"/>
        <v>-7.0002123426071847</v>
      </c>
      <c r="AA348" s="15">
        <f t="shared" si="27"/>
        <v>25.33835361415559</v>
      </c>
      <c r="AB348" s="15">
        <f t="shared" si="28"/>
        <v>74.661646385844421</v>
      </c>
      <c r="AC348" s="17">
        <f t="shared" si="29"/>
        <v>1</v>
      </c>
      <c r="AD348" s="17">
        <v>1</v>
      </c>
    </row>
    <row r="349" spans="1:30" x14ac:dyDescent="0.25">
      <c r="A349" t="s">
        <v>520</v>
      </c>
      <c r="B349">
        <v>3</v>
      </c>
      <c r="C349" t="s">
        <v>17</v>
      </c>
      <c r="D349" s="12" t="s">
        <v>1243</v>
      </c>
      <c r="E349" s="12" t="s">
        <v>1246</v>
      </c>
      <c r="F349" s="12" t="s">
        <v>1249</v>
      </c>
      <c r="G349" s="12" t="s">
        <v>1252</v>
      </c>
      <c r="H349" s="12" t="s">
        <v>15</v>
      </c>
      <c r="I349" s="13">
        <f>IF(B349="N/A", 0, INDEX('Probability Tables'!$J$10:$J$12, MATCH(B349, 'Probability Tables'!$A$10:$A$12, 0)))</f>
        <v>-0.39196962663327978</v>
      </c>
      <c r="J349" s="13">
        <f>IF(C349="N/A", 0, INDEX('Probability Tables'!$J$18:$J$19, MATCH(C349, 'Probability Tables'!$A$18:$A$19, 0)))</f>
        <v>-1.9050155618886613</v>
      </c>
      <c r="K349" s="13">
        <f>IF(D349="N/A", 0, INDEX('Probability Tables'!$J$25:$J$28, MATCH(D349, 'Probability Tables'!$A$25:$A$28, 0)))</f>
        <v>0</v>
      </c>
      <c r="L349" s="13">
        <f>IF(E349="N/A", 0, INDEX('Probability Tables'!$J$34:$J$35, MATCH(E349, 'Probability Tables'!$A$34:$A$35, 0)))</f>
        <v>-1.2878542883066382</v>
      </c>
      <c r="M349" s="13">
        <f>IF(F349="N/A", 0, INDEX('Probability Tables'!$J$41:$J$42, MATCH(F349, 'Probability Tables'!$A$41:$A$42, 0)))</f>
        <v>-0.21141585713285041</v>
      </c>
      <c r="N349" s="13">
        <f>IF(G349="N/A", 0, INDEX('Probability Tables'!$J$48:$J$50, MATCH(G349, 'Probability Tables'!$A$48:$A$50, 0)))</f>
        <v>-1.6691571471357227</v>
      </c>
      <c r="O349" s="13">
        <f>IF(H349="N/A", 0, INDEX('Probability Tables'!$J$56:$J$58, MATCH(H349, 'Probability Tables'!$A$56:$A$58, 0)))</f>
        <v>-0.25442485069529852</v>
      </c>
      <c r="P349" s="13">
        <f>'Probability Tables'!$E$3</f>
        <v>-0.48424598596127871</v>
      </c>
      <c r="Q349" s="16">
        <f t="shared" si="25"/>
        <v>-6.2040833177537289</v>
      </c>
      <c r="R349" s="14">
        <f>IF(B349="N/A", 0, INDEX('Probability Tables'!$K$10:$K$12, MATCH(B349, 'Probability Tables'!$A$10:$A$12, 0)))</f>
        <v>-1.0560526742493137</v>
      </c>
      <c r="S349" s="14">
        <f>IF(C349="N/A", 0, INDEX('Probability Tables'!$K$18:$K$19, MATCH(C349, 'Probability Tables'!$A$18:$A$19, 0)))</f>
        <v>-0.38532054201569693</v>
      </c>
      <c r="T349" s="14">
        <f>IF(D349="N/A", 0, INDEX('Probability Tables'!$K$25:$K$28, MATCH(D349, 'Probability Tables'!$A$25:$A$28, 0)))</f>
        <v>0</v>
      </c>
      <c r="U349" s="14">
        <f>IF(E349="N/A", 0, INDEX('Probability Tables'!$K$34:$K$35, MATCH(E349, 'Probability Tables'!$A$34:$A$35, 0)))</f>
        <v>-0.95029252915164453</v>
      </c>
      <c r="V349" s="14">
        <f>IF(F349="N/A", 0, INDEX('Probability Tables'!$K$41:$K$42, MATCH(F349, 'Probability Tables'!$A$41:$A$42, 0)))</f>
        <v>-0.38532054201569693</v>
      </c>
      <c r="W349" s="14">
        <f>IF(G349="N/A", 0, INDEX('Probability Tables'!$K$48:$K$50, MATCH(G349, 'Probability Tables'!$A$48:$A$50, 0)))</f>
        <v>-1.4997389951776758</v>
      </c>
      <c r="X349" s="14">
        <f>IF(H349="N/A", 0, INDEX('Probability Tables'!$K$56:$K$58, MATCH(H349, 'Probability Tables'!$A$56:$A$58, 0)))</f>
        <v>-0.45323538437685085</v>
      </c>
      <c r="Y349" s="14">
        <f>'Probability Tables'!$E$4</f>
        <v>-0.95753369040820424</v>
      </c>
      <c r="Z349" s="16">
        <f t="shared" si="26"/>
        <v>-5.6874943573950825</v>
      </c>
      <c r="AA349" s="15">
        <f t="shared" si="27"/>
        <v>37.365019414554652</v>
      </c>
      <c r="AB349" s="15">
        <f t="shared" si="28"/>
        <v>62.634980585445341</v>
      </c>
      <c r="AC349" s="17">
        <f t="shared" si="29"/>
        <v>1</v>
      </c>
      <c r="AD349" s="17">
        <v>1</v>
      </c>
    </row>
    <row r="350" spans="1:30" x14ac:dyDescent="0.25">
      <c r="A350" t="s">
        <v>521</v>
      </c>
      <c r="B350">
        <v>3</v>
      </c>
      <c r="C350" t="s">
        <v>13</v>
      </c>
      <c r="D350" s="12" t="s">
        <v>1241</v>
      </c>
      <c r="E350" s="12" t="s">
        <v>1246</v>
      </c>
      <c r="F350" s="12" t="s">
        <v>1248</v>
      </c>
      <c r="G350" s="12" t="s">
        <v>1252</v>
      </c>
      <c r="H350" s="12" t="s">
        <v>15</v>
      </c>
      <c r="I350" s="13">
        <f>IF(B350="N/A", 0, INDEX('Probability Tables'!$J$10:$J$12, MATCH(B350, 'Probability Tables'!$A$10:$A$12, 0)))</f>
        <v>-0.39196962663327978</v>
      </c>
      <c r="J350" s="13">
        <f>IF(C350="N/A", 0, INDEX('Probability Tables'!$J$18:$J$19, MATCH(C350, 'Probability Tables'!$A$18:$A$19, 0)))</f>
        <v>-0.16113204070663512</v>
      </c>
      <c r="K350" s="13">
        <f>IF(D350="N/A", 0, INDEX('Probability Tables'!$J$25:$J$28, MATCH(D350, 'Probability Tables'!$A$25:$A$28, 0)))</f>
        <v>-2.6579258139196416</v>
      </c>
      <c r="L350" s="13">
        <f>IF(E350="N/A", 0, INDEX('Probability Tables'!$J$34:$J$35, MATCH(E350, 'Probability Tables'!$A$34:$A$35, 0)))</f>
        <v>-1.2878542883066382</v>
      </c>
      <c r="M350" s="13">
        <f>IF(F350="N/A", 0, INDEX('Probability Tables'!$J$41:$J$42, MATCH(F350, 'Probability Tables'!$A$41:$A$42, 0)))</f>
        <v>-1.6577744589953911</v>
      </c>
      <c r="N350" s="13">
        <f>IF(G350="N/A", 0, INDEX('Probability Tables'!$J$48:$J$50, MATCH(G350, 'Probability Tables'!$A$48:$A$50, 0)))</f>
        <v>-1.6691571471357227</v>
      </c>
      <c r="O350" s="13">
        <f>IF(H350="N/A", 0, INDEX('Probability Tables'!$J$56:$J$58, MATCH(H350, 'Probability Tables'!$A$56:$A$58, 0)))</f>
        <v>-0.25442485069529852</v>
      </c>
      <c r="P350" s="13">
        <f>'Probability Tables'!$E$3</f>
        <v>-0.48424598596127871</v>
      </c>
      <c r="Q350" s="16">
        <f t="shared" si="25"/>
        <v>-8.5644842123538858</v>
      </c>
      <c r="R350" s="14">
        <f>IF(B350="N/A", 0, INDEX('Probability Tables'!$K$10:$K$12, MATCH(B350, 'Probability Tables'!$A$10:$A$12, 0)))</f>
        <v>-1.0560526742493137</v>
      </c>
      <c r="S350" s="14">
        <f>IF(C350="N/A", 0, INDEX('Probability Tables'!$K$18:$K$19, MATCH(C350, 'Probability Tables'!$A$18:$A$19, 0)))</f>
        <v>-1.140161291580982</v>
      </c>
      <c r="T350" s="14">
        <f>IF(D350="N/A", 0, INDEX('Probability Tables'!$K$25:$K$28, MATCH(D350, 'Probability Tables'!$A$25:$A$28, 0)))</f>
        <v>-1.9223796516451193</v>
      </c>
      <c r="U350" s="14">
        <f>IF(E350="N/A", 0, INDEX('Probability Tables'!$K$34:$K$35, MATCH(E350, 'Probability Tables'!$A$34:$A$35, 0)))</f>
        <v>-0.95029252915164453</v>
      </c>
      <c r="V350" s="14">
        <f>IF(F350="N/A", 0, INDEX('Probability Tables'!$K$41:$K$42, MATCH(F350, 'Probability Tables'!$A$41:$A$42, 0)))</f>
        <v>-1.140161291580982</v>
      </c>
      <c r="W350" s="14">
        <f>IF(G350="N/A", 0, INDEX('Probability Tables'!$K$48:$K$50, MATCH(G350, 'Probability Tables'!$A$48:$A$50, 0)))</f>
        <v>-1.4997389951776758</v>
      </c>
      <c r="X350" s="14">
        <f>IF(H350="N/A", 0, INDEX('Probability Tables'!$K$56:$K$58, MATCH(H350, 'Probability Tables'!$A$56:$A$58, 0)))</f>
        <v>-0.45323538437685085</v>
      </c>
      <c r="Y350" s="14">
        <f>'Probability Tables'!$E$4</f>
        <v>-0.95753369040820424</v>
      </c>
      <c r="Z350" s="16">
        <f t="shared" si="26"/>
        <v>-9.1195555081707749</v>
      </c>
      <c r="AA350" s="15">
        <f t="shared" si="27"/>
        <v>63.531136806941092</v>
      </c>
      <c r="AB350" s="15">
        <f t="shared" si="28"/>
        <v>36.468863193058901</v>
      </c>
      <c r="AC350" s="17">
        <f t="shared" si="29"/>
        <v>0</v>
      </c>
      <c r="AD350" s="17">
        <v>1</v>
      </c>
    </row>
    <row r="351" spans="1:30" x14ac:dyDescent="0.25">
      <c r="A351" t="s">
        <v>523</v>
      </c>
      <c r="B351">
        <v>3</v>
      </c>
      <c r="C351" t="s">
        <v>13</v>
      </c>
      <c r="D351" s="12" t="s">
        <v>1242</v>
      </c>
      <c r="E351" s="12" t="s">
        <v>1247</v>
      </c>
      <c r="F351" s="12" t="s">
        <v>1249</v>
      </c>
      <c r="G351" s="12" t="s">
        <v>1251</v>
      </c>
      <c r="H351" s="12" t="s">
        <v>15</v>
      </c>
      <c r="I351" s="13">
        <f>IF(B351="N/A", 0, INDEX('Probability Tables'!$J$10:$J$12, MATCH(B351, 'Probability Tables'!$A$10:$A$12, 0)))</f>
        <v>-0.39196962663327978</v>
      </c>
      <c r="J351" s="13">
        <f>IF(C351="N/A", 0, INDEX('Probability Tables'!$J$18:$J$19, MATCH(C351, 'Probability Tables'!$A$18:$A$19, 0)))</f>
        <v>-0.16113204070663512</v>
      </c>
      <c r="K351" s="13">
        <f>IF(D351="N/A", 0, INDEX('Probability Tables'!$J$25:$J$28, MATCH(D351, 'Probability Tables'!$A$25:$A$28, 0)))</f>
        <v>-1.505246303981256</v>
      </c>
      <c r="L351" s="13">
        <f>IF(E351="N/A", 0, INDEX('Probability Tables'!$J$34:$J$35, MATCH(E351, 'Probability Tables'!$A$34:$A$35, 0)))</f>
        <v>-0.32277339226305102</v>
      </c>
      <c r="M351" s="13">
        <f>IF(F351="N/A", 0, INDEX('Probability Tables'!$J$41:$J$42, MATCH(F351, 'Probability Tables'!$A$41:$A$42, 0)))</f>
        <v>-0.21141585713285041</v>
      </c>
      <c r="N351" s="13">
        <f>IF(G351="N/A", 0, INDEX('Probability Tables'!$J$48:$J$50, MATCH(G351, 'Probability Tables'!$A$48:$A$50, 0)))</f>
        <v>-0.71512608727872051</v>
      </c>
      <c r="O351" s="13">
        <f>IF(H351="N/A", 0, INDEX('Probability Tables'!$J$56:$J$58, MATCH(H351, 'Probability Tables'!$A$56:$A$58, 0)))</f>
        <v>-0.25442485069529852</v>
      </c>
      <c r="P351" s="13">
        <f>'Probability Tables'!$E$3</f>
        <v>-0.48424598596127871</v>
      </c>
      <c r="Q351" s="16">
        <f t="shared" si="25"/>
        <v>-4.04633414465237</v>
      </c>
      <c r="R351" s="14">
        <f>IF(B351="N/A", 0, INDEX('Probability Tables'!$K$10:$K$12, MATCH(B351, 'Probability Tables'!$A$10:$A$12, 0)))</f>
        <v>-1.0560526742493137</v>
      </c>
      <c r="S351" s="14">
        <f>IF(C351="N/A", 0, INDEX('Probability Tables'!$K$18:$K$19, MATCH(C351, 'Probability Tables'!$A$18:$A$19, 0)))</f>
        <v>-1.140161291580982</v>
      </c>
      <c r="T351" s="14">
        <f>IF(D351="N/A", 0, INDEX('Probability Tables'!$K$25:$K$28, MATCH(D351, 'Probability Tables'!$A$25:$A$28, 0)))</f>
        <v>-1.4640720621625749</v>
      </c>
      <c r="U351" s="14">
        <f>IF(E351="N/A", 0, INDEX('Probability Tables'!$K$34:$K$35, MATCH(E351, 'Probability Tables'!$A$34:$A$35, 0)))</f>
        <v>-0.48878352389733187</v>
      </c>
      <c r="V351" s="14">
        <f>IF(F351="N/A", 0, INDEX('Probability Tables'!$K$41:$K$42, MATCH(F351, 'Probability Tables'!$A$41:$A$42, 0)))</f>
        <v>-0.38532054201569693</v>
      </c>
      <c r="W351" s="14">
        <f>IF(G351="N/A", 0, INDEX('Probability Tables'!$K$48:$K$50, MATCH(G351, 'Probability Tables'!$A$48:$A$50, 0)))</f>
        <v>-1.624036711855253</v>
      </c>
      <c r="X351" s="14">
        <f>IF(H351="N/A", 0, INDEX('Probability Tables'!$K$56:$K$58, MATCH(H351, 'Probability Tables'!$A$56:$A$58, 0)))</f>
        <v>-0.45323538437685085</v>
      </c>
      <c r="Y351" s="14">
        <f>'Probability Tables'!$E$4</f>
        <v>-0.95753369040820424</v>
      </c>
      <c r="Z351" s="16">
        <f t="shared" si="26"/>
        <v>-7.5691958805462081</v>
      </c>
      <c r="AA351" s="15">
        <f t="shared" si="27"/>
        <v>97.133130185053162</v>
      </c>
      <c r="AB351" s="15">
        <f t="shared" si="28"/>
        <v>2.8668698149468446</v>
      </c>
      <c r="AC351" s="17">
        <f t="shared" si="29"/>
        <v>0</v>
      </c>
      <c r="AD351" s="17">
        <v>0</v>
      </c>
    </row>
    <row r="352" spans="1:30" x14ac:dyDescent="0.25">
      <c r="A352" t="s">
        <v>524</v>
      </c>
      <c r="B352">
        <v>3</v>
      </c>
      <c r="C352" t="s">
        <v>13</v>
      </c>
      <c r="D352" s="12" t="s">
        <v>1245</v>
      </c>
      <c r="E352" s="12" t="s">
        <v>1247</v>
      </c>
      <c r="F352" s="12" t="s">
        <v>1249</v>
      </c>
      <c r="G352" s="12" t="s">
        <v>1251</v>
      </c>
      <c r="H352" s="12" t="s">
        <v>15</v>
      </c>
      <c r="I352" s="13">
        <f>IF(B352="N/A", 0, INDEX('Probability Tables'!$J$10:$J$12, MATCH(B352, 'Probability Tables'!$A$10:$A$12, 0)))</f>
        <v>-0.39196962663327978</v>
      </c>
      <c r="J352" s="13">
        <f>IF(C352="N/A", 0, INDEX('Probability Tables'!$J$18:$J$19, MATCH(C352, 'Probability Tables'!$A$18:$A$19, 0)))</f>
        <v>-0.16113204070663512</v>
      </c>
      <c r="K352" s="13">
        <f>IF(D352="N/A", 0, INDEX('Probability Tables'!$J$25:$J$28, MATCH(D352, 'Probability Tables'!$A$25:$A$28, 0)))</f>
        <v>-0.51785965042337057</v>
      </c>
      <c r="L352" s="13">
        <f>IF(E352="N/A", 0, INDEX('Probability Tables'!$J$34:$J$35, MATCH(E352, 'Probability Tables'!$A$34:$A$35, 0)))</f>
        <v>-0.32277339226305102</v>
      </c>
      <c r="M352" s="13">
        <f>IF(F352="N/A", 0, INDEX('Probability Tables'!$J$41:$J$42, MATCH(F352, 'Probability Tables'!$A$41:$A$42, 0)))</f>
        <v>-0.21141585713285041</v>
      </c>
      <c r="N352" s="13">
        <f>IF(G352="N/A", 0, INDEX('Probability Tables'!$J$48:$J$50, MATCH(G352, 'Probability Tables'!$A$48:$A$50, 0)))</f>
        <v>-0.71512608727872051</v>
      </c>
      <c r="O352" s="13">
        <f>IF(H352="N/A", 0, INDEX('Probability Tables'!$J$56:$J$58, MATCH(H352, 'Probability Tables'!$A$56:$A$58, 0)))</f>
        <v>-0.25442485069529852</v>
      </c>
      <c r="P352" s="13">
        <f>'Probability Tables'!$E$3</f>
        <v>-0.48424598596127871</v>
      </c>
      <c r="Q352" s="16">
        <f t="shared" si="25"/>
        <v>-3.0589474910944849</v>
      </c>
      <c r="R352" s="14">
        <f>IF(B352="N/A", 0, INDEX('Probability Tables'!$K$10:$K$12, MATCH(B352, 'Probability Tables'!$A$10:$A$12, 0)))</f>
        <v>-1.0560526742493137</v>
      </c>
      <c r="S352" s="14">
        <f>IF(C352="N/A", 0, INDEX('Probability Tables'!$K$18:$K$19, MATCH(C352, 'Probability Tables'!$A$18:$A$19, 0)))</f>
        <v>-1.140161291580982</v>
      </c>
      <c r="T352" s="14">
        <f>IF(D352="N/A", 0, INDEX('Probability Tables'!$K$25:$K$28, MATCH(D352, 'Probability Tables'!$A$25:$A$28, 0)))</f>
        <v>-0.64015465041943498</v>
      </c>
      <c r="U352" s="14">
        <f>IF(E352="N/A", 0, INDEX('Probability Tables'!$K$34:$K$35, MATCH(E352, 'Probability Tables'!$A$34:$A$35, 0)))</f>
        <v>-0.48878352389733187</v>
      </c>
      <c r="V352" s="14">
        <f>IF(F352="N/A", 0, INDEX('Probability Tables'!$K$41:$K$42, MATCH(F352, 'Probability Tables'!$A$41:$A$42, 0)))</f>
        <v>-0.38532054201569693</v>
      </c>
      <c r="W352" s="14">
        <f>IF(G352="N/A", 0, INDEX('Probability Tables'!$K$48:$K$50, MATCH(G352, 'Probability Tables'!$A$48:$A$50, 0)))</f>
        <v>-1.624036711855253</v>
      </c>
      <c r="X352" s="14">
        <f>IF(H352="N/A", 0, INDEX('Probability Tables'!$K$56:$K$58, MATCH(H352, 'Probability Tables'!$A$56:$A$58, 0)))</f>
        <v>-0.45323538437685085</v>
      </c>
      <c r="Y352" s="14">
        <f>'Probability Tables'!$E$4</f>
        <v>-0.95753369040820424</v>
      </c>
      <c r="Z352" s="16">
        <f t="shared" si="26"/>
        <v>-6.7452784688030674</v>
      </c>
      <c r="AA352" s="15">
        <f t="shared" si="27"/>
        <v>97.554904062512307</v>
      </c>
      <c r="AB352" s="15">
        <f t="shared" si="28"/>
        <v>2.4450959374876966</v>
      </c>
      <c r="AC352" s="17">
        <f t="shared" si="29"/>
        <v>0</v>
      </c>
      <c r="AD352" s="17">
        <v>0</v>
      </c>
    </row>
    <row r="353" spans="1:30" x14ac:dyDescent="0.25">
      <c r="A353" t="s">
        <v>525</v>
      </c>
      <c r="B353">
        <v>1</v>
      </c>
      <c r="C353" t="s">
        <v>13</v>
      </c>
      <c r="D353" s="12" t="s">
        <v>1243</v>
      </c>
      <c r="E353" s="12" t="s">
        <v>1247</v>
      </c>
      <c r="F353" s="12" t="s">
        <v>1249</v>
      </c>
      <c r="G353" s="12" t="s">
        <v>1250</v>
      </c>
      <c r="H353" s="12" t="s">
        <v>15</v>
      </c>
      <c r="I353" s="13">
        <f>IF(B353="N/A", 0, INDEX('Probability Tables'!$J$10:$J$12, MATCH(B353, 'Probability Tables'!$A$10:$A$12, 0)))</f>
        <v>-1.9190988916046565</v>
      </c>
      <c r="J353" s="13">
        <f>IF(C353="N/A", 0, INDEX('Probability Tables'!$J$18:$J$19, MATCH(C353, 'Probability Tables'!$A$18:$A$19, 0)))</f>
        <v>-0.16113204070663512</v>
      </c>
      <c r="K353" s="13">
        <f>IF(D353="N/A", 0, INDEX('Probability Tables'!$J$25:$J$28, MATCH(D353, 'Probability Tables'!$A$25:$A$28, 0)))</f>
        <v>0</v>
      </c>
      <c r="L353" s="13">
        <f>IF(E353="N/A", 0, INDEX('Probability Tables'!$J$34:$J$35, MATCH(E353, 'Probability Tables'!$A$34:$A$35, 0)))</f>
        <v>-0.32277339226305102</v>
      </c>
      <c r="M353" s="13">
        <f>IF(F353="N/A", 0, INDEX('Probability Tables'!$J$41:$J$42, MATCH(F353, 'Probability Tables'!$A$41:$A$42, 0)))</f>
        <v>-0.21141585713285041</v>
      </c>
      <c r="N353" s="13">
        <f>IF(G353="N/A", 0, INDEX('Probability Tables'!$J$48:$J$50, MATCH(G353, 'Probability Tables'!$A$48:$A$50, 0)))</f>
        <v>-1.1317644959850102</v>
      </c>
      <c r="O353" s="13">
        <f>IF(H353="N/A", 0, INDEX('Probability Tables'!$J$56:$J$58, MATCH(H353, 'Probability Tables'!$A$56:$A$58, 0)))</f>
        <v>-0.25442485069529852</v>
      </c>
      <c r="P353" s="13">
        <f>'Probability Tables'!$E$3</f>
        <v>-0.48424598596127871</v>
      </c>
      <c r="Q353" s="16">
        <f t="shared" si="25"/>
        <v>-4.48485551434878</v>
      </c>
      <c r="R353" s="14">
        <f>IF(B353="N/A", 0, INDEX('Probability Tables'!$K$10:$K$12, MATCH(B353, 'Probability Tables'!$A$10:$A$12, 0)))</f>
        <v>-0.92356349120323478</v>
      </c>
      <c r="S353" s="14">
        <f>IF(C353="N/A", 0, INDEX('Probability Tables'!$K$18:$K$19, MATCH(C353, 'Probability Tables'!$A$18:$A$19, 0)))</f>
        <v>-1.140161291580982</v>
      </c>
      <c r="T353" s="14">
        <f>IF(D353="N/A", 0, INDEX('Probability Tables'!$K$25:$K$28, MATCH(D353, 'Probability Tables'!$A$25:$A$28, 0)))</f>
        <v>0</v>
      </c>
      <c r="U353" s="14">
        <f>IF(E353="N/A", 0, INDEX('Probability Tables'!$K$34:$K$35, MATCH(E353, 'Probability Tables'!$A$34:$A$35, 0)))</f>
        <v>-0.48878352389733187</v>
      </c>
      <c r="V353" s="14">
        <f>IF(F353="N/A", 0, INDEX('Probability Tables'!$K$41:$K$42, MATCH(F353, 'Probability Tables'!$A$41:$A$42, 0)))</f>
        <v>-0.38532054201569693</v>
      </c>
      <c r="W353" s="14">
        <f>IF(G353="N/A", 0, INDEX('Probability Tables'!$K$48:$K$50, MATCH(G353, 'Probability Tables'!$A$48:$A$50, 0)))</f>
        <v>-0.54522705048332309</v>
      </c>
      <c r="X353" s="14">
        <f>IF(H353="N/A", 0, INDEX('Probability Tables'!$K$56:$K$58, MATCH(H353, 'Probability Tables'!$A$56:$A$58, 0)))</f>
        <v>-0.45323538437685085</v>
      </c>
      <c r="Y353" s="14">
        <f>'Probability Tables'!$E$4</f>
        <v>-0.95753369040820424</v>
      </c>
      <c r="Z353" s="16">
        <f t="shared" si="26"/>
        <v>-4.8938249739656232</v>
      </c>
      <c r="AA353" s="15">
        <f t="shared" si="27"/>
        <v>60.084074887372473</v>
      </c>
      <c r="AB353" s="15">
        <f t="shared" si="28"/>
        <v>39.915925112627534</v>
      </c>
      <c r="AC353" s="17">
        <f t="shared" si="29"/>
        <v>0</v>
      </c>
      <c r="AD353" s="17">
        <v>0</v>
      </c>
    </row>
    <row r="354" spans="1:30" x14ac:dyDescent="0.25">
      <c r="A354" t="s">
        <v>527</v>
      </c>
      <c r="B354">
        <v>3</v>
      </c>
      <c r="C354" t="s">
        <v>13</v>
      </c>
      <c r="D354" s="12" t="s">
        <v>1245</v>
      </c>
      <c r="E354" s="12" t="s">
        <v>1246</v>
      </c>
      <c r="F354" s="12" t="s">
        <v>1248</v>
      </c>
      <c r="G354" s="12" t="s">
        <v>1251</v>
      </c>
      <c r="H354" s="12" t="s">
        <v>20</v>
      </c>
      <c r="I354" s="13">
        <f>IF(B354="N/A", 0, INDEX('Probability Tables'!$J$10:$J$12, MATCH(B354, 'Probability Tables'!$A$10:$A$12, 0)))</f>
        <v>-0.39196962663327978</v>
      </c>
      <c r="J354" s="13">
        <f>IF(C354="N/A", 0, INDEX('Probability Tables'!$J$18:$J$19, MATCH(C354, 'Probability Tables'!$A$18:$A$19, 0)))</f>
        <v>-0.16113204070663512</v>
      </c>
      <c r="K354" s="13">
        <f>IF(D354="N/A", 0, INDEX('Probability Tables'!$J$25:$J$28, MATCH(D354, 'Probability Tables'!$A$25:$A$28, 0)))</f>
        <v>-0.51785965042337057</v>
      </c>
      <c r="L354" s="13">
        <f>IF(E354="N/A", 0, INDEX('Probability Tables'!$J$34:$J$35, MATCH(E354, 'Probability Tables'!$A$34:$A$35, 0)))</f>
        <v>-1.2878542883066382</v>
      </c>
      <c r="M354" s="13">
        <f>IF(F354="N/A", 0, INDEX('Probability Tables'!$J$41:$J$42, MATCH(F354, 'Probability Tables'!$A$41:$A$42, 0)))</f>
        <v>-1.6577744589953911</v>
      </c>
      <c r="N354" s="13">
        <f>IF(G354="N/A", 0, INDEX('Probability Tables'!$J$48:$J$50, MATCH(G354, 'Probability Tables'!$A$48:$A$50, 0)))</f>
        <v>-0.71512608727872051</v>
      </c>
      <c r="O354" s="13">
        <f>IF(H354="N/A", 0, INDEX('Probability Tables'!$J$56:$J$58, MATCH(H354, 'Probability Tables'!$A$56:$A$58, 0)))</f>
        <v>-1.9828147059907641</v>
      </c>
      <c r="P354" s="13">
        <f>'Probability Tables'!$E$3</f>
        <v>-0.48424598596127871</v>
      </c>
      <c r="Q354" s="16">
        <f t="shared" si="25"/>
        <v>-7.198776844296078</v>
      </c>
      <c r="R354" s="14">
        <f>IF(B354="N/A", 0, INDEX('Probability Tables'!$K$10:$K$12, MATCH(B354, 'Probability Tables'!$A$10:$A$12, 0)))</f>
        <v>-1.0560526742493137</v>
      </c>
      <c r="S354" s="14">
        <f>IF(C354="N/A", 0, INDEX('Probability Tables'!$K$18:$K$19, MATCH(C354, 'Probability Tables'!$A$18:$A$19, 0)))</f>
        <v>-1.140161291580982</v>
      </c>
      <c r="T354" s="14">
        <f>IF(D354="N/A", 0, INDEX('Probability Tables'!$K$25:$K$28, MATCH(D354, 'Probability Tables'!$A$25:$A$28, 0)))</f>
        <v>-0.64015465041943498</v>
      </c>
      <c r="U354" s="14">
        <f>IF(E354="N/A", 0, INDEX('Probability Tables'!$K$34:$K$35, MATCH(E354, 'Probability Tables'!$A$34:$A$35, 0)))</f>
        <v>-0.95029252915164453</v>
      </c>
      <c r="V354" s="14">
        <f>IF(F354="N/A", 0, INDEX('Probability Tables'!$K$41:$K$42, MATCH(F354, 'Probability Tables'!$A$41:$A$42, 0)))</f>
        <v>-1.140161291580982</v>
      </c>
      <c r="W354" s="14">
        <f>IF(G354="N/A", 0, INDEX('Probability Tables'!$K$48:$K$50, MATCH(G354, 'Probability Tables'!$A$48:$A$50, 0)))</f>
        <v>-1.624036711855253</v>
      </c>
      <c r="X354" s="14">
        <f>IF(H354="N/A", 0, INDEX('Probability Tables'!$K$56:$K$58, MATCH(H354, 'Probability Tables'!$A$56:$A$58, 0)))</f>
        <v>-1.2944356648959361</v>
      </c>
      <c r="Y354" s="14">
        <f>'Probability Tables'!$E$4</f>
        <v>-0.95753369040820424</v>
      </c>
      <c r="Z354" s="16">
        <f t="shared" si="26"/>
        <v>-8.8028285041417522</v>
      </c>
      <c r="AA354" s="15">
        <f t="shared" si="27"/>
        <v>83.258389896030522</v>
      </c>
      <c r="AB354" s="15">
        <f t="shared" si="28"/>
        <v>16.741610103969464</v>
      </c>
      <c r="AC354" s="17">
        <f t="shared" si="29"/>
        <v>0</v>
      </c>
      <c r="AD354" s="17">
        <v>0</v>
      </c>
    </row>
    <row r="355" spans="1:30" x14ac:dyDescent="0.25">
      <c r="A355" t="s">
        <v>528</v>
      </c>
      <c r="B355">
        <v>3</v>
      </c>
      <c r="C355" t="s">
        <v>13</v>
      </c>
      <c r="D355" s="12" t="s">
        <v>1245</v>
      </c>
      <c r="E355" s="12" t="s">
        <v>1246</v>
      </c>
      <c r="F355" s="12" t="s">
        <v>1249</v>
      </c>
      <c r="G355" s="12" t="s">
        <v>1252</v>
      </c>
      <c r="H355" s="12" t="s">
        <v>15</v>
      </c>
      <c r="I355" s="13">
        <f>IF(B355="N/A", 0, INDEX('Probability Tables'!$J$10:$J$12, MATCH(B355, 'Probability Tables'!$A$10:$A$12, 0)))</f>
        <v>-0.39196962663327978</v>
      </c>
      <c r="J355" s="13">
        <f>IF(C355="N/A", 0, INDEX('Probability Tables'!$J$18:$J$19, MATCH(C355, 'Probability Tables'!$A$18:$A$19, 0)))</f>
        <v>-0.16113204070663512</v>
      </c>
      <c r="K355" s="13">
        <f>IF(D355="N/A", 0, INDEX('Probability Tables'!$J$25:$J$28, MATCH(D355, 'Probability Tables'!$A$25:$A$28, 0)))</f>
        <v>-0.51785965042337057</v>
      </c>
      <c r="L355" s="13">
        <f>IF(E355="N/A", 0, INDEX('Probability Tables'!$J$34:$J$35, MATCH(E355, 'Probability Tables'!$A$34:$A$35, 0)))</f>
        <v>-1.2878542883066382</v>
      </c>
      <c r="M355" s="13">
        <f>IF(F355="N/A", 0, INDEX('Probability Tables'!$J$41:$J$42, MATCH(F355, 'Probability Tables'!$A$41:$A$42, 0)))</f>
        <v>-0.21141585713285041</v>
      </c>
      <c r="N355" s="13">
        <f>IF(G355="N/A", 0, INDEX('Probability Tables'!$J$48:$J$50, MATCH(G355, 'Probability Tables'!$A$48:$A$50, 0)))</f>
        <v>-1.6691571471357227</v>
      </c>
      <c r="O355" s="13">
        <f>IF(H355="N/A", 0, INDEX('Probability Tables'!$J$56:$J$58, MATCH(H355, 'Probability Tables'!$A$56:$A$58, 0)))</f>
        <v>-0.25442485069529852</v>
      </c>
      <c r="P355" s="13">
        <f>'Probability Tables'!$E$3</f>
        <v>-0.48424598596127871</v>
      </c>
      <c r="Q355" s="16">
        <f t="shared" si="25"/>
        <v>-4.9780594469950739</v>
      </c>
      <c r="R355" s="14">
        <f>IF(B355="N/A", 0, INDEX('Probability Tables'!$K$10:$K$12, MATCH(B355, 'Probability Tables'!$A$10:$A$12, 0)))</f>
        <v>-1.0560526742493137</v>
      </c>
      <c r="S355" s="14">
        <f>IF(C355="N/A", 0, INDEX('Probability Tables'!$K$18:$K$19, MATCH(C355, 'Probability Tables'!$A$18:$A$19, 0)))</f>
        <v>-1.140161291580982</v>
      </c>
      <c r="T355" s="14">
        <f>IF(D355="N/A", 0, INDEX('Probability Tables'!$K$25:$K$28, MATCH(D355, 'Probability Tables'!$A$25:$A$28, 0)))</f>
        <v>-0.64015465041943498</v>
      </c>
      <c r="U355" s="14">
        <f>IF(E355="N/A", 0, INDEX('Probability Tables'!$K$34:$K$35, MATCH(E355, 'Probability Tables'!$A$34:$A$35, 0)))</f>
        <v>-0.95029252915164453</v>
      </c>
      <c r="V355" s="14">
        <f>IF(F355="N/A", 0, INDEX('Probability Tables'!$K$41:$K$42, MATCH(F355, 'Probability Tables'!$A$41:$A$42, 0)))</f>
        <v>-0.38532054201569693</v>
      </c>
      <c r="W355" s="14">
        <f>IF(G355="N/A", 0, INDEX('Probability Tables'!$K$48:$K$50, MATCH(G355, 'Probability Tables'!$A$48:$A$50, 0)))</f>
        <v>-1.4997389951776758</v>
      </c>
      <c r="X355" s="14">
        <f>IF(H355="N/A", 0, INDEX('Probability Tables'!$K$56:$K$58, MATCH(H355, 'Probability Tables'!$A$56:$A$58, 0)))</f>
        <v>-0.45323538437685085</v>
      </c>
      <c r="Y355" s="14">
        <f>'Probability Tables'!$E$4</f>
        <v>-0.95753369040820424</v>
      </c>
      <c r="Z355" s="16">
        <f t="shared" si="26"/>
        <v>-7.0824897573798031</v>
      </c>
      <c r="AA355" s="15">
        <f t="shared" si="27"/>
        <v>89.133303637434125</v>
      </c>
      <c r="AB355" s="15">
        <f t="shared" si="28"/>
        <v>10.866696362565879</v>
      </c>
      <c r="AC355" s="17">
        <f t="shared" si="29"/>
        <v>0</v>
      </c>
      <c r="AD355" s="17">
        <v>0</v>
      </c>
    </row>
    <row r="356" spans="1:30" x14ac:dyDescent="0.25">
      <c r="A356" t="s">
        <v>529</v>
      </c>
      <c r="B356">
        <v>3</v>
      </c>
      <c r="C356" t="s">
        <v>13</v>
      </c>
      <c r="D356" s="12" t="s">
        <v>1243</v>
      </c>
      <c r="E356" s="12" t="s">
        <v>1247</v>
      </c>
      <c r="F356" s="12" t="s">
        <v>1249</v>
      </c>
      <c r="G356" s="12" t="s">
        <v>1251</v>
      </c>
      <c r="H356" s="12" t="s">
        <v>20</v>
      </c>
      <c r="I356" s="13">
        <f>IF(B356="N/A", 0, INDEX('Probability Tables'!$J$10:$J$12, MATCH(B356, 'Probability Tables'!$A$10:$A$12, 0)))</f>
        <v>-0.39196962663327978</v>
      </c>
      <c r="J356" s="13">
        <f>IF(C356="N/A", 0, INDEX('Probability Tables'!$J$18:$J$19, MATCH(C356, 'Probability Tables'!$A$18:$A$19, 0)))</f>
        <v>-0.16113204070663512</v>
      </c>
      <c r="K356" s="13">
        <f>IF(D356="N/A", 0, INDEX('Probability Tables'!$J$25:$J$28, MATCH(D356, 'Probability Tables'!$A$25:$A$28, 0)))</f>
        <v>0</v>
      </c>
      <c r="L356" s="13">
        <f>IF(E356="N/A", 0, INDEX('Probability Tables'!$J$34:$J$35, MATCH(E356, 'Probability Tables'!$A$34:$A$35, 0)))</f>
        <v>-0.32277339226305102</v>
      </c>
      <c r="M356" s="13">
        <f>IF(F356="N/A", 0, INDEX('Probability Tables'!$J$41:$J$42, MATCH(F356, 'Probability Tables'!$A$41:$A$42, 0)))</f>
        <v>-0.21141585713285041</v>
      </c>
      <c r="N356" s="13">
        <f>IF(G356="N/A", 0, INDEX('Probability Tables'!$J$48:$J$50, MATCH(G356, 'Probability Tables'!$A$48:$A$50, 0)))</f>
        <v>-0.71512608727872051</v>
      </c>
      <c r="O356" s="13">
        <f>IF(H356="N/A", 0, INDEX('Probability Tables'!$J$56:$J$58, MATCH(H356, 'Probability Tables'!$A$56:$A$58, 0)))</f>
        <v>-1.9828147059907641</v>
      </c>
      <c r="P356" s="13">
        <f>'Probability Tables'!$E$3</f>
        <v>-0.48424598596127871</v>
      </c>
      <c r="Q356" s="16">
        <f t="shared" si="25"/>
        <v>-4.2694776959665797</v>
      </c>
      <c r="R356" s="14">
        <f>IF(B356="N/A", 0, INDEX('Probability Tables'!$K$10:$K$12, MATCH(B356, 'Probability Tables'!$A$10:$A$12, 0)))</f>
        <v>-1.0560526742493137</v>
      </c>
      <c r="S356" s="14">
        <f>IF(C356="N/A", 0, INDEX('Probability Tables'!$K$18:$K$19, MATCH(C356, 'Probability Tables'!$A$18:$A$19, 0)))</f>
        <v>-1.140161291580982</v>
      </c>
      <c r="T356" s="14">
        <f>IF(D356="N/A", 0, INDEX('Probability Tables'!$K$25:$K$28, MATCH(D356, 'Probability Tables'!$A$25:$A$28, 0)))</f>
        <v>0</v>
      </c>
      <c r="U356" s="14">
        <f>IF(E356="N/A", 0, INDEX('Probability Tables'!$K$34:$K$35, MATCH(E356, 'Probability Tables'!$A$34:$A$35, 0)))</f>
        <v>-0.48878352389733187</v>
      </c>
      <c r="V356" s="14">
        <f>IF(F356="N/A", 0, INDEX('Probability Tables'!$K$41:$K$42, MATCH(F356, 'Probability Tables'!$A$41:$A$42, 0)))</f>
        <v>-0.38532054201569693</v>
      </c>
      <c r="W356" s="14">
        <f>IF(G356="N/A", 0, INDEX('Probability Tables'!$K$48:$K$50, MATCH(G356, 'Probability Tables'!$A$48:$A$50, 0)))</f>
        <v>-1.624036711855253</v>
      </c>
      <c r="X356" s="14">
        <f>IF(H356="N/A", 0, INDEX('Probability Tables'!$K$56:$K$58, MATCH(H356, 'Probability Tables'!$A$56:$A$58, 0)))</f>
        <v>-1.2944356648959361</v>
      </c>
      <c r="Y356" s="14">
        <f>'Probability Tables'!$E$4</f>
        <v>-0.95753369040820424</v>
      </c>
      <c r="Z356" s="16">
        <f t="shared" si="26"/>
        <v>-6.9463240989027186</v>
      </c>
      <c r="AA356" s="15">
        <f t="shared" si="27"/>
        <v>93.564649947927279</v>
      </c>
      <c r="AB356" s="15">
        <f t="shared" si="28"/>
        <v>6.4353500520727165</v>
      </c>
      <c r="AC356" s="17">
        <f t="shared" si="29"/>
        <v>0</v>
      </c>
      <c r="AD356" s="17">
        <v>0</v>
      </c>
    </row>
    <row r="357" spans="1:30" x14ac:dyDescent="0.25">
      <c r="A357" t="s">
        <v>530</v>
      </c>
      <c r="B357">
        <v>3</v>
      </c>
      <c r="C357" t="s">
        <v>13</v>
      </c>
      <c r="D357" s="12" t="s">
        <v>1245</v>
      </c>
      <c r="E357" s="12" t="s">
        <v>1247</v>
      </c>
      <c r="F357" s="12" t="s">
        <v>1249</v>
      </c>
      <c r="G357" s="12" t="s">
        <v>1251</v>
      </c>
      <c r="H357" s="12" t="s">
        <v>15</v>
      </c>
      <c r="I357" s="13">
        <f>IF(B357="N/A", 0, INDEX('Probability Tables'!$J$10:$J$12, MATCH(B357, 'Probability Tables'!$A$10:$A$12, 0)))</f>
        <v>-0.39196962663327978</v>
      </c>
      <c r="J357" s="13">
        <f>IF(C357="N/A", 0, INDEX('Probability Tables'!$J$18:$J$19, MATCH(C357, 'Probability Tables'!$A$18:$A$19, 0)))</f>
        <v>-0.16113204070663512</v>
      </c>
      <c r="K357" s="13">
        <f>IF(D357="N/A", 0, INDEX('Probability Tables'!$J$25:$J$28, MATCH(D357, 'Probability Tables'!$A$25:$A$28, 0)))</f>
        <v>-0.51785965042337057</v>
      </c>
      <c r="L357" s="13">
        <f>IF(E357="N/A", 0, INDEX('Probability Tables'!$J$34:$J$35, MATCH(E357, 'Probability Tables'!$A$34:$A$35, 0)))</f>
        <v>-0.32277339226305102</v>
      </c>
      <c r="M357" s="13">
        <f>IF(F357="N/A", 0, INDEX('Probability Tables'!$J$41:$J$42, MATCH(F357, 'Probability Tables'!$A$41:$A$42, 0)))</f>
        <v>-0.21141585713285041</v>
      </c>
      <c r="N357" s="13">
        <f>IF(G357="N/A", 0, INDEX('Probability Tables'!$J$48:$J$50, MATCH(G357, 'Probability Tables'!$A$48:$A$50, 0)))</f>
        <v>-0.71512608727872051</v>
      </c>
      <c r="O357" s="13">
        <f>IF(H357="N/A", 0, INDEX('Probability Tables'!$J$56:$J$58, MATCH(H357, 'Probability Tables'!$A$56:$A$58, 0)))</f>
        <v>-0.25442485069529852</v>
      </c>
      <c r="P357" s="13">
        <f>'Probability Tables'!$E$3</f>
        <v>-0.48424598596127871</v>
      </c>
      <c r="Q357" s="16">
        <f t="shared" si="25"/>
        <v>-3.0589474910944849</v>
      </c>
      <c r="R357" s="14">
        <f>IF(B357="N/A", 0, INDEX('Probability Tables'!$K$10:$K$12, MATCH(B357, 'Probability Tables'!$A$10:$A$12, 0)))</f>
        <v>-1.0560526742493137</v>
      </c>
      <c r="S357" s="14">
        <f>IF(C357="N/A", 0, INDEX('Probability Tables'!$K$18:$K$19, MATCH(C357, 'Probability Tables'!$A$18:$A$19, 0)))</f>
        <v>-1.140161291580982</v>
      </c>
      <c r="T357" s="14">
        <f>IF(D357="N/A", 0, INDEX('Probability Tables'!$K$25:$K$28, MATCH(D357, 'Probability Tables'!$A$25:$A$28, 0)))</f>
        <v>-0.64015465041943498</v>
      </c>
      <c r="U357" s="14">
        <f>IF(E357="N/A", 0, INDEX('Probability Tables'!$K$34:$K$35, MATCH(E357, 'Probability Tables'!$A$34:$A$35, 0)))</f>
        <v>-0.48878352389733187</v>
      </c>
      <c r="V357" s="14">
        <f>IF(F357="N/A", 0, INDEX('Probability Tables'!$K$41:$K$42, MATCH(F357, 'Probability Tables'!$A$41:$A$42, 0)))</f>
        <v>-0.38532054201569693</v>
      </c>
      <c r="W357" s="14">
        <f>IF(G357="N/A", 0, INDEX('Probability Tables'!$K$48:$K$50, MATCH(G357, 'Probability Tables'!$A$48:$A$50, 0)))</f>
        <v>-1.624036711855253</v>
      </c>
      <c r="X357" s="14">
        <f>IF(H357="N/A", 0, INDEX('Probability Tables'!$K$56:$K$58, MATCH(H357, 'Probability Tables'!$A$56:$A$58, 0)))</f>
        <v>-0.45323538437685085</v>
      </c>
      <c r="Y357" s="14">
        <f>'Probability Tables'!$E$4</f>
        <v>-0.95753369040820424</v>
      </c>
      <c r="Z357" s="16">
        <f t="shared" si="26"/>
        <v>-6.7452784688030674</v>
      </c>
      <c r="AA357" s="15">
        <f t="shared" si="27"/>
        <v>97.554904062512307</v>
      </c>
      <c r="AB357" s="15">
        <f t="shared" si="28"/>
        <v>2.4450959374876966</v>
      </c>
      <c r="AC357" s="17">
        <f t="shared" si="29"/>
        <v>0</v>
      </c>
      <c r="AD357" s="17">
        <v>0</v>
      </c>
    </row>
    <row r="358" spans="1:30" x14ac:dyDescent="0.25">
      <c r="A358" t="s">
        <v>531</v>
      </c>
      <c r="B358">
        <v>1</v>
      </c>
      <c r="C358" t="s">
        <v>17</v>
      </c>
      <c r="D358" s="12" t="s">
        <v>1245</v>
      </c>
      <c r="E358" s="12" t="s">
        <v>1247</v>
      </c>
      <c r="F358" s="12" t="s">
        <v>1248</v>
      </c>
      <c r="G358" s="12" t="s">
        <v>1250</v>
      </c>
      <c r="H358" s="12" t="s">
        <v>15</v>
      </c>
      <c r="I358" s="13">
        <f>IF(B358="N/A", 0, INDEX('Probability Tables'!$J$10:$J$12, MATCH(B358, 'Probability Tables'!$A$10:$A$12, 0)))</f>
        <v>-1.9190988916046565</v>
      </c>
      <c r="J358" s="13">
        <f>IF(C358="N/A", 0, INDEX('Probability Tables'!$J$18:$J$19, MATCH(C358, 'Probability Tables'!$A$18:$A$19, 0)))</f>
        <v>-1.9050155618886613</v>
      </c>
      <c r="K358" s="13">
        <f>IF(D358="N/A", 0, INDEX('Probability Tables'!$J$25:$J$28, MATCH(D358, 'Probability Tables'!$A$25:$A$28, 0)))</f>
        <v>-0.51785965042337057</v>
      </c>
      <c r="L358" s="13">
        <f>IF(E358="N/A", 0, INDEX('Probability Tables'!$J$34:$J$35, MATCH(E358, 'Probability Tables'!$A$34:$A$35, 0)))</f>
        <v>-0.32277339226305102</v>
      </c>
      <c r="M358" s="13">
        <f>IF(F358="N/A", 0, INDEX('Probability Tables'!$J$41:$J$42, MATCH(F358, 'Probability Tables'!$A$41:$A$42, 0)))</f>
        <v>-1.6577744589953911</v>
      </c>
      <c r="N358" s="13">
        <f>IF(G358="N/A", 0, INDEX('Probability Tables'!$J$48:$J$50, MATCH(G358, 'Probability Tables'!$A$48:$A$50, 0)))</f>
        <v>-1.1317644959850102</v>
      </c>
      <c r="O358" s="13">
        <f>IF(H358="N/A", 0, INDEX('Probability Tables'!$J$56:$J$58, MATCH(H358, 'Probability Tables'!$A$56:$A$58, 0)))</f>
        <v>-0.25442485069529852</v>
      </c>
      <c r="P358" s="13">
        <f>'Probability Tables'!$E$3</f>
        <v>-0.48424598596127871</v>
      </c>
      <c r="Q358" s="16">
        <f t="shared" si="25"/>
        <v>-8.1929572878167178</v>
      </c>
      <c r="R358" s="14">
        <f>IF(B358="N/A", 0, INDEX('Probability Tables'!$K$10:$K$12, MATCH(B358, 'Probability Tables'!$A$10:$A$12, 0)))</f>
        <v>-0.92356349120323478</v>
      </c>
      <c r="S358" s="14">
        <f>IF(C358="N/A", 0, INDEX('Probability Tables'!$K$18:$K$19, MATCH(C358, 'Probability Tables'!$A$18:$A$19, 0)))</f>
        <v>-0.38532054201569693</v>
      </c>
      <c r="T358" s="14">
        <f>IF(D358="N/A", 0, INDEX('Probability Tables'!$K$25:$K$28, MATCH(D358, 'Probability Tables'!$A$25:$A$28, 0)))</f>
        <v>-0.64015465041943498</v>
      </c>
      <c r="U358" s="14">
        <f>IF(E358="N/A", 0, INDEX('Probability Tables'!$K$34:$K$35, MATCH(E358, 'Probability Tables'!$A$34:$A$35, 0)))</f>
        <v>-0.48878352389733187</v>
      </c>
      <c r="V358" s="14">
        <f>IF(F358="N/A", 0, INDEX('Probability Tables'!$K$41:$K$42, MATCH(F358, 'Probability Tables'!$A$41:$A$42, 0)))</f>
        <v>-1.140161291580982</v>
      </c>
      <c r="W358" s="14">
        <f>IF(G358="N/A", 0, INDEX('Probability Tables'!$K$48:$K$50, MATCH(G358, 'Probability Tables'!$A$48:$A$50, 0)))</f>
        <v>-0.54522705048332309</v>
      </c>
      <c r="X358" s="14">
        <f>IF(H358="N/A", 0, INDEX('Probability Tables'!$K$56:$K$58, MATCH(H358, 'Probability Tables'!$A$56:$A$58, 0)))</f>
        <v>-0.45323538437685085</v>
      </c>
      <c r="Y358" s="14">
        <f>'Probability Tables'!$E$4</f>
        <v>-0.95753369040820424</v>
      </c>
      <c r="Z358" s="16">
        <f t="shared" si="26"/>
        <v>-5.5339796243850587</v>
      </c>
      <c r="AA358" s="15">
        <f t="shared" si="27"/>
        <v>6.5437827383021911</v>
      </c>
      <c r="AB358" s="15">
        <f t="shared" si="28"/>
        <v>93.456217261697802</v>
      </c>
      <c r="AC358" s="17">
        <f t="shared" si="29"/>
        <v>1</v>
      </c>
      <c r="AD358" s="17">
        <v>1</v>
      </c>
    </row>
    <row r="359" spans="1:30" x14ac:dyDescent="0.25">
      <c r="A359" t="s">
        <v>532</v>
      </c>
      <c r="B359">
        <v>2</v>
      </c>
      <c r="C359" t="s">
        <v>17</v>
      </c>
      <c r="D359" s="12" t="s">
        <v>1242</v>
      </c>
      <c r="E359" s="12" t="s">
        <v>1247</v>
      </c>
      <c r="F359" s="12" t="s">
        <v>1249</v>
      </c>
      <c r="G359" s="12" t="s">
        <v>1252</v>
      </c>
      <c r="H359" s="12" t="s">
        <v>15</v>
      </c>
      <c r="I359" s="13">
        <f>IF(B359="N/A", 0, INDEX('Probability Tables'!$J$10:$J$12, MATCH(B359, 'Probability Tables'!$A$10:$A$12, 0)))</f>
        <v>-1.7285805676065233</v>
      </c>
      <c r="J359" s="13">
        <f>IF(C359="N/A", 0, INDEX('Probability Tables'!$J$18:$J$19, MATCH(C359, 'Probability Tables'!$A$18:$A$19, 0)))</f>
        <v>-1.9050155618886613</v>
      </c>
      <c r="K359" s="13">
        <f>IF(D359="N/A", 0, INDEX('Probability Tables'!$J$25:$J$28, MATCH(D359, 'Probability Tables'!$A$25:$A$28, 0)))</f>
        <v>-1.505246303981256</v>
      </c>
      <c r="L359" s="13">
        <f>IF(E359="N/A", 0, INDEX('Probability Tables'!$J$34:$J$35, MATCH(E359, 'Probability Tables'!$A$34:$A$35, 0)))</f>
        <v>-0.32277339226305102</v>
      </c>
      <c r="M359" s="13">
        <f>IF(F359="N/A", 0, INDEX('Probability Tables'!$J$41:$J$42, MATCH(F359, 'Probability Tables'!$A$41:$A$42, 0)))</f>
        <v>-0.21141585713285041</v>
      </c>
      <c r="N359" s="13">
        <f>IF(G359="N/A", 0, INDEX('Probability Tables'!$J$48:$J$50, MATCH(G359, 'Probability Tables'!$A$48:$A$50, 0)))</f>
        <v>-1.6691571471357227</v>
      </c>
      <c r="O359" s="13">
        <f>IF(H359="N/A", 0, INDEX('Probability Tables'!$J$56:$J$58, MATCH(H359, 'Probability Tables'!$A$56:$A$58, 0)))</f>
        <v>-0.25442485069529852</v>
      </c>
      <c r="P359" s="13">
        <f>'Probability Tables'!$E$3</f>
        <v>-0.48424598596127871</v>
      </c>
      <c r="Q359" s="16">
        <f t="shared" si="25"/>
        <v>-8.0808596666646419</v>
      </c>
      <c r="R359" s="14">
        <f>IF(B359="N/A", 0, INDEX('Probability Tables'!$K$10:$K$12, MATCH(B359, 'Probability Tables'!$A$10:$A$12, 0)))</f>
        <v>-1.3662076025531533</v>
      </c>
      <c r="S359" s="14">
        <f>IF(C359="N/A", 0, INDEX('Probability Tables'!$K$18:$K$19, MATCH(C359, 'Probability Tables'!$A$18:$A$19, 0)))</f>
        <v>-0.38532054201569693</v>
      </c>
      <c r="T359" s="14">
        <f>IF(D359="N/A", 0, INDEX('Probability Tables'!$K$25:$K$28, MATCH(D359, 'Probability Tables'!$A$25:$A$28, 0)))</f>
        <v>-1.4640720621625749</v>
      </c>
      <c r="U359" s="14">
        <f>IF(E359="N/A", 0, INDEX('Probability Tables'!$K$34:$K$35, MATCH(E359, 'Probability Tables'!$A$34:$A$35, 0)))</f>
        <v>-0.48878352389733187</v>
      </c>
      <c r="V359" s="14">
        <f>IF(F359="N/A", 0, INDEX('Probability Tables'!$K$41:$K$42, MATCH(F359, 'Probability Tables'!$A$41:$A$42, 0)))</f>
        <v>-0.38532054201569693</v>
      </c>
      <c r="W359" s="14">
        <f>IF(G359="N/A", 0, INDEX('Probability Tables'!$K$48:$K$50, MATCH(G359, 'Probability Tables'!$A$48:$A$50, 0)))</f>
        <v>-1.4997389951776758</v>
      </c>
      <c r="X359" s="14">
        <f>IF(H359="N/A", 0, INDEX('Probability Tables'!$K$56:$K$58, MATCH(H359, 'Probability Tables'!$A$56:$A$58, 0)))</f>
        <v>-0.45323538437685085</v>
      </c>
      <c r="Y359" s="14">
        <f>'Probability Tables'!$E$4</f>
        <v>-0.95753369040820424</v>
      </c>
      <c r="Z359" s="16">
        <f t="shared" si="26"/>
        <v>-7.0002123426071847</v>
      </c>
      <c r="AA359" s="15">
        <f t="shared" si="27"/>
        <v>25.33835361415559</v>
      </c>
      <c r="AB359" s="15">
        <f t="shared" si="28"/>
        <v>74.661646385844421</v>
      </c>
      <c r="AC359" s="17">
        <f t="shared" si="29"/>
        <v>1</v>
      </c>
      <c r="AD359" s="17">
        <v>0</v>
      </c>
    </row>
    <row r="360" spans="1:30" x14ac:dyDescent="0.25">
      <c r="A360" t="s">
        <v>533</v>
      </c>
      <c r="B360">
        <v>3</v>
      </c>
      <c r="C360" t="s">
        <v>17</v>
      </c>
      <c r="D360" s="12" t="s">
        <v>1243</v>
      </c>
      <c r="E360" s="12" t="s">
        <v>1247</v>
      </c>
      <c r="F360" s="12" t="s">
        <v>1249</v>
      </c>
      <c r="G360" s="12" t="s">
        <v>1251</v>
      </c>
      <c r="H360" s="12" t="s">
        <v>27</v>
      </c>
      <c r="I360" s="13">
        <f>IF(B360="N/A", 0, INDEX('Probability Tables'!$J$10:$J$12, MATCH(B360, 'Probability Tables'!$A$10:$A$12, 0)))</f>
        <v>-0.39196962663327978</v>
      </c>
      <c r="J360" s="13">
        <f>IF(C360="N/A", 0, INDEX('Probability Tables'!$J$18:$J$19, MATCH(C360, 'Probability Tables'!$A$18:$A$19, 0)))</f>
        <v>-1.9050155618886613</v>
      </c>
      <c r="K360" s="13">
        <f>IF(D360="N/A", 0, INDEX('Probability Tables'!$J$25:$J$28, MATCH(D360, 'Probability Tables'!$A$25:$A$28, 0)))</f>
        <v>0</v>
      </c>
      <c r="L360" s="13">
        <f>IF(E360="N/A", 0, INDEX('Probability Tables'!$J$34:$J$35, MATCH(E360, 'Probability Tables'!$A$34:$A$35, 0)))</f>
        <v>-0.32277339226305102</v>
      </c>
      <c r="M360" s="13">
        <f>IF(F360="N/A", 0, INDEX('Probability Tables'!$J$41:$J$42, MATCH(F360, 'Probability Tables'!$A$41:$A$42, 0)))</f>
        <v>-0.21141585713285041</v>
      </c>
      <c r="N360" s="13">
        <f>IF(G360="N/A", 0, INDEX('Probability Tables'!$J$48:$J$50, MATCH(G360, 'Probability Tables'!$A$48:$A$50, 0)))</f>
        <v>-0.71512608727872051</v>
      </c>
      <c r="O360" s="13">
        <f>IF(H360="N/A", 0, INDEX('Probability Tables'!$J$56:$J$58, MATCH(H360, 'Probability Tables'!$A$56:$A$58, 0)))</f>
        <v>-2.4423470353692043</v>
      </c>
      <c r="P360" s="13">
        <f>'Probability Tables'!$E$3</f>
        <v>-0.48424598596127871</v>
      </c>
      <c r="Q360" s="16">
        <f t="shared" si="25"/>
        <v>-6.4728935465270458</v>
      </c>
      <c r="R360" s="14">
        <f>IF(B360="N/A", 0, INDEX('Probability Tables'!$K$10:$K$12, MATCH(B360, 'Probability Tables'!$A$10:$A$12, 0)))</f>
        <v>-1.0560526742493137</v>
      </c>
      <c r="S360" s="14">
        <f>IF(C360="N/A", 0, INDEX('Probability Tables'!$K$18:$K$19, MATCH(C360, 'Probability Tables'!$A$18:$A$19, 0)))</f>
        <v>-0.38532054201569693</v>
      </c>
      <c r="T360" s="14">
        <f>IF(D360="N/A", 0, INDEX('Probability Tables'!$K$25:$K$28, MATCH(D360, 'Probability Tables'!$A$25:$A$28, 0)))</f>
        <v>0</v>
      </c>
      <c r="U360" s="14">
        <f>IF(E360="N/A", 0, INDEX('Probability Tables'!$K$34:$K$35, MATCH(E360, 'Probability Tables'!$A$34:$A$35, 0)))</f>
        <v>-0.48878352389733187</v>
      </c>
      <c r="V360" s="14">
        <f>IF(F360="N/A", 0, INDEX('Probability Tables'!$K$41:$K$42, MATCH(F360, 'Probability Tables'!$A$41:$A$42, 0)))</f>
        <v>-0.38532054201569693</v>
      </c>
      <c r="W360" s="14">
        <f>IF(G360="N/A", 0, INDEX('Probability Tables'!$K$48:$K$50, MATCH(G360, 'Probability Tables'!$A$48:$A$50, 0)))</f>
        <v>-1.624036711855253</v>
      </c>
      <c r="X360" s="14">
        <f>IF(H360="N/A", 0, INDEX('Probability Tables'!$K$56:$K$58, MATCH(H360, 'Probability Tables'!$A$56:$A$58, 0)))</f>
        <v>-2.4037432426807936</v>
      </c>
      <c r="Y360" s="14">
        <f>'Probability Tables'!$E$4</f>
        <v>-0.95753369040820424</v>
      </c>
      <c r="Z360" s="16">
        <f t="shared" si="26"/>
        <v>-7.3007909271222902</v>
      </c>
      <c r="AA360" s="15">
        <f t="shared" si="27"/>
        <v>69.591015854298163</v>
      </c>
      <c r="AB360" s="15">
        <f t="shared" si="28"/>
        <v>30.40898414570183</v>
      </c>
      <c r="AC360" s="17">
        <f t="shared" si="29"/>
        <v>0</v>
      </c>
      <c r="AD360" s="17">
        <v>1</v>
      </c>
    </row>
    <row r="361" spans="1:30" x14ac:dyDescent="0.25">
      <c r="A361" t="s">
        <v>534</v>
      </c>
      <c r="B361">
        <v>3</v>
      </c>
      <c r="C361" t="s">
        <v>17</v>
      </c>
      <c r="D361" s="12" t="s">
        <v>1243</v>
      </c>
      <c r="E361" s="12" t="s">
        <v>1247</v>
      </c>
      <c r="F361" s="12" t="s">
        <v>1249</v>
      </c>
      <c r="G361" s="12" t="s">
        <v>1251</v>
      </c>
      <c r="H361" s="12" t="s">
        <v>27</v>
      </c>
      <c r="I361" s="13">
        <f>IF(B361="N/A", 0, INDEX('Probability Tables'!$J$10:$J$12, MATCH(B361, 'Probability Tables'!$A$10:$A$12, 0)))</f>
        <v>-0.39196962663327978</v>
      </c>
      <c r="J361" s="13">
        <f>IF(C361="N/A", 0, INDEX('Probability Tables'!$J$18:$J$19, MATCH(C361, 'Probability Tables'!$A$18:$A$19, 0)))</f>
        <v>-1.9050155618886613</v>
      </c>
      <c r="K361" s="13">
        <f>IF(D361="N/A", 0, INDEX('Probability Tables'!$J$25:$J$28, MATCH(D361, 'Probability Tables'!$A$25:$A$28, 0)))</f>
        <v>0</v>
      </c>
      <c r="L361" s="13">
        <f>IF(E361="N/A", 0, INDEX('Probability Tables'!$J$34:$J$35, MATCH(E361, 'Probability Tables'!$A$34:$A$35, 0)))</f>
        <v>-0.32277339226305102</v>
      </c>
      <c r="M361" s="13">
        <f>IF(F361="N/A", 0, INDEX('Probability Tables'!$J$41:$J$42, MATCH(F361, 'Probability Tables'!$A$41:$A$42, 0)))</f>
        <v>-0.21141585713285041</v>
      </c>
      <c r="N361" s="13">
        <f>IF(G361="N/A", 0, INDEX('Probability Tables'!$J$48:$J$50, MATCH(G361, 'Probability Tables'!$A$48:$A$50, 0)))</f>
        <v>-0.71512608727872051</v>
      </c>
      <c r="O361" s="13">
        <f>IF(H361="N/A", 0, INDEX('Probability Tables'!$J$56:$J$58, MATCH(H361, 'Probability Tables'!$A$56:$A$58, 0)))</f>
        <v>-2.4423470353692043</v>
      </c>
      <c r="P361" s="13">
        <f>'Probability Tables'!$E$3</f>
        <v>-0.48424598596127871</v>
      </c>
      <c r="Q361" s="16">
        <f t="shared" si="25"/>
        <v>-6.4728935465270458</v>
      </c>
      <c r="R361" s="14">
        <f>IF(B361="N/A", 0, INDEX('Probability Tables'!$K$10:$K$12, MATCH(B361, 'Probability Tables'!$A$10:$A$12, 0)))</f>
        <v>-1.0560526742493137</v>
      </c>
      <c r="S361" s="14">
        <f>IF(C361="N/A", 0, INDEX('Probability Tables'!$K$18:$K$19, MATCH(C361, 'Probability Tables'!$A$18:$A$19, 0)))</f>
        <v>-0.38532054201569693</v>
      </c>
      <c r="T361" s="14">
        <f>IF(D361="N/A", 0, INDEX('Probability Tables'!$K$25:$K$28, MATCH(D361, 'Probability Tables'!$A$25:$A$28, 0)))</f>
        <v>0</v>
      </c>
      <c r="U361" s="14">
        <f>IF(E361="N/A", 0, INDEX('Probability Tables'!$K$34:$K$35, MATCH(E361, 'Probability Tables'!$A$34:$A$35, 0)))</f>
        <v>-0.48878352389733187</v>
      </c>
      <c r="V361" s="14">
        <f>IF(F361="N/A", 0, INDEX('Probability Tables'!$K$41:$K$42, MATCH(F361, 'Probability Tables'!$A$41:$A$42, 0)))</f>
        <v>-0.38532054201569693</v>
      </c>
      <c r="W361" s="14">
        <f>IF(G361="N/A", 0, INDEX('Probability Tables'!$K$48:$K$50, MATCH(G361, 'Probability Tables'!$A$48:$A$50, 0)))</f>
        <v>-1.624036711855253</v>
      </c>
      <c r="X361" s="14">
        <f>IF(H361="N/A", 0, INDEX('Probability Tables'!$K$56:$K$58, MATCH(H361, 'Probability Tables'!$A$56:$A$58, 0)))</f>
        <v>-2.4037432426807936</v>
      </c>
      <c r="Y361" s="14">
        <f>'Probability Tables'!$E$4</f>
        <v>-0.95753369040820424</v>
      </c>
      <c r="Z361" s="16">
        <f t="shared" si="26"/>
        <v>-7.3007909271222902</v>
      </c>
      <c r="AA361" s="15">
        <f t="shared" si="27"/>
        <v>69.591015854298163</v>
      </c>
      <c r="AB361" s="15">
        <f t="shared" si="28"/>
        <v>30.40898414570183</v>
      </c>
      <c r="AC361" s="17">
        <f t="shared" si="29"/>
        <v>0</v>
      </c>
      <c r="AD361" s="17">
        <v>1</v>
      </c>
    </row>
    <row r="362" spans="1:30" x14ac:dyDescent="0.25">
      <c r="A362" t="s">
        <v>535</v>
      </c>
      <c r="B362">
        <v>3</v>
      </c>
      <c r="C362" t="s">
        <v>13</v>
      </c>
      <c r="D362" s="12" t="s">
        <v>1242</v>
      </c>
      <c r="E362" s="12" t="s">
        <v>1246</v>
      </c>
      <c r="F362" s="12" t="s">
        <v>1248</v>
      </c>
      <c r="G362" s="12" t="s">
        <v>1250</v>
      </c>
      <c r="H362" s="12" t="s">
        <v>15</v>
      </c>
      <c r="I362" s="13">
        <f>IF(B362="N/A", 0, INDEX('Probability Tables'!$J$10:$J$12, MATCH(B362, 'Probability Tables'!$A$10:$A$12, 0)))</f>
        <v>-0.39196962663327978</v>
      </c>
      <c r="J362" s="13">
        <f>IF(C362="N/A", 0, INDEX('Probability Tables'!$J$18:$J$19, MATCH(C362, 'Probability Tables'!$A$18:$A$19, 0)))</f>
        <v>-0.16113204070663512</v>
      </c>
      <c r="K362" s="13">
        <f>IF(D362="N/A", 0, INDEX('Probability Tables'!$J$25:$J$28, MATCH(D362, 'Probability Tables'!$A$25:$A$28, 0)))</f>
        <v>-1.505246303981256</v>
      </c>
      <c r="L362" s="13">
        <f>IF(E362="N/A", 0, INDEX('Probability Tables'!$J$34:$J$35, MATCH(E362, 'Probability Tables'!$A$34:$A$35, 0)))</f>
        <v>-1.2878542883066382</v>
      </c>
      <c r="M362" s="13">
        <f>IF(F362="N/A", 0, INDEX('Probability Tables'!$J$41:$J$42, MATCH(F362, 'Probability Tables'!$A$41:$A$42, 0)))</f>
        <v>-1.6577744589953911</v>
      </c>
      <c r="N362" s="13">
        <f>IF(G362="N/A", 0, INDEX('Probability Tables'!$J$48:$J$50, MATCH(G362, 'Probability Tables'!$A$48:$A$50, 0)))</f>
        <v>-1.1317644959850102</v>
      </c>
      <c r="O362" s="13">
        <f>IF(H362="N/A", 0, INDEX('Probability Tables'!$J$56:$J$58, MATCH(H362, 'Probability Tables'!$A$56:$A$58, 0)))</f>
        <v>-0.25442485069529852</v>
      </c>
      <c r="P362" s="13">
        <f>'Probability Tables'!$E$3</f>
        <v>-0.48424598596127871</v>
      </c>
      <c r="Q362" s="16">
        <f t="shared" si="25"/>
        <v>-6.8744120512647866</v>
      </c>
      <c r="R362" s="14">
        <f>IF(B362="N/A", 0, INDEX('Probability Tables'!$K$10:$K$12, MATCH(B362, 'Probability Tables'!$A$10:$A$12, 0)))</f>
        <v>-1.0560526742493137</v>
      </c>
      <c r="S362" s="14">
        <f>IF(C362="N/A", 0, INDEX('Probability Tables'!$K$18:$K$19, MATCH(C362, 'Probability Tables'!$A$18:$A$19, 0)))</f>
        <v>-1.140161291580982</v>
      </c>
      <c r="T362" s="14">
        <f>IF(D362="N/A", 0, INDEX('Probability Tables'!$K$25:$K$28, MATCH(D362, 'Probability Tables'!$A$25:$A$28, 0)))</f>
        <v>-1.4640720621625749</v>
      </c>
      <c r="U362" s="14">
        <f>IF(E362="N/A", 0, INDEX('Probability Tables'!$K$34:$K$35, MATCH(E362, 'Probability Tables'!$A$34:$A$35, 0)))</f>
        <v>-0.95029252915164453</v>
      </c>
      <c r="V362" s="14">
        <f>IF(F362="N/A", 0, INDEX('Probability Tables'!$K$41:$K$42, MATCH(F362, 'Probability Tables'!$A$41:$A$42, 0)))</f>
        <v>-1.140161291580982</v>
      </c>
      <c r="W362" s="14">
        <f>IF(G362="N/A", 0, INDEX('Probability Tables'!$K$48:$K$50, MATCH(G362, 'Probability Tables'!$A$48:$A$50, 0)))</f>
        <v>-0.54522705048332309</v>
      </c>
      <c r="X362" s="14">
        <f>IF(H362="N/A", 0, INDEX('Probability Tables'!$K$56:$K$58, MATCH(H362, 'Probability Tables'!$A$56:$A$58, 0)))</f>
        <v>-0.45323538437685085</v>
      </c>
      <c r="Y362" s="14">
        <f>'Probability Tables'!$E$4</f>
        <v>-0.95753369040820424</v>
      </c>
      <c r="Z362" s="16">
        <f t="shared" si="26"/>
        <v>-7.7067359739938759</v>
      </c>
      <c r="AA362" s="15">
        <f t="shared" si="27"/>
        <v>69.684608672197143</v>
      </c>
      <c r="AB362" s="15">
        <f t="shared" si="28"/>
        <v>30.315391327802853</v>
      </c>
      <c r="AC362" s="17">
        <f t="shared" si="29"/>
        <v>0</v>
      </c>
      <c r="AD362" s="17">
        <v>0</v>
      </c>
    </row>
    <row r="363" spans="1:30" x14ac:dyDescent="0.25">
      <c r="A363" t="s">
        <v>536</v>
      </c>
      <c r="B363">
        <v>2</v>
      </c>
      <c r="C363" t="s">
        <v>13</v>
      </c>
      <c r="D363" s="12" t="s">
        <v>1245</v>
      </c>
      <c r="E363" s="12" t="s">
        <v>1246</v>
      </c>
      <c r="F363" s="12" t="s">
        <v>1249</v>
      </c>
      <c r="G363" s="12" t="s">
        <v>1250</v>
      </c>
      <c r="H363" s="12" t="s">
        <v>20</v>
      </c>
      <c r="I363" s="13">
        <f>IF(B363="N/A", 0, INDEX('Probability Tables'!$J$10:$J$12, MATCH(B363, 'Probability Tables'!$A$10:$A$12, 0)))</f>
        <v>-1.7285805676065233</v>
      </c>
      <c r="J363" s="13">
        <f>IF(C363="N/A", 0, INDEX('Probability Tables'!$J$18:$J$19, MATCH(C363, 'Probability Tables'!$A$18:$A$19, 0)))</f>
        <v>-0.16113204070663512</v>
      </c>
      <c r="K363" s="13">
        <f>IF(D363="N/A", 0, INDEX('Probability Tables'!$J$25:$J$28, MATCH(D363, 'Probability Tables'!$A$25:$A$28, 0)))</f>
        <v>-0.51785965042337057</v>
      </c>
      <c r="L363" s="13">
        <f>IF(E363="N/A", 0, INDEX('Probability Tables'!$J$34:$J$35, MATCH(E363, 'Probability Tables'!$A$34:$A$35, 0)))</f>
        <v>-1.2878542883066382</v>
      </c>
      <c r="M363" s="13">
        <f>IF(F363="N/A", 0, INDEX('Probability Tables'!$J$41:$J$42, MATCH(F363, 'Probability Tables'!$A$41:$A$42, 0)))</f>
        <v>-0.21141585713285041</v>
      </c>
      <c r="N363" s="13">
        <f>IF(G363="N/A", 0, INDEX('Probability Tables'!$J$48:$J$50, MATCH(G363, 'Probability Tables'!$A$48:$A$50, 0)))</f>
        <v>-1.1317644959850102</v>
      </c>
      <c r="O363" s="13">
        <f>IF(H363="N/A", 0, INDEX('Probability Tables'!$J$56:$J$58, MATCH(H363, 'Probability Tables'!$A$56:$A$58, 0)))</f>
        <v>-1.9828147059907641</v>
      </c>
      <c r="P363" s="13">
        <f>'Probability Tables'!$E$3</f>
        <v>-0.48424598596127871</v>
      </c>
      <c r="Q363" s="16">
        <f t="shared" si="25"/>
        <v>-7.5056675921130704</v>
      </c>
      <c r="R363" s="14">
        <f>IF(B363="N/A", 0, INDEX('Probability Tables'!$K$10:$K$12, MATCH(B363, 'Probability Tables'!$A$10:$A$12, 0)))</f>
        <v>-1.3662076025531533</v>
      </c>
      <c r="S363" s="14">
        <f>IF(C363="N/A", 0, INDEX('Probability Tables'!$K$18:$K$19, MATCH(C363, 'Probability Tables'!$A$18:$A$19, 0)))</f>
        <v>-1.140161291580982</v>
      </c>
      <c r="T363" s="14">
        <f>IF(D363="N/A", 0, INDEX('Probability Tables'!$K$25:$K$28, MATCH(D363, 'Probability Tables'!$A$25:$A$28, 0)))</f>
        <v>-0.64015465041943498</v>
      </c>
      <c r="U363" s="14">
        <f>IF(E363="N/A", 0, INDEX('Probability Tables'!$K$34:$K$35, MATCH(E363, 'Probability Tables'!$A$34:$A$35, 0)))</f>
        <v>-0.95029252915164453</v>
      </c>
      <c r="V363" s="14">
        <f>IF(F363="N/A", 0, INDEX('Probability Tables'!$K$41:$K$42, MATCH(F363, 'Probability Tables'!$A$41:$A$42, 0)))</f>
        <v>-0.38532054201569693</v>
      </c>
      <c r="W363" s="14">
        <f>IF(G363="N/A", 0, INDEX('Probability Tables'!$K$48:$K$50, MATCH(G363, 'Probability Tables'!$A$48:$A$50, 0)))</f>
        <v>-0.54522705048332309</v>
      </c>
      <c r="X363" s="14">
        <f>IF(H363="N/A", 0, INDEX('Probability Tables'!$K$56:$K$58, MATCH(H363, 'Probability Tables'!$A$56:$A$58, 0)))</f>
        <v>-1.2944356648959361</v>
      </c>
      <c r="Y363" s="14">
        <f>'Probability Tables'!$E$4</f>
        <v>-0.95753369040820424</v>
      </c>
      <c r="Z363" s="16">
        <f t="shared" si="26"/>
        <v>-7.2793330215083758</v>
      </c>
      <c r="AA363" s="15">
        <f t="shared" si="27"/>
        <v>44.365667876944507</v>
      </c>
      <c r="AB363" s="15">
        <f t="shared" si="28"/>
        <v>55.634332123055493</v>
      </c>
      <c r="AC363" s="17">
        <f t="shared" si="29"/>
        <v>1</v>
      </c>
      <c r="AD363" s="17">
        <v>0</v>
      </c>
    </row>
    <row r="364" spans="1:30" x14ac:dyDescent="0.25">
      <c r="A364" t="s">
        <v>538</v>
      </c>
      <c r="B364">
        <v>3</v>
      </c>
      <c r="C364" t="s">
        <v>17</v>
      </c>
      <c r="D364" s="12" t="s">
        <v>1242</v>
      </c>
      <c r="E364" s="12" t="s">
        <v>1247</v>
      </c>
      <c r="F364" s="12" t="s">
        <v>1248</v>
      </c>
      <c r="G364" s="12" t="s">
        <v>1252</v>
      </c>
      <c r="H364" s="12" t="s">
        <v>20</v>
      </c>
      <c r="I364" s="13">
        <f>IF(B364="N/A", 0, INDEX('Probability Tables'!$J$10:$J$12, MATCH(B364, 'Probability Tables'!$A$10:$A$12, 0)))</f>
        <v>-0.39196962663327978</v>
      </c>
      <c r="J364" s="13">
        <f>IF(C364="N/A", 0, INDEX('Probability Tables'!$J$18:$J$19, MATCH(C364, 'Probability Tables'!$A$18:$A$19, 0)))</f>
        <v>-1.9050155618886613</v>
      </c>
      <c r="K364" s="13">
        <f>IF(D364="N/A", 0, INDEX('Probability Tables'!$J$25:$J$28, MATCH(D364, 'Probability Tables'!$A$25:$A$28, 0)))</f>
        <v>-1.505246303981256</v>
      </c>
      <c r="L364" s="13">
        <f>IF(E364="N/A", 0, INDEX('Probability Tables'!$J$34:$J$35, MATCH(E364, 'Probability Tables'!$A$34:$A$35, 0)))</f>
        <v>-0.32277339226305102</v>
      </c>
      <c r="M364" s="13">
        <f>IF(F364="N/A", 0, INDEX('Probability Tables'!$J$41:$J$42, MATCH(F364, 'Probability Tables'!$A$41:$A$42, 0)))</f>
        <v>-1.6577744589953911</v>
      </c>
      <c r="N364" s="13">
        <f>IF(G364="N/A", 0, INDEX('Probability Tables'!$J$48:$J$50, MATCH(G364, 'Probability Tables'!$A$48:$A$50, 0)))</f>
        <v>-1.6691571471357227</v>
      </c>
      <c r="O364" s="13">
        <f>IF(H364="N/A", 0, INDEX('Probability Tables'!$J$56:$J$58, MATCH(H364, 'Probability Tables'!$A$56:$A$58, 0)))</f>
        <v>-1.9828147059907641</v>
      </c>
      <c r="P364" s="13">
        <f>'Probability Tables'!$E$3</f>
        <v>-0.48424598596127871</v>
      </c>
      <c r="Q364" s="16">
        <f t="shared" si="25"/>
        <v>-9.9189971828494041</v>
      </c>
      <c r="R364" s="14">
        <f>IF(B364="N/A", 0, INDEX('Probability Tables'!$K$10:$K$12, MATCH(B364, 'Probability Tables'!$A$10:$A$12, 0)))</f>
        <v>-1.0560526742493137</v>
      </c>
      <c r="S364" s="14">
        <f>IF(C364="N/A", 0, INDEX('Probability Tables'!$K$18:$K$19, MATCH(C364, 'Probability Tables'!$A$18:$A$19, 0)))</f>
        <v>-0.38532054201569693</v>
      </c>
      <c r="T364" s="14">
        <f>IF(D364="N/A", 0, INDEX('Probability Tables'!$K$25:$K$28, MATCH(D364, 'Probability Tables'!$A$25:$A$28, 0)))</f>
        <v>-1.4640720621625749</v>
      </c>
      <c r="U364" s="14">
        <f>IF(E364="N/A", 0, INDEX('Probability Tables'!$K$34:$K$35, MATCH(E364, 'Probability Tables'!$A$34:$A$35, 0)))</f>
        <v>-0.48878352389733187</v>
      </c>
      <c r="V364" s="14">
        <f>IF(F364="N/A", 0, INDEX('Probability Tables'!$K$41:$K$42, MATCH(F364, 'Probability Tables'!$A$41:$A$42, 0)))</f>
        <v>-1.140161291580982</v>
      </c>
      <c r="W364" s="14">
        <f>IF(G364="N/A", 0, INDEX('Probability Tables'!$K$48:$K$50, MATCH(G364, 'Probability Tables'!$A$48:$A$50, 0)))</f>
        <v>-1.4997389951776758</v>
      </c>
      <c r="X364" s="14">
        <f>IF(H364="N/A", 0, INDEX('Probability Tables'!$K$56:$K$58, MATCH(H364, 'Probability Tables'!$A$56:$A$58, 0)))</f>
        <v>-1.2944356648959361</v>
      </c>
      <c r="Y364" s="14">
        <f>'Probability Tables'!$E$4</f>
        <v>-0.95753369040820424</v>
      </c>
      <c r="Z364" s="16">
        <f t="shared" si="26"/>
        <v>-8.2860984443877168</v>
      </c>
      <c r="AA364" s="15">
        <f t="shared" si="27"/>
        <v>16.3433649977108</v>
      </c>
      <c r="AB364" s="15">
        <f t="shared" si="28"/>
        <v>83.656635002289207</v>
      </c>
      <c r="AC364" s="17">
        <f t="shared" si="29"/>
        <v>1</v>
      </c>
      <c r="AD364" s="17">
        <v>0</v>
      </c>
    </row>
    <row r="365" spans="1:30" x14ac:dyDescent="0.25">
      <c r="A365" t="s">
        <v>539</v>
      </c>
      <c r="B365">
        <v>3</v>
      </c>
      <c r="C365" t="s">
        <v>13</v>
      </c>
      <c r="D365" s="12" t="s">
        <v>1242</v>
      </c>
      <c r="E365" s="12" t="s">
        <v>1247</v>
      </c>
      <c r="F365" s="12" t="s">
        <v>1249</v>
      </c>
      <c r="G365" s="12" t="s">
        <v>1251</v>
      </c>
      <c r="H365" s="12" t="s">
        <v>15</v>
      </c>
      <c r="I365" s="13">
        <f>IF(B365="N/A", 0, INDEX('Probability Tables'!$J$10:$J$12, MATCH(B365, 'Probability Tables'!$A$10:$A$12, 0)))</f>
        <v>-0.39196962663327978</v>
      </c>
      <c r="J365" s="13">
        <f>IF(C365="N/A", 0, INDEX('Probability Tables'!$J$18:$J$19, MATCH(C365, 'Probability Tables'!$A$18:$A$19, 0)))</f>
        <v>-0.16113204070663512</v>
      </c>
      <c r="K365" s="13">
        <f>IF(D365="N/A", 0, INDEX('Probability Tables'!$J$25:$J$28, MATCH(D365, 'Probability Tables'!$A$25:$A$28, 0)))</f>
        <v>-1.505246303981256</v>
      </c>
      <c r="L365" s="13">
        <f>IF(E365="N/A", 0, INDEX('Probability Tables'!$J$34:$J$35, MATCH(E365, 'Probability Tables'!$A$34:$A$35, 0)))</f>
        <v>-0.32277339226305102</v>
      </c>
      <c r="M365" s="13">
        <f>IF(F365="N/A", 0, INDEX('Probability Tables'!$J$41:$J$42, MATCH(F365, 'Probability Tables'!$A$41:$A$42, 0)))</f>
        <v>-0.21141585713285041</v>
      </c>
      <c r="N365" s="13">
        <f>IF(G365="N/A", 0, INDEX('Probability Tables'!$J$48:$J$50, MATCH(G365, 'Probability Tables'!$A$48:$A$50, 0)))</f>
        <v>-0.71512608727872051</v>
      </c>
      <c r="O365" s="13">
        <f>IF(H365="N/A", 0, INDEX('Probability Tables'!$J$56:$J$58, MATCH(H365, 'Probability Tables'!$A$56:$A$58, 0)))</f>
        <v>-0.25442485069529852</v>
      </c>
      <c r="P365" s="13">
        <f>'Probability Tables'!$E$3</f>
        <v>-0.48424598596127871</v>
      </c>
      <c r="Q365" s="16">
        <f t="shared" si="25"/>
        <v>-4.04633414465237</v>
      </c>
      <c r="R365" s="14">
        <f>IF(B365="N/A", 0, INDEX('Probability Tables'!$K$10:$K$12, MATCH(B365, 'Probability Tables'!$A$10:$A$12, 0)))</f>
        <v>-1.0560526742493137</v>
      </c>
      <c r="S365" s="14">
        <f>IF(C365="N/A", 0, INDEX('Probability Tables'!$K$18:$K$19, MATCH(C365, 'Probability Tables'!$A$18:$A$19, 0)))</f>
        <v>-1.140161291580982</v>
      </c>
      <c r="T365" s="14">
        <f>IF(D365="N/A", 0, INDEX('Probability Tables'!$K$25:$K$28, MATCH(D365, 'Probability Tables'!$A$25:$A$28, 0)))</f>
        <v>-1.4640720621625749</v>
      </c>
      <c r="U365" s="14">
        <f>IF(E365="N/A", 0, INDEX('Probability Tables'!$K$34:$K$35, MATCH(E365, 'Probability Tables'!$A$34:$A$35, 0)))</f>
        <v>-0.48878352389733187</v>
      </c>
      <c r="V365" s="14">
        <f>IF(F365="N/A", 0, INDEX('Probability Tables'!$K$41:$K$42, MATCH(F365, 'Probability Tables'!$A$41:$A$42, 0)))</f>
        <v>-0.38532054201569693</v>
      </c>
      <c r="W365" s="14">
        <f>IF(G365="N/A", 0, INDEX('Probability Tables'!$K$48:$K$50, MATCH(G365, 'Probability Tables'!$A$48:$A$50, 0)))</f>
        <v>-1.624036711855253</v>
      </c>
      <c r="X365" s="14">
        <f>IF(H365="N/A", 0, INDEX('Probability Tables'!$K$56:$K$58, MATCH(H365, 'Probability Tables'!$A$56:$A$58, 0)))</f>
        <v>-0.45323538437685085</v>
      </c>
      <c r="Y365" s="14">
        <f>'Probability Tables'!$E$4</f>
        <v>-0.95753369040820424</v>
      </c>
      <c r="Z365" s="16">
        <f t="shared" si="26"/>
        <v>-7.5691958805462081</v>
      </c>
      <c r="AA365" s="15">
        <f t="shared" si="27"/>
        <v>97.133130185053162</v>
      </c>
      <c r="AB365" s="15">
        <f t="shared" si="28"/>
        <v>2.8668698149468446</v>
      </c>
      <c r="AC365" s="17">
        <f t="shared" si="29"/>
        <v>0</v>
      </c>
      <c r="AD365" s="17">
        <v>0</v>
      </c>
    </row>
    <row r="366" spans="1:30" x14ac:dyDescent="0.25">
      <c r="A366" t="s">
        <v>541</v>
      </c>
      <c r="B366">
        <v>3</v>
      </c>
      <c r="C366" t="s">
        <v>13</v>
      </c>
      <c r="D366" s="12" t="s">
        <v>1243</v>
      </c>
      <c r="E366" s="12" t="s">
        <v>1246</v>
      </c>
      <c r="F366" s="12" t="s">
        <v>1249</v>
      </c>
      <c r="G366" s="12" t="s">
        <v>1252</v>
      </c>
      <c r="H366" s="12" t="s">
        <v>27</v>
      </c>
      <c r="I366" s="13">
        <f>IF(B366="N/A", 0, INDEX('Probability Tables'!$J$10:$J$12, MATCH(B366, 'Probability Tables'!$A$10:$A$12, 0)))</f>
        <v>-0.39196962663327978</v>
      </c>
      <c r="J366" s="13">
        <f>IF(C366="N/A", 0, INDEX('Probability Tables'!$J$18:$J$19, MATCH(C366, 'Probability Tables'!$A$18:$A$19, 0)))</f>
        <v>-0.16113204070663512</v>
      </c>
      <c r="K366" s="13">
        <f>IF(D366="N/A", 0, INDEX('Probability Tables'!$J$25:$J$28, MATCH(D366, 'Probability Tables'!$A$25:$A$28, 0)))</f>
        <v>0</v>
      </c>
      <c r="L366" s="13">
        <f>IF(E366="N/A", 0, INDEX('Probability Tables'!$J$34:$J$35, MATCH(E366, 'Probability Tables'!$A$34:$A$35, 0)))</f>
        <v>-1.2878542883066382</v>
      </c>
      <c r="M366" s="13">
        <f>IF(F366="N/A", 0, INDEX('Probability Tables'!$J$41:$J$42, MATCH(F366, 'Probability Tables'!$A$41:$A$42, 0)))</f>
        <v>-0.21141585713285041</v>
      </c>
      <c r="N366" s="13">
        <f>IF(G366="N/A", 0, INDEX('Probability Tables'!$J$48:$J$50, MATCH(G366, 'Probability Tables'!$A$48:$A$50, 0)))</f>
        <v>-1.6691571471357227</v>
      </c>
      <c r="O366" s="13">
        <f>IF(H366="N/A", 0, INDEX('Probability Tables'!$J$56:$J$58, MATCH(H366, 'Probability Tables'!$A$56:$A$58, 0)))</f>
        <v>-2.4423470353692043</v>
      </c>
      <c r="P366" s="13">
        <f>'Probability Tables'!$E$3</f>
        <v>-0.48424598596127871</v>
      </c>
      <c r="Q366" s="16">
        <f t="shared" si="25"/>
        <v>-6.6481219812456089</v>
      </c>
      <c r="R366" s="14">
        <f>IF(B366="N/A", 0, INDEX('Probability Tables'!$K$10:$K$12, MATCH(B366, 'Probability Tables'!$A$10:$A$12, 0)))</f>
        <v>-1.0560526742493137</v>
      </c>
      <c r="S366" s="14">
        <f>IF(C366="N/A", 0, INDEX('Probability Tables'!$K$18:$K$19, MATCH(C366, 'Probability Tables'!$A$18:$A$19, 0)))</f>
        <v>-1.140161291580982</v>
      </c>
      <c r="T366" s="14">
        <f>IF(D366="N/A", 0, INDEX('Probability Tables'!$K$25:$K$28, MATCH(D366, 'Probability Tables'!$A$25:$A$28, 0)))</f>
        <v>0</v>
      </c>
      <c r="U366" s="14">
        <f>IF(E366="N/A", 0, INDEX('Probability Tables'!$K$34:$K$35, MATCH(E366, 'Probability Tables'!$A$34:$A$35, 0)))</f>
        <v>-0.95029252915164453</v>
      </c>
      <c r="V366" s="14">
        <f>IF(F366="N/A", 0, INDEX('Probability Tables'!$K$41:$K$42, MATCH(F366, 'Probability Tables'!$A$41:$A$42, 0)))</f>
        <v>-0.38532054201569693</v>
      </c>
      <c r="W366" s="14">
        <f>IF(G366="N/A", 0, INDEX('Probability Tables'!$K$48:$K$50, MATCH(G366, 'Probability Tables'!$A$48:$A$50, 0)))</f>
        <v>-1.4997389951776758</v>
      </c>
      <c r="X366" s="14">
        <f>IF(H366="N/A", 0, INDEX('Probability Tables'!$K$56:$K$58, MATCH(H366, 'Probability Tables'!$A$56:$A$58, 0)))</f>
        <v>-2.4037432426807936</v>
      </c>
      <c r="Y366" s="14">
        <f>'Probability Tables'!$E$4</f>
        <v>-0.95753369040820424</v>
      </c>
      <c r="Z366" s="16">
        <f t="shared" si="26"/>
        <v>-8.3928429652643111</v>
      </c>
      <c r="AA366" s="15">
        <f t="shared" si="27"/>
        <v>85.128572591841717</v>
      </c>
      <c r="AB366" s="15">
        <f t="shared" si="28"/>
        <v>14.871427408158274</v>
      </c>
      <c r="AC366" s="17">
        <f t="shared" si="29"/>
        <v>0</v>
      </c>
      <c r="AD366" s="17">
        <v>0</v>
      </c>
    </row>
    <row r="367" spans="1:30" x14ac:dyDescent="0.25">
      <c r="A367" t="s">
        <v>542</v>
      </c>
      <c r="B367">
        <v>3</v>
      </c>
      <c r="C367" t="s">
        <v>13</v>
      </c>
      <c r="D367" s="12" t="s">
        <v>1245</v>
      </c>
      <c r="E367" s="12" t="s">
        <v>1247</v>
      </c>
      <c r="F367" s="12" t="s">
        <v>1249</v>
      </c>
      <c r="G367" s="12" t="s">
        <v>1251</v>
      </c>
      <c r="H367" s="12" t="s">
        <v>15</v>
      </c>
      <c r="I367" s="13">
        <f>IF(B367="N/A", 0, INDEX('Probability Tables'!$J$10:$J$12, MATCH(B367, 'Probability Tables'!$A$10:$A$12, 0)))</f>
        <v>-0.39196962663327978</v>
      </c>
      <c r="J367" s="13">
        <f>IF(C367="N/A", 0, INDEX('Probability Tables'!$J$18:$J$19, MATCH(C367, 'Probability Tables'!$A$18:$A$19, 0)))</f>
        <v>-0.16113204070663512</v>
      </c>
      <c r="K367" s="13">
        <f>IF(D367="N/A", 0, INDEX('Probability Tables'!$J$25:$J$28, MATCH(D367, 'Probability Tables'!$A$25:$A$28, 0)))</f>
        <v>-0.51785965042337057</v>
      </c>
      <c r="L367" s="13">
        <f>IF(E367="N/A", 0, INDEX('Probability Tables'!$J$34:$J$35, MATCH(E367, 'Probability Tables'!$A$34:$A$35, 0)))</f>
        <v>-0.32277339226305102</v>
      </c>
      <c r="M367" s="13">
        <f>IF(F367="N/A", 0, INDEX('Probability Tables'!$J$41:$J$42, MATCH(F367, 'Probability Tables'!$A$41:$A$42, 0)))</f>
        <v>-0.21141585713285041</v>
      </c>
      <c r="N367" s="13">
        <f>IF(G367="N/A", 0, INDEX('Probability Tables'!$J$48:$J$50, MATCH(G367, 'Probability Tables'!$A$48:$A$50, 0)))</f>
        <v>-0.71512608727872051</v>
      </c>
      <c r="O367" s="13">
        <f>IF(H367="N/A", 0, INDEX('Probability Tables'!$J$56:$J$58, MATCH(H367, 'Probability Tables'!$A$56:$A$58, 0)))</f>
        <v>-0.25442485069529852</v>
      </c>
      <c r="P367" s="13">
        <f>'Probability Tables'!$E$3</f>
        <v>-0.48424598596127871</v>
      </c>
      <c r="Q367" s="16">
        <f t="shared" si="25"/>
        <v>-3.0589474910944849</v>
      </c>
      <c r="R367" s="14">
        <f>IF(B367="N/A", 0, INDEX('Probability Tables'!$K$10:$K$12, MATCH(B367, 'Probability Tables'!$A$10:$A$12, 0)))</f>
        <v>-1.0560526742493137</v>
      </c>
      <c r="S367" s="14">
        <f>IF(C367="N/A", 0, INDEX('Probability Tables'!$K$18:$K$19, MATCH(C367, 'Probability Tables'!$A$18:$A$19, 0)))</f>
        <v>-1.140161291580982</v>
      </c>
      <c r="T367" s="14">
        <f>IF(D367="N/A", 0, INDEX('Probability Tables'!$K$25:$K$28, MATCH(D367, 'Probability Tables'!$A$25:$A$28, 0)))</f>
        <v>-0.64015465041943498</v>
      </c>
      <c r="U367" s="14">
        <f>IF(E367="N/A", 0, INDEX('Probability Tables'!$K$34:$K$35, MATCH(E367, 'Probability Tables'!$A$34:$A$35, 0)))</f>
        <v>-0.48878352389733187</v>
      </c>
      <c r="V367" s="14">
        <f>IF(F367="N/A", 0, INDEX('Probability Tables'!$K$41:$K$42, MATCH(F367, 'Probability Tables'!$A$41:$A$42, 0)))</f>
        <v>-0.38532054201569693</v>
      </c>
      <c r="W367" s="14">
        <f>IF(G367="N/A", 0, INDEX('Probability Tables'!$K$48:$K$50, MATCH(G367, 'Probability Tables'!$A$48:$A$50, 0)))</f>
        <v>-1.624036711855253</v>
      </c>
      <c r="X367" s="14">
        <f>IF(H367="N/A", 0, INDEX('Probability Tables'!$K$56:$K$58, MATCH(H367, 'Probability Tables'!$A$56:$A$58, 0)))</f>
        <v>-0.45323538437685085</v>
      </c>
      <c r="Y367" s="14">
        <f>'Probability Tables'!$E$4</f>
        <v>-0.95753369040820424</v>
      </c>
      <c r="Z367" s="16">
        <f t="shared" si="26"/>
        <v>-6.7452784688030674</v>
      </c>
      <c r="AA367" s="15">
        <f t="shared" si="27"/>
        <v>97.554904062512307</v>
      </c>
      <c r="AB367" s="15">
        <f t="shared" si="28"/>
        <v>2.4450959374876966</v>
      </c>
      <c r="AC367" s="17">
        <f t="shared" si="29"/>
        <v>0</v>
      </c>
      <c r="AD367" s="17">
        <v>0</v>
      </c>
    </row>
    <row r="368" spans="1:30" x14ac:dyDescent="0.25">
      <c r="A368" t="s">
        <v>544</v>
      </c>
      <c r="B368">
        <v>1</v>
      </c>
      <c r="C368" t="s">
        <v>17</v>
      </c>
      <c r="D368" s="12" t="s">
        <v>1244</v>
      </c>
      <c r="E368" s="12" t="s">
        <v>1246</v>
      </c>
      <c r="F368" s="12" t="s">
        <v>1249</v>
      </c>
      <c r="G368" s="12" t="s">
        <v>1250</v>
      </c>
      <c r="H368" s="12" t="s">
        <v>20</v>
      </c>
      <c r="I368" s="13">
        <f>IF(B368="N/A", 0, INDEX('Probability Tables'!$J$10:$J$12, MATCH(B368, 'Probability Tables'!$A$10:$A$12, 0)))</f>
        <v>-1.9190988916046565</v>
      </c>
      <c r="J368" s="13">
        <f>IF(C368="N/A", 0, INDEX('Probability Tables'!$J$18:$J$19, MATCH(C368, 'Probability Tables'!$A$18:$A$19, 0)))</f>
        <v>-1.9050155618886613</v>
      </c>
      <c r="K368" s="13">
        <f>IF(D368="N/A", 0, INDEX('Probability Tables'!$J$25:$J$28, MATCH(D368, 'Probability Tables'!$A$25:$A$28, 0)))</f>
        <v>-2.1879221846739059</v>
      </c>
      <c r="L368" s="13">
        <f>IF(E368="N/A", 0, INDEX('Probability Tables'!$J$34:$J$35, MATCH(E368, 'Probability Tables'!$A$34:$A$35, 0)))</f>
        <v>-1.2878542883066382</v>
      </c>
      <c r="M368" s="13">
        <f>IF(F368="N/A", 0, INDEX('Probability Tables'!$J$41:$J$42, MATCH(F368, 'Probability Tables'!$A$41:$A$42, 0)))</f>
        <v>-0.21141585713285041</v>
      </c>
      <c r="N368" s="13">
        <f>IF(G368="N/A", 0, INDEX('Probability Tables'!$J$48:$J$50, MATCH(G368, 'Probability Tables'!$A$48:$A$50, 0)))</f>
        <v>-1.1317644959850102</v>
      </c>
      <c r="O368" s="13">
        <f>IF(H368="N/A", 0, INDEX('Probability Tables'!$J$56:$J$58, MATCH(H368, 'Probability Tables'!$A$56:$A$58, 0)))</f>
        <v>-1.9828147059907641</v>
      </c>
      <c r="P368" s="13">
        <f>'Probability Tables'!$E$3</f>
        <v>-0.48424598596127871</v>
      </c>
      <c r="Q368" s="16">
        <f t="shared" si="25"/>
        <v>-11.110131971543765</v>
      </c>
      <c r="R368" s="14">
        <f>IF(B368="N/A", 0, INDEX('Probability Tables'!$K$10:$K$12, MATCH(B368, 'Probability Tables'!$A$10:$A$12, 0)))</f>
        <v>-0.92356349120323478</v>
      </c>
      <c r="S368" s="14">
        <f>IF(C368="N/A", 0, INDEX('Probability Tables'!$K$18:$K$19, MATCH(C368, 'Probability Tables'!$A$18:$A$19, 0)))</f>
        <v>-0.38532054201569693</v>
      </c>
      <c r="T368" s="14">
        <f>IF(D368="N/A", 0, INDEX('Probability Tables'!$K$25:$K$28, MATCH(D368, 'Probability Tables'!$A$25:$A$28, 0)))</f>
        <v>-2.3513752571634776</v>
      </c>
      <c r="U368" s="14">
        <f>IF(E368="N/A", 0, INDEX('Probability Tables'!$K$34:$K$35, MATCH(E368, 'Probability Tables'!$A$34:$A$35, 0)))</f>
        <v>-0.95029252915164453</v>
      </c>
      <c r="V368" s="14">
        <f>IF(F368="N/A", 0, INDEX('Probability Tables'!$K$41:$K$42, MATCH(F368, 'Probability Tables'!$A$41:$A$42, 0)))</f>
        <v>-0.38532054201569693</v>
      </c>
      <c r="W368" s="14">
        <f>IF(G368="N/A", 0, INDEX('Probability Tables'!$K$48:$K$50, MATCH(G368, 'Probability Tables'!$A$48:$A$50, 0)))</f>
        <v>-0.54522705048332309</v>
      </c>
      <c r="X368" s="14">
        <f>IF(H368="N/A", 0, INDEX('Probability Tables'!$K$56:$K$58, MATCH(H368, 'Probability Tables'!$A$56:$A$58, 0)))</f>
        <v>-1.2944356648959361</v>
      </c>
      <c r="Y368" s="14">
        <f>'Probability Tables'!$E$4</f>
        <v>-0.95753369040820424</v>
      </c>
      <c r="Z368" s="16">
        <f t="shared" si="26"/>
        <v>-7.793068767337215</v>
      </c>
      <c r="AA368" s="15">
        <f t="shared" si="27"/>
        <v>3.4990437383030368</v>
      </c>
      <c r="AB368" s="15">
        <f t="shared" si="28"/>
        <v>96.500956261696956</v>
      </c>
      <c r="AC368" s="17">
        <f t="shared" si="29"/>
        <v>1</v>
      </c>
      <c r="AD368" s="17">
        <v>1</v>
      </c>
    </row>
    <row r="369" spans="1:30" x14ac:dyDescent="0.25">
      <c r="A369" t="s">
        <v>546</v>
      </c>
      <c r="B369">
        <v>3</v>
      </c>
      <c r="C369" t="s">
        <v>17</v>
      </c>
      <c r="D369" s="12" t="s">
        <v>1243</v>
      </c>
      <c r="E369" s="12" t="s">
        <v>1247</v>
      </c>
      <c r="F369" s="12" t="s">
        <v>1249</v>
      </c>
      <c r="G369" s="12" t="s">
        <v>1251</v>
      </c>
      <c r="H369" s="12" t="s">
        <v>20</v>
      </c>
      <c r="I369" s="13">
        <f>IF(B369="N/A", 0, INDEX('Probability Tables'!$J$10:$J$12, MATCH(B369, 'Probability Tables'!$A$10:$A$12, 0)))</f>
        <v>-0.39196962663327978</v>
      </c>
      <c r="J369" s="13">
        <f>IF(C369="N/A", 0, INDEX('Probability Tables'!$J$18:$J$19, MATCH(C369, 'Probability Tables'!$A$18:$A$19, 0)))</f>
        <v>-1.9050155618886613</v>
      </c>
      <c r="K369" s="13">
        <f>IF(D369="N/A", 0, INDEX('Probability Tables'!$J$25:$J$28, MATCH(D369, 'Probability Tables'!$A$25:$A$28, 0)))</f>
        <v>0</v>
      </c>
      <c r="L369" s="13">
        <f>IF(E369="N/A", 0, INDEX('Probability Tables'!$J$34:$J$35, MATCH(E369, 'Probability Tables'!$A$34:$A$35, 0)))</f>
        <v>-0.32277339226305102</v>
      </c>
      <c r="M369" s="13">
        <f>IF(F369="N/A", 0, INDEX('Probability Tables'!$J$41:$J$42, MATCH(F369, 'Probability Tables'!$A$41:$A$42, 0)))</f>
        <v>-0.21141585713285041</v>
      </c>
      <c r="N369" s="13">
        <f>IF(G369="N/A", 0, INDEX('Probability Tables'!$J$48:$J$50, MATCH(G369, 'Probability Tables'!$A$48:$A$50, 0)))</f>
        <v>-0.71512608727872051</v>
      </c>
      <c r="O369" s="13">
        <f>IF(H369="N/A", 0, INDEX('Probability Tables'!$J$56:$J$58, MATCH(H369, 'Probability Tables'!$A$56:$A$58, 0)))</f>
        <v>-1.9828147059907641</v>
      </c>
      <c r="P369" s="13">
        <f>'Probability Tables'!$E$3</f>
        <v>-0.48424598596127871</v>
      </c>
      <c r="Q369" s="16">
        <f t="shared" si="25"/>
        <v>-6.0133612171486055</v>
      </c>
      <c r="R369" s="14">
        <f>IF(B369="N/A", 0, INDEX('Probability Tables'!$K$10:$K$12, MATCH(B369, 'Probability Tables'!$A$10:$A$12, 0)))</f>
        <v>-1.0560526742493137</v>
      </c>
      <c r="S369" s="14">
        <f>IF(C369="N/A", 0, INDEX('Probability Tables'!$K$18:$K$19, MATCH(C369, 'Probability Tables'!$A$18:$A$19, 0)))</f>
        <v>-0.38532054201569693</v>
      </c>
      <c r="T369" s="14">
        <f>IF(D369="N/A", 0, INDEX('Probability Tables'!$K$25:$K$28, MATCH(D369, 'Probability Tables'!$A$25:$A$28, 0)))</f>
        <v>0</v>
      </c>
      <c r="U369" s="14">
        <f>IF(E369="N/A", 0, INDEX('Probability Tables'!$K$34:$K$35, MATCH(E369, 'Probability Tables'!$A$34:$A$35, 0)))</f>
        <v>-0.48878352389733187</v>
      </c>
      <c r="V369" s="14">
        <f>IF(F369="N/A", 0, INDEX('Probability Tables'!$K$41:$K$42, MATCH(F369, 'Probability Tables'!$A$41:$A$42, 0)))</f>
        <v>-0.38532054201569693</v>
      </c>
      <c r="W369" s="14">
        <f>IF(G369="N/A", 0, INDEX('Probability Tables'!$K$48:$K$50, MATCH(G369, 'Probability Tables'!$A$48:$A$50, 0)))</f>
        <v>-1.624036711855253</v>
      </c>
      <c r="X369" s="14">
        <f>IF(H369="N/A", 0, INDEX('Probability Tables'!$K$56:$K$58, MATCH(H369, 'Probability Tables'!$A$56:$A$58, 0)))</f>
        <v>-1.2944356648959361</v>
      </c>
      <c r="Y369" s="14">
        <f>'Probability Tables'!$E$4</f>
        <v>-0.95753369040820424</v>
      </c>
      <c r="Z369" s="16">
        <f t="shared" si="26"/>
        <v>-6.1914833493374326</v>
      </c>
      <c r="AA369" s="15">
        <f t="shared" si="27"/>
        <v>54.44131685497041</v>
      </c>
      <c r="AB369" s="15">
        <f t="shared" si="28"/>
        <v>45.55868314502959</v>
      </c>
      <c r="AC369" s="17">
        <f t="shared" si="29"/>
        <v>0</v>
      </c>
      <c r="AD369" s="17">
        <v>1</v>
      </c>
    </row>
    <row r="370" spans="1:30" x14ac:dyDescent="0.25">
      <c r="A370" t="s">
        <v>547</v>
      </c>
      <c r="B370">
        <v>3</v>
      </c>
      <c r="C370" t="s">
        <v>17</v>
      </c>
      <c r="D370" s="12" t="s">
        <v>1243</v>
      </c>
      <c r="E370" s="12" t="s">
        <v>1247</v>
      </c>
      <c r="F370" s="12" t="s">
        <v>1249</v>
      </c>
      <c r="G370" s="12" t="s">
        <v>1251</v>
      </c>
      <c r="H370" s="12" t="s">
        <v>27</v>
      </c>
      <c r="I370" s="13">
        <f>IF(B370="N/A", 0, INDEX('Probability Tables'!$J$10:$J$12, MATCH(B370, 'Probability Tables'!$A$10:$A$12, 0)))</f>
        <v>-0.39196962663327978</v>
      </c>
      <c r="J370" s="13">
        <f>IF(C370="N/A", 0, INDEX('Probability Tables'!$J$18:$J$19, MATCH(C370, 'Probability Tables'!$A$18:$A$19, 0)))</f>
        <v>-1.9050155618886613</v>
      </c>
      <c r="K370" s="13">
        <f>IF(D370="N/A", 0, INDEX('Probability Tables'!$J$25:$J$28, MATCH(D370, 'Probability Tables'!$A$25:$A$28, 0)))</f>
        <v>0</v>
      </c>
      <c r="L370" s="13">
        <f>IF(E370="N/A", 0, INDEX('Probability Tables'!$J$34:$J$35, MATCH(E370, 'Probability Tables'!$A$34:$A$35, 0)))</f>
        <v>-0.32277339226305102</v>
      </c>
      <c r="M370" s="13">
        <f>IF(F370="N/A", 0, INDEX('Probability Tables'!$J$41:$J$42, MATCH(F370, 'Probability Tables'!$A$41:$A$42, 0)))</f>
        <v>-0.21141585713285041</v>
      </c>
      <c r="N370" s="13">
        <f>IF(G370="N/A", 0, INDEX('Probability Tables'!$J$48:$J$50, MATCH(G370, 'Probability Tables'!$A$48:$A$50, 0)))</f>
        <v>-0.71512608727872051</v>
      </c>
      <c r="O370" s="13">
        <f>IF(H370="N/A", 0, INDEX('Probability Tables'!$J$56:$J$58, MATCH(H370, 'Probability Tables'!$A$56:$A$58, 0)))</f>
        <v>-2.4423470353692043</v>
      </c>
      <c r="P370" s="13">
        <f>'Probability Tables'!$E$3</f>
        <v>-0.48424598596127871</v>
      </c>
      <c r="Q370" s="16">
        <f t="shared" si="25"/>
        <v>-6.4728935465270458</v>
      </c>
      <c r="R370" s="14">
        <f>IF(B370="N/A", 0, INDEX('Probability Tables'!$K$10:$K$12, MATCH(B370, 'Probability Tables'!$A$10:$A$12, 0)))</f>
        <v>-1.0560526742493137</v>
      </c>
      <c r="S370" s="14">
        <f>IF(C370="N/A", 0, INDEX('Probability Tables'!$K$18:$K$19, MATCH(C370, 'Probability Tables'!$A$18:$A$19, 0)))</f>
        <v>-0.38532054201569693</v>
      </c>
      <c r="T370" s="14">
        <f>IF(D370="N/A", 0, INDEX('Probability Tables'!$K$25:$K$28, MATCH(D370, 'Probability Tables'!$A$25:$A$28, 0)))</f>
        <v>0</v>
      </c>
      <c r="U370" s="14">
        <f>IF(E370="N/A", 0, INDEX('Probability Tables'!$K$34:$K$35, MATCH(E370, 'Probability Tables'!$A$34:$A$35, 0)))</f>
        <v>-0.48878352389733187</v>
      </c>
      <c r="V370" s="14">
        <f>IF(F370="N/A", 0, INDEX('Probability Tables'!$K$41:$K$42, MATCH(F370, 'Probability Tables'!$A$41:$A$42, 0)))</f>
        <v>-0.38532054201569693</v>
      </c>
      <c r="W370" s="14">
        <f>IF(G370="N/A", 0, INDEX('Probability Tables'!$K$48:$K$50, MATCH(G370, 'Probability Tables'!$A$48:$A$50, 0)))</f>
        <v>-1.624036711855253</v>
      </c>
      <c r="X370" s="14">
        <f>IF(H370="N/A", 0, INDEX('Probability Tables'!$K$56:$K$58, MATCH(H370, 'Probability Tables'!$A$56:$A$58, 0)))</f>
        <v>-2.4037432426807936</v>
      </c>
      <c r="Y370" s="14">
        <f>'Probability Tables'!$E$4</f>
        <v>-0.95753369040820424</v>
      </c>
      <c r="Z370" s="16">
        <f t="shared" si="26"/>
        <v>-7.3007909271222902</v>
      </c>
      <c r="AA370" s="15">
        <f t="shared" si="27"/>
        <v>69.591015854298163</v>
      </c>
      <c r="AB370" s="15">
        <f t="shared" si="28"/>
        <v>30.40898414570183</v>
      </c>
      <c r="AC370" s="17">
        <f t="shared" si="29"/>
        <v>0</v>
      </c>
      <c r="AD370" s="17">
        <v>1</v>
      </c>
    </row>
    <row r="371" spans="1:30" x14ac:dyDescent="0.25">
      <c r="A371" t="s">
        <v>548</v>
      </c>
      <c r="B371">
        <v>1</v>
      </c>
      <c r="C371" t="s">
        <v>17</v>
      </c>
      <c r="D371" s="12" t="s">
        <v>1245</v>
      </c>
      <c r="E371" s="12" t="s">
        <v>1247</v>
      </c>
      <c r="F371" s="12" t="s">
        <v>1249</v>
      </c>
      <c r="G371" s="12" t="s">
        <v>1250</v>
      </c>
      <c r="H371" s="12" t="s">
        <v>20</v>
      </c>
      <c r="I371" s="13">
        <f>IF(B371="N/A", 0, INDEX('Probability Tables'!$J$10:$J$12, MATCH(B371, 'Probability Tables'!$A$10:$A$12, 0)))</f>
        <v>-1.9190988916046565</v>
      </c>
      <c r="J371" s="13">
        <f>IF(C371="N/A", 0, INDEX('Probability Tables'!$J$18:$J$19, MATCH(C371, 'Probability Tables'!$A$18:$A$19, 0)))</f>
        <v>-1.9050155618886613</v>
      </c>
      <c r="K371" s="13">
        <f>IF(D371="N/A", 0, INDEX('Probability Tables'!$J$25:$J$28, MATCH(D371, 'Probability Tables'!$A$25:$A$28, 0)))</f>
        <v>-0.51785965042337057</v>
      </c>
      <c r="L371" s="13">
        <f>IF(E371="N/A", 0, INDEX('Probability Tables'!$J$34:$J$35, MATCH(E371, 'Probability Tables'!$A$34:$A$35, 0)))</f>
        <v>-0.32277339226305102</v>
      </c>
      <c r="M371" s="13">
        <f>IF(F371="N/A", 0, INDEX('Probability Tables'!$J$41:$J$42, MATCH(F371, 'Probability Tables'!$A$41:$A$42, 0)))</f>
        <v>-0.21141585713285041</v>
      </c>
      <c r="N371" s="13">
        <f>IF(G371="N/A", 0, INDEX('Probability Tables'!$J$48:$J$50, MATCH(G371, 'Probability Tables'!$A$48:$A$50, 0)))</f>
        <v>-1.1317644959850102</v>
      </c>
      <c r="O371" s="13">
        <f>IF(H371="N/A", 0, INDEX('Probability Tables'!$J$56:$J$58, MATCH(H371, 'Probability Tables'!$A$56:$A$58, 0)))</f>
        <v>-1.9828147059907641</v>
      </c>
      <c r="P371" s="13">
        <f>'Probability Tables'!$E$3</f>
        <v>-0.48424598596127871</v>
      </c>
      <c r="Q371" s="16">
        <f t="shared" si="25"/>
        <v>-8.4749885412496422</v>
      </c>
      <c r="R371" s="14">
        <f>IF(B371="N/A", 0, INDEX('Probability Tables'!$K$10:$K$12, MATCH(B371, 'Probability Tables'!$A$10:$A$12, 0)))</f>
        <v>-0.92356349120323478</v>
      </c>
      <c r="S371" s="14">
        <f>IF(C371="N/A", 0, INDEX('Probability Tables'!$K$18:$K$19, MATCH(C371, 'Probability Tables'!$A$18:$A$19, 0)))</f>
        <v>-0.38532054201569693</v>
      </c>
      <c r="T371" s="14">
        <f>IF(D371="N/A", 0, INDEX('Probability Tables'!$K$25:$K$28, MATCH(D371, 'Probability Tables'!$A$25:$A$28, 0)))</f>
        <v>-0.64015465041943498</v>
      </c>
      <c r="U371" s="14">
        <f>IF(E371="N/A", 0, INDEX('Probability Tables'!$K$34:$K$35, MATCH(E371, 'Probability Tables'!$A$34:$A$35, 0)))</f>
        <v>-0.48878352389733187</v>
      </c>
      <c r="V371" s="14">
        <f>IF(F371="N/A", 0, INDEX('Probability Tables'!$K$41:$K$42, MATCH(F371, 'Probability Tables'!$A$41:$A$42, 0)))</f>
        <v>-0.38532054201569693</v>
      </c>
      <c r="W371" s="14">
        <f>IF(G371="N/A", 0, INDEX('Probability Tables'!$K$48:$K$50, MATCH(G371, 'Probability Tables'!$A$48:$A$50, 0)))</f>
        <v>-0.54522705048332309</v>
      </c>
      <c r="X371" s="14">
        <f>IF(H371="N/A", 0, INDEX('Probability Tables'!$K$56:$K$58, MATCH(H371, 'Probability Tables'!$A$56:$A$58, 0)))</f>
        <v>-1.2944356648959361</v>
      </c>
      <c r="Y371" s="14">
        <f>'Probability Tables'!$E$4</f>
        <v>-0.95753369040820424</v>
      </c>
      <c r="Z371" s="16">
        <f t="shared" si="26"/>
        <v>-5.6203391553388586</v>
      </c>
      <c r="AA371" s="15">
        <f t="shared" si="27"/>
        <v>5.4441481551750011</v>
      </c>
      <c r="AB371" s="15">
        <f t="shared" si="28"/>
        <v>94.555851844825</v>
      </c>
      <c r="AC371" s="17">
        <f t="shared" si="29"/>
        <v>1</v>
      </c>
      <c r="AD371" s="17">
        <v>1</v>
      </c>
    </row>
    <row r="372" spans="1:30" x14ac:dyDescent="0.25">
      <c r="A372" t="s">
        <v>551</v>
      </c>
      <c r="B372">
        <v>1</v>
      </c>
      <c r="C372" t="s">
        <v>13</v>
      </c>
      <c r="D372" s="12" t="s">
        <v>1245</v>
      </c>
      <c r="E372" s="12" t="s">
        <v>1246</v>
      </c>
      <c r="F372" s="12" t="s">
        <v>1249</v>
      </c>
      <c r="G372" s="12" t="s">
        <v>1250</v>
      </c>
      <c r="H372" s="12" t="s">
        <v>20</v>
      </c>
      <c r="I372" s="13">
        <f>IF(B372="N/A", 0, INDEX('Probability Tables'!$J$10:$J$12, MATCH(B372, 'Probability Tables'!$A$10:$A$12, 0)))</f>
        <v>-1.9190988916046565</v>
      </c>
      <c r="J372" s="13">
        <f>IF(C372="N/A", 0, INDEX('Probability Tables'!$J$18:$J$19, MATCH(C372, 'Probability Tables'!$A$18:$A$19, 0)))</f>
        <v>-0.16113204070663512</v>
      </c>
      <c r="K372" s="13">
        <f>IF(D372="N/A", 0, INDEX('Probability Tables'!$J$25:$J$28, MATCH(D372, 'Probability Tables'!$A$25:$A$28, 0)))</f>
        <v>-0.51785965042337057</v>
      </c>
      <c r="L372" s="13">
        <f>IF(E372="N/A", 0, INDEX('Probability Tables'!$J$34:$J$35, MATCH(E372, 'Probability Tables'!$A$34:$A$35, 0)))</f>
        <v>-1.2878542883066382</v>
      </c>
      <c r="M372" s="13">
        <f>IF(F372="N/A", 0, INDEX('Probability Tables'!$J$41:$J$42, MATCH(F372, 'Probability Tables'!$A$41:$A$42, 0)))</f>
        <v>-0.21141585713285041</v>
      </c>
      <c r="N372" s="13">
        <f>IF(G372="N/A", 0, INDEX('Probability Tables'!$J$48:$J$50, MATCH(G372, 'Probability Tables'!$A$48:$A$50, 0)))</f>
        <v>-1.1317644959850102</v>
      </c>
      <c r="O372" s="13">
        <f>IF(H372="N/A", 0, INDEX('Probability Tables'!$J$56:$J$58, MATCH(H372, 'Probability Tables'!$A$56:$A$58, 0)))</f>
        <v>-1.9828147059907641</v>
      </c>
      <c r="P372" s="13">
        <f>'Probability Tables'!$E$3</f>
        <v>-0.48424598596127871</v>
      </c>
      <c r="Q372" s="16">
        <f t="shared" si="25"/>
        <v>-7.6961859161112036</v>
      </c>
      <c r="R372" s="14">
        <f>IF(B372="N/A", 0, INDEX('Probability Tables'!$K$10:$K$12, MATCH(B372, 'Probability Tables'!$A$10:$A$12, 0)))</f>
        <v>-0.92356349120323478</v>
      </c>
      <c r="S372" s="14">
        <f>IF(C372="N/A", 0, INDEX('Probability Tables'!$K$18:$K$19, MATCH(C372, 'Probability Tables'!$A$18:$A$19, 0)))</f>
        <v>-1.140161291580982</v>
      </c>
      <c r="T372" s="14">
        <f>IF(D372="N/A", 0, INDEX('Probability Tables'!$K$25:$K$28, MATCH(D372, 'Probability Tables'!$A$25:$A$28, 0)))</f>
        <v>-0.64015465041943498</v>
      </c>
      <c r="U372" s="14">
        <f>IF(E372="N/A", 0, INDEX('Probability Tables'!$K$34:$K$35, MATCH(E372, 'Probability Tables'!$A$34:$A$35, 0)))</f>
        <v>-0.95029252915164453</v>
      </c>
      <c r="V372" s="14">
        <f>IF(F372="N/A", 0, INDEX('Probability Tables'!$K$41:$K$42, MATCH(F372, 'Probability Tables'!$A$41:$A$42, 0)))</f>
        <v>-0.38532054201569693</v>
      </c>
      <c r="W372" s="14">
        <f>IF(G372="N/A", 0, INDEX('Probability Tables'!$K$48:$K$50, MATCH(G372, 'Probability Tables'!$A$48:$A$50, 0)))</f>
        <v>-0.54522705048332309</v>
      </c>
      <c r="X372" s="14">
        <f>IF(H372="N/A", 0, INDEX('Probability Tables'!$K$56:$K$58, MATCH(H372, 'Probability Tables'!$A$56:$A$58, 0)))</f>
        <v>-1.2944356648959361</v>
      </c>
      <c r="Y372" s="14">
        <f>'Probability Tables'!$E$4</f>
        <v>-0.95753369040820424</v>
      </c>
      <c r="Z372" s="16">
        <f t="shared" si="26"/>
        <v>-6.8366889101584567</v>
      </c>
      <c r="AA372" s="15">
        <f t="shared" si="27"/>
        <v>29.744444623856996</v>
      </c>
      <c r="AB372" s="15">
        <f t="shared" si="28"/>
        <v>70.255555376142993</v>
      </c>
      <c r="AC372" s="17">
        <f t="shared" si="29"/>
        <v>1</v>
      </c>
      <c r="AD372" s="17">
        <v>1</v>
      </c>
    </row>
    <row r="373" spans="1:30" x14ac:dyDescent="0.25">
      <c r="A373" t="s">
        <v>553</v>
      </c>
      <c r="B373">
        <v>3</v>
      </c>
      <c r="C373" t="s">
        <v>13</v>
      </c>
      <c r="D373" s="12" t="s">
        <v>1245</v>
      </c>
      <c r="E373" s="12" t="s">
        <v>1246</v>
      </c>
      <c r="F373" s="12" t="s">
        <v>1249</v>
      </c>
      <c r="G373" s="12" t="s">
        <v>1251</v>
      </c>
      <c r="H373" s="12" t="s">
        <v>15</v>
      </c>
      <c r="I373" s="13">
        <f>IF(B373="N/A", 0, INDEX('Probability Tables'!$J$10:$J$12, MATCH(B373, 'Probability Tables'!$A$10:$A$12, 0)))</f>
        <v>-0.39196962663327978</v>
      </c>
      <c r="J373" s="13">
        <f>IF(C373="N/A", 0, INDEX('Probability Tables'!$J$18:$J$19, MATCH(C373, 'Probability Tables'!$A$18:$A$19, 0)))</f>
        <v>-0.16113204070663512</v>
      </c>
      <c r="K373" s="13">
        <f>IF(D373="N/A", 0, INDEX('Probability Tables'!$J$25:$J$28, MATCH(D373, 'Probability Tables'!$A$25:$A$28, 0)))</f>
        <v>-0.51785965042337057</v>
      </c>
      <c r="L373" s="13">
        <f>IF(E373="N/A", 0, INDEX('Probability Tables'!$J$34:$J$35, MATCH(E373, 'Probability Tables'!$A$34:$A$35, 0)))</f>
        <v>-1.2878542883066382</v>
      </c>
      <c r="M373" s="13">
        <f>IF(F373="N/A", 0, INDEX('Probability Tables'!$J$41:$J$42, MATCH(F373, 'Probability Tables'!$A$41:$A$42, 0)))</f>
        <v>-0.21141585713285041</v>
      </c>
      <c r="N373" s="13">
        <f>IF(G373="N/A", 0, INDEX('Probability Tables'!$J$48:$J$50, MATCH(G373, 'Probability Tables'!$A$48:$A$50, 0)))</f>
        <v>-0.71512608727872051</v>
      </c>
      <c r="O373" s="13">
        <f>IF(H373="N/A", 0, INDEX('Probability Tables'!$J$56:$J$58, MATCH(H373, 'Probability Tables'!$A$56:$A$58, 0)))</f>
        <v>-0.25442485069529852</v>
      </c>
      <c r="P373" s="13">
        <f>'Probability Tables'!$E$3</f>
        <v>-0.48424598596127871</v>
      </c>
      <c r="Q373" s="16">
        <f t="shared" si="25"/>
        <v>-4.0240283871380722</v>
      </c>
      <c r="R373" s="14">
        <f>IF(B373="N/A", 0, INDEX('Probability Tables'!$K$10:$K$12, MATCH(B373, 'Probability Tables'!$A$10:$A$12, 0)))</f>
        <v>-1.0560526742493137</v>
      </c>
      <c r="S373" s="14">
        <f>IF(C373="N/A", 0, INDEX('Probability Tables'!$K$18:$K$19, MATCH(C373, 'Probability Tables'!$A$18:$A$19, 0)))</f>
        <v>-1.140161291580982</v>
      </c>
      <c r="T373" s="14">
        <f>IF(D373="N/A", 0, INDEX('Probability Tables'!$K$25:$K$28, MATCH(D373, 'Probability Tables'!$A$25:$A$28, 0)))</f>
        <v>-0.64015465041943498</v>
      </c>
      <c r="U373" s="14">
        <f>IF(E373="N/A", 0, INDEX('Probability Tables'!$K$34:$K$35, MATCH(E373, 'Probability Tables'!$A$34:$A$35, 0)))</f>
        <v>-0.95029252915164453</v>
      </c>
      <c r="V373" s="14">
        <f>IF(F373="N/A", 0, INDEX('Probability Tables'!$K$41:$K$42, MATCH(F373, 'Probability Tables'!$A$41:$A$42, 0)))</f>
        <v>-0.38532054201569693</v>
      </c>
      <c r="W373" s="14">
        <f>IF(G373="N/A", 0, INDEX('Probability Tables'!$K$48:$K$50, MATCH(G373, 'Probability Tables'!$A$48:$A$50, 0)))</f>
        <v>-1.624036711855253</v>
      </c>
      <c r="X373" s="14">
        <f>IF(H373="N/A", 0, INDEX('Probability Tables'!$K$56:$K$58, MATCH(H373, 'Probability Tables'!$A$56:$A$58, 0)))</f>
        <v>-0.45323538437685085</v>
      </c>
      <c r="Y373" s="14">
        <f>'Probability Tables'!$E$4</f>
        <v>-0.95753369040820424</v>
      </c>
      <c r="Z373" s="16">
        <f t="shared" si="26"/>
        <v>-7.2067874740573803</v>
      </c>
      <c r="AA373" s="15">
        <f t="shared" si="27"/>
        <v>96.018029129398542</v>
      </c>
      <c r="AB373" s="15">
        <f t="shared" si="28"/>
        <v>3.9819708706014638</v>
      </c>
      <c r="AC373" s="17">
        <f t="shared" si="29"/>
        <v>0</v>
      </c>
      <c r="AD373" s="17">
        <v>0</v>
      </c>
    </row>
    <row r="374" spans="1:30" x14ac:dyDescent="0.25">
      <c r="A374" t="s">
        <v>554</v>
      </c>
      <c r="B374">
        <v>3</v>
      </c>
      <c r="C374" t="s">
        <v>13</v>
      </c>
      <c r="D374" s="12" t="s">
        <v>1245</v>
      </c>
      <c r="E374" s="12" t="s">
        <v>1247</v>
      </c>
      <c r="F374" s="12" t="s">
        <v>1249</v>
      </c>
      <c r="G374" s="12" t="s">
        <v>1251</v>
      </c>
      <c r="H374" s="12" t="s">
        <v>15</v>
      </c>
      <c r="I374" s="13">
        <f>IF(B374="N/A", 0, INDEX('Probability Tables'!$J$10:$J$12, MATCH(B374, 'Probability Tables'!$A$10:$A$12, 0)))</f>
        <v>-0.39196962663327978</v>
      </c>
      <c r="J374" s="13">
        <f>IF(C374="N/A", 0, INDEX('Probability Tables'!$J$18:$J$19, MATCH(C374, 'Probability Tables'!$A$18:$A$19, 0)))</f>
        <v>-0.16113204070663512</v>
      </c>
      <c r="K374" s="13">
        <f>IF(D374="N/A", 0, INDEX('Probability Tables'!$J$25:$J$28, MATCH(D374, 'Probability Tables'!$A$25:$A$28, 0)))</f>
        <v>-0.51785965042337057</v>
      </c>
      <c r="L374" s="13">
        <f>IF(E374="N/A", 0, INDEX('Probability Tables'!$J$34:$J$35, MATCH(E374, 'Probability Tables'!$A$34:$A$35, 0)))</f>
        <v>-0.32277339226305102</v>
      </c>
      <c r="M374" s="13">
        <f>IF(F374="N/A", 0, INDEX('Probability Tables'!$J$41:$J$42, MATCH(F374, 'Probability Tables'!$A$41:$A$42, 0)))</f>
        <v>-0.21141585713285041</v>
      </c>
      <c r="N374" s="13">
        <f>IF(G374="N/A", 0, INDEX('Probability Tables'!$J$48:$J$50, MATCH(G374, 'Probability Tables'!$A$48:$A$50, 0)))</f>
        <v>-0.71512608727872051</v>
      </c>
      <c r="O374" s="13">
        <f>IF(H374="N/A", 0, INDEX('Probability Tables'!$J$56:$J$58, MATCH(H374, 'Probability Tables'!$A$56:$A$58, 0)))</f>
        <v>-0.25442485069529852</v>
      </c>
      <c r="P374" s="13">
        <f>'Probability Tables'!$E$3</f>
        <v>-0.48424598596127871</v>
      </c>
      <c r="Q374" s="16">
        <f t="shared" si="25"/>
        <v>-3.0589474910944849</v>
      </c>
      <c r="R374" s="14">
        <f>IF(B374="N/A", 0, INDEX('Probability Tables'!$K$10:$K$12, MATCH(B374, 'Probability Tables'!$A$10:$A$12, 0)))</f>
        <v>-1.0560526742493137</v>
      </c>
      <c r="S374" s="14">
        <f>IF(C374="N/A", 0, INDEX('Probability Tables'!$K$18:$K$19, MATCH(C374, 'Probability Tables'!$A$18:$A$19, 0)))</f>
        <v>-1.140161291580982</v>
      </c>
      <c r="T374" s="14">
        <f>IF(D374="N/A", 0, INDEX('Probability Tables'!$K$25:$K$28, MATCH(D374, 'Probability Tables'!$A$25:$A$28, 0)))</f>
        <v>-0.64015465041943498</v>
      </c>
      <c r="U374" s="14">
        <f>IF(E374="N/A", 0, INDEX('Probability Tables'!$K$34:$K$35, MATCH(E374, 'Probability Tables'!$A$34:$A$35, 0)))</f>
        <v>-0.48878352389733187</v>
      </c>
      <c r="V374" s="14">
        <f>IF(F374="N/A", 0, INDEX('Probability Tables'!$K$41:$K$42, MATCH(F374, 'Probability Tables'!$A$41:$A$42, 0)))</f>
        <v>-0.38532054201569693</v>
      </c>
      <c r="W374" s="14">
        <f>IF(G374="N/A", 0, INDEX('Probability Tables'!$K$48:$K$50, MATCH(G374, 'Probability Tables'!$A$48:$A$50, 0)))</f>
        <v>-1.624036711855253</v>
      </c>
      <c r="X374" s="14">
        <f>IF(H374="N/A", 0, INDEX('Probability Tables'!$K$56:$K$58, MATCH(H374, 'Probability Tables'!$A$56:$A$58, 0)))</f>
        <v>-0.45323538437685085</v>
      </c>
      <c r="Y374" s="14">
        <f>'Probability Tables'!$E$4</f>
        <v>-0.95753369040820424</v>
      </c>
      <c r="Z374" s="16">
        <f t="shared" si="26"/>
        <v>-6.7452784688030674</v>
      </c>
      <c r="AA374" s="15">
        <f t="shared" si="27"/>
        <v>97.554904062512307</v>
      </c>
      <c r="AB374" s="15">
        <f t="shared" si="28"/>
        <v>2.4450959374876966</v>
      </c>
      <c r="AC374" s="17">
        <f t="shared" si="29"/>
        <v>0</v>
      </c>
      <c r="AD374" s="17">
        <v>0</v>
      </c>
    </row>
    <row r="375" spans="1:30" x14ac:dyDescent="0.25">
      <c r="A375" t="s">
        <v>555</v>
      </c>
      <c r="B375">
        <v>1</v>
      </c>
      <c r="C375" t="s">
        <v>13</v>
      </c>
      <c r="D375" s="12" t="s">
        <v>1245</v>
      </c>
      <c r="E375" s="12" t="s">
        <v>1247</v>
      </c>
      <c r="F375" s="12" t="s">
        <v>1249</v>
      </c>
      <c r="G375" s="12" t="s">
        <v>1250</v>
      </c>
      <c r="H375" s="12" t="s">
        <v>20</v>
      </c>
      <c r="I375" s="13">
        <f>IF(B375="N/A", 0, INDEX('Probability Tables'!$J$10:$J$12, MATCH(B375, 'Probability Tables'!$A$10:$A$12, 0)))</f>
        <v>-1.9190988916046565</v>
      </c>
      <c r="J375" s="13">
        <f>IF(C375="N/A", 0, INDEX('Probability Tables'!$J$18:$J$19, MATCH(C375, 'Probability Tables'!$A$18:$A$19, 0)))</f>
        <v>-0.16113204070663512</v>
      </c>
      <c r="K375" s="13">
        <f>IF(D375="N/A", 0, INDEX('Probability Tables'!$J$25:$J$28, MATCH(D375, 'Probability Tables'!$A$25:$A$28, 0)))</f>
        <v>-0.51785965042337057</v>
      </c>
      <c r="L375" s="13">
        <f>IF(E375="N/A", 0, INDEX('Probability Tables'!$J$34:$J$35, MATCH(E375, 'Probability Tables'!$A$34:$A$35, 0)))</f>
        <v>-0.32277339226305102</v>
      </c>
      <c r="M375" s="13">
        <f>IF(F375="N/A", 0, INDEX('Probability Tables'!$J$41:$J$42, MATCH(F375, 'Probability Tables'!$A$41:$A$42, 0)))</f>
        <v>-0.21141585713285041</v>
      </c>
      <c r="N375" s="13">
        <f>IF(G375="N/A", 0, INDEX('Probability Tables'!$J$48:$J$50, MATCH(G375, 'Probability Tables'!$A$48:$A$50, 0)))</f>
        <v>-1.1317644959850102</v>
      </c>
      <c r="O375" s="13">
        <f>IF(H375="N/A", 0, INDEX('Probability Tables'!$J$56:$J$58, MATCH(H375, 'Probability Tables'!$A$56:$A$58, 0)))</f>
        <v>-1.9828147059907641</v>
      </c>
      <c r="P375" s="13">
        <f>'Probability Tables'!$E$3</f>
        <v>-0.48424598596127871</v>
      </c>
      <c r="Q375" s="16">
        <f t="shared" si="25"/>
        <v>-6.7311050200676164</v>
      </c>
      <c r="R375" s="14">
        <f>IF(B375="N/A", 0, INDEX('Probability Tables'!$K$10:$K$12, MATCH(B375, 'Probability Tables'!$A$10:$A$12, 0)))</f>
        <v>-0.92356349120323478</v>
      </c>
      <c r="S375" s="14">
        <f>IF(C375="N/A", 0, INDEX('Probability Tables'!$K$18:$K$19, MATCH(C375, 'Probability Tables'!$A$18:$A$19, 0)))</f>
        <v>-1.140161291580982</v>
      </c>
      <c r="T375" s="14">
        <f>IF(D375="N/A", 0, INDEX('Probability Tables'!$K$25:$K$28, MATCH(D375, 'Probability Tables'!$A$25:$A$28, 0)))</f>
        <v>-0.64015465041943498</v>
      </c>
      <c r="U375" s="14">
        <f>IF(E375="N/A", 0, INDEX('Probability Tables'!$K$34:$K$35, MATCH(E375, 'Probability Tables'!$A$34:$A$35, 0)))</f>
        <v>-0.48878352389733187</v>
      </c>
      <c r="V375" s="14">
        <f>IF(F375="N/A", 0, INDEX('Probability Tables'!$K$41:$K$42, MATCH(F375, 'Probability Tables'!$A$41:$A$42, 0)))</f>
        <v>-0.38532054201569693</v>
      </c>
      <c r="W375" s="14">
        <f>IF(G375="N/A", 0, INDEX('Probability Tables'!$K$48:$K$50, MATCH(G375, 'Probability Tables'!$A$48:$A$50, 0)))</f>
        <v>-0.54522705048332309</v>
      </c>
      <c r="X375" s="14">
        <f>IF(H375="N/A", 0, INDEX('Probability Tables'!$K$56:$K$58, MATCH(H375, 'Probability Tables'!$A$56:$A$58, 0)))</f>
        <v>-1.2944356648959361</v>
      </c>
      <c r="Y375" s="14">
        <f>'Probability Tables'!$E$4</f>
        <v>-0.95753369040820424</v>
      </c>
      <c r="Z375" s="16">
        <f t="shared" si="26"/>
        <v>-6.3751799049041447</v>
      </c>
      <c r="AA375" s="15">
        <f t="shared" si="27"/>
        <v>41.194633731735983</v>
      </c>
      <c r="AB375" s="15">
        <f t="shared" si="28"/>
        <v>58.805366268264017</v>
      </c>
      <c r="AC375" s="17">
        <f t="shared" si="29"/>
        <v>1</v>
      </c>
      <c r="AD375" s="17">
        <v>0</v>
      </c>
    </row>
    <row r="376" spans="1:30" x14ac:dyDescent="0.25">
      <c r="A376" t="s">
        <v>556</v>
      </c>
      <c r="B376">
        <v>3</v>
      </c>
      <c r="C376" t="s">
        <v>17</v>
      </c>
      <c r="D376" s="12" t="s">
        <v>1241</v>
      </c>
      <c r="E376" s="12" t="s">
        <v>1246</v>
      </c>
      <c r="F376" s="12" t="s">
        <v>1248</v>
      </c>
      <c r="G376" s="12" t="s">
        <v>1250</v>
      </c>
      <c r="H376" s="12" t="s">
        <v>15</v>
      </c>
      <c r="I376" s="13">
        <f>IF(B376="N/A", 0, INDEX('Probability Tables'!$J$10:$J$12, MATCH(B376, 'Probability Tables'!$A$10:$A$12, 0)))</f>
        <v>-0.39196962663327978</v>
      </c>
      <c r="J376" s="13">
        <f>IF(C376="N/A", 0, INDEX('Probability Tables'!$J$18:$J$19, MATCH(C376, 'Probability Tables'!$A$18:$A$19, 0)))</f>
        <v>-1.9050155618886613</v>
      </c>
      <c r="K376" s="13">
        <f>IF(D376="N/A", 0, INDEX('Probability Tables'!$J$25:$J$28, MATCH(D376, 'Probability Tables'!$A$25:$A$28, 0)))</f>
        <v>-2.6579258139196416</v>
      </c>
      <c r="L376" s="13">
        <f>IF(E376="N/A", 0, INDEX('Probability Tables'!$J$34:$J$35, MATCH(E376, 'Probability Tables'!$A$34:$A$35, 0)))</f>
        <v>-1.2878542883066382</v>
      </c>
      <c r="M376" s="13">
        <f>IF(F376="N/A", 0, INDEX('Probability Tables'!$J$41:$J$42, MATCH(F376, 'Probability Tables'!$A$41:$A$42, 0)))</f>
        <v>-1.6577744589953911</v>
      </c>
      <c r="N376" s="13">
        <f>IF(G376="N/A", 0, INDEX('Probability Tables'!$J$48:$J$50, MATCH(G376, 'Probability Tables'!$A$48:$A$50, 0)))</f>
        <v>-1.1317644959850102</v>
      </c>
      <c r="O376" s="13">
        <f>IF(H376="N/A", 0, INDEX('Probability Tables'!$J$56:$J$58, MATCH(H376, 'Probability Tables'!$A$56:$A$58, 0)))</f>
        <v>-0.25442485069529852</v>
      </c>
      <c r="P376" s="13">
        <f>'Probability Tables'!$E$3</f>
        <v>-0.48424598596127871</v>
      </c>
      <c r="Q376" s="16">
        <f t="shared" si="25"/>
        <v>-9.7709750823851991</v>
      </c>
      <c r="R376" s="14">
        <f>IF(B376="N/A", 0, INDEX('Probability Tables'!$K$10:$K$12, MATCH(B376, 'Probability Tables'!$A$10:$A$12, 0)))</f>
        <v>-1.0560526742493137</v>
      </c>
      <c r="S376" s="14">
        <f>IF(C376="N/A", 0, INDEX('Probability Tables'!$K$18:$K$19, MATCH(C376, 'Probability Tables'!$A$18:$A$19, 0)))</f>
        <v>-0.38532054201569693</v>
      </c>
      <c r="T376" s="14">
        <f>IF(D376="N/A", 0, INDEX('Probability Tables'!$K$25:$K$28, MATCH(D376, 'Probability Tables'!$A$25:$A$28, 0)))</f>
        <v>-1.9223796516451193</v>
      </c>
      <c r="U376" s="14">
        <f>IF(E376="N/A", 0, INDEX('Probability Tables'!$K$34:$K$35, MATCH(E376, 'Probability Tables'!$A$34:$A$35, 0)))</f>
        <v>-0.95029252915164453</v>
      </c>
      <c r="V376" s="14">
        <f>IF(F376="N/A", 0, INDEX('Probability Tables'!$K$41:$K$42, MATCH(F376, 'Probability Tables'!$A$41:$A$42, 0)))</f>
        <v>-1.140161291580982</v>
      </c>
      <c r="W376" s="14">
        <f>IF(G376="N/A", 0, INDEX('Probability Tables'!$K$48:$K$50, MATCH(G376, 'Probability Tables'!$A$48:$A$50, 0)))</f>
        <v>-0.54522705048332309</v>
      </c>
      <c r="X376" s="14">
        <f>IF(H376="N/A", 0, INDEX('Probability Tables'!$K$56:$K$58, MATCH(H376, 'Probability Tables'!$A$56:$A$58, 0)))</f>
        <v>-0.45323538437685085</v>
      </c>
      <c r="Y376" s="14">
        <f>'Probability Tables'!$E$4</f>
        <v>-0.95753369040820424</v>
      </c>
      <c r="Z376" s="16">
        <f t="shared" si="26"/>
        <v>-7.410202813911134</v>
      </c>
      <c r="AA376" s="15">
        <f t="shared" si="27"/>
        <v>8.6213335280375265</v>
      </c>
      <c r="AB376" s="15">
        <f t="shared" si="28"/>
        <v>91.378666471962461</v>
      </c>
      <c r="AC376" s="17">
        <f t="shared" si="29"/>
        <v>1</v>
      </c>
      <c r="AD376" s="17">
        <v>0</v>
      </c>
    </row>
    <row r="377" spans="1:30" x14ac:dyDescent="0.25">
      <c r="A377" t="s">
        <v>557</v>
      </c>
      <c r="B377">
        <v>1</v>
      </c>
      <c r="C377" t="s">
        <v>17</v>
      </c>
      <c r="D377" s="12" t="s">
        <v>1243</v>
      </c>
      <c r="E377" s="12" t="s">
        <v>1246</v>
      </c>
      <c r="F377" s="12" t="s">
        <v>1249</v>
      </c>
      <c r="G377" s="12" t="s">
        <v>1250</v>
      </c>
      <c r="H377" s="12" t="s">
        <v>20</v>
      </c>
      <c r="I377" s="13">
        <f>IF(B377="N/A", 0, INDEX('Probability Tables'!$J$10:$J$12, MATCH(B377, 'Probability Tables'!$A$10:$A$12, 0)))</f>
        <v>-1.9190988916046565</v>
      </c>
      <c r="J377" s="13">
        <f>IF(C377="N/A", 0, INDEX('Probability Tables'!$J$18:$J$19, MATCH(C377, 'Probability Tables'!$A$18:$A$19, 0)))</f>
        <v>-1.9050155618886613</v>
      </c>
      <c r="K377" s="13">
        <f>IF(D377="N/A", 0, INDEX('Probability Tables'!$J$25:$J$28, MATCH(D377, 'Probability Tables'!$A$25:$A$28, 0)))</f>
        <v>0</v>
      </c>
      <c r="L377" s="13">
        <f>IF(E377="N/A", 0, INDEX('Probability Tables'!$J$34:$J$35, MATCH(E377, 'Probability Tables'!$A$34:$A$35, 0)))</f>
        <v>-1.2878542883066382</v>
      </c>
      <c r="M377" s="13">
        <f>IF(F377="N/A", 0, INDEX('Probability Tables'!$J$41:$J$42, MATCH(F377, 'Probability Tables'!$A$41:$A$42, 0)))</f>
        <v>-0.21141585713285041</v>
      </c>
      <c r="N377" s="13">
        <f>IF(G377="N/A", 0, INDEX('Probability Tables'!$J$48:$J$50, MATCH(G377, 'Probability Tables'!$A$48:$A$50, 0)))</f>
        <v>-1.1317644959850102</v>
      </c>
      <c r="O377" s="13">
        <f>IF(H377="N/A", 0, INDEX('Probability Tables'!$J$56:$J$58, MATCH(H377, 'Probability Tables'!$A$56:$A$58, 0)))</f>
        <v>-1.9828147059907641</v>
      </c>
      <c r="P377" s="13">
        <f>'Probability Tables'!$E$3</f>
        <v>-0.48424598596127871</v>
      </c>
      <c r="Q377" s="16">
        <f t="shared" si="25"/>
        <v>-8.9222097868698587</v>
      </c>
      <c r="R377" s="14">
        <f>IF(B377="N/A", 0, INDEX('Probability Tables'!$K$10:$K$12, MATCH(B377, 'Probability Tables'!$A$10:$A$12, 0)))</f>
        <v>-0.92356349120323478</v>
      </c>
      <c r="S377" s="14">
        <f>IF(C377="N/A", 0, INDEX('Probability Tables'!$K$18:$K$19, MATCH(C377, 'Probability Tables'!$A$18:$A$19, 0)))</f>
        <v>-0.38532054201569693</v>
      </c>
      <c r="T377" s="14">
        <f>IF(D377="N/A", 0, INDEX('Probability Tables'!$K$25:$K$28, MATCH(D377, 'Probability Tables'!$A$25:$A$28, 0)))</f>
        <v>0</v>
      </c>
      <c r="U377" s="14">
        <f>IF(E377="N/A", 0, INDEX('Probability Tables'!$K$34:$K$35, MATCH(E377, 'Probability Tables'!$A$34:$A$35, 0)))</f>
        <v>-0.95029252915164453</v>
      </c>
      <c r="V377" s="14">
        <f>IF(F377="N/A", 0, INDEX('Probability Tables'!$K$41:$K$42, MATCH(F377, 'Probability Tables'!$A$41:$A$42, 0)))</f>
        <v>-0.38532054201569693</v>
      </c>
      <c r="W377" s="14">
        <f>IF(G377="N/A", 0, INDEX('Probability Tables'!$K$48:$K$50, MATCH(G377, 'Probability Tables'!$A$48:$A$50, 0)))</f>
        <v>-0.54522705048332309</v>
      </c>
      <c r="X377" s="14">
        <f>IF(H377="N/A", 0, INDEX('Probability Tables'!$K$56:$K$58, MATCH(H377, 'Probability Tables'!$A$56:$A$58, 0)))</f>
        <v>-1.2944356648959361</v>
      </c>
      <c r="Y377" s="14">
        <f>'Probability Tables'!$E$4</f>
        <v>-0.95753369040820424</v>
      </c>
      <c r="Z377" s="16">
        <f t="shared" si="26"/>
        <v>-5.441693510173736</v>
      </c>
      <c r="AA377" s="15">
        <f t="shared" si="27"/>
        <v>2.9871714785181158</v>
      </c>
      <c r="AB377" s="15">
        <f t="shared" si="28"/>
        <v>97.012828521481879</v>
      </c>
      <c r="AC377" s="17">
        <f t="shared" si="29"/>
        <v>1</v>
      </c>
      <c r="AD377" s="17">
        <v>1</v>
      </c>
    </row>
    <row r="378" spans="1:30" x14ac:dyDescent="0.25">
      <c r="A378" t="s">
        <v>558</v>
      </c>
      <c r="B378">
        <v>3</v>
      </c>
      <c r="C378" t="s">
        <v>17</v>
      </c>
      <c r="D378" s="12" t="s">
        <v>1245</v>
      </c>
      <c r="E378" s="12" t="s">
        <v>1247</v>
      </c>
      <c r="F378" s="12" t="s">
        <v>1249</v>
      </c>
      <c r="G378" s="12" t="s">
        <v>1251</v>
      </c>
      <c r="H378" s="12" t="s">
        <v>15</v>
      </c>
      <c r="I378" s="13">
        <f>IF(B378="N/A", 0, INDEX('Probability Tables'!$J$10:$J$12, MATCH(B378, 'Probability Tables'!$A$10:$A$12, 0)))</f>
        <v>-0.39196962663327978</v>
      </c>
      <c r="J378" s="13">
        <f>IF(C378="N/A", 0, INDEX('Probability Tables'!$J$18:$J$19, MATCH(C378, 'Probability Tables'!$A$18:$A$19, 0)))</f>
        <v>-1.9050155618886613</v>
      </c>
      <c r="K378" s="13">
        <f>IF(D378="N/A", 0, INDEX('Probability Tables'!$J$25:$J$28, MATCH(D378, 'Probability Tables'!$A$25:$A$28, 0)))</f>
        <v>-0.51785965042337057</v>
      </c>
      <c r="L378" s="13">
        <f>IF(E378="N/A", 0, INDEX('Probability Tables'!$J$34:$J$35, MATCH(E378, 'Probability Tables'!$A$34:$A$35, 0)))</f>
        <v>-0.32277339226305102</v>
      </c>
      <c r="M378" s="13">
        <f>IF(F378="N/A", 0, INDEX('Probability Tables'!$J$41:$J$42, MATCH(F378, 'Probability Tables'!$A$41:$A$42, 0)))</f>
        <v>-0.21141585713285041</v>
      </c>
      <c r="N378" s="13">
        <f>IF(G378="N/A", 0, INDEX('Probability Tables'!$J$48:$J$50, MATCH(G378, 'Probability Tables'!$A$48:$A$50, 0)))</f>
        <v>-0.71512608727872051</v>
      </c>
      <c r="O378" s="13">
        <f>IF(H378="N/A", 0, INDEX('Probability Tables'!$J$56:$J$58, MATCH(H378, 'Probability Tables'!$A$56:$A$58, 0)))</f>
        <v>-0.25442485069529852</v>
      </c>
      <c r="P378" s="13">
        <f>'Probability Tables'!$E$3</f>
        <v>-0.48424598596127871</v>
      </c>
      <c r="Q378" s="16">
        <f t="shared" si="25"/>
        <v>-4.8028310122765108</v>
      </c>
      <c r="R378" s="14">
        <f>IF(B378="N/A", 0, INDEX('Probability Tables'!$K$10:$K$12, MATCH(B378, 'Probability Tables'!$A$10:$A$12, 0)))</f>
        <v>-1.0560526742493137</v>
      </c>
      <c r="S378" s="14">
        <f>IF(C378="N/A", 0, INDEX('Probability Tables'!$K$18:$K$19, MATCH(C378, 'Probability Tables'!$A$18:$A$19, 0)))</f>
        <v>-0.38532054201569693</v>
      </c>
      <c r="T378" s="14">
        <f>IF(D378="N/A", 0, INDEX('Probability Tables'!$K$25:$K$28, MATCH(D378, 'Probability Tables'!$A$25:$A$28, 0)))</f>
        <v>-0.64015465041943498</v>
      </c>
      <c r="U378" s="14">
        <f>IF(E378="N/A", 0, INDEX('Probability Tables'!$K$34:$K$35, MATCH(E378, 'Probability Tables'!$A$34:$A$35, 0)))</f>
        <v>-0.48878352389733187</v>
      </c>
      <c r="V378" s="14">
        <f>IF(F378="N/A", 0, INDEX('Probability Tables'!$K$41:$K$42, MATCH(F378, 'Probability Tables'!$A$41:$A$42, 0)))</f>
        <v>-0.38532054201569693</v>
      </c>
      <c r="W378" s="14">
        <f>IF(G378="N/A", 0, INDEX('Probability Tables'!$K$48:$K$50, MATCH(G378, 'Probability Tables'!$A$48:$A$50, 0)))</f>
        <v>-1.624036711855253</v>
      </c>
      <c r="X378" s="14">
        <f>IF(H378="N/A", 0, INDEX('Probability Tables'!$K$56:$K$58, MATCH(H378, 'Probability Tables'!$A$56:$A$58, 0)))</f>
        <v>-0.45323538437685085</v>
      </c>
      <c r="Y378" s="14">
        <f>'Probability Tables'!$E$4</f>
        <v>-0.95753369040820424</v>
      </c>
      <c r="Z378" s="16">
        <f t="shared" si="26"/>
        <v>-5.9904377192377822</v>
      </c>
      <c r="AA378" s="15">
        <f t="shared" si="27"/>
        <v>76.631275244674583</v>
      </c>
      <c r="AB378" s="15">
        <f t="shared" si="28"/>
        <v>23.368724755325413</v>
      </c>
      <c r="AC378" s="17">
        <f t="shared" si="29"/>
        <v>0</v>
      </c>
      <c r="AD378" s="17">
        <v>1</v>
      </c>
    </row>
    <row r="379" spans="1:30" x14ac:dyDescent="0.25">
      <c r="A379" t="s">
        <v>560</v>
      </c>
      <c r="B379">
        <v>1</v>
      </c>
      <c r="C379" t="s">
        <v>13</v>
      </c>
      <c r="D379" s="12" t="s">
        <v>1245</v>
      </c>
      <c r="E379" s="12" t="s">
        <v>1247</v>
      </c>
      <c r="F379" s="12" t="s">
        <v>1248</v>
      </c>
      <c r="G379" s="12" t="s">
        <v>1250</v>
      </c>
      <c r="H379" s="12" t="s">
        <v>20</v>
      </c>
      <c r="I379" s="13">
        <f>IF(B379="N/A", 0, INDEX('Probability Tables'!$J$10:$J$12, MATCH(B379, 'Probability Tables'!$A$10:$A$12, 0)))</f>
        <v>-1.9190988916046565</v>
      </c>
      <c r="J379" s="13">
        <f>IF(C379="N/A", 0, INDEX('Probability Tables'!$J$18:$J$19, MATCH(C379, 'Probability Tables'!$A$18:$A$19, 0)))</f>
        <v>-0.16113204070663512</v>
      </c>
      <c r="K379" s="13">
        <f>IF(D379="N/A", 0, INDEX('Probability Tables'!$J$25:$J$28, MATCH(D379, 'Probability Tables'!$A$25:$A$28, 0)))</f>
        <v>-0.51785965042337057</v>
      </c>
      <c r="L379" s="13">
        <f>IF(E379="N/A", 0, INDEX('Probability Tables'!$J$34:$J$35, MATCH(E379, 'Probability Tables'!$A$34:$A$35, 0)))</f>
        <v>-0.32277339226305102</v>
      </c>
      <c r="M379" s="13">
        <f>IF(F379="N/A", 0, INDEX('Probability Tables'!$J$41:$J$42, MATCH(F379, 'Probability Tables'!$A$41:$A$42, 0)))</f>
        <v>-1.6577744589953911</v>
      </c>
      <c r="N379" s="13">
        <f>IF(G379="N/A", 0, INDEX('Probability Tables'!$J$48:$J$50, MATCH(G379, 'Probability Tables'!$A$48:$A$50, 0)))</f>
        <v>-1.1317644959850102</v>
      </c>
      <c r="O379" s="13">
        <f>IF(H379="N/A", 0, INDEX('Probability Tables'!$J$56:$J$58, MATCH(H379, 'Probability Tables'!$A$56:$A$58, 0)))</f>
        <v>-1.9828147059907641</v>
      </c>
      <c r="P379" s="13">
        <f>'Probability Tables'!$E$3</f>
        <v>-0.48424598596127871</v>
      </c>
      <c r="Q379" s="16">
        <f t="shared" si="25"/>
        <v>-8.1774636219301566</v>
      </c>
      <c r="R379" s="14">
        <f>IF(B379="N/A", 0, INDEX('Probability Tables'!$K$10:$K$12, MATCH(B379, 'Probability Tables'!$A$10:$A$12, 0)))</f>
        <v>-0.92356349120323478</v>
      </c>
      <c r="S379" s="14">
        <f>IF(C379="N/A", 0, INDEX('Probability Tables'!$K$18:$K$19, MATCH(C379, 'Probability Tables'!$A$18:$A$19, 0)))</f>
        <v>-1.140161291580982</v>
      </c>
      <c r="T379" s="14">
        <f>IF(D379="N/A", 0, INDEX('Probability Tables'!$K$25:$K$28, MATCH(D379, 'Probability Tables'!$A$25:$A$28, 0)))</f>
        <v>-0.64015465041943498</v>
      </c>
      <c r="U379" s="14">
        <f>IF(E379="N/A", 0, INDEX('Probability Tables'!$K$34:$K$35, MATCH(E379, 'Probability Tables'!$A$34:$A$35, 0)))</f>
        <v>-0.48878352389733187</v>
      </c>
      <c r="V379" s="14">
        <f>IF(F379="N/A", 0, INDEX('Probability Tables'!$K$41:$K$42, MATCH(F379, 'Probability Tables'!$A$41:$A$42, 0)))</f>
        <v>-1.140161291580982</v>
      </c>
      <c r="W379" s="14">
        <f>IF(G379="N/A", 0, INDEX('Probability Tables'!$K$48:$K$50, MATCH(G379, 'Probability Tables'!$A$48:$A$50, 0)))</f>
        <v>-0.54522705048332309</v>
      </c>
      <c r="X379" s="14">
        <f>IF(H379="N/A", 0, INDEX('Probability Tables'!$K$56:$K$58, MATCH(H379, 'Probability Tables'!$A$56:$A$58, 0)))</f>
        <v>-1.2944356648959361</v>
      </c>
      <c r="Y379" s="14">
        <f>'Probability Tables'!$E$4</f>
        <v>-0.95753369040820424</v>
      </c>
      <c r="Z379" s="16">
        <f t="shared" si="26"/>
        <v>-7.1300206544694289</v>
      </c>
      <c r="AA379" s="15">
        <f t="shared" si="27"/>
        <v>25.971642347516756</v>
      </c>
      <c r="AB379" s="15">
        <f t="shared" si="28"/>
        <v>74.028357652483251</v>
      </c>
      <c r="AC379" s="17">
        <f t="shared" si="29"/>
        <v>1</v>
      </c>
      <c r="AD379" s="17">
        <v>0</v>
      </c>
    </row>
    <row r="380" spans="1:30" x14ac:dyDescent="0.25">
      <c r="A380" t="s">
        <v>562</v>
      </c>
      <c r="B380">
        <v>3</v>
      </c>
      <c r="C380" t="s">
        <v>13</v>
      </c>
      <c r="D380" s="12" t="s">
        <v>1245</v>
      </c>
      <c r="E380" s="12" t="s">
        <v>1247</v>
      </c>
      <c r="F380" s="12" t="s">
        <v>1249</v>
      </c>
      <c r="G380" s="12" t="s">
        <v>1251</v>
      </c>
      <c r="H380" s="12" t="s">
        <v>20</v>
      </c>
      <c r="I380" s="13">
        <f>IF(B380="N/A", 0, INDEX('Probability Tables'!$J$10:$J$12, MATCH(B380, 'Probability Tables'!$A$10:$A$12, 0)))</f>
        <v>-0.39196962663327978</v>
      </c>
      <c r="J380" s="13">
        <f>IF(C380="N/A", 0, INDEX('Probability Tables'!$J$18:$J$19, MATCH(C380, 'Probability Tables'!$A$18:$A$19, 0)))</f>
        <v>-0.16113204070663512</v>
      </c>
      <c r="K380" s="13">
        <f>IF(D380="N/A", 0, INDEX('Probability Tables'!$J$25:$J$28, MATCH(D380, 'Probability Tables'!$A$25:$A$28, 0)))</f>
        <v>-0.51785965042337057</v>
      </c>
      <c r="L380" s="13">
        <f>IF(E380="N/A", 0, INDEX('Probability Tables'!$J$34:$J$35, MATCH(E380, 'Probability Tables'!$A$34:$A$35, 0)))</f>
        <v>-0.32277339226305102</v>
      </c>
      <c r="M380" s="13">
        <f>IF(F380="N/A", 0, INDEX('Probability Tables'!$J$41:$J$42, MATCH(F380, 'Probability Tables'!$A$41:$A$42, 0)))</f>
        <v>-0.21141585713285041</v>
      </c>
      <c r="N380" s="13">
        <f>IF(G380="N/A", 0, INDEX('Probability Tables'!$J$48:$J$50, MATCH(G380, 'Probability Tables'!$A$48:$A$50, 0)))</f>
        <v>-0.71512608727872051</v>
      </c>
      <c r="O380" s="13">
        <f>IF(H380="N/A", 0, INDEX('Probability Tables'!$J$56:$J$58, MATCH(H380, 'Probability Tables'!$A$56:$A$58, 0)))</f>
        <v>-1.9828147059907641</v>
      </c>
      <c r="P380" s="13">
        <f>'Probability Tables'!$E$3</f>
        <v>-0.48424598596127871</v>
      </c>
      <c r="Q380" s="16">
        <f t="shared" si="25"/>
        <v>-4.7873373463899505</v>
      </c>
      <c r="R380" s="14">
        <f>IF(B380="N/A", 0, INDEX('Probability Tables'!$K$10:$K$12, MATCH(B380, 'Probability Tables'!$A$10:$A$12, 0)))</f>
        <v>-1.0560526742493137</v>
      </c>
      <c r="S380" s="14">
        <f>IF(C380="N/A", 0, INDEX('Probability Tables'!$K$18:$K$19, MATCH(C380, 'Probability Tables'!$A$18:$A$19, 0)))</f>
        <v>-1.140161291580982</v>
      </c>
      <c r="T380" s="14">
        <f>IF(D380="N/A", 0, INDEX('Probability Tables'!$K$25:$K$28, MATCH(D380, 'Probability Tables'!$A$25:$A$28, 0)))</f>
        <v>-0.64015465041943498</v>
      </c>
      <c r="U380" s="14">
        <f>IF(E380="N/A", 0, INDEX('Probability Tables'!$K$34:$K$35, MATCH(E380, 'Probability Tables'!$A$34:$A$35, 0)))</f>
        <v>-0.48878352389733187</v>
      </c>
      <c r="V380" s="14">
        <f>IF(F380="N/A", 0, INDEX('Probability Tables'!$K$41:$K$42, MATCH(F380, 'Probability Tables'!$A$41:$A$42, 0)))</f>
        <v>-0.38532054201569693</v>
      </c>
      <c r="W380" s="14">
        <f>IF(G380="N/A", 0, INDEX('Probability Tables'!$K$48:$K$50, MATCH(G380, 'Probability Tables'!$A$48:$A$50, 0)))</f>
        <v>-1.624036711855253</v>
      </c>
      <c r="X380" s="14">
        <f>IF(H380="N/A", 0, INDEX('Probability Tables'!$K$56:$K$58, MATCH(H380, 'Probability Tables'!$A$56:$A$58, 0)))</f>
        <v>-1.2944356648959361</v>
      </c>
      <c r="Y380" s="14">
        <f>'Probability Tables'!$E$4</f>
        <v>-0.95753369040820424</v>
      </c>
      <c r="Z380" s="16">
        <f t="shared" si="26"/>
        <v>-7.5864787493221533</v>
      </c>
      <c r="AA380" s="15">
        <f t="shared" si="27"/>
        <v>94.262940949583268</v>
      </c>
      <c r="AB380" s="15">
        <f t="shared" si="28"/>
        <v>5.7370590504167334</v>
      </c>
      <c r="AC380" s="17">
        <f t="shared" si="29"/>
        <v>0</v>
      </c>
      <c r="AD380" s="17">
        <v>0</v>
      </c>
    </row>
    <row r="381" spans="1:30" x14ac:dyDescent="0.25">
      <c r="A381" t="s">
        <v>563</v>
      </c>
      <c r="B381">
        <v>3</v>
      </c>
      <c r="C381" t="s">
        <v>13</v>
      </c>
      <c r="D381" s="12" t="s">
        <v>1245</v>
      </c>
      <c r="E381" s="12" t="s">
        <v>1247</v>
      </c>
      <c r="F381" s="12" t="s">
        <v>1249</v>
      </c>
      <c r="G381" s="12" t="s">
        <v>1251</v>
      </c>
      <c r="H381" s="12" t="s">
        <v>15</v>
      </c>
      <c r="I381" s="13">
        <f>IF(B381="N/A", 0, INDEX('Probability Tables'!$J$10:$J$12, MATCH(B381, 'Probability Tables'!$A$10:$A$12, 0)))</f>
        <v>-0.39196962663327978</v>
      </c>
      <c r="J381" s="13">
        <f>IF(C381="N/A", 0, INDEX('Probability Tables'!$J$18:$J$19, MATCH(C381, 'Probability Tables'!$A$18:$A$19, 0)))</f>
        <v>-0.16113204070663512</v>
      </c>
      <c r="K381" s="13">
        <f>IF(D381="N/A", 0, INDEX('Probability Tables'!$J$25:$J$28, MATCH(D381, 'Probability Tables'!$A$25:$A$28, 0)))</f>
        <v>-0.51785965042337057</v>
      </c>
      <c r="L381" s="13">
        <f>IF(E381="N/A", 0, INDEX('Probability Tables'!$J$34:$J$35, MATCH(E381, 'Probability Tables'!$A$34:$A$35, 0)))</f>
        <v>-0.32277339226305102</v>
      </c>
      <c r="M381" s="13">
        <f>IF(F381="N/A", 0, INDEX('Probability Tables'!$J$41:$J$42, MATCH(F381, 'Probability Tables'!$A$41:$A$42, 0)))</f>
        <v>-0.21141585713285041</v>
      </c>
      <c r="N381" s="13">
        <f>IF(G381="N/A", 0, INDEX('Probability Tables'!$J$48:$J$50, MATCH(G381, 'Probability Tables'!$A$48:$A$50, 0)))</f>
        <v>-0.71512608727872051</v>
      </c>
      <c r="O381" s="13">
        <f>IF(H381="N/A", 0, INDEX('Probability Tables'!$J$56:$J$58, MATCH(H381, 'Probability Tables'!$A$56:$A$58, 0)))</f>
        <v>-0.25442485069529852</v>
      </c>
      <c r="P381" s="13">
        <f>'Probability Tables'!$E$3</f>
        <v>-0.48424598596127871</v>
      </c>
      <c r="Q381" s="16">
        <f t="shared" si="25"/>
        <v>-3.0589474910944849</v>
      </c>
      <c r="R381" s="14">
        <f>IF(B381="N/A", 0, INDEX('Probability Tables'!$K$10:$K$12, MATCH(B381, 'Probability Tables'!$A$10:$A$12, 0)))</f>
        <v>-1.0560526742493137</v>
      </c>
      <c r="S381" s="14">
        <f>IF(C381="N/A", 0, INDEX('Probability Tables'!$K$18:$K$19, MATCH(C381, 'Probability Tables'!$A$18:$A$19, 0)))</f>
        <v>-1.140161291580982</v>
      </c>
      <c r="T381" s="14">
        <f>IF(D381="N/A", 0, INDEX('Probability Tables'!$K$25:$K$28, MATCH(D381, 'Probability Tables'!$A$25:$A$28, 0)))</f>
        <v>-0.64015465041943498</v>
      </c>
      <c r="U381" s="14">
        <f>IF(E381="N/A", 0, INDEX('Probability Tables'!$K$34:$K$35, MATCH(E381, 'Probability Tables'!$A$34:$A$35, 0)))</f>
        <v>-0.48878352389733187</v>
      </c>
      <c r="V381" s="14">
        <f>IF(F381="N/A", 0, INDEX('Probability Tables'!$K$41:$K$42, MATCH(F381, 'Probability Tables'!$A$41:$A$42, 0)))</f>
        <v>-0.38532054201569693</v>
      </c>
      <c r="W381" s="14">
        <f>IF(G381="N/A", 0, INDEX('Probability Tables'!$K$48:$K$50, MATCH(G381, 'Probability Tables'!$A$48:$A$50, 0)))</f>
        <v>-1.624036711855253</v>
      </c>
      <c r="X381" s="14">
        <f>IF(H381="N/A", 0, INDEX('Probability Tables'!$K$56:$K$58, MATCH(H381, 'Probability Tables'!$A$56:$A$58, 0)))</f>
        <v>-0.45323538437685085</v>
      </c>
      <c r="Y381" s="14">
        <f>'Probability Tables'!$E$4</f>
        <v>-0.95753369040820424</v>
      </c>
      <c r="Z381" s="16">
        <f t="shared" si="26"/>
        <v>-6.7452784688030674</v>
      </c>
      <c r="AA381" s="15">
        <f t="shared" si="27"/>
        <v>97.554904062512307</v>
      </c>
      <c r="AB381" s="15">
        <f t="shared" si="28"/>
        <v>2.4450959374876966</v>
      </c>
      <c r="AC381" s="17">
        <f t="shared" si="29"/>
        <v>0</v>
      </c>
      <c r="AD381" s="17">
        <v>0</v>
      </c>
    </row>
    <row r="382" spans="1:30" x14ac:dyDescent="0.25">
      <c r="A382" t="s">
        <v>564</v>
      </c>
      <c r="B382">
        <v>1</v>
      </c>
      <c r="C382" t="s">
        <v>17</v>
      </c>
      <c r="D382" s="12" t="s">
        <v>1242</v>
      </c>
      <c r="E382" s="12" t="s">
        <v>1247</v>
      </c>
      <c r="F382" s="12" t="s">
        <v>1249</v>
      </c>
      <c r="G382" s="12" t="s">
        <v>1250</v>
      </c>
      <c r="H382" s="12" t="s">
        <v>20</v>
      </c>
      <c r="I382" s="13">
        <f>IF(B382="N/A", 0, INDEX('Probability Tables'!$J$10:$J$12, MATCH(B382, 'Probability Tables'!$A$10:$A$12, 0)))</f>
        <v>-1.9190988916046565</v>
      </c>
      <c r="J382" s="13">
        <f>IF(C382="N/A", 0, INDEX('Probability Tables'!$J$18:$J$19, MATCH(C382, 'Probability Tables'!$A$18:$A$19, 0)))</f>
        <v>-1.9050155618886613</v>
      </c>
      <c r="K382" s="13">
        <f>IF(D382="N/A", 0, INDEX('Probability Tables'!$J$25:$J$28, MATCH(D382, 'Probability Tables'!$A$25:$A$28, 0)))</f>
        <v>-1.505246303981256</v>
      </c>
      <c r="L382" s="13">
        <f>IF(E382="N/A", 0, INDEX('Probability Tables'!$J$34:$J$35, MATCH(E382, 'Probability Tables'!$A$34:$A$35, 0)))</f>
        <v>-0.32277339226305102</v>
      </c>
      <c r="M382" s="13">
        <f>IF(F382="N/A", 0, INDEX('Probability Tables'!$J$41:$J$42, MATCH(F382, 'Probability Tables'!$A$41:$A$42, 0)))</f>
        <v>-0.21141585713285041</v>
      </c>
      <c r="N382" s="13">
        <f>IF(G382="N/A", 0, INDEX('Probability Tables'!$J$48:$J$50, MATCH(G382, 'Probability Tables'!$A$48:$A$50, 0)))</f>
        <v>-1.1317644959850102</v>
      </c>
      <c r="O382" s="13">
        <f>IF(H382="N/A", 0, INDEX('Probability Tables'!$J$56:$J$58, MATCH(H382, 'Probability Tables'!$A$56:$A$58, 0)))</f>
        <v>-1.9828147059907641</v>
      </c>
      <c r="P382" s="13">
        <f>'Probability Tables'!$E$3</f>
        <v>-0.48424598596127871</v>
      </c>
      <c r="Q382" s="16">
        <f t="shared" si="25"/>
        <v>-9.4623751948075281</v>
      </c>
      <c r="R382" s="14">
        <f>IF(B382="N/A", 0, INDEX('Probability Tables'!$K$10:$K$12, MATCH(B382, 'Probability Tables'!$A$10:$A$12, 0)))</f>
        <v>-0.92356349120323478</v>
      </c>
      <c r="S382" s="14">
        <f>IF(C382="N/A", 0, INDEX('Probability Tables'!$K$18:$K$19, MATCH(C382, 'Probability Tables'!$A$18:$A$19, 0)))</f>
        <v>-0.38532054201569693</v>
      </c>
      <c r="T382" s="14">
        <f>IF(D382="N/A", 0, INDEX('Probability Tables'!$K$25:$K$28, MATCH(D382, 'Probability Tables'!$A$25:$A$28, 0)))</f>
        <v>-1.4640720621625749</v>
      </c>
      <c r="U382" s="14">
        <f>IF(E382="N/A", 0, INDEX('Probability Tables'!$K$34:$K$35, MATCH(E382, 'Probability Tables'!$A$34:$A$35, 0)))</f>
        <v>-0.48878352389733187</v>
      </c>
      <c r="V382" s="14">
        <f>IF(F382="N/A", 0, INDEX('Probability Tables'!$K$41:$K$42, MATCH(F382, 'Probability Tables'!$A$41:$A$42, 0)))</f>
        <v>-0.38532054201569693</v>
      </c>
      <c r="W382" s="14">
        <f>IF(G382="N/A", 0, INDEX('Probability Tables'!$K$48:$K$50, MATCH(G382, 'Probability Tables'!$A$48:$A$50, 0)))</f>
        <v>-0.54522705048332309</v>
      </c>
      <c r="X382" s="14">
        <f>IF(H382="N/A", 0, INDEX('Probability Tables'!$K$56:$K$58, MATCH(H382, 'Probability Tables'!$A$56:$A$58, 0)))</f>
        <v>-1.2944356648959361</v>
      </c>
      <c r="Y382" s="14">
        <f>'Probability Tables'!$E$4</f>
        <v>-0.95753369040820424</v>
      </c>
      <c r="Z382" s="16">
        <f t="shared" si="26"/>
        <v>-6.4442565670819993</v>
      </c>
      <c r="AA382" s="15">
        <f t="shared" si="27"/>
        <v>4.6614013574690132</v>
      </c>
      <c r="AB382" s="15">
        <f t="shared" si="28"/>
        <v>95.338598642530982</v>
      </c>
      <c r="AC382" s="17">
        <f t="shared" si="29"/>
        <v>1</v>
      </c>
      <c r="AD382" s="17">
        <v>1</v>
      </c>
    </row>
    <row r="383" spans="1:30" x14ac:dyDescent="0.25">
      <c r="A383" t="s">
        <v>566</v>
      </c>
      <c r="B383">
        <v>3</v>
      </c>
      <c r="C383" t="s">
        <v>17</v>
      </c>
      <c r="D383" s="12" t="s">
        <v>1241</v>
      </c>
      <c r="E383" s="12" t="s">
        <v>1247</v>
      </c>
      <c r="F383" s="12" t="s">
        <v>1248</v>
      </c>
      <c r="G383" s="12" t="s">
        <v>1252</v>
      </c>
      <c r="H383" s="12" t="s">
        <v>20</v>
      </c>
      <c r="I383" s="13">
        <f>IF(B383="N/A", 0, INDEX('Probability Tables'!$J$10:$J$12, MATCH(B383, 'Probability Tables'!$A$10:$A$12, 0)))</f>
        <v>-0.39196962663327978</v>
      </c>
      <c r="J383" s="13">
        <f>IF(C383="N/A", 0, INDEX('Probability Tables'!$J$18:$J$19, MATCH(C383, 'Probability Tables'!$A$18:$A$19, 0)))</f>
        <v>-1.9050155618886613</v>
      </c>
      <c r="K383" s="13">
        <f>IF(D383="N/A", 0, INDEX('Probability Tables'!$J$25:$J$28, MATCH(D383, 'Probability Tables'!$A$25:$A$28, 0)))</f>
        <v>-2.6579258139196416</v>
      </c>
      <c r="L383" s="13">
        <f>IF(E383="N/A", 0, INDEX('Probability Tables'!$J$34:$J$35, MATCH(E383, 'Probability Tables'!$A$34:$A$35, 0)))</f>
        <v>-0.32277339226305102</v>
      </c>
      <c r="M383" s="13">
        <f>IF(F383="N/A", 0, INDEX('Probability Tables'!$J$41:$J$42, MATCH(F383, 'Probability Tables'!$A$41:$A$42, 0)))</f>
        <v>-1.6577744589953911</v>
      </c>
      <c r="N383" s="13">
        <f>IF(G383="N/A", 0, INDEX('Probability Tables'!$J$48:$J$50, MATCH(G383, 'Probability Tables'!$A$48:$A$50, 0)))</f>
        <v>-1.6691571471357227</v>
      </c>
      <c r="O383" s="13">
        <f>IF(H383="N/A", 0, INDEX('Probability Tables'!$J$56:$J$58, MATCH(H383, 'Probability Tables'!$A$56:$A$58, 0)))</f>
        <v>-1.9828147059907641</v>
      </c>
      <c r="P383" s="13">
        <f>'Probability Tables'!$E$3</f>
        <v>-0.48424598596127871</v>
      </c>
      <c r="Q383" s="16">
        <f t="shared" si="25"/>
        <v>-11.07167669278779</v>
      </c>
      <c r="R383" s="14">
        <f>IF(B383="N/A", 0, INDEX('Probability Tables'!$K$10:$K$12, MATCH(B383, 'Probability Tables'!$A$10:$A$12, 0)))</f>
        <v>-1.0560526742493137</v>
      </c>
      <c r="S383" s="14">
        <f>IF(C383="N/A", 0, INDEX('Probability Tables'!$K$18:$K$19, MATCH(C383, 'Probability Tables'!$A$18:$A$19, 0)))</f>
        <v>-0.38532054201569693</v>
      </c>
      <c r="T383" s="14">
        <f>IF(D383="N/A", 0, INDEX('Probability Tables'!$K$25:$K$28, MATCH(D383, 'Probability Tables'!$A$25:$A$28, 0)))</f>
        <v>-1.9223796516451193</v>
      </c>
      <c r="U383" s="14">
        <f>IF(E383="N/A", 0, INDEX('Probability Tables'!$K$34:$K$35, MATCH(E383, 'Probability Tables'!$A$34:$A$35, 0)))</f>
        <v>-0.48878352389733187</v>
      </c>
      <c r="V383" s="14">
        <f>IF(F383="N/A", 0, INDEX('Probability Tables'!$K$41:$K$42, MATCH(F383, 'Probability Tables'!$A$41:$A$42, 0)))</f>
        <v>-1.140161291580982</v>
      </c>
      <c r="W383" s="14">
        <f>IF(G383="N/A", 0, INDEX('Probability Tables'!$K$48:$K$50, MATCH(G383, 'Probability Tables'!$A$48:$A$50, 0)))</f>
        <v>-1.4997389951776758</v>
      </c>
      <c r="X383" s="14">
        <f>IF(H383="N/A", 0, INDEX('Probability Tables'!$K$56:$K$58, MATCH(H383, 'Probability Tables'!$A$56:$A$58, 0)))</f>
        <v>-1.2944356648959361</v>
      </c>
      <c r="Y383" s="14">
        <f>'Probability Tables'!$E$4</f>
        <v>-0.95753369040820424</v>
      </c>
      <c r="Z383" s="16">
        <f t="shared" si="26"/>
        <v>-8.7444060338702609</v>
      </c>
      <c r="AA383" s="15">
        <f t="shared" si="27"/>
        <v>8.8889459583564232</v>
      </c>
      <c r="AB383" s="15">
        <f t="shared" si="28"/>
        <v>91.111054041643584</v>
      </c>
      <c r="AC383" s="17">
        <f t="shared" si="29"/>
        <v>1</v>
      </c>
      <c r="AD383" s="17">
        <v>1</v>
      </c>
    </row>
    <row r="384" spans="1:30" x14ac:dyDescent="0.25">
      <c r="A384" t="s">
        <v>567</v>
      </c>
      <c r="B384">
        <v>3</v>
      </c>
      <c r="C384" t="s">
        <v>13</v>
      </c>
      <c r="D384" s="12" t="s">
        <v>1245</v>
      </c>
      <c r="E384" s="12" t="s">
        <v>1247</v>
      </c>
      <c r="F384" s="12" t="s">
        <v>1249</v>
      </c>
      <c r="G384" s="12" t="s">
        <v>1251</v>
      </c>
      <c r="H384" s="12" t="s">
        <v>15</v>
      </c>
      <c r="I384" s="13">
        <f>IF(B384="N/A", 0, INDEX('Probability Tables'!$J$10:$J$12, MATCH(B384, 'Probability Tables'!$A$10:$A$12, 0)))</f>
        <v>-0.39196962663327978</v>
      </c>
      <c r="J384" s="13">
        <f>IF(C384="N/A", 0, INDEX('Probability Tables'!$J$18:$J$19, MATCH(C384, 'Probability Tables'!$A$18:$A$19, 0)))</f>
        <v>-0.16113204070663512</v>
      </c>
      <c r="K384" s="13">
        <f>IF(D384="N/A", 0, INDEX('Probability Tables'!$J$25:$J$28, MATCH(D384, 'Probability Tables'!$A$25:$A$28, 0)))</f>
        <v>-0.51785965042337057</v>
      </c>
      <c r="L384" s="13">
        <f>IF(E384="N/A", 0, INDEX('Probability Tables'!$J$34:$J$35, MATCH(E384, 'Probability Tables'!$A$34:$A$35, 0)))</f>
        <v>-0.32277339226305102</v>
      </c>
      <c r="M384" s="13">
        <f>IF(F384="N/A", 0, INDEX('Probability Tables'!$J$41:$J$42, MATCH(F384, 'Probability Tables'!$A$41:$A$42, 0)))</f>
        <v>-0.21141585713285041</v>
      </c>
      <c r="N384" s="13">
        <f>IF(G384="N/A", 0, INDEX('Probability Tables'!$J$48:$J$50, MATCH(G384, 'Probability Tables'!$A$48:$A$50, 0)))</f>
        <v>-0.71512608727872051</v>
      </c>
      <c r="O384" s="13">
        <f>IF(H384="N/A", 0, INDEX('Probability Tables'!$J$56:$J$58, MATCH(H384, 'Probability Tables'!$A$56:$A$58, 0)))</f>
        <v>-0.25442485069529852</v>
      </c>
      <c r="P384" s="13">
        <f>'Probability Tables'!$E$3</f>
        <v>-0.48424598596127871</v>
      </c>
      <c r="Q384" s="16">
        <f t="shared" si="25"/>
        <v>-3.0589474910944849</v>
      </c>
      <c r="R384" s="14">
        <f>IF(B384="N/A", 0, INDEX('Probability Tables'!$K$10:$K$12, MATCH(B384, 'Probability Tables'!$A$10:$A$12, 0)))</f>
        <v>-1.0560526742493137</v>
      </c>
      <c r="S384" s="14">
        <f>IF(C384="N/A", 0, INDEX('Probability Tables'!$K$18:$K$19, MATCH(C384, 'Probability Tables'!$A$18:$A$19, 0)))</f>
        <v>-1.140161291580982</v>
      </c>
      <c r="T384" s="14">
        <f>IF(D384="N/A", 0, INDEX('Probability Tables'!$K$25:$K$28, MATCH(D384, 'Probability Tables'!$A$25:$A$28, 0)))</f>
        <v>-0.64015465041943498</v>
      </c>
      <c r="U384" s="14">
        <f>IF(E384="N/A", 0, INDEX('Probability Tables'!$K$34:$K$35, MATCH(E384, 'Probability Tables'!$A$34:$A$35, 0)))</f>
        <v>-0.48878352389733187</v>
      </c>
      <c r="V384" s="14">
        <f>IF(F384="N/A", 0, INDEX('Probability Tables'!$K$41:$K$42, MATCH(F384, 'Probability Tables'!$A$41:$A$42, 0)))</f>
        <v>-0.38532054201569693</v>
      </c>
      <c r="W384" s="14">
        <f>IF(G384="N/A", 0, INDEX('Probability Tables'!$K$48:$K$50, MATCH(G384, 'Probability Tables'!$A$48:$A$50, 0)))</f>
        <v>-1.624036711855253</v>
      </c>
      <c r="X384" s="14">
        <f>IF(H384="N/A", 0, INDEX('Probability Tables'!$K$56:$K$58, MATCH(H384, 'Probability Tables'!$A$56:$A$58, 0)))</f>
        <v>-0.45323538437685085</v>
      </c>
      <c r="Y384" s="14">
        <f>'Probability Tables'!$E$4</f>
        <v>-0.95753369040820424</v>
      </c>
      <c r="Z384" s="16">
        <f t="shared" si="26"/>
        <v>-6.7452784688030674</v>
      </c>
      <c r="AA384" s="15">
        <f t="shared" si="27"/>
        <v>97.554904062512307</v>
      </c>
      <c r="AB384" s="15">
        <f t="shared" si="28"/>
        <v>2.4450959374876966</v>
      </c>
      <c r="AC384" s="17">
        <f t="shared" si="29"/>
        <v>0</v>
      </c>
      <c r="AD384" s="17">
        <v>0</v>
      </c>
    </row>
    <row r="385" spans="1:30" x14ac:dyDescent="0.25">
      <c r="A385" t="s">
        <v>569</v>
      </c>
      <c r="B385">
        <v>1</v>
      </c>
      <c r="C385" t="s">
        <v>17</v>
      </c>
      <c r="D385" s="12" t="s">
        <v>1242</v>
      </c>
      <c r="E385" s="12" t="s">
        <v>1246</v>
      </c>
      <c r="F385" s="12" t="s">
        <v>1249</v>
      </c>
      <c r="G385" s="12" t="s">
        <v>1250</v>
      </c>
      <c r="H385" s="12" t="s">
        <v>15</v>
      </c>
      <c r="I385" s="13">
        <f>IF(B385="N/A", 0, INDEX('Probability Tables'!$J$10:$J$12, MATCH(B385, 'Probability Tables'!$A$10:$A$12, 0)))</f>
        <v>-1.9190988916046565</v>
      </c>
      <c r="J385" s="13">
        <f>IF(C385="N/A", 0, INDEX('Probability Tables'!$J$18:$J$19, MATCH(C385, 'Probability Tables'!$A$18:$A$19, 0)))</f>
        <v>-1.9050155618886613</v>
      </c>
      <c r="K385" s="13">
        <f>IF(D385="N/A", 0, INDEX('Probability Tables'!$J$25:$J$28, MATCH(D385, 'Probability Tables'!$A$25:$A$28, 0)))</f>
        <v>-1.505246303981256</v>
      </c>
      <c r="L385" s="13">
        <f>IF(E385="N/A", 0, INDEX('Probability Tables'!$J$34:$J$35, MATCH(E385, 'Probability Tables'!$A$34:$A$35, 0)))</f>
        <v>-1.2878542883066382</v>
      </c>
      <c r="M385" s="13">
        <f>IF(F385="N/A", 0, INDEX('Probability Tables'!$J$41:$J$42, MATCH(F385, 'Probability Tables'!$A$41:$A$42, 0)))</f>
        <v>-0.21141585713285041</v>
      </c>
      <c r="N385" s="13">
        <f>IF(G385="N/A", 0, INDEX('Probability Tables'!$J$48:$J$50, MATCH(G385, 'Probability Tables'!$A$48:$A$50, 0)))</f>
        <v>-1.1317644959850102</v>
      </c>
      <c r="O385" s="13">
        <f>IF(H385="N/A", 0, INDEX('Probability Tables'!$J$56:$J$58, MATCH(H385, 'Probability Tables'!$A$56:$A$58, 0)))</f>
        <v>-0.25442485069529852</v>
      </c>
      <c r="P385" s="13">
        <f>'Probability Tables'!$E$3</f>
        <v>-0.48424598596127871</v>
      </c>
      <c r="Q385" s="16">
        <f t="shared" si="25"/>
        <v>-8.6990662355556498</v>
      </c>
      <c r="R385" s="14">
        <f>IF(B385="N/A", 0, INDEX('Probability Tables'!$K$10:$K$12, MATCH(B385, 'Probability Tables'!$A$10:$A$12, 0)))</f>
        <v>-0.92356349120323478</v>
      </c>
      <c r="S385" s="14">
        <f>IF(C385="N/A", 0, INDEX('Probability Tables'!$K$18:$K$19, MATCH(C385, 'Probability Tables'!$A$18:$A$19, 0)))</f>
        <v>-0.38532054201569693</v>
      </c>
      <c r="T385" s="14">
        <f>IF(D385="N/A", 0, INDEX('Probability Tables'!$K$25:$K$28, MATCH(D385, 'Probability Tables'!$A$25:$A$28, 0)))</f>
        <v>-1.4640720621625749</v>
      </c>
      <c r="U385" s="14">
        <f>IF(E385="N/A", 0, INDEX('Probability Tables'!$K$34:$K$35, MATCH(E385, 'Probability Tables'!$A$34:$A$35, 0)))</f>
        <v>-0.95029252915164453</v>
      </c>
      <c r="V385" s="14">
        <f>IF(F385="N/A", 0, INDEX('Probability Tables'!$K$41:$K$42, MATCH(F385, 'Probability Tables'!$A$41:$A$42, 0)))</f>
        <v>-0.38532054201569693</v>
      </c>
      <c r="W385" s="14">
        <f>IF(G385="N/A", 0, INDEX('Probability Tables'!$K$48:$K$50, MATCH(G385, 'Probability Tables'!$A$48:$A$50, 0)))</f>
        <v>-0.54522705048332309</v>
      </c>
      <c r="X385" s="14">
        <f>IF(H385="N/A", 0, INDEX('Probability Tables'!$K$56:$K$58, MATCH(H385, 'Probability Tables'!$A$56:$A$58, 0)))</f>
        <v>-0.45323538437685085</v>
      </c>
      <c r="Y385" s="14">
        <f>'Probability Tables'!$E$4</f>
        <v>-0.95753369040820424</v>
      </c>
      <c r="Z385" s="16">
        <f t="shared" si="26"/>
        <v>-6.0645652918172264</v>
      </c>
      <c r="AA385" s="15">
        <f t="shared" si="27"/>
        <v>6.6950735504909407</v>
      </c>
      <c r="AB385" s="15">
        <f t="shared" si="28"/>
        <v>93.304926449509068</v>
      </c>
      <c r="AC385" s="17">
        <f t="shared" si="29"/>
        <v>1</v>
      </c>
      <c r="AD385" s="17">
        <v>1</v>
      </c>
    </row>
    <row r="386" spans="1:30" x14ac:dyDescent="0.25">
      <c r="A386" t="s">
        <v>570</v>
      </c>
      <c r="B386">
        <v>3</v>
      </c>
      <c r="C386" t="s">
        <v>13</v>
      </c>
      <c r="D386" s="12" t="s">
        <v>1243</v>
      </c>
      <c r="E386" s="12" t="s">
        <v>1247</v>
      </c>
      <c r="F386" s="12" t="s">
        <v>1249</v>
      </c>
      <c r="G386" s="12" t="s">
        <v>1251</v>
      </c>
      <c r="H386" s="12" t="s">
        <v>15</v>
      </c>
      <c r="I386" s="13">
        <f>IF(B386="N/A", 0, INDEX('Probability Tables'!$J$10:$J$12, MATCH(B386, 'Probability Tables'!$A$10:$A$12, 0)))</f>
        <v>-0.39196962663327978</v>
      </c>
      <c r="J386" s="13">
        <f>IF(C386="N/A", 0, INDEX('Probability Tables'!$J$18:$J$19, MATCH(C386, 'Probability Tables'!$A$18:$A$19, 0)))</f>
        <v>-0.16113204070663512</v>
      </c>
      <c r="K386" s="13">
        <f>IF(D386="N/A", 0, INDEX('Probability Tables'!$J$25:$J$28, MATCH(D386, 'Probability Tables'!$A$25:$A$28, 0)))</f>
        <v>0</v>
      </c>
      <c r="L386" s="13">
        <f>IF(E386="N/A", 0, INDEX('Probability Tables'!$J$34:$J$35, MATCH(E386, 'Probability Tables'!$A$34:$A$35, 0)))</f>
        <v>-0.32277339226305102</v>
      </c>
      <c r="M386" s="13">
        <f>IF(F386="N/A", 0, INDEX('Probability Tables'!$J$41:$J$42, MATCH(F386, 'Probability Tables'!$A$41:$A$42, 0)))</f>
        <v>-0.21141585713285041</v>
      </c>
      <c r="N386" s="13">
        <f>IF(G386="N/A", 0, INDEX('Probability Tables'!$J$48:$J$50, MATCH(G386, 'Probability Tables'!$A$48:$A$50, 0)))</f>
        <v>-0.71512608727872051</v>
      </c>
      <c r="O386" s="13">
        <f>IF(H386="N/A", 0, INDEX('Probability Tables'!$J$56:$J$58, MATCH(H386, 'Probability Tables'!$A$56:$A$58, 0)))</f>
        <v>-0.25442485069529852</v>
      </c>
      <c r="P386" s="13">
        <f>'Probability Tables'!$E$3</f>
        <v>-0.48424598596127871</v>
      </c>
      <c r="Q386" s="16">
        <f t="shared" si="25"/>
        <v>-2.5410878406711142</v>
      </c>
      <c r="R386" s="14">
        <f>IF(B386="N/A", 0, INDEX('Probability Tables'!$K$10:$K$12, MATCH(B386, 'Probability Tables'!$A$10:$A$12, 0)))</f>
        <v>-1.0560526742493137</v>
      </c>
      <c r="S386" s="14">
        <f>IF(C386="N/A", 0, INDEX('Probability Tables'!$K$18:$K$19, MATCH(C386, 'Probability Tables'!$A$18:$A$19, 0)))</f>
        <v>-1.140161291580982</v>
      </c>
      <c r="T386" s="14">
        <f>IF(D386="N/A", 0, INDEX('Probability Tables'!$K$25:$K$28, MATCH(D386, 'Probability Tables'!$A$25:$A$28, 0)))</f>
        <v>0</v>
      </c>
      <c r="U386" s="14">
        <f>IF(E386="N/A", 0, INDEX('Probability Tables'!$K$34:$K$35, MATCH(E386, 'Probability Tables'!$A$34:$A$35, 0)))</f>
        <v>-0.48878352389733187</v>
      </c>
      <c r="V386" s="14">
        <f>IF(F386="N/A", 0, INDEX('Probability Tables'!$K$41:$K$42, MATCH(F386, 'Probability Tables'!$A$41:$A$42, 0)))</f>
        <v>-0.38532054201569693</v>
      </c>
      <c r="W386" s="14">
        <f>IF(G386="N/A", 0, INDEX('Probability Tables'!$K$48:$K$50, MATCH(G386, 'Probability Tables'!$A$48:$A$50, 0)))</f>
        <v>-1.624036711855253</v>
      </c>
      <c r="X386" s="14">
        <f>IF(H386="N/A", 0, INDEX('Probability Tables'!$K$56:$K$58, MATCH(H386, 'Probability Tables'!$A$56:$A$58, 0)))</f>
        <v>-0.45323538437685085</v>
      </c>
      <c r="Y386" s="14">
        <f>'Probability Tables'!$E$4</f>
        <v>-0.95753369040820424</v>
      </c>
      <c r="Z386" s="16">
        <f t="shared" si="26"/>
        <v>-6.1051238183836327</v>
      </c>
      <c r="AA386" s="15">
        <f t="shared" si="27"/>
        <v>97.24558894700111</v>
      </c>
      <c r="AB386" s="15">
        <f t="shared" si="28"/>
        <v>2.7544110529988832</v>
      </c>
      <c r="AC386" s="17">
        <f t="shared" si="29"/>
        <v>0</v>
      </c>
      <c r="AD386" s="17">
        <v>0</v>
      </c>
    </row>
    <row r="387" spans="1:30" x14ac:dyDescent="0.25">
      <c r="A387" t="s">
        <v>571</v>
      </c>
      <c r="B387">
        <v>2</v>
      </c>
      <c r="C387" t="s">
        <v>13</v>
      </c>
      <c r="D387" s="12" t="s">
        <v>1245</v>
      </c>
      <c r="E387" s="12" t="s">
        <v>1247</v>
      </c>
      <c r="F387" s="12" t="s">
        <v>1249</v>
      </c>
      <c r="G387" s="12" t="s">
        <v>1250</v>
      </c>
      <c r="H387" s="12" t="s">
        <v>15</v>
      </c>
      <c r="I387" s="13">
        <f>IF(B387="N/A", 0, INDEX('Probability Tables'!$J$10:$J$12, MATCH(B387, 'Probability Tables'!$A$10:$A$12, 0)))</f>
        <v>-1.7285805676065233</v>
      </c>
      <c r="J387" s="13">
        <f>IF(C387="N/A", 0, INDEX('Probability Tables'!$J$18:$J$19, MATCH(C387, 'Probability Tables'!$A$18:$A$19, 0)))</f>
        <v>-0.16113204070663512</v>
      </c>
      <c r="K387" s="13">
        <f>IF(D387="N/A", 0, INDEX('Probability Tables'!$J$25:$J$28, MATCH(D387, 'Probability Tables'!$A$25:$A$28, 0)))</f>
        <v>-0.51785965042337057</v>
      </c>
      <c r="L387" s="13">
        <f>IF(E387="N/A", 0, INDEX('Probability Tables'!$J$34:$J$35, MATCH(E387, 'Probability Tables'!$A$34:$A$35, 0)))</f>
        <v>-0.32277339226305102</v>
      </c>
      <c r="M387" s="13">
        <f>IF(F387="N/A", 0, INDEX('Probability Tables'!$J$41:$J$42, MATCH(F387, 'Probability Tables'!$A$41:$A$42, 0)))</f>
        <v>-0.21141585713285041</v>
      </c>
      <c r="N387" s="13">
        <f>IF(G387="N/A", 0, INDEX('Probability Tables'!$J$48:$J$50, MATCH(G387, 'Probability Tables'!$A$48:$A$50, 0)))</f>
        <v>-1.1317644959850102</v>
      </c>
      <c r="O387" s="13">
        <f>IF(H387="N/A", 0, INDEX('Probability Tables'!$J$56:$J$58, MATCH(H387, 'Probability Tables'!$A$56:$A$58, 0)))</f>
        <v>-0.25442485069529852</v>
      </c>
      <c r="P387" s="13">
        <f>'Probability Tables'!$E$3</f>
        <v>-0.48424598596127871</v>
      </c>
      <c r="Q387" s="16">
        <f t="shared" ref="Q387:Q450" si="30">SUM(I387:P387)</f>
        <v>-4.8121968407740177</v>
      </c>
      <c r="R387" s="14">
        <f>IF(B387="N/A", 0, INDEX('Probability Tables'!$K$10:$K$12, MATCH(B387, 'Probability Tables'!$A$10:$A$12, 0)))</f>
        <v>-1.3662076025531533</v>
      </c>
      <c r="S387" s="14">
        <f>IF(C387="N/A", 0, INDEX('Probability Tables'!$K$18:$K$19, MATCH(C387, 'Probability Tables'!$A$18:$A$19, 0)))</f>
        <v>-1.140161291580982</v>
      </c>
      <c r="T387" s="14">
        <f>IF(D387="N/A", 0, INDEX('Probability Tables'!$K$25:$K$28, MATCH(D387, 'Probability Tables'!$A$25:$A$28, 0)))</f>
        <v>-0.64015465041943498</v>
      </c>
      <c r="U387" s="14">
        <f>IF(E387="N/A", 0, INDEX('Probability Tables'!$K$34:$K$35, MATCH(E387, 'Probability Tables'!$A$34:$A$35, 0)))</f>
        <v>-0.48878352389733187</v>
      </c>
      <c r="V387" s="14">
        <f>IF(F387="N/A", 0, INDEX('Probability Tables'!$K$41:$K$42, MATCH(F387, 'Probability Tables'!$A$41:$A$42, 0)))</f>
        <v>-0.38532054201569693</v>
      </c>
      <c r="W387" s="14">
        <f>IF(G387="N/A", 0, INDEX('Probability Tables'!$K$48:$K$50, MATCH(G387, 'Probability Tables'!$A$48:$A$50, 0)))</f>
        <v>-0.54522705048332309</v>
      </c>
      <c r="X387" s="14">
        <f>IF(H387="N/A", 0, INDEX('Probability Tables'!$K$56:$K$58, MATCH(H387, 'Probability Tables'!$A$56:$A$58, 0)))</f>
        <v>-0.45323538437685085</v>
      </c>
      <c r="Y387" s="14">
        <f>'Probability Tables'!$E$4</f>
        <v>-0.95753369040820424</v>
      </c>
      <c r="Z387" s="16">
        <f t="shared" ref="Z387:Z450" si="31">SUM(R387:Y387)</f>
        <v>-5.976623735734977</v>
      </c>
      <c r="AA387" s="15">
        <f t="shared" ref="AA387:AA450" si="32">EXP(Q387)/(EXP(Q387)+EXP(Z387))*100</f>
        <v>76.213617390308443</v>
      </c>
      <c r="AB387" s="15">
        <f t="shared" ref="AB387:AB450" si="33">EXP(Z387)/(EXP(Z387)+EXP(Q387))*100</f>
        <v>23.78638260969155</v>
      </c>
      <c r="AC387" s="17">
        <f t="shared" ref="AC387:AC450" si="34">IF(AA387&gt;AB387, 0, 1)</f>
        <v>0</v>
      </c>
      <c r="AD387" s="17">
        <v>0</v>
      </c>
    </row>
    <row r="388" spans="1:30" x14ac:dyDescent="0.25">
      <c r="A388" t="s">
        <v>572</v>
      </c>
      <c r="B388">
        <v>3</v>
      </c>
      <c r="C388" t="s">
        <v>13</v>
      </c>
      <c r="D388" s="12" t="s">
        <v>1241</v>
      </c>
      <c r="E388" s="12" t="s">
        <v>1246</v>
      </c>
      <c r="F388" s="12" t="s">
        <v>1248</v>
      </c>
      <c r="G388" s="12" t="s">
        <v>1250</v>
      </c>
      <c r="H388" s="12" t="s">
        <v>15</v>
      </c>
      <c r="I388" s="13">
        <f>IF(B388="N/A", 0, INDEX('Probability Tables'!$J$10:$J$12, MATCH(B388, 'Probability Tables'!$A$10:$A$12, 0)))</f>
        <v>-0.39196962663327978</v>
      </c>
      <c r="J388" s="13">
        <f>IF(C388="N/A", 0, INDEX('Probability Tables'!$J$18:$J$19, MATCH(C388, 'Probability Tables'!$A$18:$A$19, 0)))</f>
        <v>-0.16113204070663512</v>
      </c>
      <c r="K388" s="13">
        <f>IF(D388="N/A", 0, INDEX('Probability Tables'!$J$25:$J$28, MATCH(D388, 'Probability Tables'!$A$25:$A$28, 0)))</f>
        <v>-2.6579258139196416</v>
      </c>
      <c r="L388" s="13">
        <f>IF(E388="N/A", 0, INDEX('Probability Tables'!$J$34:$J$35, MATCH(E388, 'Probability Tables'!$A$34:$A$35, 0)))</f>
        <v>-1.2878542883066382</v>
      </c>
      <c r="M388" s="13">
        <f>IF(F388="N/A", 0, INDEX('Probability Tables'!$J$41:$J$42, MATCH(F388, 'Probability Tables'!$A$41:$A$42, 0)))</f>
        <v>-1.6577744589953911</v>
      </c>
      <c r="N388" s="13">
        <f>IF(G388="N/A", 0, INDEX('Probability Tables'!$J$48:$J$50, MATCH(G388, 'Probability Tables'!$A$48:$A$50, 0)))</f>
        <v>-1.1317644959850102</v>
      </c>
      <c r="O388" s="13">
        <f>IF(H388="N/A", 0, INDEX('Probability Tables'!$J$56:$J$58, MATCH(H388, 'Probability Tables'!$A$56:$A$58, 0)))</f>
        <v>-0.25442485069529852</v>
      </c>
      <c r="P388" s="13">
        <f>'Probability Tables'!$E$3</f>
        <v>-0.48424598596127871</v>
      </c>
      <c r="Q388" s="16">
        <f t="shared" si="30"/>
        <v>-8.0270915612031732</v>
      </c>
      <c r="R388" s="14">
        <f>IF(B388="N/A", 0, INDEX('Probability Tables'!$K$10:$K$12, MATCH(B388, 'Probability Tables'!$A$10:$A$12, 0)))</f>
        <v>-1.0560526742493137</v>
      </c>
      <c r="S388" s="14">
        <f>IF(C388="N/A", 0, INDEX('Probability Tables'!$K$18:$K$19, MATCH(C388, 'Probability Tables'!$A$18:$A$19, 0)))</f>
        <v>-1.140161291580982</v>
      </c>
      <c r="T388" s="14">
        <f>IF(D388="N/A", 0, INDEX('Probability Tables'!$K$25:$K$28, MATCH(D388, 'Probability Tables'!$A$25:$A$28, 0)))</f>
        <v>-1.9223796516451193</v>
      </c>
      <c r="U388" s="14">
        <f>IF(E388="N/A", 0, INDEX('Probability Tables'!$K$34:$K$35, MATCH(E388, 'Probability Tables'!$A$34:$A$35, 0)))</f>
        <v>-0.95029252915164453</v>
      </c>
      <c r="V388" s="14">
        <f>IF(F388="N/A", 0, INDEX('Probability Tables'!$K$41:$K$42, MATCH(F388, 'Probability Tables'!$A$41:$A$42, 0)))</f>
        <v>-1.140161291580982</v>
      </c>
      <c r="W388" s="14">
        <f>IF(G388="N/A", 0, INDEX('Probability Tables'!$K$48:$K$50, MATCH(G388, 'Probability Tables'!$A$48:$A$50, 0)))</f>
        <v>-0.54522705048332309</v>
      </c>
      <c r="X388" s="14">
        <f>IF(H388="N/A", 0, INDEX('Probability Tables'!$K$56:$K$58, MATCH(H388, 'Probability Tables'!$A$56:$A$58, 0)))</f>
        <v>-0.45323538437685085</v>
      </c>
      <c r="Y388" s="14">
        <f>'Probability Tables'!$E$4</f>
        <v>-0.95753369040820424</v>
      </c>
      <c r="Z388" s="16">
        <f t="shared" si="31"/>
        <v>-8.16504356347642</v>
      </c>
      <c r="AA388" s="15">
        <f t="shared" si="32"/>
        <v>53.443341006523347</v>
      </c>
      <c r="AB388" s="15">
        <f t="shared" si="33"/>
        <v>46.556658993476645</v>
      </c>
      <c r="AC388" s="17">
        <f t="shared" si="34"/>
        <v>0</v>
      </c>
      <c r="AD388" s="17">
        <v>0</v>
      </c>
    </row>
    <row r="389" spans="1:30" x14ac:dyDescent="0.25">
      <c r="A389" t="s">
        <v>573</v>
      </c>
      <c r="B389">
        <v>2</v>
      </c>
      <c r="C389" t="s">
        <v>17</v>
      </c>
      <c r="D389" s="12" t="s">
        <v>1242</v>
      </c>
      <c r="E389" s="12" t="s">
        <v>1247</v>
      </c>
      <c r="F389" s="12" t="s">
        <v>1249</v>
      </c>
      <c r="G389" s="12" t="s">
        <v>1252</v>
      </c>
      <c r="H389" s="12" t="s">
        <v>15</v>
      </c>
      <c r="I389" s="13">
        <f>IF(B389="N/A", 0, INDEX('Probability Tables'!$J$10:$J$12, MATCH(B389, 'Probability Tables'!$A$10:$A$12, 0)))</f>
        <v>-1.7285805676065233</v>
      </c>
      <c r="J389" s="13">
        <f>IF(C389="N/A", 0, INDEX('Probability Tables'!$J$18:$J$19, MATCH(C389, 'Probability Tables'!$A$18:$A$19, 0)))</f>
        <v>-1.9050155618886613</v>
      </c>
      <c r="K389" s="13">
        <f>IF(D389="N/A", 0, INDEX('Probability Tables'!$J$25:$J$28, MATCH(D389, 'Probability Tables'!$A$25:$A$28, 0)))</f>
        <v>-1.505246303981256</v>
      </c>
      <c r="L389" s="13">
        <f>IF(E389="N/A", 0, INDEX('Probability Tables'!$J$34:$J$35, MATCH(E389, 'Probability Tables'!$A$34:$A$35, 0)))</f>
        <v>-0.32277339226305102</v>
      </c>
      <c r="M389" s="13">
        <f>IF(F389="N/A", 0, INDEX('Probability Tables'!$J$41:$J$42, MATCH(F389, 'Probability Tables'!$A$41:$A$42, 0)))</f>
        <v>-0.21141585713285041</v>
      </c>
      <c r="N389" s="13">
        <f>IF(G389="N/A", 0, INDEX('Probability Tables'!$J$48:$J$50, MATCH(G389, 'Probability Tables'!$A$48:$A$50, 0)))</f>
        <v>-1.6691571471357227</v>
      </c>
      <c r="O389" s="13">
        <f>IF(H389="N/A", 0, INDEX('Probability Tables'!$J$56:$J$58, MATCH(H389, 'Probability Tables'!$A$56:$A$58, 0)))</f>
        <v>-0.25442485069529852</v>
      </c>
      <c r="P389" s="13">
        <f>'Probability Tables'!$E$3</f>
        <v>-0.48424598596127871</v>
      </c>
      <c r="Q389" s="16">
        <f t="shared" si="30"/>
        <v>-8.0808596666646419</v>
      </c>
      <c r="R389" s="14">
        <f>IF(B389="N/A", 0, INDEX('Probability Tables'!$K$10:$K$12, MATCH(B389, 'Probability Tables'!$A$10:$A$12, 0)))</f>
        <v>-1.3662076025531533</v>
      </c>
      <c r="S389" s="14">
        <f>IF(C389="N/A", 0, INDEX('Probability Tables'!$K$18:$K$19, MATCH(C389, 'Probability Tables'!$A$18:$A$19, 0)))</f>
        <v>-0.38532054201569693</v>
      </c>
      <c r="T389" s="14">
        <f>IF(D389="N/A", 0, INDEX('Probability Tables'!$K$25:$K$28, MATCH(D389, 'Probability Tables'!$A$25:$A$28, 0)))</f>
        <v>-1.4640720621625749</v>
      </c>
      <c r="U389" s="14">
        <f>IF(E389="N/A", 0, INDEX('Probability Tables'!$K$34:$K$35, MATCH(E389, 'Probability Tables'!$A$34:$A$35, 0)))</f>
        <v>-0.48878352389733187</v>
      </c>
      <c r="V389" s="14">
        <f>IF(F389="N/A", 0, INDEX('Probability Tables'!$K$41:$K$42, MATCH(F389, 'Probability Tables'!$A$41:$A$42, 0)))</f>
        <v>-0.38532054201569693</v>
      </c>
      <c r="W389" s="14">
        <f>IF(G389="N/A", 0, INDEX('Probability Tables'!$K$48:$K$50, MATCH(G389, 'Probability Tables'!$A$48:$A$50, 0)))</f>
        <v>-1.4997389951776758</v>
      </c>
      <c r="X389" s="14">
        <f>IF(H389="N/A", 0, INDEX('Probability Tables'!$K$56:$K$58, MATCH(H389, 'Probability Tables'!$A$56:$A$58, 0)))</f>
        <v>-0.45323538437685085</v>
      </c>
      <c r="Y389" s="14">
        <f>'Probability Tables'!$E$4</f>
        <v>-0.95753369040820424</v>
      </c>
      <c r="Z389" s="16">
        <f t="shared" si="31"/>
        <v>-7.0002123426071847</v>
      </c>
      <c r="AA389" s="15">
        <f t="shared" si="32"/>
        <v>25.33835361415559</v>
      </c>
      <c r="AB389" s="15">
        <f t="shared" si="33"/>
        <v>74.661646385844421</v>
      </c>
      <c r="AC389" s="17">
        <f t="shared" si="34"/>
        <v>1</v>
      </c>
      <c r="AD389" s="17">
        <v>1</v>
      </c>
    </row>
    <row r="390" spans="1:30" x14ac:dyDescent="0.25">
      <c r="A390" t="s">
        <v>574</v>
      </c>
      <c r="B390">
        <v>3</v>
      </c>
      <c r="C390" t="s">
        <v>13</v>
      </c>
      <c r="D390" s="12" t="s">
        <v>1243</v>
      </c>
      <c r="E390" s="12" t="s">
        <v>1247</v>
      </c>
      <c r="F390" s="12" t="s">
        <v>1249</v>
      </c>
      <c r="G390" s="12" t="s">
        <v>1251</v>
      </c>
      <c r="H390" s="12" t="s">
        <v>27</v>
      </c>
      <c r="I390" s="13">
        <f>IF(B390="N/A", 0, INDEX('Probability Tables'!$J$10:$J$12, MATCH(B390, 'Probability Tables'!$A$10:$A$12, 0)))</f>
        <v>-0.39196962663327978</v>
      </c>
      <c r="J390" s="13">
        <f>IF(C390="N/A", 0, INDEX('Probability Tables'!$J$18:$J$19, MATCH(C390, 'Probability Tables'!$A$18:$A$19, 0)))</f>
        <v>-0.16113204070663512</v>
      </c>
      <c r="K390" s="13">
        <f>IF(D390="N/A", 0, INDEX('Probability Tables'!$J$25:$J$28, MATCH(D390, 'Probability Tables'!$A$25:$A$28, 0)))</f>
        <v>0</v>
      </c>
      <c r="L390" s="13">
        <f>IF(E390="N/A", 0, INDEX('Probability Tables'!$J$34:$J$35, MATCH(E390, 'Probability Tables'!$A$34:$A$35, 0)))</f>
        <v>-0.32277339226305102</v>
      </c>
      <c r="M390" s="13">
        <f>IF(F390="N/A", 0, INDEX('Probability Tables'!$J$41:$J$42, MATCH(F390, 'Probability Tables'!$A$41:$A$42, 0)))</f>
        <v>-0.21141585713285041</v>
      </c>
      <c r="N390" s="13">
        <f>IF(G390="N/A", 0, INDEX('Probability Tables'!$J$48:$J$50, MATCH(G390, 'Probability Tables'!$A$48:$A$50, 0)))</f>
        <v>-0.71512608727872051</v>
      </c>
      <c r="O390" s="13">
        <f>IF(H390="N/A", 0, INDEX('Probability Tables'!$J$56:$J$58, MATCH(H390, 'Probability Tables'!$A$56:$A$58, 0)))</f>
        <v>-2.4423470353692043</v>
      </c>
      <c r="P390" s="13">
        <f>'Probability Tables'!$E$3</f>
        <v>-0.48424598596127871</v>
      </c>
      <c r="Q390" s="16">
        <f t="shared" si="30"/>
        <v>-4.7290100253450191</v>
      </c>
      <c r="R390" s="14">
        <f>IF(B390="N/A", 0, INDEX('Probability Tables'!$K$10:$K$12, MATCH(B390, 'Probability Tables'!$A$10:$A$12, 0)))</f>
        <v>-1.0560526742493137</v>
      </c>
      <c r="S390" s="14">
        <f>IF(C390="N/A", 0, INDEX('Probability Tables'!$K$18:$K$19, MATCH(C390, 'Probability Tables'!$A$18:$A$19, 0)))</f>
        <v>-1.140161291580982</v>
      </c>
      <c r="T390" s="14">
        <f>IF(D390="N/A", 0, INDEX('Probability Tables'!$K$25:$K$28, MATCH(D390, 'Probability Tables'!$A$25:$A$28, 0)))</f>
        <v>0</v>
      </c>
      <c r="U390" s="14">
        <f>IF(E390="N/A", 0, INDEX('Probability Tables'!$K$34:$K$35, MATCH(E390, 'Probability Tables'!$A$34:$A$35, 0)))</f>
        <v>-0.48878352389733187</v>
      </c>
      <c r="V390" s="14">
        <f>IF(F390="N/A", 0, INDEX('Probability Tables'!$K$41:$K$42, MATCH(F390, 'Probability Tables'!$A$41:$A$42, 0)))</f>
        <v>-0.38532054201569693</v>
      </c>
      <c r="W390" s="14">
        <f>IF(G390="N/A", 0, INDEX('Probability Tables'!$K$48:$K$50, MATCH(G390, 'Probability Tables'!$A$48:$A$50, 0)))</f>
        <v>-1.624036711855253</v>
      </c>
      <c r="X390" s="14">
        <f>IF(H390="N/A", 0, INDEX('Probability Tables'!$K$56:$K$58, MATCH(H390, 'Probability Tables'!$A$56:$A$58, 0)))</f>
        <v>-2.4037432426807936</v>
      </c>
      <c r="Y390" s="14">
        <f>'Probability Tables'!$E$4</f>
        <v>-0.95753369040820424</v>
      </c>
      <c r="Z390" s="16">
        <f t="shared" si="31"/>
        <v>-8.0556316766875771</v>
      </c>
      <c r="AA390" s="15">
        <f t="shared" si="32"/>
        <v>96.533088351889774</v>
      </c>
      <c r="AB390" s="15">
        <f t="shared" si="33"/>
        <v>3.4669116481102309</v>
      </c>
      <c r="AC390" s="17">
        <f t="shared" si="34"/>
        <v>0</v>
      </c>
      <c r="AD390" s="17">
        <v>0</v>
      </c>
    </row>
    <row r="391" spans="1:30" x14ac:dyDescent="0.25">
      <c r="A391" t="s">
        <v>575</v>
      </c>
      <c r="B391">
        <v>2</v>
      </c>
      <c r="C391" t="s">
        <v>17</v>
      </c>
      <c r="D391" s="12" t="s">
        <v>1245</v>
      </c>
      <c r="E391" s="12" t="s">
        <v>1247</v>
      </c>
      <c r="F391" s="12" t="s">
        <v>1249</v>
      </c>
      <c r="G391" s="12" t="s">
        <v>1252</v>
      </c>
      <c r="H391" s="12" t="s">
        <v>20</v>
      </c>
      <c r="I391" s="13">
        <f>IF(B391="N/A", 0, INDEX('Probability Tables'!$J$10:$J$12, MATCH(B391, 'Probability Tables'!$A$10:$A$12, 0)))</f>
        <v>-1.7285805676065233</v>
      </c>
      <c r="J391" s="13">
        <f>IF(C391="N/A", 0, INDEX('Probability Tables'!$J$18:$J$19, MATCH(C391, 'Probability Tables'!$A$18:$A$19, 0)))</f>
        <v>-1.9050155618886613</v>
      </c>
      <c r="K391" s="13">
        <f>IF(D391="N/A", 0, INDEX('Probability Tables'!$J$25:$J$28, MATCH(D391, 'Probability Tables'!$A$25:$A$28, 0)))</f>
        <v>-0.51785965042337057</v>
      </c>
      <c r="L391" s="13">
        <f>IF(E391="N/A", 0, INDEX('Probability Tables'!$J$34:$J$35, MATCH(E391, 'Probability Tables'!$A$34:$A$35, 0)))</f>
        <v>-0.32277339226305102</v>
      </c>
      <c r="M391" s="13">
        <f>IF(F391="N/A", 0, INDEX('Probability Tables'!$J$41:$J$42, MATCH(F391, 'Probability Tables'!$A$41:$A$42, 0)))</f>
        <v>-0.21141585713285041</v>
      </c>
      <c r="N391" s="13">
        <f>IF(G391="N/A", 0, INDEX('Probability Tables'!$J$48:$J$50, MATCH(G391, 'Probability Tables'!$A$48:$A$50, 0)))</f>
        <v>-1.6691571471357227</v>
      </c>
      <c r="O391" s="13">
        <f>IF(H391="N/A", 0, INDEX('Probability Tables'!$J$56:$J$58, MATCH(H391, 'Probability Tables'!$A$56:$A$58, 0)))</f>
        <v>-1.9828147059907641</v>
      </c>
      <c r="P391" s="13">
        <f>'Probability Tables'!$E$3</f>
        <v>-0.48424598596127871</v>
      </c>
      <c r="Q391" s="16">
        <f t="shared" si="30"/>
        <v>-8.8218628684022224</v>
      </c>
      <c r="R391" s="14">
        <f>IF(B391="N/A", 0, INDEX('Probability Tables'!$K$10:$K$12, MATCH(B391, 'Probability Tables'!$A$10:$A$12, 0)))</f>
        <v>-1.3662076025531533</v>
      </c>
      <c r="S391" s="14">
        <f>IF(C391="N/A", 0, INDEX('Probability Tables'!$K$18:$K$19, MATCH(C391, 'Probability Tables'!$A$18:$A$19, 0)))</f>
        <v>-0.38532054201569693</v>
      </c>
      <c r="T391" s="14">
        <f>IF(D391="N/A", 0, INDEX('Probability Tables'!$K$25:$K$28, MATCH(D391, 'Probability Tables'!$A$25:$A$28, 0)))</f>
        <v>-0.64015465041943498</v>
      </c>
      <c r="U391" s="14">
        <f>IF(E391="N/A", 0, INDEX('Probability Tables'!$K$34:$K$35, MATCH(E391, 'Probability Tables'!$A$34:$A$35, 0)))</f>
        <v>-0.48878352389733187</v>
      </c>
      <c r="V391" s="14">
        <f>IF(F391="N/A", 0, INDEX('Probability Tables'!$K$41:$K$42, MATCH(F391, 'Probability Tables'!$A$41:$A$42, 0)))</f>
        <v>-0.38532054201569693</v>
      </c>
      <c r="W391" s="14">
        <f>IF(G391="N/A", 0, INDEX('Probability Tables'!$K$48:$K$50, MATCH(G391, 'Probability Tables'!$A$48:$A$50, 0)))</f>
        <v>-1.4997389951776758</v>
      </c>
      <c r="X391" s="14">
        <f>IF(H391="N/A", 0, INDEX('Probability Tables'!$K$56:$K$58, MATCH(H391, 'Probability Tables'!$A$56:$A$58, 0)))</f>
        <v>-1.2944356648959361</v>
      </c>
      <c r="Y391" s="14">
        <f>'Probability Tables'!$E$4</f>
        <v>-0.95753369040820424</v>
      </c>
      <c r="Z391" s="16">
        <f t="shared" si="31"/>
        <v>-7.0174952113831308</v>
      </c>
      <c r="AA391" s="15">
        <f t="shared" si="32"/>
        <v>14.132022411605384</v>
      </c>
      <c r="AB391" s="15">
        <f t="shared" si="33"/>
        <v>85.867977588394623</v>
      </c>
      <c r="AC391" s="17">
        <f t="shared" si="34"/>
        <v>1</v>
      </c>
      <c r="AD391" s="17">
        <v>1</v>
      </c>
    </row>
    <row r="392" spans="1:30" x14ac:dyDescent="0.25">
      <c r="A392" t="s">
        <v>577</v>
      </c>
      <c r="B392">
        <v>1</v>
      </c>
      <c r="C392" t="s">
        <v>13</v>
      </c>
      <c r="D392" s="12" t="s">
        <v>1242</v>
      </c>
      <c r="E392" s="12" t="s">
        <v>1246</v>
      </c>
      <c r="F392" s="12" t="s">
        <v>1248</v>
      </c>
      <c r="G392" s="12" t="s">
        <v>1250</v>
      </c>
      <c r="H392" s="12" t="s">
        <v>15</v>
      </c>
      <c r="I392" s="13">
        <f>IF(B392="N/A", 0, INDEX('Probability Tables'!$J$10:$J$12, MATCH(B392, 'Probability Tables'!$A$10:$A$12, 0)))</f>
        <v>-1.9190988916046565</v>
      </c>
      <c r="J392" s="13">
        <f>IF(C392="N/A", 0, INDEX('Probability Tables'!$J$18:$J$19, MATCH(C392, 'Probability Tables'!$A$18:$A$19, 0)))</f>
        <v>-0.16113204070663512</v>
      </c>
      <c r="K392" s="13">
        <f>IF(D392="N/A", 0, INDEX('Probability Tables'!$J$25:$J$28, MATCH(D392, 'Probability Tables'!$A$25:$A$28, 0)))</f>
        <v>-1.505246303981256</v>
      </c>
      <c r="L392" s="13">
        <f>IF(E392="N/A", 0, INDEX('Probability Tables'!$J$34:$J$35, MATCH(E392, 'Probability Tables'!$A$34:$A$35, 0)))</f>
        <v>-1.2878542883066382</v>
      </c>
      <c r="M392" s="13">
        <f>IF(F392="N/A", 0, INDEX('Probability Tables'!$J$41:$J$42, MATCH(F392, 'Probability Tables'!$A$41:$A$42, 0)))</f>
        <v>-1.6577744589953911</v>
      </c>
      <c r="N392" s="13">
        <f>IF(G392="N/A", 0, INDEX('Probability Tables'!$J$48:$J$50, MATCH(G392, 'Probability Tables'!$A$48:$A$50, 0)))</f>
        <v>-1.1317644959850102</v>
      </c>
      <c r="O392" s="13">
        <f>IF(H392="N/A", 0, INDEX('Probability Tables'!$J$56:$J$58, MATCH(H392, 'Probability Tables'!$A$56:$A$58, 0)))</f>
        <v>-0.25442485069529852</v>
      </c>
      <c r="P392" s="13">
        <f>'Probability Tables'!$E$3</f>
        <v>-0.48424598596127871</v>
      </c>
      <c r="Q392" s="16">
        <f t="shared" si="30"/>
        <v>-8.4015413162361643</v>
      </c>
      <c r="R392" s="14">
        <f>IF(B392="N/A", 0, INDEX('Probability Tables'!$K$10:$K$12, MATCH(B392, 'Probability Tables'!$A$10:$A$12, 0)))</f>
        <v>-0.92356349120323478</v>
      </c>
      <c r="S392" s="14">
        <f>IF(C392="N/A", 0, INDEX('Probability Tables'!$K$18:$K$19, MATCH(C392, 'Probability Tables'!$A$18:$A$19, 0)))</f>
        <v>-1.140161291580982</v>
      </c>
      <c r="T392" s="14">
        <f>IF(D392="N/A", 0, INDEX('Probability Tables'!$K$25:$K$28, MATCH(D392, 'Probability Tables'!$A$25:$A$28, 0)))</f>
        <v>-1.4640720621625749</v>
      </c>
      <c r="U392" s="14">
        <f>IF(E392="N/A", 0, INDEX('Probability Tables'!$K$34:$K$35, MATCH(E392, 'Probability Tables'!$A$34:$A$35, 0)))</f>
        <v>-0.95029252915164453</v>
      </c>
      <c r="V392" s="14">
        <f>IF(F392="N/A", 0, INDEX('Probability Tables'!$K$41:$K$42, MATCH(F392, 'Probability Tables'!$A$41:$A$42, 0)))</f>
        <v>-1.140161291580982</v>
      </c>
      <c r="W392" s="14">
        <f>IF(G392="N/A", 0, INDEX('Probability Tables'!$K$48:$K$50, MATCH(G392, 'Probability Tables'!$A$48:$A$50, 0)))</f>
        <v>-0.54522705048332309</v>
      </c>
      <c r="X392" s="14">
        <f>IF(H392="N/A", 0, INDEX('Probability Tables'!$K$56:$K$58, MATCH(H392, 'Probability Tables'!$A$56:$A$58, 0)))</f>
        <v>-0.45323538437685085</v>
      </c>
      <c r="Y392" s="14">
        <f>'Probability Tables'!$E$4</f>
        <v>-0.95753369040820424</v>
      </c>
      <c r="Z392" s="16">
        <f t="shared" si="31"/>
        <v>-7.5742467909477966</v>
      </c>
      <c r="AA392" s="15">
        <f t="shared" si="32"/>
        <v>30.421743228598274</v>
      </c>
      <c r="AB392" s="15">
        <f t="shared" si="33"/>
        <v>69.578256771401726</v>
      </c>
      <c r="AC392" s="17">
        <f t="shared" si="34"/>
        <v>1</v>
      </c>
      <c r="AD392" s="17">
        <v>1</v>
      </c>
    </row>
    <row r="393" spans="1:30" x14ac:dyDescent="0.25">
      <c r="A393" t="s">
        <v>579</v>
      </c>
      <c r="B393">
        <v>3</v>
      </c>
      <c r="C393" t="s">
        <v>13</v>
      </c>
      <c r="D393" s="12" t="s">
        <v>1245</v>
      </c>
      <c r="E393" s="12" t="s">
        <v>1247</v>
      </c>
      <c r="F393" s="12" t="s">
        <v>1249</v>
      </c>
      <c r="G393" s="12" t="s">
        <v>1251</v>
      </c>
      <c r="H393" s="12" t="s">
        <v>15</v>
      </c>
      <c r="I393" s="13">
        <f>IF(B393="N/A", 0, INDEX('Probability Tables'!$J$10:$J$12, MATCH(B393, 'Probability Tables'!$A$10:$A$12, 0)))</f>
        <v>-0.39196962663327978</v>
      </c>
      <c r="J393" s="13">
        <f>IF(C393="N/A", 0, INDEX('Probability Tables'!$J$18:$J$19, MATCH(C393, 'Probability Tables'!$A$18:$A$19, 0)))</f>
        <v>-0.16113204070663512</v>
      </c>
      <c r="K393" s="13">
        <f>IF(D393="N/A", 0, INDEX('Probability Tables'!$J$25:$J$28, MATCH(D393, 'Probability Tables'!$A$25:$A$28, 0)))</f>
        <v>-0.51785965042337057</v>
      </c>
      <c r="L393" s="13">
        <f>IF(E393="N/A", 0, INDEX('Probability Tables'!$J$34:$J$35, MATCH(E393, 'Probability Tables'!$A$34:$A$35, 0)))</f>
        <v>-0.32277339226305102</v>
      </c>
      <c r="M393" s="13">
        <f>IF(F393="N/A", 0, INDEX('Probability Tables'!$J$41:$J$42, MATCH(F393, 'Probability Tables'!$A$41:$A$42, 0)))</f>
        <v>-0.21141585713285041</v>
      </c>
      <c r="N393" s="13">
        <f>IF(G393="N/A", 0, INDEX('Probability Tables'!$J$48:$J$50, MATCH(G393, 'Probability Tables'!$A$48:$A$50, 0)))</f>
        <v>-0.71512608727872051</v>
      </c>
      <c r="O393" s="13">
        <f>IF(H393="N/A", 0, INDEX('Probability Tables'!$J$56:$J$58, MATCH(H393, 'Probability Tables'!$A$56:$A$58, 0)))</f>
        <v>-0.25442485069529852</v>
      </c>
      <c r="P393" s="13">
        <f>'Probability Tables'!$E$3</f>
        <v>-0.48424598596127871</v>
      </c>
      <c r="Q393" s="16">
        <f t="shared" si="30"/>
        <v>-3.0589474910944849</v>
      </c>
      <c r="R393" s="14">
        <f>IF(B393="N/A", 0, INDEX('Probability Tables'!$K$10:$K$12, MATCH(B393, 'Probability Tables'!$A$10:$A$12, 0)))</f>
        <v>-1.0560526742493137</v>
      </c>
      <c r="S393" s="14">
        <f>IF(C393="N/A", 0, INDEX('Probability Tables'!$K$18:$K$19, MATCH(C393, 'Probability Tables'!$A$18:$A$19, 0)))</f>
        <v>-1.140161291580982</v>
      </c>
      <c r="T393" s="14">
        <f>IF(D393="N/A", 0, INDEX('Probability Tables'!$K$25:$K$28, MATCH(D393, 'Probability Tables'!$A$25:$A$28, 0)))</f>
        <v>-0.64015465041943498</v>
      </c>
      <c r="U393" s="14">
        <f>IF(E393="N/A", 0, INDEX('Probability Tables'!$K$34:$K$35, MATCH(E393, 'Probability Tables'!$A$34:$A$35, 0)))</f>
        <v>-0.48878352389733187</v>
      </c>
      <c r="V393" s="14">
        <f>IF(F393="N/A", 0, INDEX('Probability Tables'!$K$41:$K$42, MATCH(F393, 'Probability Tables'!$A$41:$A$42, 0)))</f>
        <v>-0.38532054201569693</v>
      </c>
      <c r="W393" s="14">
        <f>IF(G393="N/A", 0, INDEX('Probability Tables'!$K$48:$K$50, MATCH(G393, 'Probability Tables'!$A$48:$A$50, 0)))</f>
        <v>-1.624036711855253</v>
      </c>
      <c r="X393" s="14">
        <f>IF(H393="N/A", 0, INDEX('Probability Tables'!$K$56:$K$58, MATCH(H393, 'Probability Tables'!$A$56:$A$58, 0)))</f>
        <v>-0.45323538437685085</v>
      </c>
      <c r="Y393" s="14">
        <f>'Probability Tables'!$E$4</f>
        <v>-0.95753369040820424</v>
      </c>
      <c r="Z393" s="16">
        <f t="shared" si="31"/>
        <v>-6.7452784688030674</v>
      </c>
      <c r="AA393" s="15">
        <f t="shared" si="32"/>
        <v>97.554904062512307</v>
      </c>
      <c r="AB393" s="15">
        <f t="shared" si="33"/>
        <v>2.4450959374876966</v>
      </c>
      <c r="AC393" s="17">
        <f t="shared" si="34"/>
        <v>0</v>
      </c>
      <c r="AD393" s="17">
        <v>1</v>
      </c>
    </row>
    <row r="394" spans="1:30" x14ac:dyDescent="0.25">
      <c r="A394" t="s">
        <v>580</v>
      </c>
      <c r="B394">
        <v>3</v>
      </c>
      <c r="C394" t="s">
        <v>13</v>
      </c>
      <c r="D394" s="12" t="s">
        <v>1245</v>
      </c>
      <c r="E394" s="12" t="s">
        <v>1246</v>
      </c>
      <c r="F394" s="12" t="s">
        <v>1249</v>
      </c>
      <c r="G394" s="12" t="s">
        <v>1251</v>
      </c>
      <c r="H394" s="12" t="s">
        <v>15</v>
      </c>
      <c r="I394" s="13">
        <f>IF(B394="N/A", 0, INDEX('Probability Tables'!$J$10:$J$12, MATCH(B394, 'Probability Tables'!$A$10:$A$12, 0)))</f>
        <v>-0.39196962663327978</v>
      </c>
      <c r="J394" s="13">
        <f>IF(C394="N/A", 0, INDEX('Probability Tables'!$J$18:$J$19, MATCH(C394, 'Probability Tables'!$A$18:$A$19, 0)))</f>
        <v>-0.16113204070663512</v>
      </c>
      <c r="K394" s="13">
        <f>IF(D394="N/A", 0, INDEX('Probability Tables'!$J$25:$J$28, MATCH(D394, 'Probability Tables'!$A$25:$A$28, 0)))</f>
        <v>-0.51785965042337057</v>
      </c>
      <c r="L394" s="13">
        <f>IF(E394="N/A", 0, INDEX('Probability Tables'!$J$34:$J$35, MATCH(E394, 'Probability Tables'!$A$34:$A$35, 0)))</f>
        <v>-1.2878542883066382</v>
      </c>
      <c r="M394" s="13">
        <f>IF(F394="N/A", 0, INDEX('Probability Tables'!$J$41:$J$42, MATCH(F394, 'Probability Tables'!$A$41:$A$42, 0)))</f>
        <v>-0.21141585713285041</v>
      </c>
      <c r="N394" s="13">
        <f>IF(G394="N/A", 0, INDEX('Probability Tables'!$J$48:$J$50, MATCH(G394, 'Probability Tables'!$A$48:$A$50, 0)))</f>
        <v>-0.71512608727872051</v>
      </c>
      <c r="O394" s="13">
        <f>IF(H394="N/A", 0, INDEX('Probability Tables'!$J$56:$J$58, MATCH(H394, 'Probability Tables'!$A$56:$A$58, 0)))</f>
        <v>-0.25442485069529852</v>
      </c>
      <c r="P394" s="13">
        <f>'Probability Tables'!$E$3</f>
        <v>-0.48424598596127871</v>
      </c>
      <c r="Q394" s="16">
        <f t="shared" si="30"/>
        <v>-4.0240283871380722</v>
      </c>
      <c r="R394" s="14">
        <f>IF(B394="N/A", 0, INDEX('Probability Tables'!$K$10:$K$12, MATCH(B394, 'Probability Tables'!$A$10:$A$12, 0)))</f>
        <v>-1.0560526742493137</v>
      </c>
      <c r="S394" s="14">
        <f>IF(C394="N/A", 0, INDEX('Probability Tables'!$K$18:$K$19, MATCH(C394, 'Probability Tables'!$A$18:$A$19, 0)))</f>
        <v>-1.140161291580982</v>
      </c>
      <c r="T394" s="14">
        <f>IF(D394="N/A", 0, INDEX('Probability Tables'!$K$25:$K$28, MATCH(D394, 'Probability Tables'!$A$25:$A$28, 0)))</f>
        <v>-0.64015465041943498</v>
      </c>
      <c r="U394" s="14">
        <f>IF(E394="N/A", 0, INDEX('Probability Tables'!$K$34:$K$35, MATCH(E394, 'Probability Tables'!$A$34:$A$35, 0)))</f>
        <v>-0.95029252915164453</v>
      </c>
      <c r="V394" s="14">
        <f>IF(F394="N/A", 0, INDEX('Probability Tables'!$K$41:$K$42, MATCH(F394, 'Probability Tables'!$A$41:$A$42, 0)))</f>
        <v>-0.38532054201569693</v>
      </c>
      <c r="W394" s="14">
        <f>IF(G394="N/A", 0, INDEX('Probability Tables'!$K$48:$K$50, MATCH(G394, 'Probability Tables'!$A$48:$A$50, 0)))</f>
        <v>-1.624036711855253</v>
      </c>
      <c r="X394" s="14">
        <f>IF(H394="N/A", 0, INDEX('Probability Tables'!$K$56:$K$58, MATCH(H394, 'Probability Tables'!$A$56:$A$58, 0)))</f>
        <v>-0.45323538437685085</v>
      </c>
      <c r="Y394" s="14">
        <f>'Probability Tables'!$E$4</f>
        <v>-0.95753369040820424</v>
      </c>
      <c r="Z394" s="16">
        <f t="shared" si="31"/>
        <v>-7.2067874740573803</v>
      </c>
      <c r="AA394" s="15">
        <f t="shared" si="32"/>
        <v>96.018029129398542</v>
      </c>
      <c r="AB394" s="15">
        <f t="shared" si="33"/>
        <v>3.9819708706014638</v>
      </c>
      <c r="AC394" s="17">
        <f t="shared" si="34"/>
        <v>0</v>
      </c>
      <c r="AD394" s="17">
        <v>0</v>
      </c>
    </row>
    <row r="395" spans="1:30" x14ac:dyDescent="0.25">
      <c r="A395" t="s">
        <v>581</v>
      </c>
      <c r="B395">
        <v>1</v>
      </c>
      <c r="C395" t="s">
        <v>17</v>
      </c>
      <c r="D395" s="12" t="s">
        <v>1245</v>
      </c>
      <c r="E395" s="12" t="s">
        <v>1246</v>
      </c>
      <c r="F395" s="12" t="s">
        <v>1249</v>
      </c>
      <c r="G395" s="12" t="s">
        <v>1250</v>
      </c>
      <c r="H395" s="12" t="s">
        <v>20</v>
      </c>
      <c r="I395" s="13">
        <f>IF(B395="N/A", 0, INDEX('Probability Tables'!$J$10:$J$12, MATCH(B395, 'Probability Tables'!$A$10:$A$12, 0)))</f>
        <v>-1.9190988916046565</v>
      </c>
      <c r="J395" s="13">
        <f>IF(C395="N/A", 0, INDEX('Probability Tables'!$J$18:$J$19, MATCH(C395, 'Probability Tables'!$A$18:$A$19, 0)))</f>
        <v>-1.9050155618886613</v>
      </c>
      <c r="K395" s="13">
        <f>IF(D395="N/A", 0, INDEX('Probability Tables'!$J$25:$J$28, MATCH(D395, 'Probability Tables'!$A$25:$A$28, 0)))</f>
        <v>-0.51785965042337057</v>
      </c>
      <c r="L395" s="13">
        <f>IF(E395="N/A", 0, INDEX('Probability Tables'!$J$34:$J$35, MATCH(E395, 'Probability Tables'!$A$34:$A$35, 0)))</f>
        <v>-1.2878542883066382</v>
      </c>
      <c r="M395" s="13">
        <f>IF(F395="N/A", 0, INDEX('Probability Tables'!$J$41:$J$42, MATCH(F395, 'Probability Tables'!$A$41:$A$42, 0)))</f>
        <v>-0.21141585713285041</v>
      </c>
      <c r="N395" s="13">
        <f>IF(G395="N/A", 0, INDEX('Probability Tables'!$J$48:$J$50, MATCH(G395, 'Probability Tables'!$A$48:$A$50, 0)))</f>
        <v>-1.1317644959850102</v>
      </c>
      <c r="O395" s="13">
        <f>IF(H395="N/A", 0, INDEX('Probability Tables'!$J$56:$J$58, MATCH(H395, 'Probability Tables'!$A$56:$A$58, 0)))</f>
        <v>-1.9828147059907641</v>
      </c>
      <c r="P395" s="13">
        <f>'Probability Tables'!$E$3</f>
        <v>-0.48424598596127871</v>
      </c>
      <c r="Q395" s="16">
        <f t="shared" si="30"/>
        <v>-9.4400694372932303</v>
      </c>
      <c r="R395" s="14">
        <f>IF(B395="N/A", 0, INDEX('Probability Tables'!$K$10:$K$12, MATCH(B395, 'Probability Tables'!$A$10:$A$12, 0)))</f>
        <v>-0.92356349120323478</v>
      </c>
      <c r="S395" s="14">
        <f>IF(C395="N/A", 0, INDEX('Probability Tables'!$K$18:$K$19, MATCH(C395, 'Probability Tables'!$A$18:$A$19, 0)))</f>
        <v>-0.38532054201569693</v>
      </c>
      <c r="T395" s="14">
        <f>IF(D395="N/A", 0, INDEX('Probability Tables'!$K$25:$K$28, MATCH(D395, 'Probability Tables'!$A$25:$A$28, 0)))</f>
        <v>-0.64015465041943498</v>
      </c>
      <c r="U395" s="14">
        <f>IF(E395="N/A", 0, INDEX('Probability Tables'!$K$34:$K$35, MATCH(E395, 'Probability Tables'!$A$34:$A$35, 0)))</f>
        <v>-0.95029252915164453</v>
      </c>
      <c r="V395" s="14">
        <f>IF(F395="N/A", 0, INDEX('Probability Tables'!$K$41:$K$42, MATCH(F395, 'Probability Tables'!$A$41:$A$42, 0)))</f>
        <v>-0.38532054201569693</v>
      </c>
      <c r="W395" s="14">
        <f>IF(G395="N/A", 0, INDEX('Probability Tables'!$K$48:$K$50, MATCH(G395, 'Probability Tables'!$A$48:$A$50, 0)))</f>
        <v>-0.54522705048332309</v>
      </c>
      <c r="X395" s="14">
        <f>IF(H395="N/A", 0, INDEX('Probability Tables'!$K$56:$K$58, MATCH(H395, 'Probability Tables'!$A$56:$A$58, 0)))</f>
        <v>-1.2944356648959361</v>
      </c>
      <c r="Y395" s="14">
        <f>'Probability Tables'!$E$4</f>
        <v>-0.95753369040820424</v>
      </c>
      <c r="Z395" s="16">
        <f t="shared" si="31"/>
        <v>-6.0818481605931707</v>
      </c>
      <c r="AA395" s="15">
        <f t="shared" si="32"/>
        <v>3.3626977111012297</v>
      </c>
      <c r="AB395" s="15">
        <f t="shared" si="33"/>
        <v>96.63730228889878</v>
      </c>
      <c r="AC395" s="17">
        <f t="shared" si="34"/>
        <v>1</v>
      </c>
      <c r="AD395" s="17">
        <v>1</v>
      </c>
    </row>
    <row r="396" spans="1:30" x14ac:dyDescent="0.25">
      <c r="A396" t="s">
        <v>582</v>
      </c>
      <c r="B396">
        <v>3</v>
      </c>
      <c r="C396" t="s">
        <v>17</v>
      </c>
      <c r="D396" s="12" t="s">
        <v>1245</v>
      </c>
      <c r="E396" s="12" t="s">
        <v>1247</v>
      </c>
      <c r="F396" s="12" t="s">
        <v>1248</v>
      </c>
      <c r="G396" s="12" t="s">
        <v>1252</v>
      </c>
      <c r="H396" s="12" t="s">
        <v>15</v>
      </c>
      <c r="I396" s="13">
        <f>IF(B396="N/A", 0, INDEX('Probability Tables'!$J$10:$J$12, MATCH(B396, 'Probability Tables'!$A$10:$A$12, 0)))</f>
        <v>-0.39196962663327978</v>
      </c>
      <c r="J396" s="13">
        <f>IF(C396="N/A", 0, INDEX('Probability Tables'!$J$18:$J$19, MATCH(C396, 'Probability Tables'!$A$18:$A$19, 0)))</f>
        <v>-1.9050155618886613</v>
      </c>
      <c r="K396" s="13">
        <f>IF(D396="N/A", 0, INDEX('Probability Tables'!$J$25:$J$28, MATCH(D396, 'Probability Tables'!$A$25:$A$28, 0)))</f>
        <v>-0.51785965042337057</v>
      </c>
      <c r="L396" s="13">
        <f>IF(E396="N/A", 0, INDEX('Probability Tables'!$J$34:$J$35, MATCH(E396, 'Probability Tables'!$A$34:$A$35, 0)))</f>
        <v>-0.32277339226305102</v>
      </c>
      <c r="M396" s="13">
        <f>IF(F396="N/A", 0, INDEX('Probability Tables'!$J$41:$J$42, MATCH(F396, 'Probability Tables'!$A$41:$A$42, 0)))</f>
        <v>-1.6577744589953911</v>
      </c>
      <c r="N396" s="13">
        <f>IF(G396="N/A", 0, INDEX('Probability Tables'!$J$48:$J$50, MATCH(G396, 'Probability Tables'!$A$48:$A$50, 0)))</f>
        <v>-1.6691571471357227</v>
      </c>
      <c r="O396" s="13">
        <f>IF(H396="N/A", 0, INDEX('Probability Tables'!$J$56:$J$58, MATCH(H396, 'Probability Tables'!$A$56:$A$58, 0)))</f>
        <v>-0.25442485069529852</v>
      </c>
      <c r="P396" s="13">
        <f>'Probability Tables'!$E$3</f>
        <v>-0.48424598596127871</v>
      </c>
      <c r="Q396" s="16">
        <f t="shared" si="30"/>
        <v>-7.2032206739960527</v>
      </c>
      <c r="R396" s="14">
        <f>IF(B396="N/A", 0, INDEX('Probability Tables'!$K$10:$K$12, MATCH(B396, 'Probability Tables'!$A$10:$A$12, 0)))</f>
        <v>-1.0560526742493137</v>
      </c>
      <c r="S396" s="14">
        <f>IF(C396="N/A", 0, INDEX('Probability Tables'!$K$18:$K$19, MATCH(C396, 'Probability Tables'!$A$18:$A$19, 0)))</f>
        <v>-0.38532054201569693</v>
      </c>
      <c r="T396" s="14">
        <f>IF(D396="N/A", 0, INDEX('Probability Tables'!$K$25:$K$28, MATCH(D396, 'Probability Tables'!$A$25:$A$28, 0)))</f>
        <v>-0.64015465041943498</v>
      </c>
      <c r="U396" s="14">
        <f>IF(E396="N/A", 0, INDEX('Probability Tables'!$K$34:$K$35, MATCH(E396, 'Probability Tables'!$A$34:$A$35, 0)))</f>
        <v>-0.48878352389733187</v>
      </c>
      <c r="V396" s="14">
        <f>IF(F396="N/A", 0, INDEX('Probability Tables'!$K$41:$K$42, MATCH(F396, 'Probability Tables'!$A$41:$A$42, 0)))</f>
        <v>-1.140161291580982</v>
      </c>
      <c r="W396" s="14">
        <f>IF(G396="N/A", 0, INDEX('Probability Tables'!$K$48:$K$50, MATCH(G396, 'Probability Tables'!$A$48:$A$50, 0)))</f>
        <v>-1.4997389951776758</v>
      </c>
      <c r="X396" s="14">
        <f>IF(H396="N/A", 0, INDEX('Probability Tables'!$K$56:$K$58, MATCH(H396, 'Probability Tables'!$A$56:$A$58, 0)))</f>
        <v>-0.45323538437685085</v>
      </c>
      <c r="Y396" s="14">
        <f>'Probability Tables'!$E$4</f>
        <v>-0.95753369040820424</v>
      </c>
      <c r="Z396" s="16">
        <f t="shared" si="31"/>
        <v>-6.6209807521254902</v>
      </c>
      <c r="AA396" s="15">
        <f t="shared" si="32"/>
        <v>35.841735069405985</v>
      </c>
      <c r="AB396" s="15">
        <f t="shared" si="33"/>
        <v>64.158264930594015</v>
      </c>
      <c r="AC396" s="17">
        <f t="shared" si="34"/>
        <v>1</v>
      </c>
      <c r="AD396" s="17">
        <v>1</v>
      </c>
    </row>
    <row r="397" spans="1:30" x14ac:dyDescent="0.25">
      <c r="A397" t="s">
        <v>583</v>
      </c>
      <c r="B397">
        <v>3</v>
      </c>
      <c r="C397" t="s">
        <v>13</v>
      </c>
      <c r="D397" s="12" t="s">
        <v>1245</v>
      </c>
      <c r="E397" s="12" t="s">
        <v>1247</v>
      </c>
      <c r="F397" s="12" t="s">
        <v>1249</v>
      </c>
      <c r="G397" s="12" t="s">
        <v>1251</v>
      </c>
      <c r="H397" s="12" t="s">
        <v>15</v>
      </c>
      <c r="I397" s="13">
        <f>IF(B397="N/A", 0, INDEX('Probability Tables'!$J$10:$J$12, MATCH(B397, 'Probability Tables'!$A$10:$A$12, 0)))</f>
        <v>-0.39196962663327978</v>
      </c>
      <c r="J397" s="13">
        <f>IF(C397="N/A", 0, INDEX('Probability Tables'!$J$18:$J$19, MATCH(C397, 'Probability Tables'!$A$18:$A$19, 0)))</f>
        <v>-0.16113204070663512</v>
      </c>
      <c r="K397" s="13">
        <f>IF(D397="N/A", 0, INDEX('Probability Tables'!$J$25:$J$28, MATCH(D397, 'Probability Tables'!$A$25:$A$28, 0)))</f>
        <v>-0.51785965042337057</v>
      </c>
      <c r="L397" s="13">
        <f>IF(E397="N/A", 0, INDEX('Probability Tables'!$J$34:$J$35, MATCH(E397, 'Probability Tables'!$A$34:$A$35, 0)))</f>
        <v>-0.32277339226305102</v>
      </c>
      <c r="M397" s="13">
        <f>IF(F397="N/A", 0, INDEX('Probability Tables'!$J$41:$J$42, MATCH(F397, 'Probability Tables'!$A$41:$A$42, 0)))</f>
        <v>-0.21141585713285041</v>
      </c>
      <c r="N397" s="13">
        <f>IF(G397="N/A", 0, INDEX('Probability Tables'!$J$48:$J$50, MATCH(G397, 'Probability Tables'!$A$48:$A$50, 0)))</f>
        <v>-0.71512608727872051</v>
      </c>
      <c r="O397" s="13">
        <f>IF(H397="N/A", 0, INDEX('Probability Tables'!$J$56:$J$58, MATCH(H397, 'Probability Tables'!$A$56:$A$58, 0)))</f>
        <v>-0.25442485069529852</v>
      </c>
      <c r="P397" s="13">
        <f>'Probability Tables'!$E$3</f>
        <v>-0.48424598596127871</v>
      </c>
      <c r="Q397" s="16">
        <f t="shared" si="30"/>
        <v>-3.0589474910944849</v>
      </c>
      <c r="R397" s="14">
        <f>IF(B397="N/A", 0, INDEX('Probability Tables'!$K$10:$K$12, MATCH(B397, 'Probability Tables'!$A$10:$A$12, 0)))</f>
        <v>-1.0560526742493137</v>
      </c>
      <c r="S397" s="14">
        <f>IF(C397="N/A", 0, INDEX('Probability Tables'!$K$18:$K$19, MATCH(C397, 'Probability Tables'!$A$18:$A$19, 0)))</f>
        <v>-1.140161291580982</v>
      </c>
      <c r="T397" s="14">
        <f>IF(D397="N/A", 0, INDEX('Probability Tables'!$K$25:$K$28, MATCH(D397, 'Probability Tables'!$A$25:$A$28, 0)))</f>
        <v>-0.64015465041943498</v>
      </c>
      <c r="U397" s="14">
        <f>IF(E397="N/A", 0, INDEX('Probability Tables'!$K$34:$K$35, MATCH(E397, 'Probability Tables'!$A$34:$A$35, 0)))</f>
        <v>-0.48878352389733187</v>
      </c>
      <c r="V397" s="14">
        <f>IF(F397="N/A", 0, INDEX('Probability Tables'!$K$41:$K$42, MATCH(F397, 'Probability Tables'!$A$41:$A$42, 0)))</f>
        <v>-0.38532054201569693</v>
      </c>
      <c r="W397" s="14">
        <f>IF(G397="N/A", 0, INDEX('Probability Tables'!$K$48:$K$50, MATCH(G397, 'Probability Tables'!$A$48:$A$50, 0)))</f>
        <v>-1.624036711855253</v>
      </c>
      <c r="X397" s="14">
        <f>IF(H397="N/A", 0, INDEX('Probability Tables'!$K$56:$K$58, MATCH(H397, 'Probability Tables'!$A$56:$A$58, 0)))</f>
        <v>-0.45323538437685085</v>
      </c>
      <c r="Y397" s="14">
        <f>'Probability Tables'!$E$4</f>
        <v>-0.95753369040820424</v>
      </c>
      <c r="Z397" s="16">
        <f t="shared" si="31"/>
        <v>-6.7452784688030674</v>
      </c>
      <c r="AA397" s="15">
        <f t="shared" si="32"/>
        <v>97.554904062512307</v>
      </c>
      <c r="AB397" s="15">
        <f t="shared" si="33"/>
        <v>2.4450959374876966</v>
      </c>
      <c r="AC397" s="17">
        <f t="shared" si="34"/>
        <v>0</v>
      </c>
      <c r="AD397" s="17">
        <v>0</v>
      </c>
    </row>
    <row r="398" spans="1:30" x14ac:dyDescent="0.25">
      <c r="A398" t="s">
        <v>584</v>
      </c>
      <c r="B398">
        <v>3</v>
      </c>
      <c r="C398" t="s">
        <v>17</v>
      </c>
      <c r="D398" s="12" t="s">
        <v>1245</v>
      </c>
      <c r="E398" s="12" t="s">
        <v>1247</v>
      </c>
      <c r="F398" s="12" t="s">
        <v>1249</v>
      </c>
      <c r="G398" s="12" t="s">
        <v>1251</v>
      </c>
      <c r="H398" s="12" t="s">
        <v>15</v>
      </c>
      <c r="I398" s="13">
        <f>IF(B398="N/A", 0, INDEX('Probability Tables'!$J$10:$J$12, MATCH(B398, 'Probability Tables'!$A$10:$A$12, 0)))</f>
        <v>-0.39196962663327978</v>
      </c>
      <c r="J398" s="13">
        <f>IF(C398="N/A", 0, INDEX('Probability Tables'!$J$18:$J$19, MATCH(C398, 'Probability Tables'!$A$18:$A$19, 0)))</f>
        <v>-1.9050155618886613</v>
      </c>
      <c r="K398" s="13">
        <f>IF(D398="N/A", 0, INDEX('Probability Tables'!$J$25:$J$28, MATCH(D398, 'Probability Tables'!$A$25:$A$28, 0)))</f>
        <v>-0.51785965042337057</v>
      </c>
      <c r="L398" s="13">
        <f>IF(E398="N/A", 0, INDEX('Probability Tables'!$J$34:$J$35, MATCH(E398, 'Probability Tables'!$A$34:$A$35, 0)))</f>
        <v>-0.32277339226305102</v>
      </c>
      <c r="M398" s="13">
        <f>IF(F398="N/A", 0, INDEX('Probability Tables'!$J$41:$J$42, MATCH(F398, 'Probability Tables'!$A$41:$A$42, 0)))</f>
        <v>-0.21141585713285041</v>
      </c>
      <c r="N398" s="13">
        <f>IF(G398="N/A", 0, INDEX('Probability Tables'!$J$48:$J$50, MATCH(G398, 'Probability Tables'!$A$48:$A$50, 0)))</f>
        <v>-0.71512608727872051</v>
      </c>
      <c r="O398" s="13">
        <f>IF(H398="N/A", 0, INDEX('Probability Tables'!$J$56:$J$58, MATCH(H398, 'Probability Tables'!$A$56:$A$58, 0)))</f>
        <v>-0.25442485069529852</v>
      </c>
      <c r="P398" s="13">
        <f>'Probability Tables'!$E$3</f>
        <v>-0.48424598596127871</v>
      </c>
      <c r="Q398" s="16">
        <f t="shared" si="30"/>
        <v>-4.8028310122765108</v>
      </c>
      <c r="R398" s="14">
        <f>IF(B398="N/A", 0, INDEX('Probability Tables'!$K$10:$K$12, MATCH(B398, 'Probability Tables'!$A$10:$A$12, 0)))</f>
        <v>-1.0560526742493137</v>
      </c>
      <c r="S398" s="14">
        <f>IF(C398="N/A", 0, INDEX('Probability Tables'!$K$18:$K$19, MATCH(C398, 'Probability Tables'!$A$18:$A$19, 0)))</f>
        <v>-0.38532054201569693</v>
      </c>
      <c r="T398" s="14">
        <f>IF(D398="N/A", 0, INDEX('Probability Tables'!$K$25:$K$28, MATCH(D398, 'Probability Tables'!$A$25:$A$28, 0)))</f>
        <v>-0.64015465041943498</v>
      </c>
      <c r="U398" s="14">
        <f>IF(E398="N/A", 0, INDEX('Probability Tables'!$K$34:$K$35, MATCH(E398, 'Probability Tables'!$A$34:$A$35, 0)))</f>
        <v>-0.48878352389733187</v>
      </c>
      <c r="V398" s="14">
        <f>IF(F398="N/A", 0, INDEX('Probability Tables'!$K$41:$K$42, MATCH(F398, 'Probability Tables'!$A$41:$A$42, 0)))</f>
        <v>-0.38532054201569693</v>
      </c>
      <c r="W398" s="14">
        <f>IF(G398="N/A", 0, INDEX('Probability Tables'!$K$48:$K$50, MATCH(G398, 'Probability Tables'!$A$48:$A$50, 0)))</f>
        <v>-1.624036711855253</v>
      </c>
      <c r="X398" s="14">
        <f>IF(H398="N/A", 0, INDEX('Probability Tables'!$K$56:$K$58, MATCH(H398, 'Probability Tables'!$A$56:$A$58, 0)))</f>
        <v>-0.45323538437685085</v>
      </c>
      <c r="Y398" s="14">
        <f>'Probability Tables'!$E$4</f>
        <v>-0.95753369040820424</v>
      </c>
      <c r="Z398" s="16">
        <f t="shared" si="31"/>
        <v>-5.9904377192377822</v>
      </c>
      <c r="AA398" s="15">
        <f t="shared" si="32"/>
        <v>76.631275244674583</v>
      </c>
      <c r="AB398" s="15">
        <f t="shared" si="33"/>
        <v>23.368724755325413</v>
      </c>
      <c r="AC398" s="17">
        <f t="shared" si="34"/>
        <v>0</v>
      </c>
      <c r="AD398" s="17">
        <v>0</v>
      </c>
    </row>
    <row r="399" spans="1:30" x14ac:dyDescent="0.25">
      <c r="A399" t="s">
        <v>585</v>
      </c>
      <c r="B399">
        <v>2</v>
      </c>
      <c r="C399" t="s">
        <v>13</v>
      </c>
      <c r="D399" s="12" t="s">
        <v>1242</v>
      </c>
      <c r="E399" s="12" t="s">
        <v>1247</v>
      </c>
      <c r="F399" s="12" t="s">
        <v>1249</v>
      </c>
      <c r="G399" s="12" t="s">
        <v>1250</v>
      </c>
      <c r="H399" s="12" t="s">
        <v>15</v>
      </c>
      <c r="I399" s="13">
        <f>IF(B399="N/A", 0, INDEX('Probability Tables'!$J$10:$J$12, MATCH(B399, 'Probability Tables'!$A$10:$A$12, 0)))</f>
        <v>-1.7285805676065233</v>
      </c>
      <c r="J399" s="13">
        <f>IF(C399="N/A", 0, INDEX('Probability Tables'!$J$18:$J$19, MATCH(C399, 'Probability Tables'!$A$18:$A$19, 0)))</f>
        <v>-0.16113204070663512</v>
      </c>
      <c r="K399" s="13">
        <f>IF(D399="N/A", 0, INDEX('Probability Tables'!$J$25:$J$28, MATCH(D399, 'Probability Tables'!$A$25:$A$28, 0)))</f>
        <v>-1.505246303981256</v>
      </c>
      <c r="L399" s="13">
        <f>IF(E399="N/A", 0, INDEX('Probability Tables'!$J$34:$J$35, MATCH(E399, 'Probability Tables'!$A$34:$A$35, 0)))</f>
        <v>-0.32277339226305102</v>
      </c>
      <c r="M399" s="13">
        <f>IF(F399="N/A", 0, INDEX('Probability Tables'!$J$41:$J$42, MATCH(F399, 'Probability Tables'!$A$41:$A$42, 0)))</f>
        <v>-0.21141585713285041</v>
      </c>
      <c r="N399" s="13">
        <f>IF(G399="N/A", 0, INDEX('Probability Tables'!$J$48:$J$50, MATCH(G399, 'Probability Tables'!$A$48:$A$50, 0)))</f>
        <v>-1.1317644959850102</v>
      </c>
      <c r="O399" s="13">
        <f>IF(H399="N/A", 0, INDEX('Probability Tables'!$J$56:$J$58, MATCH(H399, 'Probability Tables'!$A$56:$A$58, 0)))</f>
        <v>-0.25442485069529852</v>
      </c>
      <c r="P399" s="13">
        <f>'Probability Tables'!$E$3</f>
        <v>-0.48424598596127871</v>
      </c>
      <c r="Q399" s="16">
        <f t="shared" si="30"/>
        <v>-5.7995834943319027</v>
      </c>
      <c r="R399" s="14">
        <f>IF(B399="N/A", 0, INDEX('Probability Tables'!$K$10:$K$12, MATCH(B399, 'Probability Tables'!$A$10:$A$12, 0)))</f>
        <v>-1.3662076025531533</v>
      </c>
      <c r="S399" s="14">
        <f>IF(C399="N/A", 0, INDEX('Probability Tables'!$K$18:$K$19, MATCH(C399, 'Probability Tables'!$A$18:$A$19, 0)))</f>
        <v>-1.140161291580982</v>
      </c>
      <c r="T399" s="14">
        <f>IF(D399="N/A", 0, INDEX('Probability Tables'!$K$25:$K$28, MATCH(D399, 'Probability Tables'!$A$25:$A$28, 0)))</f>
        <v>-1.4640720621625749</v>
      </c>
      <c r="U399" s="14">
        <f>IF(E399="N/A", 0, INDEX('Probability Tables'!$K$34:$K$35, MATCH(E399, 'Probability Tables'!$A$34:$A$35, 0)))</f>
        <v>-0.48878352389733187</v>
      </c>
      <c r="V399" s="14">
        <f>IF(F399="N/A", 0, INDEX('Probability Tables'!$K$41:$K$42, MATCH(F399, 'Probability Tables'!$A$41:$A$42, 0)))</f>
        <v>-0.38532054201569693</v>
      </c>
      <c r="W399" s="14">
        <f>IF(G399="N/A", 0, INDEX('Probability Tables'!$K$48:$K$50, MATCH(G399, 'Probability Tables'!$A$48:$A$50, 0)))</f>
        <v>-0.54522705048332309</v>
      </c>
      <c r="X399" s="14">
        <f>IF(H399="N/A", 0, INDEX('Probability Tables'!$K$56:$K$58, MATCH(H399, 'Probability Tables'!$A$56:$A$58, 0)))</f>
        <v>-0.45323538437685085</v>
      </c>
      <c r="Y399" s="14">
        <f>'Probability Tables'!$E$4</f>
        <v>-0.95753369040820424</v>
      </c>
      <c r="Z399" s="16">
        <f t="shared" si="31"/>
        <v>-6.8005411474781168</v>
      </c>
      <c r="AA399" s="15">
        <f t="shared" si="32"/>
        <v>73.124682299849056</v>
      </c>
      <c r="AB399" s="15">
        <f t="shared" si="33"/>
        <v>26.875317700150941</v>
      </c>
      <c r="AC399" s="17">
        <f t="shared" si="34"/>
        <v>0</v>
      </c>
      <c r="AD399" s="17">
        <v>0</v>
      </c>
    </row>
    <row r="400" spans="1:30" x14ac:dyDescent="0.25">
      <c r="A400" t="s">
        <v>586</v>
      </c>
      <c r="B400">
        <v>2</v>
      </c>
      <c r="C400" t="s">
        <v>13</v>
      </c>
      <c r="D400" s="12" t="s">
        <v>1245</v>
      </c>
      <c r="E400" s="12" t="s">
        <v>1247</v>
      </c>
      <c r="F400" s="12" t="s">
        <v>1249</v>
      </c>
      <c r="G400" s="12" t="s">
        <v>1252</v>
      </c>
      <c r="H400" s="12" t="s">
        <v>15</v>
      </c>
      <c r="I400" s="13">
        <f>IF(B400="N/A", 0, INDEX('Probability Tables'!$J$10:$J$12, MATCH(B400, 'Probability Tables'!$A$10:$A$12, 0)))</f>
        <v>-1.7285805676065233</v>
      </c>
      <c r="J400" s="13">
        <f>IF(C400="N/A", 0, INDEX('Probability Tables'!$J$18:$J$19, MATCH(C400, 'Probability Tables'!$A$18:$A$19, 0)))</f>
        <v>-0.16113204070663512</v>
      </c>
      <c r="K400" s="13">
        <f>IF(D400="N/A", 0, INDEX('Probability Tables'!$J$25:$J$28, MATCH(D400, 'Probability Tables'!$A$25:$A$28, 0)))</f>
        <v>-0.51785965042337057</v>
      </c>
      <c r="L400" s="13">
        <f>IF(E400="N/A", 0, INDEX('Probability Tables'!$J$34:$J$35, MATCH(E400, 'Probability Tables'!$A$34:$A$35, 0)))</f>
        <v>-0.32277339226305102</v>
      </c>
      <c r="M400" s="13">
        <f>IF(F400="N/A", 0, INDEX('Probability Tables'!$J$41:$J$42, MATCH(F400, 'Probability Tables'!$A$41:$A$42, 0)))</f>
        <v>-0.21141585713285041</v>
      </c>
      <c r="N400" s="13">
        <f>IF(G400="N/A", 0, INDEX('Probability Tables'!$J$48:$J$50, MATCH(G400, 'Probability Tables'!$A$48:$A$50, 0)))</f>
        <v>-1.6691571471357227</v>
      </c>
      <c r="O400" s="13">
        <f>IF(H400="N/A", 0, INDEX('Probability Tables'!$J$56:$J$58, MATCH(H400, 'Probability Tables'!$A$56:$A$58, 0)))</f>
        <v>-0.25442485069529852</v>
      </c>
      <c r="P400" s="13">
        <f>'Probability Tables'!$E$3</f>
        <v>-0.48424598596127871</v>
      </c>
      <c r="Q400" s="16">
        <f t="shared" si="30"/>
        <v>-5.3495894919247302</v>
      </c>
      <c r="R400" s="14">
        <f>IF(B400="N/A", 0, INDEX('Probability Tables'!$K$10:$K$12, MATCH(B400, 'Probability Tables'!$A$10:$A$12, 0)))</f>
        <v>-1.3662076025531533</v>
      </c>
      <c r="S400" s="14">
        <f>IF(C400="N/A", 0, INDEX('Probability Tables'!$K$18:$K$19, MATCH(C400, 'Probability Tables'!$A$18:$A$19, 0)))</f>
        <v>-1.140161291580982</v>
      </c>
      <c r="T400" s="14">
        <f>IF(D400="N/A", 0, INDEX('Probability Tables'!$K$25:$K$28, MATCH(D400, 'Probability Tables'!$A$25:$A$28, 0)))</f>
        <v>-0.64015465041943498</v>
      </c>
      <c r="U400" s="14">
        <f>IF(E400="N/A", 0, INDEX('Probability Tables'!$K$34:$K$35, MATCH(E400, 'Probability Tables'!$A$34:$A$35, 0)))</f>
        <v>-0.48878352389733187</v>
      </c>
      <c r="V400" s="14">
        <f>IF(F400="N/A", 0, INDEX('Probability Tables'!$K$41:$K$42, MATCH(F400, 'Probability Tables'!$A$41:$A$42, 0)))</f>
        <v>-0.38532054201569693</v>
      </c>
      <c r="W400" s="14">
        <f>IF(G400="N/A", 0, INDEX('Probability Tables'!$K$48:$K$50, MATCH(G400, 'Probability Tables'!$A$48:$A$50, 0)))</f>
        <v>-1.4997389951776758</v>
      </c>
      <c r="X400" s="14">
        <f>IF(H400="N/A", 0, INDEX('Probability Tables'!$K$56:$K$58, MATCH(H400, 'Probability Tables'!$A$56:$A$58, 0)))</f>
        <v>-0.45323538437685085</v>
      </c>
      <c r="Y400" s="14">
        <f>'Probability Tables'!$E$4</f>
        <v>-0.95753369040820424</v>
      </c>
      <c r="Z400" s="16">
        <f t="shared" si="31"/>
        <v>-6.93113568042933</v>
      </c>
      <c r="AA400" s="15">
        <f t="shared" si="32"/>
        <v>82.942338452485856</v>
      </c>
      <c r="AB400" s="15">
        <f t="shared" si="33"/>
        <v>17.057661547514133</v>
      </c>
      <c r="AC400" s="17">
        <f t="shared" si="34"/>
        <v>0</v>
      </c>
      <c r="AD400" s="17">
        <v>0</v>
      </c>
    </row>
    <row r="401" spans="1:30" x14ac:dyDescent="0.25">
      <c r="A401" t="s">
        <v>587</v>
      </c>
      <c r="B401">
        <v>2</v>
      </c>
      <c r="C401" t="s">
        <v>17</v>
      </c>
      <c r="D401" s="12" t="s">
        <v>1245</v>
      </c>
      <c r="E401" s="12" t="s">
        <v>1247</v>
      </c>
      <c r="F401" s="12" t="s">
        <v>1249</v>
      </c>
      <c r="G401" s="12" t="s">
        <v>1252</v>
      </c>
      <c r="H401" s="12" t="s">
        <v>15</v>
      </c>
      <c r="I401" s="13">
        <f>IF(B401="N/A", 0, INDEX('Probability Tables'!$J$10:$J$12, MATCH(B401, 'Probability Tables'!$A$10:$A$12, 0)))</f>
        <v>-1.7285805676065233</v>
      </c>
      <c r="J401" s="13">
        <f>IF(C401="N/A", 0, INDEX('Probability Tables'!$J$18:$J$19, MATCH(C401, 'Probability Tables'!$A$18:$A$19, 0)))</f>
        <v>-1.9050155618886613</v>
      </c>
      <c r="K401" s="13">
        <f>IF(D401="N/A", 0, INDEX('Probability Tables'!$J$25:$J$28, MATCH(D401, 'Probability Tables'!$A$25:$A$28, 0)))</f>
        <v>-0.51785965042337057</v>
      </c>
      <c r="L401" s="13">
        <f>IF(E401="N/A", 0, INDEX('Probability Tables'!$J$34:$J$35, MATCH(E401, 'Probability Tables'!$A$34:$A$35, 0)))</f>
        <v>-0.32277339226305102</v>
      </c>
      <c r="M401" s="13">
        <f>IF(F401="N/A", 0, INDEX('Probability Tables'!$J$41:$J$42, MATCH(F401, 'Probability Tables'!$A$41:$A$42, 0)))</f>
        <v>-0.21141585713285041</v>
      </c>
      <c r="N401" s="13">
        <f>IF(G401="N/A", 0, INDEX('Probability Tables'!$J$48:$J$50, MATCH(G401, 'Probability Tables'!$A$48:$A$50, 0)))</f>
        <v>-1.6691571471357227</v>
      </c>
      <c r="O401" s="13">
        <f>IF(H401="N/A", 0, INDEX('Probability Tables'!$J$56:$J$58, MATCH(H401, 'Probability Tables'!$A$56:$A$58, 0)))</f>
        <v>-0.25442485069529852</v>
      </c>
      <c r="P401" s="13">
        <f>'Probability Tables'!$E$3</f>
        <v>-0.48424598596127871</v>
      </c>
      <c r="Q401" s="16">
        <f t="shared" si="30"/>
        <v>-7.093473013106756</v>
      </c>
      <c r="R401" s="14">
        <f>IF(B401="N/A", 0, INDEX('Probability Tables'!$K$10:$K$12, MATCH(B401, 'Probability Tables'!$A$10:$A$12, 0)))</f>
        <v>-1.3662076025531533</v>
      </c>
      <c r="S401" s="14">
        <f>IF(C401="N/A", 0, INDEX('Probability Tables'!$K$18:$K$19, MATCH(C401, 'Probability Tables'!$A$18:$A$19, 0)))</f>
        <v>-0.38532054201569693</v>
      </c>
      <c r="T401" s="14">
        <f>IF(D401="N/A", 0, INDEX('Probability Tables'!$K$25:$K$28, MATCH(D401, 'Probability Tables'!$A$25:$A$28, 0)))</f>
        <v>-0.64015465041943498</v>
      </c>
      <c r="U401" s="14">
        <f>IF(E401="N/A", 0, INDEX('Probability Tables'!$K$34:$K$35, MATCH(E401, 'Probability Tables'!$A$34:$A$35, 0)))</f>
        <v>-0.48878352389733187</v>
      </c>
      <c r="V401" s="14">
        <f>IF(F401="N/A", 0, INDEX('Probability Tables'!$K$41:$K$42, MATCH(F401, 'Probability Tables'!$A$41:$A$42, 0)))</f>
        <v>-0.38532054201569693</v>
      </c>
      <c r="W401" s="14">
        <f>IF(G401="N/A", 0, INDEX('Probability Tables'!$K$48:$K$50, MATCH(G401, 'Probability Tables'!$A$48:$A$50, 0)))</f>
        <v>-1.4997389951776758</v>
      </c>
      <c r="X401" s="14">
        <f>IF(H401="N/A", 0, INDEX('Probability Tables'!$K$56:$K$58, MATCH(H401, 'Probability Tables'!$A$56:$A$58, 0)))</f>
        <v>-0.45323538437685085</v>
      </c>
      <c r="Y401" s="14">
        <f>'Probability Tables'!$E$4</f>
        <v>-0.95753369040820424</v>
      </c>
      <c r="Z401" s="16">
        <f t="shared" si="31"/>
        <v>-6.1762949308640449</v>
      </c>
      <c r="AA401" s="15">
        <f t="shared" si="32"/>
        <v>28.553322824166187</v>
      </c>
      <c r="AB401" s="15">
        <f t="shared" si="33"/>
        <v>71.446677175833813</v>
      </c>
      <c r="AC401" s="17">
        <f t="shared" si="34"/>
        <v>1</v>
      </c>
      <c r="AD401" s="17">
        <v>1</v>
      </c>
    </row>
    <row r="402" spans="1:30" x14ac:dyDescent="0.25">
      <c r="A402" t="s">
        <v>588</v>
      </c>
      <c r="B402">
        <v>3</v>
      </c>
      <c r="C402" t="s">
        <v>13</v>
      </c>
      <c r="D402" s="12" t="s">
        <v>1242</v>
      </c>
      <c r="E402" s="12" t="s">
        <v>1247</v>
      </c>
      <c r="F402" s="12" t="s">
        <v>1249</v>
      </c>
      <c r="G402" s="12" t="s">
        <v>1251</v>
      </c>
      <c r="H402" s="12" t="s">
        <v>15</v>
      </c>
      <c r="I402" s="13">
        <f>IF(B402="N/A", 0, INDEX('Probability Tables'!$J$10:$J$12, MATCH(B402, 'Probability Tables'!$A$10:$A$12, 0)))</f>
        <v>-0.39196962663327978</v>
      </c>
      <c r="J402" s="13">
        <f>IF(C402="N/A", 0, INDEX('Probability Tables'!$J$18:$J$19, MATCH(C402, 'Probability Tables'!$A$18:$A$19, 0)))</f>
        <v>-0.16113204070663512</v>
      </c>
      <c r="K402" s="13">
        <f>IF(D402="N/A", 0, INDEX('Probability Tables'!$J$25:$J$28, MATCH(D402, 'Probability Tables'!$A$25:$A$28, 0)))</f>
        <v>-1.505246303981256</v>
      </c>
      <c r="L402" s="13">
        <f>IF(E402="N/A", 0, INDEX('Probability Tables'!$J$34:$J$35, MATCH(E402, 'Probability Tables'!$A$34:$A$35, 0)))</f>
        <v>-0.32277339226305102</v>
      </c>
      <c r="M402" s="13">
        <f>IF(F402="N/A", 0, INDEX('Probability Tables'!$J$41:$J$42, MATCH(F402, 'Probability Tables'!$A$41:$A$42, 0)))</f>
        <v>-0.21141585713285041</v>
      </c>
      <c r="N402" s="13">
        <f>IF(G402="N/A", 0, INDEX('Probability Tables'!$J$48:$J$50, MATCH(G402, 'Probability Tables'!$A$48:$A$50, 0)))</f>
        <v>-0.71512608727872051</v>
      </c>
      <c r="O402" s="13">
        <f>IF(H402="N/A", 0, INDEX('Probability Tables'!$J$56:$J$58, MATCH(H402, 'Probability Tables'!$A$56:$A$58, 0)))</f>
        <v>-0.25442485069529852</v>
      </c>
      <c r="P402" s="13">
        <f>'Probability Tables'!$E$3</f>
        <v>-0.48424598596127871</v>
      </c>
      <c r="Q402" s="16">
        <f t="shared" si="30"/>
        <v>-4.04633414465237</v>
      </c>
      <c r="R402" s="14">
        <f>IF(B402="N/A", 0, INDEX('Probability Tables'!$K$10:$K$12, MATCH(B402, 'Probability Tables'!$A$10:$A$12, 0)))</f>
        <v>-1.0560526742493137</v>
      </c>
      <c r="S402" s="14">
        <f>IF(C402="N/A", 0, INDEX('Probability Tables'!$K$18:$K$19, MATCH(C402, 'Probability Tables'!$A$18:$A$19, 0)))</f>
        <v>-1.140161291580982</v>
      </c>
      <c r="T402" s="14">
        <f>IF(D402="N/A", 0, INDEX('Probability Tables'!$K$25:$K$28, MATCH(D402, 'Probability Tables'!$A$25:$A$28, 0)))</f>
        <v>-1.4640720621625749</v>
      </c>
      <c r="U402" s="14">
        <f>IF(E402="N/A", 0, INDEX('Probability Tables'!$K$34:$K$35, MATCH(E402, 'Probability Tables'!$A$34:$A$35, 0)))</f>
        <v>-0.48878352389733187</v>
      </c>
      <c r="V402" s="14">
        <f>IF(F402="N/A", 0, INDEX('Probability Tables'!$K$41:$K$42, MATCH(F402, 'Probability Tables'!$A$41:$A$42, 0)))</f>
        <v>-0.38532054201569693</v>
      </c>
      <c r="W402" s="14">
        <f>IF(G402="N/A", 0, INDEX('Probability Tables'!$K$48:$K$50, MATCH(G402, 'Probability Tables'!$A$48:$A$50, 0)))</f>
        <v>-1.624036711855253</v>
      </c>
      <c r="X402" s="14">
        <f>IF(H402="N/A", 0, INDEX('Probability Tables'!$K$56:$K$58, MATCH(H402, 'Probability Tables'!$A$56:$A$58, 0)))</f>
        <v>-0.45323538437685085</v>
      </c>
      <c r="Y402" s="14">
        <f>'Probability Tables'!$E$4</f>
        <v>-0.95753369040820424</v>
      </c>
      <c r="Z402" s="16">
        <f t="shared" si="31"/>
        <v>-7.5691958805462081</v>
      </c>
      <c r="AA402" s="15">
        <f t="shared" si="32"/>
        <v>97.133130185053162</v>
      </c>
      <c r="AB402" s="15">
        <f t="shared" si="33"/>
        <v>2.8668698149468446</v>
      </c>
      <c r="AC402" s="17">
        <f t="shared" si="34"/>
        <v>0</v>
      </c>
      <c r="AD402" s="17">
        <v>1</v>
      </c>
    </row>
    <row r="403" spans="1:30" x14ac:dyDescent="0.25">
      <c r="A403" t="s">
        <v>590</v>
      </c>
      <c r="B403">
        <v>3</v>
      </c>
      <c r="C403" t="s">
        <v>13</v>
      </c>
      <c r="D403" s="12" t="s">
        <v>1245</v>
      </c>
      <c r="E403" s="12" t="s">
        <v>1247</v>
      </c>
      <c r="F403" s="12" t="s">
        <v>1249</v>
      </c>
      <c r="G403" s="12" t="s">
        <v>1251</v>
      </c>
      <c r="H403" s="12" t="s">
        <v>15</v>
      </c>
      <c r="I403" s="13">
        <f>IF(B403="N/A", 0, INDEX('Probability Tables'!$J$10:$J$12, MATCH(B403, 'Probability Tables'!$A$10:$A$12, 0)))</f>
        <v>-0.39196962663327978</v>
      </c>
      <c r="J403" s="13">
        <f>IF(C403="N/A", 0, INDEX('Probability Tables'!$J$18:$J$19, MATCH(C403, 'Probability Tables'!$A$18:$A$19, 0)))</f>
        <v>-0.16113204070663512</v>
      </c>
      <c r="K403" s="13">
        <f>IF(D403="N/A", 0, INDEX('Probability Tables'!$J$25:$J$28, MATCH(D403, 'Probability Tables'!$A$25:$A$28, 0)))</f>
        <v>-0.51785965042337057</v>
      </c>
      <c r="L403" s="13">
        <f>IF(E403="N/A", 0, INDEX('Probability Tables'!$J$34:$J$35, MATCH(E403, 'Probability Tables'!$A$34:$A$35, 0)))</f>
        <v>-0.32277339226305102</v>
      </c>
      <c r="M403" s="13">
        <f>IF(F403="N/A", 0, INDEX('Probability Tables'!$J$41:$J$42, MATCH(F403, 'Probability Tables'!$A$41:$A$42, 0)))</f>
        <v>-0.21141585713285041</v>
      </c>
      <c r="N403" s="13">
        <f>IF(G403="N/A", 0, INDEX('Probability Tables'!$J$48:$J$50, MATCH(G403, 'Probability Tables'!$A$48:$A$50, 0)))</f>
        <v>-0.71512608727872051</v>
      </c>
      <c r="O403" s="13">
        <f>IF(H403="N/A", 0, INDEX('Probability Tables'!$J$56:$J$58, MATCH(H403, 'Probability Tables'!$A$56:$A$58, 0)))</f>
        <v>-0.25442485069529852</v>
      </c>
      <c r="P403" s="13">
        <f>'Probability Tables'!$E$3</f>
        <v>-0.48424598596127871</v>
      </c>
      <c r="Q403" s="16">
        <f t="shared" si="30"/>
        <v>-3.0589474910944849</v>
      </c>
      <c r="R403" s="14">
        <f>IF(B403="N/A", 0, INDEX('Probability Tables'!$K$10:$K$12, MATCH(B403, 'Probability Tables'!$A$10:$A$12, 0)))</f>
        <v>-1.0560526742493137</v>
      </c>
      <c r="S403" s="14">
        <f>IF(C403="N/A", 0, INDEX('Probability Tables'!$K$18:$K$19, MATCH(C403, 'Probability Tables'!$A$18:$A$19, 0)))</f>
        <v>-1.140161291580982</v>
      </c>
      <c r="T403" s="14">
        <f>IF(D403="N/A", 0, INDEX('Probability Tables'!$K$25:$K$28, MATCH(D403, 'Probability Tables'!$A$25:$A$28, 0)))</f>
        <v>-0.64015465041943498</v>
      </c>
      <c r="U403" s="14">
        <f>IF(E403="N/A", 0, INDEX('Probability Tables'!$K$34:$K$35, MATCH(E403, 'Probability Tables'!$A$34:$A$35, 0)))</f>
        <v>-0.48878352389733187</v>
      </c>
      <c r="V403" s="14">
        <f>IF(F403="N/A", 0, INDEX('Probability Tables'!$K$41:$K$42, MATCH(F403, 'Probability Tables'!$A$41:$A$42, 0)))</f>
        <v>-0.38532054201569693</v>
      </c>
      <c r="W403" s="14">
        <f>IF(G403="N/A", 0, INDEX('Probability Tables'!$K$48:$K$50, MATCH(G403, 'Probability Tables'!$A$48:$A$50, 0)))</f>
        <v>-1.624036711855253</v>
      </c>
      <c r="X403" s="14">
        <f>IF(H403="N/A", 0, INDEX('Probability Tables'!$K$56:$K$58, MATCH(H403, 'Probability Tables'!$A$56:$A$58, 0)))</f>
        <v>-0.45323538437685085</v>
      </c>
      <c r="Y403" s="14">
        <f>'Probability Tables'!$E$4</f>
        <v>-0.95753369040820424</v>
      </c>
      <c r="Z403" s="16">
        <f t="shared" si="31"/>
        <v>-6.7452784688030674</v>
      </c>
      <c r="AA403" s="15">
        <f t="shared" si="32"/>
        <v>97.554904062512307</v>
      </c>
      <c r="AB403" s="15">
        <f t="shared" si="33"/>
        <v>2.4450959374876966</v>
      </c>
      <c r="AC403" s="17">
        <f t="shared" si="34"/>
        <v>0</v>
      </c>
      <c r="AD403" s="17">
        <v>0</v>
      </c>
    </row>
    <row r="404" spans="1:30" x14ac:dyDescent="0.25">
      <c r="A404" t="s">
        <v>591</v>
      </c>
      <c r="B404">
        <v>3</v>
      </c>
      <c r="C404" t="s">
        <v>17</v>
      </c>
      <c r="D404" s="12" t="s">
        <v>1245</v>
      </c>
      <c r="E404" s="12" t="s">
        <v>1246</v>
      </c>
      <c r="F404" s="12" t="s">
        <v>1249</v>
      </c>
      <c r="G404" s="12" t="s">
        <v>1251</v>
      </c>
      <c r="H404" s="12" t="s">
        <v>15</v>
      </c>
      <c r="I404" s="13">
        <f>IF(B404="N/A", 0, INDEX('Probability Tables'!$J$10:$J$12, MATCH(B404, 'Probability Tables'!$A$10:$A$12, 0)))</f>
        <v>-0.39196962663327978</v>
      </c>
      <c r="J404" s="13">
        <f>IF(C404="N/A", 0, INDEX('Probability Tables'!$J$18:$J$19, MATCH(C404, 'Probability Tables'!$A$18:$A$19, 0)))</f>
        <v>-1.9050155618886613</v>
      </c>
      <c r="K404" s="13">
        <f>IF(D404="N/A", 0, INDEX('Probability Tables'!$J$25:$J$28, MATCH(D404, 'Probability Tables'!$A$25:$A$28, 0)))</f>
        <v>-0.51785965042337057</v>
      </c>
      <c r="L404" s="13">
        <f>IF(E404="N/A", 0, INDEX('Probability Tables'!$J$34:$J$35, MATCH(E404, 'Probability Tables'!$A$34:$A$35, 0)))</f>
        <v>-1.2878542883066382</v>
      </c>
      <c r="M404" s="13">
        <f>IF(F404="N/A", 0, INDEX('Probability Tables'!$J$41:$J$42, MATCH(F404, 'Probability Tables'!$A$41:$A$42, 0)))</f>
        <v>-0.21141585713285041</v>
      </c>
      <c r="N404" s="13">
        <f>IF(G404="N/A", 0, INDEX('Probability Tables'!$J$48:$J$50, MATCH(G404, 'Probability Tables'!$A$48:$A$50, 0)))</f>
        <v>-0.71512608727872051</v>
      </c>
      <c r="O404" s="13">
        <f>IF(H404="N/A", 0, INDEX('Probability Tables'!$J$56:$J$58, MATCH(H404, 'Probability Tables'!$A$56:$A$58, 0)))</f>
        <v>-0.25442485069529852</v>
      </c>
      <c r="P404" s="13">
        <f>'Probability Tables'!$E$3</f>
        <v>-0.48424598596127871</v>
      </c>
      <c r="Q404" s="16">
        <f t="shared" si="30"/>
        <v>-5.767911908320098</v>
      </c>
      <c r="R404" s="14">
        <f>IF(B404="N/A", 0, INDEX('Probability Tables'!$K$10:$K$12, MATCH(B404, 'Probability Tables'!$A$10:$A$12, 0)))</f>
        <v>-1.0560526742493137</v>
      </c>
      <c r="S404" s="14">
        <f>IF(C404="N/A", 0, INDEX('Probability Tables'!$K$18:$K$19, MATCH(C404, 'Probability Tables'!$A$18:$A$19, 0)))</f>
        <v>-0.38532054201569693</v>
      </c>
      <c r="T404" s="14">
        <f>IF(D404="N/A", 0, INDEX('Probability Tables'!$K$25:$K$28, MATCH(D404, 'Probability Tables'!$A$25:$A$28, 0)))</f>
        <v>-0.64015465041943498</v>
      </c>
      <c r="U404" s="14">
        <f>IF(E404="N/A", 0, INDEX('Probability Tables'!$K$34:$K$35, MATCH(E404, 'Probability Tables'!$A$34:$A$35, 0)))</f>
        <v>-0.95029252915164453</v>
      </c>
      <c r="V404" s="14">
        <f>IF(F404="N/A", 0, INDEX('Probability Tables'!$K$41:$K$42, MATCH(F404, 'Probability Tables'!$A$41:$A$42, 0)))</f>
        <v>-0.38532054201569693</v>
      </c>
      <c r="W404" s="14">
        <f>IF(G404="N/A", 0, INDEX('Probability Tables'!$K$48:$K$50, MATCH(G404, 'Probability Tables'!$A$48:$A$50, 0)))</f>
        <v>-1.624036711855253</v>
      </c>
      <c r="X404" s="14">
        <f>IF(H404="N/A", 0, INDEX('Probability Tables'!$K$56:$K$58, MATCH(H404, 'Probability Tables'!$A$56:$A$58, 0)))</f>
        <v>-0.45323538437685085</v>
      </c>
      <c r="Y404" s="14">
        <f>'Probability Tables'!$E$4</f>
        <v>-0.95753369040820424</v>
      </c>
      <c r="Z404" s="16">
        <f t="shared" si="31"/>
        <v>-6.4519467244920943</v>
      </c>
      <c r="AA404" s="15">
        <f t="shared" si="32"/>
        <v>66.463863080222154</v>
      </c>
      <c r="AB404" s="15">
        <f t="shared" si="33"/>
        <v>33.536136919777846</v>
      </c>
      <c r="AC404" s="17">
        <f t="shared" si="34"/>
        <v>0</v>
      </c>
      <c r="AD404" s="17">
        <v>0</v>
      </c>
    </row>
    <row r="405" spans="1:30" x14ac:dyDescent="0.25">
      <c r="A405" t="s">
        <v>592</v>
      </c>
      <c r="B405">
        <v>3</v>
      </c>
      <c r="C405" t="s">
        <v>13</v>
      </c>
      <c r="D405" s="12" t="s">
        <v>1245</v>
      </c>
      <c r="E405" s="12" t="s">
        <v>1246</v>
      </c>
      <c r="F405" s="12" t="s">
        <v>1249</v>
      </c>
      <c r="G405" s="12" t="s">
        <v>1252</v>
      </c>
      <c r="H405" s="12" t="s">
        <v>15</v>
      </c>
      <c r="I405" s="13">
        <f>IF(B405="N/A", 0, INDEX('Probability Tables'!$J$10:$J$12, MATCH(B405, 'Probability Tables'!$A$10:$A$12, 0)))</f>
        <v>-0.39196962663327978</v>
      </c>
      <c r="J405" s="13">
        <f>IF(C405="N/A", 0, INDEX('Probability Tables'!$J$18:$J$19, MATCH(C405, 'Probability Tables'!$A$18:$A$19, 0)))</f>
        <v>-0.16113204070663512</v>
      </c>
      <c r="K405" s="13">
        <f>IF(D405="N/A", 0, INDEX('Probability Tables'!$J$25:$J$28, MATCH(D405, 'Probability Tables'!$A$25:$A$28, 0)))</f>
        <v>-0.51785965042337057</v>
      </c>
      <c r="L405" s="13">
        <f>IF(E405="N/A", 0, INDEX('Probability Tables'!$J$34:$J$35, MATCH(E405, 'Probability Tables'!$A$34:$A$35, 0)))</f>
        <v>-1.2878542883066382</v>
      </c>
      <c r="M405" s="13">
        <f>IF(F405="N/A", 0, INDEX('Probability Tables'!$J$41:$J$42, MATCH(F405, 'Probability Tables'!$A$41:$A$42, 0)))</f>
        <v>-0.21141585713285041</v>
      </c>
      <c r="N405" s="13">
        <f>IF(G405="N/A", 0, INDEX('Probability Tables'!$J$48:$J$50, MATCH(G405, 'Probability Tables'!$A$48:$A$50, 0)))</f>
        <v>-1.6691571471357227</v>
      </c>
      <c r="O405" s="13">
        <f>IF(H405="N/A", 0, INDEX('Probability Tables'!$J$56:$J$58, MATCH(H405, 'Probability Tables'!$A$56:$A$58, 0)))</f>
        <v>-0.25442485069529852</v>
      </c>
      <c r="P405" s="13">
        <f>'Probability Tables'!$E$3</f>
        <v>-0.48424598596127871</v>
      </c>
      <c r="Q405" s="16">
        <f t="shared" si="30"/>
        <v>-4.9780594469950739</v>
      </c>
      <c r="R405" s="14">
        <f>IF(B405="N/A", 0, INDEX('Probability Tables'!$K$10:$K$12, MATCH(B405, 'Probability Tables'!$A$10:$A$12, 0)))</f>
        <v>-1.0560526742493137</v>
      </c>
      <c r="S405" s="14">
        <f>IF(C405="N/A", 0, INDEX('Probability Tables'!$K$18:$K$19, MATCH(C405, 'Probability Tables'!$A$18:$A$19, 0)))</f>
        <v>-1.140161291580982</v>
      </c>
      <c r="T405" s="14">
        <f>IF(D405="N/A", 0, INDEX('Probability Tables'!$K$25:$K$28, MATCH(D405, 'Probability Tables'!$A$25:$A$28, 0)))</f>
        <v>-0.64015465041943498</v>
      </c>
      <c r="U405" s="14">
        <f>IF(E405="N/A", 0, INDEX('Probability Tables'!$K$34:$K$35, MATCH(E405, 'Probability Tables'!$A$34:$A$35, 0)))</f>
        <v>-0.95029252915164453</v>
      </c>
      <c r="V405" s="14">
        <f>IF(F405="N/A", 0, INDEX('Probability Tables'!$K$41:$K$42, MATCH(F405, 'Probability Tables'!$A$41:$A$42, 0)))</f>
        <v>-0.38532054201569693</v>
      </c>
      <c r="W405" s="14">
        <f>IF(G405="N/A", 0, INDEX('Probability Tables'!$K$48:$K$50, MATCH(G405, 'Probability Tables'!$A$48:$A$50, 0)))</f>
        <v>-1.4997389951776758</v>
      </c>
      <c r="X405" s="14">
        <f>IF(H405="N/A", 0, INDEX('Probability Tables'!$K$56:$K$58, MATCH(H405, 'Probability Tables'!$A$56:$A$58, 0)))</f>
        <v>-0.45323538437685085</v>
      </c>
      <c r="Y405" s="14">
        <f>'Probability Tables'!$E$4</f>
        <v>-0.95753369040820424</v>
      </c>
      <c r="Z405" s="16">
        <f t="shared" si="31"/>
        <v>-7.0824897573798031</v>
      </c>
      <c r="AA405" s="15">
        <f t="shared" si="32"/>
        <v>89.133303637434125</v>
      </c>
      <c r="AB405" s="15">
        <f t="shared" si="33"/>
        <v>10.866696362565879</v>
      </c>
      <c r="AC405" s="17">
        <f t="shared" si="34"/>
        <v>0</v>
      </c>
      <c r="AD405" s="17">
        <v>0</v>
      </c>
    </row>
    <row r="406" spans="1:30" x14ac:dyDescent="0.25">
      <c r="A406" t="s">
        <v>593</v>
      </c>
      <c r="B406">
        <v>3</v>
      </c>
      <c r="C406" t="s">
        <v>17</v>
      </c>
      <c r="D406" s="12" t="s">
        <v>1245</v>
      </c>
      <c r="E406" s="12" t="s">
        <v>1247</v>
      </c>
      <c r="F406" s="12" t="s">
        <v>1249</v>
      </c>
      <c r="G406" s="12" t="s">
        <v>1251</v>
      </c>
      <c r="H406" s="12" t="s">
        <v>15</v>
      </c>
      <c r="I406" s="13">
        <f>IF(B406="N/A", 0, INDEX('Probability Tables'!$J$10:$J$12, MATCH(B406, 'Probability Tables'!$A$10:$A$12, 0)))</f>
        <v>-0.39196962663327978</v>
      </c>
      <c r="J406" s="13">
        <f>IF(C406="N/A", 0, INDEX('Probability Tables'!$J$18:$J$19, MATCH(C406, 'Probability Tables'!$A$18:$A$19, 0)))</f>
        <v>-1.9050155618886613</v>
      </c>
      <c r="K406" s="13">
        <f>IF(D406="N/A", 0, INDEX('Probability Tables'!$J$25:$J$28, MATCH(D406, 'Probability Tables'!$A$25:$A$28, 0)))</f>
        <v>-0.51785965042337057</v>
      </c>
      <c r="L406" s="13">
        <f>IF(E406="N/A", 0, INDEX('Probability Tables'!$J$34:$J$35, MATCH(E406, 'Probability Tables'!$A$34:$A$35, 0)))</f>
        <v>-0.32277339226305102</v>
      </c>
      <c r="M406" s="13">
        <f>IF(F406="N/A", 0, INDEX('Probability Tables'!$J$41:$J$42, MATCH(F406, 'Probability Tables'!$A$41:$A$42, 0)))</f>
        <v>-0.21141585713285041</v>
      </c>
      <c r="N406" s="13">
        <f>IF(G406="N/A", 0, INDEX('Probability Tables'!$J$48:$J$50, MATCH(G406, 'Probability Tables'!$A$48:$A$50, 0)))</f>
        <v>-0.71512608727872051</v>
      </c>
      <c r="O406" s="13">
        <f>IF(H406="N/A", 0, INDEX('Probability Tables'!$J$56:$J$58, MATCH(H406, 'Probability Tables'!$A$56:$A$58, 0)))</f>
        <v>-0.25442485069529852</v>
      </c>
      <c r="P406" s="13">
        <f>'Probability Tables'!$E$3</f>
        <v>-0.48424598596127871</v>
      </c>
      <c r="Q406" s="16">
        <f t="shared" si="30"/>
        <v>-4.8028310122765108</v>
      </c>
      <c r="R406" s="14">
        <f>IF(B406="N/A", 0, INDEX('Probability Tables'!$K$10:$K$12, MATCH(B406, 'Probability Tables'!$A$10:$A$12, 0)))</f>
        <v>-1.0560526742493137</v>
      </c>
      <c r="S406" s="14">
        <f>IF(C406="N/A", 0, INDEX('Probability Tables'!$K$18:$K$19, MATCH(C406, 'Probability Tables'!$A$18:$A$19, 0)))</f>
        <v>-0.38532054201569693</v>
      </c>
      <c r="T406" s="14">
        <f>IF(D406="N/A", 0, INDEX('Probability Tables'!$K$25:$K$28, MATCH(D406, 'Probability Tables'!$A$25:$A$28, 0)))</f>
        <v>-0.64015465041943498</v>
      </c>
      <c r="U406" s="14">
        <f>IF(E406="N/A", 0, INDEX('Probability Tables'!$K$34:$K$35, MATCH(E406, 'Probability Tables'!$A$34:$A$35, 0)))</f>
        <v>-0.48878352389733187</v>
      </c>
      <c r="V406" s="14">
        <f>IF(F406="N/A", 0, INDEX('Probability Tables'!$K$41:$K$42, MATCH(F406, 'Probability Tables'!$A$41:$A$42, 0)))</f>
        <v>-0.38532054201569693</v>
      </c>
      <c r="W406" s="14">
        <f>IF(G406="N/A", 0, INDEX('Probability Tables'!$K$48:$K$50, MATCH(G406, 'Probability Tables'!$A$48:$A$50, 0)))</f>
        <v>-1.624036711855253</v>
      </c>
      <c r="X406" s="14">
        <f>IF(H406="N/A", 0, INDEX('Probability Tables'!$K$56:$K$58, MATCH(H406, 'Probability Tables'!$A$56:$A$58, 0)))</f>
        <v>-0.45323538437685085</v>
      </c>
      <c r="Y406" s="14">
        <f>'Probability Tables'!$E$4</f>
        <v>-0.95753369040820424</v>
      </c>
      <c r="Z406" s="16">
        <f t="shared" si="31"/>
        <v>-5.9904377192377822</v>
      </c>
      <c r="AA406" s="15">
        <f t="shared" si="32"/>
        <v>76.631275244674583</v>
      </c>
      <c r="AB406" s="15">
        <f t="shared" si="33"/>
        <v>23.368724755325413</v>
      </c>
      <c r="AC406" s="17">
        <f t="shared" si="34"/>
        <v>0</v>
      </c>
      <c r="AD406" s="17">
        <v>0</v>
      </c>
    </row>
    <row r="407" spans="1:30" x14ac:dyDescent="0.25">
      <c r="A407" t="s">
        <v>594</v>
      </c>
      <c r="B407">
        <v>2</v>
      </c>
      <c r="C407" t="s">
        <v>13</v>
      </c>
      <c r="D407" s="12" t="s">
        <v>1245</v>
      </c>
      <c r="E407" s="12" t="s">
        <v>1246</v>
      </c>
      <c r="F407" s="12" t="s">
        <v>1249</v>
      </c>
      <c r="G407" s="12" t="s">
        <v>1250</v>
      </c>
      <c r="H407" s="12" t="s">
        <v>15</v>
      </c>
      <c r="I407" s="13">
        <f>IF(B407="N/A", 0, INDEX('Probability Tables'!$J$10:$J$12, MATCH(B407, 'Probability Tables'!$A$10:$A$12, 0)))</f>
        <v>-1.7285805676065233</v>
      </c>
      <c r="J407" s="13">
        <f>IF(C407="N/A", 0, INDEX('Probability Tables'!$J$18:$J$19, MATCH(C407, 'Probability Tables'!$A$18:$A$19, 0)))</f>
        <v>-0.16113204070663512</v>
      </c>
      <c r="K407" s="13">
        <f>IF(D407="N/A", 0, INDEX('Probability Tables'!$J$25:$J$28, MATCH(D407, 'Probability Tables'!$A$25:$A$28, 0)))</f>
        <v>-0.51785965042337057</v>
      </c>
      <c r="L407" s="13">
        <f>IF(E407="N/A", 0, INDEX('Probability Tables'!$J$34:$J$35, MATCH(E407, 'Probability Tables'!$A$34:$A$35, 0)))</f>
        <v>-1.2878542883066382</v>
      </c>
      <c r="M407" s="13">
        <f>IF(F407="N/A", 0, INDEX('Probability Tables'!$J$41:$J$42, MATCH(F407, 'Probability Tables'!$A$41:$A$42, 0)))</f>
        <v>-0.21141585713285041</v>
      </c>
      <c r="N407" s="13">
        <f>IF(G407="N/A", 0, INDEX('Probability Tables'!$J$48:$J$50, MATCH(G407, 'Probability Tables'!$A$48:$A$50, 0)))</f>
        <v>-1.1317644959850102</v>
      </c>
      <c r="O407" s="13">
        <f>IF(H407="N/A", 0, INDEX('Probability Tables'!$J$56:$J$58, MATCH(H407, 'Probability Tables'!$A$56:$A$58, 0)))</f>
        <v>-0.25442485069529852</v>
      </c>
      <c r="P407" s="13">
        <f>'Probability Tables'!$E$3</f>
        <v>-0.48424598596127871</v>
      </c>
      <c r="Q407" s="16">
        <f t="shared" si="30"/>
        <v>-5.7772777368176049</v>
      </c>
      <c r="R407" s="14">
        <f>IF(B407="N/A", 0, INDEX('Probability Tables'!$K$10:$K$12, MATCH(B407, 'Probability Tables'!$A$10:$A$12, 0)))</f>
        <v>-1.3662076025531533</v>
      </c>
      <c r="S407" s="14">
        <f>IF(C407="N/A", 0, INDEX('Probability Tables'!$K$18:$K$19, MATCH(C407, 'Probability Tables'!$A$18:$A$19, 0)))</f>
        <v>-1.140161291580982</v>
      </c>
      <c r="T407" s="14">
        <f>IF(D407="N/A", 0, INDEX('Probability Tables'!$K$25:$K$28, MATCH(D407, 'Probability Tables'!$A$25:$A$28, 0)))</f>
        <v>-0.64015465041943498</v>
      </c>
      <c r="U407" s="14">
        <f>IF(E407="N/A", 0, INDEX('Probability Tables'!$K$34:$K$35, MATCH(E407, 'Probability Tables'!$A$34:$A$35, 0)))</f>
        <v>-0.95029252915164453</v>
      </c>
      <c r="V407" s="14">
        <f>IF(F407="N/A", 0, INDEX('Probability Tables'!$K$41:$K$42, MATCH(F407, 'Probability Tables'!$A$41:$A$42, 0)))</f>
        <v>-0.38532054201569693</v>
      </c>
      <c r="W407" s="14">
        <f>IF(G407="N/A", 0, INDEX('Probability Tables'!$K$48:$K$50, MATCH(G407, 'Probability Tables'!$A$48:$A$50, 0)))</f>
        <v>-0.54522705048332309</v>
      </c>
      <c r="X407" s="14">
        <f>IF(H407="N/A", 0, INDEX('Probability Tables'!$K$56:$K$58, MATCH(H407, 'Probability Tables'!$A$56:$A$58, 0)))</f>
        <v>-0.45323538437685085</v>
      </c>
      <c r="Y407" s="14">
        <f>'Probability Tables'!$E$4</f>
        <v>-0.95753369040820424</v>
      </c>
      <c r="Z407" s="16">
        <f t="shared" si="31"/>
        <v>-6.4381327409892899</v>
      </c>
      <c r="AA407" s="15">
        <f t="shared" si="32"/>
        <v>65.945242711723282</v>
      </c>
      <c r="AB407" s="15">
        <f t="shared" si="33"/>
        <v>34.054757288276718</v>
      </c>
      <c r="AC407" s="17">
        <f t="shared" si="34"/>
        <v>0</v>
      </c>
      <c r="AD407" s="17">
        <v>0</v>
      </c>
    </row>
    <row r="408" spans="1:30" x14ac:dyDescent="0.25">
      <c r="A408" t="s">
        <v>595</v>
      </c>
      <c r="B408">
        <v>3</v>
      </c>
      <c r="C408" t="s">
        <v>13</v>
      </c>
      <c r="D408" s="12" t="s">
        <v>1244</v>
      </c>
      <c r="E408" s="12" t="s">
        <v>1247</v>
      </c>
      <c r="F408" s="12" t="s">
        <v>1249</v>
      </c>
      <c r="G408" s="12" t="s">
        <v>1251</v>
      </c>
      <c r="H408" s="12" t="s">
        <v>15</v>
      </c>
      <c r="I408" s="13">
        <f>IF(B408="N/A", 0, INDEX('Probability Tables'!$J$10:$J$12, MATCH(B408, 'Probability Tables'!$A$10:$A$12, 0)))</f>
        <v>-0.39196962663327978</v>
      </c>
      <c r="J408" s="13">
        <f>IF(C408="N/A", 0, INDEX('Probability Tables'!$J$18:$J$19, MATCH(C408, 'Probability Tables'!$A$18:$A$19, 0)))</f>
        <v>-0.16113204070663512</v>
      </c>
      <c r="K408" s="13">
        <f>IF(D408="N/A", 0, INDEX('Probability Tables'!$J$25:$J$28, MATCH(D408, 'Probability Tables'!$A$25:$A$28, 0)))</f>
        <v>-2.1879221846739059</v>
      </c>
      <c r="L408" s="13">
        <f>IF(E408="N/A", 0, INDEX('Probability Tables'!$J$34:$J$35, MATCH(E408, 'Probability Tables'!$A$34:$A$35, 0)))</f>
        <v>-0.32277339226305102</v>
      </c>
      <c r="M408" s="13">
        <f>IF(F408="N/A", 0, INDEX('Probability Tables'!$J$41:$J$42, MATCH(F408, 'Probability Tables'!$A$41:$A$42, 0)))</f>
        <v>-0.21141585713285041</v>
      </c>
      <c r="N408" s="13">
        <f>IF(G408="N/A", 0, INDEX('Probability Tables'!$J$48:$J$50, MATCH(G408, 'Probability Tables'!$A$48:$A$50, 0)))</f>
        <v>-0.71512608727872051</v>
      </c>
      <c r="O408" s="13">
        <f>IF(H408="N/A", 0, INDEX('Probability Tables'!$J$56:$J$58, MATCH(H408, 'Probability Tables'!$A$56:$A$58, 0)))</f>
        <v>-0.25442485069529852</v>
      </c>
      <c r="P408" s="13">
        <f>'Probability Tables'!$E$3</f>
        <v>-0.48424598596127871</v>
      </c>
      <c r="Q408" s="16">
        <f t="shared" si="30"/>
        <v>-4.72901002534502</v>
      </c>
      <c r="R408" s="14">
        <f>IF(B408="N/A", 0, INDEX('Probability Tables'!$K$10:$K$12, MATCH(B408, 'Probability Tables'!$A$10:$A$12, 0)))</f>
        <v>-1.0560526742493137</v>
      </c>
      <c r="S408" s="14">
        <f>IF(C408="N/A", 0, INDEX('Probability Tables'!$K$18:$K$19, MATCH(C408, 'Probability Tables'!$A$18:$A$19, 0)))</f>
        <v>-1.140161291580982</v>
      </c>
      <c r="T408" s="14">
        <f>IF(D408="N/A", 0, INDEX('Probability Tables'!$K$25:$K$28, MATCH(D408, 'Probability Tables'!$A$25:$A$28, 0)))</f>
        <v>-2.3513752571634776</v>
      </c>
      <c r="U408" s="14">
        <f>IF(E408="N/A", 0, INDEX('Probability Tables'!$K$34:$K$35, MATCH(E408, 'Probability Tables'!$A$34:$A$35, 0)))</f>
        <v>-0.48878352389733187</v>
      </c>
      <c r="V408" s="14">
        <f>IF(F408="N/A", 0, INDEX('Probability Tables'!$K$41:$K$42, MATCH(F408, 'Probability Tables'!$A$41:$A$42, 0)))</f>
        <v>-0.38532054201569693</v>
      </c>
      <c r="W408" s="14">
        <f>IF(G408="N/A", 0, INDEX('Probability Tables'!$K$48:$K$50, MATCH(G408, 'Probability Tables'!$A$48:$A$50, 0)))</f>
        <v>-1.624036711855253</v>
      </c>
      <c r="X408" s="14">
        <f>IF(H408="N/A", 0, INDEX('Probability Tables'!$K$56:$K$58, MATCH(H408, 'Probability Tables'!$A$56:$A$58, 0)))</f>
        <v>-0.45323538437685085</v>
      </c>
      <c r="Y408" s="14">
        <f>'Probability Tables'!$E$4</f>
        <v>-0.95753369040820424</v>
      </c>
      <c r="Z408" s="16">
        <f t="shared" si="31"/>
        <v>-8.4564990755471108</v>
      </c>
      <c r="AA408" s="15">
        <f t="shared" si="32"/>
        <v>97.651180879310246</v>
      </c>
      <c r="AB408" s="15">
        <f t="shared" si="33"/>
        <v>2.3488191206897602</v>
      </c>
      <c r="AC408" s="17">
        <f t="shared" si="34"/>
        <v>0</v>
      </c>
      <c r="AD408" s="17">
        <v>0</v>
      </c>
    </row>
    <row r="409" spans="1:30" x14ac:dyDescent="0.25">
      <c r="A409" t="s">
        <v>596</v>
      </c>
      <c r="B409">
        <v>2</v>
      </c>
      <c r="C409" t="s">
        <v>13</v>
      </c>
      <c r="D409" s="12" t="s">
        <v>1241</v>
      </c>
      <c r="E409" s="12" t="s">
        <v>1246</v>
      </c>
      <c r="F409" s="12" t="s">
        <v>1248</v>
      </c>
      <c r="G409" s="12" t="s">
        <v>1252</v>
      </c>
      <c r="H409" s="12" t="s">
        <v>15</v>
      </c>
      <c r="I409" s="13">
        <f>IF(B409="N/A", 0, INDEX('Probability Tables'!$J$10:$J$12, MATCH(B409, 'Probability Tables'!$A$10:$A$12, 0)))</f>
        <v>-1.7285805676065233</v>
      </c>
      <c r="J409" s="13">
        <f>IF(C409="N/A", 0, INDEX('Probability Tables'!$J$18:$J$19, MATCH(C409, 'Probability Tables'!$A$18:$A$19, 0)))</f>
        <v>-0.16113204070663512</v>
      </c>
      <c r="K409" s="13">
        <f>IF(D409="N/A", 0, INDEX('Probability Tables'!$J$25:$J$28, MATCH(D409, 'Probability Tables'!$A$25:$A$28, 0)))</f>
        <v>-2.6579258139196416</v>
      </c>
      <c r="L409" s="13">
        <f>IF(E409="N/A", 0, INDEX('Probability Tables'!$J$34:$J$35, MATCH(E409, 'Probability Tables'!$A$34:$A$35, 0)))</f>
        <v>-1.2878542883066382</v>
      </c>
      <c r="M409" s="13">
        <f>IF(F409="N/A", 0, INDEX('Probability Tables'!$J$41:$J$42, MATCH(F409, 'Probability Tables'!$A$41:$A$42, 0)))</f>
        <v>-1.6577744589953911</v>
      </c>
      <c r="N409" s="13">
        <f>IF(G409="N/A", 0, INDEX('Probability Tables'!$J$48:$J$50, MATCH(G409, 'Probability Tables'!$A$48:$A$50, 0)))</f>
        <v>-1.6691571471357227</v>
      </c>
      <c r="O409" s="13">
        <f>IF(H409="N/A", 0, INDEX('Probability Tables'!$J$56:$J$58, MATCH(H409, 'Probability Tables'!$A$56:$A$58, 0)))</f>
        <v>-0.25442485069529852</v>
      </c>
      <c r="P409" s="13">
        <f>'Probability Tables'!$E$3</f>
        <v>-0.48424598596127871</v>
      </c>
      <c r="Q409" s="16">
        <f t="shared" si="30"/>
        <v>-9.9010951533271303</v>
      </c>
      <c r="R409" s="14">
        <f>IF(B409="N/A", 0, INDEX('Probability Tables'!$K$10:$K$12, MATCH(B409, 'Probability Tables'!$A$10:$A$12, 0)))</f>
        <v>-1.3662076025531533</v>
      </c>
      <c r="S409" s="14">
        <f>IF(C409="N/A", 0, INDEX('Probability Tables'!$K$18:$K$19, MATCH(C409, 'Probability Tables'!$A$18:$A$19, 0)))</f>
        <v>-1.140161291580982</v>
      </c>
      <c r="T409" s="14">
        <f>IF(D409="N/A", 0, INDEX('Probability Tables'!$K$25:$K$28, MATCH(D409, 'Probability Tables'!$A$25:$A$28, 0)))</f>
        <v>-1.9223796516451193</v>
      </c>
      <c r="U409" s="14">
        <f>IF(E409="N/A", 0, INDEX('Probability Tables'!$K$34:$K$35, MATCH(E409, 'Probability Tables'!$A$34:$A$35, 0)))</f>
        <v>-0.95029252915164453</v>
      </c>
      <c r="V409" s="14">
        <f>IF(F409="N/A", 0, INDEX('Probability Tables'!$K$41:$K$42, MATCH(F409, 'Probability Tables'!$A$41:$A$42, 0)))</f>
        <v>-1.140161291580982</v>
      </c>
      <c r="W409" s="14">
        <f>IF(G409="N/A", 0, INDEX('Probability Tables'!$K$48:$K$50, MATCH(G409, 'Probability Tables'!$A$48:$A$50, 0)))</f>
        <v>-1.4997389951776758</v>
      </c>
      <c r="X409" s="14">
        <f>IF(H409="N/A", 0, INDEX('Probability Tables'!$K$56:$K$58, MATCH(H409, 'Probability Tables'!$A$56:$A$58, 0)))</f>
        <v>-0.45323538437685085</v>
      </c>
      <c r="Y409" s="14">
        <f>'Probability Tables'!$E$4</f>
        <v>-0.95753369040820424</v>
      </c>
      <c r="Z409" s="16">
        <f t="shared" si="31"/>
        <v>-9.4297104364746129</v>
      </c>
      <c r="AA409" s="15">
        <f t="shared" si="32"/>
        <v>38.428855210948285</v>
      </c>
      <c r="AB409" s="15">
        <f t="shared" si="33"/>
        <v>61.571144789051722</v>
      </c>
      <c r="AC409" s="17">
        <f t="shared" si="34"/>
        <v>1</v>
      </c>
      <c r="AD409" s="17">
        <v>1</v>
      </c>
    </row>
    <row r="410" spans="1:30" x14ac:dyDescent="0.25">
      <c r="A410" t="s">
        <v>597</v>
      </c>
      <c r="B410">
        <v>3</v>
      </c>
      <c r="C410" t="s">
        <v>13</v>
      </c>
      <c r="D410" s="12" t="s">
        <v>1245</v>
      </c>
      <c r="E410" s="12" t="s">
        <v>1247</v>
      </c>
      <c r="F410" s="12" t="s">
        <v>1249</v>
      </c>
      <c r="G410" s="12" t="s">
        <v>1251</v>
      </c>
      <c r="H410" s="12" t="s">
        <v>15</v>
      </c>
      <c r="I410" s="13">
        <f>IF(B410="N/A", 0, INDEX('Probability Tables'!$J$10:$J$12, MATCH(B410, 'Probability Tables'!$A$10:$A$12, 0)))</f>
        <v>-0.39196962663327978</v>
      </c>
      <c r="J410" s="13">
        <f>IF(C410="N/A", 0, INDEX('Probability Tables'!$J$18:$J$19, MATCH(C410, 'Probability Tables'!$A$18:$A$19, 0)))</f>
        <v>-0.16113204070663512</v>
      </c>
      <c r="K410" s="13">
        <f>IF(D410="N/A", 0, INDEX('Probability Tables'!$J$25:$J$28, MATCH(D410, 'Probability Tables'!$A$25:$A$28, 0)))</f>
        <v>-0.51785965042337057</v>
      </c>
      <c r="L410" s="13">
        <f>IF(E410="N/A", 0, INDEX('Probability Tables'!$J$34:$J$35, MATCH(E410, 'Probability Tables'!$A$34:$A$35, 0)))</f>
        <v>-0.32277339226305102</v>
      </c>
      <c r="M410" s="13">
        <f>IF(F410="N/A", 0, INDEX('Probability Tables'!$J$41:$J$42, MATCH(F410, 'Probability Tables'!$A$41:$A$42, 0)))</f>
        <v>-0.21141585713285041</v>
      </c>
      <c r="N410" s="13">
        <f>IF(G410="N/A", 0, INDEX('Probability Tables'!$J$48:$J$50, MATCH(G410, 'Probability Tables'!$A$48:$A$50, 0)))</f>
        <v>-0.71512608727872051</v>
      </c>
      <c r="O410" s="13">
        <f>IF(H410="N/A", 0, INDEX('Probability Tables'!$J$56:$J$58, MATCH(H410, 'Probability Tables'!$A$56:$A$58, 0)))</f>
        <v>-0.25442485069529852</v>
      </c>
      <c r="P410" s="13">
        <f>'Probability Tables'!$E$3</f>
        <v>-0.48424598596127871</v>
      </c>
      <c r="Q410" s="16">
        <f t="shared" si="30"/>
        <v>-3.0589474910944849</v>
      </c>
      <c r="R410" s="14">
        <f>IF(B410="N/A", 0, INDEX('Probability Tables'!$K$10:$K$12, MATCH(B410, 'Probability Tables'!$A$10:$A$12, 0)))</f>
        <v>-1.0560526742493137</v>
      </c>
      <c r="S410" s="14">
        <f>IF(C410="N/A", 0, INDEX('Probability Tables'!$K$18:$K$19, MATCH(C410, 'Probability Tables'!$A$18:$A$19, 0)))</f>
        <v>-1.140161291580982</v>
      </c>
      <c r="T410" s="14">
        <f>IF(D410="N/A", 0, INDEX('Probability Tables'!$K$25:$K$28, MATCH(D410, 'Probability Tables'!$A$25:$A$28, 0)))</f>
        <v>-0.64015465041943498</v>
      </c>
      <c r="U410" s="14">
        <f>IF(E410="N/A", 0, INDEX('Probability Tables'!$K$34:$K$35, MATCH(E410, 'Probability Tables'!$A$34:$A$35, 0)))</f>
        <v>-0.48878352389733187</v>
      </c>
      <c r="V410" s="14">
        <f>IF(F410="N/A", 0, INDEX('Probability Tables'!$K$41:$K$42, MATCH(F410, 'Probability Tables'!$A$41:$A$42, 0)))</f>
        <v>-0.38532054201569693</v>
      </c>
      <c r="W410" s="14">
        <f>IF(G410="N/A", 0, INDEX('Probability Tables'!$K$48:$K$50, MATCH(G410, 'Probability Tables'!$A$48:$A$50, 0)))</f>
        <v>-1.624036711855253</v>
      </c>
      <c r="X410" s="14">
        <f>IF(H410="N/A", 0, INDEX('Probability Tables'!$K$56:$K$58, MATCH(H410, 'Probability Tables'!$A$56:$A$58, 0)))</f>
        <v>-0.45323538437685085</v>
      </c>
      <c r="Y410" s="14">
        <f>'Probability Tables'!$E$4</f>
        <v>-0.95753369040820424</v>
      </c>
      <c r="Z410" s="16">
        <f t="shared" si="31"/>
        <v>-6.7452784688030674</v>
      </c>
      <c r="AA410" s="15">
        <f t="shared" si="32"/>
        <v>97.554904062512307</v>
      </c>
      <c r="AB410" s="15">
        <f t="shared" si="33"/>
        <v>2.4450959374876966</v>
      </c>
      <c r="AC410" s="17">
        <f t="shared" si="34"/>
        <v>0</v>
      </c>
      <c r="AD410" s="17">
        <v>0</v>
      </c>
    </row>
    <row r="411" spans="1:30" x14ac:dyDescent="0.25">
      <c r="A411" t="s">
        <v>598</v>
      </c>
      <c r="B411">
        <v>3</v>
      </c>
      <c r="C411" t="s">
        <v>17</v>
      </c>
      <c r="D411" s="12" t="s">
        <v>1243</v>
      </c>
      <c r="E411" s="12" t="s">
        <v>1246</v>
      </c>
      <c r="F411" s="12" t="s">
        <v>1248</v>
      </c>
      <c r="G411" s="12" t="s">
        <v>1250</v>
      </c>
      <c r="H411" s="12" t="s">
        <v>15</v>
      </c>
      <c r="I411" s="13">
        <f>IF(B411="N/A", 0, INDEX('Probability Tables'!$J$10:$J$12, MATCH(B411, 'Probability Tables'!$A$10:$A$12, 0)))</f>
        <v>-0.39196962663327978</v>
      </c>
      <c r="J411" s="13">
        <f>IF(C411="N/A", 0, INDEX('Probability Tables'!$J$18:$J$19, MATCH(C411, 'Probability Tables'!$A$18:$A$19, 0)))</f>
        <v>-1.9050155618886613</v>
      </c>
      <c r="K411" s="13">
        <f>IF(D411="N/A", 0, INDEX('Probability Tables'!$J$25:$J$28, MATCH(D411, 'Probability Tables'!$A$25:$A$28, 0)))</f>
        <v>0</v>
      </c>
      <c r="L411" s="13">
        <f>IF(E411="N/A", 0, INDEX('Probability Tables'!$J$34:$J$35, MATCH(E411, 'Probability Tables'!$A$34:$A$35, 0)))</f>
        <v>-1.2878542883066382</v>
      </c>
      <c r="M411" s="13">
        <f>IF(F411="N/A", 0, INDEX('Probability Tables'!$J$41:$J$42, MATCH(F411, 'Probability Tables'!$A$41:$A$42, 0)))</f>
        <v>-1.6577744589953911</v>
      </c>
      <c r="N411" s="13">
        <f>IF(G411="N/A", 0, INDEX('Probability Tables'!$J$48:$J$50, MATCH(G411, 'Probability Tables'!$A$48:$A$50, 0)))</f>
        <v>-1.1317644959850102</v>
      </c>
      <c r="O411" s="13">
        <f>IF(H411="N/A", 0, INDEX('Probability Tables'!$J$56:$J$58, MATCH(H411, 'Probability Tables'!$A$56:$A$58, 0)))</f>
        <v>-0.25442485069529852</v>
      </c>
      <c r="P411" s="13">
        <f>'Probability Tables'!$E$3</f>
        <v>-0.48424598596127871</v>
      </c>
      <c r="Q411" s="16">
        <f t="shared" si="30"/>
        <v>-7.1130492684655566</v>
      </c>
      <c r="R411" s="14">
        <f>IF(B411="N/A", 0, INDEX('Probability Tables'!$K$10:$K$12, MATCH(B411, 'Probability Tables'!$A$10:$A$12, 0)))</f>
        <v>-1.0560526742493137</v>
      </c>
      <c r="S411" s="14">
        <f>IF(C411="N/A", 0, INDEX('Probability Tables'!$K$18:$K$19, MATCH(C411, 'Probability Tables'!$A$18:$A$19, 0)))</f>
        <v>-0.38532054201569693</v>
      </c>
      <c r="T411" s="14">
        <f>IF(D411="N/A", 0, INDEX('Probability Tables'!$K$25:$K$28, MATCH(D411, 'Probability Tables'!$A$25:$A$28, 0)))</f>
        <v>0</v>
      </c>
      <c r="U411" s="14">
        <f>IF(E411="N/A", 0, INDEX('Probability Tables'!$K$34:$K$35, MATCH(E411, 'Probability Tables'!$A$34:$A$35, 0)))</f>
        <v>-0.95029252915164453</v>
      </c>
      <c r="V411" s="14">
        <f>IF(F411="N/A", 0, INDEX('Probability Tables'!$K$41:$K$42, MATCH(F411, 'Probability Tables'!$A$41:$A$42, 0)))</f>
        <v>-1.140161291580982</v>
      </c>
      <c r="W411" s="14">
        <f>IF(G411="N/A", 0, INDEX('Probability Tables'!$K$48:$K$50, MATCH(G411, 'Probability Tables'!$A$48:$A$50, 0)))</f>
        <v>-0.54522705048332309</v>
      </c>
      <c r="X411" s="14">
        <f>IF(H411="N/A", 0, INDEX('Probability Tables'!$K$56:$K$58, MATCH(H411, 'Probability Tables'!$A$56:$A$58, 0)))</f>
        <v>-0.45323538437685085</v>
      </c>
      <c r="Y411" s="14">
        <f>'Probability Tables'!$E$4</f>
        <v>-0.95753369040820424</v>
      </c>
      <c r="Z411" s="16">
        <f t="shared" si="31"/>
        <v>-5.4878231622660154</v>
      </c>
      <c r="AA411" s="15">
        <f t="shared" si="32"/>
        <v>16.448538677678908</v>
      </c>
      <c r="AB411" s="15">
        <f t="shared" si="33"/>
        <v>83.551461322321089</v>
      </c>
      <c r="AC411" s="17">
        <f t="shared" si="34"/>
        <v>1</v>
      </c>
      <c r="AD411" s="17">
        <v>0</v>
      </c>
    </row>
    <row r="412" spans="1:30" x14ac:dyDescent="0.25">
      <c r="A412" t="s">
        <v>599</v>
      </c>
      <c r="B412">
        <v>3</v>
      </c>
      <c r="C412" t="s">
        <v>13</v>
      </c>
      <c r="D412" s="12" t="s">
        <v>1243</v>
      </c>
      <c r="E412" s="12" t="s">
        <v>1247</v>
      </c>
      <c r="F412" s="12" t="s">
        <v>1249</v>
      </c>
      <c r="G412" s="12" t="s">
        <v>1251</v>
      </c>
      <c r="H412" s="12" t="s">
        <v>15</v>
      </c>
      <c r="I412" s="13">
        <f>IF(B412="N/A", 0, INDEX('Probability Tables'!$J$10:$J$12, MATCH(B412, 'Probability Tables'!$A$10:$A$12, 0)))</f>
        <v>-0.39196962663327978</v>
      </c>
      <c r="J412" s="13">
        <f>IF(C412="N/A", 0, INDEX('Probability Tables'!$J$18:$J$19, MATCH(C412, 'Probability Tables'!$A$18:$A$19, 0)))</f>
        <v>-0.16113204070663512</v>
      </c>
      <c r="K412" s="13">
        <f>IF(D412="N/A", 0, INDEX('Probability Tables'!$J$25:$J$28, MATCH(D412, 'Probability Tables'!$A$25:$A$28, 0)))</f>
        <v>0</v>
      </c>
      <c r="L412" s="13">
        <f>IF(E412="N/A", 0, INDEX('Probability Tables'!$J$34:$J$35, MATCH(E412, 'Probability Tables'!$A$34:$A$35, 0)))</f>
        <v>-0.32277339226305102</v>
      </c>
      <c r="M412" s="13">
        <f>IF(F412="N/A", 0, INDEX('Probability Tables'!$J$41:$J$42, MATCH(F412, 'Probability Tables'!$A$41:$A$42, 0)))</f>
        <v>-0.21141585713285041</v>
      </c>
      <c r="N412" s="13">
        <f>IF(G412="N/A", 0, INDEX('Probability Tables'!$J$48:$J$50, MATCH(G412, 'Probability Tables'!$A$48:$A$50, 0)))</f>
        <v>-0.71512608727872051</v>
      </c>
      <c r="O412" s="13">
        <f>IF(H412="N/A", 0, INDEX('Probability Tables'!$J$56:$J$58, MATCH(H412, 'Probability Tables'!$A$56:$A$58, 0)))</f>
        <v>-0.25442485069529852</v>
      </c>
      <c r="P412" s="13">
        <f>'Probability Tables'!$E$3</f>
        <v>-0.48424598596127871</v>
      </c>
      <c r="Q412" s="16">
        <f t="shared" si="30"/>
        <v>-2.5410878406711142</v>
      </c>
      <c r="R412" s="14">
        <f>IF(B412="N/A", 0, INDEX('Probability Tables'!$K$10:$K$12, MATCH(B412, 'Probability Tables'!$A$10:$A$12, 0)))</f>
        <v>-1.0560526742493137</v>
      </c>
      <c r="S412" s="14">
        <f>IF(C412="N/A", 0, INDEX('Probability Tables'!$K$18:$K$19, MATCH(C412, 'Probability Tables'!$A$18:$A$19, 0)))</f>
        <v>-1.140161291580982</v>
      </c>
      <c r="T412" s="14">
        <f>IF(D412="N/A", 0, INDEX('Probability Tables'!$K$25:$K$28, MATCH(D412, 'Probability Tables'!$A$25:$A$28, 0)))</f>
        <v>0</v>
      </c>
      <c r="U412" s="14">
        <f>IF(E412="N/A", 0, INDEX('Probability Tables'!$K$34:$K$35, MATCH(E412, 'Probability Tables'!$A$34:$A$35, 0)))</f>
        <v>-0.48878352389733187</v>
      </c>
      <c r="V412" s="14">
        <f>IF(F412="N/A", 0, INDEX('Probability Tables'!$K$41:$K$42, MATCH(F412, 'Probability Tables'!$A$41:$A$42, 0)))</f>
        <v>-0.38532054201569693</v>
      </c>
      <c r="W412" s="14">
        <f>IF(G412="N/A", 0, INDEX('Probability Tables'!$K$48:$K$50, MATCH(G412, 'Probability Tables'!$A$48:$A$50, 0)))</f>
        <v>-1.624036711855253</v>
      </c>
      <c r="X412" s="14">
        <f>IF(H412="N/A", 0, INDEX('Probability Tables'!$K$56:$K$58, MATCH(H412, 'Probability Tables'!$A$56:$A$58, 0)))</f>
        <v>-0.45323538437685085</v>
      </c>
      <c r="Y412" s="14">
        <f>'Probability Tables'!$E$4</f>
        <v>-0.95753369040820424</v>
      </c>
      <c r="Z412" s="16">
        <f t="shared" si="31"/>
        <v>-6.1051238183836327</v>
      </c>
      <c r="AA412" s="15">
        <f t="shared" si="32"/>
        <v>97.24558894700111</v>
      </c>
      <c r="AB412" s="15">
        <f t="shared" si="33"/>
        <v>2.7544110529988832</v>
      </c>
      <c r="AC412" s="17">
        <f t="shared" si="34"/>
        <v>0</v>
      </c>
      <c r="AD412" s="17">
        <v>0</v>
      </c>
    </row>
    <row r="413" spans="1:30" x14ac:dyDescent="0.25">
      <c r="A413" t="s">
        <v>600</v>
      </c>
      <c r="B413">
        <v>3</v>
      </c>
      <c r="C413" t="s">
        <v>13</v>
      </c>
      <c r="D413" s="12" t="s">
        <v>1243</v>
      </c>
      <c r="E413" s="12" t="s">
        <v>1247</v>
      </c>
      <c r="F413" s="12" t="s">
        <v>1249</v>
      </c>
      <c r="G413" s="12" t="s">
        <v>1251</v>
      </c>
      <c r="H413" s="12" t="s">
        <v>27</v>
      </c>
      <c r="I413" s="13">
        <f>IF(B413="N/A", 0, INDEX('Probability Tables'!$J$10:$J$12, MATCH(B413, 'Probability Tables'!$A$10:$A$12, 0)))</f>
        <v>-0.39196962663327978</v>
      </c>
      <c r="J413" s="13">
        <f>IF(C413="N/A", 0, INDEX('Probability Tables'!$J$18:$J$19, MATCH(C413, 'Probability Tables'!$A$18:$A$19, 0)))</f>
        <v>-0.16113204070663512</v>
      </c>
      <c r="K413" s="13">
        <f>IF(D413="N/A", 0, INDEX('Probability Tables'!$J$25:$J$28, MATCH(D413, 'Probability Tables'!$A$25:$A$28, 0)))</f>
        <v>0</v>
      </c>
      <c r="L413" s="13">
        <f>IF(E413="N/A", 0, INDEX('Probability Tables'!$J$34:$J$35, MATCH(E413, 'Probability Tables'!$A$34:$A$35, 0)))</f>
        <v>-0.32277339226305102</v>
      </c>
      <c r="M413" s="13">
        <f>IF(F413="N/A", 0, INDEX('Probability Tables'!$J$41:$J$42, MATCH(F413, 'Probability Tables'!$A$41:$A$42, 0)))</f>
        <v>-0.21141585713285041</v>
      </c>
      <c r="N413" s="13">
        <f>IF(G413="N/A", 0, INDEX('Probability Tables'!$J$48:$J$50, MATCH(G413, 'Probability Tables'!$A$48:$A$50, 0)))</f>
        <v>-0.71512608727872051</v>
      </c>
      <c r="O413" s="13">
        <f>IF(H413="N/A", 0, INDEX('Probability Tables'!$J$56:$J$58, MATCH(H413, 'Probability Tables'!$A$56:$A$58, 0)))</f>
        <v>-2.4423470353692043</v>
      </c>
      <c r="P413" s="13">
        <f>'Probability Tables'!$E$3</f>
        <v>-0.48424598596127871</v>
      </c>
      <c r="Q413" s="16">
        <f t="shared" si="30"/>
        <v>-4.7290100253450191</v>
      </c>
      <c r="R413" s="14">
        <f>IF(B413="N/A", 0, INDEX('Probability Tables'!$K$10:$K$12, MATCH(B413, 'Probability Tables'!$A$10:$A$12, 0)))</f>
        <v>-1.0560526742493137</v>
      </c>
      <c r="S413" s="14">
        <f>IF(C413="N/A", 0, INDEX('Probability Tables'!$K$18:$K$19, MATCH(C413, 'Probability Tables'!$A$18:$A$19, 0)))</f>
        <v>-1.140161291580982</v>
      </c>
      <c r="T413" s="14">
        <f>IF(D413="N/A", 0, INDEX('Probability Tables'!$K$25:$K$28, MATCH(D413, 'Probability Tables'!$A$25:$A$28, 0)))</f>
        <v>0</v>
      </c>
      <c r="U413" s="14">
        <f>IF(E413="N/A", 0, INDEX('Probability Tables'!$K$34:$K$35, MATCH(E413, 'Probability Tables'!$A$34:$A$35, 0)))</f>
        <v>-0.48878352389733187</v>
      </c>
      <c r="V413" s="14">
        <f>IF(F413="N/A", 0, INDEX('Probability Tables'!$K$41:$K$42, MATCH(F413, 'Probability Tables'!$A$41:$A$42, 0)))</f>
        <v>-0.38532054201569693</v>
      </c>
      <c r="W413" s="14">
        <f>IF(G413="N/A", 0, INDEX('Probability Tables'!$K$48:$K$50, MATCH(G413, 'Probability Tables'!$A$48:$A$50, 0)))</f>
        <v>-1.624036711855253</v>
      </c>
      <c r="X413" s="14">
        <f>IF(H413="N/A", 0, INDEX('Probability Tables'!$K$56:$K$58, MATCH(H413, 'Probability Tables'!$A$56:$A$58, 0)))</f>
        <v>-2.4037432426807936</v>
      </c>
      <c r="Y413" s="14">
        <f>'Probability Tables'!$E$4</f>
        <v>-0.95753369040820424</v>
      </c>
      <c r="Z413" s="16">
        <f t="shared" si="31"/>
        <v>-8.0556316766875771</v>
      </c>
      <c r="AA413" s="15">
        <f t="shared" si="32"/>
        <v>96.533088351889774</v>
      </c>
      <c r="AB413" s="15">
        <f t="shared" si="33"/>
        <v>3.4669116481102309</v>
      </c>
      <c r="AC413" s="17">
        <f t="shared" si="34"/>
        <v>0</v>
      </c>
      <c r="AD413" s="17">
        <v>0</v>
      </c>
    </row>
    <row r="414" spans="1:30" x14ac:dyDescent="0.25">
      <c r="A414" t="s">
        <v>601</v>
      </c>
      <c r="B414">
        <v>1</v>
      </c>
      <c r="C414" t="s">
        <v>17</v>
      </c>
      <c r="D414" s="12" t="s">
        <v>1245</v>
      </c>
      <c r="E414" s="12" t="s">
        <v>1246</v>
      </c>
      <c r="F414" s="12" t="s">
        <v>1249</v>
      </c>
      <c r="G414" s="12" t="s">
        <v>1250</v>
      </c>
      <c r="H414" s="12" t="s">
        <v>27</v>
      </c>
      <c r="I414" s="13">
        <f>IF(B414="N/A", 0, INDEX('Probability Tables'!$J$10:$J$12, MATCH(B414, 'Probability Tables'!$A$10:$A$12, 0)))</f>
        <v>-1.9190988916046565</v>
      </c>
      <c r="J414" s="13">
        <f>IF(C414="N/A", 0, INDEX('Probability Tables'!$J$18:$J$19, MATCH(C414, 'Probability Tables'!$A$18:$A$19, 0)))</f>
        <v>-1.9050155618886613</v>
      </c>
      <c r="K414" s="13">
        <f>IF(D414="N/A", 0, INDEX('Probability Tables'!$J$25:$J$28, MATCH(D414, 'Probability Tables'!$A$25:$A$28, 0)))</f>
        <v>-0.51785965042337057</v>
      </c>
      <c r="L414" s="13">
        <f>IF(E414="N/A", 0, INDEX('Probability Tables'!$J$34:$J$35, MATCH(E414, 'Probability Tables'!$A$34:$A$35, 0)))</f>
        <v>-1.2878542883066382</v>
      </c>
      <c r="M414" s="13">
        <f>IF(F414="N/A", 0, INDEX('Probability Tables'!$J$41:$J$42, MATCH(F414, 'Probability Tables'!$A$41:$A$42, 0)))</f>
        <v>-0.21141585713285041</v>
      </c>
      <c r="N414" s="13">
        <f>IF(G414="N/A", 0, INDEX('Probability Tables'!$J$48:$J$50, MATCH(G414, 'Probability Tables'!$A$48:$A$50, 0)))</f>
        <v>-1.1317644959850102</v>
      </c>
      <c r="O414" s="13">
        <f>IF(H414="N/A", 0, INDEX('Probability Tables'!$J$56:$J$58, MATCH(H414, 'Probability Tables'!$A$56:$A$58, 0)))</f>
        <v>-2.4423470353692043</v>
      </c>
      <c r="P414" s="13">
        <f>'Probability Tables'!$E$3</f>
        <v>-0.48424598596127871</v>
      </c>
      <c r="Q414" s="16">
        <f t="shared" si="30"/>
        <v>-9.8996017666716707</v>
      </c>
      <c r="R414" s="14">
        <f>IF(B414="N/A", 0, INDEX('Probability Tables'!$K$10:$K$12, MATCH(B414, 'Probability Tables'!$A$10:$A$12, 0)))</f>
        <v>-0.92356349120323478</v>
      </c>
      <c r="S414" s="14">
        <f>IF(C414="N/A", 0, INDEX('Probability Tables'!$K$18:$K$19, MATCH(C414, 'Probability Tables'!$A$18:$A$19, 0)))</f>
        <v>-0.38532054201569693</v>
      </c>
      <c r="T414" s="14">
        <f>IF(D414="N/A", 0, INDEX('Probability Tables'!$K$25:$K$28, MATCH(D414, 'Probability Tables'!$A$25:$A$28, 0)))</f>
        <v>-0.64015465041943498</v>
      </c>
      <c r="U414" s="14">
        <f>IF(E414="N/A", 0, INDEX('Probability Tables'!$K$34:$K$35, MATCH(E414, 'Probability Tables'!$A$34:$A$35, 0)))</f>
        <v>-0.95029252915164453</v>
      </c>
      <c r="V414" s="14">
        <f>IF(F414="N/A", 0, INDEX('Probability Tables'!$K$41:$K$42, MATCH(F414, 'Probability Tables'!$A$41:$A$42, 0)))</f>
        <v>-0.38532054201569693</v>
      </c>
      <c r="W414" s="14">
        <f>IF(G414="N/A", 0, INDEX('Probability Tables'!$K$48:$K$50, MATCH(G414, 'Probability Tables'!$A$48:$A$50, 0)))</f>
        <v>-0.54522705048332309</v>
      </c>
      <c r="X414" s="14">
        <f>IF(H414="N/A", 0, INDEX('Probability Tables'!$K$56:$K$58, MATCH(H414, 'Probability Tables'!$A$56:$A$58, 0)))</f>
        <v>-2.4037432426807936</v>
      </c>
      <c r="Y414" s="14">
        <f>'Probability Tables'!$E$4</f>
        <v>-0.95753369040820424</v>
      </c>
      <c r="Z414" s="16">
        <f t="shared" si="31"/>
        <v>-7.1911557383780282</v>
      </c>
      <c r="AA414" s="15">
        <f t="shared" si="32"/>
        <v>6.2476811016542992</v>
      </c>
      <c r="AB414" s="15">
        <f t="shared" si="33"/>
        <v>93.752318898345706</v>
      </c>
      <c r="AC414" s="17">
        <f t="shared" si="34"/>
        <v>1</v>
      </c>
      <c r="AD414" s="17">
        <v>1</v>
      </c>
    </row>
    <row r="415" spans="1:30" x14ac:dyDescent="0.25">
      <c r="A415" t="s">
        <v>602</v>
      </c>
      <c r="B415">
        <v>2</v>
      </c>
      <c r="C415" t="s">
        <v>13</v>
      </c>
      <c r="D415" s="12" t="s">
        <v>1243</v>
      </c>
      <c r="E415" s="12" t="s">
        <v>1247</v>
      </c>
      <c r="F415" s="12" t="s">
        <v>1249</v>
      </c>
      <c r="G415" s="12" t="s">
        <v>1251</v>
      </c>
      <c r="H415" s="12" t="s">
        <v>15</v>
      </c>
      <c r="I415" s="13">
        <f>IF(B415="N/A", 0, INDEX('Probability Tables'!$J$10:$J$12, MATCH(B415, 'Probability Tables'!$A$10:$A$12, 0)))</f>
        <v>-1.7285805676065233</v>
      </c>
      <c r="J415" s="13">
        <f>IF(C415="N/A", 0, INDEX('Probability Tables'!$J$18:$J$19, MATCH(C415, 'Probability Tables'!$A$18:$A$19, 0)))</f>
        <v>-0.16113204070663512</v>
      </c>
      <c r="K415" s="13">
        <f>IF(D415="N/A", 0, INDEX('Probability Tables'!$J$25:$J$28, MATCH(D415, 'Probability Tables'!$A$25:$A$28, 0)))</f>
        <v>0</v>
      </c>
      <c r="L415" s="13">
        <f>IF(E415="N/A", 0, INDEX('Probability Tables'!$J$34:$J$35, MATCH(E415, 'Probability Tables'!$A$34:$A$35, 0)))</f>
        <v>-0.32277339226305102</v>
      </c>
      <c r="M415" s="13">
        <f>IF(F415="N/A", 0, INDEX('Probability Tables'!$J$41:$J$42, MATCH(F415, 'Probability Tables'!$A$41:$A$42, 0)))</f>
        <v>-0.21141585713285041</v>
      </c>
      <c r="N415" s="13">
        <f>IF(G415="N/A", 0, INDEX('Probability Tables'!$J$48:$J$50, MATCH(G415, 'Probability Tables'!$A$48:$A$50, 0)))</f>
        <v>-0.71512608727872051</v>
      </c>
      <c r="O415" s="13">
        <f>IF(H415="N/A", 0, INDEX('Probability Tables'!$J$56:$J$58, MATCH(H415, 'Probability Tables'!$A$56:$A$58, 0)))</f>
        <v>-0.25442485069529852</v>
      </c>
      <c r="P415" s="13">
        <f>'Probability Tables'!$E$3</f>
        <v>-0.48424598596127871</v>
      </c>
      <c r="Q415" s="16">
        <f t="shared" si="30"/>
        <v>-3.8776987816443578</v>
      </c>
      <c r="R415" s="14">
        <f>IF(B415="N/A", 0, INDEX('Probability Tables'!$K$10:$K$12, MATCH(B415, 'Probability Tables'!$A$10:$A$12, 0)))</f>
        <v>-1.3662076025531533</v>
      </c>
      <c r="S415" s="14">
        <f>IF(C415="N/A", 0, INDEX('Probability Tables'!$K$18:$K$19, MATCH(C415, 'Probability Tables'!$A$18:$A$19, 0)))</f>
        <v>-1.140161291580982</v>
      </c>
      <c r="T415" s="14">
        <f>IF(D415="N/A", 0, INDEX('Probability Tables'!$K$25:$K$28, MATCH(D415, 'Probability Tables'!$A$25:$A$28, 0)))</f>
        <v>0</v>
      </c>
      <c r="U415" s="14">
        <f>IF(E415="N/A", 0, INDEX('Probability Tables'!$K$34:$K$35, MATCH(E415, 'Probability Tables'!$A$34:$A$35, 0)))</f>
        <v>-0.48878352389733187</v>
      </c>
      <c r="V415" s="14">
        <f>IF(F415="N/A", 0, INDEX('Probability Tables'!$K$41:$K$42, MATCH(F415, 'Probability Tables'!$A$41:$A$42, 0)))</f>
        <v>-0.38532054201569693</v>
      </c>
      <c r="W415" s="14">
        <f>IF(G415="N/A", 0, INDEX('Probability Tables'!$K$48:$K$50, MATCH(G415, 'Probability Tables'!$A$48:$A$50, 0)))</f>
        <v>-1.624036711855253</v>
      </c>
      <c r="X415" s="14">
        <f>IF(H415="N/A", 0, INDEX('Probability Tables'!$K$56:$K$58, MATCH(H415, 'Probability Tables'!$A$56:$A$58, 0)))</f>
        <v>-0.45323538437685085</v>
      </c>
      <c r="Y415" s="14">
        <f>'Probability Tables'!$E$4</f>
        <v>-0.95753369040820424</v>
      </c>
      <c r="Z415" s="16">
        <f t="shared" si="31"/>
        <v>-6.4152787466874717</v>
      </c>
      <c r="AA415" s="15">
        <f t="shared" si="32"/>
        <v>92.673468182122448</v>
      </c>
      <c r="AB415" s="15">
        <f t="shared" si="33"/>
        <v>7.326531817877548</v>
      </c>
      <c r="AC415" s="17">
        <f t="shared" si="34"/>
        <v>0</v>
      </c>
      <c r="AD415" s="17">
        <v>0</v>
      </c>
    </row>
    <row r="416" spans="1:30" x14ac:dyDescent="0.25">
      <c r="A416" t="s">
        <v>603</v>
      </c>
      <c r="B416">
        <v>3</v>
      </c>
      <c r="C416" t="s">
        <v>13</v>
      </c>
      <c r="D416" s="12" t="s">
        <v>1242</v>
      </c>
      <c r="E416" s="12" t="s">
        <v>1247</v>
      </c>
      <c r="F416" s="12" t="s">
        <v>1249</v>
      </c>
      <c r="G416" s="12" t="s">
        <v>1251</v>
      </c>
      <c r="H416" s="12" t="s">
        <v>15</v>
      </c>
      <c r="I416" s="13">
        <f>IF(B416="N/A", 0, INDEX('Probability Tables'!$J$10:$J$12, MATCH(B416, 'Probability Tables'!$A$10:$A$12, 0)))</f>
        <v>-0.39196962663327978</v>
      </c>
      <c r="J416" s="13">
        <f>IF(C416="N/A", 0, INDEX('Probability Tables'!$J$18:$J$19, MATCH(C416, 'Probability Tables'!$A$18:$A$19, 0)))</f>
        <v>-0.16113204070663512</v>
      </c>
      <c r="K416" s="13">
        <f>IF(D416="N/A", 0, INDEX('Probability Tables'!$J$25:$J$28, MATCH(D416, 'Probability Tables'!$A$25:$A$28, 0)))</f>
        <v>-1.505246303981256</v>
      </c>
      <c r="L416" s="13">
        <f>IF(E416="N/A", 0, INDEX('Probability Tables'!$J$34:$J$35, MATCH(E416, 'Probability Tables'!$A$34:$A$35, 0)))</f>
        <v>-0.32277339226305102</v>
      </c>
      <c r="M416" s="13">
        <f>IF(F416="N/A", 0, INDEX('Probability Tables'!$J$41:$J$42, MATCH(F416, 'Probability Tables'!$A$41:$A$42, 0)))</f>
        <v>-0.21141585713285041</v>
      </c>
      <c r="N416" s="13">
        <f>IF(G416="N/A", 0, INDEX('Probability Tables'!$J$48:$J$50, MATCH(G416, 'Probability Tables'!$A$48:$A$50, 0)))</f>
        <v>-0.71512608727872051</v>
      </c>
      <c r="O416" s="13">
        <f>IF(H416="N/A", 0, INDEX('Probability Tables'!$J$56:$J$58, MATCH(H416, 'Probability Tables'!$A$56:$A$58, 0)))</f>
        <v>-0.25442485069529852</v>
      </c>
      <c r="P416" s="13">
        <f>'Probability Tables'!$E$3</f>
        <v>-0.48424598596127871</v>
      </c>
      <c r="Q416" s="16">
        <f t="shared" si="30"/>
        <v>-4.04633414465237</v>
      </c>
      <c r="R416" s="14">
        <f>IF(B416="N/A", 0, INDEX('Probability Tables'!$K$10:$K$12, MATCH(B416, 'Probability Tables'!$A$10:$A$12, 0)))</f>
        <v>-1.0560526742493137</v>
      </c>
      <c r="S416" s="14">
        <f>IF(C416="N/A", 0, INDEX('Probability Tables'!$K$18:$K$19, MATCH(C416, 'Probability Tables'!$A$18:$A$19, 0)))</f>
        <v>-1.140161291580982</v>
      </c>
      <c r="T416" s="14">
        <f>IF(D416="N/A", 0, INDEX('Probability Tables'!$K$25:$K$28, MATCH(D416, 'Probability Tables'!$A$25:$A$28, 0)))</f>
        <v>-1.4640720621625749</v>
      </c>
      <c r="U416" s="14">
        <f>IF(E416="N/A", 0, INDEX('Probability Tables'!$K$34:$K$35, MATCH(E416, 'Probability Tables'!$A$34:$A$35, 0)))</f>
        <v>-0.48878352389733187</v>
      </c>
      <c r="V416" s="14">
        <f>IF(F416="N/A", 0, INDEX('Probability Tables'!$K$41:$K$42, MATCH(F416, 'Probability Tables'!$A$41:$A$42, 0)))</f>
        <v>-0.38532054201569693</v>
      </c>
      <c r="W416" s="14">
        <f>IF(G416="N/A", 0, INDEX('Probability Tables'!$K$48:$K$50, MATCH(G416, 'Probability Tables'!$A$48:$A$50, 0)))</f>
        <v>-1.624036711855253</v>
      </c>
      <c r="X416" s="14">
        <f>IF(H416="N/A", 0, INDEX('Probability Tables'!$K$56:$K$58, MATCH(H416, 'Probability Tables'!$A$56:$A$58, 0)))</f>
        <v>-0.45323538437685085</v>
      </c>
      <c r="Y416" s="14">
        <f>'Probability Tables'!$E$4</f>
        <v>-0.95753369040820424</v>
      </c>
      <c r="Z416" s="16">
        <f t="shared" si="31"/>
        <v>-7.5691958805462081</v>
      </c>
      <c r="AA416" s="15">
        <f t="shared" si="32"/>
        <v>97.133130185053162</v>
      </c>
      <c r="AB416" s="15">
        <f t="shared" si="33"/>
        <v>2.8668698149468446</v>
      </c>
      <c r="AC416" s="17">
        <f t="shared" si="34"/>
        <v>0</v>
      </c>
      <c r="AD416" s="17">
        <v>1</v>
      </c>
    </row>
    <row r="417" spans="1:30" x14ac:dyDescent="0.25">
      <c r="A417" t="s">
        <v>605</v>
      </c>
      <c r="B417">
        <v>3</v>
      </c>
      <c r="C417" t="s">
        <v>17</v>
      </c>
      <c r="D417" s="12" t="s">
        <v>1243</v>
      </c>
      <c r="E417" s="12" t="s">
        <v>1247</v>
      </c>
      <c r="F417" s="12" t="s">
        <v>1249</v>
      </c>
      <c r="G417" s="12" t="s">
        <v>1251</v>
      </c>
      <c r="H417" s="12" t="s">
        <v>15</v>
      </c>
      <c r="I417" s="13">
        <f>IF(B417="N/A", 0, INDEX('Probability Tables'!$J$10:$J$12, MATCH(B417, 'Probability Tables'!$A$10:$A$12, 0)))</f>
        <v>-0.39196962663327978</v>
      </c>
      <c r="J417" s="13">
        <f>IF(C417="N/A", 0, INDEX('Probability Tables'!$J$18:$J$19, MATCH(C417, 'Probability Tables'!$A$18:$A$19, 0)))</f>
        <v>-1.9050155618886613</v>
      </c>
      <c r="K417" s="13">
        <f>IF(D417="N/A", 0, INDEX('Probability Tables'!$J$25:$J$28, MATCH(D417, 'Probability Tables'!$A$25:$A$28, 0)))</f>
        <v>0</v>
      </c>
      <c r="L417" s="13">
        <f>IF(E417="N/A", 0, INDEX('Probability Tables'!$J$34:$J$35, MATCH(E417, 'Probability Tables'!$A$34:$A$35, 0)))</f>
        <v>-0.32277339226305102</v>
      </c>
      <c r="M417" s="13">
        <f>IF(F417="N/A", 0, INDEX('Probability Tables'!$J$41:$J$42, MATCH(F417, 'Probability Tables'!$A$41:$A$42, 0)))</f>
        <v>-0.21141585713285041</v>
      </c>
      <c r="N417" s="13">
        <f>IF(G417="N/A", 0, INDEX('Probability Tables'!$J$48:$J$50, MATCH(G417, 'Probability Tables'!$A$48:$A$50, 0)))</f>
        <v>-0.71512608727872051</v>
      </c>
      <c r="O417" s="13">
        <f>IF(H417="N/A", 0, INDEX('Probability Tables'!$J$56:$J$58, MATCH(H417, 'Probability Tables'!$A$56:$A$58, 0)))</f>
        <v>-0.25442485069529852</v>
      </c>
      <c r="P417" s="13">
        <f>'Probability Tables'!$E$3</f>
        <v>-0.48424598596127871</v>
      </c>
      <c r="Q417" s="16">
        <f t="shared" si="30"/>
        <v>-4.28497136185314</v>
      </c>
      <c r="R417" s="14">
        <f>IF(B417="N/A", 0, INDEX('Probability Tables'!$K$10:$K$12, MATCH(B417, 'Probability Tables'!$A$10:$A$12, 0)))</f>
        <v>-1.0560526742493137</v>
      </c>
      <c r="S417" s="14">
        <f>IF(C417="N/A", 0, INDEX('Probability Tables'!$K$18:$K$19, MATCH(C417, 'Probability Tables'!$A$18:$A$19, 0)))</f>
        <v>-0.38532054201569693</v>
      </c>
      <c r="T417" s="14">
        <f>IF(D417="N/A", 0, INDEX('Probability Tables'!$K$25:$K$28, MATCH(D417, 'Probability Tables'!$A$25:$A$28, 0)))</f>
        <v>0</v>
      </c>
      <c r="U417" s="14">
        <f>IF(E417="N/A", 0, INDEX('Probability Tables'!$K$34:$K$35, MATCH(E417, 'Probability Tables'!$A$34:$A$35, 0)))</f>
        <v>-0.48878352389733187</v>
      </c>
      <c r="V417" s="14">
        <f>IF(F417="N/A", 0, INDEX('Probability Tables'!$K$41:$K$42, MATCH(F417, 'Probability Tables'!$A$41:$A$42, 0)))</f>
        <v>-0.38532054201569693</v>
      </c>
      <c r="W417" s="14">
        <f>IF(G417="N/A", 0, INDEX('Probability Tables'!$K$48:$K$50, MATCH(G417, 'Probability Tables'!$A$48:$A$50, 0)))</f>
        <v>-1.624036711855253</v>
      </c>
      <c r="X417" s="14">
        <f>IF(H417="N/A", 0, INDEX('Probability Tables'!$K$56:$K$58, MATCH(H417, 'Probability Tables'!$A$56:$A$58, 0)))</f>
        <v>-0.45323538437685085</v>
      </c>
      <c r="Y417" s="14">
        <f>'Probability Tables'!$E$4</f>
        <v>-0.95753369040820424</v>
      </c>
      <c r="Z417" s="16">
        <f t="shared" si="31"/>
        <v>-5.3502830688183476</v>
      </c>
      <c r="AA417" s="15">
        <f t="shared" si="32"/>
        <v>74.370431017589539</v>
      </c>
      <c r="AB417" s="15">
        <f t="shared" si="33"/>
        <v>25.629568982410461</v>
      </c>
      <c r="AC417" s="17">
        <f t="shared" si="34"/>
        <v>0</v>
      </c>
      <c r="AD417" s="17">
        <v>0</v>
      </c>
    </row>
    <row r="418" spans="1:30" x14ac:dyDescent="0.25">
      <c r="A418" t="s">
        <v>606</v>
      </c>
      <c r="B418">
        <v>2</v>
      </c>
      <c r="C418" t="s">
        <v>17</v>
      </c>
      <c r="D418" s="12" t="s">
        <v>1245</v>
      </c>
      <c r="E418" s="12" t="s">
        <v>1246</v>
      </c>
      <c r="F418" s="12" t="s">
        <v>1248</v>
      </c>
      <c r="G418" s="12" t="s">
        <v>1250</v>
      </c>
      <c r="H418" s="12" t="s">
        <v>15</v>
      </c>
      <c r="I418" s="13">
        <f>IF(B418="N/A", 0, INDEX('Probability Tables'!$J$10:$J$12, MATCH(B418, 'Probability Tables'!$A$10:$A$12, 0)))</f>
        <v>-1.7285805676065233</v>
      </c>
      <c r="J418" s="13">
        <f>IF(C418="N/A", 0, INDEX('Probability Tables'!$J$18:$J$19, MATCH(C418, 'Probability Tables'!$A$18:$A$19, 0)))</f>
        <v>-1.9050155618886613</v>
      </c>
      <c r="K418" s="13">
        <f>IF(D418="N/A", 0, INDEX('Probability Tables'!$J$25:$J$28, MATCH(D418, 'Probability Tables'!$A$25:$A$28, 0)))</f>
        <v>-0.51785965042337057</v>
      </c>
      <c r="L418" s="13">
        <f>IF(E418="N/A", 0, INDEX('Probability Tables'!$J$34:$J$35, MATCH(E418, 'Probability Tables'!$A$34:$A$35, 0)))</f>
        <v>-1.2878542883066382</v>
      </c>
      <c r="M418" s="13">
        <f>IF(F418="N/A", 0, INDEX('Probability Tables'!$J$41:$J$42, MATCH(F418, 'Probability Tables'!$A$41:$A$42, 0)))</f>
        <v>-1.6577744589953911</v>
      </c>
      <c r="N418" s="13">
        <f>IF(G418="N/A", 0, INDEX('Probability Tables'!$J$48:$J$50, MATCH(G418, 'Probability Tables'!$A$48:$A$50, 0)))</f>
        <v>-1.1317644959850102</v>
      </c>
      <c r="O418" s="13">
        <f>IF(H418="N/A", 0, INDEX('Probability Tables'!$J$56:$J$58, MATCH(H418, 'Probability Tables'!$A$56:$A$58, 0)))</f>
        <v>-0.25442485069529852</v>
      </c>
      <c r="P418" s="13">
        <f>'Probability Tables'!$E$3</f>
        <v>-0.48424598596127871</v>
      </c>
      <c r="Q418" s="16">
        <f t="shared" si="30"/>
        <v>-8.9675198598621719</v>
      </c>
      <c r="R418" s="14">
        <f>IF(B418="N/A", 0, INDEX('Probability Tables'!$K$10:$K$12, MATCH(B418, 'Probability Tables'!$A$10:$A$12, 0)))</f>
        <v>-1.3662076025531533</v>
      </c>
      <c r="S418" s="14">
        <f>IF(C418="N/A", 0, INDEX('Probability Tables'!$K$18:$K$19, MATCH(C418, 'Probability Tables'!$A$18:$A$19, 0)))</f>
        <v>-0.38532054201569693</v>
      </c>
      <c r="T418" s="14">
        <f>IF(D418="N/A", 0, INDEX('Probability Tables'!$K$25:$K$28, MATCH(D418, 'Probability Tables'!$A$25:$A$28, 0)))</f>
        <v>-0.64015465041943498</v>
      </c>
      <c r="U418" s="14">
        <f>IF(E418="N/A", 0, INDEX('Probability Tables'!$K$34:$K$35, MATCH(E418, 'Probability Tables'!$A$34:$A$35, 0)))</f>
        <v>-0.95029252915164453</v>
      </c>
      <c r="V418" s="14">
        <f>IF(F418="N/A", 0, INDEX('Probability Tables'!$K$41:$K$42, MATCH(F418, 'Probability Tables'!$A$41:$A$42, 0)))</f>
        <v>-1.140161291580982</v>
      </c>
      <c r="W418" s="14">
        <f>IF(G418="N/A", 0, INDEX('Probability Tables'!$K$48:$K$50, MATCH(G418, 'Probability Tables'!$A$48:$A$50, 0)))</f>
        <v>-0.54522705048332309</v>
      </c>
      <c r="X418" s="14">
        <f>IF(H418="N/A", 0, INDEX('Probability Tables'!$K$56:$K$58, MATCH(H418, 'Probability Tables'!$A$56:$A$58, 0)))</f>
        <v>-0.45323538437685085</v>
      </c>
      <c r="Y418" s="14">
        <f>'Probability Tables'!$E$4</f>
        <v>-0.95753369040820424</v>
      </c>
      <c r="Z418" s="16">
        <f t="shared" si="31"/>
        <v>-6.438132740989289</v>
      </c>
      <c r="AA418" s="15">
        <f t="shared" si="32"/>
        <v>7.3823540563253216</v>
      </c>
      <c r="AB418" s="15">
        <f t="shared" si="33"/>
        <v>92.617645943674674</v>
      </c>
      <c r="AC418" s="17">
        <f t="shared" si="34"/>
        <v>1</v>
      </c>
      <c r="AD418" s="17">
        <v>1</v>
      </c>
    </row>
    <row r="419" spans="1:30" x14ac:dyDescent="0.25">
      <c r="A419" t="s">
        <v>607</v>
      </c>
      <c r="B419">
        <v>2</v>
      </c>
      <c r="C419" t="s">
        <v>17</v>
      </c>
      <c r="D419" s="12" t="s">
        <v>1245</v>
      </c>
      <c r="E419" s="12" t="s">
        <v>1247</v>
      </c>
      <c r="F419" s="12" t="s">
        <v>1248</v>
      </c>
      <c r="G419" s="12" t="s">
        <v>1252</v>
      </c>
      <c r="H419" s="12" t="s">
        <v>15</v>
      </c>
      <c r="I419" s="13">
        <f>IF(B419="N/A", 0, INDEX('Probability Tables'!$J$10:$J$12, MATCH(B419, 'Probability Tables'!$A$10:$A$12, 0)))</f>
        <v>-1.7285805676065233</v>
      </c>
      <c r="J419" s="13">
        <f>IF(C419="N/A", 0, INDEX('Probability Tables'!$J$18:$J$19, MATCH(C419, 'Probability Tables'!$A$18:$A$19, 0)))</f>
        <v>-1.9050155618886613</v>
      </c>
      <c r="K419" s="13">
        <f>IF(D419="N/A", 0, INDEX('Probability Tables'!$J$25:$J$28, MATCH(D419, 'Probability Tables'!$A$25:$A$28, 0)))</f>
        <v>-0.51785965042337057</v>
      </c>
      <c r="L419" s="13">
        <f>IF(E419="N/A", 0, INDEX('Probability Tables'!$J$34:$J$35, MATCH(E419, 'Probability Tables'!$A$34:$A$35, 0)))</f>
        <v>-0.32277339226305102</v>
      </c>
      <c r="M419" s="13">
        <f>IF(F419="N/A", 0, INDEX('Probability Tables'!$J$41:$J$42, MATCH(F419, 'Probability Tables'!$A$41:$A$42, 0)))</f>
        <v>-1.6577744589953911</v>
      </c>
      <c r="N419" s="13">
        <f>IF(G419="N/A", 0, INDEX('Probability Tables'!$J$48:$J$50, MATCH(G419, 'Probability Tables'!$A$48:$A$50, 0)))</f>
        <v>-1.6691571471357227</v>
      </c>
      <c r="O419" s="13">
        <f>IF(H419="N/A", 0, INDEX('Probability Tables'!$J$56:$J$58, MATCH(H419, 'Probability Tables'!$A$56:$A$58, 0)))</f>
        <v>-0.25442485069529852</v>
      </c>
      <c r="P419" s="13">
        <f>'Probability Tables'!$E$3</f>
        <v>-0.48424598596127871</v>
      </c>
      <c r="Q419" s="16">
        <f t="shared" si="30"/>
        <v>-8.5398316149692963</v>
      </c>
      <c r="R419" s="14">
        <f>IF(B419="N/A", 0, INDEX('Probability Tables'!$K$10:$K$12, MATCH(B419, 'Probability Tables'!$A$10:$A$12, 0)))</f>
        <v>-1.3662076025531533</v>
      </c>
      <c r="S419" s="14">
        <f>IF(C419="N/A", 0, INDEX('Probability Tables'!$K$18:$K$19, MATCH(C419, 'Probability Tables'!$A$18:$A$19, 0)))</f>
        <v>-0.38532054201569693</v>
      </c>
      <c r="T419" s="14">
        <f>IF(D419="N/A", 0, INDEX('Probability Tables'!$K$25:$K$28, MATCH(D419, 'Probability Tables'!$A$25:$A$28, 0)))</f>
        <v>-0.64015465041943498</v>
      </c>
      <c r="U419" s="14">
        <f>IF(E419="N/A", 0, INDEX('Probability Tables'!$K$34:$K$35, MATCH(E419, 'Probability Tables'!$A$34:$A$35, 0)))</f>
        <v>-0.48878352389733187</v>
      </c>
      <c r="V419" s="14">
        <f>IF(F419="N/A", 0, INDEX('Probability Tables'!$K$41:$K$42, MATCH(F419, 'Probability Tables'!$A$41:$A$42, 0)))</f>
        <v>-1.140161291580982</v>
      </c>
      <c r="W419" s="14">
        <f>IF(G419="N/A", 0, INDEX('Probability Tables'!$K$48:$K$50, MATCH(G419, 'Probability Tables'!$A$48:$A$50, 0)))</f>
        <v>-1.4997389951776758</v>
      </c>
      <c r="X419" s="14">
        <f>IF(H419="N/A", 0, INDEX('Probability Tables'!$K$56:$K$58, MATCH(H419, 'Probability Tables'!$A$56:$A$58, 0)))</f>
        <v>-0.45323538437685085</v>
      </c>
      <c r="Y419" s="14">
        <f>'Probability Tables'!$E$4</f>
        <v>-0.95753369040820424</v>
      </c>
      <c r="Z419" s="16">
        <f t="shared" si="31"/>
        <v>-6.93113568042933</v>
      </c>
      <c r="AA419" s="15">
        <f t="shared" si="32"/>
        <v>16.676974464109357</v>
      </c>
      <c r="AB419" s="15">
        <f t="shared" si="33"/>
        <v>83.323025535890636</v>
      </c>
      <c r="AC419" s="17">
        <f t="shared" si="34"/>
        <v>1</v>
      </c>
      <c r="AD419" s="17">
        <v>1</v>
      </c>
    </row>
    <row r="420" spans="1:30" x14ac:dyDescent="0.25">
      <c r="A420" t="s">
        <v>608</v>
      </c>
      <c r="B420">
        <v>2</v>
      </c>
      <c r="C420" t="s">
        <v>13</v>
      </c>
      <c r="D420" s="12" t="s">
        <v>1245</v>
      </c>
      <c r="E420" s="12" t="s">
        <v>1247</v>
      </c>
      <c r="F420" s="12" t="s">
        <v>1249</v>
      </c>
      <c r="G420" s="12" t="s">
        <v>1252</v>
      </c>
      <c r="H420" s="12" t="s">
        <v>15</v>
      </c>
      <c r="I420" s="13">
        <f>IF(B420="N/A", 0, INDEX('Probability Tables'!$J$10:$J$12, MATCH(B420, 'Probability Tables'!$A$10:$A$12, 0)))</f>
        <v>-1.7285805676065233</v>
      </c>
      <c r="J420" s="13">
        <f>IF(C420="N/A", 0, INDEX('Probability Tables'!$J$18:$J$19, MATCH(C420, 'Probability Tables'!$A$18:$A$19, 0)))</f>
        <v>-0.16113204070663512</v>
      </c>
      <c r="K420" s="13">
        <f>IF(D420="N/A", 0, INDEX('Probability Tables'!$J$25:$J$28, MATCH(D420, 'Probability Tables'!$A$25:$A$28, 0)))</f>
        <v>-0.51785965042337057</v>
      </c>
      <c r="L420" s="13">
        <f>IF(E420="N/A", 0, INDEX('Probability Tables'!$J$34:$J$35, MATCH(E420, 'Probability Tables'!$A$34:$A$35, 0)))</f>
        <v>-0.32277339226305102</v>
      </c>
      <c r="M420" s="13">
        <f>IF(F420="N/A", 0, INDEX('Probability Tables'!$J$41:$J$42, MATCH(F420, 'Probability Tables'!$A$41:$A$42, 0)))</f>
        <v>-0.21141585713285041</v>
      </c>
      <c r="N420" s="13">
        <f>IF(G420="N/A", 0, INDEX('Probability Tables'!$J$48:$J$50, MATCH(G420, 'Probability Tables'!$A$48:$A$50, 0)))</f>
        <v>-1.6691571471357227</v>
      </c>
      <c r="O420" s="13">
        <f>IF(H420="N/A", 0, INDEX('Probability Tables'!$J$56:$J$58, MATCH(H420, 'Probability Tables'!$A$56:$A$58, 0)))</f>
        <v>-0.25442485069529852</v>
      </c>
      <c r="P420" s="13">
        <f>'Probability Tables'!$E$3</f>
        <v>-0.48424598596127871</v>
      </c>
      <c r="Q420" s="16">
        <f t="shared" si="30"/>
        <v>-5.3495894919247302</v>
      </c>
      <c r="R420" s="14">
        <f>IF(B420="N/A", 0, INDEX('Probability Tables'!$K$10:$K$12, MATCH(B420, 'Probability Tables'!$A$10:$A$12, 0)))</f>
        <v>-1.3662076025531533</v>
      </c>
      <c r="S420" s="14">
        <f>IF(C420="N/A", 0, INDEX('Probability Tables'!$K$18:$K$19, MATCH(C420, 'Probability Tables'!$A$18:$A$19, 0)))</f>
        <v>-1.140161291580982</v>
      </c>
      <c r="T420" s="14">
        <f>IF(D420="N/A", 0, INDEX('Probability Tables'!$K$25:$K$28, MATCH(D420, 'Probability Tables'!$A$25:$A$28, 0)))</f>
        <v>-0.64015465041943498</v>
      </c>
      <c r="U420" s="14">
        <f>IF(E420="N/A", 0, INDEX('Probability Tables'!$K$34:$K$35, MATCH(E420, 'Probability Tables'!$A$34:$A$35, 0)))</f>
        <v>-0.48878352389733187</v>
      </c>
      <c r="V420" s="14">
        <f>IF(F420="N/A", 0, INDEX('Probability Tables'!$K$41:$K$42, MATCH(F420, 'Probability Tables'!$A$41:$A$42, 0)))</f>
        <v>-0.38532054201569693</v>
      </c>
      <c r="W420" s="14">
        <f>IF(G420="N/A", 0, INDEX('Probability Tables'!$K$48:$K$50, MATCH(G420, 'Probability Tables'!$A$48:$A$50, 0)))</f>
        <v>-1.4997389951776758</v>
      </c>
      <c r="X420" s="14">
        <f>IF(H420="N/A", 0, INDEX('Probability Tables'!$K$56:$K$58, MATCH(H420, 'Probability Tables'!$A$56:$A$58, 0)))</f>
        <v>-0.45323538437685085</v>
      </c>
      <c r="Y420" s="14">
        <f>'Probability Tables'!$E$4</f>
        <v>-0.95753369040820424</v>
      </c>
      <c r="Z420" s="16">
        <f t="shared" si="31"/>
        <v>-6.93113568042933</v>
      </c>
      <c r="AA420" s="15">
        <f t="shared" si="32"/>
        <v>82.942338452485856</v>
      </c>
      <c r="AB420" s="15">
        <f t="shared" si="33"/>
        <v>17.057661547514133</v>
      </c>
      <c r="AC420" s="17">
        <f t="shared" si="34"/>
        <v>0</v>
      </c>
      <c r="AD420" s="17">
        <v>0</v>
      </c>
    </row>
    <row r="421" spans="1:30" x14ac:dyDescent="0.25">
      <c r="A421" t="s">
        <v>609</v>
      </c>
      <c r="B421">
        <v>3</v>
      </c>
      <c r="C421" t="s">
        <v>17</v>
      </c>
      <c r="D421" s="12" t="s">
        <v>1241</v>
      </c>
      <c r="E421" s="12" t="s">
        <v>1247</v>
      </c>
      <c r="F421" s="12" t="s">
        <v>1248</v>
      </c>
      <c r="G421" s="12" t="s">
        <v>1250</v>
      </c>
      <c r="H421" s="12" t="s">
        <v>15</v>
      </c>
      <c r="I421" s="13">
        <f>IF(B421="N/A", 0, INDEX('Probability Tables'!$J$10:$J$12, MATCH(B421, 'Probability Tables'!$A$10:$A$12, 0)))</f>
        <v>-0.39196962663327978</v>
      </c>
      <c r="J421" s="13">
        <f>IF(C421="N/A", 0, INDEX('Probability Tables'!$J$18:$J$19, MATCH(C421, 'Probability Tables'!$A$18:$A$19, 0)))</f>
        <v>-1.9050155618886613</v>
      </c>
      <c r="K421" s="13">
        <f>IF(D421="N/A", 0, INDEX('Probability Tables'!$J$25:$J$28, MATCH(D421, 'Probability Tables'!$A$25:$A$28, 0)))</f>
        <v>-2.6579258139196416</v>
      </c>
      <c r="L421" s="13">
        <f>IF(E421="N/A", 0, INDEX('Probability Tables'!$J$34:$J$35, MATCH(E421, 'Probability Tables'!$A$34:$A$35, 0)))</f>
        <v>-0.32277339226305102</v>
      </c>
      <c r="M421" s="13">
        <f>IF(F421="N/A", 0, INDEX('Probability Tables'!$J$41:$J$42, MATCH(F421, 'Probability Tables'!$A$41:$A$42, 0)))</f>
        <v>-1.6577744589953911</v>
      </c>
      <c r="N421" s="13">
        <f>IF(G421="N/A", 0, INDEX('Probability Tables'!$J$48:$J$50, MATCH(G421, 'Probability Tables'!$A$48:$A$50, 0)))</f>
        <v>-1.1317644959850102</v>
      </c>
      <c r="O421" s="13">
        <f>IF(H421="N/A", 0, INDEX('Probability Tables'!$J$56:$J$58, MATCH(H421, 'Probability Tables'!$A$56:$A$58, 0)))</f>
        <v>-0.25442485069529852</v>
      </c>
      <c r="P421" s="13">
        <f>'Probability Tables'!$E$3</f>
        <v>-0.48424598596127871</v>
      </c>
      <c r="Q421" s="16">
        <f t="shared" si="30"/>
        <v>-8.8058941863416127</v>
      </c>
      <c r="R421" s="14">
        <f>IF(B421="N/A", 0, INDEX('Probability Tables'!$K$10:$K$12, MATCH(B421, 'Probability Tables'!$A$10:$A$12, 0)))</f>
        <v>-1.0560526742493137</v>
      </c>
      <c r="S421" s="14">
        <f>IF(C421="N/A", 0, INDEX('Probability Tables'!$K$18:$K$19, MATCH(C421, 'Probability Tables'!$A$18:$A$19, 0)))</f>
        <v>-0.38532054201569693</v>
      </c>
      <c r="T421" s="14">
        <f>IF(D421="N/A", 0, INDEX('Probability Tables'!$K$25:$K$28, MATCH(D421, 'Probability Tables'!$A$25:$A$28, 0)))</f>
        <v>-1.9223796516451193</v>
      </c>
      <c r="U421" s="14">
        <f>IF(E421="N/A", 0, INDEX('Probability Tables'!$K$34:$K$35, MATCH(E421, 'Probability Tables'!$A$34:$A$35, 0)))</f>
        <v>-0.48878352389733187</v>
      </c>
      <c r="V421" s="14">
        <f>IF(F421="N/A", 0, INDEX('Probability Tables'!$K$41:$K$42, MATCH(F421, 'Probability Tables'!$A$41:$A$42, 0)))</f>
        <v>-1.140161291580982</v>
      </c>
      <c r="W421" s="14">
        <f>IF(G421="N/A", 0, INDEX('Probability Tables'!$K$48:$K$50, MATCH(G421, 'Probability Tables'!$A$48:$A$50, 0)))</f>
        <v>-0.54522705048332309</v>
      </c>
      <c r="X421" s="14">
        <f>IF(H421="N/A", 0, INDEX('Probability Tables'!$K$56:$K$58, MATCH(H421, 'Probability Tables'!$A$56:$A$58, 0)))</f>
        <v>-0.45323538437685085</v>
      </c>
      <c r="Y421" s="14">
        <f>'Probability Tables'!$E$4</f>
        <v>-0.95753369040820424</v>
      </c>
      <c r="Z421" s="16">
        <f t="shared" si="31"/>
        <v>-6.948693808656822</v>
      </c>
      <c r="AA421" s="15">
        <f t="shared" si="32"/>
        <v>13.502970457323554</v>
      </c>
      <c r="AB421" s="15">
        <f t="shared" si="33"/>
        <v>86.497029542676458</v>
      </c>
      <c r="AC421" s="17">
        <f t="shared" si="34"/>
        <v>1</v>
      </c>
      <c r="AD421" s="17">
        <v>0</v>
      </c>
    </row>
    <row r="422" spans="1:30" x14ac:dyDescent="0.25">
      <c r="A422" t="s">
        <v>610</v>
      </c>
      <c r="B422">
        <v>3</v>
      </c>
      <c r="C422" t="s">
        <v>13</v>
      </c>
      <c r="D422" s="12" t="s">
        <v>1243</v>
      </c>
      <c r="E422" s="12" t="s">
        <v>1247</v>
      </c>
      <c r="F422" s="12" t="s">
        <v>1249</v>
      </c>
      <c r="G422" s="12" t="s">
        <v>1251</v>
      </c>
      <c r="H422" s="12" t="s">
        <v>20</v>
      </c>
      <c r="I422" s="13">
        <f>IF(B422="N/A", 0, INDEX('Probability Tables'!$J$10:$J$12, MATCH(B422, 'Probability Tables'!$A$10:$A$12, 0)))</f>
        <v>-0.39196962663327978</v>
      </c>
      <c r="J422" s="13">
        <f>IF(C422="N/A", 0, INDEX('Probability Tables'!$J$18:$J$19, MATCH(C422, 'Probability Tables'!$A$18:$A$19, 0)))</f>
        <v>-0.16113204070663512</v>
      </c>
      <c r="K422" s="13">
        <f>IF(D422="N/A", 0, INDEX('Probability Tables'!$J$25:$J$28, MATCH(D422, 'Probability Tables'!$A$25:$A$28, 0)))</f>
        <v>0</v>
      </c>
      <c r="L422" s="13">
        <f>IF(E422="N/A", 0, INDEX('Probability Tables'!$J$34:$J$35, MATCH(E422, 'Probability Tables'!$A$34:$A$35, 0)))</f>
        <v>-0.32277339226305102</v>
      </c>
      <c r="M422" s="13">
        <f>IF(F422="N/A", 0, INDEX('Probability Tables'!$J$41:$J$42, MATCH(F422, 'Probability Tables'!$A$41:$A$42, 0)))</f>
        <v>-0.21141585713285041</v>
      </c>
      <c r="N422" s="13">
        <f>IF(G422="N/A", 0, INDEX('Probability Tables'!$J$48:$J$50, MATCH(G422, 'Probability Tables'!$A$48:$A$50, 0)))</f>
        <v>-0.71512608727872051</v>
      </c>
      <c r="O422" s="13">
        <f>IF(H422="N/A", 0, INDEX('Probability Tables'!$J$56:$J$58, MATCH(H422, 'Probability Tables'!$A$56:$A$58, 0)))</f>
        <v>-1.9828147059907641</v>
      </c>
      <c r="P422" s="13">
        <f>'Probability Tables'!$E$3</f>
        <v>-0.48424598596127871</v>
      </c>
      <c r="Q422" s="16">
        <f t="shared" si="30"/>
        <v>-4.2694776959665797</v>
      </c>
      <c r="R422" s="14">
        <f>IF(B422="N/A", 0, INDEX('Probability Tables'!$K$10:$K$12, MATCH(B422, 'Probability Tables'!$A$10:$A$12, 0)))</f>
        <v>-1.0560526742493137</v>
      </c>
      <c r="S422" s="14">
        <f>IF(C422="N/A", 0, INDEX('Probability Tables'!$K$18:$K$19, MATCH(C422, 'Probability Tables'!$A$18:$A$19, 0)))</f>
        <v>-1.140161291580982</v>
      </c>
      <c r="T422" s="14">
        <f>IF(D422="N/A", 0, INDEX('Probability Tables'!$K$25:$K$28, MATCH(D422, 'Probability Tables'!$A$25:$A$28, 0)))</f>
        <v>0</v>
      </c>
      <c r="U422" s="14">
        <f>IF(E422="N/A", 0, INDEX('Probability Tables'!$K$34:$K$35, MATCH(E422, 'Probability Tables'!$A$34:$A$35, 0)))</f>
        <v>-0.48878352389733187</v>
      </c>
      <c r="V422" s="14">
        <f>IF(F422="N/A", 0, INDEX('Probability Tables'!$K$41:$K$42, MATCH(F422, 'Probability Tables'!$A$41:$A$42, 0)))</f>
        <v>-0.38532054201569693</v>
      </c>
      <c r="W422" s="14">
        <f>IF(G422="N/A", 0, INDEX('Probability Tables'!$K$48:$K$50, MATCH(G422, 'Probability Tables'!$A$48:$A$50, 0)))</f>
        <v>-1.624036711855253</v>
      </c>
      <c r="X422" s="14">
        <f>IF(H422="N/A", 0, INDEX('Probability Tables'!$K$56:$K$58, MATCH(H422, 'Probability Tables'!$A$56:$A$58, 0)))</f>
        <v>-1.2944356648959361</v>
      </c>
      <c r="Y422" s="14">
        <f>'Probability Tables'!$E$4</f>
        <v>-0.95753369040820424</v>
      </c>
      <c r="Z422" s="16">
        <f t="shared" si="31"/>
        <v>-6.9463240989027186</v>
      </c>
      <c r="AA422" s="15">
        <f t="shared" si="32"/>
        <v>93.564649947927279</v>
      </c>
      <c r="AB422" s="15">
        <f t="shared" si="33"/>
        <v>6.4353500520727165</v>
      </c>
      <c r="AC422" s="17">
        <f t="shared" si="34"/>
        <v>0</v>
      </c>
      <c r="AD422" s="17">
        <v>0</v>
      </c>
    </row>
    <row r="423" spans="1:30" x14ac:dyDescent="0.25">
      <c r="A423" t="s">
        <v>611</v>
      </c>
      <c r="B423">
        <v>3</v>
      </c>
      <c r="C423" t="s">
        <v>13</v>
      </c>
      <c r="D423" s="12" t="s">
        <v>1245</v>
      </c>
      <c r="E423" s="12" t="s">
        <v>1247</v>
      </c>
      <c r="F423" s="12" t="s">
        <v>1249</v>
      </c>
      <c r="G423" s="12" t="s">
        <v>1251</v>
      </c>
      <c r="H423" s="12" t="s">
        <v>27</v>
      </c>
      <c r="I423" s="13">
        <f>IF(B423="N/A", 0, INDEX('Probability Tables'!$J$10:$J$12, MATCH(B423, 'Probability Tables'!$A$10:$A$12, 0)))</f>
        <v>-0.39196962663327978</v>
      </c>
      <c r="J423" s="13">
        <f>IF(C423="N/A", 0, INDEX('Probability Tables'!$J$18:$J$19, MATCH(C423, 'Probability Tables'!$A$18:$A$19, 0)))</f>
        <v>-0.16113204070663512</v>
      </c>
      <c r="K423" s="13">
        <f>IF(D423="N/A", 0, INDEX('Probability Tables'!$J$25:$J$28, MATCH(D423, 'Probability Tables'!$A$25:$A$28, 0)))</f>
        <v>-0.51785965042337057</v>
      </c>
      <c r="L423" s="13">
        <f>IF(E423="N/A", 0, INDEX('Probability Tables'!$J$34:$J$35, MATCH(E423, 'Probability Tables'!$A$34:$A$35, 0)))</f>
        <v>-0.32277339226305102</v>
      </c>
      <c r="M423" s="13">
        <f>IF(F423="N/A", 0, INDEX('Probability Tables'!$J$41:$J$42, MATCH(F423, 'Probability Tables'!$A$41:$A$42, 0)))</f>
        <v>-0.21141585713285041</v>
      </c>
      <c r="N423" s="13">
        <f>IF(G423="N/A", 0, INDEX('Probability Tables'!$J$48:$J$50, MATCH(G423, 'Probability Tables'!$A$48:$A$50, 0)))</f>
        <v>-0.71512608727872051</v>
      </c>
      <c r="O423" s="13">
        <f>IF(H423="N/A", 0, INDEX('Probability Tables'!$J$56:$J$58, MATCH(H423, 'Probability Tables'!$A$56:$A$58, 0)))</f>
        <v>-2.4423470353692043</v>
      </c>
      <c r="P423" s="13">
        <f>'Probability Tables'!$E$3</f>
        <v>-0.48424598596127871</v>
      </c>
      <c r="Q423" s="16">
        <f t="shared" si="30"/>
        <v>-5.2468696757683908</v>
      </c>
      <c r="R423" s="14">
        <f>IF(B423="N/A", 0, INDEX('Probability Tables'!$K$10:$K$12, MATCH(B423, 'Probability Tables'!$A$10:$A$12, 0)))</f>
        <v>-1.0560526742493137</v>
      </c>
      <c r="S423" s="14">
        <f>IF(C423="N/A", 0, INDEX('Probability Tables'!$K$18:$K$19, MATCH(C423, 'Probability Tables'!$A$18:$A$19, 0)))</f>
        <v>-1.140161291580982</v>
      </c>
      <c r="T423" s="14">
        <f>IF(D423="N/A", 0, INDEX('Probability Tables'!$K$25:$K$28, MATCH(D423, 'Probability Tables'!$A$25:$A$28, 0)))</f>
        <v>-0.64015465041943498</v>
      </c>
      <c r="U423" s="14">
        <f>IF(E423="N/A", 0, INDEX('Probability Tables'!$K$34:$K$35, MATCH(E423, 'Probability Tables'!$A$34:$A$35, 0)))</f>
        <v>-0.48878352389733187</v>
      </c>
      <c r="V423" s="14">
        <f>IF(F423="N/A", 0, INDEX('Probability Tables'!$K$41:$K$42, MATCH(F423, 'Probability Tables'!$A$41:$A$42, 0)))</f>
        <v>-0.38532054201569693</v>
      </c>
      <c r="W423" s="14">
        <f>IF(G423="N/A", 0, INDEX('Probability Tables'!$K$48:$K$50, MATCH(G423, 'Probability Tables'!$A$48:$A$50, 0)))</f>
        <v>-1.624036711855253</v>
      </c>
      <c r="X423" s="14">
        <f>IF(H423="N/A", 0, INDEX('Probability Tables'!$K$56:$K$58, MATCH(H423, 'Probability Tables'!$A$56:$A$58, 0)))</f>
        <v>-2.4037432426807936</v>
      </c>
      <c r="Y423" s="14">
        <f>'Probability Tables'!$E$4</f>
        <v>-0.95753369040820424</v>
      </c>
      <c r="Z423" s="16">
        <f t="shared" si="31"/>
        <v>-8.6957863271070117</v>
      </c>
      <c r="AA423" s="15">
        <f t="shared" si="32"/>
        <v>96.919881644247909</v>
      </c>
      <c r="AB423" s="15">
        <f t="shared" si="33"/>
        <v>3.0801183557520933</v>
      </c>
      <c r="AC423" s="17">
        <f t="shared" si="34"/>
        <v>0</v>
      </c>
      <c r="AD423" s="17">
        <v>0</v>
      </c>
    </row>
    <row r="424" spans="1:30" x14ac:dyDescent="0.25">
      <c r="A424" t="s">
        <v>613</v>
      </c>
      <c r="B424">
        <v>3</v>
      </c>
      <c r="C424" t="s">
        <v>13</v>
      </c>
      <c r="D424" s="12" t="s">
        <v>1245</v>
      </c>
      <c r="E424" s="12" t="s">
        <v>1247</v>
      </c>
      <c r="F424" s="12" t="s">
        <v>1249</v>
      </c>
      <c r="G424" s="12" t="s">
        <v>1251</v>
      </c>
      <c r="H424" s="12" t="s">
        <v>15</v>
      </c>
      <c r="I424" s="13">
        <f>IF(B424="N/A", 0, INDEX('Probability Tables'!$J$10:$J$12, MATCH(B424, 'Probability Tables'!$A$10:$A$12, 0)))</f>
        <v>-0.39196962663327978</v>
      </c>
      <c r="J424" s="13">
        <f>IF(C424="N/A", 0, INDEX('Probability Tables'!$J$18:$J$19, MATCH(C424, 'Probability Tables'!$A$18:$A$19, 0)))</f>
        <v>-0.16113204070663512</v>
      </c>
      <c r="K424" s="13">
        <f>IF(D424="N/A", 0, INDEX('Probability Tables'!$J$25:$J$28, MATCH(D424, 'Probability Tables'!$A$25:$A$28, 0)))</f>
        <v>-0.51785965042337057</v>
      </c>
      <c r="L424" s="13">
        <f>IF(E424="N/A", 0, INDEX('Probability Tables'!$J$34:$J$35, MATCH(E424, 'Probability Tables'!$A$34:$A$35, 0)))</f>
        <v>-0.32277339226305102</v>
      </c>
      <c r="M424" s="13">
        <f>IF(F424="N/A", 0, INDEX('Probability Tables'!$J$41:$J$42, MATCH(F424, 'Probability Tables'!$A$41:$A$42, 0)))</f>
        <v>-0.21141585713285041</v>
      </c>
      <c r="N424" s="13">
        <f>IF(G424="N/A", 0, INDEX('Probability Tables'!$J$48:$J$50, MATCH(G424, 'Probability Tables'!$A$48:$A$50, 0)))</f>
        <v>-0.71512608727872051</v>
      </c>
      <c r="O424" s="13">
        <f>IF(H424="N/A", 0, INDEX('Probability Tables'!$J$56:$J$58, MATCH(H424, 'Probability Tables'!$A$56:$A$58, 0)))</f>
        <v>-0.25442485069529852</v>
      </c>
      <c r="P424" s="13">
        <f>'Probability Tables'!$E$3</f>
        <v>-0.48424598596127871</v>
      </c>
      <c r="Q424" s="16">
        <f t="shared" si="30"/>
        <v>-3.0589474910944849</v>
      </c>
      <c r="R424" s="14">
        <f>IF(B424="N/A", 0, INDEX('Probability Tables'!$K$10:$K$12, MATCH(B424, 'Probability Tables'!$A$10:$A$12, 0)))</f>
        <v>-1.0560526742493137</v>
      </c>
      <c r="S424" s="14">
        <f>IF(C424="N/A", 0, INDEX('Probability Tables'!$K$18:$K$19, MATCH(C424, 'Probability Tables'!$A$18:$A$19, 0)))</f>
        <v>-1.140161291580982</v>
      </c>
      <c r="T424" s="14">
        <f>IF(D424="N/A", 0, INDEX('Probability Tables'!$K$25:$K$28, MATCH(D424, 'Probability Tables'!$A$25:$A$28, 0)))</f>
        <v>-0.64015465041943498</v>
      </c>
      <c r="U424" s="14">
        <f>IF(E424="N/A", 0, INDEX('Probability Tables'!$K$34:$K$35, MATCH(E424, 'Probability Tables'!$A$34:$A$35, 0)))</f>
        <v>-0.48878352389733187</v>
      </c>
      <c r="V424" s="14">
        <f>IF(F424="N/A", 0, INDEX('Probability Tables'!$K$41:$K$42, MATCH(F424, 'Probability Tables'!$A$41:$A$42, 0)))</f>
        <v>-0.38532054201569693</v>
      </c>
      <c r="W424" s="14">
        <f>IF(G424="N/A", 0, INDEX('Probability Tables'!$K$48:$K$50, MATCH(G424, 'Probability Tables'!$A$48:$A$50, 0)))</f>
        <v>-1.624036711855253</v>
      </c>
      <c r="X424" s="14">
        <f>IF(H424="N/A", 0, INDEX('Probability Tables'!$K$56:$K$58, MATCH(H424, 'Probability Tables'!$A$56:$A$58, 0)))</f>
        <v>-0.45323538437685085</v>
      </c>
      <c r="Y424" s="14">
        <f>'Probability Tables'!$E$4</f>
        <v>-0.95753369040820424</v>
      </c>
      <c r="Z424" s="16">
        <f t="shared" si="31"/>
        <v>-6.7452784688030674</v>
      </c>
      <c r="AA424" s="15">
        <f t="shared" si="32"/>
        <v>97.554904062512307</v>
      </c>
      <c r="AB424" s="15">
        <f t="shared" si="33"/>
        <v>2.4450959374876966</v>
      </c>
      <c r="AC424" s="17">
        <f t="shared" si="34"/>
        <v>0</v>
      </c>
      <c r="AD424" s="17">
        <v>0</v>
      </c>
    </row>
    <row r="425" spans="1:30" x14ac:dyDescent="0.25">
      <c r="A425" t="s">
        <v>614</v>
      </c>
      <c r="B425">
        <v>3</v>
      </c>
      <c r="C425" t="s">
        <v>17</v>
      </c>
      <c r="D425" s="12" t="s">
        <v>1245</v>
      </c>
      <c r="E425" s="12" t="s">
        <v>1246</v>
      </c>
      <c r="F425" s="12" t="s">
        <v>1248</v>
      </c>
      <c r="G425" s="12" t="s">
        <v>1252</v>
      </c>
      <c r="H425" s="12" t="s">
        <v>15</v>
      </c>
      <c r="I425" s="13">
        <f>IF(B425="N/A", 0, INDEX('Probability Tables'!$J$10:$J$12, MATCH(B425, 'Probability Tables'!$A$10:$A$12, 0)))</f>
        <v>-0.39196962663327978</v>
      </c>
      <c r="J425" s="13">
        <f>IF(C425="N/A", 0, INDEX('Probability Tables'!$J$18:$J$19, MATCH(C425, 'Probability Tables'!$A$18:$A$19, 0)))</f>
        <v>-1.9050155618886613</v>
      </c>
      <c r="K425" s="13">
        <f>IF(D425="N/A", 0, INDEX('Probability Tables'!$J$25:$J$28, MATCH(D425, 'Probability Tables'!$A$25:$A$28, 0)))</f>
        <v>-0.51785965042337057</v>
      </c>
      <c r="L425" s="13">
        <f>IF(E425="N/A", 0, INDEX('Probability Tables'!$J$34:$J$35, MATCH(E425, 'Probability Tables'!$A$34:$A$35, 0)))</f>
        <v>-1.2878542883066382</v>
      </c>
      <c r="M425" s="13">
        <f>IF(F425="N/A", 0, INDEX('Probability Tables'!$J$41:$J$42, MATCH(F425, 'Probability Tables'!$A$41:$A$42, 0)))</f>
        <v>-1.6577744589953911</v>
      </c>
      <c r="N425" s="13">
        <f>IF(G425="N/A", 0, INDEX('Probability Tables'!$J$48:$J$50, MATCH(G425, 'Probability Tables'!$A$48:$A$50, 0)))</f>
        <v>-1.6691571471357227</v>
      </c>
      <c r="O425" s="13">
        <f>IF(H425="N/A", 0, INDEX('Probability Tables'!$J$56:$J$58, MATCH(H425, 'Probability Tables'!$A$56:$A$58, 0)))</f>
        <v>-0.25442485069529852</v>
      </c>
      <c r="P425" s="13">
        <f>'Probability Tables'!$E$3</f>
        <v>-0.48424598596127871</v>
      </c>
      <c r="Q425" s="16">
        <f t="shared" si="30"/>
        <v>-8.16830157003964</v>
      </c>
      <c r="R425" s="14">
        <f>IF(B425="N/A", 0, INDEX('Probability Tables'!$K$10:$K$12, MATCH(B425, 'Probability Tables'!$A$10:$A$12, 0)))</f>
        <v>-1.0560526742493137</v>
      </c>
      <c r="S425" s="14">
        <f>IF(C425="N/A", 0, INDEX('Probability Tables'!$K$18:$K$19, MATCH(C425, 'Probability Tables'!$A$18:$A$19, 0)))</f>
        <v>-0.38532054201569693</v>
      </c>
      <c r="T425" s="14">
        <f>IF(D425="N/A", 0, INDEX('Probability Tables'!$K$25:$K$28, MATCH(D425, 'Probability Tables'!$A$25:$A$28, 0)))</f>
        <v>-0.64015465041943498</v>
      </c>
      <c r="U425" s="14">
        <f>IF(E425="N/A", 0, INDEX('Probability Tables'!$K$34:$K$35, MATCH(E425, 'Probability Tables'!$A$34:$A$35, 0)))</f>
        <v>-0.95029252915164453</v>
      </c>
      <c r="V425" s="14">
        <f>IF(F425="N/A", 0, INDEX('Probability Tables'!$K$41:$K$42, MATCH(F425, 'Probability Tables'!$A$41:$A$42, 0)))</f>
        <v>-1.140161291580982</v>
      </c>
      <c r="W425" s="14">
        <f>IF(G425="N/A", 0, INDEX('Probability Tables'!$K$48:$K$50, MATCH(G425, 'Probability Tables'!$A$48:$A$50, 0)))</f>
        <v>-1.4997389951776758</v>
      </c>
      <c r="X425" s="14">
        <f>IF(H425="N/A", 0, INDEX('Probability Tables'!$K$56:$K$58, MATCH(H425, 'Probability Tables'!$A$56:$A$58, 0)))</f>
        <v>-0.45323538437685085</v>
      </c>
      <c r="Y425" s="14">
        <f>'Probability Tables'!$E$4</f>
        <v>-0.95753369040820424</v>
      </c>
      <c r="Z425" s="16">
        <f t="shared" si="31"/>
        <v>-7.0824897573798022</v>
      </c>
      <c r="AA425" s="15">
        <f t="shared" si="32"/>
        <v>25.240776149854931</v>
      </c>
      <c r="AB425" s="15">
        <f t="shared" si="33"/>
        <v>74.759223850145077</v>
      </c>
      <c r="AC425" s="17">
        <f t="shared" si="34"/>
        <v>1</v>
      </c>
      <c r="AD425" s="17">
        <v>0</v>
      </c>
    </row>
    <row r="426" spans="1:30" x14ac:dyDescent="0.25">
      <c r="A426" t="s">
        <v>615</v>
      </c>
      <c r="B426">
        <v>3</v>
      </c>
      <c r="C426" t="s">
        <v>13</v>
      </c>
      <c r="D426" s="12" t="s">
        <v>1245</v>
      </c>
      <c r="E426" s="12" t="s">
        <v>1246</v>
      </c>
      <c r="F426" s="12" t="s">
        <v>1248</v>
      </c>
      <c r="G426" s="12" t="s">
        <v>1250</v>
      </c>
      <c r="H426" s="12" t="s">
        <v>15</v>
      </c>
      <c r="I426" s="13">
        <f>IF(B426="N/A", 0, INDEX('Probability Tables'!$J$10:$J$12, MATCH(B426, 'Probability Tables'!$A$10:$A$12, 0)))</f>
        <v>-0.39196962663327978</v>
      </c>
      <c r="J426" s="13">
        <f>IF(C426="N/A", 0, INDEX('Probability Tables'!$J$18:$J$19, MATCH(C426, 'Probability Tables'!$A$18:$A$19, 0)))</f>
        <v>-0.16113204070663512</v>
      </c>
      <c r="K426" s="13">
        <f>IF(D426="N/A", 0, INDEX('Probability Tables'!$J$25:$J$28, MATCH(D426, 'Probability Tables'!$A$25:$A$28, 0)))</f>
        <v>-0.51785965042337057</v>
      </c>
      <c r="L426" s="13">
        <f>IF(E426="N/A", 0, INDEX('Probability Tables'!$J$34:$J$35, MATCH(E426, 'Probability Tables'!$A$34:$A$35, 0)))</f>
        <v>-1.2878542883066382</v>
      </c>
      <c r="M426" s="13">
        <f>IF(F426="N/A", 0, INDEX('Probability Tables'!$J$41:$J$42, MATCH(F426, 'Probability Tables'!$A$41:$A$42, 0)))</f>
        <v>-1.6577744589953911</v>
      </c>
      <c r="N426" s="13">
        <f>IF(G426="N/A", 0, INDEX('Probability Tables'!$J$48:$J$50, MATCH(G426, 'Probability Tables'!$A$48:$A$50, 0)))</f>
        <v>-1.1317644959850102</v>
      </c>
      <c r="O426" s="13">
        <f>IF(H426="N/A", 0, INDEX('Probability Tables'!$J$56:$J$58, MATCH(H426, 'Probability Tables'!$A$56:$A$58, 0)))</f>
        <v>-0.25442485069529852</v>
      </c>
      <c r="P426" s="13">
        <f>'Probability Tables'!$E$3</f>
        <v>-0.48424598596127871</v>
      </c>
      <c r="Q426" s="16">
        <f t="shared" si="30"/>
        <v>-5.8870253977069016</v>
      </c>
      <c r="R426" s="14">
        <f>IF(B426="N/A", 0, INDEX('Probability Tables'!$K$10:$K$12, MATCH(B426, 'Probability Tables'!$A$10:$A$12, 0)))</f>
        <v>-1.0560526742493137</v>
      </c>
      <c r="S426" s="14">
        <f>IF(C426="N/A", 0, INDEX('Probability Tables'!$K$18:$K$19, MATCH(C426, 'Probability Tables'!$A$18:$A$19, 0)))</f>
        <v>-1.140161291580982</v>
      </c>
      <c r="T426" s="14">
        <f>IF(D426="N/A", 0, INDEX('Probability Tables'!$K$25:$K$28, MATCH(D426, 'Probability Tables'!$A$25:$A$28, 0)))</f>
        <v>-0.64015465041943498</v>
      </c>
      <c r="U426" s="14">
        <f>IF(E426="N/A", 0, INDEX('Probability Tables'!$K$34:$K$35, MATCH(E426, 'Probability Tables'!$A$34:$A$35, 0)))</f>
        <v>-0.95029252915164453</v>
      </c>
      <c r="V426" s="14">
        <f>IF(F426="N/A", 0, INDEX('Probability Tables'!$K$41:$K$42, MATCH(F426, 'Probability Tables'!$A$41:$A$42, 0)))</f>
        <v>-1.140161291580982</v>
      </c>
      <c r="W426" s="14">
        <f>IF(G426="N/A", 0, INDEX('Probability Tables'!$K$48:$K$50, MATCH(G426, 'Probability Tables'!$A$48:$A$50, 0)))</f>
        <v>-0.54522705048332309</v>
      </c>
      <c r="X426" s="14">
        <f>IF(H426="N/A", 0, INDEX('Probability Tables'!$K$56:$K$58, MATCH(H426, 'Probability Tables'!$A$56:$A$58, 0)))</f>
        <v>-0.45323538437685085</v>
      </c>
      <c r="Y426" s="14">
        <f>'Probability Tables'!$E$4</f>
        <v>-0.95753369040820424</v>
      </c>
      <c r="Z426" s="16">
        <f t="shared" si="31"/>
        <v>-6.8828185622507352</v>
      </c>
      <c r="AA426" s="15">
        <f t="shared" si="32"/>
        <v>73.02306610422005</v>
      </c>
      <c r="AB426" s="15">
        <f t="shared" si="33"/>
        <v>26.976933895779958</v>
      </c>
      <c r="AC426" s="17">
        <f t="shared" si="34"/>
        <v>0</v>
      </c>
      <c r="AD426" s="17">
        <v>0</v>
      </c>
    </row>
    <row r="427" spans="1:30" x14ac:dyDescent="0.25">
      <c r="A427" t="s">
        <v>616</v>
      </c>
      <c r="B427">
        <v>3</v>
      </c>
      <c r="C427" t="s">
        <v>13</v>
      </c>
      <c r="D427" s="12" t="s">
        <v>1243</v>
      </c>
      <c r="E427" s="12" t="s">
        <v>1247</v>
      </c>
      <c r="F427" s="12" t="s">
        <v>1249</v>
      </c>
      <c r="G427" s="12" t="s">
        <v>1251</v>
      </c>
      <c r="H427" s="12" t="s">
        <v>15</v>
      </c>
      <c r="I427" s="13">
        <f>IF(B427="N/A", 0, INDEX('Probability Tables'!$J$10:$J$12, MATCH(B427, 'Probability Tables'!$A$10:$A$12, 0)))</f>
        <v>-0.39196962663327978</v>
      </c>
      <c r="J427" s="13">
        <f>IF(C427="N/A", 0, INDEX('Probability Tables'!$J$18:$J$19, MATCH(C427, 'Probability Tables'!$A$18:$A$19, 0)))</f>
        <v>-0.16113204070663512</v>
      </c>
      <c r="K427" s="13">
        <f>IF(D427="N/A", 0, INDEX('Probability Tables'!$J$25:$J$28, MATCH(D427, 'Probability Tables'!$A$25:$A$28, 0)))</f>
        <v>0</v>
      </c>
      <c r="L427" s="13">
        <f>IF(E427="N/A", 0, INDEX('Probability Tables'!$J$34:$J$35, MATCH(E427, 'Probability Tables'!$A$34:$A$35, 0)))</f>
        <v>-0.32277339226305102</v>
      </c>
      <c r="M427" s="13">
        <f>IF(F427="N/A", 0, INDEX('Probability Tables'!$J$41:$J$42, MATCH(F427, 'Probability Tables'!$A$41:$A$42, 0)))</f>
        <v>-0.21141585713285041</v>
      </c>
      <c r="N427" s="13">
        <f>IF(G427="N/A", 0, INDEX('Probability Tables'!$J$48:$J$50, MATCH(G427, 'Probability Tables'!$A$48:$A$50, 0)))</f>
        <v>-0.71512608727872051</v>
      </c>
      <c r="O427" s="13">
        <f>IF(H427="N/A", 0, INDEX('Probability Tables'!$J$56:$J$58, MATCH(H427, 'Probability Tables'!$A$56:$A$58, 0)))</f>
        <v>-0.25442485069529852</v>
      </c>
      <c r="P427" s="13">
        <f>'Probability Tables'!$E$3</f>
        <v>-0.48424598596127871</v>
      </c>
      <c r="Q427" s="16">
        <f t="shared" si="30"/>
        <v>-2.5410878406711142</v>
      </c>
      <c r="R427" s="14">
        <f>IF(B427="N/A", 0, INDEX('Probability Tables'!$K$10:$K$12, MATCH(B427, 'Probability Tables'!$A$10:$A$12, 0)))</f>
        <v>-1.0560526742493137</v>
      </c>
      <c r="S427" s="14">
        <f>IF(C427="N/A", 0, INDEX('Probability Tables'!$K$18:$K$19, MATCH(C427, 'Probability Tables'!$A$18:$A$19, 0)))</f>
        <v>-1.140161291580982</v>
      </c>
      <c r="T427" s="14">
        <f>IF(D427="N/A", 0, INDEX('Probability Tables'!$K$25:$K$28, MATCH(D427, 'Probability Tables'!$A$25:$A$28, 0)))</f>
        <v>0</v>
      </c>
      <c r="U427" s="14">
        <f>IF(E427="N/A", 0, INDEX('Probability Tables'!$K$34:$K$35, MATCH(E427, 'Probability Tables'!$A$34:$A$35, 0)))</f>
        <v>-0.48878352389733187</v>
      </c>
      <c r="V427" s="14">
        <f>IF(F427="N/A", 0, INDEX('Probability Tables'!$K$41:$K$42, MATCH(F427, 'Probability Tables'!$A$41:$A$42, 0)))</f>
        <v>-0.38532054201569693</v>
      </c>
      <c r="W427" s="14">
        <f>IF(G427="N/A", 0, INDEX('Probability Tables'!$K$48:$K$50, MATCH(G427, 'Probability Tables'!$A$48:$A$50, 0)))</f>
        <v>-1.624036711855253</v>
      </c>
      <c r="X427" s="14">
        <f>IF(H427="N/A", 0, INDEX('Probability Tables'!$K$56:$K$58, MATCH(H427, 'Probability Tables'!$A$56:$A$58, 0)))</f>
        <v>-0.45323538437685085</v>
      </c>
      <c r="Y427" s="14">
        <f>'Probability Tables'!$E$4</f>
        <v>-0.95753369040820424</v>
      </c>
      <c r="Z427" s="16">
        <f t="shared" si="31"/>
        <v>-6.1051238183836327</v>
      </c>
      <c r="AA427" s="15">
        <f t="shared" si="32"/>
        <v>97.24558894700111</v>
      </c>
      <c r="AB427" s="15">
        <f t="shared" si="33"/>
        <v>2.7544110529988832</v>
      </c>
      <c r="AC427" s="17">
        <f t="shared" si="34"/>
        <v>0</v>
      </c>
      <c r="AD427" s="17">
        <v>0</v>
      </c>
    </row>
    <row r="428" spans="1:30" x14ac:dyDescent="0.25">
      <c r="A428" t="s">
        <v>618</v>
      </c>
      <c r="B428">
        <v>2</v>
      </c>
      <c r="C428" t="s">
        <v>17</v>
      </c>
      <c r="D428" s="12" t="s">
        <v>1245</v>
      </c>
      <c r="E428" s="12" t="s">
        <v>1246</v>
      </c>
      <c r="F428" s="12" t="s">
        <v>1249</v>
      </c>
      <c r="G428" s="12" t="s">
        <v>1250</v>
      </c>
      <c r="H428" s="12" t="s">
        <v>15</v>
      </c>
      <c r="I428" s="13">
        <f>IF(B428="N/A", 0, INDEX('Probability Tables'!$J$10:$J$12, MATCH(B428, 'Probability Tables'!$A$10:$A$12, 0)))</f>
        <v>-1.7285805676065233</v>
      </c>
      <c r="J428" s="13">
        <f>IF(C428="N/A", 0, INDEX('Probability Tables'!$J$18:$J$19, MATCH(C428, 'Probability Tables'!$A$18:$A$19, 0)))</f>
        <v>-1.9050155618886613</v>
      </c>
      <c r="K428" s="13">
        <f>IF(D428="N/A", 0, INDEX('Probability Tables'!$J$25:$J$28, MATCH(D428, 'Probability Tables'!$A$25:$A$28, 0)))</f>
        <v>-0.51785965042337057</v>
      </c>
      <c r="L428" s="13">
        <f>IF(E428="N/A", 0, INDEX('Probability Tables'!$J$34:$J$35, MATCH(E428, 'Probability Tables'!$A$34:$A$35, 0)))</f>
        <v>-1.2878542883066382</v>
      </c>
      <c r="M428" s="13">
        <f>IF(F428="N/A", 0, INDEX('Probability Tables'!$J$41:$J$42, MATCH(F428, 'Probability Tables'!$A$41:$A$42, 0)))</f>
        <v>-0.21141585713285041</v>
      </c>
      <c r="N428" s="13">
        <f>IF(G428="N/A", 0, INDEX('Probability Tables'!$J$48:$J$50, MATCH(G428, 'Probability Tables'!$A$48:$A$50, 0)))</f>
        <v>-1.1317644959850102</v>
      </c>
      <c r="O428" s="13">
        <f>IF(H428="N/A", 0, INDEX('Probability Tables'!$J$56:$J$58, MATCH(H428, 'Probability Tables'!$A$56:$A$58, 0)))</f>
        <v>-0.25442485069529852</v>
      </c>
      <c r="P428" s="13">
        <f>'Probability Tables'!$E$3</f>
        <v>-0.48424598596127871</v>
      </c>
      <c r="Q428" s="16">
        <f t="shared" si="30"/>
        <v>-7.5211612579996308</v>
      </c>
      <c r="R428" s="14">
        <f>IF(B428="N/A", 0, INDEX('Probability Tables'!$K$10:$K$12, MATCH(B428, 'Probability Tables'!$A$10:$A$12, 0)))</f>
        <v>-1.3662076025531533</v>
      </c>
      <c r="S428" s="14">
        <f>IF(C428="N/A", 0, INDEX('Probability Tables'!$K$18:$K$19, MATCH(C428, 'Probability Tables'!$A$18:$A$19, 0)))</f>
        <v>-0.38532054201569693</v>
      </c>
      <c r="T428" s="14">
        <f>IF(D428="N/A", 0, INDEX('Probability Tables'!$K$25:$K$28, MATCH(D428, 'Probability Tables'!$A$25:$A$28, 0)))</f>
        <v>-0.64015465041943498</v>
      </c>
      <c r="U428" s="14">
        <f>IF(E428="N/A", 0, INDEX('Probability Tables'!$K$34:$K$35, MATCH(E428, 'Probability Tables'!$A$34:$A$35, 0)))</f>
        <v>-0.95029252915164453</v>
      </c>
      <c r="V428" s="14">
        <f>IF(F428="N/A", 0, INDEX('Probability Tables'!$K$41:$K$42, MATCH(F428, 'Probability Tables'!$A$41:$A$42, 0)))</f>
        <v>-0.38532054201569693</v>
      </c>
      <c r="W428" s="14">
        <f>IF(G428="N/A", 0, INDEX('Probability Tables'!$K$48:$K$50, MATCH(G428, 'Probability Tables'!$A$48:$A$50, 0)))</f>
        <v>-0.54522705048332309</v>
      </c>
      <c r="X428" s="14">
        <f>IF(H428="N/A", 0, INDEX('Probability Tables'!$K$56:$K$58, MATCH(H428, 'Probability Tables'!$A$56:$A$58, 0)))</f>
        <v>-0.45323538437685085</v>
      </c>
      <c r="Y428" s="14">
        <f>'Probability Tables'!$E$4</f>
        <v>-0.95753369040820424</v>
      </c>
      <c r="Z428" s="16">
        <f t="shared" si="31"/>
        <v>-5.6832919914240048</v>
      </c>
      <c r="AA428" s="15">
        <f t="shared" si="32"/>
        <v>13.730348559576298</v>
      </c>
      <c r="AB428" s="15">
        <f t="shared" si="33"/>
        <v>86.269651440423701</v>
      </c>
      <c r="AC428" s="17">
        <f t="shared" si="34"/>
        <v>1</v>
      </c>
      <c r="AD428" s="17">
        <v>1</v>
      </c>
    </row>
    <row r="429" spans="1:30" x14ac:dyDescent="0.25">
      <c r="A429" t="s">
        <v>619</v>
      </c>
      <c r="B429">
        <v>2</v>
      </c>
      <c r="C429" t="s">
        <v>17</v>
      </c>
      <c r="D429" s="12" t="s">
        <v>1245</v>
      </c>
      <c r="E429" s="12" t="s">
        <v>1247</v>
      </c>
      <c r="F429" s="12" t="s">
        <v>1249</v>
      </c>
      <c r="G429" s="12" t="s">
        <v>1250</v>
      </c>
      <c r="H429" s="12" t="s">
        <v>15</v>
      </c>
      <c r="I429" s="13">
        <f>IF(B429="N/A", 0, INDEX('Probability Tables'!$J$10:$J$12, MATCH(B429, 'Probability Tables'!$A$10:$A$12, 0)))</f>
        <v>-1.7285805676065233</v>
      </c>
      <c r="J429" s="13">
        <f>IF(C429="N/A", 0, INDEX('Probability Tables'!$J$18:$J$19, MATCH(C429, 'Probability Tables'!$A$18:$A$19, 0)))</f>
        <v>-1.9050155618886613</v>
      </c>
      <c r="K429" s="13">
        <f>IF(D429="N/A", 0, INDEX('Probability Tables'!$J$25:$J$28, MATCH(D429, 'Probability Tables'!$A$25:$A$28, 0)))</f>
        <v>-0.51785965042337057</v>
      </c>
      <c r="L429" s="13">
        <f>IF(E429="N/A", 0, INDEX('Probability Tables'!$J$34:$J$35, MATCH(E429, 'Probability Tables'!$A$34:$A$35, 0)))</f>
        <v>-0.32277339226305102</v>
      </c>
      <c r="M429" s="13">
        <f>IF(F429="N/A", 0, INDEX('Probability Tables'!$J$41:$J$42, MATCH(F429, 'Probability Tables'!$A$41:$A$42, 0)))</f>
        <v>-0.21141585713285041</v>
      </c>
      <c r="N429" s="13">
        <f>IF(G429="N/A", 0, INDEX('Probability Tables'!$J$48:$J$50, MATCH(G429, 'Probability Tables'!$A$48:$A$50, 0)))</f>
        <v>-1.1317644959850102</v>
      </c>
      <c r="O429" s="13">
        <f>IF(H429="N/A", 0, INDEX('Probability Tables'!$J$56:$J$58, MATCH(H429, 'Probability Tables'!$A$56:$A$58, 0)))</f>
        <v>-0.25442485069529852</v>
      </c>
      <c r="P429" s="13">
        <f>'Probability Tables'!$E$3</f>
        <v>-0.48424598596127871</v>
      </c>
      <c r="Q429" s="16">
        <f t="shared" si="30"/>
        <v>-6.5560803619560435</v>
      </c>
      <c r="R429" s="14">
        <f>IF(B429="N/A", 0, INDEX('Probability Tables'!$K$10:$K$12, MATCH(B429, 'Probability Tables'!$A$10:$A$12, 0)))</f>
        <v>-1.3662076025531533</v>
      </c>
      <c r="S429" s="14">
        <f>IF(C429="N/A", 0, INDEX('Probability Tables'!$K$18:$K$19, MATCH(C429, 'Probability Tables'!$A$18:$A$19, 0)))</f>
        <v>-0.38532054201569693</v>
      </c>
      <c r="T429" s="14">
        <f>IF(D429="N/A", 0, INDEX('Probability Tables'!$K$25:$K$28, MATCH(D429, 'Probability Tables'!$A$25:$A$28, 0)))</f>
        <v>-0.64015465041943498</v>
      </c>
      <c r="U429" s="14">
        <f>IF(E429="N/A", 0, INDEX('Probability Tables'!$K$34:$K$35, MATCH(E429, 'Probability Tables'!$A$34:$A$35, 0)))</f>
        <v>-0.48878352389733187</v>
      </c>
      <c r="V429" s="14">
        <f>IF(F429="N/A", 0, INDEX('Probability Tables'!$K$41:$K$42, MATCH(F429, 'Probability Tables'!$A$41:$A$42, 0)))</f>
        <v>-0.38532054201569693</v>
      </c>
      <c r="W429" s="14">
        <f>IF(G429="N/A", 0, INDEX('Probability Tables'!$K$48:$K$50, MATCH(G429, 'Probability Tables'!$A$48:$A$50, 0)))</f>
        <v>-0.54522705048332309</v>
      </c>
      <c r="X429" s="14">
        <f>IF(H429="N/A", 0, INDEX('Probability Tables'!$K$56:$K$58, MATCH(H429, 'Probability Tables'!$A$56:$A$58, 0)))</f>
        <v>-0.45323538437685085</v>
      </c>
      <c r="Y429" s="14">
        <f>'Probability Tables'!$E$4</f>
        <v>-0.95753369040820424</v>
      </c>
      <c r="Z429" s="16">
        <f t="shared" si="31"/>
        <v>-5.2217829861696918</v>
      </c>
      <c r="AA429" s="15">
        <f t="shared" si="32"/>
        <v>20.844941729264686</v>
      </c>
      <c r="AB429" s="15">
        <f t="shared" si="33"/>
        <v>79.155058270735324</v>
      </c>
      <c r="AC429" s="17">
        <f t="shared" si="34"/>
        <v>1</v>
      </c>
      <c r="AD429" s="17">
        <v>1</v>
      </c>
    </row>
    <row r="430" spans="1:30" x14ac:dyDescent="0.25">
      <c r="A430" t="s">
        <v>620</v>
      </c>
      <c r="B430">
        <v>3</v>
      </c>
      <c r="C430" t="s">
        <v>13</v>
      </c>
      <c r="D430" s="12" t="s">
        <v>1243</v>
      </c>
      <c r="E430" s="12" t="s">
        <v>1247</v>
      </c>
      <c r="F430" s="12" t="s">
        <v>1249</v>
      </c>
      <c r="G430" s="12" t="s">
        <v>1251</v>
      </c>
      <c r="H430" s="12" t="s">
        <v>27</v>
      </c>
      <c r="I430" s="13">
        <f>IF(B430="N/A", 0, INDEX('Probability Tables'!$J$10:$J$12, MATCH(B430, 'Probability Tables'!$A$10:$A$12, 0)))</f>
        <v>-0.39196962663327978</v>
      </c>
      <c r="J430" s="13">
        <f>IF(C430="N/A", 0, INDEX('Probability Tables'!$J$18:$J$19, MATCH(C430, 'Probability Tables'!$A$18:$A$19, 0)))</f>
        <v>-0.16113204070663512</v>
      </c>
      <c r="K430" s="13">
        <f>IF(D430="N/A", 0, INDEX('Probability Tables'!$J$25:$J$28, MATCH(D430, 'Probability Tables'!$A$25:$A$28, 0)))</f>
        <v>0</v>
      </c>
      <c r="L430" s="13">
        <f>IF(E430="N/A", 0, INDEX('Probability Tables'!$J$34:$J$35, MATCH(E430, 'Probability Tables'!$A$34:$A$35, 0)))</f>
        <v>-0.32277339226305102</v>
      </c>
      <c r="M430" s="13">
        <f>IF(F430="N/A", 0, INDEX('Probability Tables'!$J$41:$J$42, MATCH(F430, 'Probability Tables'!$A$41:$A$42, 0)))</f>
        <v>-0.21141585713285041</v>
      </c>
      <c r="N430" s="13">
        <f>IF(G430="N/A", 0, INDEX('Probability Tables'!$J$48:$J$50, MATCH(G430, 'Probability Tables'!$A$48:$A$50, 0)))</f>
        <v>-0.71512608727872051</v>
      </c>
      <c r="O430" s="13">
        <f>IF(H430="N/A", 0, INDEX('Probability Tables'!$J$56:$J$58, MATCH(H430, 'Probability Tables'!$A$56:$A$58, 0)))</f>
        <v>-2.4423470353692043</v>
      </c>
      <c r="P430" s="13">
        <f>'Probability Tables'!$E$3</f>
        <v>-0.48424598596127871</v>
      </c>
      <c r="Q430" s="16">
        <f t="shared" si="30"/>
        <v>-4.7290100253450191</v>
      </c>
      <c r="R430" s="14">
        <f>IF(B430="N/A", 0, INDEX('Probability Tables'!$K$10:$K$12, MATCH(B430, 'Probability Tables'!$A$10:$A$12, 0)))</f>
        <v>-1.0560526742493137</v>
      </c>
      <c r="S430" s="14">
        <f>IF(C430="N/A", 0, INDEX('Probability Tables'!$K$18:$K$19, MATCH(C430, 'Probability Tables'!$A$18:$A$19, 0)))</f>
        <v>-1.140161291580982</v>
      </c>
      <c r="T430" s="14">
        <f>IF(D430="N/A", 0, INDEX('Probability Tables'!$K$25:$K$28, MATCH(D430, 'Probability Tables'!$A$25:$A$28, 0)))</f>
        <v>0</v>
      </c>
      <c r="U430" s="14">
        <f>IF(E430="N/A", 0, INDEX('Probability Tables'!$K$34:$K$35, MATCH(E430, 'Probability Tables'!$A$34:$A$35, 0)))</f>
        <v>-0.48878352389733187</v>
      </c>
      <c r="V430" s="14">
        <f>IF(F430="N/A", 0, INDEX('Probability Tables'!$K$41:$K$42, MATCH(F430, 'Probability Tables'!$A$41:$A$42, 0)))</f>
        <v>-0.38532054201569693</v>
      </c>
      <c r="W430" s="14">
        <f>IF(G430="N/A", 0, INDEX('Probability Tables'!$K$48:$K$50, MATCH(G430, 'Probability Tables'!$A$48:$A$50, 0)))</f>
        <v>-1.624036711855253</v>
      </c>
      <c r="X430" s="14">
        <f>IF(H430="N/A", 0, INDEX('Probability Tables'!$K$56:$K$58, MATCH(H430, 'Probability Tables'!$A$56:$A$58, 0)))</f>
        <v>-2.4037432426807936</v>
      </c>
      <c r="Y430" s="14">
        <f>'Probability Tables'!$E$4</f>
        <v>-0.95753369040820424</v>
      </c>
      <c r="Z430" s="16">
        <f t="shared" si="31"/>
        <v>-8.0556316766875771</v>
      </c>
      <c r="AA430" s="15">
        <f t="shared" si="32"/>
        <v>96.533088351889774</v>
      </c>
      <c r="AB430" s="15">
        <f t="shared" si="33"/>
        <v>3.4669116481102309</v>
      </c>
      <c r="AC430" s="17">
        <f t="shared" si="34"/>
        <v>0</v>
      </c>
      <c r="AD430" s="17">
        <v>0</v>
      </c>
    </row>
    <row r="431" spans="1:30" x14ac:dyDescent="0.25">
      <c r="A431" t="s">
        <v>621</v>
      </c>
      <c r="B431">
        <v>3</v>
      </c>
      <c r="C431" t="s">
        <v>13</v>
      </c>
      <c r="D431" s="12" t="s">
        <v>1245</v>
      </c>
      <c r="E431" s="12" t="s">
        <v>1247</v>
      </c>
      <c r="F431" s="12" t="s">
        <v>1249</v>
      </c>
      <c r="G431" s="12" t="s">
        <v>1251</v>
      </c>
      <c r="H431" s="12" t="s">
        <v>15</v>
      </c>
      <c r="I431" s="13">
        <f>IF(B431="N/A", 0, INDEX('Probability Tables'!$J$10:$J$12, MATCH(B431, 'Probability Tables'!$A$10:$A$12, 0)))</f>
        <v>-0.39196962663327978</v>
      </c>
      <c r="J431" s="13">
        <f>IF(C431="N/A", 0, INDEX('Probability Tables'!$J$18:$J$19, MATCH(C431, 'Probability Tables'!$A$18:$A$19, 0)))</f>
        <v>-0.16113204070663512</v>
      </c>
      <c r="K431" s="13">
        <f>IF(D431="N/A", 0, INDEX('Probability Tables'!$J$25:$J$28, MATCH(D431, 'Probability Tables'!$A$25:$A$28, 0)))</f>
        <v>-0.51785965042337057</v>
      </c>
      <c r="L431" s="13">
        <f>IF(E431="N/A", 0, INDEX('Probability Tables'!$J$34:$J$35, MATCH(E431, 'Probability Tables'!$A$34:$A$35, 0)))</f>
        <v>-0.32277339226305102</v>
      </c>
      <c r="M431" s="13">
        <f>IF(F431="N/A", 0, INDEX('Probability Tables'!$J$41:$J$42, MATCH(F431, 'Probability Tables'!$A$41:$A$42, 0)))</f>
        <v>-0.21141585713285041</v>
      </c>
      <c r="N431" s="13">
        <f>IF(G431="N/A", 0, INDEX('Probability Tables'!$J$48:$J$50, MATCH(G431, 'Probability Tables'!$A$48:$A$50, 0)))</f>
        <v>-0.71512608727872051</v>
      </c>
      <c r="O431" s="13">
        <f>IF(H431="N/A", 0, INDEX('Probability Tables'!$J$56:$J$58, MATCH(H431, 'Probability Tables'!$A$56:$A$58, 0)))</f>
        <v>-0.25442485069529852</v>
      </c>
      <c r="P431" s="13">
        <f>'Probability Tables'!$E$3</f>
        <v>-0.48424598596127871</v>
      </c>
      <c r="Q431" s="16">
        <f t="shared" si="30"/>
        <v>-3.0589474910944849</v>
      </c>
      <c r="R431" s="14">
        <f>IF(B431="N/A", 0, INDEX('Probability Tables'!$K$10:$K$12, MATCH(B431, 'Probability Tables'!$A$10:$A$12, 0)))</f>
        <v>-1.0560526742493137</v>
      </c>
      <c r="S431" s="14">
        <f>IF(C431="N/A", 0, INDEX('Probability Tables'!$K$18:$K$19, MATCH(C431, 'Probability Tables'!$A$18:$A$19, 0)))</f>
        <v>-1.140161291580982</v>
      </c>
      <c r="T431" s="14">
        <f>IF(D431="N/A", 0, INDEX('Probability Tables'!$K$25:$K$28, MATCH(D431, 'Probability Tables'!$A$25:$A$28, 0)))</f>
        <v>-0.64015465041943498</v>
      </c>
      <c r="U431" s="14">
        <f>IF(E431="N/A", 0, INDEX('Probability Tables'!$K$34:$K$35, MATCH(E431, 'Probability Tables'!$A$34:$A$35, 0)))</f>
        <v>-0.48878352389733187</v>
      </c>
      <c r="V431" s="14">
        <f>IF(F431="N/A", 0, INDEX('Probability Tables'!$K$41:$K$42, MATCH(F431, 'Probability Tables'!$A$41:$A$42, 0)))</f>
        <v>-0.38532054201569693</v>
      </c>
      <c r="W431" s="14">
        <f>IF(G431="N/A", 0, INDEX('Probability Tables'!$K$48:$K$50, MATCH(G431, 'Probability Tables'!$A$48:$A$50, 0)))</f>
        <v>-1.624036711855253</v>
      </c>
      <c r="X431" s="14">
        <f>IF(H431="N/A", 0, INDEX('Probability Tables'!$K$56:$K$58, MATCH(H431, 'Probability Tables'!$A$56:$A$58, 0)))</f>
        <v>-0.45323538437685085</v>
      </c>
      <c r="Y431" s="14">
        <f>'Probability Tables'!$E$4</f>
        <v>-0.95753369040820424</v>
      </c>
      <c r="Z431" s="16">
        <f t="shared" si="31"/>
        <v>-6.7452784688030674</v>
      </c>
      <c r="AA431" s="15">
        <f t="shared" si="32"/>
        <v>97.554904062512307</v>
      </c>
      <c r="AB431" s="15">
        <f t="shared" si="33"/>
        <v>2.4450959374876966</v>
      </c>
      <c r="AC431" s="17">
        <f t="shared" si="34"/>
        <v>0</v>
      </c>
      <c r="AD431" s="17">
        <v>1</v>
      </c>
    </row>
    <row r="432" spans="1:30" x14ac:dyDescent="0.25">
      <c r="A432" t="s">
        <v>624</v>
      </c>
      <c r="B432">
        <v>1</v>
      </c>
      <c r="C432" t="s">
        <v>13</v>
      </c>
      <c r="D432" s="12" t="s">
        <v>1245</v>
      </c>
      <c r="E432" s="12" t="s">
        <v>1247</v>
      </c>
      <c r="F432" s="12" t="s">
        <v>1249</v>
      </c>
      <c r="G432" s="12" t="s">
        <v>1250</v>
      </c>
      <c r="H432" s="12" t="s">
        <v>15</v>
      </c>
      <c r="I432" s="13">
        <f>IF(B432="N/A", 0, INDEX('Probability Tables'!$J$10:$J$12, MATCH(B432, 'Probability Tables'!$A$10:$A$12, 0)))</f>
        <v>-1.9190988916046565</v>
      </c>
      <c r="J432" s="13">
        <f>IF(C432="N/A", 0, INDEX('Probability Tables'!$J$18:$J$19, MATCH(C432, 'Probability Tables'!$A$18:$A$19, 0)))</f>
        <v>-0.16113204070663512</v>
      </c>
      <c r="K432" s="13">
        <f>IF(D432="N/A", 0, INDEX('Probability Tables'!$J$25:$J$28, MATCH(D432, 'Probability Tables'!$A$25:$A$28, 0)))</f>
        <v>-0.51785965042337057</v>
      </c>
      <c r="L432" s="13">
        <f>IF(E432="N/A", 0, INDEX('Probability Tables'!$J$34:$J$35, MATCH(E432, 'Probability Tables'!$A$34:$A$35, 0)))</f>
        <v>-0.32277339226305102</v>
      </c>
      <c r="M432" s="13">
        <f>IF(F432="N/A", 0, INDEX('Probability Tables'!$J$41:$J$42, MATCH(F432, 'Probability Tables'!$A$41:$A$42, 0)))</f>
        <v>-0.21141585713285041</v>
      </c>
      <c r="N432" s="13">
        <f>IF(G432="N/A", 0, INDEX('Probability Tables'!$J$48:$J$50, MATCH(G432, 'Probability Tables'!$A$48:$A$50, 0)))</f>
        <v>-1.1317644959850102</v>
      </c>
      <c r="O432" s="13">
        <f>IF(H432="N/A", 0, INDEX('Probability Tables'!$J$56:$J$58, MATCH(H432, 'Probability Tables'!$A$56:$A$58, 0)))</f>
        <v>-0.25442485069529852</v>
      </c>
      <c r="P432" s="13">
        <f>'Probability Tables'!$E$3</f>
        <v>-0.48424598596127871</v>
      </c>
      <c r="Q432" s="16">
        <f t="shared" si="30"/>
        <v>-5.0027151647721508</v>
      </c>
      <c r="R432" s="14">
        <f>IF(B432="N/A", 0, INDEX('Probability Tables'!$K$10:$K$12, MATCH(B432, 'Probability Tables'!$A$10:$A$12, 0)))</f>
        <v>-0.92356349120323478</v>
      </c>
      <c r="S432" s="14">
        <f>IF(C432="N/A", 0, INDEX('Probability Tables'!$K$18:$K$19, MATCH(C432, 'Probability Tables'!$A$18:$A$19, 0)))</f>
        <v>-1.140161291580982</v>
      </c>
      <c r="T432" s="14">
        <f>IF(D432="N/A", 0, INDEX('Probability Tables'!$K$25:$K$28, MATCH(D432, 'Probability Tables'!$A$25:$A$28, 0)))</f>
        <v>-0.64015465041943498</v>
      </c>
      <c r="U432" s="14">
        <f>IF(E432="N/A", 0, INDEX('Probability Tables'!$K$34:$K$35, MATCH(E432, 'Probability Tables'!$A$34:$A$35, 0)))</f>
        <v>-0.48878352389733187</v>
      </c>
      <c r="V432" s="14">
        <f>IF(F432="N/A", 0, INDEX('Probability Tables'!$K$41:$K$42, MATCH(F432, 'Probability Tables'!$A$41:$A$42, 0)))</f>
        <v>-0.38532054201569693</v>
      </c>
      <c r="W432" s="14">
        <f>IF(G432="N/A", 0, INDEX('Probability Tables'!$K$48:$K$50, MATCH(G432, 'Probability Tables'!$A$48:$A$50, 0)))</f>
        <v>-0.54522705048332309</v>
      </c>
      <c r="X432" s="14">
        <f>IF(H432="N/A", 0, INDEX('Probability Tables'!$K$56:$K$58, MATCH(H432, 'Probability Tables'!$A$56:$A$58, 0)))</f>
        <v>-0.45323538437685085</v>
      </c>
      <c r="Y432" s="14">
        <f>'Probability Tables'!$E$4</f>
        <v>-0.95753369040820424</v>
      </c>
      <c r="Z432" s="16">
        <f t="shared" si="31"/>
        <v>-5.5339796243850587</v>
      </c>
      <c r="AA432" s="15">
        <f t="shared" si="32"/>
        <v>62.977797878048449</v>
      </c>
      <c r="AB432" s="15">
        <f t="shared" si="33"/>
        <v>37.022202121951544</v>
      </c>
      <c r="AC432" s="17">
        <f t="shared" si="34"/>
        <v>0</v>
      </c>
      <c r="AD432" s="17">
        <v>1</v>
      </c>
    </row>
    <row r="433" spans="1:30" x14ac:dyDescent="0.25">
      <c r="A433" t="s">
        <v>625</v>
      </c>
      <c r="B433">
        <v>3</v>
      </c>
      <c r="C433" t="s">
        <v>17</v>
      </c>
      <c r="D433" s="12" t="s">
        <v>1243</v>
      </c>
      <c r="E433" s="12" t="s">
        <v>1246</v>
      </c>
      <c r="F433" s="12" t="s">
        <v>1249</v>
      </c>
      <c r="G433" s="12" t="s">
        <v>1252</v>
      </c>
      <c r="H433" s="12" t="s">
        <v>15</v>
      </c>
      <c r="I433" s="13">
        <f>IF(B433="N/A", 0, INDEX('Probability Tables'!$J$10:$J$12, MATCH(B433, 'Probability Tables'!$A$10:$A$12, 0)))</f>
        <v>-0.39196962663327978</v>
      </c>
      <c r="J433" s="13">
        <f>IF(C433="N/A", 0, INDEX('Probability Tables'!$J$18:$J$19, MATCH(C433, 'Probability Tables'!$A$18:$A$19, 0)))</f>
        <v>-1.9050155618886613</v>
      </c>
      <c r="K433" s="13">
        <f>IF(D433="N/A", 0, INDEX('Probability Tables'!$J$25:$J$28, MATCH(D433, 'Probability Tables'!$A$25:$A$28, 0)))</f>
        <v>0</v>
      </c>
      <c r="L433" s="13">
        <f>IF(E433="N/A", 0, INDEX('Probability Tables'!$J$34:$J$35, MATCH(E433, 'Probability Tables'!$A$34:$A$35, 0)))</f>
        <v>-1.2878542883066382</v>
      </c>
      <c r="M433" s="13">
        <f>IF(F433="N/A", 0, INDEX('Probability Tables'!$J$41:$J$42, MATCH(F433, 'Probability Tables'!$A$41:$A$42, 0)))</f>
        <v>-0.21141585713285041</v>
      </c>
      <c r="N433" s="13">
        <f>IF(G433="N/A", 0, INDEX('Probability Tables'!$J$48:$J$50, MATCH(G433, 'Probability Tables'!$A$48:$A$50, 0)))</f>
        <v>-1.6691571471357227</v>
      </c>
      <c r="O433" s="13">
        <f>IF(H433="N/A", 0, INDEX('Probability Tables'!$J$56:$J$58, MATCH(H433, 'Probability Tables'!$A$56:$A$58, 0)))</f>
        <v>-0.25442485069529852</v>
      </c>
      <c r="P433" s="13">
        <f>'Probability Tables'!$E$3</f>
        <v>-0.48424598596127871</v>
      </c>
      <c r="Q433" s="16">
        <f t="shared" si="30"/>
        <v>-6.2040833177537289</v>
      </c>
      <c r="R433" s="14">
        <f>IF(B433="N/A", 0, INDEX('Probability Tables'!$K$10:$K$12, MATCH(B433, 'Probability Tables'!$A$10:$A$12, 0)))</f>
        <v>-1.0560526742493137</v>
      </c>
      <c r="S433" s="14">
        <f>IF(C433="N/A", 0, INDEX('Probability Tables'!$K$18:$K$19, MATCH(C433, 'Probability Tables'!$A$18:$A$19, 0)))</f>
        <v>-0.38532054201569693</v>
      </c>
      <c r="T433" s="14">
        <f>IF(D433="N/A", 0, INDEX('Probability Tables'!$K$25:$K$28, MATCH(D433, 'Probability Tables'!$A$25:$A$28, 0)))</f>
        <v>0</v>
      </c>
      <c r="U433" s="14">
        <f>IF(E433="N/A", 0, INDEX('Probability Tables'!$K$34:$K$35, MATCH(E433, 'Probability Tables'!$A$34:$A$35, 0)))</f>
        <v>-0.95029252915164453</v>
      </c>
      <c r="V433" s="14">
        <f>IF(F433="N/A", 0, INDEX('Probability Tables'!$K$41:$K$42, MATCH(F433, 'Probability Tables'!$A$41:$A$42, 0)))</f>
        <v>-0.38532054201569693</v>
      </c>
      <c r="W433" s="14">
        <f>IF(G433="N/A", 0, INDEX('Probability Tables'!$K$48:$K$50, MATCH(G433, 'Probability Tables'!$A$48:$A$50, 0)))</f>
        <v>-1.4997389951776758</v>
      </c>
      <c r="X433" s="14">
        <f>IF(H433="N/A", 0, INDEX('Probability Tables'!$K$56:$K$58, MATCH(H433, 'Probability Tables'!$A$56:$A$58, 0)))</f>
        <v>-0.45323538437685085</v>
      </c>
      <c r="Y433" s="14">
        <f>'Probability Tables'!$E$4</f>
        <v>-0.95753369040820424</v>
      </c>
      <c r="Z433" s="16">
        <f t="shared" si="31"/>
        <v>-5.6874943573950825</v>
      </c>
      <c r="AA433" s="15">
        <f t="shared" si="32"/>
        <v>37.365019414554652</v>
      </c>
      <c r="AB433" s="15">
        <f t="shared" si="33"/>
        <v>62.634980585445341</v>
      </c>
      <c r="AC433" s="17">
        <f t="shared" si="34"/>
        <v>1</v>
      </c>
      <c r="AD433" s="17">
        <v>1</v>
      </c>
    </row>
    <row r="434" spans="1:30" x14ac:dyDescent="0.25">
      <c r="A434" t="s">
        <v>626</v>
      </c>
      <c r="B434">
        <v>2</v>
      </c>
      <c r="C434" t="s">
        <v>17</v>
      </c>
      <c r="D434" s="12" t="s">
        <v>1242</v>
      </c>
      <c r="E434" s="12" t="s">
        <v>1246</v>
      </c>
      <c r="F434" s="12" t="s">
        <v>1249</v>
      </c>
      <c r="G434" s="12" t="s">
        <v>1250</v>
      </c>
      <c r="H434" s="12" t="s">
        <v>15</v>
      </c>
      <c r="I434" s="13">
        <f>IF(B434="N/A", 0, INDEX('Probability Tables'!$J$10:$J$12, MATCH(B434, 'Probability Tables'!$A$10:$A$12, 0)))</f>
        <v>-1.7285805676065233</v>
      </c>
      <c r="J434" s="13">
        <f>IF(C434="N/A", 0, INDEX('Probability Tables'!$J$18:$J$19, MATCH(C434, 'Probability Tables'!$A$18:$A$19, 0)))</f>
        <v>-1.9050155618886613</v>
      </c>
      <c r="K434" s="13">
        <f>IF(D434="N/A", 0, INDEX('Probability Tables'!$J$25:$J$28, MATCH(D434, 'Probability Tables'!$A$25:$A$28, 0)))</f>
        <v>-1.505246303981256</v>
      </c>
      <c r="L434" s="13">
        <f>IF(E434="N/A", 0, INDEX('Probability Tables'!$J$34:$J$35, MATCH(E434, 'Probability Tables'!$A$34:$A$35, 0)))</f>
        <v>-1.2878542883066382</v>
      </c>
      <c r="M434" s="13">
        <f>IF(F434="N/A", 0, INDEX('Probability Tables'!$J$41:$J$42, MATCH(F434, 'Probability Tables'!$A$41:$A$42, 0)))</f>
        <v>-0.21141585713285041</v>
      </c>
      <c r="N434" s="13">
        <f>IF(G434="N/A", 0, INDEX('Probability Tables'!$J$48:$J$50, MATCH(G434, 'Probability Tables'!$A$48:$A$50, 0)))</f>
        <v>-1.1317644959850102</v>
      </c>
      <c r="O434" s="13">
        <f>IF(H434="N/A", 0, INDEX('Probability Tables'!$J$56:$J$58, MATCH(H434, 'Probability Tables'!$A$56:$A$58, 0)))</f>
        <v>-0.25442485069529852</v>
      </c>
      <c r="P434" s="13">
        <f>'Probability Tables'!$E$3</f>
        <v>-0.48424598596127871</v>
      </c>
      <c r="Q434" s="16">
        <f t="shared" si="30"/>
        <v>-8.5085479115575176</v>
      </c>
      <c r="R434" s="14">
        <f>IF(B434="N/A", 0, INDEX('Probability Tables'!$K$10:$K$12, MATCH(B434, 'Probability Tables'!$A$10:$A$12, 0)))</f>
        <v>-1.3662076025531533</v>
      </c>
      <c r="S434" s="14">
        <f>IF(C434="N/A", 0, INDEX('Probability Tables'!$K$18:$K$19, MATCH(C434, 'Probability Tables'!$A$18:$A$19, 0)))</f>
        <v>-0.38532054201569693</v>
      </c>
      <c r="T434" s="14">
        <f>IF(D434="N/A", 0, INDEX('Probability Tables'!$K$25:$K$28, MATCH(D434, 'Probability Tables'!$A$25:$A$28, 0)))</f>
        <v>-1.4640720621625749</v>
      </c>
      <c r="U434" s="14">
        <f>IF(E434="N/A", 0, INDEX('Probability Tables'!$K$34:$K$35, MATCH(E434, 'Probability Tables'!$A$34:$A$35, 0)))</f>
        <v>-0.95029252915164453</v>
      </c>
      <c r="V434" s="14">
        <f>IF(F434="N/A", 0, INDEX('Probability Tables'!$K$41:$K$42, MATCH(F434, 'Probability Tables'!$A$41:$A$42, 0)))</f>
        <v>-0.38532054201569693</v>
      </c>
      <c r="W434" s="14">
        <f>IF(G434="N/A", 0, INDEX('Probability Tables'!$K$48:$K$50, MATCH(G434, 'Probability Tables'!$A$48:$A$50, 0)))</f>
        <v>-0.54522705048332309</v>
      </c>
      <c r="X434" s="14">
        <f>IF(H434="N/A", 0, INDEX('Probability Tables'!$K$56:$K$58, MATCH(H434, 'Probability Tables'!$A$56:$A$58, 0)))</f>
        <v>-0.45323538437685085</v>
      </c>
      <c r="Y434" s="14">
        <f>'Probability Tables'!$E$4</f>
        <v>-0.95753369040820424</v>
      </c>
      <c r="Z434" s="16">
        <f t="shared" si="31"/>
        <v>-6.5072094031671446</v>
      </c>
      <c r="AA434" s="15">
        <f t="shared" si="32"/>
        <v>11.906245884218542</v>
      </c>
      <c r="AB434" s="15">
        <f t="shared" si="33"/>
        <v>88.093754115781465</v>
      </c>
      <c r="AC434" s="17">
        <f t="shared" si="34"/>
        <v>1</v>
      </c>
      <c r="AD434" s="17">
        <v>1</v>
      </c>
    </row>
    <row r="435" spans="1:30" x14ac:dyDescent="0.25">
      <c r="A435" t="s">
        <v>628</v>
      </c>
      <c r="B435">
        <v>3</v>
      </c>
      <c r="C435" t="s">
        <v>13</v>
      </c>
      <c r="D435" s="12" t="s">
        <v>1245</v>
      </c>
      <c r="E435" s="12" t="s">
        <v>1247</v>
      </c>
      <c r="F435" s="12" t="s">
        <v>1249</v>
      </c>
      <c r="G435" s="12" t="s">
        <v>1251</v>
      </c>
      <c r="H435" s="12" t="s">
        <v>15</v>
      </c>
      <c r="I435" s="13">
        <f>IF(B435="N/A", 0, INDEX('Probability Tables'!$J$10:$J$12, MATCH(B435, 'Probability Tables'!$A$10:$A$12, 0)))</f>
        <v>-0.39196962663327978</v>
      </c>
      <c r="J435" s="13">
        <f>IF(C435="N/A", 0, INDEX('Probability Tables'!$J$18:$J$19, MATCH(C435, 'Probability Tables'!$A$18:$A$19, 0)))</f>
        <v>-0.16113204070663512</v>
      </c>
      <c r="K435" s="13">
        <f>IF(D435="N/A", 0, INDEX('Probability Tables'!$J$25:$J$28, MATCH(D435, 'Probability Tables'!$A$25:$A$28, 0)))</f>
        <v>-0.51785965042337057</v>
      </c>
      <c r="L435" s="13">
        <f>IF(E435="N/A", 0, INDEX('Probability Tables'!$J$34:$J$35, MATCH(E435, 'Probability Tables'!$A$34:$A$35, 0)))</f>
        <v>-0.32277339226305102</v>
      </c>
      <c r="M435" s="13">
        <f>IF(F435="N/A", 0, INDEX('Probability Tables'!$J$41:$J$42, MATCH(F435, 'Probability Tables'!$A$41:$A$42, 0)))</f>
        <v>-0.21141585713285041</v>
      </c>
      <c r="N435" s="13">
        <f>IF(G435="N/A", 0, INDEX('Probability Tables'!$J$48:$J$50, MATCH(G435, 'Probability Tables'!$A$48:$A$50, 0)))</f>
        <v>-0.71512608727872051</v>
      </c>
      <c r="O435" s="13">
        <f>IF(H435="N/A", 0, INDEX('Probability Tables'!$J$56:$J$58, MATCH(H435, 'Probability Tables'!$A$56:$A$58, 0)))</f>
        <v>-0.25442485069529852</v>
      </c>
      <c r="P435" s="13">
        <f>'Probability Tables'!$E$3</f>
        <v>-0.48424598596127871</v>
      </c>
      <c r="Q435" s="16">
        <f t="shared" si="30"/>
        <v>-3.0589474910944849</v>
      </c>
      <c r="R435" s="14">
        <f>IF(B435="N/A", 0, INDEX('Probability Tables'!$K$10:$K$12, MATCH(B435, 'Probability Tables'!$A$10:$A$12, 0)))</f>
        <v>-1.0560526742493137</v>
      </c>
      <c r="S435" s="14">
        <f>IF(C435="N/A", 0, INDEX('Probability Tables'!$K$18:$K$19, MATCH(C435, 'Probability Tables'!$A$18:$A$19, 0)))</f>
        <v>-1.140161291580982</v>
      </c>
      <c r="T435" s="14">
        <f>IF(D435="N/A", 0, INDEX('Probability Tables'!$K$25:$K$28, MATCH(D435, 'Probability Tables'!$A$25:$A$28, 0)))</f>
        <v>-0.64015465041943498</v>
      </c>
      <c r="U435" s="14">
        <f>IF(E435="N/A", 0, INDEX('Probability Tables'!$K$34:$K$35, MATCH(E435, 'Probability Tables'!$A$34:$A$35, 0)))</f>
        <v>-0.48878352389733187</v>
      </c>
      <c r="V435" s="14">
        <f>IF(F435="N/A", 0, INDEX('Probability Tables'!$K$41:$K$42, MATCH(F435, 'Probability Tables'!$A$41:$A$42, 0)))</f>
        <v>-0.38532054201569693</v>
      </c>
      <c r="W435" s="14">
        <f>IF(G435="N/A", 0, INDEX('Probability Tables'!$K$48:$K$50, MATCH(G435, 'Probability Tables'!$A$48:$A$50, 0)))</f>
        <v>-1.624036711855253</v>
      </c>
      <c r="X435" s="14">
        <f>IF(H435="N/A", 0, INDEX('Probability Tables'!$K$56:$K$58, MATCH(H435, 'Probability Tables'!$A$56:$A$58, 0)))</f>
        <v>-0.45323538437685085</v>
      </c>
      <c r="Y435" s="14">
        <f>'Probability Tables'!$E$4</f>
        <v>-0.95753369040820424</v>
      </c>
      <c r="Z435" s="16">
        <f t="shared" si="31"/>
        <v>-6.7452784688030674</v>
      </c>
      <c r="AA435" s="15">
        <f t="shared" si="32"/>
        <v>97.554904062512307</v>
      </c>
      <c r="AB435" s="15">
        <f t="shared" si="33"/>
        <v>2.4450959374876966</v>
      </c>
      <c r="AC435" s="17">
        <f t="shared" si="34"/>
        <v>0</v>
      </c>
      <c r="AD435" s="17">
        <v>0</v>
      </c>
    </row>
    <row r="436" spans="1:30" x14ac:dyDescent="0.25">
      <c r="A436" t="s">
        <v>630</v>
      </c>
      <c r="B436">
        <v>1</v>
      </c>
      <c r="C436" t="s">
        <v>13</v>
      </c>
      <c r="D436" s="12" t="s">
        <v>1244</v>
      </c>
      <c r="E436" s="12" t="s">
        <v>1246</v>
      </c>
      <c r="F436" s="12" t="s">
        <v>1249</v>
      </c>
      <c r="G436" s="12" t="s">
        <v>1250</v>
      </c>
      <c r="H436" s="12" t="s">
        <v>15</v>
      </c>
      <c r="I436" s="13">
        <f>IF(B436="N/A", 0, INDEX('Probability Tables'!$J$10:$J$12, MATCH(B436, 'Probability Tables'!$A$10:$A$12, 0)))</f>
        <v>-1.9190988916046565</v>
      </c>
      <c r="J436" s="13">
        <f>IF(C436="N/A", 0, INDEX('Probability Tables'!$J$18:$J$19, MATCH(C436, 'Probability Tables'!$A$18:$A$19, 0)))</f>
        <v>-0.16113204070663512</v>
      </c>
      <c r="K436" s="13">
        <f>IF(D436="N/A", 0, INDEX('Probability Tables'!$J$25:$J$28, MATCH(D436, 'Probability Tables'!$A$25:$A$28, 0)))</f>
        <v>-2.1879221846739059</v>
      </c>
      <c r="L436" s="13">
        <f>IF(E436="N/A", 0, INDEX('Probability Tables'!$J$34:$J$35, MATCH(E436, 'Probability Tables'!$A$34:$A$35, 0)))</f>
        <v>-1.2878542883066382</v>
      </c>
      <c r="M436" s="13">
        <f>IF(F436="N/A", 0, INDEX('Probability Tables'!$J$41:$J$42, MATCH(F436, 'Probability Tables'!$A$41:$A$42, 0)))</f>
        <v>-0.21141585713285041</v>
      </c>
      <c r="N436" s="13">
        <f>IF(G436="N/A", 0, INDEX('Probability Tables'!$J$48:$J$50, MATCH(G436, 'Probability Tables'!$A$48:$A$50, 0)))</f>
        <v>-1.1317644959850102</v>
      </c>
      <c r="O436" s="13">
        <f>IF(H436="N/A", 0, INDEX('Probability Tables'!$J$56:$J$58, MATCH(H436, 'Probability Tables'!$A$56:$A$58, 0)))</f>
        <v>-0.25442485069529852</v>
      </c>
      <c r="P436" s="13">
        <f>'Probability Tables'!$E$3</f>
        <v>-0.48424598596127871</v>
      </c>
      <c r="Q436" s="16">
        <f t="shared" si="30"/>
        <v>-7.6378585950662732</v>
      </c>
      <c r="R436" s="14">
        <f>IF(B436="N/A", 0, INDEX('Probability Tables'!$K$10:$K$12, MATCH(B436, 'Probability Tables'!$A$10:$A$12, 0)))</f>
        <v>-0.92356349120323478</v>
      </c>
      <c r="S436" s="14">
        <f>IF(C436="N/A", 0, INDEX('Probability Tables'!$K$18:$K$19, MATCH(C436, 'Probability Tables'!$A$18:$A$19, 0)))</f>
        <v>-1.140161291580982</v>
      </c>
      <c r="T436" s="14">
        <f>IF(D436="N/A", 0, INDEX('Probability Tables'!$K$25:$K$28, MATCH(D436, 'Probability Tables'!$A$25:$A$28, 0)))</f>
        <v>-2.3513752571634776</v>
      </c>
      <c r="U436" s="14">
        <f>IF(E436="N/A", 0, INDEX('Probability Tables'!$K$34:$K$35, MATCH(E436, 'Probability Tables'!$A$34:$A$35, 0)))</f>
        <v>-0.95029252915164453</v>
      </c>
      <c r="V436" s="14">
        <f>IF(F436="N/A", 0, INDEX('Probability Tables'!$K$41:$K$42, MATCH(F436, 'Probability Tables'!$A$41:$A$42, 0)))</f>
        <v>-0.38532054201569693</v>
      </c>
      <c r="W436" s="14">
        <f>IF(G436="N/A", 0, INDEX('Probability Tables'!$K$48:$K$50, MATCH(G436, 'Probability Tables'!$A$48:$A$50, 0)))</f>
        <v>-0.54522705048332309</v>
      </c>
      <c r="X436" s="14">
        <f>IF(H436="N/A", 0, INDEX('Probability Tables'!$K$56:$K$58, MATCH(H436, 'Probability Tables'!$A$56:$A$58, 0)))</f>
        <v>-0.45323538437685085</v>
      </c>
      <c r="Y436" s="14">
        <f>'Probability Tables'!$E$4</f>
        <v>-0.95753369040820424</v>
      </c>
      <c r="Z436" s="16">
        <f t="shared" si="31"/>
        <v>-7.7067092363834133</v>
      </c>
      <c r="AA436" s="15">
        <f t="shared" si="32"/>
        <v>51.720586396093381</v>
      </c>
      <c r="AB436" s="15">
        <f t="shared" si="33"/>
        <v>48.279413603906619</v>
      </c>
      <c r="AC436" s="17">
        <f t="shared" si="34"/>
        <v>0</v>
      </c>
      <c r="AD436" s="17">
        <v>0</v>
      </c>
    </row>
    <row r="437" spans="1:30" x14ac:dyDescent="0.25">
      <c r="A437" t="s">
        <v>632</v>
      </c>
      <c r="B437">
        <v>1</v>
      </c>
      <c r="C437" t="s">
        <v>17</v>
      </c>
      <c r="D437" s="12" t="s">
        <v>1245</v>
      </c>
      <c r="E437" s="12" t="s">
        <v>1246</v>
      </c>
      <c r="F437" s="12" t="s">
        <v>1248</v>
      </c>
      <c r="G437" s="12" t="s">
        <v>1250</v>
      </c>
      <c r="H437" s="12" t="s">
        <v>15</v>
      </c>
      <c r="I437" s="13">
        <f>IF(B437="N/A", 0, INDEX('Probability Tables'!$J$10:$J$12, MATCH(B437, 'Probability Tables'!$A$10:$A$12, 0)))</f>
        <v>-1.9190988916046565</v>
      </c>
      <c r="J437" s="13">
        <f>IF(C437="N/A", 0, INDEX('Probability Tables'!$J$18:$J$19, MATCH(C437, 'Probability Tables'!$A$18:$A$19, 0)))</f>
        <v>-1.9050155618886613</v>
      </c>
      <c r="K437" s="13">
        <f>IF(D437="N/A", 0, INDEX('Probability Tables'!$J$25:$J$28, MATCH(D437, 'Probability Tables'!$A$25:$A$28, 0)))</f>
        <v>-0.51785965042337057</v>
      </c>
      <c r="L437" s="13">
        <f>IF(E437="N/A", 0, INDEX('Probability Tables'!$J$34:$J$35, MATCH(E437, 'Probability Tables'!$A$34:$A$35, 0)))</f>
        <v>-1.2878542883066382</v>
      </c>
      <c r="M437" s="13">
        <f>IF(F437="N/A", 0, INDEX('Probability Tables'!$J$41:$J$42, MATCH(F437, 'Probability Tables'!$A$41:$A$42, 0)))</f>
        <v>-1.6577744589953911</v>
      </c>
      <c r="N437" s="13">
        <f>IF(G437="N/A", 0, INDEX('Probability Tables'!$J$48:$J$50, MATCH(G437, 'Probability Tables'!$A$48:$A$50, 0)))</f>
        <v>-1.1317644959850102</v>
      </c>
      <c r="O437" s="13">
        <f>IF(H437="N/A", 0, INDEX('Probability Tables'!$J$56:$J$58, MATCH(H437, 'Probability Tables'!$A$56:$A$58, 0)))</f>
        <v>-0.25442485069529852</v>
      </c>
      <c r="P437" s="13">
        <f>'Probability Tables'!$E$3</f>
        <v>-0.48424598596127871</v>
      </c>
      <c r="Q437" s="16">
        <f t="shared" si="30"/>
        <v>-9.158038183860306</v>
      </c>
      <c r="R437" s="14">
        <f>IF(B437="N/A", 0, INDEX('Probability Tables'!$K$10:$K$12, MATCH(B437, 'Probability Tables'!$A$10:$A$12, 0)))</f>
        <v>-0.92356349120323478</v>
      </c>
      <c r="S437" s="14">
        <f>IF(C437="N/A", 0, INDEX('Probability Tables'!$K$18:$K$19, MATCH(C437, 'Probability Tables'!$A$18:$A$19, 0)))</f>
        <v>-0.38532054201569693</v>
      </c>
      <c r="T437" s="14">
        <f>IF(D437="N/A", 0, INDEX('Probability Tables'!$K$25:$K$28, MATCH(D437, 'Probability Tables'!$A$25:$A$28, 0)))</f>
        <v>-0.64015465041943498</v>
      </c>
      <c r="U437" s="14">
        <f>IF(E437="N/A", 0, INDEX('Probability Tables'!$K$34:$K$35, MATCH(E437, 'Probability Tables'!$A$34:$A$35, 0)))</f>
        <v>-0.95029252915164453</v>
      </c>
      <c r="V437" s="14">
        <f>IF(F437="N/A", 0, INDEX('Probability Tables'!$K$41:$K$42, MATCH(F437, 'Probability Tables'!$A$41:$A$42, 0)))</f>
        <v>-1.140161291580982</v>
      </c>
      <c r="W437" s="14">
        <f>IF(G437="N/A", 0, INDEX('Probability Tables'!$K$48:$K$50, MATCH(G437, 'Probability Tables'!$A$48:$A$50, 0)))</f>
        <v>-0.54522705048332309</v>
      </c>
      <c r="X437" s="14">
        <f>IF(H437="N/A", 0, INDEX('Probability Tables'!$K$56:$K$58, MATCH(H437, 'Probability Tables'!$A$56:$A$58, 0)))</f>
        <v>-0.45323538437685085</v>
      </c>
      <c r="Y437" s="14">
        <f>'Probability Tables'!$E$4</f>
        <v>-0.95753369040820424</v>
      </c>
      <c r="Z437" s="16">
        <f t="shared" si="31"/>
        <v>-5.9954886296393708</v>
      </c>
      <c r="AA437" s="15">
        <f t="shared" si="32"/>
        <v>4.0599628723916048</v>
      </c>
      <c r="AB437" s="15">
        <f t="shared" si="33"/>
        <v>95.940037127608406</v>
      </c>
      <c r="AC437" s="17">
        <f t="shared" si="34"/>
        <v>1</v>
      </c>
      <c r="AD437" s="17">
        <v>1</v>
      </c>
    </row>
    <row r="438" spans="1:30" x14ac:dyDescent="0.25">
      <c r="A438" t="s">
        <v>633</v>
      </c>
      <c r="B438">
        <v>3</v>
      </c>
      <c r="C438" t="s">
        <v>17</v>
      </c>
      <c r="D438" s="12" t="s">
        <v>1245</v>
      </c>
      <c r="E438" s="12" t="s">
        <v>1246</v>
      </c>
      <c r="F438" s="12" t="s">
        <v>1248</v>
      </c>
      <c r="G438" s="12" t="s">
        <v>1250</v>
      </c>
      <c r="H438" s="12" t="s">
        <v>15</v>
      </c>
      <c r="I438" s="13">
        <f>IF(B438="N/A", 0, INDEX('Probability Tables'!$J$10:$J$12, MATCH(B438, 'Probability Tables'!$A$10:$A$12, 0)))</f>
        <v>-0.39196962663327978</v>
      </c>
      <c r="J438" s="13">
        <f>IF(C438="N/A", 0, INDEX('Probability Tables'!$J$18:$J$19, MATCH(C438, 'Probability Tables'!$A$18:$A$19, 0)))</f>
        <v>-1.9050155618886613</v>
      </c>
      <c r="K438" s="13">
        <f>IF(D438="N/A", 0, INDEX('Probability Tables'!$J$25:$J$28, MATCH(D438, 'Probability Tables'!$A$25:$A$28, 0)))</f>
        <v>-0.51785965042337057</v>
      </c>
      <c r="L438" s="13">
        <f>IF(E438="N/A", 0, INDEX('Probability Tables'!$J$34:$J$35, MATCH(E438, 'Probability Tables'!$A$34:$A$35, 0)))</f>
        <v>-1.2878542883066382</v>
      </c>
      <c r="M438" s="13">
        <f>IF(F438="N/A", 0, INDEX('Probability Tables'!$J$41:$J$42, MATCH(F438, 'Probability Tables'!$A$41:$A$42, 0)))</f>
        <v>-1.6577744589953911</v>
      </c>
      <c r="N438" s="13">
        <f>IF(G438="N/A", 0, INDEX('Probability Tables'!$J$48:$J$50, MATCH(G438, 'Probability Tables'!$A$48:$A$50, 0)))</f>
        <v>-1.1317644959850102</v>
      </c>
      <c r="O438" s="13">
        <f>IF(H438="N/A", 0, INDEX('Probability Tables'!$J$56:$J$58, MATCH(H438, 'Probability Tables'!$A$56:$A$58, 0)))</f>
        <v>-0.25442485069529852</v>
      </c>
      <c r="P438" s="13">
        <f>'Probability Tables'!$E$3</f>
        <v>-0.48424598596127871</v>
      </c>
      <c r="Q438" s="16">
        <f t="shared" si="30"/>
        <v>-7.6309089188889274</v>
      </c>
      <c r="R438" s="14">
        <f>IF(B438="N/A", 0, INDEX('Probability Tables'!$K$10:$K$12, MATCH(B438, 'Probability Tables'!$A$10:$A$12, 0)))</f>
        <v>-1.0560526742493137</v>
      </c>
      <c r="S438" s="14">
        <f>IF(C438="N/A", 0, INDEX('Probability Tables'!$K$18:$K$19, MATCH(C438, 'Probability Tables'!$A$18:$A$19, 0)))</f>
        <v>-0.38532054201569693</v>
      </c>
      <c r="T438" s="14">
        <f>IF(D438="N/A", 0, INDEX('Probability Tables'!$K$25:$K$28, MATCH(D438, 'Probability Tables'!$A$25:$A$28, 0)))</f>
        <v>-0.64015465041943498</v>
      </c>
      <c r="U438" s="14">
        <f>IF(E438="N/A", 0, INDEX('Probability Tables'!$K$34:$K$35, MATCH(E438, 'Probability Tables'!$A$34:$A$35, 0)))</f>
        <v>-0.95029252915164453</v>
      </c>
      <c r="V438" s="14">
        <f>IF(F438="N/A", 0, INDEX('Probability Tables'!$K$41:$K$42, MATCH(F438, 'Probability Tables'!$A$41:$A$42, 0)))</f>
        <v>-1.140161291580982</v>
      </c>
      <c r="W438" s="14">
        <f>IF(G438="N/A", 0, INDEX('Probability Tables'!$K$48:$K$50, MATCH(G438, 'Probability Tables'!$A$48:$A$50, 0)))</f>
        <v>-0.54522705048332309</v>
      </c>
      <c r="X438" s="14">
        <f>IF(H438="N/A", 0, INDEX('Probability Tables'!$K$56:$K$58, MATCH(H438, 'Probability Tables'!$A$56:$A$58, 0)))</f>
        <v>-0.45323538437685085</v>
      </c>
      <c r="Y438" s="14">
        <f>'Probability Tables'!$E$4</f>
        <v>-0.95753369040820424</v>
      </c>
      <c r="Z438" s="16">
        <f t="shared" si="31"/>
        <v>-6.1279778126854492</v>
      </c>
      <c r="AA438" s="15">
        <f t="shared" si="32"/>
        <v>18.198876658123027</v>
      </c>
      <c r="AB438" s="15">
        <f t="shared" si="33"/>
        <v>81.801123341876973</v>
      </c>
      <c r="AC438" s="17">
        <f t="shared" si="34"/>
        <v>1</v>
      </c>
      <c r="AD438" s="17">
        <v>0</v>
      </c>
    </row>
    <row r="439" spans="1:30" x14ac:dyDescent="0.25">
      <c r="A439" t="s">
        <v>634</v>
      </c>
      <c r="B439">
        <v>2</v>
      </c>
      <c r="C439" t="s">
        <v>17</v>
      </c>
      <c r="D439" s="12" t="s">
        <v>1245</v>
      </c>
      <c r="E439" s="12" t="s">
        <v>1246</v>
      </c>
      <c r="F439" s="12" t="s">
        <v>1248</v>
      </c>
      <c r="G439" s="12" t="s">
        <v>1252</v>
      </c>
      <c r="H439" s="12" t="s">
        <v>15</v>
      </c>
      <c r="I439" s="13">
        <f>IF(B439="N/A", 0, INDEX('Probability Tables'!$J$10:$J$12, MATCH(B439, 'Probability Tables'!$A$10:$A$12, 0)))</f>
        <v>-1.7285805676065233</v>
      </c>
      <c r="J439" s="13">
        <f>IF(C439="N/A", 0, INDEX('Probability Tables'!$J$18:$J$19, MATCH(C439, 'Probability Tables'!$A$18:$A$19, 0)))</f>
        <v>-1.9050155618886613</v>
      </c>
      <c r="K439" s="13">
        <f>IF(D439="N/A", 0, INDEX('Probability Tables'!$J$25:$J$28, MATCH(D439, 'Probability Tables'!$A$25:$A$28, 0)))</f>
        <v>-0.51785965042337057</v>
      </c>
      <c r="L439" s="13">
        <f>IF(E439="N/A", 0, INDEX('Probability Tables'!$J$34:$J$35, MATCH(E439, 'Probability Tables'!$A$34:$A$35, 0)))</f>
        <v>-1.2878542883066382</v>
      </c>
      <c r="M439" s="13">
        <f>IF(F439="N/A", 0, INDEX('Probability Tables'!$J$41:$J$42, MATCH(F439, 'Probability Tables'!$A$41:$A$42, 0)))</f>
        <v>-1.6577744589953911</v>
      </c>
      <c r="N439" s="13">
        <f>IF(G439="N/A", 0, INDEX('Probability Tables'!$J$48:$J$50, MATCH(G439, 'Probability Tables'!$A$48:$A$50, 0)))</f>
        <v>-1.6691571471357227</v>
      </c>
      <c r="O439" s="13">
        <f>IF(H439="N/A", 0, INDEX('Probability Tables'!$J$56:$J$58, MATCH(H439, 'Probability Tables'!$A$56:$A$58, 0)))</f>
        <v>-0.25442485069529852</v>
      </c>
      <c r="P439" s="13">
        <f>'Probability Tables'!$E$3</f>
        <v>-0.48424598596127871</v>
      </c>
      <c r="Q439" s="16">
        <f t="shared" si="30"/>
        <v>-9.5049125110128845</v>
      </c>
      <c r="R439" s="14">
        <f>IF(B439="N/A", 0, INDEX('Probability Tables'!$K$10:$K$12, MATCH(B439, 'Probability Tables'!$A$10:$A$12, 0)))</f>
        <v>-1.3662076025531533</v>
      </c>
      <c r="S439" s="14">
        <f>IF(C439="N/A", 0, INDEX('Probability Tables'!$K$18:$K$19, MATCH(C439, 'Probability Tables'!$A$18:$A$19, 0)))</f>
        <v>-0.38532054201569693</v>
      </c>
      <c r="T439" s="14">
        <f>IF(D439="N/A", 0, INDEX('Probability Tables'!$K$25:$K$28, MATCH(D439, 'Probability Tables'!$A$25:$A$28, 0)))</f>
        <v>-0.64015465041943498</v>
      </c>
      <c r="U439" s="14">
        <f>IF(E439="N/A", 0, INDEX('Probability Tables'!$K$34:$K$35, MATCH(E439, 'Probability Tables'!$A$34:$A$35, 0)))</f>
        <v>-0.95029252915164453</v>
      </c>
      <c r="V439" s="14">
        <f>IF(F439="N/A", 0, INDEX('Probability Tables'!$K$41:$K$42, MATCH(F439, 'Probability Tables'!$A$41:$A$42, 0)))</f>
        <v>-1.140161291580982</v>
      </c>
      <c r="W439" s="14">
        <f>IF(G439="N/A", 0, INDEX('Probability Tables'!$K$48:$K$50, MATCH(G439, 'Probability Tables'!$A$48:$A$50, 0)))</f>
        <v>-1.4997389951776758</v>
      </c>
      <c r="X439" s="14">
        <f>IF(H439="N/A", 0, INDEX('Probability Tables'!$K$56:$K$58, MATCH(H439, 'Probability Tables'!$A$56:$A$58, 0)))</f>
        <v>-0.45323538437685085</v>
      </c>
      <c r="Y439" s="14">
        <f>'Probability Tables'!$E$4</f>
        <v>-0.95753369040820424</v>
      </c>
      <c r="Z439" s="16">
        <f t="shared" si="31"/>
        <v>-7.3926446856836421</v>
      </c>
      <c r="AA439" s="15">
        <f t="shared" si="32"/>
        <v>10.791015909281922</v>
      </c>
      <c r="AB439" s="15">
        <f t="shared" si="33"/>
        <v>89.208984090718076</v>
      </c>
      <c r="AC439" s="17">
        <f t="shared" si="34"/>
        <v>1</v>
      </c>
      <c r="AD439" s="17">
        <v>1</v>
      </c>
    </row>
    <row r="440" spans="1:30" x14ac:dyDescent="0.25">
      <c r="A440" t="s">
        <v>635</v>
      </c>
      <c r="B440">
        <v>1</v>
      </c>
      <c r="C440" t="s">
        <v>13</v>
      </c>
      <c r="D440" s="12" t="s">
        <v>1244</v>
      </c>
      <c r="E440" s="12" t="s">
        <v>1246</v>
      </c>
      <c r="F440" s="12" t="s">
        <v>1248</v>
      </c>
      <c r="G440" s="12" t="s">
        <v>1250</v>
      </c>
      <c r="H440" s="12" t="s">
        <v>15</v>
      </c>
      <c r="I440" s="13">
        <f>IF(B440="N/A", 0, INDEX('Probability Tables'!$J$10:$J$12, MATCH(B440, 'Probability Tables'!$A$10:$A$12, 0)))</f>
        <v>-1.9190988916046565</v>
      </c>
      <c r="J440" s="13">
        <f>IF(C440="N/A", 0, INDEX('Probability Tables'!$J$18:$J$19, MATCH(C440, 'Probability Tables'!$A$18:$A$19, 0)))</f>
        <v>-0.16113204070663512</v>
      </c>
      <c r="K440" s="13">
        <f>IF(D440="N/A", 0, INDEX('Probability Tables'!$J$25:$J$28, MATCH(D440, 'Probability Tables'!$A$25:$A$28, 0)))</f>
        <v>-2.1879221846739059</v>
      </c>
      <c r="L440" s="13">
        <f>IF(E440="N/A", 0, INDEX('Probability Tables'!$J$34:$J$35, MATCH(E440, 'Probability Tables'!$A$34:$A$35, 0)))</f>
        <v>-1.2878542883066382</v>
      </c>
      <c r="M440" s="13">
        <f>IF(F440="N/A", 0, INDEX('Probability Tables'!$J$41:$J$42, MATCH(F440, 'Probability Tables'!$A$41:$A$42, 0)))</f>
        <v>-1.6577744589953911</v>
      </c>
      <c r="N440" s="13">
        <f>IF(G440="N/A", 0, INDEX('Probability Tables'!$J$48:$J$50, MATCH(G440, 'Probability Tables'!$A$48:$A$50, 0)))</f>
        <v>-1.1317644959850102</v>
      </c>
      <c r="O440" s="13">
        <f>IF(H440="N/A", 0, INDEX('Probability Tables'!$J$56:$J$58, MATCH(H440, 'Probability Tables'!$A$56:$A$58, 0)))</f>
        <v>-0.25442485069529852</v>
      </c>
      <c r="P440" s="13">
        <f>'Probability Tables'!$E$3</f>
        <v>-0.48424598596127871</v>
      </c>
      <c r="Q440" s="16">
        <f t="shared" si="30"/>
        <v>-9.0842171969288152</v>
      </c>
      <c r="R440" s="14">
        <f>IF(B440="N/A", 0, INDEX('Probability Tables'!$K$10:$K$12, MATCH(B440, 'Probability Tables'!$A$10:$A$12, 0)))</f>
        <v>-0.92356349120323478</v>
      </c>
      <c r="S440" s="14">
        <f>IF(C440="N/A", 0, INDEX('Probability Tables'!$K$18:$K$19, MATCH(C440, 'Probability Tables'!$A$18:$A$19, 0)))</f>
        <v>-1.140161291580982</v>
      </c>
      <c r="T440" s="14">
        <f>IF(D440="N/A", 0, INDEX('Probability Tables'!$K$25:$K$28, MATCH(D440, 'Probability Tables'!$A$25:$A$28, 0)))</f>
        <v>-2.3513752571634776</v>
      </c>
      <c r="U440" s="14">
        <f>IF(E440="N/A", 0, INDEX('Probability Tables'!$K$34:$K$35, MATCH(E440, 'Probability Tables'!$A$34:$A$35, 0)))</f>
        <v>-0.95029252915164453</v>
      </c>
      <c r="V440" s="14">
        <f>IF(F440="N/A", 0, INDEX('Probability Tables'!$K$41:$K$42, MATCH(F440, 'Probability Tables'!$A$41:$A$42, 0)))</f>
        <v>-1.140161291580982</v>
      </c>
      <c r="W440" s="14">
        <f>IF(G440="N/A", 0, INDEX('Probability Tables'!$K$48:$K$50, MATCH(G440, 'Probability Tables'!$A$48:$A$50, 0)))</f>
        <v>-0.54522705048332309</v>
      </c>
      <c r="X440" s="14">
        <f>IF(H440="N/A", 0, INDEX('Probability Tables'!$K$56:$K$58, MATCH(H440, 'Probability Tables'!$A$56:$A$58, 0)))</f>
        <v>-0.45323538437685085</v>
      </c>
      <c r="Y440" s="14">
        <f>'Probability Tables'!$E$4</f>
        <v>-0.95753369040820424</v>
      </c>
      <c r="Z440" s="16">
        <f t="shared" si="31"/>
        <v>-8.4615499859486984</v>
      </c>
      <c r="AA440" s="15">
        <f t="shared" si="32"/>
        <v>34.917507924146257</v>
      </c>
      <c r="AB440" s="15">
        <f t="shared" si="33"/>
        <v>65.082492075853736</v>
      </c>
      <c r="AC440" s="17">
        <f t="shared" si="34"/>
        <v>1</v>
      </c>
      <c r="AD440" s="17">
        <v>0</v>
      </c>
    </row>
    <row r="441" spans="1:30" x14ac:dyDescent="0.25">
      <c r="A441" t="s">
        <v>636</v>
      </c>
      <c r="B441">
        <v>2</v>
      </c>
      <c r="C441" t="s">
        <v>13</v>
      </c>
      <c r="D441" s="12" t="s">
        <v>1245</v>
      </c>
      <c r="E441" s="12" t="s">
        <v>1247</v>
      </c>
      <c r="F441" s="12" t="s">
        <v>1249</v>
      </c>
      <c r="G441" s="12" t="s">
        <v>1252</v>
      </c>
      <c r="H441" s="12" t="s">
        <v>15</v>
      </c>
      <c r="I441" s="13">
        <f>IF(B441="N/A", 0, INDEX('Probability Tables'!$J$10:$J$12, MATCH(B441, 'Probability Tables'!$A$10:$A$12, 0)))</f>
        <v>-1.7285805676065233</v>
      </c>
      <c r="J441" s="13">
        <f>IF(C441="N/A", 0, INDEX('Probability Tables'!$J$18:$J$19, MATCH(C441, 'Probability Tables'!$A$18:$A$19, 0)))</f>
        <v>-0.16113204070663512</v>
      </c>
      <c r="K441" s="13">
        <f>IF(D441="N/A", 0, INDEX('Probability Tables'!$J$25:$J$28, MATCH(D441, 'Probability Tables'!$A$25:$A$28, 0)))</f>
        <v>-0.51785965042337057</v>
      </c>
      <c r="L441" s="13">
        <f>IF(E441="N/A", 0, INDEX('Probability Tables'!$J$34:$J$35, MATCH(E441, 'Probability Tables'!$A$34:$A$35, 0)))</f>
        <v>-0.32277339226305102</v>
      </c>
      <c r="M441" s="13">
        <f>IF(F441="N/A", 0, INDEX('Probability Tables'!$J$41:$J$42, MATCH(F441, 'Probability Tables'!$A$41:$A$42, 0)))</f>
        <v>-0.21141585713285041</v>
      </c>
      <c r="N441" s="13">
        <f>IF(G441="N/A", 0, INDEX('Probability Tables'!$J$48:$J$50, MATCH(G441, 'Probability Tables'!$A$48:$A$50, 0)))</f>
        <v>-1.6691571471357227</v>
      </c>
      <c r="O441" s="13">
        <f>IF(H441="N/A", 0, INDEX('Probability Tables'!$J$56:$J$58, MATCH(H441, 'Probability Tables'!$A$56:$A$58, 0)))</f>
        <v>-0.25442485069529852</v>
      </c>
      <c r="P441" s="13">
        <f>'Probability Tables'!$E$3</f>
        <v>-0.48424598596127871</v>
      </c>
      <c r="Q441" s="16">
        <f t="shared" si="30"/>
        <v>-5.3495894919247302</v>
      </c>
      <c r="R441" s="14">
        <f>IF(B441="N/A", 0, INDEX('Probability Tables'!$K$10:$K$12, MATCH(B441, 'Probability Tables'!$A$10:$A$12, 0)))</f>
        <v>-1.3662076025531533</v>
      </c>
      <c r="S441" s="14">
        <f>IF(C441="N/A", 0, INDEX('Probability Tables'!$K$18:$K$19, MATCH(C441, 'Probability Tables'!$A$18:$A$19, 0)))</f>
        <v>-1.140161291580982</v>
      </c>
      <c r="T441" s="14">
        <f>IF(D441="N/A", 0, INDEX('Probability Tables'!$K$25:$K$28, MATCH(D441, 'Probability Tables'!$A$25:$A$28, 0)))</f>
        <v>-0.64015465041943498</v>
      </c>
      <c r="U441" s="14">
        <f>IF(E441="N/A", 0, INDEX('Probability Tables'!$K$34:$K$35, MATCH(E441, 'Probability Tables'!$A$34:$A$35, 0)))</f>
        <v>-0.48878352389733187</v>
      </c>
      <c r="V441" s="14">
        <f>IF(F441="N/A", 0, INDEX('Probability Tables'!$K$41:$K$42, MATCH(F441, 'Probability Tables'!$A$41:$A$42, 0)))</f>
        <v>-0.38532054201569693</v>
      </c>
      <c r="W441" s="14">
        <f>IF(G441="N/A", 0, INDEX('Probability Tables'!$K$48:$K$50, MATCH(G441, 'Probability Tables'!$A$48:$A$50, 0)))</f>
        <v>-1.4997389951776758</v>
      </c>
      <c r="X441" s="14">
        <f>IF(H441="N/A", 0, INDEX('Probability Tables'!$K$56:$K$58, MATCH(H441, 'Probability Tables'!$A$56:$A$58, 0)))</f>
        <v>-0.45323538437685085</v>
      </c>
      <c r="Y441" s="14">
        <f>'Probability Tables'!$E$4</f>
        <v>-0.95753369040820424</v>
      </c>
      <c r="Z441" s="16">
        <f t="shared" si="31"/>
        <v>-6.93113568042933</v>
      </c>
      <c r="AA441" s="15">
        <f t="shared" si="32"/>
        <v>82.942338452485856</v>
      </c>
      <c r="AB441" s="15">
        <f t="shared" si="33"/>
        <v>17.057661547514133</v>
      </c>
      <c r="AC441" s="17">
        <f t="shared" si="34"/>
        <v>0</v>
      </c>
      <c r="AD441" s="17">
        <v>0</v>
      </c>
    </row>
    <row r="442" spans="1:30" x14ac:dyDescent="0.25">
      <c r="A442" t="s">
        <v>638</v>
      </c>
      <c r="B442">
        <v>2</v>
      </c>
      <c r="C442" t="s">
        <v>17</v>
      </c>
      <c r="D442" s="12" t="s">
        <v>1242</v>
      </c>
      <c r="E442" s="12" t="s">
        <v>1246</v>
      </c>
      <c r="F442" s="12" t="s">
        <v>1248</v>
      </c>
      <c r="G442" s="12" t="s">
        <v>1250</v>
      </c>
      <c r="H442" s="12" t="s">
        <v>15</v>
      </c>
      <c r="I442" s="13">
        <f>IF(B442="N/A", 0, INDEX('Probability Tables'!$J$10:$J$12, MATCH(B442, 'Probability Tables'!$A$10:$A$12, 0)))</f>
        <v>-1.7285805676065233</v>
      </c>
      <c r="J442" s="13">
        <f>IF(C442="N/A", 0, INDEX('Probability Tables'!$J$18:$J$19, MATCH(C442, 'Probability Tables'!$A$18:$A$19, 0)))</f>
        <v>-1.9050155618886613</v>
      </c>
      <c r="K442" s="13">
        <f>IF(D442="N/A", 0, INDEX('Probability Tables'!$J$25:$J$28, MATCH(D442, 'Probability Tables'!$A$25:$A$28, 0)))</f>
        <v>-1.505246303981256</v>
      </c>
      <c r="L442" s="13">
        <f>IF(E442="N/A", 0, INDEX('Probability Tables'!$J$34:$J$35, MATCH(E442, 'Probability Tables'!$A$34:$A$35, 0)))</f>
        <v>-1.2878542883066382</v>
      </c>
      <c r="M442" s="13">
        <f>IF(F442="N/A", 0, INDEX('Probability Tables'!$J$41:$J$42, MATCH(F442, 'Probability Tables'!$A$41:$A$42, 0)))</f>
        <v>-1.6577744589953911</v>
      </c>
      <c r="N442" s="13">
        <f>IF(G442="N/A", 0, INDEX('Probability Tables'!$J$48:$J$50, MATCH(G442, 'Probability Tables'!$A$48:$A$50, 0)))</f>
        <v>-1.1317644959850102</v>
      </c>
      <c r="O442" s="13">
        <f>IF(H442="N/A", 0, INDEX('Probability Tables'!$J$56:$J$58, MATCH(H442, 'Probability Tables'!$A$56:$A$58, 0)))</f>
        <v>-0.25442485069529852</v>
      </c>
      <c r="P442" s="13">
        <f>'Probability Tables'!$E$3</f>
        <v>-0.48424598596127871</v>
      </c>
      <c r="Q442" s="16">
        <f t="shared" si="30"/>
        <v>-9.9549065134200578</v>
      </c>
      <c r="R442" s="14">
        <f>IF(B442="N/A", 0, INDEX('Probability Tables'!$K$10:$K$12, MATCH(B442, 'Probability Tables'!$A$10:$A$12, 0)))</f>
        <v>-1.3662076025531533</v>
      </c>
      <c r="S442" s="14">
        <f>IF(C442="N/A", 0, INDEX('Probability Tables'!$K$18:$K$19, MATCH(C442, 'Probability Tables'!$A$18:$A$19, 0)))</f>
        <v>-0.38532054201569693</v>
      </c>
      <c r="T442" s="14">
        <f>IF(D442="N/A", 0, INDEX('Probability Tables'!$K$25:$K$28, MATCH(D442, 'Probability Tables'!$A$25:$A$28, 0)))</f>
        <v>-1.4640720621625749</v>
      </c>
      <c r="U442" s="14">
        <f>IF(E442="N/A", 0, INDEX('Probability Tables'!$K$34:$K$35, MATCH(E442, 'Probability Tables'!$A$34:$A$35, 0)))</f>
        <v>-0.95029252915164453</v>
      </c>
      <c r="V442" s="14">
        <f>IF(F442="N/A", 0, INDEX('Probability Tables'!$K$41:$K$42, MATCH(F442, 'Probability Tables'!$A$41:$A$42, 0)))</f>
        <v>-1.140161291580982</v>
      </c>
      <c r="W442" s="14">
        <f>IF(G442="N/A", 0, INDEX('Probability Tables'!$K$48:$K$50, MATCH(G442, 'Probability Tables'!$A$48:$A$50, 0)))</f>
        <v>-0.54522705048332309</v>
      </c>
      <c r="X442" s="14">
        <f>IF(H442="N/A", 0, INDEX('Probability Tables'!$K$56:$K$58, MATCH(H442, 'Probability Tables'!$A$56:$A$58, 0)))</f>
        <v>-0.45323538437685085</v>
      </c>
      <c r="Y442" s="14">
        <f>'Probability Tables'!$E$4</f>
        <v>-0.95753369040820424</v>
      </c>
      <c r="Z442" s="16">
        <f t="shared" si="31"/>
        <v>-7.2620501527324297</v>
      </c>
      <c r="AA442" s="15">
        <f t="shared" si="32"/>
        <v>6.3396204188668968</v>
      </c>
      <c r="AB442" s="15">
        <f t="shared" si="33"/>
        <v>93.6603795811331</v>
      </c>
      <c r="AC442" s="17">
        <f t="shared" si="34"/>
        <v>1</v>
      </c>
      <c r="AD442" s="17">
        <v>1</v>
      </c>
    </row>
    <row r="443" spans="1:30" x14ac:dyDescent="0.25">
      <c r="A443" t="s">
        <v>639</v>
      </c>
      <c r="B443">
        <v>3</v>
      </c>
      <c r="C443" t="s">
        <v>13</v>
      </c>
      <c r="D443" s="12" t="s">
        <v>1245</v>
      </c>
      <c r="E443" s="12" t="s">
        <v>1247</v>
      </c>
      <c r="F443" s="12" t="s">
        <v>1249</v>
      </c>
      <c r="G443" s="12" t="s">
        <v>1251</v>
      </c>
      <c r="H443" s="12" t="s">
        <v>15</v>
      </c>
      <c r="I443" s="13">
        <f>IF(B443="N/A", 0, INDEX('Probability Tables'!$J$10:$J$12, MATCH(B443, 'Probability Tables'!$A$10:$A$12, 0)))</f>
        <v>-0.39196962663327978</v>
      </c>
      <c r="J443" s="13">
        <f>IF(C443="N/A", 0, INDEX('Probability Tables'!$J$18:$J$19, MATCH(C443, 'Probability Tables'!$A$18:$A$19, 0)))</f>
        <v>-0.16113204070663512</v>
      </c>
      <c r="K443" s="13">
        <f>IF(D443="N/A", 0, INDEX('Probability Tables'!$J$25:$J$28, MATCH(D443, 'Probability Tables'!$A$25:$A$28, 0)))</f>
        <v>-0.51785965042337057</v>
      </c>
      <c r="L443" s="13">
        <f>IF(E443="N/A", 0, INDEX('Probability Tables'!$J$34:$J$35, MATCH(E443, 'Probability Tables'!$A$34:$A$35, 0)))</f>
        <v>-0.32277339226305102</v>
      </c>
      <c r="M443" s="13">
        <f>IF(F443="N/A", 0, INDEX('Probability Tables'!$J$41:$J$42, MATCH(F443, 'Probability Tables'!$A$41:$A$42, 0)))</f>
        <v>-0.21141585713285041</v>
      </c>
      <c r="N443" s="13">
        <f>IF(G443="N/A", 0, INDEX('Probability Tables'!$J$48:$J$50, MATCH(G443, 'Probability Tables'!$A$48:$A$50, 0)))</f>
        <v>-0.71512608727872051</v>
      </c>
      <c r="O443" s="13">
        <f>IF(H443="N/A", 0, INDEX('Probability Tables'!$J$56:$J$58, MATCH(H443, 'Probability Tables'!$A$56:$A$58, 0)))</f>
        <v>-0.25442485069529852</v>
      </c>
      <c r="P443" s="13">
        <f>'Probability Tables'!$E$3</f>
        <v>-0.48424598596127871</v>
      </c>
      <c r="Q443" s="16">
        <f t="shared" si="30"/>
        <v>-3.0589474910944849</v>
      </c>
      <c r="R443" s="14">
        <f>IF(B443="N/A", 0, INDEX('Probability Tables'!$K$10:$K$12, MATCH(B443, 'Probability Tables'!$A$10:$A$12, 0)))</f>
        <v>-1.0560526742493137</v>
      </c>
      <c r="S443" s="14">
        <f>IF(C443="N/A", 0, INDEX('Probability Tables'!$K$18:$K$19, MATCH(C443, 'Probability Tables'!$A$18:$A$19, 0)))</f>
        <v>-1.140161291580982</v>
      </c>
      <c r="T443" s="14">
        <f>IF(D443="N/A", 0, INDEX('Probability Tables'!$K$25:$K$28, MATCH(D443, 'Probability Tables'!$A$25:$A$28, 0)))</f>
        <v>-0.64015465041943498</v>
      </c>
      <c r="U443" s="14">
        <f>IF(E443="N/A", 0, INDEX('Probability Tables'!$K$34:$K$35, MATCH(E443, 'Probability Tables'!$A$34:$A$35, 0)))</f>
        <v>-0.48878352389733187</v>
      </c>
      <c r="V443" s="14">
        <f>IF(F443="N/A", 0, INDEX('Probability Tables'!$K$41:$K$42, MATCH(F443, 'Probability Tables'!$A$41:$A$42, 0)))</f>
        <v>-0.38532054201569693</v>
      </c>
      <c r="W443" s="14">
        <f>IF(G443="N/A", 0, INDEX('Probability Tables'!$K$48:$K$50, MATCH(G443, 'Probability Tables'!$A$48:$A$50, 0)))</f>
        <v>-1.624036711855253</v>
      </c>
      <c r="X443" s="14">
        <f>IF(H443="N/A", 0, INDEX('Probability Tables'!$K$56:$K$58, MATCH(H443, 'Probability Tables'!$A$56:$A$58, 0)))</f>
        <v>-0.45323538437685085</v>
      </c>
      <c r="Y443" s="14">
        <f>'Probability Tables'!$E$4</f>
        <v>-0.95753369040820424</v>
      </c>
      <c r="Z443" s="16">
        <f t="shared" si="31"/>
        <v>-6.7452784688030674</v>
      </c>
      <c r="AA443" s="15">
        <f t="shared" si="32"/>
        <v>97.554904062512307</v>
      </c>
      <c r="AB443" s="15">
        <f t="shared" si="33"/>
        <v>2.4450959374876966</v>
      </c>
      <c r="AC443" s="17">
        <f t="shared" si="34"/>
        <v>0</v>
      </c>
      <c r="AD443" s="17">
        <v>0</v>
      </c>
    </row>
    <row r="444" spans="1:30" x14ac:dyDescent="0.25">
      <c r="A444" t="s">
        <v>640</v>
      </c>
      <c r="B444">
        <v>3</v>
      </c>
      <c r="C444" t="s">
        <v>13</v>
      </c>
      <c r="D444" s="12" t="s">
        <v>1245</v>
      </c>
      <c r="E444" s="12" t="s">
        <v>1246</v>
      </c>
      <c r="F444" s="12" t="s">
        <v>1249</v>
      </c>
      <c r="G444" s="12" t="s">
        <v>1251</v>
      </c>
      <c r="H444" s="12" t="s">
        <v>15</v>
      </c>
      <c r="I444" s="13">
        <f>IF(B444="N/A", 0, INDEX('Probability Tables'!$J$10:$J$12, MATCH(B444, 'Probability Tables'!$A$10:$A$12, 0)))</f>
        <v>-0.39196962663327978</v>
      </c>
      <c r="J444" s="13">
        <f>IF(C444="N/A", 0, INDEX('Probability Tables'!$J$18:$J$19, MATCH(C444, 'Probability Tables'!$A$18:$A$19, 0)))</f>
        <v>-0.16113204070663512</v>
      </c>
      <c r="K444" s="13">
        <f>IF(D444="N/A", 0, INDEX('Probability Tables'!$J$25:$J$28, MATCH(D444, 'Probability Tables'!$A$25:$A$28, 0)))</f>
        <v>-0.51785965042337057</v>
      </c>
      <c r="L444" s="13">
        <f>IF(E444="N/A", 0, INDEX('Probability Tables'!$J$34:$J$35, MATCH(E444, 'Probability Tables'!$A$34:$A$35, 0)))</f>
        <v>-1.2878542883066382</v>
      </c>
      <c r="M444" s="13">
        <f>IF(F444="N/A", 0, INDEX('Probability Tables'!$J$41:$J$42, MATCH(F444, 'Probability Tables'!$A$41:$A$42, 0)))</f>
        <v>-0.21141585713285041</v>
      </c>
      <c r="N444" s="13">
        <f>IF(G444="N/A", 0, INDEX('Probability Tables'!$J$48:$J$50, MATCH(G444, 'Probability Tables'!$A$48:$A$50, 0)))</f>
        <v>-0.71512608727872051</v>
      </c>
      <c r="O444" s="13">
        <f>IF(H444="N/A", 0, INDEX('Probability Tables'!$J$56:$J$58, MATCH(H444, 'Probability Tables'!$A$56:$A$58, 0)))</f>
        <v>-0.25442485069529852</v>
      </c>
      <c r="P444" s="13">
        <f>'Probability Tables'!$E$3</f>
        <v>-0.48424598596127871</v>
      </c>
      <c r="Q444" s="16">
        <f t="shared" si="30"/>
        <v>-4.0240283871380722</v>
      </c>
      <c r="R444" s="14">
        <f>IF(B444="N/A", 0, INDEX('Probability Tables'!$K$10:$K$12, MATCH(B444, 'Probability Tables'!$A$10:$A$12, 0)))</f>
        <v>-1.0560526742493137</v>
      </c>
      <c r="S444" s="14">
        <f>IF(C444="N/A", 0, INDEX('Probability Tables'!$K$18:$K$19, MATCH(C444, 'Probability Tables'!$A$18:$A$19, 0)))</f>
        <v>-1.140161291580982</v>
      </c>
      <c r="T444" s="14">
        <f>IF(D444="N/A", 0, INDEX('Probability Tables'!$K$25:$K$28, MATCH(D444, 'Probability Tables'!$A$25:$A$28, 0)))</f>
        <v>-0.64015465041943498</v>
      </c>
      <c r="U444" s="14">
        <f>IF(E444="N/A", 0, INDEX('Probability Tables'!$K$34:$K$35, MATCH(E444, 'Probability Tables'!$A$34:$A$35, 0)))</f>
        <v>-0.95029252915164453</v>
      </c>
      <c r="V444" s="14">
        <f>IF(F444="N/A", 0, INDEX('Probability Tables'!$K$41:$K$42, MATCH(F444, 'Probability Tables'!$A$41:$A$42, 0)))</f>
        <v>-0.38532054201569693</v>
      </c>
      <c r="W444" s="14">
        <f>IF(G444="N/A", 0, INDEX('Probability Tables'!$K$48:$K$50, MATCH(G444, 'Probability Tables'!$A$48:$A$50, 0)))</f>
        <v>-1.624036711855253</v>
      </c>
      <c r="X444" s="14">
        <f>IF(H444="N/A", 0, INDEX('Probability Tables'!$K$56:$K$58, MATCH(H444, 'Probability Tables'!$A$56:$A$58, 0)))</f>
        <v>-0.45323538437685085</v>
      </c>
      <c r="Y444" s="14">
        <f>'Probability Tables'!$E$4</f>
        <v>-0.95753369040820424</v>
      </c>
      <c r="Z444" s="16">
        <f t="shared" si="31"/>
        <v>-7.2067874740573803</v>
      </c>
      <c r="AA444" s="15">
        <f t="shared" si="32"/>
        <v>96.018029129398542</v>
      </c>
      <c r="AB444" s="15">
        <f t="shared" si="33"/>
        <v>3.9819708706014638</v>
      </c>
      <c r="AC444" s="17">
        <f t="shared" si="34"/>
        <v>0</v>
      </c>
      <c r="AD444" s="17">
        <v>0</v>
      </c>
    </row>
    <row r="445" spans="1:30" x14ac:dyDescent="0.25">
      <c r="A445" t="s">
        <v>641</v>
      </c>
      <c r="B445">
        <v>2</v>
      </c>
      <c r="C445" t="s">
        <v>17</v>
      </c>
      <c r="D445" s="12" t="s">
        <v>1245</v>
      </c>
      <c r="E445" s="12" t="s">
        <v>1247</v>
      </c>
      <c r="F445" s="12" t="s">
        <v>1249</v>
      </c>
      <c r="G445" s="12" t="s">
        <v>1252</v>
      </c>
      <c r="H445" s="12" t="s">
        <v>15</v>
      </c>
      <c r="I445" s="13">
        <f>IF(B445="N/A", 0, INDEX('Probability Tables'!$J$10:$J$12, MATCH(B445, 'Probability Tables'!$A$10:$A$12, 0)))</f>
        <v>-1.7285805676065233</v>
      </c>
      <c r="J445" s="13">
        <f>IF(C445="N/A", 0, INDEX('Probability Tables'!$J$18:$J$19, MATCH(C445, 'Probability Tables'!$A$18:$A$19, 0)))</f>
        <v>-1.9050155618886613</v>
      </c>
      <c r="K445" s="13">
        <f>IF(D445="N/A", 0, INDEX('Probability Tables'!$J$25:$J$28, MATCH(D445, 'Probability Tables'!$A$25:$A$28, 0)))</f>
        <v>-0.51785965042337057</v>
      </c>
      <c r="L445" s="13">
        <f>IF(E445="N/A", 0, INDEX('Probability Tables'!$J$34:$J$35, MATCH(E445, 'Probability Tables'!$A$34:$A$35, 0)))</f>
        <v>-0.32277339226305102</v>
      </c>
      <c r="M445" s="13">
        <f>IF(F445="N/A", 0, INDEX('Probability Tables'!$J$41:$J$42, MATCH(F445, 'Probability Tables'!$A$41:$A$42, 0)))</f>
        <v>-0.21141585713285041</v>
      </c>
      <c r="N445" s="13">
        <f>IF(G445="N/A", 0, INDEX('Probability Tables'!$J$48:$J$50, MATCH(G445, 'Probability Tables'!$A$48:$A$50, 0)))</f>
        <v>-1.6691571471357227</v>
      </c>
      <c r="O445" s="13">
        <f>IF(H445="N/A", 0, INDEX('Probability Tables'!$J$56:$J$58, MATCH(H445, 'Probability Tables'!$A$56:$A$58, 0)))</f>
        <v>-0.25442485069529852</v>
      </c>
      <c r="P445" s="13">
        <f>'Probability Tables'!$E$3</f>
        <v>-0.48424598596127871</v>
      </c>
      <c r="Q445" s="16">
        <f t="shared" si="30"/>
        <v>-7.093473013106756</v>
      </c>
      <c r="R445" s="14">
        <f>IF(B445="N/A", 0, INDEX('Probability Tables'!$K$10:$K$12, MATCH(B445, 'Probability Tables'!$A$10:$A$12, 0)))</f>
        <v>-1.3662076025531533</v>
      </c>
      <c r="S445" s="14">
        <f>IF(C445="N/A", 0, INDEX('Probability Tables'!$K$18:$K$19, MATCH(C445, 'Probability Tables'!$A$18:$A$19, 0)))</f>
        <v>-0.38532054201569693</v>
      </c>
      <c r="T445" s="14">
        <f>IF(D445="N/A", 0, INDEX('Probability Tables'!$K$25:$K$28, MATCH(D445, 'Probability Tables'!$A$25:$A$28, 0)))</f>
        <v>-0.64015465041943498</v>
      </c>
      <c r="U445" s="14">
        <f>IF(E445="N/A", 0, INDEX('Probability Tables'!$K$34:$K$35, MATCH(E445, 'Probability Tables'!$A$34:$A$35, 0)))</f>
        <v>-0.48878352389733187</v>
      </c>
      <c r="V445" s="14">
        <f>IF(F445="N/A", 0, INDEX('Probability Tables'!$K$41:$K$42, MATCH(F445, 'Probability Tables'!$A$41:$A$42, 0)))</f>
        <v>-0.38532054201569693</v>
      </c>
      <c r="W445" s="14">
        <f>IF(G445="N/A", 0, INDEX('Probability Tables'!$K$48:$K$50, MATCH(G445, 'Probability Tables'!$A$48:$A$50, 0)))</f>
        <v>-1.4997389951776758</v>
      </c>
      <c r="X445" s="14">
        <f>IF(H445="N/A", 0, INDEX('Probability Tables'!$K$56:$K$58, MATCH(H445, 'Probability Tables'!$A$56:$A$58, 0)))</f>
        <v>-0.45323538437685085</v>
      </c>
      <c r="Y445" s="14">
        <f>'Probability Tables'!$E$4</f>
        <v>-0.95753369040820424</v>
      </c>
      <c r="Z445" s="16">
        <f t="shared" si="31"/>
        <v>-6.1762949308640449</v>
      </c>
      <c r="AA445" s="15">
        <f t="shared" si="32"/>
        <v>28.553322824166187</v>
      </c>
      <c r="AB445" s="15">
        <f t="shared" si="33"/>
        <v>71.446677175833813</v>
      </c>
      <c r="AC445" s="17">
        <f t="shared" si="34"/>
        <v>1</v>
      </c>
      <c r="AD445" s="17">
        <v>1</v>
      </c>
    </row>
    <row r="446" spans="1:30" x14ac:dyDescent="0.25">
      <c r="A446" t="s">
        <v>642</v>
      </c>
      <c r="B446">
        <v>3</v>
      </c>
      <c r="C446" t="s">
        <v>13</v>
      </c>
      <c r="D446" s="12" t="s">
        <v>1243</v>
      </c>
      <c r="E446" s="12" t="s">
        <v>1247</v>
      </c>
      <c r="F446" s="12" t="s">
        <v>1249</v>
      </c>
      <c r="G446" s="12" t="s">
        <v>1251</v>
      </c>
      <c r="H446" s="12" t="s">
        <v>15</v>
      </c>
      <c r="I446" s="13">
        <f>IF(B446="N/A", 0, INDEX('Probability Tables'!$J$10:$J$12, MATCH(B446, 'Probability Tables'!$A$10:$A$12, 0)))</f>
        <v>-0.39196962663327978</v>
      </c>
      <c r="J446" s="13">
        <f>IF(C446="N/A", 0, INDEX('Probability Tables'!$J$18:$J$19, MATCH(C446, 'Probability Tables'!$A$18:$A$19, 0)))</f>
        <v>-0.16113204070663512</v>
      </c>
      <c r="K446" s="13">
        <f>IF(D446="N/A", 0, INDEX('Probability Tables'!$J$25:$J$28, MATCH(D446, 'Probability Tables'!$A$25:$A$28, 0)))</f>
        <v>0</v>
      </c>
      <c r="L446" s="13">
        <f>IF(E446="N/A", 0, INDEX('Probability Tables'!$J$34:$J$35, MATCH(E446, 'Probability Tables'!$A$34:$A$35, 0)))</f>
        <v>-0.32277339226305102</v>
      </c>
      <c r="M446" s="13">
        <f>IF(F446="N/A", 0, INDEX('Probability Tables'!$J$41:$J$42, MATCH(F446, 'Probability Tables'!$A$41:$A$42, 0)))</f>
        <v>-0.21141585713285041</v>
      </c>
      <c r="N446" s="13">
        <f>IF(G446="N/A", 0, INDEX('Probability Tables'!$J$48:$J$50, MATCH(G446, 'Probability Tables'!$A$48:$A$50, 0)))</f>
        <v>-0.71512608727872051</v>
      </c>
      <c r="O446" s="13">
        <f>IF(H446="N/A", 0, INDEX('Probability Tables'!$J$56:$J$58, MATCH(H446, 'Probability Tables'!$A$56:$A$58, 0)))</f>
        <v>-0.25442485069529852</v>
      </c>
      <c r="P446" s="13">
        <f>'Probability Tables'!$E$3</f>
        <v>-0.48424598596127871</v>
      </c>
      <c r="Q446" s="16">
        <f t="shared" si="30"/>
        <v>-2.5410878406711142</v>
      </c>
      <c r="R446" s="14">
        <f>IF(B446="N/A", 0, INDEX('Probability Tables'!$K$10:$K$12, MATCH(B446, 'Probability Tables'!$A$10:$A$12, 0)))</f>
        <v>-1.0560526742493137</v>
      </c>
      <c r="S446" s="14">
        <f>IF(C446="N/A", 0, INDEX('Probability Tables'!$K$18:$K$19, MATCH(C446, 'Probability Tables'!$A$18:$A$19, 0)))</f>
        <v>-1.140161291580982</v>
      </c>
      <c r="T446" s="14">
        <f>IF(D446="N/A", 0, INDEX('Probability Tables'!$K$25:$K$28, MATCH(D446, 'Probability Tables'!$A$25:$A$28, 0)))</f>
        <v>0</v>
      </c>
      <c r="U446" s="14">
        <f>IF(E446="N/A", 0, INDEX('Probability Tables'!$K$34:$K$35, MATCH(E446, 'Probability Tables'!$A$34:$A$35, 0)))</f>
        <v>-0.48878352389733187</v>
      </c>
      <c r="V446" s="14">
        <f>IF(F446="N/A", 0, INDEX('Probability Tables'!$K$41:$K$42, MATCH(F446, 'Probability Tables'!$A$41:$A$42, 0)))</f>
        <v>-0.38532054201569693</v>
      </c>
      <c r="W446" s="14">
        <f>IF(G446="N/A", 0, INDEX('Probability Tables'!$K$48:$K$50, MATCH(G446, 'Probability Tables'!$A$48:$A$50, 0)))</f>
        <v>-1.624036711855253</v>
      </c>
      <c r="X446" s="14">
        <f>IF(H446="N/A", 0, INDEX('Probability Tables'!$K$56:$K$58, MATCH(H446, 'Probability Tables'!$A$56:$A$58, 0)))</f>
        <v>-0.45323538437685085</v>
      </c>
      <c r="Y446" s="14">
        <f>'Probability Tables'!$E$4</f>
        <v>-0.95753369040820424</v>
      </c>
      <c r="Z446" s="16">
        <f t="shared" si="31"/>
        <v>-6.1051238183836327</v>
      </c>
      <c r="AA446" s="15">
        <f t="shared" si="32"/>
        <v>97.24558894700111</v>
      </c>
      <c r="AB446" s="15">
        <f t="shared" si="33"/>
        <v>2.7544110529988832</v>
      </c>
      <c r="AC446" s="17">
        <f t="shared" si="34"/>
        <v>0</v>
      </c>
      <c r="AD446" s="17">
        <v>1</v>
      </c>
    </row>
    <row r="447" spans="1:30" x14ac:dyDescent="0.25">
      <c r="A447" t="s">
        <v>643</v>
      </c>
      <c r="B447">
        <v>1</v>
      </c>
      <c r="C447" t="s">
        <v>13</v>
      </c>
      <c r="D447" s="12" t="s">
        <v>1241</v>
      </c>
      <c r="E447" s="12" t="s">
        <v>1247</v>
      </c>
      <c r="F447" s="12" t="s">
        <v>1248</v>
      </c>
      <c r="G447" s="12" t="s">
        <v>1250</v>
      </c>
      <c r="H447" s="12" t="s">
        <v>15</v>
      </c>
      <c r="I447" s="13">
        <f>IF(B447="N/A", 0, INDEX('Probability Tables'!$J$10:$J$12, MATCH(B447, 'Probability Tables'!$A$10:$A$12, 0)))</f>
        <v>-1.9190988916046565</v>
      </c>
      <c r="J447" s="13">
        <f>IF(C447="N/A", 0, INDEX('Probability Tables'!$J$18:$J$19, MATCH(C447, 'Probability Tables'!$A$18:$A$19, 0)))</f>
        <v>-0.16113204070663512</v>
      </c>
      <c r="K447" s="13">
        <f>IF(D447="N/A", 0, INDEX('Probability Tables'!$J$25:$J$28, MATCH(D447, 'Probability Tables'!$A$25:$A$28, 0)))</f>
        <v>-2.6579258139196416</v>
      </c>
      <c r="L447" s="13">
        <f>IF(E447="N/A", 0, INDEX('Probability Tables'!$J$34:$J$35, MATCH(E447, 'Probability Tables'!$A$34:$A$35, 0)))</f>
        <v>-0.32277339226305102</v>
      </c>
      <c r="M447" s="13">
        <f>IF(F447="N/A", 0, INDEX('Probability Tables'!$J$41:$J$42, MATCH(F447, 'Probability Tables'!$A$41:$A$42, 0)))</f>
        <v>-1.6577744589953911</v>
      </c>
      <c r="N447" s="13">
        <f>IF(G447="N/A", 0, INDEX('Probability Tables'!$J$48:$J$50, MATCH(G447, 'Probability Tables'!$A$48:$A$50, 0)))</f>
        <v>-1.1317644959850102</v>
      </c>
      <c r="O447" s="13">
        <f>IF(H447="N/A", 0, INDEX('Probability Tables'!$J$56:$J$58, MATCH(H447, 'Probability Tables'!$A$56:$A$58, 0)))</f>
        <v>-0.25442485069529852</v>
      </c>
      <c r="P447" s="13">
        <f>'Probability Tables'!$E$3</f>
        <v>-0.48424598596127871</v>
      </c>
      <c r="Q447" s="16">
        <f t="shared" si="30"/>
        <v>-8.5891399301309619</v>
      </c>
      <c r="R447" s="14">
        <f>IF(B447="N/A", 0, INDEX('Probability Tables'!$K$10:$K$12, MATCH(B447, 'Probability Tables'!$A$10:$A$12, 0)))</f>
        <v>-0.92356349120323478</v>
      </c>
      <c r="S447" s="14">
        <f>IF(C447="N/A", 0, INDEX('Probability Tables'!$K$18:$K$19, MATCH(C447, 'Probability Tables'!$A$18:$A$19, 0)))</f>
        <v>-1.140161291580982</v>
      </c>
      <c r="T447" s="14">
        <f>IF(D447="N/A", 0, INDEX('Probability Tables'!$K$25:$K$28, MATCH(D447, 'Probability Tables'!$A$25:$A$28, 0)))</f>
        <v>-1.9223796516451193</v>
      </c>
      <c r="U447" s="14">
        <f>IF(E447="N/A", 0, INDEX('Probability Tables'!$K$34:$K$35, MATCH(E447, 'Probability Tables'!$A$34:$A$35, 0)))</f>
        <v>-0.48878352389733187</v>
      </c>
      <c r="V447" s="14">
        <f>IF(F447="N/A", 0, INDEX('Probability Tables'!$K$41:$K$42, MATCH(F447, 'Probability Tables'!$A$41:$A$42, 0)))</f>
        <v>-1.140161291580982</v>
      </c>
      <c r="W447" s="14">
        <f>IF(G447="N/A", 0, INDEX('Probability Tables'!$K$48:$K$50, MATCH(G447, 'Probability Tables'!$A$48:$A$50, 0)))</f>
        <v>-0.54522705048332309</v>
      </c>
      <c r="X447" s="14">
        <f>IF(H447="N/A", 0, INDEX('Probability Tables'!$K$56:$K$58, MATCH(H447, 'Probability Tables'!$A$56:$A$58, 0)))</f>
        <v>-0.45323538437685085</v>
      </c>
      <c r="Y447" s="14">
        <f>'Probability Tables'!$E$4</f>
        <v>-0.95753369040820424</v>
      </c>
      <c r="Z447" s="16">
        <f t="shared" si="31"/>
        <v>-7.5710453751760269</v>
      </c>
      <c r="AA447" s="15">
        <f t="shared" si="32"/>
        <v>26.539872426895595</v>
      </c>
      <c r="AB447" s="15">
        <f t="shared" si="33"/>
        <v>73.460127573104401</v>
      </c>
      <c r="AC447" s="17">
        <f t="shared" si="34"/>
        <v>1</v>
      </c>
      <c r="AD447" s="17">
        <v>1</v>
      </c>
    </row>
    <row r="448" spans="1:30" x14ac:dyDescent="0.25">
      <c r="A448" t="s">
        <v>645</v>
      </c>
      <c r="B448">
        <v>2</v>
      </c>
      <c r="C448" t="s">
        <v>17</v>
      </c>
      <c r="D448" s="12" t="s">
        <v>1241</v>
      </c>
      <c r="E448" s="12" t="s">
        <v>1247</v>
      </c>
      <c r="F448" s="12" t="s">
        <v>1248</v>
      </c>
      <c r="G448" s="12" t="s">
        <v>1252</v>
      </c>
      <c r="H448" s="12" t="s">
        <v>15</v>
      </c>
      <c r="I448" s="13">
        <f>IF(B448="N/A", 0, INDEX('Probability Tables'!$J$10:$J$12, MATCH(B448, 'Probability Tables'!$A$10:$A$12, 0)))</f>
        <v>-1.7285805676065233</v>
      </c>
      <c r="J448" s="13">
        <f>IF(C448="N/A", 0, INDEX('Probability Tables'!$J$18:$J$19, MATCH(C448, 'Probability Tables'!$A$18:$A$19, 0)))</f>
        <v>-1.9050155618886613</v>
      </c>
      <c r="K448" s="13">
        <f>IF(D448="N/A", 0, INDEX('Probability Tables'!$J$25:$J$28, MATCH(D448, 'Probability Tables'!$A$25:$A$28, 0)))</f>
        <v>-2.6579258139196416</v>
      </c>
      <c r="L448" s="13">
        <f>IF(E448="N/A", 0, INDEX('Probability Tables'!$J$34:$J$35, MATCH(E448, 'Probability Tables'!$A$34:$A$35, 0)))</f>
        <v>-0.32277339226305102</v>
      </c>
      <c r="M448" s="13">
        <f>IF(F448="N/A", 0, INDEX('Probability Tables'!$J$41:$J$42, MATCH(F448, 'Probability Tables'!$A$41:$A$42, 0)))</f>
        <v>-1.6577744589953911</v>
      </c>
      <c r="N448" s="13">
        <f>IF(G448="N/A", 0, INDEX('Probability Tables'!$J$48:$J$50, MATCH(G448, 'Probability Tables'!$A$48:$A$50, 0)))</f>
        <v>-1.6691571471357227</v>
      </c>
      <c r="O448" s="13">
        <f>IF(H448="N/A", 0, INDEX('Probability Tables'!$J$56:$J$58, MATCH(H448, 'Probability Tables'!$A$56:$A$58, 0)))</f>
        <v>-0.25442485069529852</v>
      </c>
      <c r="P448" s="13">
        <f>'Probability Tables'!$E$3</f>
        <v>-0.48424598596127871</v>
      </c>
      <c r="Q448" s="16">
        <f t="shared" si="30"/>
        <v>-10.67989777846557</v>
      </c>
      <c r="R448" s="14">
        <f>IF(B448="N/A", 0, INDEX('Probability Tables'!$K$10:$K$12, MATCH(B448, 'Probability Tables'!$A$10:$A$12, 0)))</f>
        <v>-1.3662076025531533</v>
      </c>
      <c r="S448" s="14">
        <f>IF(C448="N/A", 0, INDEX('Probability Tables'!$K$18:$K$19, MATCH(C448, 'Probability Tables'!$A$18:$A$19, 0)))</f>
        <v>-0.38532054201569693</v>
      </c>
      <c r="T448" s="14">
        <f>IF(D448="N/A", 0, INDEX('Probability Tables'!$K$25:$K$28, MATCH(D448, 'Probability Tables'!$A$25:$A$28, 0)))</f>
        <v>-1.9223796516451193</v>
      </c>
      <c r="U448" s="14">
        <f>IF(E448="N/A", 0, INDEX('Probability Tables'!$K$34:$K$35, MATCH(E448, 'Probability Tables'!$A$34:$A$35, 0)))</f>
        <v>-0.48878352389733187</v>
      </c>
      <c r="V448" s="14">
        <f>IF(F448="N/A", 0, INDEX('Probability Tables'!$K$41:$K$42, MATCH(F448, 'Probability Tables'!$A$41:$A$42, 0)))</f>
        <v>-1.140161291580982</v>
      </c>
      <c r="W448" s="14">
        <f>IF(G448="N/A", 0, INDEX('Probability Tables'!$K$48:$K$50, MATCH(G448, 'Probability Tables'!$A$48:$A$50, 0)))</f>
        <v>-1.4997389951776758</v>
      </c>
      <c r="X448" s="14">
        <f>IF(H448="N/A", 0, INDEX('Probability Tables'!$K$56:$K$58, MATCH(H448, 'Probability Tables'!$A$56:$A$58, 0)))</f>
        <v>-0.45323538437685085</v>
      </c>
      <c r="Y448" s="14">
        <f>'Probability Tables'!$E$4</f>
        <v>-0.95753369040820424</v>
      </c>
      <c r="Z448" s="16">
        <f t="shared" si="31"/>
        <v>-8.2133606816550131</v>
      </c>
      <c r="AA448" s="15">
        <f t="shared" si="32"/>
        <v>7.8237603063169532</v>
      </c>
      <c r="AB448" s="15">
        <f t="shared" si="33"/>
        <v>92.176239693683044</v>
      </c>
      <c r="AC448" s="17">
        <f t="shared" si="34"/>
        <v>1</v>
      </c>
      <c r="AD448" s="17">
        <v>1</v>
      </c>
    </row>
    <row r="449" spans="1:30" x14ac:dyDescent="0.25">
      <c r="A449" t="s">
        <v>646</v>
      </c>
      <c r="B449">
        <v>1</v>
      </c>
      <c r="C449" t="s">
        <v>13</v>
      </c>
      <c r="D449" s="12" t="s">
        <v>1245</v>
      </c>
      <c r="E449" s="12" t="s">
        <v>1247</v>
      </c>
      <c r="F449" s="12" t="s">
        <v>1249</v>
      </c>
      <c r="G449" s="12" t="s">
        <v>1250</v>
      </c>
      <c r="H449" s="12" t="s">
        <v>15</v>
      </c>
      <c r="I449" s="13">
        <f>IF(B449="N/A", 0, INDEX('Probability Tables'!$J$10:$J$12, MATCH(B449, 'Probability Tables'!$A$10:$A$12, 0)))</f>
        <v>-1.9190988916046565</v>
      </c>
      <c r="J449" s="13">
        <f>IF(C449="N/A", 0, INDEX('Probability Tables'!$J$18:$J$19, MATCH(C449, 'Probability Tables'!$A$18:$A$19, 0)))</f>
        <v>-0.16113204070663512</v>
      </c>
      <c r="K449" s="13">
        <f>IF(D449="N/A", 0, INDEX('Probability Tables'!$J$25:$J$28, MATCH(D449, 'Probability Tables'!$A$25:$A$28, 0)))</f>
        <v>-0.51785965042337057</v>
      </c>
      <c r="L449" s="13">
        <f>IF(E449="N/A", 0, INDEX('Probability Tables'!$J$34:$J$35, MATCH(E449, 'Probability Tables'!$A$34:$A$35, 0)))</f>
        <v>-0.32277339226305102</v>
      </c>
      <c r="M449" s="13">
        <f>IF(F449="N/A", 0, INDEX('Probability Tables'!$J$41:$J$42, MATCH(F449, 'Probability Tables'!$A$41:$A$42, 0)))</f>
        <v>-0.21141585713285041</v>
      </c>
      <c r="N449" s="13">
        <f>IF(G449="N/A", 0, INDEX('Probability Tables'!$J$48:$J$50, MATCH(G449, 'Probability Tables'!$A$48:$A$50, 0)))</f>
        <v>-1.1317644959850102</v>
      </c>
      <c r="O449" s="13">
        <f>IF(H449="N/A", 0, INDEX('Probability Tables'!$J$56:$J$58, MATCH(H449, 'Probability Tables'!$A$56:$A$58, 0)))</f>
        <v>-0.25442485069529852</v>
      </c>
      <c r="P449" s="13">
        <f>'Probability Tables'!$E$3</f>
        <v>-0.48424598596127871</v>
      </c>
      <c r="Q449" s="16">
        <f t="shared" si="30"/>
        <v>-5.0027151647721508</v>
      </c>
      <c r="R449" s="14">
        <f>IF(B449="N/A", 0, INDEX('Probability Tables'!$K$10:$K$12, MATCH(B449, 'Probability Tables'!$A$10:$A$12, 0)))</f>
        <v>-0.92356349120323478</v>
      </c>
      <c r="S449" s="14">
        <f>IF(C449="N/A", 0, INDEX('Probability Tables'!$K$18:$K$19, MATCH(C449, 'Probability Tables'!$A$18:$A$19, 0)))</f>
        <v>-1.140161291580982</v>
      </c>
      <c r="T449" s="14">
        <f>IF(D449="N/A", 0, INDEX('Probability Tables'!$K$25:$K$28, MATCH(D449, 'Probability Tables'!$A$25:$A$28, 0)))</f>
        <v>-0.64015465041943498</v>
      </c>
      <c r="U449" s="14">
        <f>IF(E449="N/A", 0, INDEX('Probability Tables'!$K$34:$K$35, MATCH(E449, 'Probability Tables'!$A$34:$A$35, 0)))</f>
        <v>-0.48878352389733187</v>
      </c>
      <c r="V449" s="14">
        <f>IF(F449="N/A", 0, INDEX('Probability Tables'!$K$41:$K$42, MATCH(F449, 'Probability Tables'!$A$41:$A$42, 0)))</f>
        <v>-0.38532054201569693</v>
      </c>
      <c r="W449" s="14">
        <f>IF(G449="N/A", 0, INDEX('Probability Tables'!$K$48:$K$50, MATCH(G449, 'Probability Tables'!$A$48:$A$50, 0)))</f>
        <v>-0.54522705048332309</v>
      </c>
      <c r="X449" s="14">
        <f>IF(H449="N/A", 0, INDEX('Probability Tables'!$K$56:$K$58, MATCH(H449, 'Probability Tables'!$A$56:$A$58, 0)))</f>
        <v>-0.45323538437685085</v>
      </c>
      <c r="Y449" s="14">
        <f>'Probability Tables'!$E$4</f>
        <v>-0.95753369040820424</v>
      </c>
      <c r="Z449" s="16">
        <f t="shared" si="31"/>
        <v>-5.5339796243850587</v>
      </c>
      <c r="AA449" s="15">
        <f t="shared" si="32"/>
        <v>62.977797878048449</v>
      </c>
      <c r="AB449" s="15">
        <f t="shared" si="33"/>
        <v>37.022202121951544</v>
      </c>
      <c r="AC449" s="17">
        <f t="shared" si="34"/>
        <v>0</v>
      </c>
      <c r="AD449" s="17">
        <v>1</v>
      </c>
    </row>
    <row r="450" spans="1:30" x14ac:dyDescent="0.25">
      <c r="A450" t="s">
        <v>647</v>
      </c>
      <c r="B450">
        <v>3</v>
      </c>
      <c r="C450" t="s">
        <v>17</v>
      </c>
      <c r="D450" s="12" t="s">
        <v>1241</v>
      </c>
      <c r="E450" s="12" t="s">
        <v>1246</v>
      </c>
      <c r="F450" s="12" t="s">
        <v>1248</v>
      </c>
      <c r="G450" s="12" t="s">
        <v>1252</v>
      </c>
      <c r="H450" s="12" t="s">
        <v>20</v>
      </c>
      <c r="I450" s="13">
        <f>IF(B450="N/A", 0, INDEX('Probability Tables'!$J$10:$J$12, MATCH(B450, 'Probability Tables'!$A$10:$A$12, 0)))</f>
        <v>-0.39196962663327978</v>
      </c>
      <c r="J450" s="13">
        <f>IF(C450="N/A", 0, INDEX('Probability Tables'!$J$18:$J$19, MATCH(C450, 'Probability Tables'!$A$18:$A$19, 0)))</f>
        <v>-1.9050155618886613</v>
      </c>
      <c r="K450" s="13">
        <f>IF(D450="N/A", 0, INDEX('Probability Tables'!$J$25:$J$28, MATCH(D450, 'Probability Tables'!$A$25:$A$28, 0)))</f>
        <v>-2.6579258139196416</v>
      </c>
      <c r="L450" s="13">
        <f>IF(E450="N/A", 0, INDEX('Probability Tables'!$J$34:$J$35, MATCH(E450, 'Probability Tables'!$A$34:$A$35, 0)))</f>
        <v>-1.2878542883066382</v>
      </c>
      <c r="M450" s="13">
        <f>IF(F450="N/A", 0, INDEX('Probability Tables'!$J$41:$J$42, MATCH(F450, 'Probability Tables'!$A$41:$A$42, 0)))</f>
        <v>-1.6577744589953911</v>
      </c>
      <c r="N450" s="13">
        <f>IF(G450="N/A", 0, INDEX('Probability Tables'!$J$48:$J$50, MATCH(G450, 'Probability Tables'!$A$48:$A$50, 0)))</f>
        <v>-1.6691571471357227</v>
      </c>
      <c r="O450" s="13">
        <f>IF(H450="N/A", 0, INDEX('Probability Tables'!$J$56:$J$58, MATCH(H450, 'Probability Tables'!$A$56:$A$58, 0)))</f>
        <v>-1.9828147059907641</v>
      </c>
      <c r="P450" s="13">
        <f>'Probability Tables'!$E$3</f>
        <v>-0.48424598596127871</v>
      </c>
      <c r="Q450" s="16">
        <f t="shared" si="30"/>
        <v>-12.036757588831376</v>
      </c>
      <c r="R450" s="14">
        <f>IF(B450="N/A", 0, INDEX('Probability Tables'!$K$10:$K$12, MATCH(B450, 'Probability Tables'!$A$10:$A$12, 0)))</f>
        <v>-1.0560526742493137</v>
      </c>
      <c r="S450" s="14">
        <f>IF(C450="N/A", 0, INDEX('Probability Tables'!$K$18:$K$19, MATCH(C450, 'Probability Tables'!$A$18:$A$19, 0)))</f>
        <v>-0.38532054201569693</v>
      </c>
      <c r="T450" s="14">
        <f>IF(D450="N/A", 0, INDEX('Probability Tables'!$K$25:$K$28, MATCH(D450, 'Probability Tables'!$A$25:$A$28, 0)))</f>
        <v>-1.9223796516451193</v>
      </c>
      <c r="U450" s="14">
        <f>IF(E450="N/A", 0, INDEX('Probability Tables'!$K$34:$K$35, MATCH(E450, 'Probability Tables'!$A$34:$A$35, 0)))</f>
        <v>-0.95029252915164453</v>
      </c>
      <c r="V450" s="14">
        <f>IF(F450="N/A", 0, INDEX('Probability Tables'!$K$41:$K$42, MATCH(F450, 'Probability Tables'!$A$41:$A$42, 0)))</f>
        <v>-1.140161291580982</v>
      </c>
      <c r="W450" s="14">
        <f>IF(G450="N/A", 0, INDEX('Probability Tables'!$K$48:$K$50, MATCH(G450, 'Probability Tables'!$A$48:$A$50, 0)))</f>
        <v>-1.4997389951776758</v>
      </c>
      <c r="X450" s="14">
        <f>IF(H450="N/A", 0, INDEX('Probability Tables'!$K$56:$K$58, MATCH(H450, 'Probability Tables'!$A$56:$A$58, 0)))</f>
        <v>-1.2944356648959361</v>
      </c>
      <c r="Y450" s="14">
        <f>'Probability Tables'!$E$4</f>
        <v>-0.95753369040820424</v>
      </c>
      <c r="Z450" s="16">
        <f t="shared" si="31"/>
        <v>-9.205915039124573</v>
      </c>
      <c r="AA450" s="15">
        <f t="shared" si="32"/>
        <v>5.5680080237870078</v>
      </c>
      <c r="AB450" s="15">
        <f t="shared" si="33"/>
        <v>94.431991976212998</v>
      </c>
      <c r="AC450" s="17">
        <f t="shared" si="34"/>
        <v>1</v>
      </c>
      <c r="AD450" s="17">
        <v>1</v>
      </c>
    </row>
    <row r="451" spans="1:30" x14ac:dyDescent="0.25">
      <c r="A451" t="s">
        <v>648</v>
      </c>
      <c r="B451">
        <v>1</v>
      </c>
      <c r="C451" t="s">
        <v>13</v>
      </c>
      <c r="D451" s="12" t="s">
        <v>1244</v>
      </c>
      <c r="E451" s="12" t="s">
        <v>1247</v>
      </c>
      <c r="F451" s="12" t="s">
        <v>1249</v>
      </c>
      <c r="G451" s="12" t="s">
        <v>1250</v>
      </c>
      <c r="H451" s="12" t="s">
        <v>15</v>
      </c>
      <c r="I451" s="13">
        <f>IF(B451="N/A", 0, INDEX('Probability Tables'!$J$10:$J$12, MATCH(B451, 'Probability Tables'!$A$10:$A$12, 0)))</f>
        <v>-1.9190988916046565</v>
      </c>
      <c r="J451" s="13">
        <f>IF(C451="N/A", 0, INDEX('Probability Tables'!$J$18:$J$19, MATCH(C451, 'Probability Tables'!$A$18:$A$19, 0)))</f>
        <v>-0.16113204070663512</v>
      </c>
      <c r="K451" s="13">
        <f>IF(D451="N/A", 0, INDEX('Probability Tables'!$J$25:$J$28, MATCH(D451, 'Probability Tables'!$A$25:$A$28, 0)))</f>
        <v>-2.1879221846739059</v>
      </c>
      <c r="L451" s="13">
        <f>IF(E451="N/A", 0, INDEX('Probability Tables'!$J$34:$J$35, MATCH(E451, 'Probability Tables'!$A$34:$A$35, 0)))</f>
        <v>-0.32277339226305102</v>
      </c>
      <c r="M451" s="13">
        <f>IF(F451="N/A", 0, INDEX('Probability Tables'!$J$41:$J$42, MATCH(F451, 'Probability Tables'!$A$41:$A$42, 0)))</f>
        <v>-0.21141585713285041</v>
      </c>
      <c r="N451" s="13">
        <f>IF(G451="N/A", 0, INDEX('Probability Tables'!$J$48:$J$50, MATCH(G451, 'Probability Tables'!$A$48:$A$50, 0)))</f>
        <v>-1.1317644959850102</v>
      </c>
      <c r="O451" s="13">
        <f>IF(H451="N/A", 0, INDEX('Probability Tables'!$J$56:$J$58, MATCH(H451, 'Probability Tables'!$A$56:$A$58, 0)))</f>
        <v>-0.25442485069529852</v>
      </c>
      <c r="P451" s="13">
        <f>'Probability Tables'!$E$3</f>
        <v>-0.48424598596127871</v>
      </c>
      <c r="Q451" s="16">
        <f t="shared" ref="Q451:Q514" si="35">SUM(I451:P451)</f>
        <v>-6.6727776990226859</v>
      </c>
      <c r="R451" s="14">
        <f>IF(B451="N/A", 0, INDEX('Probability Tables'!$K$10:$K$12, MATCH(B451, 'Probability Tables'!$A$10:$A$12, 0)))</f>
        <v>-0.92356349120323478</v>
      </c>
      <c r="S451" s="14">
        <f>IF(C451="N/A", 0, INDEX('Probability Tables'!$K$18:$K$19, MATCH(C451, 'Probability Tables'!$A$18:$A$19, 0)))</f>
        <v>-1.140161291580982</v>
      </c>
      <c r="T451" s="14">
        <f>IF(D451="N/A", 0, INDEX('Probability Tables'!$K$25:$K$28, MATCH(D451, 'Probability Tables'!$A$25:$A$28, 0)))</f>
        <v>-2.3513752571634776</v>
      </c>
      <c r="U451" s="14">
        <f>IF(E451="N/A", 0, INDEX('Probability Tables'!$K$34:$K$35, MATCH(E451, 'Probability Tables'!$A$34:$A$35, 0)))</f>
        <v>-0.48878352389733187</v>
      </c>
      <c r="V451" s="14">
        <f>IF(F451="N/A", 0, INDEX('Probability Tables'!$K$41:$K$42, MATCH(F451, 'Probability Tables'!$A$41:$A$42, 0)))</f>
        <v>-0.38532054201569693</v>
      </c>
      <c r="W451" s="14">
        <f>IF(G451="N/A", 0, INDEX('Probability Tables'!$K$48:$K$50, MATCH(G451, 'Probability Tables'!$A$48:$A$50, 0)))</f>
        <v>-0.54522705048332309</v>
      </c>
      <c r="X451" s="14">
        <f>IF(H451="N/A", 0, INDEX('Probability Tables'!$K$56:$K$58, MATCH(H451, 'Probability Tables'!$A$56:$A$58, 0)))</f>
        <v>-0.45323538437685085</v>
      </c>
      <c r="Y451" s="14">
        <f>'Probability Tables'!$E$4</f>
        <v>-0.95753369040820424</v>
      </c>
      <c r="Z451" s="16">
        <f t="shared" ref="Z451:Z514" si="36">SUM(R451:Y451)</f>
        <v>-7.2452002311291004</v>
      </c>
      <c r="AA451" s="15">
        <f t="shared" ref="AA451:AA514" si="37">EXP(Q451)/(EXP(Q451)+EXP(Z451))*100</f>
        <v>63.932197367172627</v>
      </c>
      <c r="AB451" s="15">
        <f t="shared" ref="AB451:AB514" si="38">EXP(Z451)/(EXP(Z451)+EXP(Q451))*100</f>
        <v>36.067802632827387</v>
      </c>
      <c r="AC451" s="17">
        <f t="shared" ref="AC451:AC514" si="39">IF(AA451&gt;AB451, 0, 1)</f>
        <v>0</v>
      </c>
      <c r="AD451" s="17">
        <v>1</v>
      </c>
    </row>
    <row r="452" spans="1:30" x14ac:dyDescent="0.25">
      <c r="A452" t="s">
        <v>650</v>
      </c>
      <c r="B452">
        <v>2</v>
      </c>
      <c r="C452" t="s">
        <v>13</v>
      </c>
      <c r="D452" s="12" t="s">
        <v>1242</v>
      </c>
      <c r="E452" s="12" t="s">
        <v>1246</v>
      </c>
      <c r="F452" s="12" t="s">
        <v>1248</v>
      </c>
      <c r="G452" s="12" t="s">
        <v>1250</v>
      </c>
      <c r="H452" s="12" t="s">
        <v>15</v>
      </c>
      <c r="I452" s="13">
        <f>IF(B452="N/A", 0, INDEX('Probability Tables'!$J$10:$J$12, MATCH(B452, 'Probability Tables'!$A$10:$A$12, 0)))</f>
        <v>-1.7285805676065233</v>
      </c>
      <c r="J452" s="13">
        <f>IF(C452="N/A", 0, INDEX('Probability Tables'!$J$18:$J$19, MATCH(C452, 'Probability Tables'!$A$18:$A$19, 0)))</f>
        <v>-0.16113204070663512</v>
      </c>
      <c r="K452" s="13">
        <f>IF(D452="N/A", 0, INDEX('Probability Tables'!$J$25:$J$28, MATCH(D452, 'Probability Tables'!$A$25:$A$28, 0)))</f>
        <v>-1.505246303981256</v>
      </c>
      <c r="L452" s="13">
        <f>IF(E452="N/A", 0, INDEX('Probability Tables'!$J$34:$J$35, MATCH(E452, 'Probability Tables'!$A$34:$A$35, 0)))</f>
        <v>-1.2878542883066382</v>
      </c>
      <c r="M452" s="13">
        <f>IF(F452="N/A", 0, INDEX('Probability Tables'!$J$41:$J$42, MATCH(F452, 'Probability Tables'!$A$41:$A$42, 0)))</f>
        <v>-1.6577744589953911</v>
      </c>
      <c r="N452" s="13">
        <f>IF(G452="N/A", 0, INDEX('Probability Tables'!$J$48:$J$50, MATCH(G452, 'Probability Tables'!$A$48:$A$50, 0)))</f>
        <v>-1.1317644959850102</v>
      </c>
      <c r="O452" s="13">
        <f>IF(H452="N/A", 0, INDEX('Probability Tables'!$J$56:$J$58, MATCH(H452, 'Probability Tables'!$A$56:$A$58, 0)))</f>
        <v>-0.25442485069529852</v>
      </c>
      <c r="P452" s="13">
        <f>'Probability Tables'!$E$3</f>
        <v>-0.48424598596127871</v>
      </c>
      <c r="Q452" s="16">
        <f t="shared" si="35"/>
        <v>-8.2110229922380302</v>
      </c>
      <c r="R452" s="14">
        <f>IF(B452="N/A", 0, INDEX('Probability Tables'!$K$10:$K$12, MATCH(B452, 'Probability Tables'!$A$10:$A$12, 0)))</f>
        <v>-1.3662076025531533</v>
      </c>
      <c r="S452" s="14">
        <f>IF(C452="N/A", 0, INDEX('Probability Tables'!$K$18:$K$19, MATCH(C452, 'Probability Tables'!$A$18:$A$19, 0)))</f>
        <v>-1.140161291580982</v>
      </c>
      <c r="T452" s="14">
        <f>IF(D452="N/A", 0, INDEX('Probability Tables'!$K$25:$K$28, MATCH(D452, 'Probability Tables'!$A$25:$A$28, 0)))</f>
        <v>-1.4640720621625749</v>
      </c>
      <c r="U452" s="14">
        <f>IF(E452="N/A", 0, INDEX('Probability Tables'!$K$34:$K$35, MATCH(E452, 'Probability Tables'!$A$34:$A$35, 0)))</f>
        <v>-0.95029252915164453</v>
      </c>
      <c r="V452" s="14">
        <f>IF(F452="N/A", 0, INDEX('Probability Tables'!$K$41:$K$42, MATCH(F452, 'Probability Tables'!$A$41:$A$42, 0)))</f>
        <v>-1.140161291580982</v>
      </c>
      <c r="W452" s="14">
        <f>IF(G452="N/A", 0, INDEX('Probability Tables'!$K$48:$K$50, MATCH(G452, 'Probability Tables'!$A$48:$A$50, 0)))</f>
        <v>-0.54522705048332309</v>
      </c>
      <c r="X452" s="14">
        <f>IF(H452="N/A", 0, INDEX('Probability Tables'!$K$56:$K$58, MATCH(H452, 'Probability Tables'!$A$56:$A$58, 0)))</f>
        <v>-0.45323538437685085</v>
      </c>
      <c r="Y452" s="14">
        <f>'Probability Tables'!$E$4</f>
        <v>-0.95753369040820424</v>
      </c>
      <c r="Z452" s="16">
        <f t="shared" si="36"/>
        <v>-8.016890902297714</v>
      </c>
      <c r="AA452" s="15">
        <f t="shared" si="37"/>
        <v>45.161882834312586</v>
      </c>
      <c r="AB452" s="15">
        <f t="shared" si="38"/>
        <v>54.838117165687407</v>
      </c>
      <c r="AC452" s="17">
        <f t="shared" si="39"/>
        <v>1</v>
      </c>
      <c r="AD452" s="17">
        <v>0</v>
      </c>
    </row>
    <row r="453" spans="1:30" x14ac:dyDescent="0.25">
      <c r="A453" t="s">
        <v>651</v>
      </c>
      <c r="B453">
        <v>3</v>
      </c>
      <c r="C453" t="s">
        <v>13</v>
      </c>
      <c r="D453" s="12" t="s">
        <v>1243</v>
      </c>
      <c r="E453" s="12" t="s">
        <v>1246</v>
      </c>
      <c r="F453" s="12" t="s">
        <v>1249</v>
      </c>
      <c r="G453" s="12" t="s">
        <v>1252</v>
      </c>
      <c r="H453" s="12" t="s">
        <v>15</v>
      </c>
      <c r="I453" s="13">
        <f>IF(B453="N/A", 0, INDEX('Probability Tables'!$J$10:$J$12, MATCH(B453, 'Probability Tables'!$A$10:$A$12, 0)))</f>
        <v>-0.39196962663327978</v>
      </c>
      <c r="J453" s="13">
        <f>IF(C453="N/A", 0, INDEX('Probability Tables'!$J$18:$J$19, MATCH(C453, 'Probability Tables'!$A$18:$A$19, 0)))</f>
        <v>-0.16113204070663512</v>
      </c>
      <c r="K453" s="13">
        <f>IF(D453="N/A", 0, INDEX('Probability Tables'!$J$25:$J$28, MATCH(D453, 'Probability Tables'!$A$25:$A$28, 0)))</f>
        <v>0</v>
      </c>
      <c r="L453" s="13">
        <f>IF(E453="N/A", 0, INDEX('Probability Tables'!$J$34:$J$35, MATCH(E453, 'Probability Tables'!$A$34:$A$35, 0)))</f>
        <v>-1.2878542883066382</v>
      </c>
      <c r="M453" s="13">
        <f>IF(F453="N/A", 0, INDEX('Probability Tables'!$J$41:$J$42, MATCH(F453, 'Probability Tables'!$A$41:$A$42, 0)))</f>
        <v>-0.21141585713285041</v>
      </c>
      <c r="N453" s="13">
        <f>IF(G453="N/A", 0, INDEX('Probability Tables'!$J$48:$J$50, MATCH(G453, 'Probability Tables'!$A$48:$A$50, 0)))</f>
        <v>-1.6691571471357227</v>
      </c>
      <c r="O453" s="13">
        <f>IF(H453="N/A", 0, INDEX('Probability Tables'!$J$56:$J$58, MATCH(H453, 'Probability Tables'!$A$56:$A$58, 0)))</f>
        <v>-0.25442485069529852</v>
      </c>
      <c r="P453" s="13">
        <f>'Probability Tables'!$E$3</f>
        <v>-0.48424598596127871</v>
      </c>
      <c r="Q453" s="16">
        <f t="shared" si="35"/>
        <v>-4.4601997965717031</v>
      </c>
      <c r="R453" s="14">
        <f>IF(B453="N/A", 0, INDEX('Probability Tables'!$K$10:$K$12, MATCH(B453, 'Probability Tables'!$A$10:$A$12, 0)))</f>
        <v>-1.0560526742493137</v>
      </c>
      <c r="S453" s="14">
        <f>IF(C453="N/A", 0, INDEX('Probability Tables'!$K$18:$K$19, MATCH(C453, 'Probability Tables'!$A$18:$A$19, 0)))</f>
        <v>-1.140161291580982</v>
      </c>
      <c r="T453" s="14">
        <f>IF(D453="N/A", 0, INDEX('Probability Tables'!$K$25:$K$28, MATCH(D453, 'Probability Tables'!$A$25:$A$28, 0)))</f>
        <v>0</v>
      </c>
      <c r="U453" s="14">
        <f>IF(E453="N/A", 0, INDEX('Probability Tables'!$K$34:$K$35, MATCH(E453, 'Probability Tables'!$A$34:$A$35, 0)))</f>
        <v>-0.95029252915164453</v>
      </c>
      <c r="V453" s="14">
        <f>IF(F453="N/A", 0, INDEX('Probability Tables'!$K$41:$K$42, MATCH(F453, 'Probability Tables'!$A$41:$A$42, 0)))</f>
        <v>-0.38532054201569693</v>
      </c>
      <c r="W453" s="14">
        <f>IF(G453="N/A", 0, INDEX('Probability Tables'!$K$48:$K$50, MATCH(G453, 'Probability Tables'!$A$48:$A$50, 0)))</f>
        <v>-1.4997389951776758</v>
      </c>
      <c r="X453" s="14">
        <f>IF(H453="N/A", 0, INDEX('Probability Tables'!$K$56:$K$58, MATCH(H453, 'Probability Tables'!$A$56:$A$58, 0)))</f>
        <v>-0.45323538437685085</v>
      </c>
      <c r="Y453" s="14">
        <f>'Probability Tables'!$E$4</f>
        <v>-0.95753369040820424</v>
      </c>
      <c r="Z453" s="16">
        <f t="shared" si="36"/>
        <v>-6.4423351069603676</v>
      </c>
      <c r="AA453" s="15">
        <f t="shared" si="37"/>
        <v>87.89086034328723</v>
      </c>
      <c r="AB453" s="15">
        <f t="shared" si="38"/>
        <v>12.10913965671277</v>
      </c>
      <c r="AC453" s="17">
        <f t="shared" si="39"/>
        <v>0</v>
      </c>
      <c r="AD453" s="17">
        <v>0</v>
      </c>
    </row>
    <row r="454" spans="1:30" x14ac:dyDescent="0.25">
      <c r="A454" t="s">
        <v>652</v>
      </c>
      <c r="B454">
        <v>1</v>
      </c>
      <c r="C454" t="s">
        <v>13</v>
      </c>
      <c r="D454" s="12" t="s">
        <v>1245</v>
      </c>
      <c r="E454" s="12" t="s">
        <v>1247</v>
      </c>
      <c r="F454" s="12" t="s">
        <v>1249</v>
      </c>
      <c r="G454" s="12" t="s">
        <v>1250</v>
      </c>
      <c r="H454" s="12" t="s">
        <v>20</v>
      </c>
      <c r="I454" s="13">
        <f>IF(B454="N/A", 0, INDEX('Probability Tables'!$J$10:$J$12, MATCH(B454, 'Probability Tables'!$A$10:$A$12, 0)))</f>
        <v>-1.9190988916046565</v>
      </c>
      <c r="J454" s="13">
        <f>IF(C454="N/A", 0, INDEX('Probability Tables'!$J$18:$J$19, MATCH(C454, 'Probability Tables'!$A$18:$A$19, 0)))</f>
        <v>-0.16113204070663512</v>
      </c>
      <c r="K454" s="13">
        <f>IF(D454="N/A", 0, INDEX('Probability Tables'!$J$25:$J$28, MATCH(D454, 'Probability Tables'!$A$25:$A$28, 0)))</f>
        <v>-0.51785965042337057</v>
      </c>
      <c r="L454" s="13">
        <f>IF(E454="N/A", 0, INDEX('Probability Tables'!$J$34:$J$35, MATCH(E454, 'Probability Tables'!$A$34:$A$35, 0)))</f>
        <v>-0.32277339226305102</v>
      </c>
      <c r="M454" s="13">
        <f>IF(F454="N/A", 0, INDEX('Probability Tables'!$J$41:$J$42, MATCH(F454, 'Probability Tables'!$A$41:$A$42, 0)))</f>
        <v>-0.21141585713285041</v>
      </c>
      <c r="N454" s="13">
        <f>IF(G454="N/A", 0, INDEX('Probability Tables'!$J$48:$J$50, MATCH(G454, 'Probability Tables'!$A$48:$A$50, 0)))</f>
        <v>-1.1317644959850102</v>
      </c>
      <c r="O454" s="13">
        <f>IF(H454="N/A", 0, INDEX('Probability Tables'!$J$56:$J$58, MATCH(H454, 'Probability Tables'!$A$56:$A$58, 0)))</f>
        <v>-1.9828147059907641</v>
      </c>
      <c r="P454" s="13">
        <f>'Probability Tables'!$E$3</f>
        <v>-0.48424598596127871</v>
      </c>
      <c r="Q454" s="16">
        <f t="shared" si="35"/>
        <v>-6.7311050200676164</v>
      </c>
      <c r="R454" s="14">
        <f>IF(B454="N/A", 0, INDEX('Probability Tables'!$K$10:$K$12, MATCH(B454, 'Probability Tables'!$A$10:$A$12, 0)))</f>
        <v>-0.92356349120323478</v>
      </c>
      <c r="S454" s="14">
        <f>IF(C454="N/A", 0, INDEX('Probability Tables'!$K$18:$K$19, MATCH(C454, 'Probability Tables'!$A$18:$A$19, 0)))</f>
        <v>-1.140161291580982</v>
      </c>
      <c r="T454" s="14">
        <f>IF(D454="N/A", 0, INDEX('Probability Tables'!$K$25:$K$28, MATCH(D454, 'Probability Tables'!$A$25:$A$28, 0)))</f>
        <v>-0.64015465041943498</v>
      </c>
      <c r="U454" s="14">
        <f>IF(E454="N/A", 0, INDEX('Probability Tables'!$K$34:$K$35, MATCH(E454, 'Probability Tables'!$A$34:$A$35, 0)))</f>
        <v>-0.48878352389733187</v>
      </c>
      <c r="V454" s="14">
        <f>IF(F454="N/A", 0, INDEX('Probability Tables'!$K$41:$K$42, MATCH(F454, 'Probability Tables'!$A$41:$A$42, 0)))</f>
        <v>-0.38532054201569693</v>
      </c>
      <c r="W454" s="14">
        <f>IF(G454="N/A", 0, INDEX('Probability Tables'!$K$48:$K$50, MATCH(G454, 'Probability Tables'!$A$48:$A$50, 0)))</f>
        <v>-0.54522705048332309</v>
      </c>
      <c r="X454" s="14">
        <f>IF(H454="N/A", 0, INDEX('Probability Tables'!$K$56:$K$58, MATCH(H454, 'Probability Tables'!$A$56:$A$58, 0)))</f>
        <v>-1.2944356648959361</v>
      </c>
      <c r="Y454" s="14">
        <f>'Probability Tables'!$E$4</f>
        <v>-0.95753369040820424</v>
      </c>
      <c r="Z454" s="16">
        <f t="shared" si="36"/>
        <v>-6.3751799049041447</v>
      </c>
      <c r="AA454" s="15">
        <f t="shared" si="37"/>
        <v>41.194633731735983</v>
      </c>
      <c r="AB454" s="15">
        <f t="shared" si="38"/>
        <v>58.805366268264017</v>
      </c>
      <c r="AC454" s="17">
        <f t="shared" si="39"/>
        <v>1</v>
      </c>
      <c r="AD454" s="17">
        <v>0</v>
      </c>
    </row>
    <row r="455" spans="1:30" x14ac:dyDescent="0.25">
      <c r="A455" t="s">
        <v>654</v>
      </c>
      <c r="B455">
        <v>1</v>
      </c>
      <c r="C455" t="s">
        <v>13</v>
      </c>
      <c r="D455" s="12" t="s">
        <v>1242</v>
      </c>
      <c r="E455" s="12" t="s">
        <v>1246</v>
      </c>
      <c r="F455" s="12" t="s">
        <v>1249</v>
      </c>
      <c r="G455" s="12" t="s">
        <v>1250</v>
      </c>
      <c r="H455" s="12" t="s">
        <v>20</v>
      </c>
      <c r="I455" s="13">
        <f>IF(B455="N/A", 0, INDEX('Probability Tables'!$J$10:$J$12, MATCH(B455, 'Probability Tables'!$A$10:$A$12, 0)))</f>
        <v>-1.9190988916046565</v>
      </c>
      <c r="J455" s="13">
        <f>IF(C455="N/A", 0, INDEX('Probability Tables'!$J$18:$J$19, MATCH(C455, 'Probability Tables'!$A$18:$A$19, 0)))</f>
        <v>-0.16113204070663512</v>
      </c>
      <c r="K455" s="13">
        <f>IF(D455="N/A", 0, INDEX('Probability Tables'!$J$25:$J$28, MATCH(D455, 'Probability Tables'!$A$25:$A$28, 0)))</f>
        <v>-1.505246303981256</v>
      </c>
      <c r="L455" s="13">
        <f>IF(E455="N/A", 0, INDEX('Probability Tables'!$J$34:$J$35, MATCH(E455, 'Probability Tables'!$A$34:$A$35, 0)))</f>
        <v>-1.2878542883066382</v>
      </c>
      <c r="M455" s="13">
        <f>IF(F455="N/A", 0, INDEX('Probability Tables'!$J$41:$J$42, MATCH(F455, 'Probability Tables'!$A$41:$A$42, 0)))</f>
        <v>-0.21141585713285041</v>
      </c>
      <c r="N455" s="13">
        <f>IF(G455="N/A", 0, INDEX('Probability Tables'!$J$48:$J$50, MATCH(G455, 'Probability Tables'!$A$48:$A$50, 0)))</f>
        <v>-1.1317644959850102</v>
      </c>
      <c r="O455" s="13">
        <f>IF(H455="N/A", 0, INDEX('Probability Tables'!$J$56:$J$58, MATCH(H455, 'Probability Tables'!$A$56:$A$58, 0)))</f>
        <v>-1.9828147059907641</v>
      </c>
      <c r="P455" s="13">
        <f>'Probability Tables'!$E$3</f>
        <v>-0.48424598596127871</v>
      </c>
      <c r="Q455" s="16">
        <f t="shared" si="35"/>
        <v>-8.6835725696690886</v>
      </c>
      <c r="R455" s="14">
        <f>IF(B455="N/A", 0, INDEX('Probability Tables'!$K$10:$K$12, MATCH(B455, 'Probability Tables'!$A$10:$A$12, 0)))</f>
        <v>-0.92356349120323478</v>
      </c>
      <c r="S455" s="14">
        <f>IF(C455="N/A", 0, INDEX('Probability Tables'!$K$18:$K$19, MATCH(C455, 'Probability Tables'!$A$18:$A$19, 0)))</f>
        <v>-1.140161291580982</v>
      </c>
      <c r="T455" s="14">
        <f>IF(D455="N/A", 0, INDEX('Probability Tables'!$K$25:$K$28, MATCH(D455, 'Probability Tables'!$A$25:$A$28, 0)))</f>
        <v>-1.4640720621625749</v>
      </c>
      <c r="U455" s="14">
        <f>IF(E455="N/A", 0, INDEX('Probability Tables'!$K$34:$K$35, MATCH(E455, 'Probability Tables'!$A$34:$A$35, 0)))</f>
        <v>-0.95029252915164453</v>
      </c>
      <c r="V455" s="14">
        <f>IF(F455="N/A", 0, INDEX('Probability Tables'!$K$41:$K$42, MATCH(F455, 'Probability Tables'!$A$41:$A$42, 0)))</f>
        <v>-0.38532054201569693</v>
      </c>
      <c r="W455" s="14">
        <f>IF(G455="N/A", 0, INDEX('Probability Tables'!$K$48:$K$50, MATCH(G455, 'Probability Tables'!$A$48:$A$50, 0)))</f>
        <v>-0.54522705048332309</v>
      </c>
      <c r="X455" s="14">
        <f>IF(H455="N/A", 0, INDEX('Probability Tables'!$K$56:$K$58, MATCH(H455, 'Probability Tables'!$A$56:$A$58, 0)))</f>
        <v>-1.2944356648959361</v>
      </c>
      <c r="Y455" s="14">
        <f>'Probability Tables'!$E$4</f>
        <v>-0.95753369040820424</v>
      </c>
      <c r="Z455" s="16">
        <f t="shared" si="36"/>
        <v>-7.6606063219015974</v>
      </c>
      <c r="AA455" s="15">
        <f t="shared" si="37"/>
        <v>26.445001428074548</v>
      </c>
      <c r="AB455" s="15">
        <f t="shared" si="38"/>
        <v>73.554998571925452</v>
      </c>
      <c r="AC455" s="17">
        <f t="shared" si="39"/>
        <v>1</v>
      </c>
      <c r="AD455" s="17">
        <v>1</v>
      </c>
    </row>
    <row r="456" spans="1:30" x14ac:dyDescent="0.25">
      <c r="A456" t="s">
        <v>656</v>
      </c>
      <c r="B456">
        <v>3</v>
      </c>
      <c r="C456" t="s">
        <v>13</v>
      </c>
      <c r="D456" s="12" t="s">
        <v>1243</v>
      </c>
      <c r="E456" s="12" t="s">
        <v>1247</v>
      </c>
      <c r="F456" s="12" t="s">
        <v>1249</v>
      </c>
      <c r="G456" s="12" t="s">
        <v>1251</v>
      </c>
      <c r="H456" s="12" t="s">
        <v>15</v>
      </c>
      <c r="I456" s="13">
        <f>IF(B456="N/A", 0, INDEX('Probability Tables'!$J$10:$J$12, MATCH(B456, 'Probability Tables'!$A$10:$A$12, 0)))</f>
        <v>-0.39196962663327978</v>
      </c>
      <c r="J456" s="13">
        <f>IF(C456="N/A", 0, INDEX('Probability Tables'!$J$18:$J$19, MATCH(C456, 'Probability Tables'!$A$18:$A$19, 0)))</f>
        <v>-0.16113204070663512</v>
      </c>
      <c r="K456" s="13">
        <f>IF(D456="N/A", 0, INDEX('Probability Tables'!$J$25:$J$28, MATCH(D456, 'Probability Tables'!$A$25:$A$28, 0)))</f>
        <v>0</v>
      </c>
      <c r="L456" s="13">
        <f>IF(E456="N/A", 0, INDEX('Probability Tables'!$J$34:$J$35, MATCH(E456, 'Probability Tables'!$A$34:$A$35, 0)))</f>
        <v>-0.32277339226305102</v>
      </c>
      <c r="M456" s="13">
        <f>IF(F456="N/A", 0, INDEX('Probability Tables'!$J$41:$J$42, MATCH(F456, 'Probability Tables'!$A$41:$A$42, 0)))</f>
        <v>-0.21141585713285041</v>
      </c>
      <c r="N456" s="13">
        <f>IF(G456="N/A", 0, INDEX('Probability Tables'!$J$48:$J$50, MATCH(G456, 'Probability Tables'!$A$48:$A$50, 0)))</f>
        <v>-0.71512608727872051</v>
      </c>
      <c r="O456" s="13">
        <f>IF(H456="N/A", 0, INDEX('Probability Tables'!$J$56:$J$58, MATCH(H456, 'Probability Tables'!$A$56:$A$58, 0)))</f>
        <v>-0.25442485069529852</v>
      </c>
      <c r="P456" s="13">
        <f>'Probability Tables'!$E$3</f>
        <v>-0.48424598596127871</v>
      </c>
      <c r="Q456" s="16">
        <f t="shared" si="35"/>
        <v>-2.5410878406711142</v>
      </c>
      <c r="R456" s="14">
        <f>IF(B456="N/A", 0, INDEX('Probability Tables'!$K$10:$K$12, MATCH(B456, 'Probability Tables'!$A$10:$A$12, 0)))</f>
        <v>-1.0560526742493137</v>
      </c>
      <c r="S456" s="14">
        <f>IF(C456="N/A", 0, INDEX('Probability Tables'!$K$18:$K$19, MATCH(C456, 'Probability Tables'!$A$18:$A$19, 0)))</f>
        <v>-1.140161291580982</v>
      </c>
      <c r="T456" s="14">
        <f>IF(D456="N/A", 0, INDEX('Probability Tables'!$K$25:$K$28, MATCH(D456, 'Probability Tables'!$A$25:$A$28, 0)))</f>
        <v>0</v>
      </c>
      <c r="U456" s="14">
        <f>IF(E456="N/A", 0, INDEX('Probability Tables'!$K$34:$K$35, MATCH(E456, 'Probability Tables'!$A$34:$A$35, 0)))</f>
        <v>-0.48878352389733187</v>
      </c>
      <c r="V456" s="14">
        <f>IF(F456="N/A", 0, INDEX('Probability Tables'!$K$41:$K$42, MATCH(F456, 'Probability Tables'!$A$41:$A$42, 0)))</f>
        <v>-0.38532054201569693</v>
      </c>
      <c r="W456" s="14">
        <f>IF(G456="N/A", 0, INDEX('Probability Tables'!$K$48:$K$50, MATCH(G456, 'Probability Tables'!$A$48:$A$50, 0)))</f>
        <v>-1.624036711855253</v>
      </c>
      <c r="X456" s="14">
        <f>IF(H456="N/A", 0, INDEX('Probability Tables'!$K$56:$K$58, MATCH(H456, 'Probability Tables'!$A$56:$A$58, 0)))</f>
        <v>-0.45323538437685085</v>
      </c>
      <c r="Y456" s="14">
        <f>'Probability Tables'!$E$4</f>
        <v>-0.95753369040820424</v>
      </c>
      <c r="Z456" s="16">
        <f t="shared" si="36"/>
        <v>-6.1051238183836327</v>
      </c>
      <c r="AA456" s="15">
        <f t="shared" si="37"/>
        <v>97.24558894700111</v>
      </c>
      <c r="AB456" s="15">
        <f t="shared" si="38"/>
        <v>2.7544110529988832</v>
      </c>
      <c r="AC456" s="17">
        <f t="shared" si="39"/>
        <v>0</v>
      </c>
      <c r="AD456" s="17">
        <v>0</v>
      </c>
    </row>
    <row r="457" spans="1:30" x14ac:dyDescent="0.25">
      <c r="A457" t="s">
        <v>658</v>
      </c>
      <c r="B457">
        <v>3</v>
      </c>
      <c r="C457" t="s">
        <v>13</v>
      </c>
      <c r="D457" s="12" t="s">
        <v>1245</v>
      </c>
      <c r="E457" s="12" t="s">
        <v>1247</v>
      </c>
      <c r="F457" s="12" t="s">
        <v>1249</v>
      </c>
      <c r="G457" s="12" t="s">
        <v>1251</v>
      </c>
      <c r="H457" s="12" t="s">
        <v>20</v>
      </c>
      <c r="I457" s="13">
        <f>IF(B457="N/A", 0, INDEX('Probability Tables'!$J$10:$J$12, MATCH(B457, 'Probability Tables'!$A$10:$A$12, 0)))</f>
        <v>-0.39196962663327978</v>
      </c>
      <c r="J457" s="13">
        <f>IF(C457="N/A", 0, INDEX('Probability Tables'!$J$18:$J$19, MATCH(C457, 'Probability Tables'!$A$18:$A$19, 0)))</f>
        <v>-0.16113204070663512</v>
      </c>
      <c r="K457" s="13">
        <f>IF(D457="N/A", 0, INDEX('Probability Tables'!$J$25:$J$28, MATCH(D457, 'Probability Tables'!$A$25:$A$28, 0)))</f>
        <v>-0.51785965042337057</v>
      </c>
      <c r="L457" s="13">
        <f>IF(E457="N/A", 0, INDEX('Probability Tables'!$J$34:$J$35, MATCH(E457, 'Probability Tables'!$A$34:$A$35, 0)))</f>
        <v>-0.32277339226305102</v>
      </c>
      <c r="M457" s="13">
        <f>IF(F457="N/A", 0, INDEX('Probability Tables'!$J$41:$J$42, MATCH(F457, 'Probability Tables'!$A$41:$A$42, 0)))</f>
        <v>-0.21141585713285041</v>
      </c>
      <c r="N457" s="13">
        <f>IF(G457="N/A", 0, INDEX('Probability Tables'!$J$48:$J$50, MATCH(G457, 'Probability Tables'!$A$48:$A$50, 0)))</f>
        <v>-0.71512608727872051</v>
      </c>
      <c r="O457" s="13">
        <f>IF(H457="N/A", 0, INDEX('Probability Tables'!$J$56:$J$58, MATCH(H457, 'Probability Tables'!$A$56:$A$58, 0)))</f>
        <v>-1.9828147059907641</v>
      </c>
      <c r="P457" s="13">
        <f>'Probability Tables'!$E$3</f>
        <v>-0.48424598596127871</v>
      </c>
      <c r="Q457" s="16">
        <f t="shared" si="35"/>
        <v>-4.7873373463899505</v>
      </c>
      <c r="R457" s="14">
        <f>IF(B457="N/A", 0, INDEX('Probability Tables'!$K$10:$K$12, MATCH(B457, 'Probability Tables'!$A$10:$A$12, 0)))</f>
        <v>-1.0560526742493137</v>
      </c>
      <c r="S457" s="14">
        <f>IF(C457="N/A", 0, INDEX('Probability Tables'!$K$18:$K$19, MATCH(C457, 'Probability Tables'!$A$18:$A$19, 0)))</f>
        <v>-1.140161291580982</v>
      </c>
      <c r="T457" s="14">
        <f>IF(D457="N/A", 0, INDEX('Probability Tables'!$K$25:$K$28, MATCH(D457, 'Probability Tables'!$A$25:$A$28, 0)))</f>
        <v>-0.64015465041943498</v>
      </c>
      <c r="U457" s="14">
        <f>IF(E457="N/A", 0, INDEX('Probability Tables'!$K$34:$K$35, MATCH(E457, 'Probability Tables'!$A$34:$A$35, 0)))</f>
        <v>-0.48878352389733187</v>
      </c>
      <c r="V457" s="14">
        <f>IF(F457="N/A", 0, INDEX('Probability Tables'!$K$41:$K$42, MATCH(F457, 'Probability Tables'!$A$41:$A$42, 0)))</f>
        <v>-0.38532054201569693</v>
      </c>
      <c r="W457" s="14">
        <f>IF(G457="N/A", 0, INDEX('Probability Tables'!$K$48:$K$50, MATCH(G457, 'Probability Tables'!$A$48:$A$50, 0)))</f>
        <v>-1.624036711855253</v>
      </c>
      <c r="X457" s="14">
        <f>IF(H457="N/A", 0, INDEX('Probability Tables'!$K$56:$K$58, MATCH(H457, 'Probability Tables'!$A$56:$A$58, 0)))</f>
        <v>-1.2944356648959361</v>
      </c>
      <c r="Y457" s="14">
        <f>'Probability Tables'!$E$4</f>
        <v>-0.95753369040820424</v>
      </c>
      <c r="Z457" s="16">
        <f t="shared" si="36"/>
        <v>-7.5864787493221533</v>
      </c>
      <c r="AA457" s="15">
        <f t="shared" si="37"/>
        <v>94.262940949583268</v>
      </c>
      <c r="AB457" s="15">
        <f t="shared" si="38"/>
        <v>5.7370590504167334</v>
      </c>
      <c r="AC457" s="17">
        <f t="shared" si="39"/>
        <v>0</v>
      </c>
      <c r="AD457" s="17">
        <v>1</v>
      </c>
    </row>
    <row r="458" spans="1:30" x14ac:dyDescent="0.25">
      <c r="A458" t="s">
        <v>659</v>
      </c>
      <c r="B458">
        <v>1</v>
      </c>
      <c r="C458" t="s">
        <v>13</v>
      </c>
      <c r="D458" s="12" t="s">
        <v>1244</v>
      </c>
      <c r="E458" s="12" t="s">
        <v>1247</v>
      </c>
      <c r="F458" s="12" t="s">
        <v>1249</v>
      </c>
      <c r="G458" s="12" t="s">
        <v>1250</v>
      </c>
      <c r="H458" s="12" t="s">
        <v>15</v>
      </c>
      <c r="I458" s="13">
        <f>IF(B458="N/A", 0, INDEX('Probability Tables'!$J$10:$J$12, MATCH(B458, 'Probability Tables'!$A$10:$A$12, 0)))</f>
        <v>-1.9190988916046565</v>
      </c>
      <c r="J458" s="13">
        <f>IF(C458="N/A", 0, INDEX('Probability Tables'!$J$18:$J$19, MATCH(C458, 'Probability Tables'!$A$18:$A$19, 0)))</f>
        <v>-0.16113204070663512</v>
      </c>
      <c r="K458" s="13">
        <f>IF(D458="N/A", 0, INDEX('Probability Tables'!$J$25:$J$28, MATCH(D458, 'Probability Tables'!$A$25:$A$28, 0)))</f>
        <v>-2.1879221846739059</v>
      </c>
      <c r="L458" s="13">
        <f>IF(E458="N/A", 0, INDEX('Probability Tables'!$J$34:$J$35, MATCH(E458, 'Probability Tables'!$A$34:$A$35, 0)))</f>
        <v>-0.32277339226305102</v>
      </c>
      <c r="M458" s="13">
        <f>IF(F458="N/A", 0, INDEX('Probability Tables'!$J$41:$J$42, MATCH(F458, 'Probability Tables'!$A$41:$A$42, 0)))</f>
        <v>-0.21141585713285041</v>
      </c>
      <c r="N458" s="13">
        <f>IF(G458="N/A", 0, INDEX('Probability Tables'!$J$48:$J$50, MATCH(G458, 'Probability Tables'!$A$48:$A$50, 0)))</f>
        <v>-1.1317644959850102</v>
      </c>
      <c r="O458" s="13">
        <f>IF(H458="N/A", 0, INDEX('Probability Tables'!$J$56:$J$58, MATCH(H458, 'Probability Tables'!$A$56:$A$58, 0)))</f>
        <v>-0.25442485069529852</v>
      </c>
      <c r="P458" s="13">
        <f>'Probability Tables'!$E$3</f>
        <v>-0.48424598596127871</v>
      </c>
      <c r="Q458" s="16">
        <f t="shared" si="35"/>
        <v>-6.6727776990226859</v>
      </c>
      <c r="R458" s="14">
        <f>IF(B458="N/A", 0, INDEX('Probability Tables'!$K$10:$K$12, MATCH(B458, 'Probability Tables'!$A$10:$A$12, 0)))</f>
        <v>-0.92356349120323478</v>
      </c>
      <c r="S458" s="14">
        <f>IF(C458="N/A", 0, INDEX('Probability Tables'!$K$18:$K$19, MATCH(C458, 'Probability Tables'!$A$18:$A$19, 0)))</f>
        <v>-1.140161291580982</v>
      </c>
      <c r="T458" s="14">
        <f>IF(D458="N/A", 0, INDEX('Probability Tables'!$K$25:$K$28, MATCH(D458, 'Probability Tables'!$A$25:$A$28, 0)))</f>
        <v>-2.3513752571634776</v>
      </c>
      <c r="U458" s="14">
        <f>IF(E458="N/A", 0, INDEX('Probability Tables'!$K$34:$K$35, MATCH(E458, 'Probability Tables'!$A$34:$A$35, 0)))</f>
        <v>-0.48878352389733187</v>
      </c>
      <c r="V458" s="14">
        <f>IF(F458="N/A", 0, INDEX('Probability Tables'!$K$41:$K$42, MATCH(F458, 'Probability Tables'!$A$41:$A$42, 0)))</f>
        <v>-0.38532054201569693</v>
      </c>
      <c r="W458" s="14">
        <f>IF(G458="N/A", 0, INDEX('Probability Tables'!$K$48:$K$50, MATCH(G458, 'Probability Tables'!$A$48:$A$50, 0)))</f>
        <v>-0.54522705048332309</v>
      </c>
      <c r="X458" s="14">
        <f>IF(H458="N/A", 0, INDEX('Probability Tables'!$K$56:$K$58, MATCH(H458, 'Probability Tables'!$A$56:$A$58, 0)))</f>
        <v>-0.45323538437685085</v>
      </c>
      <c r="Y458" s="14">
        <f>'Probability Tables'!$E$4</f>
        <v>-0.95753369040820424</v>
      </c>
      <c r="Z458" s="16">
        <f t="shared" si="36"/>
        <v>-7.2452002311291004</v>
      </c>
      <c r="AA458" s="15">
        <f t="shared" si="37"/>
        <v>63.932197367172627</v>
      </c>
      <c r="AB458" s="15">
        <f t="shared" si="38"/>
        <v>36.067802632827387</v>
      </c>
      <c r="AC458" s="17">
        <f t="shared" si="39"/>
        <v>0</v>
      </c>
      <c r="AD458" s="17">
        <v>0</v>
      </c>
    </row>
    <row r="459" spans="1:30" x14ac:dyDescent="0.25">
      <c r="A459" t="s">
        <v>661</v>
      </c>
      <c r="B459">
        <v>1</v>
      </c>
      <c r="C459" t="s">
        <v>17</v>
      </c>
      <c r="D459" s="12" t="s">
        <v>1243</v>
      </c>
      <c r="E459" s="12" t="s">
        <v>1246</v>
      </c>
      <c r="F459" s="12" t="s">
        <v>1249</v>
      </c>
      <c r="G459" s="12" t="s">
        <v>1250</v>
      </c>
      <c r="H459" s="12" t="s">
        <v>15</v>
      </c>
      <c r="I459" s="13">
        <f>IF(B459="N/A", 0, INDEX('Probability Tables'!$J$10:$J$12, MATCH(B459, 'Probability Tables'!$A$10:$A$12, 0)))</f>
        <v>-1.9190988916046565</v>
      </c>
      <c r="J459" s="13">
        <f>IF(C459="N/A", 0, INDEX('Probability Tables'!$J$18:$J$19, MATCH(C459, 'Probability Tables'!$A$18:$A$19, 0)))</f>
        <v>-1.9050155618886613</v>
      </c>
      <c r="K459" s="13">
        <f>IF(D459="N/A", 0, INDEX('Probability Tables'!$J$25:$J$28, MATCH(D459, 'Probability Tables'!$A$25:$A$28, 0)))</f>
        <v>0</v>
      </c>
      <c r="L459" s="13">
        <f>IF(E459="N/A", 0, INDEX('Probability Tables'!$J$34:$J$35, MATCH(E459, 'Probability Tables'!$A$34:$A$35, 0)))</f>
        <v>-1.2878542883066382</v>
      </c>
      <c r="M459" s="13">
        <f>IF(F459="N/A", 0, INDEX('Probability Tables'!$J$41:$J$42, MATCH(F459, 'Probability Tables'!$A$41:$A$42, 0)))</f>
        <v>-0.21141585713285041</v>
      </c>
      <c r="N459" s="13">
        <f>IF(G459="N/A", 0, INDEX('Probability Tables'!$J$48:$J$50, MATCH(G459, 'Probability Tables'!$A$48:$A$50, 0)))</f>
        <v>-1.1317644959850102</v>
      </c>
      <c r="O459" s="13">
        <f>IF(H459="N/A", 0, INDEX('Probability Tables'!$J$56:$J$58, MATCH(H459, 'Probability Tables'!$A$56:$A$58, 0)))</f>
        <v>-0.25442485069529852</v>
      </c>
      <c r="P459" s="13">
        <f>'Probability Tables'!$E$3</f>
        <v>-0.48424598596127871</v>
      </c>
      <c r="Q459" s="16">
        <f t="shared" si="35"/>
        <v>-7.1938199315743931</v>
      </c>
      <c r="R459" s="14">
        <f>IF(B459="N/A", 0, INDEX('Probability Tables'!$K$10:$K$12, MATCH(B459, 'Probability Tables'!$A$10:$A$12, 0)))</f>
        <v>-0.92356349120323478</v>
      </c>
      <c r="S459" s="14">
        <f>IF(C459="N/A", 0, INDEX('Probability Tables'!$K$18:$K$19, MATCH(C459, 'Probability Tables'!$A$18:$A$19, 0)))</f>
        <v>-0.38532054201569693</v>
      </c>
      <c r="T459" s="14">
        <f>IF(D459="N/A", 0, INDEX('Probability Tables'!$K$25:$K$28, MATCH(D459, 'Probability Tables'!$A$25:$A$28, 0)))</f>
        <v>0</v>
      </c>
      <c r="U459" s="14">
        <f>IF(E459="N/A", 0, INDEX('Probability Tables'!$K$34:$K$35, MATCH(E459, 'Probability Tables'!$A$34:$A$35, 0)))</f>
        <v>-0.95029252915164453</v>
      </c>
      <c r="V459" s="14">
        <f>IF(F459="N/A", 0, INDEX('Probability Tables'!$K$41:$K$42, MATCH(F459, 'Probability Tables'!$A$41:$A$42, 0)))</f>
        <v>-0.38532054201569693</v>
      </c>
      <c r="W459" s="14">
        <f>IF(G459="N/A", 0, INDEX('Probability Tables'!$K$48:$K$50, MATCH(G459, 'Probability Tables'!$A$48:$A$50, 0)))</f>
        <v>-0.54522705048332309</v>
      </c>
      <c r="X459" s="14">
        <f>IF(H459="N/A", 0, INDEX('Probability Tables'!$K$56:$K$58, MATCH(H459, 'Probability Tables'!$A$56:$A$58, 0)))</f>
        <v>-0.45323538437685085</v>
      </c>
      <c r="Y459" s="14">
        <f>'Probability Tables'!$E$4</f>
        <v>-0.95753369040820424</v>
      </c>
      <c r="Z459" s="16">
        <f t="shared" si="36"/>
        <v>-4.600493229654651</v>
      </c>
      <c r="AA459" s="15">
        <f t="shared" si="37"/>
        <v>6.9569139291557907</v>
      </c>
      <c r="AB459" s="15">
        <f t="shared" si="38"/>
        <v>93.043086070844211</v>
      </c>
      <c r="AC459" s="17">
        <f t="shared" si="39"/>
        <v>1</v>
      </c>
      <c r="AD459" s="17">
        <v>1</v>
      </c>
    </row>
    <row r="460" spans="1:30" x14ac:dyDescent="0.25">
      <c r="A460" t="s">
        <v>663</v>
      </c>
      <c r="B460">
        <v>2</v>
      </c>
      <c r="C460" t="s">
        <v>17</v>
      </c>
      <c r="D460" s="12" t="s">
        <v>1244</v>
      </c>
      <c r="E460" s="12" t="s">
        <v>1247</v>
      </c>
      <c r="F460" s="12" t="s">
        <v>1249</v>
      </c>
      <c r="G460" s="12" t="s">
        <v>1252</v>
      </c>
      <c r="H460" s="12" t="s">
        <v>15</v>
      </c>
      <c r="I460" s="13">
        <f>IF(B460="N/A", 0, INDEX('Probability Tables'!$J$10:$J$12, MATCH(B460, 'Probability Tables'!$A$10:$A$12, 0)))</f>
        <v>-1.7285805676065233</v>
      </c>
      <c r="J460" s="13">
        <f>IF(C460="N/A", 0, INDEX('Probability Tables'!$J$18:$J$19, MATCH(C460, 'Probability Tables'!$A$18:$A$19, 0)))</f>
        <v>-1.9050155618886613</v>
      </c>
      <c r="K460" s="13">
        <f>IF(D460="N/A", 0, INDEX('Probability Tables'!$J$25:$J$28, MATCH(D460, 'Probability Tables'!$A$25:$A$28, 0)))</f>
        <v>-2.1879221846739059</v>
      </c>
      <c r="L460" s="13">
        <f>IF(E460="N/A", 0, INDEX('Probability Tables'!$J$34:$J$35, MATCH(E460, 'Probability Tables'!$A$34:$A$35, 0)))</f>
        <v>-0.32277339226305102</v>
      </c>
      <c r="M460" s="13">
        <f>IF(F460="N/A", 0, INDEX('Probability Tables'!$J$41:$J$42, MATCH(F460, 'Probability Tables'!$A$41:$A$42, 0)))</f>
        <v>-0.21141585713285041</v>
      </c>
      <c r="N460" s="13">
        <f>IF(G460="N/A", 0, INDEX('Probability Tables'!$J$48:$J$50, MATCH(G460, 'Probability Tables'!$A$48:$A$50, 0)))</f>
        <v>-1.6691571471357227</v>
      </c>
      <c r="O460" s="13">
        <f>IF(H460="N/A", 0, INDEX('Probability Tables'!$J$56:$J$58, MATCH(H460, 'Probability Tables'!$A$56:$A$58, 0)))</f>
        <v>-0.25442485069529852</v>
      </c>
      <c r="P460" s="13">
        <f>'Probability Tables'!$E$3</f>
        <v>-0.48424598596127871</v>
      </c>
      <c r="Q460" s="16">
        <f t="shared" si="35"/>
        <v>-8.7635355473572929</v>
      </c>
      <c r="R460" s="14">
        <f>IF(B460="N/A", 0, INDEX('Probability Tables'!$K$10:$K$12, MATCH(B460, 'Probability Tables'!$A$10:$A$12, 0)))</f>
        <v>-1.3662076025531533</v>
      </c>
      <c r="S460" s="14">
        <f>IF(C460="N/A", 0, INDEX('Probability Tables'!$K$18:$K$19, MATCH(C460, 'Probability Tables'!$A$18:$A$19, 0)))</f>
        <v>-0.38532054201569693</v>
      </c>
      <c r="T460" s="14">
        <f>IF(D460="N/A", 0, INDEX('Probability Tables'!$K$25:$K$28, MATCH(D460, 'Probability Tables'!$A$25:$A$28, 0)))</f>
        <v>-2.3513752571634776</v>
      </c>
      <c r="U460" s="14">
        <f>IF(E460="N/A", 0, INDEX('Probability Tables'!$K$34:$K$35, MATCH(E460, 'Probability Tables'!$A$34:$A$35, 0)))</f>
        <v>-0.48878352389733187</v>
      </c>
      <c r="V460" s="14">
        <f>IF(F460="N/A", 0, INDEX('Probability Tables'!$K$41:$K$42, MATCH(F460, 'Probability Tables'!$A$41:$A$42, 0)))</f>
        <v>-0.38532054201569693</v>
      </c>
      <c r="W460" s="14">
        <f>IF(G460="N/A", 0, INDEX('Probability Tables'!$K$48:$K$50, MATCH(G460, 'Probability Tables'!$A$48:$A$50, 0)))</f>
        <v>-1.4997389951776758</v>
      </c>
      <c r="X460" s="14">
        <f>IF(H460="N/A", 0, INDEX('Probability Tables'!$K$56:$K$58, MATCH(H460, 'Probability Tables'!$A$56:$A$58, 0)))</f>
        <v>-0.45323538437685085</v>
      </c>
      <c r="Y460" s="14">
        <f>'Probability Tables'!$E$4</f>
        <v>-0.95753369040820424</v>
      </c>
      <c r="Z460" s="16">
        <f t="shared" si="36"/>
        <v>-7.8875155376080874</v>
      </c>
      <c r="AA460" s="15">
        <f t="shared" si="37"/>
        <v>29.400320903379729</v>
      </c>
      <c r="AB460" s="15">
        <f t="shared" si="38"/>
        <v>70.599679096620264</v>
      </c>
      <c r="AC460" s="17">
        <f t="shared" si="39"/>
        <v>1</v>
      </c>
      <c r="AD460" s="17">
        <v>1</v>
      </c>
    </row>
    <row r="461" spans="1:30" x14ac:dyDescent="0.25">
      <c r="A461" t="s">
        <v>665</v>
      </c>
      <c r="B461">
        <v>3</v>
      </c>
      <c r="C461" t="s">
        <v>13</v>
      </c>
      <c r="D461" s="12" t="s">
        <v>1243</v>
      </c>
      <c r="E461" s="12" t="s">
        <v>1247</v>
      </c>
      <c r="F461" s="12" t="s">
        <v>1249</v>
      </c>
      <c r="G461" s="12" t="s">
        <v>1251</v>
      </c>
      <c r="H461" s="12" t="s">
        <v>27</v>
      </c>
      <c r="I461" s="13">
        <f>IF(B461="N/A", 0, INDEX('Probability Tables'!$J$10:$J$12, MATCH(B461, 'Probability Tables'!$A$10:$A$12, 0)))</f>
        <v>-0.39196962663327978</v>
      </c>
      <c r="J461" s="13">
        <f>IF(C461="N/A", 0, INDEX('Probability Tables'!$J$18:$J$19, MATCH(C461, 'Probability Tables'!$A$18:$A$19, 0)))</f>
        <v>-0.16113204070663512</v>
      </c>
      <c r="K461" s="13">
        <f>IF(D461="N/A", 0, INDEX('Probability Tables'!$J$25:$J$28, MATCH(D461, 'Probability Tables'!$A$25:$A$28, 0)))</f>
        <v>0</v>
      </c>
      <c r="L461" s="13">
        <f>IF(E461="N/A", 0, INDEX('Probability Tables'!$J$34:$J$35, MATCH(E461, 'Probability Tables'!$A$34:$A$35, 0)))</f>
        <v>-0.32277339226305102</v>
      </c>
      <c r="M461" s="13">
        <f>IF(F461="N/A", 0, INDEX('Probability Tables'!$J$41:$J$42, MATCH(F461, 'Probability Tables'!$A$41:$A$42, 0)))</f>
        <v>-0.21141585713285041</v>
      </c>
      <c r="N461" s="13">
        <f>IF(G461="N/A", 0, INDEX('Probability Tables'!$J$48:$J$50, MATCH(G461, 'Probability Tables'!$A$48:$A$50, 0)))</f>
        <v>-0.71512608727872051</v>
      </c>
      <c r="O461" s="13">
        <f>IF(H461="N/A", 0, INDEX('Probability Tables'!$J$56:$J$58, MATCH(H461, 'Probability Tables'!$A$56:$A$58, 0)))</f>
        <v>-2.4423470353692043</v>
      </c>
      <c r="P461" s="13">
        <f>'Probability Tables'!$E$3</f>
        <v>-0.48424598596127871</v>
      </c>
      <c r="Q461" s="16">
        <f t="shared" si="35"/>
        <v>-4.7290100253450191</v>
      </c>
      <c r="R461" s="14">
        <f>IF(B461="N/A", 0, INDEX('Probability Tables'!$K$10:$K$12, MATCH(B461, 'Probability Tables'!$A$10:$A$12, 0)))</f>
        <v>-1.0560526742493137</v>
      </c>
      <c r="S461" s="14">
        <f>IF(C461="N/A", 0, INDEX('Probability Tables'!$K$18:$K$19, MATCH(C461, 'Probability Tables'!$A$18:$A$19, 0)))</f>
        <v>-1.140161291580982</v>
      </c>
      <c r="T461" s="14">
        <f>IF(D461="N/A", 0, INDEX('Probability Tables'!$K$25:$K$28, MATCH(D461, 'Probability Tables'!$A$25:$A$28, 0)))</f>
        <v>0</v>
      </c>
      <c r="U461" s="14">
        <f>IF(E461="N/A", 0, INDEX('Probability Tables'!$K$34:$K$35, MATCH(E461, 'Probability Tables'!$A$34:$A$35, 0)))</f>
        <v>-0.48878352389733187</v>
      </c>
      <c r="V461" s="14">
        <f>IF(F461="N/A", 0, INDEX('Probability Tables'!$K$41:$K$42, MATCH(F461, 'Probability Tables'!$A$41:$A$42, 0)))</f>
        <v>-0.38532054201569693</v>
      </c>
      <c r="W461" s="14">
        <f>IF(G461="N/A", 0, INDEX('Probability Tables'!$K$48:$K$50, MATCH(G461, 'Probability Tables'!$A$48:$A$50, 0)))</f>
        <v>-1.624036711855253</v>
      </c>
      <c r="X461" s="14">
        <f>IF(H461="N/A", 0, INDEX('Probability Tables'!$K$56:$K$58, MATCH(H461, 'Probability Tables'!$A$56:$A$58, 0)))</f>
        <v>-2.4037432426807936</v>
      </c>
      <c r="Y461" s="14">
        <f>'Probability Tables'!$E$4</f>
        <v>-0.95753369040820424</v>
      </c>
      <c r="Z461" s="16">
        <f t="shared" si="36"/>
        <v>-8.0556316766875771</v>
      </c>
      <c r="AA461" s="15">
        <f t="shared" si="37"/>
        <v>96.533088351889774</v>
      </c>
      <c r="AB461" s="15">
        <f t="shared" si="38"/>
        <v>3.4669116481102309</v>
      </c>
      <c r="AC461" s="17">
        <f t="shared" si="39"/>
        <v>0</v>
      </c>
      <c r="AD461" s="17">
        <v>0</v>
      </c>
    </row>
    <row r="462" spans="1:30" x14ac:dyDescent="0.25">
      <c r="A462" t="s">
        <v>666</v>
      </c>
      <c r="B462">
        <v>1</v>
      </c>
      <c r="C462" t="s">
        <v>13</v>
      </c>
      <c r="D462" s="12" t="s">
        <v>1242</v>
      </c>
      <c r="E462" s="12" t="s">
        <v>1247</v>
      </c>
      <c r="F462" s="12" t="s">
        <v>1249</v>
      </c>
      <c r="G462" s="12" t="s">
        <v>1250</v>
      </c>
      <c r="H462" s="12" t="s">
        <v>15</v>
      </c>
      <c r="I462" s="13">
        <f>IF(B462="N/A", 0, INDEX('Probability Tables'!$J$10:$J$12, MATCH(B462, 'Probability Tables'!$A$10:$A$12, 0)))</f>
        <v>-1.9190988916046565</v>
      </c>
      <c r="J462" s="13">
        <f>IF(C462="N/A", 0, INDEX('Probability Tables'!$J$18:$J$19, MATCH(C462, 'Probability Tables'!$A$18:$A$19, 0)))</f>
        <v>-0.16113204070663512</v>
      </c>
      <c r="K462" s="13">
        <f>IF(D462="N/A", 0, INDEX('Probability Tables'!$J$25:$J$28, MATCH(D462, 'Probability Tables'!$A$25:$A$28, 0)))</f>
        <v>-1.505246303981256</v>
      </c>
      <c r="L462" s="13">
        <f>IF(E462="N/A", 0, INDEX('Probability Tables'!$J$34:$J$35, MATCH(E462, 'Probability Tables'!$A$34:$A$35, 0)))</f>
        <v>-0.32277339226305102</v>
      </c>
      <c r="M462" s="13">
        <f>IF(F462="N/A", 0, INDEX('Probability Tables'!$J$41:$J$42, MATCH(F462, 'Probability Tables'!$A$41:$A$42, 0)))</f>
        <v>-0.21141585713285041</v>
      </c>
      <c r="N462" s="13">
        <f>IF(G462="N/A", 0, INDEX('Probability Tables'!$J$48:$J$50, MATCH(G462, 'Probability Tables'!$A$48:$A$50, 0)))</f>
        <v>-1.1317644959850102</v>
      </c>
      <c r="O462" s="13">
        <f>IF(H462="N/A", 0, INDEX('Probability Tables'!$J$56:$J$58, MATCH(H462, 'Probability Tables'!$A$56:$A$58, 0)))</f>
        <v>-0.25442485069529852</v>
      </c>
      <c r="P462" s="13">
        <f>'Probability Tables'!$E$3</f>
        <v>-0.48424598596127871</v>
      </c>
      <c r="Q462" s="16">
        <f t="shared" si="35"/>
        <v>-5.9901018183300359</v>
      </c>
      <c r="R462" s="14">
        <f>IF(B462="N/A", 0, INDEX('Probability Tables'!$K$10:$K$12, MATCH(B462, 'Probability Tables'!$A$10:$A$12, 0)))</f>
        <v>-0.92356349120323478</v>
      </c>
      <c r="S462" s="14">
        <f>IF(C462="N/A", 0, INDEX('Probability Tables'!$K$18:$K$19, MATCH(C462, 'Probability Tables'!$A$18:$A$19, 0)))</f>
        <v>-1.140161291580982</v>
      </c>
      <c r="T462" s="14">
        <f>IF(D462="N/A", 0, INDEX('Probability Tables'!$K$25:$K$28, MATCH(D462, 'Probability Tables'!$A$25:$A$28, 0)))</f>
        <v>-1.4640720621625749</v>
      </c>
      <c r="U462" s="14">
        <f>IF(E462="N/A", 0, INDEX('Probability Tables'!$K$34:$K$35, MATCH(E462, 'Probability Tables'!$A$34:$A$35, 0)))</f>
        <v>-0.48878352389733187</v>
      </c>
      <c r="V462" s="14">
        <f>IF(F462="N/A", 0, INDEX('Probability Tables'!$K$41:$K$42, MATCH(F462, 'Probability Tables'!$A$41:$A$42, 0)))</f>
        <v>-0.38532054201569693</v>
      </c>
      <c r="W462" s="14">
        <f>IF(G462="N/A", 0, INDEX('Probability Tables'!$K$48:$K$50, MATCH(G462, 'Probability Tables'!$A$48:$A$50, 0)))</f>
        <v>-0.54522705048332309</v>
      </c>
      <c r="X462" s="14">
        <f>IF(H462="N/A", 0, INDEX('Probability Tables'!$K$56:$K$58, MATCH(H462, 'Probability Tables'!$A$56:$A$58, 0)))</f>
        <v>-0.45323538437685085</v>
      </c>
      <c r="Y462" s="14">
        <f>'Probability Tables'!$E$4</f>
        <v>-0.95753369040820424</v>
      </c>
      <c r="Z462" s="16">
        <f t="shared" si="36"/>
        <v>-6.3578970361281986</v>
      </c>
      <c r="AA462" s="15">
        <f t="shared" si="37"/>
        <v>59.092611808873528</v>
      </c>
      <c r="AB462" s="15">
        <f t="shared" si="38"/>
        <v>40.907388191126472</v>
      </c>
      <c r="AC462" s="17">
        <f t="shared" si="39"/>
        <v>0</v>
      </c>
      <c r="AD462" s="17">
        <v>1</v>
      </c>
    </row>
    <row r="463" spans="1:30" x14ac:dyDescent="0.25">
      <c r="A463" t="s">
        <v>668</v>
      </c>
      <c r="B463">
        <v>3</v>
      </c>
      <c r="C463" t="s">
        <v>13</v>
      </c>
      <c r="D463" s="12" t="s">
        <v>1245</v>
      </c>
      <c r="E463" s="12" t="s">
        <v>1247</v>
      </c>
      <c r="F463" s="12" t="s">
        <v>1249</v>
      </c>
      <c r="G463" s="12" t="s">
        <v>1251</v>
      </c>
      <c r="H463" s="12" t="s">
        <v>15</v>
      </c>
      <c r="I463" s="13">
        <f>IF(B463="N/A", 0, INDEX('Probability Tables'!$J$10:$J$12, MATCH(B463, 'Probability Tables'!$A$10:$A$12, 0)))</f>
        <v>-0.39196962663327978</v>
      </c>
      <c r="J463" s="13">
        <f>IF(C463="N/A", 0, INDEX('Probability Tables'!$J$18:$J$19, MATCH(C463, 'Probability Tables'!$A$18:$A$19, 0)))</f>
        <v>-0.16113204070663512</v>
      </c>
      <c r="K463" s="13">
        <f>IF(D463="N/A", 0, INDEX('Probability Tables'!$J$25:$J$28, MATCH(D463, 'Probability Tables'!$A$25:$A$28, 0)))</f>
        <v>-0.51785965042337057</v>
      </c>
      <c r="L463" s="13">
        <f>IF(E463="N/A", 0, INDEX('Probability Tables'!$J$34:$J$35, MATCH(E463, 'Probability Tables'!$A$34:$A$35, 0)))</f>
        <v>-0.32277339226305102</v>
      </c>
      <c r="M463" s="13">
        <f>IF(F463="N/A", 0, INDEX('Probability Tables'!$J$41:$J$42, MATCH(F463, 'Probability Tables'!$A$41:$A$42, 0)))</f>
        <v>-0.21141585713285041</v>
      </c>
      <c r="N463" s="13">
        <f>IF(G463="N/A", 0, INDEX('Probability Tables'!$J$48:$J$50, MATCH(G463, 'Probability Tables'!$A$48:$A$50, 0)))</f>
        <v>-0.71512608727872051</v>
      </c>
      <c r="O463" s="13">
        <f>IF(H463="N/A", 0, INDEX('Probability Tables'!$J$56:$J$58, MATCH(H463, 'Probability Tables'!$A$56:$A$58, 0)))</f>
        <v>-0.25442485069529852</v>
      </c>
      <c r="P463" s="13">
        <f>'Probability Tables'!$E$3</f>
        <v>-0.48424598596127871</v>
      </c>
      <c r="Q463" s="16">
        <f t="shared" si="35"/>
        <v>-3.0589474910944849</v>
      </c>
      <c r="R463" s="14">
        <f>IF(B463="N/A", 0, INDEX('Probability Tables'!$K$10:$K$12, MATCH(B463, 'Probability Tables'!$A$10:$A$12, 0)))</f>
        <v>-1.0560526742493137</v>
      </c>
      <c r="S463" s="14">
        <f>IF(C463="N/A", 0, INDEX('Probability Tables'!$K$18:$K$19, MATCH(C463, 'Probability Tables'!$A$18:$A$19, 0)))</f>
        <v>-1.140161291580982</v>
      </c>
      <c r="T463" s="14">
        <f>IF(D463="N/A", 0, INDEX('Probability Tables'!$K$25:$K$28, MATCH(D463, 'Probability Tables'!$A$25:$A$28, 0)))</f>
        <v>-0.64015465041943498</v>
      </c>
      <c r="U463" s="14">
        <f>IF(E463="N/A", 0, INDEX('Probability Tables'!$K$34:$K$35, MATCH(E463, 'Probability Tables'!$A$34:$A$35, 0)))</f>
        <v>-0.48878352389733187</v>
      </c>
      <c r="V463" s="14">
        <f>IF(F463="N/A", 0, INDEX('Probability Tables'!$K$41:$K$42, MATCH(F463, 'Probability Tables'!$A$41:$A$42, 0)))</f>
        <v>-0.38532054201569693</v>
      </c>
      <c r="W463" s="14">
        <f>IF(G463="N/A", 0, INDEX('Probability Tables'!$K$48:$K$50, MATCH(G463, 'Probability Tables'!$A$48:$A$50, 0)))</f>
        <v>-1.624036711855253</v>
      </c>
      <c r="X463" s="14">
        <f>IF(H463="N/A", 0, INDEX('Probability Tables'!$K$56:$K$58, MATCH(H463, 'Probability Tables'!$A$56:$A$58, 0)))</f>
        <v>-0.45323538437685085</v>
      </c>
      <c r="Y463" s="14">
        <f>'Probability Tables'!$E$4</f>
        <v>-0.95753369040820424</v>
      </c>
      <c r="Z463" s="16">
        <f t="shared" si="36"/>
        <v>-6.7452784688030674</v>
      </c>
      <c r="AA463" s="15">
        <f t="shared" si="37"/>
        <v>97.554904062512307</v>
      </c>
      <c r="AB463" s="15">
        <f t="shared" si="38"/>
        <v>2.4450959374876966</v>
      </c>
      <c r="AC463" s="17">
        <f t="shared" si="39"/>
        <v>0</v>
      </c>
      <c r="AD463" s="17">
        <v>0</v>
      </c>
    </row>
    <row r="464" spans="1:30" x14ac:dyDescent="0.25">
      <c r="A464" t="s">
        <v>669</v>
      </c>
      <c r="B464">
        <v>1</v>
      </c>
      <c r="C464" t="s">
        <v>13</v>
      </c>
      <c r="D464" s="12" t="s">
        <v>1242</v>
      </c>
      <c r="E464" s="12" t="s">
        <v>1247</v>
      </c>
      <c r="F464" s="12" t="s">
        <v>1249</v>
      </c>
      <c r="G464" s="12" t="s">
        <v>1250</v>
      </c>
      <c r="H464" s="12" t="s">
        <v>15</v>
      </c>
      <c r="I464" s="13">
        <f>IF(B464="N/A", 0, INDEX('Probability Tables'!$J$10:$J$12, MATCH(B464, 'Probability Tables'!$A$10:$A$12, 0)))</f>
        <v>-1.9190988916046565</v>
      </c>
      <c r="J464" s="13">
        <f>IF(C464="N/A", 0, INDEX('Probability Tables'!$J$18:$J$19, MATCH(C464, 'Probability Tables'!$A$18:$A$19, 0)))</f>
        <v>-0.16113204070663512</v>
      </c>
      <c r="K464" s="13">
        <f>IF(D464="N/A", 0, INDEX('Probability Tables'!$J$25:$J$28, MATCH(D464, 'Probability Tables'!$A$25:$A$28, 0)))</f>
        <v>-1.505246303981256</v>
      </c>
      <c r="L464" s="13">
        <f>IF(E464="N/A", 0, INDEX('Probability Tables'!$J$34:$J$35, MATCH(E464, 'Probability Tables'!$A$34:$A$35, 0)))</f>
        <v>-0.32277339226305102</v>
      </c>
      <c r="M464" s="13">
        <f>IF(F464="N/A", 0, INDEX('Probability Tables'!$J$41:$J$42, MATCH(F464, 'Probability Tables'!$A$41:$A$42, 0)))</f>
        <v>-0.21141585713285041</v>
      </c>
      <c r="N464" s="13">
        <f>IF(G464="N/A", 0, INDEX('Probability Tables'!$J$48:$J$50, MATCH(G464, 'Probability Tables'!$A$48:$A$50, 0)))</f>
        <v>-1.1317644959850102</v>
      </c>
      <c r="O464" s="13">
        <f>IF(H464="N/A", 0, INDEX('Probability Tables'!$J$56:$J$58, MATCH(H464, 'Probability Tables'!$A$56:$A$58, 0)))</f>
        <v>-0.25442485069529852</v>
      </c>
      <c r="P464" s="13">
        <f>'Probability Tables'!$E$3</f>
        <v>-0.48424598596127871</v>
      </c>
      <c r="Q464" s="16">
        <f t="shared" si="35"/>
        <v>-5.9901018183300359</v>
      </c>
      <c r="R464" s="14">
        <f>IF(B464="N/A", 0, INDEX('Probability Tables'!$K$10:$K$12, MATCH(B464, 'Probability Tables'!$A$10:$A$12, 0)))</f>
        <v>-0.92356349120323478</v>
      </c>
      <c r="S464" s="14">
        <f>IF(C464="N/A", 0, INDEX('Probability Tables'!$K$18:$K$19, MATCH(C464, 'Probability Tables'!$A$18:$A$19, 0)))</f>
        <v>-1.140161291580982</v>
      </c>
      <c r="T464" s="14">
        <f>IF(D464="N/A", 0, INDEX('Probability Tables'!$K$25:$K$28, MATCH(D464, 'Probability Tables'!$A$25:$A$28, 0)))</f>
        <v>-1.4640720621625749</v>
      </c>
      <c r="U464" s="14">
        <f>IF(E464="N/A", 0, INDEX('Probability Tables'!$K$34:$K$35, MATCH(E464, 'Probability Tables'!$A$34:$A$35, 0)))</f>
        <v>-0.48878352389733187</v>
      </c>
      <c r="V464" s="14">
        <f>IF(F464="N/A", 0, INDEX('Probability Tables'!$K$41:$K$42, MATCH(F464, 'Probability Tables'!$A$41:$A$42, 0)))</f>
        <v>-0.38532054201569693</v>
      </c>
      <c r="W464" s="14">
        <f>IF(G464="N/A", 0, INDEX('Probability Tables'!$K$48:$K$50, MATCH(G464, 'Probability Tables'!$A$48:$A$50, 0)))</f>
        <v>-0.54522705048332309</v>
      </c>
      <c r="X464" s="14">
        <f>IF(H464="N/A", 0, INDEX('Probability Tables'!$K$56:$K$58, MATCH(H464, 'Probability Tables'!$A$56:$A$58, 0)))</f>
        <v>-0.45323538437685085</v>
      </c>
      <c r="Y464" s="14">
        <f>'Probability Tables'!$E$4</f>
        <v>-0.95753369040820424</v>
      </c>
      <c r="Z464" s="16">
        <f t="shared" si="36"/>
        <v>-6.3578970361281986</v>
      </c>
      <c r="AA464" s="15">
        <f t="shared" si="37"/>
        <v>59.092611808873528</v>
      </c>
      <c r="AB464" s="15">
        <f t="shared" si="38"/>
        <v>40.907388191126472</v>
      </c>
      <c r="AC464" s="17">
        <f t="shared" si="39"/>
        <v>0</v>
      </c>
      <c r="AD464" s="17">
        <v>0</v>
      </c>
    </row>
    <row r="465" spans="1:30" x14ac:dyDescent="0.25">
      <c r="A465" t="s">
        <v>671</v>
      </c>
      <c r="B465">
        <v>2</v>
      </c>
      <c r="C465" t="s">
        <v>13</v>
      </c>
      <c r="D465" s="12" t="s">
        <v>1242</v>
      </c>
      <c r="E465" s="12" t="s">
        <v>1247</v>
      </c>
      <c r="F465" s="12" t="s">
        <v>1249</v>
      </c>
      <c r="G465" s="12" t="s">
        <v>1252</v>
      </c>
      <c r="H465" s="12" t="s">
        <v>15</v>
      </c>
      <c r="I465" s="13">
        <f>IF(B465="N/A", 0, INDEX('Probability Tables'!$J$10:$J$12, MATCH(B465, 'Probability Tables'!$A$10:$A$12, 0)))</f>
        <v>-1.7285805676065233</v>
      </c>
      <c r="J465" s="13">
        <f>IF(C465="N/A", 0, INDEX('Probability Tables'!$J$18:$J$19, MATCH(C465, 'Probability Tables'!$A$18:$A$19, 0)))</f>
        <v>-0.16113204070663512</v>
      </c>
      <c r="K465" s="13">
        <f>IF(D465="N/A", 0, INDEX('Probability Tables'!$J$25:$J$28, MATCH(D465, 'Probability Tables'!$A$25:$A$28, 0)))</f>
        <v>-1.505246303981256</v>
      </c>
      <c r="L465" s="13">
        <f>IF(E465="N/A", 0, INDEX('Probability Tables'!$J$34:$J$35, MATCH(E465, 'Probability Tables'!$A$34:$A$35, 0)))</f>
        <v>-0.32277339226305102</v>
      </c>
      <c r="M465" s="13">
        <f>IF(F465="N/A", 0, INDEX('Probability Tables'!$J$41:$J$42, MATCH(F465, 'Probability Tables'!$A$41:$A$42, 0)))</f>
        <v>-0.21141585713285041</v>
      </c>
      <c r="N465" s="13">
        <f>IF(G465="N/A", 0, INDEX('Probability Tables'!$J$48:$J$50, MATCH(G465, 'Probability Tables'!$A$48:$A$50, 0)))</f>
        <v>-1.6691571471357227</v>
      </c>
      <c r="O465" s="13">
        <f>IF(H465="N/A", 0, INDEX('Probability Tables'!$J$56:$J$58, MATCH(H465, 'Probability Tables'!$A$56:$A$58, 0)))</f>
        <v>-0.25442485069529852</v>
      </c>
      <c r="P465" s="13">
        <f>'Probability Tables'!$E$3</f>
        <v>-0.48424598596127871</v>
      </c>
      <c r="Q465" s="16">
        <f t="shared" si="35"/>
        <v>-6.3369761454826152</v>
      </c>
      <c r="R465" s="14">
        <f>IF(B465="N/A", 0, INDEX('Probability Tables'!$K$10:$K$12, MATCH(B465, 'Probability Tables'!$A$10:$A$12, 0)))</f>
        <v>-1.3662076025531533</v>
      </c>
      <c r="S465" s="14">
        <f>IF(C465="N/A", 0, INDEX('Probability Tables'!$K$18:$K$19, MATCH(C465, 'Probability Tables'!$A$18:$A$19, 0)))</f>
        <v>-1.140161291580982</v>
      </c>
      <c r="T465" s="14">
        <f>IF(D465="N/A", 0, INDEX('Probability Tables'!$K$25:$K$28, MATCH(D465, 'Probability Tables'!$A$25:$A$28, 0)))</f>
        <v>-1.4640720621625749</v>
      </c>
      <c r="U465" s="14">
        <f>IF(E465="N/A", 0, INDEX('Probability Tables'!$K$34:$K$35, MATCH(E465, 'Probability Tables'!$A$34:$A$35, 0)))</f>
        <v>-0.48878352389733187</v>
      </c>
      <c r="V465" s="14">
        <f>IF(F465="N/A", 0, INDEX('Probability Tables'!$K$41:$K$42, MATCH(F465, 'Probability Tables'!$A$41:$A$42, 0)))</f>
        <v>-0.38532054201569693</v>
      </c>
      <c r="W465" s="14">
        <f>IF(G465="N/A", 0, INDEX('Probability Tables'!$K$48:$K$50, MATCH(G465, 'Probability Tables'!$A$48:$A$50, 0)))</f>
        <v>-1.4997389951776758</v>
      </c>
      <c r="X465" s="14">
        <f>IF(H465="N/A", 0, INDEX('Probability Tables'!$K$56:$K$58, MATCH(H465, 'Probability Tables'!$A$56:$A$58, 0)))</f>
        <v>-0.45323538437685085</v>
      </c>
      <c r="Y465" s="14">
        <f>'Probability Tables'!$E$4</f>
        <v>-0.95753369040820424</v>
      </c>
      <c r="Z465" s="16">
        <f t="shared" si="36"/>
        <v>-7.7550530921724699</v>
      </c>
      <c r="AA465" s="15">
        <f t="shared" si="37"/>
        <v>80.503676528774363</v>
      </c>
      <c r="AB465" s="15">
        <f t="shared" si="38"/>
        <v>19.496323471225637</v>
      </c>
      <c r="AC465" s="17">
        <f t="shared" si="39"/>
        <v>0</v>
      </c>
      <c r="AD465" s="17">
        <v>0</v>
      </c>
    </row>
    <row r="466" spans="1:30" x14ac:dyDescent="0.25">
      <c r="A466" t="s">
        <v>672</v>
      </c>
      <c r="B466">
        <v>3</v>
      </c>
      <c r="C466" t="s">
        <v>13</v>
      </c>
      <c r="D466" s="12" t="s">
        <v>1243</v>
      </c>
      <c r="E466" s="12" t="s">
        <v>1247</v>
      </c>
      <c r="F466" s="12" t="s">
        <v>1249</v>
      </c>
      <c r="G466" s="12" t="s">
        <v>1251</v>
      </c>
      <c r="H466" s="12" t="s">
        <v>15</v>
      </c>
      <c r="I466" s="13">
        <f>IF(B466="N/A", 0, INDEX('Probability Tables'!$J$10:$J$12, MATCH(B466, 'Probability Tables'!$A$10:$A$12, 0)))</f>
        <v>-0.39196962663327978</v>
      </c>
      <c r="J466" s="13">
        <f>IF(C466="N/A", 0, INDEX('Probability Tables'!$J$18:$J$19, MATCH(C466, 'Probability Tables'!$A$18:$A$19, 0)))</f>
        <v>-0.16113204070663512</v>
      </c>
      <c r="K466" s="13">
        <f>IF(D466="N/A", 0, INDEX('Probability Tables'!$J$25:$J$28, MATCH(D466, 'Probability Tables'!$A$25:$A$28, 0)))</f>
        <v>0</v>
      </c>
      <c r="L466" s="13">
        <f>IF(E466="N/A", 0, INDEX('Probability Tables'!$J$34:$J$35, MATCH(E466, 'Probability Tables'!$A$34:$A$35, 0)))</f>
        <v>-0.32277339226305102</v>
      </c>
      <c r="M466" s="13">
        <f>IF(F466="N/A", 0, INDEX('Probability Tables'!$J$41:$J$42, MATCH(F466, 'Probability Tables'!$A$41:$A$42, 0)))</f>
        <v>-0.21141585713285041</v>
      </c>
      <c r="N466" s="13">
        <f>IF(G466="N/A", 0, INDEX('Probability Tables'!$J$48:$J$50, MATCH(G466, 'Probability Tables'!$A$48:$A$50, 0)))</f>
        <v>-0.71512608727872051</v>
      </c>
      <c r="O466" s="13">
        <f>IF(H466="N/A", 0, INDEX('Probability Tables'!$J$56:$J$58, MATCH(H466, 'Probability Tables'!$A$56:$A$58, 0)))</f>
        <v>-0.25442485069529852</v>
      </c>
      <c r="P466" s="13">
        <f>'Probability Tables'!$E$3</f>
        <v>-0.48424598596127871</v>
      </c>
      <c r="Q466" s="16">
        <f t="shared" si="35"/>
        <v>-2.5410878406711142</v>
      </c>
      <c r="R466" s="14">
        <f>IF(B466="N/A", 0, INDEX('Probability Tables'!$K$10:$K$12, MATCH(B466, 'Probability Tables'!$A$10:$A$12, 0)))</f>
        <v>-1.0560526742493137</v>
      </c>
      <c r="S466" s="14">
        <f>IF(C466="N/A", 0, INDEX('Probability Tables'!$K$18:$K$19, MATCH(C466, 'Probability Tables'!$A$18:$A$19, 0)))</f>
        <v>-1.140161291580982</v>
      </c>
      <c r="T466" s="14">
        <f>IF(D466="N/A", 0, INDEX('Probability Tables'!$K$25:$K$28, MATCH(D466, 'Probability Tables'!$A$25:$A$28, 0)))</f>
        <v>0</v>
      </c>
      <c r="U466" s="14">
        <f>IF(E466="N/A", 0, INDEX('Probability Tables'!$K$34:$K$35, MATCH(E466, 'Probability Tables'!$A$34:$A$35, 0)))</f>
        <v>-0.48878352389733187</v>
      </c>
      <c r="V466" s="14">
        <f>IF(F466="N/A", 0, INDEX('Probability Tables'!$K$41:$K$42, MATCH(F466, 'Probability Tables'!$A$41:$A$42, 0)))</f>
        <v>-0.38532054201569693</v>
      </c>
      <c r="W466" s="14">
        <f>IF(G466="N/A", 0, INDEX('Probability Tables'!$K$48:$K$50, MATCH(G466, 'Probability Tables'!$A$48:$A$50, 0)))</f>
        <v>-1.624036711855253</v>
      </c>
      <c r="X466" s="14">
        <f>IF(H466="N/A", 0, INDEX('Probability Tables'!$K$56:$K$58, MATCH(H466, 'Probability Tables'!$A$56:$A$58, 0)))</f>
        <v>-0.45323538437685085</v>
      </c>
      <c r="Y466" s="14">
        <f>'Probability Tables'!$E$4</f>
        <v>-0.95753369040820424</v>
      </c>
      <c r="Z466" s="16">
        <f t="shared" si="36"/>
        <v>-6.1051238183836327</v>
      </c>
      <c r="AA466" s="15">
        <f t="shared" si="37"/>
        <v>97.24558894700111</v>
      </c>
      <c r="AB466" s="15">
        <f t="shared" si="38"/>
        <v>2.7544110529988832</v>
      </c>
      <c r="AC466" s="17">
        <f t="shared" si="39"/>
        <v>0</v>
      </c>
      <c r="AD466" s="17">
        <v>0</v>
      </c>
    </row>
    <row r="467" spans="1:30" x14ac:dyDescent="0.25">
      <c r="A467" t="s">
        <v>674</v>
      </c>
      <c r="B467">
        <v>3</v>
      </c>
      <c r="C467" t="s">
        <v>13</v>
      </c>
      <c r="D467" s="12" t="s">
        <v>1242</v>
      </c>
      <c r="E467" s="12" t="s">
        <v>1247</v>
      </c>
      <c r="F467" s="12" t="s">
        <v>1249</v>
      </c>
      <c r="G467" s="12" t="s">
        <v>1251</v>
      </c>
      <c r="H467" s="12" t="s">
        <v>15</v>
      </c>
      <c r="I467" s="13">
        <f>IF(B467="N/A", 0, INDEX('Probability Tables'!$J$10:$J$12, MATCH(B467, 'Probability Tables'!$A$10:$A$12, 0)))</f>
        <v>-0.39196962663327978</v>
      </c>
      <c r="J467" s="13">
        <f>IF(C467="N/A", 0, INDEX('Probability Tables'!$J$18:$J$19, MATCH(C467, 'Probability Tables'!$A$18:$A$19, 0)))</f>
        <v>-0.16113204070663512</v>
      </c>
      <c r="K467" s="13">
        <f>IF(D467="N/A", 0, INDEX('Probability Tables'!$J$25:$J$28, MATCH(D467, 'Probability Tables'!$A$25:$A$28, 0)))</f>
        <v>-1.505246303981256</v>
      </c>
      <c r="L467" s="13">
        <f>IF(E467="N/A", 0, INDEX('Probability Tables'!$J$34:$J$35, MATCH(E467, 'Probability Tables'!$A$34:$A$35, 0)))</f>
        <v>-0.32277339226305102</v>
      </c>
      <c r="M467" s="13">
        <f>IF(F467="N/A", 0, INDEX('Probability Tables'!$J$41:$J$42, MATCH(F467, 'Probability Tables'!$A$41:$A$42, 0)))</f>
        <v>-0.21141585713285041</v>
      </c>
      <c r="N467" s="13">
        <f>IF(G467="N/A", 0, INDEX('Probability Tables'!$J$48:$J$50, MATCH(G467, 'Probability Tables'!$A$48:$A$50, 0)))</f>
        <v>-0.71512608727872051</v>
      </c>
      <c r="O467" s="13">
        <f>IF(H467="N/A", 0, INDEX('Probability Tables'!$J$56:$J$58, MATCH(H467, 'Probability Tables'!$A$56:$A$58, 0)))</f>
        <v>-0.25442485069529852</v>
      </c>
      <c r="P467" s="13">
        <f>'Probability Tables'!$E$3</f>
        <v>-0.48424598596127871</v>
      </c>
      <c r="Q467" s="16">
        <f t="shared" si="35"/>
        <v>-4.04633414465237</v>
      </c>
      <c r="R467" s="14">
        <f>IF(B467="N/A", 0, INDEX('Probability Tables'!$K$10:$K$12, MATCH(B467, 'Probability Tables'!$A$10:$A$12, 0)))</f>
        <v>-1.0560526742493137</v>
      </c>
      <c r="S467" s="14">
        <f>IF(C467="N/A", 0, INDEX('Probability Tables'!$K$18:$K$19, MATCH(C467, 'Probability Tables'!$A$18:$A$19, 0)))</f>
        <v>-1.140161291580982</v>
      </c>
      <c r="T467" s="14">
        <f>IF(D467="N/A", 0, INDEX('Probability Tables'!$K$25:$K$28, MATCH(D467, 'Probability Tables'!$A$25:$A$28, 0)))</f>
        <v>-1.4640720621625749</v>
      </c>
      <c r="U467" s="14">
        <f>IF(E467="N/A", 0, INDEX('Probability Tables'!$K$34:$K$35, MATCH(E467, 'Probability Tables'!$A$34:$A$35, 0)))</f>
        <v>-0.48878352389733187</v>
      </c>
      <c r="V467" s="14">
        <f>IF(F467="N/A", 0, INDEX('Probability Tables'!$K$41:$K$42, MATCH(F467, 'Probability Tables'!$A$41:$A$42, 0)))</f>
        <v>-0.38532054201569693</v>
      </c>
      <c r="W467" s="14">
        <f>IF(G467="N/A", 0, INDEX('Probability Tables'!$K$48:$K$50, MATCH(G467, 'Probability Tables'!$A$48:$A$50, 0)))</f>
        <v>-1.624036711855253</v>
      </c>
      <c r="X467" s="14">
        <f>IF(H467="N/A", 0, INDEX('Probability Tables'!$K$56:$K$58, MATCH(H467, 'Probability Tables'!$A$56:$A$58, 0)))</f>
        <v>-0.45323538437685085</v>
      </c>
      <c r="Y467" s="14">
        <f>'Probability Tables'!$E$4</f>
        <v>-0.95753369040820424</v>
      </c>
      <c r="Z467" s="16">
        <f t="shared" si="36"/>
        <v>-7.5691958805462081</v>
      </c>
      <c r="AA467" s="15">
        <f t="shared" si="37"/>
        <v>97.133130185053162</v>
      </c>
      <c r="AB467" s="15">
        <f t="shared" si="38"/>
        <v>2.8668698149468446</v>
      </c>
      <c r="AC467" s="17">
        <f t="shared" si="39"/>
        <v>0</v>
      </c>
      <c r="AD467" s="17">
        <v>0</v>
      </c>
    </row>
    <row r="468" spans="1:30" x14ac:dyDescent="0.25">
      <c r="A468" t="s">
        <v>676</v>
      </c>
      <c r="B468">
        <v>2</v>
      </c>
      <c r="C468" t="s">
        <v>13</v>
      </c>
      <c r="D468" s="12" t="s">
        <v>1243</v>
      </c>
      <c r="E468" s="12" t="s">
        <v>1247</v>
      </c>
      <c r="F468" s="12" t="s">
        <v>1249</v>
      </c>
      <c r="G468" s="12" t="s">
        <v>1251</v>
      </c>
      <c r="H468" s="12" t="s">
        <v>15</v>
      </c>
      <c r="I468" s="13">
        <f>IF(B468="N/A", 0, INDEX('Probability Tables'!$J$10:$J$12, MATCH(B468, 'Probability Tables'!$A$10:$A$12, 0)))</f>
        <v>-1.7285805676065233</v>
      </c>
      <c r="J468" s="13">
        <f>IF(C468="N/A", 0, INDEX('Probability Tables'!$J$18:$J$19, MATCH(C468, 'Probability Tables'!$A$18:$A$19, 0)))</f>
        <v>-0.16113204070663512</v>
      </c>
      <c r="K468" s="13">
        <f>IF(D468="N/A", 0, INDEX('Probability Tables'!$J$25:$J$28, MATCH(D468, 'Probability Tables'!$A$25:$A$28, 0)))</f>
        <v>0</v>
      </c>
      <c r="L468" s="13">
        <f>IF(E468="N/A", 0, INDEX('Probability Tables'!$J$34:$J$35, MATCH(E468, 'Probability Tables'!$A$34:$A$35, 0)))</f>
        <v>-0.32277339226305102</v>
      </c>
      <c r="M468" s="13">
        <f>IF(F468="N/A", 0, INDEX('Probability Tables'!$J$41:$J$42, MATCH(F468, 'Probability Tables'!$A$41:$A$42, 0)))</f>
        <v>-0.21141585713285041</v>
      </c>
      <c r="N468" s="13">
        <f>IF(G468="N/A", 0, INDEX('Probability Tables'!$J$48:$J$50, MATCH(G468, 'Probability Tables'!$A$48:$A$50, 0)))</f>
        <v>-0.71512608727872051</v>
      </c>
      <c r="O468" s="13">
        <f>IF(H468="N/A", 0, INDEX('Probability Tables'!$J$56:$J$58, MATCH(H468, 'Probability Tables'!$A$56:$A$58, 0)))</f>
        <v>-0.25442485069529852</v>
      </c>
      <c r="P468" s="13">
        <f>'Probability Tables'!$E$3</f>
        <v>-0.48424598596127871</v>
      </c>
      <c r="Q468" s="16">
        <f t="shared" si="35"/>
        <v>-3.8776987816443578</v>
      </c>
      <c r="R468" s="14">
        <f>IF(B468="N/A", 0, INDEX('Probability Tables'!$K$10:$K$12, MATCH(B468, 'Probability Tables'!$A$10:$A$12, 0)))</f>
        <v>-1.3662076025531533</v>
      </c>
      <c r="S468" s="14">
        <f>IF(C468="N/A", 0, INDEX('Probability Tables'!$K$18:$K$19, MATCH(C468, 'Probability Tables'!$A$18:$A$19, 0)))</f>
        <v>-1.140161291580982</v>
      </c>
      <c r="T468" s="14">
        <f>IF(D468="N/A", 0, INDEX('Probability Tables'!$K$25:$K$28, MATCH(D468, 'Probability Tables'!$A$25:$A$28, 0)))</f>
        <v>0</v>
      </c>
      <c r="U468" s="14">
        <f>IF(E468="N/A", 0, INDEX('Probability Tables'!$K$34:$K$35, MATCH(E468, 'Probability Tables'!$A$34:$A$35, 0)))</f>
        <v>-0.48878352389733187</v>
      </c>
      <c r="V468" s="14">
        <f>IF(F468="N/A", 0, INDEX('Probability Tables'!$K$41:$K$42, MATCH(F468, 'Probability Tables'!$A$41:$A$42, 0)))</f>
        <v>-0.38532054201569693</v>
      </c>
      <c r="W468" s="14">
        <f>IF(G468="N/A", 0, INDEX('Probability Tables'!$K$48:$K$50, MATCH(G468, 'Probability Tables'!$A$48:$A$50, 0)))</f>
        <v>-1.624036711855253</v>
      </c>
      <c r="X468" s="14">
        <f>IF(H468="N/A", 0, INDEX('Probability Tables'!$K$56:$K$58, MATCH(H468, 'Probability Tables'!$A$56:$A$58, 0)))</f>
        <v>-0.45323538437685085</v>
      </c>
      <c r="Y468" s="14">
        <f>'Probability Tables'!$E$4</f>
        <v>-0.95753369040820424</v>
      </c>
      <c r="Z468" s="16">
        <f t="shared" si="36"/>
        <v>-6.4152787466874717</v>
      </c>
      <c r="AA468" s="15">
        <f t="shared" si="37"/>
        <v>92.673468182122448</v>
      </c>
      <c r="AB468" s="15">
        <f t="shared" si="38"/>
        <v>7.326531817877548</v>
      </c>
      <c r="AC468" s="17">
        <f t="shared" si="39"/>
        <v>0</v>
      </c>
      <c r="AD468" s="17">
        <v>0</v>
      </c>
    </row>
    <row r="469" spans="1:30" x14ac:dyDescent="0.25">
      <c r="A469" t="s">
        <v>677</v>
      </c>
      <c r="B469">
        <v>1</v>
      </c>
      <c r="C469" t="s">
        <v>13</v>
      </c>
      <c r="D469" s="12" t="s">
        <v>1244</v>
      </c>
      <c r="E469" s="12" t="s">
        <v>1247</v>
      </c>
      <c r="F469" s="12" t="s">
        <v>1249</v>
      </c>
      <c r="G469" s="12" t="s">
        <v>1250</v>
      </c>
      <c r="H469" s="12" t="s">
        <v>15</v>
      </c>
      <c r="I469" s="13">
        <f>IF(B469="N/A", 0, INDEX('Probability Tables'!$J$10:$J$12, MATCH(B469, 'Probability Tables'!$A$10:$A$12, 0)))</f>
        <v>-1.9190988916046565</v>
      </c>
      <c r="J469" s="13">
        <f>IF(C469="N/A", 0, INDEX('Probability Tables'!$J$18:$J$19, MATCH(C469, 'Probability Tables'!$A$18:$A$19, 0)))</f>
        <v>-0.16113204070663512</v>
      </c>
      <c r="K469" s="13">
        <f>IF(D469="N/A", 0, INDEX('Probability Tables'!$J$25:$J$28, MATCH(D469, 'Probability Tables'!$A$25:$A$28, 0)))</f>
        <v>-2.1879221846739059</v>
      </c>
      <c r="L469" s="13">
        <f>IF(E469="N/A", 0, INDEX('Probability Tables'!$J$34:$J$35, MATCH(E469, 'Probability Tables'!$A$34:$A$35, 0)))</f>
        <v>-0.32277339226305102</v>
      </c>
      <c r="M469" s="13">
        <f>IF(F469="N/A", 0, INDEX('Probability Tables'!$J$41:$J$42, MATCH(F469, 'Probability Tables'!$A$41:$A$42, 0)))</f>
        <v>-0.21141585713285041</v>
      </c>
      <c r="N469" s="13">
        <f>IF(G469="N/A", 0, INDEX('Probability Tables'!$J$48:$J$50, MATCH(G469, 'Probability Tables'!$A$48:$A$50, 0)))</f>
        <v>-1.1317644959850102</v>
      </c>
      <c r="O469" s="13">
        <f>IF(H469="N/A", 0, INDEX('Probability Tables'!$J$56:$J$58, MATCH(H469, 'Probability Tables'!$A$56:$A$58, 0)))</f>
        <v>-0.25442485069529852</v>
      </c>
      <c r="P469" s="13">
        <f>'Probability Tables'!$E$3</f>
        <v>-0.48424598596127871</v>
      </c>
      <c r="Q469" s="16">
        <f t="shared" si="35"/>
        <v>-6.6727776990226859</v>
      </c>
      <c r="R469" s="14">
        <f>IF(B469="N/A", 0, INDEX('Probability Tables'!$K$10:$K$12, MATCH(B469, 'Probability Tables'!$A$10:$A$12, 0)))</f>
        <v>-0.92356349120323478</v>
      </c>
      <c r="S469" s="14">
        <f>IF(C469="N/A", 0, INDEX('Probability Tables'!$K$18:$K$19, MATCH(C469, 'Probability Tables'!$A$18:$A$19, 0)))</f>
        <v>-1.140161291580982</v>
      </c>
      <c r="T469" s="14">
        <f>IF(D469="N/A", 0, INDEX('Probability Tables'!$K$25:$K$28, MATCH(D469, 'Probability Tables'!$A$25:$A$28, 0)))</f>
        <v>-2.3513752571634776</v>
      </c>
      <c r="U469" s="14">
        <f>IF(E469="N/A", 0, INDEX('Probability Tables'!$K$34:$K$35, MATCH(E469, 'Probability Tables'!$A$34:$A$35, 0)))</f>
        <v>-0.48878352389733187</v>
      </c>
      <c r="V469" s="14">
        <f>IF(F469="N/A", 0, INDEX('Probability Tables'!$K$41:$K$42, MATCH(F469, 'Probability Tables'!$A$41:$A$42, 0)))</f>
        <v>-0.38532054201569693</v>
      </c>
      <c r="W469" s="14">
        <f>IF(G469="N/A", 0, INDEX('Probability Tables'!$K$48:$K$50, MATCH(G469, 'Probability Tables'!$A$48:$A$50, 0)))</f>
        <v>-0.54522705048332309</v>
      </c>
      <c r="X469" s="14">
        <f>IF(H469="N/A", 0, INDEX('Probability Tables'!$K$56:$K$58, MATCH(H469, 'Probability Tables'!$A$56:$A$58, 0)))</f>
        <v>-0.45323538437685085</v>
      </c>
      <c r="Y469" s="14">
        <f>'Probability Tables'!$E$4</f>
        <v>-0.95753369040820424</v>
      </c>
      <c r="Z469" s="16">
        <f t="shared" si="36"/>
        <v>-7.2452002311291004</v>
      </c>
      <c r="AA469" s="15">
        <f t="shared" si="37"/>
        <v>63.932197367172627</v>
      </c>
      <c r="AB469" s="15">
        <f t="shared" si="38"/>
        <v>36.067802632827387</v>
      </c>
      <c r="AC469" s="17">
        <f t="shared" si="39"/>
        <v>0</v>
      </c>
      <c r="AD469" s="17">
        <v>0</v>
      </c>
    </row>
    <row r="470" spans="1:30" x14ac:dyDescent="0.25">
      <c r="A470" t="s">
        <v>678</v>
      </c>
      <c r="B470">
        <v>3</v>
      </c>
      <c r="C470" t="s">
        <v>13</v>
      </c>
      <c r="D470" s="12" t="s">
        <v>1243</v>
      </c>
      <c r="E470" s="12" t="s">
        <v>1247</v>
      </c>
      <c r="F470" s="12" t="s">
        <v>1249</v>
      </c>
      <c r="G470" s="12" t="s">
        <v>1251</v>
      </c>
      <c r="H470" s="12" t="s">
        <v>27</v>
      </c>
      <c r="I470" s="13">
        <f>IF(B470="N/A", 0, INDEX('Probability Tables'!$J$10:$J$12, MATCH(B470, 'Probability Tables'!$A$10:$A$12, 0)))</f>
        <v>-0.39196962663327978</v>
      </c>
      <c r="J470" s="13">
        <f>IF(C470="N/A", 0, INDEX('Probability Tables'!$J$18:$J$19, MATCH(C470, 'Probability Tables'!$A$18:$A$19, 0)))</f>
        <v>-0.16113204070663512</v>
      </c>
      <c r="K470" s="13">
        <f>IF(D470="N/A", 0, INDEX('Probability Tables'!$J$25:$J$28, MATCH(D470, 'Probability Tables'!$A$25:$A$28, 0)))</f>
        <v>0</v>
      </c>
      <c r="L470" s="13">
        <f>IF(E470="N/A", 0, INDEX('Probability Tables'!$J$34:$J$35, MATCH(E470, 'Probability Tables'!$A$34:$A$35, 0)))</f>
        <v>-0.32277339226305102</v>
      </c>
      <c r="M470" s="13">
        <f>IF(F470="N/A", 0, INDEX('Probability Tables'!$J$41:$J$42, MATCH(F470, 'Probability Tables'!$A$41:$A$42, 0)))</f>
        <v>-0.21141585713285041</v>
      </c>
      <c r="N470" s="13">
        <f>IF(G470="N/A", 0, INDEX('Probability Tables'!$J$48:$J$50, MATCH(G470, 'Probability Tables'!$A$48:$A$50, 0)))</f>
        <v>-0.71512608727872051</v>
      </c>
      <c r="O470" s="13">
        <f>IF(H470="N/A", 0, INDEX('Probability Tables'!$J$56:$J$58, MATCH(H470, 'Probability Tables'!$A$56:$A$58, 0)))</f>
        <v>-2.4423470353692043</v>
      </c>
      <c r="P470" s="13">
        <f>'Probability Tables'!$E$3</f>
        <v>-0.48424598596127871</v>
      </c>
      <c r="Q470" s="16">
        <f t="shared" si="35"/>
        <v>-4.7290100253450191</v>
      </c>
      <c r="R470" s="14">
        <f>IF(B470="N/A", 0, INDEX('Probability Tables'!$K$10:$K$12, MATCH(B470, 'Probability Tables'!$A$10:$A$12, 0)))</f>
        <v>-1.0560526742493137</v>
      </c>
      <c r="S470" s="14">
        <f>IF(C470="N/A", 0, INDEX('Probability Tables'!$K$18:$K$19, MATCH(C470, 'Probability Tables'!$A$18:$A$19, 0)))</f>
        <v>-1.140161291580982</v>
      </c>
      <c r="T470" s="14">
        <f>IF(D470="N/A", 0, INDEX('Probability Tables'!$K$25:$K$28, MATCH(D470, 'Probability Tables'!$A$25:$A$28, 0)))</f>
        <v>0</v>
      </c>
      <c r="U470" s="14">
        <f>IF(E470="N/A", 0, INDEX('Probability Tables'!$K$34:$K$35, MATCH(E470, 'Probability Tables'!$A$34:$A$35, 0)))</f>
        <v>-0.48878352389733187</v>
      </c>
      <c r="V470" s="14">
        <f>IF(F470="N/A", 0, INDEX('Probability Tables'!$K$41:$K$42, MATCH(F470, 'Probability Tables'!$A$41:$A$42, 0)))</f>
        <v>-0.38532054201569693</v>
      </c>
      <c r="W470" s="14">
        <f>IF(G470="N/A", 0, INDEX('Probability Tables'!$K$48:$K$50, MATCH(G470, 'Probability Tables'!$A$48:$A$50, 0)))</f>
        <v>-1.624036711855253</v>
      </c>
      <c r="X470" s="14">
        <f>IF(H470="N/A", 0, INDEX('Probability Tables'!$K$56:$K$58, MATCH(H470, 'Probability Tables'!$A$56:$A$58, 0)))</f>
        <v>-2.4037432426807936</v>
      </c>
      <c r="Y470" s="14">
        <f>'Probability Tables'!$E$4</f>
        <v>-0.95753369040820424</v>
      </c>
      <c r="Z470" s="16">
        <f t="shared" si="36"/>
        <v>-8.0556316766875771</v>
      </c>
      <c r="AA470" s="15">
        <f t="shared" si="37"/>
        <v>96.533088351889774</v>
      </c>
      <c r="AB470" s="15">
        <f t="shared" si="38"/>
        <v>3.4669116481102309</v>
      </c>
      <c r="AC470" s="17">
        <f t="shared" si="39"/>
        <v>0</v>
      </c>
      <c r="AD470" s="17">
        <v>0</v>
      </c>
    </row>
    <row r="471" spans="1:30" x14ac:dyDescent="0.25">
      <c r="A471" t="s">
        <v>679</v>
      </c>
      <c r="B471">
        <v>3</v>
      </c>
      <c r="C471" t="s">
        <v>17</v>
      </c>
      <c r="D471" s="12" t="s">
        <v>1241</v>
      </c>
      <c r="E471" s="12" t="s">
        <v>1246</v>
      </c>
      <c r="F471" s="12" t="s">
        <v>1248</v>
      </c>
      <c r="G471" s="12" t="s">
        <v>1252</v>
      </c>
      <c r="H471" s="12" t="s">
        <v>20</v>
      </c>
      <c r="I471" s="13">
        <f>IF(B471="N/A", 0, INDEX('Probability Tables'!$J$10:$J$12, MATCH(B471, 'Probability Tables'!$A$10:$A$12, 0)))</f>
        <v>-0.39196962663327978</v>
      </c>
      <c r="J471" s="13">
        <f>IF(C471="N/A", 0, INDEX('Probability Tables'!$J$18:$J$19, MATCH(C471, 'Probability Tables'!$A$18:$A$19, 0)))</f>
        <v>-1.9050155618886613</v>
      </c>
      <c r="K471" s="13">
        <f>IF(D471="N/A", 0, INDEX('Probability Tables'!$J$25:$J$28, MATCH(D471, 'Probability Tables'!$A$25:$A$28, 0)))</f>
        <v>-2.6579258139196416</v>
      </c>
      <c r="L471" s="13">
        <f>IF(E471="N/A", 0, INDEX('Probability Tables'!$J$34:$J$35, MATCH(E471, 'Probability Tables'!$A$34:$A$35, 0)))</f>
        <v>-1.2878542883066382</v>
      </c>
      <c r="M471" s="13">
        <f>IF(F471="N/A", 0, INDEX('Probability Tables'!$J$41:$J$42, MATCH(F471, 'Probability Tables'!$A$41:$A$42, 0)))</f>
        <v>-1.6577744589953911</v>
      </c>
      <c r="N471" s="13">
        <f>IF(G471="N/A", 0, INDEX('Probability Tables'!$J$48:$J$50, MATCH(G471, 'Probability Tables'!$A$48:$A$50, 0)))</f>
        <v>-1.6691571471357227</v>
      </c>
      <c r="O471" s="13">
        <f>IF(H471="N/A", 0, INDEX('Probability Tables'!$J$56:$J$58, MATCH(H471, 'Probability Tables'!$A$56:$A$58, 0)))</f>
        <v>-1.9828147059907641</v>
      </c>
      <c r="P471" s="13">
        <f>'Probability Tables'!$E$3</f>
        <v>-0.48424598596127871</v>
      </c>
      <c r="Q471" s="16">
        <f t="shared" si="35"/>
        <v>-12.036757588831376</v>
      </c>
      <c r="R471" s="14">
        <f>IF(B471="N/A", 0, INDEX('Probability Tables'!$K$10:$K$12, MATCH(B471, 'Probability Tables'!$A$10:$A$12, 0)))</f>
        <v>-1.0560526742493137</v>
      </c>
      <c r="S471" s="14">
        <f>IF(C471="N/A", 0, INDEX('Probability Tables'!$K$18:$K$19, MATCH(C471, 'Probability Tables'!$A$18:$A$19, 0)))</f>
        <v>-0.38532054201569693</v>
      </c>
      <c r="T471" s="14">
        <f>IF(D471="N/A", 0, INDEX('Probability Tables'!$K$25:$K$28, MATCH(D471, 'Probability Tables'!$A$25:$A$28, 0)))</f>
        <v>-1.9223796516451193</v>
      </c>
      <c r="U471" s="14">
        <f>IF(E471="N/A", 0, INDEX('Probability Tables'!$K$34:$K$35, MATCH(E471, 'Probability Tables'!$A$34:$A$35, 0)))</f>
        <v>-0.95029252915164453</v>
      </c>
      <c r="V471" s="14">
        <f>IF(F471="N/A", 0, INDEX('Probability Tables'!$K$41:$K$42, MATCH(F471, 'Probability Tables'!$A$41:$A$42, 0)))</f>
        <v>-1.140161291580982</v>
      </c>
      <c r="W471" s="14">
        <f>IF(G471="N/A", 0, INDEX('Probability Tables'!$K$48:$K$50, MATCH(G471, 'Probability Tables'!$A$48:$A$50, 0)))</f>
        <v>-1.4997389951776758</v>
      </c>
      <c r="X471" s="14">
        <f>IF(H471="N/A", 0, INDEX('Probability Tables'!$K$56:$K$58, MATCH(H471, 'Probability Tables'!$A$56:$A$58, 0)))</f>
        <v>-1.2944356648959361</v>
      </c>
      <c r="Y471" s="14">
        <f>'Probability Tables'!$E$4</f>
        <v>-0.95753369040820424</v>
      </c>
      <c r="Z471" s="16">
        <f t="shared" si="36"/>
        <v>-9.205915039124573</v>
      </c>
      <c r="AA471" s="15">
        <f t="shared" si="37"/>
        <v>5.5680080237870078</v>
      </c>
      <c r="AB471" s="15">
        <f t="shared" si="38"/>
        <v>94.431991976212998</v>
      </c>
      <c r="AC471" s="17">
        <f t="shared" si="39"/>
        <v>1</v>
      </c>
      <c r="AD471" s="17">
        <v>1</v>
      </c>
    </row>
    <row r="472" spans="1:30" x14ac:dyDescent="0.25">
      <c r="A472" t="s">
        <v>680</v>
      </c>
      <c r="B472">
        <v>3</v>
      </c>
      <c r="C472" t="s">
        <v>13</v>
      </c>
      <c r="D472" s="12" t="s">
        <v>1243</v>
      </c>
      <c r="E472" s="12" t="s">
        <v>1247</v>
      </c>
      <c r="F472" s="12" t="s">
        <v>1249</v>
      </c>
      <c r="G472" s="12" t="s">
        <v>1251</v>
      </c>
      <c r="H472" s="12" t="s">
        <v>15</v>
      </c>
      <c r="I472" s="13">
        <f>IF(B472="N/A", 0, INDEX('Probability Tables'!$J$10:$J$12, MATCH(B472, 'Probability Tables'!$A$10:$A$12, 0)))</f>
        <v>-0.39196962663327978</v>
      </c>
      <c r="J472" s="13">
        <f>IF(C472="N/A", 0, INDEX('Probability Tables'!$J$18:$J$19, MATCH(C472, 'Probability Tables'!$A$18:$A$19, 0)))</f>
        <v>-0.16113204070663512</v>
      </c>
      <c r="K472" s="13">
        <f>IF(D472="N/A", 0, INDEX('Probability Tables'!$J$25:$J$28, MATCH(D472, 'Probability Tables'!$A$25:$A$28, 0)))</f>
        <v>0</v>
      </c>
      <c r="L472" s="13">
        <f>IF(E472="N/A", 0, INDEX('Probability Tables'!$J$34:$J$35, MATCH(E472, 'Probability Tables'!$A$34:$A$35, 0)))</f>
        <v>-0.32277339226305102</v>
      </c>
      <c r="M472" s="13">
        <f>IF(F472="N/A", 0, INDEX('Probability Tables'!$J$41:$J$42, MATCH(F472, 'Probability Tables'!$A$41:$A$42, 0)))</f>
        <v>-0.21141585713285041</v>
      </c>
      <c r="N472" s="13">
        <f>IF(G472="N/A", 0, INDEX('Probability Tables'!$J$48:$J$50, MATCH(G472, 'Probability Tables'!$A$48:$A$50, 0)))</f>
        <v>-0.71512608727872051</v>
      </c>
      <c r="O472" s="13">
        <f>IF(H472="N/A", 0, INDEX('Probability Tables'!$J$56:$J$58, MATCH(H472, 'Probability Tables'!$A$56:$A$58, 0)))</f>
        <v>-0.25442485069529852</v>
      </c>
      <c r="P472" s="13">
        <f>'Probability Tables'!$E$3</f>
        <v>-0.48424598596127871</v>
      </c>
      <c r="Q472" s="16">
        <f t="shared" si="35"/>
        <v>-2.5410878406711142</v>
      </c>
      <c r="R472" s="14">
        <f>IF(B472="N/A", 0, INDEX('Probability Tables'!$K$10:$K$12, MATCH(B472, 'Probability Tables'!$A$10:$A$12, 0)))</f>
        <v>-1.0560526742493137</v>
      </c>
      <c r="S472" s="14">
        <f>IF(C472="N/A", 0, INDEX('Probability Tables'!$K$18:$K$19, MATCH(C472, 'Probability Tables'!$A$18:$A$19, 0)))</f>
        <v>-1.140161291580982</v>
      </c>
      <c r="T472" s="14">
        <f>IF(D472="N/A", 0, INDEX('Probability Tables'!$K$25:$K$28, MATCH(D472, 'Probability Tables'!$A$25:$A$28, 0)))</f>
        <v>0</v>
      </c>
      <c r="U472" s="14">
        <f>IF(E472="N/A", 0, INDEX('Probability Tables'!$K$34:$K$35, MATCH(E472, 'Probability Tables'!$A$34:$A$35, 0)))</f>
        <v>-0.48878352389733187</v>
      </c>
      <c r="V472" s="14">
        <f>IF(F472="N/A", 0, INDEX('Probability Tables'!$K$41:$K$42, MATCH(F472, 'Probability Tables'!$A$41:$A$42, 0)))</f>
        <v>-0.38532054201569693</v>
      </c>
      <c r="W472" s="14">
        <f>IF(G472="N/A", 0, INDEX('Probability Tables'!$K$48:$K$50, MATCH(G472, 'Probability Tables'!$A$48:$A$50, 0)))</f>
        <v>-1.624036711855253</v>
      </c>
      <c r="X472" s="14">
        <f>IF(H472="N/A", 0, INDEX('Probability Tables'!$K$56:$K$58, MATCH(H472, 'Probability Tables'!$A$56:$A$58, 0)))</f>
        <v>-0.45323538437685085</v>
      </c>
      <c r="Y472" s="14">
        <f>'Probability Tables'!$E$4</f>
        <v>-0.95753369040820424</v>
      </c>
      <c r="Z472" s="16">
        <f t="shared" si="36"/>
        <v>-6.1051238183836327</v>
      </c>
      <c r="AA472" s="15">
        <f t="shared" si="37"/>
        <v>97.24558894700111</v>
      </c>
      <c r="AB472" s="15">
        <f t="shared" si="38"/>
        <v>2.7544110529988832</v>
      </c>
      <c r="AC472" s="17">
        <f t="shared" si="39"/>
        <v>0</v>
      </c>
      <c r="AD472" s="17">
        <v>0</v>
      </c>
    </row>
    <row r="473" spans="1:30" x14ac:dyDescent="0.25">
      <c r="A473" t="s">
        <v>681</v>
      </c>
      <c r="B473">
        <v>3</v>
      </c>
      <c r="C473" t="s">
        <v>13</v>
      </c>
      <c r="D473" s="12" t="s">
        <v>1242</v>
      </c>
      <c r="E473" s="12" t="s">
        <v>1247</v>
      </c>
      <c r="F473" s="12" t="s">
        <v>1249</v>
      </c>
      <c r="G473" s="12" t="s">
        <v>1251</v>
      </c>
      <c r="H473" s="12" t="s">
        <v>15</v>
      </c>
      <c r="I473" s="13">
        <f>IF(B473="N/A", 0, INDEX('Probability Tables'!$J$10:$J$12, MATCH(B473, 'Probability Tables'!$A$10:$A$12, 0)))</f>
        <v>-0.39196962663327978</v>
      </c>
      <c r="J473" s="13">
        <f>IF(C473="N/A", 0, INDEX('Probability Tables'!$J$18:$J$19, MATCH(C473, 'Probability Tables'!$A$18:$A$19, 0)))</f>
        <v>-0.16113204070663512</v>
      </c>
      <c r="K473" s="13">
        <f>IF(D473="N/A", 0, INDEX('Probability Tables'!$J$25:$J$28, MATCH(D473, 'Probability Tables'!$A$25:$A$28, 0)))</f>
        <v>-1.505246303981256</v>
      </c>
      <c r="L473" s="13">
        <f>IF(E473="N/A", 0, INDEX('Probability Tables'!$J$34:$J$35, MATCH(E473, 'Probability Tables'!$A$34:$A$35, 0)))</f>
        <v>-0.32277339226305102</v>
      </c>
      <c r="M473" s="13">
        <f>IF(F473="N/A", 0, INDEX('Probability Tables'!$J$41:$J$42, MATCH(F473, 'Probability Tables'!$A$41:$A$42, 0)))</f>
        <v>-0.21141585713285041</v>
      </c>
      <c r="N473" s="13">
        <f>IF(G473="N/A", 0, INDEX('Probability Tables'!$J$48:$J$50, MATCH(G473, 'Probability Tables'!$A$48:$A$50, 0)))</f>
        <v>-0.71512608727872051</v>
      </c>
      <c r="O473" s="13">
        <f>IF(H473="N/A", 0, INDEX('Probability Tables'!$J$56:$J$58, MATCH(H473, 'Probability Tables'!$A$56:$A$58, 0)))</f>
        <v>-0.25442485069529852</v>
      </c>
      <c r="P473" s="13">
        <f>'Probability Tables'!$E$3</f>
        <v>-0.48424598596127871</v>
      </c>
      <c r="Q473" s="16">
        <f t="shared" si="35"/>
        <v>-4.04633414465237</v>
      </c>
      <c r="R473" s="14">
        <f>IF(B473="N/A", 0, INDEX('Probability Tables'!$K$10:$K$12, MATCH(B473, 'Probability Tables'!$A$10:$A$12, 0)))</f>
        <v>-1.0560526742493137</v>
      </c>
      <c r="S473" s="14">
        <f>IF(C473="N/A", 0, INDEX('Probability Tables'!$K$18:$K$19, MATCH(C473, 'Probability Tables'!$A$18:$A$19, 0)))</f>
        <v>-1.140161291580982</v>
      </c>
      <c r="T473" s="14">
        <f>IF(D473="N/A", 0, INDEX('Probability Tables'!$K$25:$K$28, MATCH(D473, 'Probability Tables'!$A$25:$A$28, 0)))</f>
        <v>-1.4640720621625749</v>
      </c>
      <c r="U473" s="14">
        <f>IF(E473="N/A", 0, INDEX('Probability Tables'!$K$34:$K$35, MATCH(E473, 'Probability Tables'!$A$34:$A$35, 0)))</f>
        <v>-0.48878352389733187</v>
      </c>
      <c r="V473" s="14">
        <f>IF(F473="N/A", 0, INDEX('Probability Tables'!$K$41:$K$42, MATCH(F473, 'Probability Tables'!$A$41:$A$42, 0)))</f>
        <v>-0.38532054201569693</v>
      </c>
      <c r="W473" s="14">
        <f>IF(G473="N/A", 0, INDEX('Probability Tables'!$K$48:$K$50, MATCH(G473, 'Probability Tables'!$A$48:$A$50, 0)))</f>
        <v>-1.624036711855253</v>
      </c>
      <c r="X473" s="14">
        <f>IF(H473="N/A", 0, INDEX('Probability Tables'!$K$56:$K$58, MATCH(H473, 'Probability Tables'!$A$56:$A$58, 0)))</f>
        <v>-0.45323538437685085</v>
      </c>
      <c r="Y473" s="14">
        <f>'Probability Tables'!$E$4</f>
        <v>-0.95753369040820424</v>
      </c>
      <c r="Z473" s="16">
        <f t="shared" si="36"/>
        <v>-7.5691958805462081</v>
      </c>
      <c r="AA473" s="15">
        <f t="shared" si="37"/>
        <v>97.133130185053162</v>
      </c>
      <c r="AB473" s="15">
        <f t="shared" si="38"/>
        <v>2.8668698149468446</v>
      </c>
      <c r="AC473" s="17">
        <f t="shared" si="39"/>
        <v>0</v>
      </c>
      <c r="AD473" s="17">
        <v>0</v>
      </c>
    </row>
    <row r="474" spans="1:30" x14ac:dyDescent="0.25">
      <c r="A474" t="s">
        <v>682</v>
      </c>
      <c r="B474">
        <v>2</v>
      </c>
      <c r="C474" t="s">
        <v>17</v>
      </c>
      <c r="D474" s="12" t="s">
        <v>1245</v>
      </c>
      <c r="E474" s="12" t="s">
        <v>1246</v>
      </c>
      <c r="F474" s="12" t="s">
        <v>1248</v>
      </c>
      <c r="G474" s="12" t="s">
        <v>1250</v>
      </c>
      <c r="H474" s="12" t="s">
        <v>15</v>
      </c>
      <c r="I474" s="13">
        <f>IF(B474="N/A", 0, INDEX('Probability Tables'!$J$10:$J$12, MATCH(B474, 'Probability Tables'!$A$10:$A$12, 0)))</f>
        <v>-1.7285805676065233</v>
      </c>
      <c r="J474" s="13">
        <f>IF(C474="N/A", 0, INDEX('Probability Tables'!$J$18:$J$19, MATCH(C474, 'Probability Tables'!$A$18:$A$19, 0)))</f>
        <v>-1.9050155618886613</v>
      </c>
      <c r="K474" s="13">
        <f>IF(D474="N/A", 0, INDEX('Probability Tables'!$J$25:$J$28, MATCH(D474, 'Probability Tables'!$A$25:$A$28, 0)))</f>
        <v>-0.51785965042337057</v>
      </c>
      <c r="L474" s="13">
        <f>IF(E474="N/A", 0, INDEX('Probability Tables'!$J$34:$J$35, MATCH(E474, 'Probability Tables'!$A$34:$A$35, 0)))</f>
        <v>-1.2878542883066382</v>
      </c>
      <c r="M474" s="13">
        <f>IF(F474="N/A", 0, INDEX('Probability Tables'!$J$41:$J$42, MATCH(F474, 'Probability Tables'!$A$41:$A$42, 0)))</f>
        <v>-1.6577744589953911</v>
      </c>
      <c r="N474" s="13">
        <f>IF(G474="N/A", 0, INDEX('Probability Tables'!$J$48:$J$50, MATCH(G474, 'Probability Tables'!$A$48:$A$50, 0)))</f>
        <v>-1.1317644959850102</v>
      </c>
      <c r="O474" s="13">
        <f>IF(H474="N/A", 0, INDEX('Probability Tables'!$J$56:$J$58, MATCH(H474, 'Probability Tables'!$A$56:$A$58, 0)))</f>
        <v>-0.25442485069529852</v>
      </c>
      <c r="P474" s="13">
        <f>'Probability Tables'!$E$3</f>
        <v>-0.48424598596127871</v>
      </c>
      <c r="Q474" s="16">
        <f t="shared" si="35"/>
        <v>-8.9675198598621719</v>
      </c>
      <c r="R474" s="14">
        <f>IF(B474="N/A", 0, INDEX('Probability Tables'!$K$10:$K$12, MATCH(B474, 'Probability Tables'!$A$10:$A$12, 0)))</f>
        <v>-1.3662076025531533</v>
      </c>
      <c r="S474" s="14">
        <f>IF(C474="N/A", 0, INDEX('Probability Tables'!$K$18:$K$19, MATCH(C474, 'Probability Tables'!$A$18:$A$19, 0)))</f>
        <v>-0.38532054201569693</v>
      </c>
      <c r="T474" s="14">
        <f>IF(D474="N/A", 0, INDEX('Probability Tables'!$K$25:$K$28, MATCH(D474, 'Probability Tables'!$A$25:$A$28, 0)))</f>
        <v>-0.64015465041943498</v>
      </c>
      <c r="U474" s="14">
        <f>IF(E474="N/A", 0, INDEX('Probability Tables'!$K$34:$K$35, MATCH(E474, 'Probability Tables'!$A$34:$A$35, 0)))</f>
        <v>-0.95029252915164453</v>
      </c>
      <c r="V474" s="14">
        <f>IF(F474="N/A", 0, INDEX('Probability Tables'!$K$41:$K$42, MATCH(F474, 'Probability Tables'!$A$41:$A$42, 0)))</f>
        <v>-1.140161291580982</v>
      </c>
      <c r="W474" s="14">
        <f>IF(G474="N/A", 0, INDEX('Probability Tables'!$K$48:$K$50, MATCH(G474, 'Probability Tables'!$A$48:$A$50, 0)))</f>
        <v>-0.54522705048332309</v>
      </c>
      <c r="X474" s="14">
        <f>IF(H474="N/A", 0, INDEX('Probability Tables'!$K$56:$K$58, MATCH(H474, 'Probability Tables'!$A$56:$A$58, 0)))</f>
        <v>-0.45323538437685085</v>
      </c>
      <c r="Y474" s="14">
        <f>'Probability Tables'!$E$4</f>
        <v>-0.95753369040820424</v>
      </c>
      <c r="Z474" s="16">
        <f t="shared" si="36"/>
        <v>-6.438132740989289</v>
      </c>
      <c r="AA474" s="15">
        <f t="shared" si="37"/>
        <v>7.3823540563253216</v>
      </c>
      <c r="AB474" s="15">
        <f t="shared" si="38"/>
        <v>92.617645943674674</v>
      </c>
      <c r="AC474" s="17">
        <f t="shared" si="39"/>
        <v>1</v>
      </c>
      <c r="AD474" s="17">
        <v>1</v>
      </c>
    </row>
    <row r="475" spans="1:30" x14ac:dyDescent="0.25">
      <c r="A475" t="s">
        <v>683</v>
      </c>
      <c r="B475">
        <v>2</v>
      </c>
      <c r="C475" t="s">
        <v>17</v>
      </c>
      <c r="D475" s="12" t="s">
        <v>1245</v>
      </c>
      <c r="E475" s="12" t="s">
        <v>1247</v>
      </c>
      <c r="F475" s="12" t="s">
        <v>1249</v>
      </c>
      <c r="G475" s="12" t="s">
        <v>1252</v>
      </c>
      <c r="H475" s="12" t="s">
        <v>20</v>
      </c>
      <c r="I475" s="13">
        <f>IF(B475="N/A", 0, INDEX('Probability Tables'!$J$10:$J$12, MATCH(B475, 'Probability Tables'!$A$10:$A$12, 0)))</f>
        <v>-1.7285805676065233</v>
      </c>
      <c r="J475" s="13">
        <f>IF(C475="N/A", 0, INDEX('Probability Tables'!$J$18:$J$19, MATCH(C475, 'Probability Tables'!$A$18:$A$19, 0)))</f>
        <v>-1.9050155618886613</v>
      </c>
      <c r="K475" s="13">
        <f>IF(D475="N/A", 0, INDEX('Probability Tables'!$J$25:$J$28, MATCH(D475, 'Probability Tables'!$A$25:$A$28, 0)))</f>
        <v>-0.51785965042337057</v>
      </c>
      <c r="L475" s="13">
        <f>IF(E475="N/A", 0, INDEX('Probability Tables'!$J$34:$J$35, MATCH(E475, 'Probability Tables'!$A$34:$A$35, 0)))</f>
        <v>-0.32277339226305102</v>
      </c>
      <c r="M475" s="13">
        <f>IF(F475="N/A", 0, INDEX('Probability Tables'!$J$41:$J$42, MATCH(F475, 'Probability Tables'!$A$41:$A$42, 0)))</f>
        <v>-0.21141585713285041</v>
      </c>
      <c r="N475" s="13">
        <f>IF(G475="N/A", 0, INDEX('Probability Tables'!$J$48:$J$50, MATCH(G475, 'Probability Tables'!$A$48:$A$50, 0)))</f>
        <v>-1.6691571471357227</v>
      </c>
      <c r="O475" s="13">
        <f>IF(H475="N/A", 0, INDEX('Probability Tables'!$J$56:$J$58, MATCH(H475, 'Probability Tables'!$A$56:$A$58, 0)))</f>
        <v>-1.9828147059907641</v>
      </c>
      <c r="P475" s="13">
        <f>'Probability Tables'!$E$3</f>
        <v>-0.48424598596127871</v>
      </c>
      <c r="Q475" s="16">
        <f t="shared" si="35"/>
        <v>-8.8218628684022224</v>
      </c>
      <c r="R475" s="14">
        <f>IF(B475="N/A", 0, INDEX('Probability Tables'!$K$10:$K$12, MATCH(B475, 'Probability Tables'!$A$10:$A$12, 0)))</f>
        <v>-1.3662076025531533</v>
      </c>
      <c r="S475" s="14">
        <f>IF(C475="N/A", 0, INDEX('Probability Tables'!$K$18:$K$19, MATCH(C475, 'Probability Tables'!$A$18:$A$19, 0)))</f>
        <v>-0.38532054201569693</v>
      </c>
      <c r="T475" s="14">
        <f>IF(D475="N/A", 0, INDEX('Probability Tables'!$K$25:$K$28, MATCH(D475, 'Probability Tables'!$A$25:$A$28, 0)))</f>
        <v>-0.64015465041943498</v>
      </c>
      <c r="U475" s="14">
        <f>IF(E475="N/A", 0, INDEX('Probability Tables'!$K$34:$K$35, MATCH(E475, 'Probability Tables'!$A$34:$A$35, 0)))</f>
        <v>-0.48878352389733187</v>
      </c>
      <c r="V475" s="14">
        <f>IF(F475="N/A", 0, INDEX('Probability Tables'!$K$41:$K$42, MATCH(F475, 'Probability Tables'!$A$41:$A$42, 0)))</f>
        <v>-0.38532054201569693</v>
      </c>
      <c r="W475" s="14">
        <f>IF(G475="N/A", 0, INDEX('Probability Tables'!$K$48:$K$50, MATCH(G475, 'Probability Tables'!$A$48:$A$50, 0)))</f>
        <v>-1.4997389951776758</v>
      </c>
      <c r="X475" s="14">
        <f>IF(H475="N/A", 0, INDEX('Probability Tables'!$K$56:$K$58, MATCH(H475, 'Probability Tables'!$A$56:$A$58, 0)))</f>
        <v>-1.2944356648959361</v>
      </c>
      <c r="Y475" s="14">
        <f>'Probability Tables'!$E$4</f>
        <v>-0.95753369040820424</v>
      </c>
      <c r="Z475" s="16">
        <f t="shared" si="36"/>
        <v>-7.0174952113831308</v>
      </c>
      <c r="AA475" s="15">
        <f t="shared" si="37"/>
        <v>14.132022411605384</v>
      </c>
      <c r="AB475" s="15">
        <f t="shared" si="38"/>
        <v>85.867977588394623</v>
      </c>
      <c r="AC475" s="17">
        <f t="shared" si="39"/>
        <v>1</v>
      </c>
      <c r="AD475" s="17">
        <v>1</v>
      </c>
    </row>
    <row r="476" spans="1:30" x14ac:dyDescent="0.25">
      <c r="A476" t="s">
        <v>685</v>
      </c>
      <c r="B476">
        <v>3</v>
      </c>
      <c r="C476" t="s">
        <v>17</v>
      </c>
      <c r="D476" s="12" t="s">
        <v>1245</v>
      </c>
      <c r="E476" s="12" t="s">
        <v>1247</v>
      </c>
      <c r="F476" s="12" t="s">
        <v>1249</v>
      </c>
      <c r="G476" s="12" t="s">
        <v>1251</v>
      </c>
      <c r="H476" s="12" t="s">
        <v>15</v>
      </c>
      <c r="I476" s="13">
        <f>IF(B476="N/A", 0, INDEX('Probability Tables'!$J$10:$J$12, MATCH(B476, 'Probability Tables'!$A$10:$A$12, 0)))</f>
        <v>-0.39196962663327978</v>
      </c>
      <c r="J476" s="13">
        <f>IF(C476="N/A", 0, INDEX('Probability Tables'!$J$18:$J$19, MATCH(C476, 'Probability Tables'!$A$18:$A$19, 0)))</f>
        <v>-1.9050155618886613</v>
      </c>
      <c r="K476" s="13">
        <f>IF(D476="N/A", 0, INDEX('Probability Tables'!$J$25:$J$28, MATCH(D476, 'Probability Tables'!$A$25:$A$28, 0)))</f>
        <v>-0.51785965042337057</v>
      </c>
      <c r="L476" s="13">
        <f>IF(E476="N/A", 0, INDEX('Probability Tables'!$J$34:$J$35, MATCH(E476, 'Probability Tables'!$A$34:$A$35, 0)))</f>
        <v>-0.32277339226305102</v>
      </c>
      <c r="M476" s="13">
        <f>IF(F476="N/A", 0, INDEX('Probability Tables'!$J$41:$J$42, MATCH(F476, 'Probability Tables'!$A$41:$A$42, 0)))</f>
        <v>-0.21141585713285041</v>
      </c>
      <c r="N476" s="13">
        <f>IF(G476="N/A", 0, INDEX('Probability Tables'!$J$48:$J$50, MATCH(G476, 'Probability Tables'!$A$48:$A$50, 0)))</f>
        <v>-0.71512608727872051</v>
      </c>
      <c r="O476" s="13">
        <f>IF(H476="N/A", 0, INDEX('Probability Tables'!$J$56:$J$58, MATCH(H476, 'Probability Tables'!$A$56:$A$58, 0)))</f>
        <v>-0.25442485069529852</v>
      </c>
      <c r="P476" s="13">
        <f>'Probability Tables'!$E$3</f>
        <v>-0.48424598596127871</v>
      </c>
      <c r="Q476" s="16">
        <f t="shared" si="35"/>
        <v>-4.8028310122765108</v>
      </c>
      <c r="R476" s="14">
        <f>IF(B476="N/A", 0, INDEX('Probability Tables'!$K$10:$K$12, MATCH(B476, 'Probability Tables'!$A$10:$A$12, 0)))</f>
        <v>-1.0560526742493137</v>
      </c>
      <c r="S476" s="14">
        <f>IF(C476="N/A", 0, INDEX('Probability Tables'!$K$18:$K$19, MATCH(C476, 'Probability Tables'!$A$18:$A$19, 0)))</f>
        <v>-0.38532054201569693</v>
      </c>
      <c r="T476" s="14">
        <f>IF(D476="N/A", 0, INDEX('Probability Tables'!$K$25:$K$28, MATCH(D476, 'Probability Tables'!$A$25:$A$28, 0)))</f>
        <v>-0.64015465041943498</v>
      </c>
      <c r="U476" s="14">
        <f>IF(E476="N/A", 0, INDEX('Probability Tables'!$K$34:$K$35, MATCH(E476, 'Probability Tables'!$A$34:$A$35, 0)))</f>
        <v>-0.48878352389733187</v>
      </c>
      <c r="V476" s="14">
        <f>IF(F476="N/A", 0, INDEX('Probability Tables'!$K$41:$K$42, MATCH(F476, 'Probability Tables'!$A$41:$A$42, 0)))</f>
        <v>-0.38532054201569693</v>
      </c>
      <c r="W476" s="14">
        <f>IF(G476="N/A", 0, INDEX('Probability Tables'!$K$48:$K$50, MATCH(G476, 'Probability Tables'!$A$48:$A$50, 0)))</f>
        <v>-1.624036711855253</v>
      </c>
      <c r="X476" s="14">
        <f>IF(H476="N/A", 0, INDEX('Probability Tables'!$K$56:$K$58, MATCH(H476, 'Probability Tables'!$A$56:$A$58, 0)))</f>
        <v>-0.45323538437685085</v>
      </c>
      <c r="Y476" s="14">
        <f>'Probability Tables'!$E$4</f>
        <v>-0.95753369040820424</v>
      </c>
      <c r="Z476" s="16">
        <f t="shared" si="36"/>
        <v>-5.9904377192377822</v>
      </c>
      <c r="AA476" s="15">
        <f t="shared" si="37"/>
        <v>76.631275244674583</v>
      </c>
      <c r="AB476" s="15">
        <f t="shared" si="38"/>
        <v>23.368724755325413</v>
      </c>
      <c r="AC476" s="17">
        <f t="shared" si="39"/>
        <v>0</v>
      </c>
      <c r="AD476" s="17">
        <v>0</v>
      </c>
    </row>
    <row r="477" spans="1:30" x14ac:dyDescent="0.25">
      <c r="A477" t="s">
        <v>686</v>
      </c>
      <c r="B477">
        <v>1</v>
      </c>
      <c r="C477" t="s">
        <v>13</v>
      </c>
      <c r="D477" s="12" t="s">
        <v>1243</v>
      </c>
      <c r="E477" s="12" t="s">
        <v>1247</v>
      </c>
      <c r="F477" s="12" t="s">
        <v>1249</v>
      </c>
      <c r="G477" s="12" t="s">
        <v>1250</v>
      </c>
      <c r="H477" s="12" t="s">
        <v>15</v>
      </c>
      <c r="I477" s="13">
        <f>IF(B477="N/A", 0, INDEX('Probability Tables'!$J$10:$J$12, MATCH(B477, 'Probability Tables'!$A$10:$A$12, 0)))</f>
        <v>-1.9190988916046565</v>
      </c>
      <c r="J477" s="13">
        <f>IF(C477="N/A", 0, INDEX('Probability Tables'!$J$18:$J$19, MATCH(C477, 'Probability Tables'!$A$18:$A$19, 0)))</f>
        <v>-0.16113204070663512</v>
      </c>
      <c r="K477" s="13">
        <f>IF(D477="N/A", 0, INDEX('Probability Tables'!$J$25:$J$28, MATCH(D477, 'Probability Tables'!$A$25:$A$28, 0)))</f>
        <v>0</v>
      </c>
      <c r="L477" s="13">
        <f>IF(E477="N/A", 0, INDEX('Probability Tables'!$J$34:$J$35, MATCH(E477, 'Probability Tables'!$A$34:$A$35, 0)))</f>
        <v>-0.32277339226305102</v>
      </c>
      <c r="M477" s="13">
        <f>IF(F477="N/A", 0, INDEX('Probability Tables'!$J$41:$J$42, MATCH(F477, 'Probability Tables'!$A$41:$A$42, 0)))</f>
        <v>-0.21141585713285041</v>
      </c>
      <c r="N477" s="13">
        <f>IF(G477="N/A", 0, INDEX('Probability Tables'!$J$48:$J$50, MATCH(G477, 'Probability Tables'!$A$48:$A$50, 0)))</f>
        <v>-1.1317644959850102</v>
      </c>
      <c r="O477" s="13">
        <f>IF(H477="N/A", 0, INDEX('Probability Tables'!$J$56:$J$58, MATCH(H477, 'Probability Tables'!$A$56:$A$58, 0)))</f>
        <v>-0.25442485069529852</v>
      </c>
      <c r="P477" s="13">
        <f>'Probability Tables'!$E$3</f>
        <v>-0.48424598596127871</v>
      </c>
      <c r="Q477" s="16">
        <f t="shared" si="35"/>
        <v>-4.48485551434878</v>
      </c>
      <c r="R477" s="14">
        <f>IF(B477="N/A", 0, INDEX('Probability Tables'!$K$10:$K$12, MATCH(B477, 'Probability Tables'!$A$10:$A$12, 0)))</f>
        <v>-0.92356349120323478</v>
      </c>
      <c r="S477" s="14">
        <f>IF(C477="N/A", 0, INDEX('Probability Tables'!$K$18:$K$19, MATCH(C477, 'Probability Tables'!$A$18:$A$19, 0)))</f>
        <v>-1.140161291580982</v>
      </c>
      <c r="T477" s="14">
        <f>IF(D477="N/A", 0, INDEX('Probability Tables'!$K$25:$K$28, MATCH(D477, 'Probability Tables'!$A$25:$A$28, 0)))</f>
        <v>0</v>
      </c>
      <c r="U477" s="14">
        <f>IF(E477="N/A", 0, INDEX('Probability Tables'!$K$34:$K$35, MATCH(E477, 'Probability Tables'!$A$34:$A$35, 0)))</f>
        <v>-0.48878352389733187</v>
      </c>
      <c r="V477" s="14">
        <f>IF(F477="N/A", 0, INDEX('Probability Tables'!$K$41:$K$42, MATCH(F477, 'Probability Tables'!$A$41:$A$42, 0)))</f>
        <v>-0.38532054201569693</v>
      </c>
      <c r="W477" s="14">
        <f>IF(G477="N/A", 0, INDEX('Probability Tables'!$K$48:$K$50, MATCH(G477, 'Probability Tables'!$A$48:$A$50, 0)))</f>
        <v>-0.54522705048332309</v>
      </c>
      <c r="X477" s="14">
        <f>IF(H477="N/A", 0, INDEX('Probability Tables'!$K$56:$K$58, MATCH(H477, 'Probability Tables'!$A$56:$A$58, 0)))</f>
        <v>-0.45323538437685085</v>
      </c>
      <c r="Y477" s="14">
        <f>'Probability Tables'!$E$4</f>
        <v>-0.95753369040820424</v>
      </c>
      <c r="Z477" s="16">
        <f t="shared" si="36"/>
        <v>-4.8938249739656232</v>
      </c>
      <c r="AA477" s="15">
        <f t="shared" si="37"/>
        <v>60.084074887372473</v>
      </c>
      <c r="AB477" s="15">
        <f t="shared" si="38"/>
        <v>39.915925112627534</v>
      </c>
      <c r="AC477" s="17">
        <f t="shared" si="39"/>
        <v>0</v>
      </c>
      <c r="AD477" s="17">
        <v>0</v>
      </c>
    </row>
    <row r="478" spans="1:30" x14ac:dyDescent="0.25">
      <c r="A478" t="s">
        <v>688</v>
      </c>
      <c r="B478">
        <v>2</v>
      </c>
      <c r="C478" t="s">
        <v>13</v>
      </c>
      <c r="D478" s="12" t="s">
        <v>1245</v>
      </c>
      <c r="E478" s="12" t="s">
        <v>1246</v>
      </c>
      <c r="F478" s="12" t="s">
        <v>1249</v>
      </c>
      <c r="G478" s="12" t="s">
        <v>1250</v>
      </c>
      <c r="H478" s="12" t="s">
        <v>15</v>
      </c>
      <c r="I478" s="13">
        <f>IF(B478="N/A", 0, INDEX('Probability Tables'!$J$10:$J$12, MATCH(B478, 'Probability Tables'!$A$10:$A$12, 0)))</f>
        <v>-1.7285805676065233</v>
      </c>
      <c r="J478" s="13">
        <f>IF(C478="N/A", 0, INDEX('Probability Tables'!$J$18:$J$19, MATCH(C478, 'Probability Tables'!$A$18:$A$19, 0)))</f>
        <v>-0.16113204070663512</v>
      </c>
      <c r="K478" s="13">
        <f>IF(D478="N/A", 0, INDEX('Probability Tables'!$J$25:$J$28, MATCH(D478, 'Probability Tables'!$A$25:$A$28, 0)))</f>
        <v>-0.51785965042337057</v>
      </c>
      <c r="L478" s="13">
        <f>IF(E478="N/A", 0, INDEX('Probability Tables'!$J$34:$J$35, MATCH(E478, 'Probability Tables'!$A$34:$A$35, 0)))</f>
        <v>-1.2878542883066382</v>
      </c>
      <c r="M478" s="13">
        <f>IF(F478="N/A", 0, INDEX('Probability Tables'!$J$41:$J$42, MATCH(F478, 'Probability Tables'!$A$41:$A$42, 0)))</f>
        <v>-0.21141585713285041</v>
      </c>
      <c r="N478" s="13">
        <f>IF(G478="N/A", 0, INDEX('Probability Tables'!$J$48:$J$50, MATCH(G478, 'Probability Tables'!$A$48:$A$50, 0)))</f>
        <v>-1.1317644959850102</v>
      </c>
      <c r="O478" s="13">
        <f>IF(H478="N/A", 0, INDEX('Probability Tables'!$J$56:$J$58, MATCH(H478, 'Probability Tables'!$A$56:$A$58, 0)))</f>
        <v>-0.25442485069529852</v>
      </c>
      <c r="P478" s="13">
        <f>'Probability Tables'!$E$3</f>
        <v>-0.48424598596127871</v>
      </c>
      <c r="Q478" s="16">
        <f t="shared" si="35"/>
        <v>-5.7772777368176049</v>
      </c>
      <c r="R478" s="14">
        <f>IF(B478="N/A", 0, INDEX('Probability Tables'!$K$10:$K$12, MATCH(B478, 'Probability Tables'!$A$10:$A$12, 0)))</f>
        <v>-1.3662076025531533</v>
      </c>
      <c r="S478" s="14">
        <f>IF(C478="N/A", 0, INDEX('Probability Tables'!$K$18:$K$19, MATCH(C478, 'Probability Tables'!$A$18:$A$19, 0)))</f>
        <v>-1.140161291580982</v>
      </c>
      <c r="T478" s="14">
        <f>IF(D478="N/A", 0, INDEX('Probability Tables'!$K$25:$K$28, MATCH(D478, 'Probability Tables'!$A$25:$A$28, 0)))</f>
        <v>-0.64015465041943498</v>
      </c>
      <c r="U478" s="14">
        <f>IF(E478="N/A", 0, INDEX('Probability Tables'!$K$34:$K$35, MATCH(E478, 'Probability Tables'!$A$34:$A$35, 0)))</f>
        <v>-0.95029252915164453</v>
      </c>
      <c r="V478" s="14">
        <f>IF(F478="N/A", 0, INDEX('Probability Tables'!$K$41:$K$42, MATCH(F478, 'Probability Tables'!$A$41:$A$42, 0)))</f>
        <v>-0.38532054201569693</v>
      </c>
      <c r="W478" s="14">
        <f>IF(G478="N/A", 0, INDEX('Probability Tables'!$K$48:$K$50, MATCH(G478, 'Probability Tables'!$A$48:$A$50, 0)))</f>
        <v>-0.54522705048332309</v>
      </c>
      <c r="X478" s="14">
        <f>IF(H478="N/A", 0, INDEX('Probability Tables'!$K$56:$K$58, MATCH(H478, 'Probability Tables'!$A$56:$A$58, 0)))</f>
        <v>-0.45323538437685085</v>
      </c>
      <c r="Y478" s="14">
        <f>'Probability Tables'!$E$4</f>
        <v>-0.95753369040820424</v>
      </c>
      <c r="Z478" s="16">
        <f t="shared" si="36"/>
        <v>-6.4381327409892899</v>
      </c>
      <c r="AA478" s="15">
        <f t="shared" si="37"/>
        <v>65.945242711723282</v>
      </c>
      <c r="AB478" s="15">
        <f t="shared" si="38"/>
        <v>34.054757288276718</v>
      </c>
      <c r="AC478" s="17">
        <f t="shared" si="39"/>
        <v>0</v>
      </c>
      <c r="AD478" s="17">
        <v>0</v>
      </c>
    </row>
    <row r="479" spans="1:30" x14ac:dyDescent="0.25">
      <c r="A479" t="s">
        <v>689</v>
      </c>
      <c r="B479">
        <v>3</v>
      </c>
      <c r="C479" t="s">
        <v>13</v>
      </c>
      <c r="D479" s="12" t="s">
        <v>1245</v>
      </c>
      <c r="E479" s="12" t="s">
        <v>1246</v>
      </c>
      <c r="F479" s="12" t="s">
        <v>1249</v>
      </c>
      <c r="G479" s="12" t="s">
        <v>1251</v>
      </c>
      <c r="H479" s="12" t="s">
        <v>15</v>
      </c>
      <c r="I479" s="13">
        <f>IF(B479="N/A", 0, INDEX('Probability Tables'!$J$10:$J$12, MATCH(B479, 'Probability Tables'!$A$10:$A$12, 0)))</f>
        <v>-0.39196962663327978</v>
      </c>
      <c r="J479" s="13">
        <f>IF(C479="N/A", 0, INDEX('Probability Tables'!$J$18:$J$19, MATCH(C479, 'Probability Tables'!$A$18:$A$19, 0)))</f>
        <v>-0.16113204070663512</v>
      </c>
      <c r="K479" s="13">
        <f>IF(D479="N/A", 0, INDEX('Probability Tables'!$J$25:$J$28, MATCH(D479, 'Probability Tables'!$A$25:$A$28, 0)))</f>
        <v>-0.51785965042337057</v>
      </c>
      <c r="L479" s="13">
        <f>IF(E479="N/A", 0, INDEX('Probability Tables'!$J$34:$J$35, MATCH(E479, 'Probability Tables'!$A$34:$A$35, 0)))</f>
        <v>-1.2878542883066382</v>
      </c>
      <c r="M479" s="13">
        <f>IF(F479="N/A", 0, INDEX('Probability Tables'!$J$41:$J$42, MATCH(F479, 'Probability Tables'!$A$41:$A$42, 0)))</f>
        <v>-0.21141585713285041</v>
      </c>
      <c r="N479" s="13">
        <f>IF(G479="N/A", 0, INDEX('Probability Tables'!$J$48:$J$50, MATCH(G479, 'Probability Tables'!$A$48:$A$50, 0)))</f>
        <v>-0.71512608727872051</v>
      </c>
      <c r="O479" s="13">
        <f>IF(H479="N/A", 0, INDEX('Probability Tables'!$J$56:$J$58, MATCH(H479, 'Probability Tables'!$A$56:$A$58, 0)))</f>
        <v>-0.25442485069529852</v>
      </c>
      <c r="P479" s="13">
        <f>'Probability Tables'!$E$3</f>
        <v>-0.48424598596127871</v>
      </c>
      <c r="Q479" s="16">
        <f t="shared" si="35"/>
        <v>-4.0240283871380722</v>
      </c>
      <c r="R479" s="14">
        <f>IF(B479="N/A", 0, INDEX('Probability Tables'!$K$10:$K$12, MATCH(B479, 'Probability Tables'!$A$10:$A$12, 0)))</f>
        <v>-1.0560526742493137</v>
      </c>
      <c r="S479" s="14">
        <f>IF(C479="N/A", 0, INDEX('Probability Tables'!$K$18:$K$19, MATCH(C479, 'Probability Tables'!$A$18:$A$19, 0)))</f>
        <v>-1.140161291580982</v>
      </c>
      <c r="T479" s="14">
        <f>IF(D479="N/A", 0, INDEX('Probability Tables'!$K$25:$K$28, MATCH(D479, 'Probability Tables'!$A$25:$A$28, 0)))</f>
        <v>-0.64015465041943498</v>
      </c>
      <c r="U479" s="14">
        <f>IF(E479="N/A", 0, INDEX('Probability Tables'!$K$34:$K$35, MATCH(E479, 'Probability Tables'!$A$34:$A$35, 0)))</f>
        <v>-0.95029252915164453</v>
      </c>
      <c r="V479" s="14">
        <f>IF(F479="N/A", 0, INDEX('Probability Tables'!$K$41:$K$42, MATCH(F479, 'Probability Tables'!$A$41:$A$42, 0)))</f>
        <v>-0.38532054201569693</v>
      </c>
      <c r="W479" s="14">
        <f>IF(G479="N/A", 0, INDEX('Probability Tables'!$K$48:$K$50, MATCH(G479, 'Probability Tables'!$A$48:$A$50, 0)))</f>
        <v>-1.624036711855253</v>
      </c>
      <c r="X479" s="14">
        <f>IF(H479="N/A", 0, INDEX('Probability Tables'!$K$56:$K$58, MATCH(H479, 'Probability Tables'!$A$56:$A$58, 0)))</f>
        <v>-0.45323538437685085</v>
      </c>
      <c r="Y479" s="14">
        <f>'Probability Tables'!$E$4</f>
        <v>-0.95753369040820424</v>
      </c>
      <c r="Z479" s="16">
        <f t="shared" si="36"/>
        <v>-7.2067874740573803</v>
      </c>
      <c r="AA479" s="15">
        <f t="shared" si="37"/>
        <v>96.018029129398542</v>
      </c>
      <c r="AB479" s="15">
        <f t="shared" si="38"/>
        <v>3.9819708706014638</v>
      </c>
      <c r="AC479" s="17">
        <f t="shared" si="39"/>
        <v>0</v>
      </c>
      <c r="AD479" s="17">
        <v>0</v>
      </c>
    </row>
    <row r="480" spans="1:30" x14ac:dyDescent="0.25">
      <c r="A480" t="s">
        <v>690</v>
      </c>
      <c r="B480">
        <v>3</v>
      </c>
      <c r="C480" t="s">
        <v>13</v>
      </c>
      <c r="D480" s="12" t="s">
        <v>1245</v>
      </c>
      <c r="E480" s="12" t="s">
        <v>1247</v>
      </c>
      <c r="F480" s="12" t="s">
        <v>1249</v>
      </c>
      <c r="G480" s="12" t="s">
        <v>1251</v>
      </c>
      <c r="H480" s="12" t="s">
        <v>15</v>
      </c>
      <c r="I480" s="13">
        <f>IF(B480="N/A", 0, INDEX('Probability Tables'!$J$10:$J$12, MATCH(B480, 'Probability Tables'!$A$10:$A$12, 0)))</f>
        <v>-0.39196962663327978</v>
      </c>
      <c r="J480" s="13">
        <f>IF(C480="N/A", 0, INDEX('Probability Tables'!$J$18:$J$19, MATCH(C480, 'Probability Tables'!$A$18:$A$19, 0)))</f>
        <v>-0.16113204070663512</v>
      </c>
      <c r="K480" s="13">
        <f>IF(D480="N/A", 0, INDEX('Probability Tables'!$J$25:$J$28, MATCH(D480, 'Probability Tables'!$A$25:$A$28, 0)))</f>
        <v>-0.51785965042337057</v>
      </c>
      <c r="L480" s="13">
        <f>IF(E480="N/A", 0, INDEX('Probability Tables'!$J$34:$J$35, MATCH(E480, 'Probability Tables'!$A$34:$A$35, 0)))</f>
        <v>-0.32277339226305102</v>
      </c>
      <c r="M480" s="13">
        <f>IF(F480="N/A", 0, INDEX('Probability Tables'!$J$41:$J$42, MATCH(F480, 'Probability Tables'!$A$41:$A$42, 0)))</f>
        <v>-0.21141585713285041</v>
      </c>
      <c r="N480" s="13">
        <f>IF(G480="N/A", 0, INDEX('Probability Tables'!$J$48:$J$50, MATCH(G480, 'Probability Tables'!$A$48:$A$50, 0)))</f>
        <v>-0.71512608727872051</v>
      </c>
      <c r="O480" s="13">
        <f>IF(H480="N/A", 0, INDEX('Probability Tables'!$J$56:$J$58, MATCH(H480, 'Probability Tables'!$A$56:$A$58, 0)))</f>
        <v>-0.25442485069529852</v>
      </c>
      <c r="P480" s="13">
        <f>'Probability Tables'!$E$3</f>
        <v>-0.48424598596127871</v>
      </c>
      <c r="Q480" s="16">
        <f t="shared" si="35"/>
        <v>-3.0589474910944849</v>
      </c>
      <c r="R480" s="14">
        <f>IF(B480="N/A", 0, INDEX('Probability Tables'!$K$10:$K$12, MATCH(B480, 'Probability Tables'!$A$10:$A$12, 0)))</f>
        <v>-1.0560526742493137</v>
      </c>
      <c r="S480" s="14">
        <f>IF(C480="N/A", 0, INDEX('Probability Tables'!$K$18:$K$19, MATCH(C480, 'Probability Tables'!$A$18:$A$19, 0)))</f>
        <v>-1.140161291580982</v>
      </c>
      <c r="T480" s="14">
        <f>IF(D480="N/A", 0, INDEX('Probability Tables'!$K$25:$K$28, MATCH(D480, 'Probability Tables'!$A$25:$A$28, 0)))</f>
        <v>-0.64015465041943498</v>
      </c>
      <c r="U480" s="14">
        <f>IF(E480="N/A", 0, INDEX('Probability Tables'!$K$34:$K$35, MATCH(E480, 'Probability Tables'!$A$34:$A$35, 0)))</f>
        <v>-0.48878352389733187</v>
      </c>
      <c r="V480" s="14">
        <f>IF(F480="N/A", 0, INDEX('Probability Tables'!$K$41:$K$42, MATCH(F480, 'Probability Tables'!$A$41:$A$42, 0)))</f>
        <v>-0.38532054201569693</v>
      </c>
      <c r="W480" s="14">
        <f>IF(G480="N/A", 0, INDEX('Probability Tables'!$K$48:$K$50, MATCH(G480, 'Probability Tables'!$A$48:$A$50, 0)))</f>
        <v>-1.624036711855253</v>
      </c>
      <c r="X480" s="14">
        <f>IF(H480="N/A", 0, INDEX('Probability Tables'!$K$56:$K$58, MATCH(H480, 'Probability Tables'!$A$56:$A$58, 0)))</f>
        <v>-0.45323538437685085</v>
      </c>
      <c r="Y480" s="14">
        <f>'Probability Tables'!$E$4</f>
        <v>-0.95753369040820424</v>
      </c>
      <c r="Z480" s="16">
        <f t="shared" si="36"/>
        <v>-6.7452784688030674</v>
      </c>
      <c r="AA480" s="15">
        <f t="shared" si="37"/>
        <v>97.554904062512307</v>
      </c>
      <c r="AB480" s="15">
        <f t="shared" si="38"/>
        <v>2.4450959374876966</v>
      </c>
      <c r="AC480" s="17">
        <f t="shared" si="39"/>
        <v>0</v>
      </c>
      <c r="AD480" s="17">
        <v>0</v>
      </c>
    </row>
    <row r="481" spans="1:30" x14ac:dyDescent="0.25">
      <c r="A481" t="s">
        <v>691</v>
      </c>
      <c r="B481">
        <v>3</v>
      </c>
      <c r="C481" t="s">
        <v>17</v>
      </c>
      <c r="D481" s="12" t="s">
        <v>1241</v>
      </c>
      <c r="E481" s="12" t="s">
        <v>1247</v>
      </c>
      <c r="F481" s="12" t="s">
        <v>1248</v>
      </c>
      <c r="G481" s="12" t="s">
        <v>1252</v>
      </c>
      <c r="H481" s="12" t="s">
        <v>15</v>
      </c>
      <c r="I481" s="13">
        <f>IF(B481="N/A", 0, INDEX('Probability Tables'!$J$10:$J$12, MATCH(B481, 'Probability Tables'!$A$10:$A$12, 0)))</f>
        <v>-0.39196962663327978</v>
      </c>
      <c r="J481" s="13">
        <f>IF(C481="N/A", 0, INDEX('Probability Tables'!$J$18:$J$19, MATCH(C481, 'Probability Tables'!$A$18:$A$19, 0)))</f>
        <v>-1.9050155618886613</v>
      </c>
      <c r="K481" s="13">
        <f>IF(D481="N/A", 0, INDEX('Probability Tables'!$J$25:$J$28, MATCH(D481, 'Probability Tables'!$A$25:$A$28, 0)))</f>
        <v>-2.6579258139196416</v>
      </c>
      <c r="L481" s="13">
        <f>IF(E481="N/A", 0, INDEX('Probability Tables'!$J$34:$J$35, MATCH(E481, 'Probability Tables'!$A$34:$A$35, 0)))</f>
        <v>-0.32277339226305102</v>
      </c>
      <c r="M481" s="13">
        <f>IF(F481="N/A", 0, INDEX('Probability Tables'!$J$41:$J$42, MATCH(F481, 'Probability Tables'!$A$41:$A$42, 0)))</f>
        <v>-1.6577744589953911</v>
      </c>
      <c r="N481" s="13">
        <f>IF(G481="N/A", 0, INDEX('Probability Tables'!$J$48:$J$50, MATCH(G481, 'Probability Tables'!$A$48:$A$50, 0)))</f>
        <v>-1.6691571471357227</v>
      </c>
      <c r="O481" s="13">
        <f>IF(H481="N/A", 0, INDEX('Probability Tables'!$J$56:$J$58, MATCH(H481, 'Probability Tables'!$A$56:$A$58, 0)))</f>
        <v>-0.25442485069529852</v>
      </c>
      <c r="P481" s="13">
        <f>'Probability Tables'!$E$3</f>
        <v>-0.48424598596127871</v>
      </c>
      <c r="Q481" s="16">
        <f t="shared" si="35"/>
        <v>-9.3432868374923252</v>
      </c>
      <c r="R481" s="14">
        <f>IF(B481="N/A", 0, INDEX('Probability Tables'!$K$10:$K$12, MATCH(B481, 'Probability Tables'!$A$10:$A$12, 0)))</f>
        <v>-1.0560526742493137</v>
      </c>
      <c r="S481" s="14">
        <f>IF(C481="N/A", 0, INDEX('Probability Tables'!$K$18:$K$19, MATCH(C481, 'Probability Tables'!$A$18:$A$19, 0)))</f>
        <v>-0.38532054201569693</v>
      </c>
      <c r="T481" s="14">
        <f>IF(D481="N/A", 0, INDEX('Probability Tables'!$K$25:$K$28, MATCH(D481, 'Probability Tables'!$A$25:$A$28, 0)))</f>
        <v>-1.9223796516451193</v>
      </c>
      <c r="U481" s="14">
        <f>IF(E481="N/A", 0, INDEX('Probability Tables'!$K$34:$K$35, MATCH(E481, 'Probability Tables'!$A$34:$A$35, 0)))</f>
        <v>-0.48878352389733187</v>
      </c>
      <c r="V481" s="14">
        <f>IF(F481="N/A", 0, INDEX('Probability Tables'!$K$41:$K$42, MATCH(F481, 'Probability Tables'!$A$41:$A$42, 0)))</f>
        <v>-1.140161291580982</v>
      </c>
      <c r="W481" s="14">
        <f>IF(G481="N/A", 0, INDEX('Probability Tables'!$K$48:$K$50, MATCH(G481, 'Probability Tables'!$A$48:$A$50, 0)))</f>
        <v>-1.4997389951776758</v>
      </c>
      <c r="X481" s="14">
        <f>IF(H481="N/A", 0, INDEX('Probability Tables'!$K$56:$K$58, MATCH(H481, 'Probability Tables'!$A$56:$A$58, 0)))</f>
        <v>-0.45323538437685085</v>
      </c>
      <c r="Y481" s="14">
        <f>'Probability Tables'!$E$4</f>
        <v>-0.95753369040820424</v>
      </c>
      <c r="Z481" s="16">
        <f t="shared" si="36"/>
        <v>-7.903205753351175</v>
      </c>
      <c r="AA481" s="15">
        <f t="shared" si="37"/>
        <v>19.153279253180294</v>
      </c>
      <c r="AB481" s="15">
        <f t="shared" si="38"/>
        <v>80.846720746819713</v>
      </c>
      <c r="AC481" s="17">
        <f t="shared" si="39"/>
        <v>1</v>
      </c>
      <c r="AD481" s="17">
        <v>1</v>
      </c>
    </row>
    <row r="482" spans="1:30" x14ac:dyDescent="0.25">
      <c r="A482" t="s">
        <v>692</v>
      </c>
      <c r="B482">
        <v>3</v>
      </c>
      <c r="C482" t="s">
        <v>13</v>
      </c>
      <c r="D482" s="12" t="s">
        <v>1241</v>
      </c>
      <c r="E482" s="12" t="s">
        <v>1246</v>
      </c>
      <c r="F482" s="12" t="s">
        <v>1248</v>
      </c>
      <c r="G482" s="12" t="s">
        <v>1250</v>
      </c>
      <c r="H482" s="12" t="s">
        <v>15</v>
      </c>
      <c r="I482" s="13">
        <f>IF(B482="N/A", 0, INDEX('Probability Tables'!$J$10:$J$12, MATCH(B482, 'Probability Tables'!$A$10:$A$12, 0)))</f>
        <v>-0.39196962663327978</v>
      </c>
      <c r="J482" s="13">
        <f>IF(C482="N/A", 0, INDEX('Probability Tables'!$J$18:$J$19, MATCH(C482, 'Probability Tables'!$A$18:$A$19, 0)))</f>
        <v>-0.16113204070663512</v>
      </c>
      <c r="K482" s="13">
        <f>IF(D482="N/A", 0, INDEX('Probability Tables'!$J$25:$J$28, MATCH(D482, 'Probability Tables'!$A$25:$A$28, 0)))</f>
        <v>-2.6579258139196416</v>
      </c>
      <c r="L482" s="13">
        <f>IF(E482="N/A", 0, INDEX('Probability Tables'!$J$34:$J$35, MATCH(E482, 'Probability Tables'!$A$34:$A$35, 0)))</f>
        <v>-1.2878542883066382</v>
      </c>
      <c r="M482" s="13">
        <f>IF(F482="N/A", 0, INDEX('Probability Tables'!$J$41:$J$42, MATCH(F482, 'Probability Tables'!$A$41:$A$42, 0)))</f>
        <v>-1.6577744589953911</v>
      </c>
      <c r="N482" s="13">
        <f>IF(G482="N/A", 0, INDEX('Probability Tables'!$J$48:$J$50, MATCH(G482, 'Probability Tables'!$A$48:$A$50, 0)))</f>
        <v>-1.1317644959850102</v>
      </c>
      <c r="O482" s="13">
        <f>IF(H482="N/A", 0, INDEX('Probability Tables'!$J$56:$J$58, MATCH(H482, 'Probability Tables'!$A$56:$A$58, 0)))</f>
        <v>-0.25442485069529852</v>
      </c>
      <c r="P482" s="13">
        <f>'Probability Tables'!$E$3</f>
        <v>-0.48424598596127871</v>
      </c>
      <c r="Q482" s="16">
        <f t="shared" si="35"/>
        <v>-8.0270915612031732</v>
      </c>
      <c r="R482" s="14">
        <f>IF(B482="N/A", 0, INDEX('Probability Tables'!$K$10:$K$12, MATCH(B482, 'Probability Tables'!$A$10:$A$12, 0)))</f>
        <v>-1.0560526742493137</v>
      </c>
      <c r="S482" s="14">
        <f>IF(C482="N/A", 0, INDEX('Probability Tables'!$K$18:$K$19, MATCH(C482, 'Probability Tables'!$A$18:$A$19, 0)))</f>
        <v>-1.140161291580982</v>
      </c>
      <c r="T482" s="14">
        <f>IF(D482="N/A", 0, INDEX('Probability Tables'!$K$25:$K$28, MATCH(D482, 'Probability Tables'!$A$25:$A$28, 0)))</f>
        <v>-1.9223796516451193</v>
      </c>
      <c r="U482" s="14">
        <f>IF(E482="N/A", 0, INDEX('Probability Tables'!$K$34:$K$35, MATCH(E482, 'Probability Tables'!$A$34:$A$35, 0)))</f>
        <v>-0.95029252915164453</v>
      </c>
      <c r="V482" s="14">
        <f>IF(F482="N/A", 0, INDEX('Probability Tables'!$K$41:$K$42, MATCH(F482, 'Probability Tables'!$A$41:$A$42, 0)))</f>
        <v>-1.140161291580982</v>
      </c>
      <c r="W482" s="14">
        <f>IF(G482="N/A", 0, INDEX('Probability Tables'!$K$48:$K$50, MATCH(G482, 'Probability Tables'!$A$48:$A$50, 0)))</f>
        <v>-0.54522705048332309</v>
      </c>
      <c r="X482" s="14">
        <f>IF(H482="N/A", 0, INDEX('Probability Tables'!$K$56:$K$58, MATCH(H482, 'Probability Tables'!$A$56:$A$58, 0)))</f>
        <v>-0.45323538437685085</v>
      </c>
      <c r="Y482" s="14">
        <f>'Probability Tables'!$E$4</f>
        <v>-0.95753369040820424</v>
      </c>
      <c r="Z482" s="16">
        <f t="shared" si="36"/>
        <v>-8.16504356347642</v>
      </c>
      <c r="AA482" s="15">
        <f t="shared" si="37"/>
        <v>53.443341006523347</v>
      </c>
      <c r="AB482" s="15">
        <f t="shared" si="38"/>
        <v>46.556658993476645</v>
      </c>
      <c r="AC482" s="17">
        <f t="shared" si="39"/>
        <v>0</v>
      </c>
      <c r="AD482" s="17">
        <v>0</v>
      </c>
    </row>
    <row r="483" spans="1:30" x14ac:dyDescent="0.25">
      <c r="A483" t="s">
        <v>693</v>
      </c>
      <c r="B483">
        <v>2</v>
      </c>
      <c r="C483" t="s">
        <v>13</v>
      </c>
      <c r="D483" s="12" t="s">
        <v>1243</v>
      </c>
      <c r="E483" s="12" t="s">
        <v>1247</v>
      </c>
      <c r="F483" s="12" t="s">
        <v>1249</v>
      </c>
      <c r="G483" s="12" t="s">
        <v>1251</v>
      </c>
      <c r="H483" s="12" t="s">
        <v>15</v>
      </c>
      <c r="I483" s="13">
        <f>IF(B483="N/A", 0, INDEX('Probability Tables'!$J$10:$J$12, MATCH(B483, 'Probability Tables'!$A$10:$A$12, 0)))</f>
        <v>-1.7285805676065233</v>
      </c>
      <c r="J483" s="13">
        <f>IF(C483="N/A", 0, INDEX('Probability Tables'!$J$18:$J$19, MATCH(C483, 'Probability Tables'!$A$18:$A$19, 0)))</f>
        <v>-0.16113204070663512</v>
      </c>
      <c r="K483" s="13">
        <f>IF(D483="N/A", 0, INDEX('Probability Tables'!$J$25:$J$28, MATCH(D483, 'Probability Tables'!$A$25:$A$28, 0)))</f>
        <v>0</v>
      </c>
      <c r="L483" s="13">
        <f>IF(E483="N/A", 0, INDEX('Probability Tables'!$J$34:$J$35, MATCH(E483, 'Probability Tables'!$A$34:$A$35, 0)))</f>
        <v>-0.32277339226305102</v>
      </c>
      <c r="M483" s="13">
        <f>IF(F483="N/A", 0, INDEX('Probability Tables'!$J$41:$J$42, MATCH(F483, 'Probability Tables'!$A$41:$A$42, 0)))</f>
        <v>-0.21141585713285041</v>
      </c>
      <c r="N483" s="13">
        <f>IF(G483="N/A", 0, INDEX('Probability Tables'!$J$48:$J$50, MATCH(G483, 'Probability Tables'!$A$48:$A$50, 0)))</f>
        <v>-0.71512608727872051</v>
      </c>
      <c r="O483" s="13">
        <f>IF(H483="N/A", 0, INDEX('Probability Tables'!$J$56:$J$58, MATCH(H483, 'Probability Tables'!$A$56:$A$58, 0)))</f>
        <v>-0.25442485069529852</v>
      </c>
      <c r="P483" s="13">
        <f>'Probability Tables'!$E$3</f>
        <v>-0.48424598596127871</v>
      </c>
      <c r="Q483" s="16">
        <f t="shared" si="35"/>
        <v>-3.8776987816443578</v>
      </c>
      <c r="R483" s="14">
        <f>IF(B483="N/A", 0, INDEX('Probability Tables'!$K$10:$K$12, MATCH(B483, 'Probability Tables'!$A$10:$A$12, 0)))</f>
        <v>-1.3662076025531533</v>
      </c>
      <c r="S483" s="14">
        <f>IF(C483="N/A", 0, INDEX('Probability Tables'!$K$18:$K$19, MATCH(C483, 'Probability Tables'!$A$18:$A$19, 0)))</f>
        <v>-1.140161291580982</v>
      </c>
      <c r="T483" s="14">
        <f>IF(D483="N/A", 0, INDEX('Probability Tables'!$K$25:$K$28, MATCH(D483, 'Probability Tables'!$A$25:$A$28, 0)))</f>
        <v>0</v>
      </c>
      <c r="U483" s="14">
        <f>IF(E483="N/A", 0, INDEX('Probability Tables'!$K$34:$K$35, MATCH(E483, 'Probability Tables'!$A$34:$A$35, 0)))</f>
        <v>-0.48878352389733187</v>
      </c>
      <c r="V483" s="14">
        <f>IF(F483="N/A", 0, INDEX('Probability Tables'!$K$41:$K$42, MATCH(F483, 'Probability Tables'!$A$41:$A$42, 0)))</f>
        <v>-0.38532054201569693</v>
      </c>
      <c r="W483" s="14">
        <f>IF(G483="N/A", 0, INDEX('Probability Tables'!$K$48:$K$50, MATCH(G483, 'Probability Tables'!$A$48:$A$50, 0)))</f>
        <v>-1.624036711855253</v>
      </c>
      <c r="X483" s="14">
        <f>IF(H483="N/A", 0, INDEX('Probability Tables'!$K$56:$K$58, MATCH(H483, 'Probability Tables'!$A$56:$A$58, 0)))</f>
        <v>-0.45323538437685085</v>
      </c>
      <c r="Y483" s="14">
        <f>'Probability Tables'!$E$4</f>
        <v>-0.95753369040820424</v>
      </c>
      <c r="Z483" s="16">
        <f t="shared" si="36"/>
        <v>-6.4152787466874717</v>
      </c>
      <c r="AA483" s="15">
        <f t="shared" si="37"/>
        <v>92.673468182122448</v>
      </c>
      <c r="AB483" s="15">
        <f t="shared" si="38"/>
        <v>7.326531817877548</v>
      </c>
      <c r="AC483" s="17">
        <f t="shared" si="39"/>
        <v>0</v>
      </c>
      <c r="AD483" s="17">
        <v>0</v>
      </c>
    </row>
    <row r="484" spans="1:30" x14ac:dyDescent="0.25">
      <c r="A484" t="s">
        <v>694</v>
      </c>
      <c r="B484">
        <v>3</v>
      </c>
      <c r="C484" t="s">
        <v>13</v>
      </c>
      <c r="D484" s="12" t="s">
        <v>1244</v>
      </c>
      <c r="E484" s="12" t="s">
        <v>1247</v>
      </c>
      <c r="F484" s="12" t="s">
        <v>1249</v>
      </c>
      <c r="G484" s="12" t="s">
        <v>1251</v>
      </c>
      <c r="H484" s="12" t="s">
        <v>15</v>
      </c>
      <c r="I484" s="13">
        <f>IF(B484="N/A", 0, INDEX('Probability Tables'!$J$10:$J$12, MATCH(B484, 'Probability Tables'!$A$10:$A$12, 0)))</f>
        <v>-0.39196962663327978</v>
      </c>
      <c r="J484" s="13">
        <f>IF(C484="N/A", 0, INDEX('Probability Tables'!$J$18:$J$19, MATCH(C484, 'Probability Tables'!$A$18:$A$19, 0)))</f>
        <v>-0.16113204070663512</v>
      </c>
      <c r="K484" s="13">
        <f>IF(D484="N/A", 0, INDEX('Probability Tables'!$J$25:$J$28, MATCH(D484, 'Probability Tables'!$A$25:$A$28, 0)))</f>
        <v>-2.1879221846739059</v>
      </c>
      <c r="L484" s="13">
        <f>IF(E484="N/A", 0, INDEX('Probability Tables'!$J$34:$J$35, MATCH(E484, 'Probability Tables'!$A$34:$A$35, 0)))</f>
        <v>-0.32277339226305102</v>
      </c>
      <c r="M484" s="13">
        <f>IF(F484="N/A", 0, INDEX('Probability Tables'!$J$41:$J$42, MATCH(F484, 'Probability Tables'!$A$41:$A$42, 0)))</f>
        <v>-0.21141585713285041</v>
      </c>
      <c r="N484" s="13">
        <f>IF(G484="N/A", 0, INDEX('Probability Tables'!$J$48:$J$50, MATCH(G484, 'Probability Tables'!$A$48:$A$50, 0)))</f>
        <v>-0.71512608727872051</v>
      </c>
      <c r="O484" s="13">
        <f>IF(H484="N/A", 0, INDEX('Probability Tables'!$J$56:$J$58, MATCH(H484, 'Probability Tables'!$A$56:$A$58, 0)))</f>
        <v>-0.25442485069529852</v>
      </c>
      <c r="P484" s="13">
        <f>'Probability Tables'!$E$3</f>
        <v>-0.48424598596127871</v>
      </c>
      <c r="Q484" s="16">
        <f t="shared" si="35"/>
        <v>-4.72901002534502</v>
      </c>
      <c r="R484" s="14">
        <f>IF(B484="N/A", 0, INDEX('Probability Tables'!$K$10:$K$12, MATCH(B484, 'Probability Tables'!$A$10:$A$12, 0)))</f>
        <v>-1.0560526742493137</v>
      </c>
      <c r="S484" s="14">
        <f>IF(C484="N/A", 0, INDEX('Probability Tables'!$K$18:$K$19, MATCH(C484, 'Probability Tables'!$A$18:$A$19, 0)))</f>
        <v>-1.140161291580982</v>
      </c>
      <c r="T484" s="14">
        <f>IF(D484="N/A", 0, INDEX('Probability Tables'!$K$25:$K$28, MATCH(D484, 'Probability Tables'!$A$25:$A$28, 0)))</f>
        <v>-2.3513752571634776</v>
      </c>
      <c r="U484" s="14">
        <f>IF(E484="N/A", 0, INDEX('Probability Tables'!$K$34:$K$35, MATCH(E484, 'Probability Tables'!$A$34:$A$35, 0)))</f>
        <v>-0.48878352389733187</v>
      </c>
      <c r="V484" s="14">
        <f>IF(F484="N/A", 0, INDEX('Probability Tables'!$K$41:$K$42, MATCH(F484, 'Probability Tables'!$A$41:$A$42, 0)))</f>
        <v>-0.38532054201569693</v>
      </c>
      <c r="W484" s="14">
        <f>IF(G484="N/A", 0, INDEX('Probability Tables'!$K$48:$K$50, MATCH(G484, 'Probability Tables'!$A$48:$A$50, 0)))</f>
        <v>-1.624036711855253</v>
      </c>
      <c r="X484" s="14">
        <f>IF(H484="N/A", 0, INDEX('Probability Tables'!$K$56:$K$58, MATCH(H484, 'Probability Tables'!$A$56:$A$58, 0)))</f>
        <v>-0.45323538437685085</v>
      </c>
      <c r="Y484" s="14">
        <f>'Probability Tables'!$E$4</f>
        <v>-0.95753369040820424</v>
      </c>
      <c r="Z484" s="16">
        <f t="shared" si="36"/>
        <v>-8.4564990755471108</v>
      </c>
      <c r="AA484" s="15">
        <f t="shared" si="37"/>
        <v>97.651180879310246</v>
      </c>
      <c r="AB484" s="15">
        <f t="shared" si="38"/>
        <v>2.3488191206897602</v>
      </c>
      <c r="AC484" s="17">
        <f t="shared" si="39"/>
        <v>0</v>
      </c>
      <c r="AD484" s="17">
        <v>0</v>
      </c>
    </row>
    <row r="485" spans="1:30" x14ac:dyDescent="0.25">
      <c r="A485" t="s">
        <v>696</v>
      </c>
      <c r="B485">
        <v>3</v>
      </c>
      <c r="C485" t="s">
        <v>17</v>
      </c>
      <c r="D485" s="12" t="s">
        <v>1244</v>
      </c>
      <c r="E485" s="12" t="s">
        <v>1247</v>
      </c>
      <c r="F485" s="12" t="s">
        <v>1249</v>
      </c>
      <c r="G485" s="12" t="s">
        <v>1251</v>
      </c>
      <c r="H485" s="12" t="s">
        <v>15</v>
      </c>
      <c r="I485" s="13">
        <f>IF(B485="N/A", 0, INDEX('Probability Tables'!$J$10:$J$12, MATCH(B485, 'Probability Tables'!$A$10:$A$12, 0)))</f>
        <v>-0.39196962663327978</v>
      </c>
      <c r="J485" s="13">
        <f>IF(C485="N/A", 0, INDEX('Probability Tables'!$J$18:$J$19, MATCH(C485, 'Probability Tables'!$A$18:$A$19, 0)))</f>
        <v>-1.9050155618886613</v>
      </c>
      <c r="K485" s="13">
        <f>IF(D485="N/A", 0, INDEX('Probability Tables'!$J$25:$J$28, MATCH(D485, 'Probability Tables'!$A$25:$A$28, 0)))</f>
        <v>-2.1879221846739059</v>
      </c>
      <c r="L485" s="13">
        <f>IF(E485="N/A", 0, INDEX('Probability Tables'!$J$34:$J$35, MATCH(E485, 'Probability Tables'!$A$34:$A$35, 0)))</f>
        <v>-0.32277339226305102</v>
      </c>
      <c r="M485" s="13">
        <f>IF(F485="N/A", 0, INDEX('Probability Tables'!$J$41:$J$42, MATCH(F485, 'Probability Tables'!$A$41:$A$42, 0)))</f>
        <v>-0.21141585713285041</v>
      </c>
      <c r="N485" s="13">
        <f>IF(G485="N/A", 0, INDEX('Probability Tables'!$J$48:$J$50, MATCH(G485, 'Probability Tables'!$A$48:$A$50, 0)))</f>
        <v>-0.71512608727872051</v>
      </c>
      <c r="O485" s="13">
        <f>IF(H485="N/A", 0, INDEX('Probability Tables'!$J$56:$J$58, MATCH(H485, 'Probability Tables'!$A$56:$A$58, 0)))</f>
        <v>-0.25442485069529852</v>
      </c>
      <c r="P485" s="13">
        <f>'Probability Tables'!$E$3</f>
        <v>-0.48424598596127871</v>
      </c>
      <c r="Q485" s="16">
        <f t="shared" si="35"/>
        <v>-6.4728935465270467</v>
      </c>
      <c r="R485" s="14">
        <f>IF(B485="N/A", 0, INDEX('Probability Tables'!$K$10:$K$12, MATCH(B485, 'Probability Tables'!$A$10:$A$12, 0)))</f>
        <v>-1.0560526742493137</v>
      </c>
      <c r="S485" s="14">
        <f>IF(C485="N/A", 0, INDEX('Probability Tables'!$K$18:$K$19, MATCH(C485, 'Probability Tables'!$A$18:$A$19, 0)))</f>
        <v>-0.38532054201569693</v>
      </c>
      <c r="T485" s="14">
        <f>IF(D485="N/A", 0, INDEX('Probability Tables'!$K$25:$K$28, MATCH(D485, 'Probability Tables'!$A$25:$A$28, 0)))</f>
        <v>-2.3513752571634776</v>
      </c>
      <c r="U485" s="14">
        <f>IF(E485="N/A", 0, INDEX('Probability Tables'!$K$34:$K$35, MATCH(E485, 'Probability Tables'!$A$34:$A$35, 0)))</f>
        <v>-0.48878352389733187</v>
      </c>
      <c r="V485" s="14">
        <f>IF(F485="N/A", 0, INDEX('Probability Tables'!$K$41:$K$42, MATCH(F485, 'Probability Tables'!$A$41:$A$42, 0)))</f>
        <v>-0.38532054201569693</v>
      </c>
      <c r="W485" s="14">
        <f>IF(G485="N/A", 0, INDEX('Probability Tables'!$K$48:$K$50, MATCH(G485, 'Probability Tables'!$A$48:$A$50, 0)))</f>
        <v>-1.624036711855253</v>
      </c>
      <c r="X485" s="14">
        <f>IF(H485="N/A", 0, INDEX('Probability Tables'!$K$56:$K$58, MATCH(H485, 'Probability Tables'!$A$56:$A$58, 0)))</f>
        <v>-0.45323538437685085</v>
      </c>
      <c r="Y485" s="14">
        <f>'Probability Tables'!$E$4</f>
        <v>-0.95753369040820424</v>
      </c>
      <c r="Z485" s="16">
        <f t="shared" si="36"/>
        <v>-7.7016583259818248</v>
      </c>
      <c r="AA485" s="15">
        <f t="shared" si="37"/>
        <v>77.360230866500245</v>
      </c>
      <c r="AB485" s="15">
        <f t="shared" si="38"/>
        <v>22.639769133499755</v>
      </c>
      <c r="AC485" s="17">
        <f t="shared" si="39"/>
        <v>0</v>
      </c>
      <c r="AD485" s="17">
        <v>1</v>
      </c>
    </row>
    <row r="486" spans="1:30" x14ac:dyDescent="0.25">
      <c r="A486" t="s">
        <v>697</v>
      </c>
      <c r="B486">
        <v>1</v>
      </c>
      <c r="C486" t="s">
        <v>13</v>
      </c>
      <c r="D486" s="12" t="s">
        <v>1245</v>
      </c>
      <c r="E486" s="12" t="s">
        <v>1246</v>
      </c>
      <c r="F486" s="12" t="s">
        <v>1249</v>
      </c>
      <c r="G486" s="12" t="s">
        <v>1250</v>
      </c>
      <c r="H486" s="12" t="s">
        <v>20</v>
      </c>
      <c r="I486" s="13">
        <f>IF(B486="N/A", 0, INDEX('Probability Tables'!$J$10:$J$12, MATCH(B486, 'Probability Tables'!$A$10:$A$12, 0)))</f>
        <v>-1.9190988916046565</v>
      </c>
      <c r="J486" s="13">
        <f>IF(C486="N/A", 0, INDEX('Probability Tables'!$J$18:$J$19, MATCH(C486, 'Probability Tables'!$A$18:$A$19, 0)))</f>
        <v>-0.16113204070663512</v>
      </c>
      <c r="K486" s="13">
        <f>IF(D486="N/A", 0, INDEX('Probability Tables'!$J$25:$J$28, MATCH(D486, 'Probability Tables'!$A$25:$A$28, 0)))</f>
        <v>-0.51785965042337057</v>
      </c>
      <c r="L486" s="13">
        <f>IF(E486="N/A", 0, INDEX('Probability Tables'!$J$34:$J$35, MATCH(E486, 'Probability Tables'!$A$34:$A$35, 0)))</f>
        <v>-1.2878542883066382</v>
      </c>
      <c r="M486" s="13">
        <f>IF(F486="N/A", 0, INDEX('Probability Tables'!$J$41:$J$42, MATCH(F486, 'Probability Tables'!$A$41:$A$42, 0)))</f>
        <v>-0.21141585713285041</v>
      </c>
      <c r="N486" s="13">
        <f>IF(G486="N/A", 0, INDEX('Probability Tables'!$J$48:$J$50, MATCH(G486, 'Probability Tables'!$A$48:$A$50, 0)))</f>
        <v>-1.1317644959850102</v>
      </c>
      <c r="O486" s="13">
        <f>IF(H486="N/A", 0, INDEX('Probability Tables'!$J$56:$J$58, MATCH(H486, 'Probability Tables'!$A$56:$A$58, 0)))</f>
        <v>-1.9828147059907641</v>
      </c>
      <c r="P486" s="13">
        <f>'Probability Tables'!$E$3</f>
        <v>-0.48424598596127871</v>
      </c>
      <c r="Q486" s="16">
        <f t="shared" si="35"/>
        <v>-7.6961859161112036</v>
      </c>
      <c r="R486" s="14">
        <f>IF(B486="N/A", 0, INDEX('Probability Tables'!$K$10:$K$12, MATCH(B486, 'Probability Tables'!$A$10:$A$12, 0)))</f>
        <v>-0.92356349120323478</v>
      </c>
      <c r="S486" s="14">
        <f>IF(C486="N/A", 0, INDEX('Probability Tables'!$K$18:$K$19, MATCH(C486, 'Probability Tables'!$A$18:$A$19, 0)))</f>
        <v>-1.140161291580982</v>
      </c>
      <c r="T486" s="14">
        <f>IF(D486="N/A", 0, INDEX('Probability Tables'!$K$25:$K$28, MATCH(D486, 'Probability Tables'!$A$25:$A$28, 0)))</f>
        <v>-0.64015465041943498</v>
      </c>
      <c r="U486" s="14">
        <f>IF(E486="N/A", 0, INDEX('Probability Tables'!$K$34:$K$35, MATCH(E486, 'Probability Tables'!$A$34:$A$35, 0)))</f>
        <v>-0.95029252915164453</v>
      </c>
      <c r="V486" s="14">
        <f>IF(F486="N/A", 0, INDEX('Probability Tables'!$K$41:$K$42, MATCH(F486, 'Probability Tables'!$A$41:$A$42, 0)))</f>
        <v>-0.38532054201569693</v>
      </c>
      <c r="W486" s="14">
        <f>IF(G486="N/A", 0, INDEX('Probability Tables'!$K$48:$K$50, MATCH(G486, 'Probability Tables'!$A$48:$A$50, 0)))</f>
        <v>-0.54522705048332309</v>
      </c>
      <c r="X486" s="14">
        <f>IF(H486="N/A", 0, INDEX('Probability Tables'!$K$56:$K$58, MATCH(H486, 'Probability Tables'!$A$56:$A$58, 0)))</f>
        <v>-1.2944356648959361</v>
      </c>
      <c r="Y486" s="14">
        <f>'Probability Tables'!$E$4</f>
        <v>-0.95753369040820424</v>
      </c>
      <c r="Z486" s="16">
        <f t="shared" si="36"/>
        <v>-6.8366889101584567</v>
      </c>
      <c r="AA486" s="15">
        <f t="shared" si="37"/>
        <v>29.744444623856996</v>
      </c>
      <c r="AB486" s="15">
        <f t="shared" si="38"/>
        <v>70.255555376142993</v>
      </c>
      <c r="AC486" s="17">
        <f t="shared" si="39"/>
        <v>1</v>
      </c>
      <c r="AD486" s="17">
        <v>1</v>
      </c>
    </row>
    <row r="487" spans="1:30" x14ac:dyDescent="0.25">
      <c r="A487" t="s">
        <v>698</v>
      </c>
      <c r="B487">
        <v>3</v>
      </c>
      <c r="C487" t="s">
        <v>17</v>
      </c>
      <c r="D487" s="12" t="s">
        <v>1243</v>
      </c>
      <c r="E487" s="12" t="s">
        <v>1246</v>
      </c>
      <c r="F487" s="12" t="s">
        <v>1248</v>
      </c>
      <c r="G487" s="12" t="s">
        <v>1250</v>
      </c>
      <c r="H487" s="12" t="s">
        <v>15</v>
      </c>
      <c r="I487" s="13">
        <f>IF(B487="N/A", 0, INDEX('Probability Tables'!$J$10:$J$12, MATCH(B487, 'Probability Tables'!$A$10:$A$12, 0)))</f>
        <v>-0.39196962663327978</v>
      </c>
      <c r="J487" s="13">
        <f>IF(C487="N/A", 0, INDEX('Probability Tables'!$J$18:$J$19, MATCH(C487, 'Probability Tables'!$A$18:$A$19, 0)))</f>
        <v>-1.9050155618886613</v>
      </c>
      <c r="K487" s="13">
        <f>IF(D487="N/A", 0, INDEX('Probability Tables'!$J$25:$J$28, MATCH(D487, 'Probability Tables'!$A$25:$A$28, 0)))</f>
        <v>0</v>
      </c>
      <c r="L487" s="13">
        <f>IF(E487="N/A", 0, INDEX('Probability Tables'!$J$34:$J$35, MATCH(E487, 'Probability Tables'!$A$34:$A$35, 0)))</f>
        <v>-1.2878542883066382</v>
      </c>
      <c r="M487" s="13">
        <f>IF(F487="N/A", 0, INDEX('Probability Tables'!$J$41:$J$42, MATCH(F487, 'Probability Tables'!$A$41:$A$42, 0)))</f>
        <v>-1.6577744589953911</v>
      </c>
      <c r="N487" s="13">
        <f>IF(G487="N/A", 0, INDEX('Probability Tables'!$J$48:$J$50, MATCH(G487, 'Probability Tables'!$A$48:$A$50, 0)))</f>
        <v>-1.1317644959850102</v>
      </c>
      <c r="O487" s="13">
        <f>IF(H487="N/A", 0, INDEX('Probability Tables'!$J$56:$J$58, MATCH(H487, 'Probability Tables'!$A$56:$A$58, 0)))</f>
        <v>-0.25442485069529852</v>
      </c>
      <c r="P487" s="13">
        <f>'Probability Tables'!$E$3</f>
        <v>-0.48424598596127871</v>
      </c>
      <c r="Q487" s="16">
        <f t="shared" si="35"/>
        <v>-7.1130492684655566</v>
      </c>
      <c r="R487" s="14">
        <f>IF(B487="N/A", 0, INDEX('Probability Tables'!$K$10:$K$12, MATCH(B487, 'Probability Tables'!$A$10:$A$12, 0)))</f>
        <v>-1.0560526742493137</v>
      </c>
      <c r="S487" s="14">
        <f>IF(C487="N/A", 0, INDEX('Probability Tables'!$K$18:$K$19, MATCH(C487, 'Probability Tables'!$A$18:$A$19, 0)))</f>
        <v>-0.38532054201569693</v>
      </c>
      <c r="T487" s="14">
        <f>IF(D487="N/A", 0, INDEX('Probability Tables'!$K$25:$K$28, MATCH(D487, 'Probability Tables'!$A$25:$A$28, 0)))</f>
        <v>0</v>
      </c>
      <c r="U487" s="14">
        <f>IF(E487="N/A", 0, INDEX('Probability Tables'!$K$34:$K$35, MATCH(E487, 'Probability Tables'!$A$34:$A$35, 0)))</f>
        <v>-0.95029252915164453</v>
      </c>
      <c r="V487" s="14">
        <f>IF(F487="N/A", 0, INDEX('Probability Tables'!$K$41:$K$42, MATCH(F487, 'Probability Tables'!$A$41:$A$42, 0)))</f>
        <v>-1.140161291580982</v>
      </c>
      <c r="W487" s="14">
        <f>IF(G487="N/A", 0, INDEX('Probability Tables'!$K$48:$K$50, MATCH(G487, 'Probability Tables'!$A$48:$A$50, 0)))</f>
        <v>-0.54522705048332309</v>
      </c>
      <c r="X487" s="14">
        <f>IF(H487="N/A", 0, INDEX('Probability Tables'!$K$56:$K$58, MATCH(H487, 'Probability Tables'!$A$56:$A$58, 0)))</f>
        <v>-0.45323538437685085</v>
      </c>
      <c r="Y487" s="14">
        <f>'Probability Tables'!$E$4</f>
        <v>-0.95753369040820424</v>
      </c>
      <c r="Z487" s="16">
        <f t="shared" si="36"/>
        <v>-5.4878231622660154</v>
      </c>
      <c r="AA487" s="15">
        <f t="shared" si="37"/>
        <v>16.448538677678908</v>
      </c>
      <c r="AB487" s="15">
        <f t="shared" si="38"/>
        <v>83.551461322321089</v>
      </c>
      <c r="AC487" s="17">
        <f t="shared" si="39"/>
        <v>1</v>
      </c>
      <c r="AD487" s="17">
        <v>0</v>
      </c>
    </row>
    <row r="488" spans="1:30" x14ac:dyDescent="0.25">
      <c r="A488" t="s">
        <v>699</v>
      </c>
      <c r="B488">
        <v>1</v>
      </c>
      <c r="C488" t="s">
        <v>17</v>
      </c>
      <c r="D488" s="12" t="s">
        <v>1242</v>
      </c>
      <c r="E488" s="12" t="s">
        <v>1246</v>
      </c>
      <c r="F488" s="12" t="s">
        <v>1249</v>
      </c>
      <c r="G488" s="12" t="s">
        <v>1250</v>
      </c>
      <c r="H488" s="12" t="s">
        <v>15</v>
      </c>
      <c r="I488" s="13">
        <f>IF(B488="N/A", 0, INDEX('Probability Tables'!$J$10:$J$12, MATCH(B488, 'Probability Tables'!$A$10:$A$12, 0)))</f>
        <v>-1.9190988916046565</v>
      </c>
      <c r="J488" s="13">
        <f>IF(C488="N/A", 0, INDEX('Probability Tables'!$J$18:$J$19, MATCH(C488, 'Probability Tables'!$A$18:$A$19, 0)))</f>
        <v>-1.9050155618886613</v>
      </c>
      <c r="K488" s="13">
        <f>IF(D488="N/A", 0, INDEX('Probability Tables'!$J$25:$J$28, MATCH(D488, 'Probability Tables'!$A$25:$A$28, 0)))</f>
        <v>-1.505246303981256</v>
      </c>
      <c r="L488" s="13">
        <f>IF(E488="N/A", 0, INDEX('Probability Tables'!$J$34:$J$35, MATCH(E488, 'Probability Tables'!$A$34:$A$35, 0)))</f>
        <v>-1.2878542883066382</v>
      </c>
      <c r="M488" s="13">
        <f>IF(F488="N/A", 0, INDEX('Probability Tables'!$J$41:$J$42, MATCH(F488, 'Probability Tables'!$A$41:$A$42, 0)))</f>
        <v>-0.21141585713285041</v>
      </c>
      <c r="N488" s="13">
        <f>IF(G488="N/A", 0, INDEX('Probability Tables'!$J$48:$J$50, MATCH(G488, 'Probability Tables'!$A$48:$A$50, 0)))</f>
        <v>-1.1317644959850102</v>
      </c>
      <c r="O488" s="13">
        <f>IF(H488="N/A", 0, INDEX('Probability Tables'!$J$56:$J$58, MATCH(H488, 'Probability Tables'!$A$56:$A$58, 0)))</f>
        <v>-0.25442485069529852</v>
      </c>
      <c r="P488" s="13">
        <f>'Probability Tables'!$E$3</f>
        <v>-0.48424598596127871</v>
      </c>
      <c r="Q488" s="16">
        <f t="shared" si="35"/>
        <v>-8.6990662355556498</v>
      </c>
      <c r="R488" s="14">
        <f>IF(B488="N/A", 0, INDEX('Probability Tables'!$K$10:$K$12, MATCH(B488, 'Probability Tables'!$A$10:$A$12, 0)))</f>
        <v>-0.92356349120323478</v>
      </c>
      <c r="S488" s="14">
        <f>IF(C488="N/A", 0, INDEX('Probability Tables'!$K$18:$K$19, MATCH(C488, 'Probability Tables'!$A$18:$A$19, 0)))</f>
        <v>-0.38532054201569693</v>
      </c>
      <c r="T488" s="14">
        <f>IF(D488="N/A", 0, INDEX('Probability Tables'!$K$25:$K$28, MATCH(D488, 'Probability Tables'!$A$25:$A$28, 0)))</f>
        <v>-1.4640720621625749</v>
      </c>
      <c r="U488" s="14">
        <f>IF(E488="N/A", 0, INDEX('Probability Tables'!$K$34:$K$35, MATCH(E488, 'Probability Tables'!$A$34:$A$35, 0)))</f>
        <v>-0.95029252915164453</v>
      </c>
      <c r="V488" s="14">
        <f>IF(F488="N/A", 0, INDEX('Probability Tables'!$K$41:$K$42, MATCH(F488, 'Probability Tables'!$A$41:$A$42, 0)))</f>
        <v>-0.38532054201569693</v>
      </c>
      <c r="W488" s="14">
        <f>IF(G488="N/A", 0, INDEX('Probability Tables'!$K$48:$K$50, MATCH(G488, 'Probability Tables'!$A$48:$A$50, 0)))</f>
        <v>-0.54522705048332309</v>
      </c>
      <c r="X488" s="14">
        <f>IF(H488="N/A", 0, INDEX('Probability Tables'!$K$56:$K$58, MATCH(H488, 'Probability Tables'!$A$56:$A$58, 0)))</f>
        <v>-0.45323538437685085</v>
      </c>
      <c r="Y488" s="14">
        <f>'Probability Tables'!$E$4</f>
        <v>-0.95753369040820424</v>
      </c>
      <c r="Z488" s="16">
        <f t="shared" si="36"/>
        <v>-6.0645652918172264</v>
      </c>
      <c r="AA488" s="15">
        <f t="shared" si="37"/>
        <v>6.6950735504909407</v>
      </c>
      <c r="AB488" s="15">
        <f t="shared" si="38"/>
        <v>93.304926449509068</v>
      </c>
      <c r="AC488" s="17">
        <f t="shared" si="39"/>
        <v>1</v>
      </c>
      <c r="AD488" s="17">
        <v>1</v>
      </c>
    </row>
    <row r="489" spans="1:30" x14ac:dyDescent="0.25">
      <c r="A489" t="s">
        <v>700</v>
      </c>
      <c r="B489">
        <v>1</v>
      </c>
      <c r="C489" t="s">
        <v>13</v>
      </c>
      <c r="D489" s="12" t="s">
        <v>1244</v>
      </c>
      <c r="E489" s="12" t="s">
        <v>1247</v>
      </c>
      <c r="F489" s="12" t="s">
        <v>1249</v>
      </c>
      <c r="G489" s="12" t="s">
        <v>1250</v>
      </c>
      <c r="H489" s="12" t="s">
        <v>20</v>
      </c>
      <c r="I489" s="13">
        <f>IF(B489="N/A", 0, INDEX('Probability Tables'!$J$10:$J$12, MATCH(B489, 'Probability Tables'!$A$10:$A$12, 0)))</f>
        <v>-1.9190988916046565</v>
      </c>
      <c r="J489" s="13">
        <f>IF(C489="N/A", 0, INDEX('Probability Tables'!$J$18:$J$19, MATCH(C489, 'Probability Tables'!$A$18:$A$19, 0)))</f>
        <v>-0.16113204070663512</v>
      </c>
      <c r="K489" s="13">
        <f>IF(D489="N/A", 0, INDEX('Probability Tables'!$J$25:$J$28, MATCH(D489, 'Probability Tables'!$A$25:$A$28, 0)))</f>
        <v>-2.1879221846739059</v>
      </c>
      <c r="L489" s="13">
        <f>IF(E489="N/A", 0, INDEX('Probability Tables'!$J$34:$J$35, MATCH(E489, 'Probability Tables'!$A$34:$A$35, 0)))</f>
        <v>-0.32277339226305102</v>
      </c>
      <c r="M489" s="13">
        <f>IF(F489="N/A", 0, INDEX('Probability Tables'!$J$41:$J$42, MATCH(F489, 'Probability Tables'!$A$41:$A$42, 0)))</f>
        <v>-0.21141585713285041</v>
      </c>
      <c r="N489" s="13">
        <f>IF(G489="N/A", 0, INDEX('Probability Tables'!$J$48:$J$50, MATCH(G489, 'Probability Tables'!$A$48:$A$50, 0)))</f>
        <v>-1.1317644959850102</v>
      </c>
      <c r="O489" s="13">
        <f>IF(H489="N/A", 0, INDEX('Probability Tables'!$J$56:$J$58, MATCH(H489, 'Probability Tables'!$A$56:$A$58, 0)))</f>
        <v>-1.9828147059907641</v>
      </c>
      <c r="P489" s="13">
        <f>'Probability Tables'!$E$3</f>
        <v>-0.48424598596127871</v>
      </c>
      <c r="Q489" s="16">
        <f t="shared" si="35"/>
        <v>-8.4011675543181514</v>
      </c>
      <c r="R489" s="14">
        <f>IF(B489="N/A", 0, INDEX('Probability Tables'!$K$10:$K$12, MATCH(B489, 'Probability Tables'!$A$10:$A$12, 0)))</f>
        <v>-0.92356349120323478</v>
      </c>
      <c r="S489" s="14">
        <f>IF(C489="N/A", 0, INDEX('Probability Tables'!$K$18:$K$19, MATCH(C489, 'Probability Tables'!$A$18:$A$19, 0)))</f>
        <v>-1.140161291580982</v>
      </c>
      <c r="T489" s="14">
        <f>IF(D489="N/A", 0, INDEX('Probability Tables'!$K$25:$K$28, MATCH(D489, 'Probability Tables'!$A$25:$A$28, 0)))</f>
        <v>-2.3513752571634776</v>
      </c>
      <c r="U489" s="14">
        <f>IF(E489="N/A", 0, INDEX('Probability Tables'!$K$34:$K$35, MATCH(E489, 'Probability Tables'!$A$34:$A$35, 0)))</f>
        <v>-0.48878352389733187</v>
      </c>
      <c r="V489" s="14">
        <f>IF(F489="N/A", 0, INDEX('Probability Tables'!$K$41:$K$42, MATCH(F489, 'Probability Tables'!$A$41:$A$42, 0)))</f>
        <v>-0.38532054201569693</v>
      </c>
      <c r="W489" s="14">
        <f>IF(G489="N/A", 0, INDEX('Probability Tables'!$K$48:$K$50, MATCH(G489, 'Probability Tables'!$A$48:$A$50, 0)))</f>
        <v>-0.54522705048332309</v>
      </c>
      <c r="X489" s="14">
        <f>IF(H489="N/A", 0, INDEX('Probability Tables'!$K$56:$K$58, MATCH(H489, 'Probability Tables'!$A$56:$A$58, 0)))</f>
        <v>-1.2944356648959361</v>
      </c>
      <c r="Y489" s="14">
        <f>'Probability Tables'!$E$4</f>
        <v>-0.95753369040820424</v>
      </c>
      <c r="Z489" s="16">
        <f t="shared" si="36"/>
        <v>-8.0864005116481863</v>
      </c>
      <c r="AA489" s="15">
        <f t="shared" si="37"/>
        <v>42.195158634249893</v>
      </c>
      <c r="AB489" s="15">
        <f t="shared" si="38"/>
        <v>57.804841365750107</v>
      </c>
      <c r="AC489" s="17">
        <f t="shared" si="39"/>
        <v>1</v>
      </c>
      <c r="AD489" s="17">
        <v>0</v>
      </c>
    </row>
    <row r="490" spans="1:30" x14ac:dyDescent="0.25">
      <c r="A490" t="s">
        <v>702</v>
      </c>
      <c r="B490">
        <v>3</v>
      </c>
      <c r="C490" t="s">
        <v>13</v>
      </c>
      <c r="D490" s="12" t="s">
        <v>1245</v>
      </c>
      <c r="E490" s="12" t="s">
        <v>1247</v>
      </c>
      <c r="F490" s="12" t="s">
        <v>1249</v>
      </c>
      <c r="G490" s="12" t="s">
        <v>1251</v>
      </c>
      <c r="H490" s="12" t="s">
        <v>15</v>
      </c>
      <c r="I490" s="13">
        <f>IF(B490="N/A", 0, INDEX('Probability Tables'!$J$10:$J$12, MATCH(B490, 'Probability Tables'!$A$10:$A$12, 0)))</f>
        <v>-0.39196962663327978</v>
      </c>
      <c r="J490" s="13">
        <f>IF(C490="N/A", 0, INDEX('Probability Tables'!$J$18:$J$19, MATCH(C490, 'Probability Tables'!$A$18:$A$19, 0)))</f>
        <v>-0.16113204070663512</v>
      </c>
      <c r="K490" s="13">
        <f>IF(D490="N/A", 0, INDEX('Probability Tables'!$J$25:$J$28, MATCH(D490, 'Probability Tables'!$A$25:$A$28, 0)))</f>
        <v>-0.51785965042337057</v>
      </c>
      <c r="L490" s="13">
        <f>IF(E490="N/A", 0, INDEX('Probability Tables'!$J$34:$J$35, MATCH(E490, 'Probability Tables'!$A$34:$A$35, 0)))</f>
        <v>-0.32277339226305102</v>
      </c>
      <c r="M490" s="13">
        <f>IF(F490="N/A", 0, INDEX('Probability Tables'!$J$41:$J$42, MATCH(F490, 'Probability Tables'!$A$41:$A$42, 0)))</f>
        <v>-0.21141585713285041</v>
      </c>
      <c r="N490" s="13">
        <f>IF(G490="N/A", 0, INDEX('Probability Tables'!$J$48:$J$50, MATCH(G490, 'Probability Tables'!$A$48:$A$50, 0)))</f>
        <v>-0.71512608727872051</v>
      </c>
      <c r="O490" s="13">
        <f>IF(H490="N/A", 0, INDEX('Probability Tables'!$J$56:$J$58, MATCH(H490, 'Probability Tables'!$A$56:$A$58, 0)))</f>
        <v>-0.25442485069529852</v>
      </c>
      <c r="P490" s="13">
        <f>'Probability Tables'!$E$3</f>
        <v>-0.48424598596127871</v>
      </c>
      <c r="Q490" s="16">
        <f t="shared" si="35"/>
        <v>-3.0589474910944849</v>
      </c>
      <c r="R490" s="14">
        <f>IF(B490="N/A", 0, INDEX('Probability Tables'!$K$10:$K$12, MATCH(B490, 'Probability Tables'!$A$10:$A$12, 0)))</f>
        <v>-1.0560526742493137</v>
      </c>
      <c r="S490" s="14">
        <f>IF(C490="N/A", 0, INDEX('Probability Tables'!$K$18:$K$19, MATCH(C490, 'Probability Tables'!$A$18:$A$19, 0)))</f>
        <v>-1.140161291580982</v>
      </c>
      <c r="T490" s="14">
        <f>IF(D490="N/A", 0, INDEX('Probability Tables'!$K$25:$K$28, MATCH(D490, 'Probability Tables'!$A$25:$A$28, 0)))</f>
        <v>-0.64015465041943498</v>
      </c>
      <c r="U490" s="14">
        <f>IF(E490="N/A", 0, INDEX('Probability Tables'!$K$34:$K$35, MATCH(E490, 'Probability Tables'!$A$34:$A$35, 0)))</f>
        <v>-0.48878352389733187</v>
      </c>
      <c r="V490" s="14">
        <f>IF(F490="N/A", 0, INDEX('Probability Tables'!$K$41:$K$42, MATCH(F490, 'Probability Tables'!$A$41:$A$42, 0)))</f>
        <v>-0.38532054201569693</v>
      </c>
      <c r="W490" s="14">
        <f>IF(G490="N/A", 0, INDEX('Probability Tables'!$K$48:$K$50, MATCH(G490, 'Probability Tables'!$A$48:$A$50, 0)))</f>
        <v>-1.624036711855253</v>
      </c>
      <c r="X490" s="14">
        <f>IF(H490="N/A", 0, INDEX('Probability Tables'!$K$56:$K$58, MATCH(H490, 'Probability Tables'!$A$56:$A$58, 0)))</f>
        <v>-0.45323538437685085</v>
      </c>
      <c r="Y490" s="14">
        <f>'Probability Tables'!$E$4</f>
        <v>-0.95753369040820424</v>
      </c>
      <c r="Z490" s="16">
        <f t="shared" si="36"/>
        <v>-6.7452784688030674</v>
      </c>
      <c r="AA490" s="15">
        <f t="shared" si="37"/>
        <v>97.554904062512307</v>
      </c>
      <c r="AB490" s="15">
        <f t="shared" si="38"/>
        <v>2.4450959374876966</v>
      </c>
      <c r="AC490" s="17">
        <f t="shared" si="39"/>
        <v>0</v>
      </c>
      <c r="AD490" s="17">
        <v>0</v>
      </c>
    </row>
    <row r="491" spans="1:30" x14ac:dyDescent="0.25">
      <c r="A491" t="s">
        <v>704</v>
      </c>
      <c r="B491">
        <v>3</v>
      </c>
      <c r="C491" t="s">
        <v>13</v>
      </c>
      <c r="D491" s="12" t="s">
        <v>1241</v>
      </c>
      <c r="E491" s="12" t="s">
        <v>1246</v>
      </c>
      <c r="F491" s="12" t="s">
        <v>1248</v>
      </c>
      <c r="G491" s="12" t="s">
        <v>1252</v>
      </c>
      <c r="H491" s="12" t="s">
        <v>15</v>
      </c>
      <c r="I491" s="13">
        <f>IF(B491="N/A", 0, INDEX('Probability Tables'!$J$10:$J$12, MATCH(B491, 'Probability Tables'!$A$10:$A$12, 0)))</f>
        <v>-0.39196962663327978</v>
      </c>
      <c r="J491" s="13">
        <f>IF(C491="N/A", 0, INDEX('Probability Tables'!$J$18:$J$19, MATCH(C491, 'Probability Tables'!$A$18:$A$19, 0)))</f>
        <v>-0.16113204070663512</v>
      </c>
      <c r="K491" s="13">
        <f>IF(D491="N/A", 0, INDEX('Probability Tables'!$J$25:$J$28, MATCH(D491, 'Probability Tables'!$A$25:$A$28, 0)))</f>
        <v>-2.6579258139196416</v>
      </c>
      <c r="L491" s="13">
        <f>IF(E491="N/A", 0, INDEX('Probability Tables'!$J$34:$J$35, MATCH(E491, 'Probability Tables'!$A$34:$A$35, 0)))</f>
        <v>-1.2878542883066382</v>
      </c>
      <c r="M491" s="13">
        <f>IF(F491="N/A", 0, INDEX('Probability Tables'!$J$41:$J$42, MATCH(F491, 'Probability Tables'!$A$41:$A$42, 0)))</f>
        <v>-1.6577744589953911</v>
      </c>
      <c r="N491" s="13">
        <f>IF(G491="N/A", 0, INDEX('Probability Tables'!$J$48:$J$50, MATCH(G491, 'Probability Tables'!$A$48:$A$50, 0)))</f>
        <v>-1.6691571471357227</v>
      </c>
      <c r="O491" s="13">
        <f>IF(H491="N/A", 0, INDEX('Probability Tables'!$J$56:$J$58, MATCH(H491, 'Probability Tables'!$A$56:$A$58, 0)))</f>
        <v>-0.25442485069529852</v>
      </c>
      <c r="P491" s="13">
        <f>'Probability Tables'!$E$3</f>
        <v>-0.48424598596127871</v>
      </c>
      <c r="Q491" s="16">
        <f t="shared" si="35"/>
        <v>-8.5644842123538858</v>
      </c>
      <c r="R491" s="14">
        <f>IF(B491="N/A", 0, INDEX('Probability Tables'!$K$10:$K$12, MATCH(B491, 'Probability Tables'!$A$10:$A$12, 0)))</f>
        <v>-1.0560526742493137</v>
      </c>
      <c r="S491" s="14">
        <f>IF(C491="N/A", 0, INDEX('Probability Tables'!$K$18:$K$19, MATCH(C491, 'Probability Tables'!$A$18:$A$19, 0)))</f>
        <v>-1.140161291580982</v>
      </c>
      <c r="T491" s="14">
        <f>IF(D491="N/A", 0, INDEX('Probability Tables'!$K$25:$K$28, MATCH(D491, 'Probability Tables'!$A$25:$A$28, 0)))</f>
        <v>-1.9223796516451193</v>
      </c>
      <c r="U491" s="14">
        <f>IF(E491="N/A", 0, INDEX('Probability Tables'!$K$34:$K$35, MATCH(E491, 'Probability Tables'!$A$34:$A$35, 0)))</f>
        <v>-0.95029252915164453</v>
      </c>
      <c r="V491" s="14">
        <f>IF(F491="N/A", 0, INDEX('Probability Tables'!$K$41:$K$42, MATCH(F491, 'Probability Tables'!$A$41:$A$42, 0)))</f>
        <v>-1.140161291580982</v>
      </c>
      <c r="W491" s="14">
        <f>IF(G491="N/A", 0, INDEX('Probability Tables'!$K$48:$K$50, MATCH(G491, 'Probability Tables'!$A$48:$A$50, 0)))</f>
        <v>-1.4997389951776758</v>
      </c>
      <c r="X491" s="14">
        <f>IF(H491="N/A", 0, INDEX('Probability Tables'!$K$56:$K$58, MATCH(H491, 'Probability Tables'!$A$56:$A$58, 0)))</f>
        <v>-0.45323538437685085</v>
      </c>
      <c r="Y491" s="14">
        <f>'Probability Tables'!$E$4</f>
        <v>-0.95753369040820424</v>
      </c>
      <c r="Z491" s="16">
        <f t="shared" si="36"/>
        <v>-9.1195555081707749</v>
      </c>
      <c r="AA491" s="15">
        <f t="shared" si="37"/>
        <v>63.531136806941092</v>
      </c>
      <c r="AB491" s="15">
        <f t="shared" si="38"/>
        <v>36.468863193058901</v>
      </c>
      <c r="AC491" s="17">
        <f t="shared" si="39"/>
        <v>0</v>
      </c>
      <c r="AD491" s="17">
        <v>1</v>
      </c>
    </row>
    <row r="492" spans="1:30" x14ac:dyDescent="0.25">
      <c r="A492" t="s">
        <v>705</v>
      </c>
      <c r="B492">
        <v>3</v>
      </c>
      <c r="C492" t="s">
        <v>13</v>
      </c>
      <c r="D492" s="12" t="s">
        <v>1243</v>
      </c>
      <c r="E492" s="12" t="s">
        <v>1246</v>
      </c>
      <c r="F492" s="12" t="s">
        <v>1249</v>
      </c>
      <c r="G492" s="12" t="s">
        <v>1252</v>
      </c>
      <c r="H492" s="12" t="s">
        <v>15</v>
      </c>
      <c r="I492" s="13">
        <f>IF(B492="N/A", 0, INDEX('Probability Tables'!$J$10:$J$12, MATCH(B492, 'Probability Tables'!$A$10:$A$12, 0)))</f>
        <v>-0.39196962663327978</v>
      </c>
      <c r="J492" s="13">
        <f>IF(C492="N/A", 0, INDEX('Probability Tables'!$J$18:$J$19, MATCH(C492, 'Probability Tables'!$A$18:$A$19, 0)))</f>
        <v>-0.16113204070663512</v>
      </c>
      <c r="K492" s="13">
        <f>IF(D492="N/A", 0, INDEX('Probability Tables'!$J$25:$J$28, MATCH(D492, 'Probability Tables'!$A$25:$A$28, 0)))</f>
        <v>0</v>
      </c>
      <c r="L492" s="13">
        <f>IF(E492="N/A", 0, INDEX('Probability Tables'!$J$34:$J$35, MATCH(E492, 'Probability Tables'!$A$34:$A$35, 0)))</f>
        <v>-1.2878542883066382</v>
      </c>
      <c r="M492" s="13">
        <f>IF(F492="N/A", 0, INDEX('Probability Tables'!$J$41:$J$42, MATCH(F492, 'Probability Tables'!$A$41:$A$42, 0)))</f>
        <v>-0.21141585713285041</v>
      </c>
      <c r="N492" s="13">
        <f>IF(G492="N/A", 0, INDEX('Probability Tables'!$J$48:$J$50, MATCH(G492, 'Probability Tables'!$A$48:$A$50, 0)))</f>
        <v>-1.6691571471357227</v>
      </c>
      <c r="O492" s="13">
        <f>IF(H492="N/A", 0, INDEX('Probability Tables'!$J$56:$J$58, MATCH(H492, 'Probability Tables'!$A$56:$A$58, 0)))</f>
        <v>-0.25442485069529852</v>
      </c>
      <c r="P492" s="13">
        <f>'Probability Tables'!$E$3</f>
        <v>-0.48424598596127871</v>
      </c>
      <c r="Q492" s="16">
        <f t="shared" si="35"/>
        <v>-4.4601997965717031</v>
      </c>
      <c r="R492" s="14">
        <f>IF(B492="N/A", 0, INDEX('Probability Tables'!$K$10:$K$12, MATCH(B492, 'Probability Tables'!$A$10:$A$12, 0)))</f>
        <v>-1.0560526742493137</v>
      </c>
      <c r="S492" s="14">
        <f>IF(C492="N/A", 0, INDEX('Probability Tables'!$K$18:$K$19, MATCH(C492, 'Probability Tables'!$A$18:$A$19, 0)))</f>
        <v>-1.140161291580982</v>
      </c>
      <c r="T492" s="14">
        <f>IF(D492="N/A", 0, INDEX('Probability Tables'!$K$25:$K$28, MATCH(D492, 'Probability Tables'!$A$25:$A$28, 0)))</f>
        <v>0</v>
      </c>
      <c r="U492" s="14">
        <f>IF(E492="N/A", 0, INDEX('Probability Tables'!$K$34:$K$35, MATCH(E492, 'Probability Tables'!$A$34:$A$35, 0)))</f>
        <v>-0.95029252915164453</v>
      </c>
      <c r="V492" s="14">
        <f>IF(F492="N/A", 0, INDEX('Probability Tables'!$K$41:$K$42, MATCH(F492, 'Probability Tables'!$A$41:$A$42, 0)))</f>
        <v>-0.38532054201569693</v>
      </c>
      <c r="W492" s="14">
        <f>IF(G492="N/A", 0, INDEX('Probability Tables'!$K$48:$K$50, MATCH(G492, 'Probability Tables'!$A$48:$A$50, 0)))</f>
        <v>-1.4997389951776758</v>
      </c>
      <c r="X492" s="14">
        <f>IF(H492="N/A", 0, INDEX('Probability Tables'!$K$56:$K$58, MATCH(H492, 'Probability Tables'!$A$56:$A$58, 0)))</f>
        <v>-0.45323538437685085</v>
      </c>
      <c r="Y492" s="14">
        <f>'Probability Tables'!$E$4</f>
        <v>-0.95753369040820424</v>
      </c>
      <c r="Z492" s="16">
        <f t="shared" si="36"/>
        <v>-6.4423351069603676</v>
      </c>
      <c r="AA492" s="15">
        <f t="shared" si="37"/>
        <v>87.89086034328723</v>
      </c>
      <c r="AB492" s="15">
        <f t="shared" si="38"/>
        <v>12.10913965671277</v>
      </c>
      <c r="AC492" s="17">
        <f t="shared" si="39"/>
        <v>0</v>
      </c>
      <c r="AD492" s="17">
        <v>0</v>
      </c>
    </row>
    <row r="493" spans="1:30" x14ac:dyDescent="0.25">
      <c r="A493" t="s">
        <v>706</v>
      </c>
      <c r="B493">
        <v>3</v>
      </c>
      <c r="C493" t="s">
        <v>13</v>
      </c>
      <c r="D493" s="12" t="s">
        <v>1245</v>
      </c>
      <c r="E493" s="12" t="s">
        <v>1247</v>
      </c>
      <c r="F493" s="12" t="s">
        <v>1249</v>
      </c>
      <c r="G493" s="12" t="s">
        <v>1251</v>
      </c>
      <c r="H493" s="12" t="s">
        <v>15</v>
      </c>
      <c r="I493" s="13">
        <f>IF(B493="N/A", 0, INDEX('Probability Tables'!$J$10:$J$12, MATCH(B493, 'Probability Tables'!$A$10:$A$12, 0)))</f>
        <v>-0.39196962663327978</v>
      </c>
      <c r="J493" s="13">
        <f>IF(C493="N/A", 0, INDEX('Probability Tables'!$J$18:$J$19, MATCH(C493, 'Probability Tables'!$A$18:$A$19, 0)))</f>
        <v>-0.16113204070663512</v>
      </c>
      <c r="K493" s="13">
        <f>IF(D493="N/A", 0, INDEX('Probability Tables'!$J$25:$J$28, MATCH(D493, 'Probability Tables'!$A$25:$A$28, 0)))</f>
        <v>-0.51785965042337057</v>
      </c>
      <c r="L493" s="13">
        <f>IF(E493="N/A", 0, INDEX('Probability Tables'!$J$34:$J$35, MATCH(E493, 'Probability Tables'!$A$34:$A$35, 0)))</f>
        <v>-0.32277339226305102</v>
      </c>
      <c r="M493" s="13">
        <f>IF(F493="N/A", 0, INDEX('Probability Tables'!$J$41:$J$42, MATCH(F493, 'Probability Tables'!$A$41:$A$42, 0)))</f>
        <v>-0.21141585713285041</v>
      </c>
      <c r="N493" s="13">
        <f>IF(G493="N/A", 0, INDEX('Probability Tables'!$J$48:$J$50, MATCH(G493, 'Probability Tables'!$A$48:$A$50, 0)))</f>
        <v>-0.71512608727872051</v>
      </c>
      <c r="O493" s="13">
        <f>IF(H493="N/A", 0, INDEX('Probability Tables'!$J$56:$J$58, MATCH(H493, 'Probability Tables'!$A$56:$A$58, 0)))</f>
        <v>-0.25442485069529852</v>
      </c>
      <c r="P493" s="13">
        <f>'Probability Tables'!$E$3</f>
        <v>-0.48424598596127871</v>
      </c>
      <c r="Q493" s="16">
        <f t="shared" si="35"/>
        <v>-3.0589474910944849</v>
      </c>
      <c r="R493" s="14">
        <f>IF(B493="N/A", 0, INDEX('Probability Tables'!$K$10:$K$12, MATCH(B493, 'Probability Tables'!$A$10:$A$12, 0)))</f>
        <v>-1.0560526742493137</v>
      </c>
      <c r="S493" s="14">
        <f>IF(C493="N/A", 0, INDEX('Probability Tables'!$K$18:$K$19, MATCH(C493, 'Probability Tables'!$A$18:$A$19, 0)))</f>
        <v>-1.140161291580982</v>
      </c>
      <c r="T493" s="14">
        <f>IF(D493="N/A", 0, INDEX('Probability Tables'!$K$25:$K$28, MATCH(D493, 'Probability Tables'!$A$25:$A$28, 0)))</f>
        <v>-0.64015465041943498</v>
      </c>
      <c r="U493" s="14">
        <f>IF(E493="N/A", 0, INDEX('Probability Tables'!$K$34:$K$35, MATCH(E493, 'Probability Tables'!$A$34:$A$35, 0)))</f>
        <v>-0.48878352389733187</v>
      </c>
      <c r="V493" s="14">
        <f>IF(F493="N/A", 0, INDEX('Probability Tables'!$K$41:$K$42, MATCH(F493, 'Probability Tables'!$A$41:$A$42, 0)))</f>
        <v>-0.38532054201569693</v>
      </c>
      <c r="W493" s="14">
        <f>IF(G493="N/A", 0, INDEX('Probability Tables'!$K$48:$K$50, MATCH(G493, 'Probability Tables'!$A$48:$A$50, 0)))</f>
        <v>-1.624036711855253</v>
      </c>
      <c r="X493" s="14">
        <f>IF(H493="N/A", 0, INDEX('Probability Tables'!$K$56:$K$58, MATCH(H493, 'Probability Tables'!$A$56:$A$58, 0)))</f>
        <v>-0.45323538437685085</v>
      </c>
      <c r="Y493" s="14">
        <f>'Probability Tables'!$E$4</f>
        <v>-0.95753369040820424</v>
      </c>
      <c r="Z493" s="16">
        <f t="shared" si="36"/>
        <v>-6.7452784688030674</v>
      </c>
      <c r="AA493" s="15">
        <f t="shared" si="37"/>
        <v>97.554904062512307</v>
      </c>
      <c r="AB493" s="15">
        <f t="shared" si="38"/>
        <v>2.4450959374876966</v>
      </c>
      <c r="AC493" s="17">
        <f t="shared" si="39"/>
        <v>0</v>
      </c>
      <c r="AD493" s="17">
        <v>0</v>
      </c>
    </row>
    <row r="494" spans="1:30" x14ac:dyDescent="0.25">
      <c r="A494" t="s">
        <v>708</v>
      </c>
      <c r="B494">
        <v>1</v>
      </c>
      <c r="C494" t="s">
        <v>13</v>
      </c>
      <c r="D494" s="12" t="s">
        <v>1244</v>
      </c>
      <c r="E494" s="12" t="s">
        <v>1247</v>
      </c>
      <c r="F494" s="12" t="s">
        <v>1249</v>
      </c>
      <c r="G494" s="12" t="s">
        <v>1250</v>
      </c>
      <c r="H494" s="12" t="s">
        <v>15</v>
      </c>
      <c r="I494" s="13">
        <f>IF(B494="N/A", 0, INDEX('Probability Tables'!$J$10:$J$12, MATCH(B494, 'Probability Tables'!$A$10:$A$12, 0)))</f>
        <v>-1.9190988916046565</v>
      </c>
      <c r="J494" s="13">
        <f>IF(C494="N/A", 0, INDEX('Probability Tables'!$J$18:$J$19, MATCH(C494, 'Probability Tables'!$A$18:$A$19, 0)))</f>
        <v>-0.16113204070663512</v>
      </c>
      <c r="K494" s="13">
        <f>IF(D494="N/A", 0, INDEX('Probability Tables'!$J$25:$J$28, MATCH(D494, 'Probability Tables'!$A$25:$A$28, 0)))</f>
        <v>-2.1879221846739059</v>
      </c>
      <c r="L494" s="13">
        <f>IF(E494="N/A", 0, INDEX('Probability Tables'!$J$34:$J$35, MATCH(E494, 'Probability Tables'!$A$34:$A$35, 0)))</f>
        <v>-0.32277339226305102</v>
      </c>
      <c r="M494" s="13">
        <f>IF(F494="N/A", 0, INDEX('Probability Tables'!$J$41:$J$42, MATCH(F494, 'Probability Tables'!$A$41:$A$42, 0)))</f>
        <v>-0.21141585713285041</v>
      </c>
      <c r="N494" s="13">
        <f>IF(G494="N/A", 0, INDEX('Probability Tables'!$J$48:$J$50, MATCH(G494, 'Probability Tables'!$A$48:$A$50, 0)))</f>
        <v>-1.1317644959850102</v>
      </c>
      <c r="O494" s="13">
        <f>IF(H494="N/A", 0, INDEX('Probability Tables'!$J$56:$J$58, MATCH(H494, 'Probability Tables'!$A$56:$A$58, 0)))</f>
        <v>-0.25442485069529852</v>
      </c>
      <c r="P494" s="13">
        <f>'Probability Tables'!$E$3</f>
        <v>-0.48424598596127871</v>
      </c>
      <c r="Q494" s="16">
        <f t="shared" si="35"/>
        <v>-6.6727776990226859</v>
      </c>
      <c r="R494" s="14">
        <f>IF(B494="N/A", 0, INDEX('Probability Tables'!$K$10:$K$12, MATCH(B494, 'Probability Tables'!$A$10:$A$12, 0)))</f>
        <v>-0.92356349120323478</v>
      </c>
      <c r="S494" s="14">
        <f>IF(C494="N/A", 0, INDEX('Probability Tables'!$K$18:$K$19, MATCH(C494, 'Probability Tables'!$A$18:$A$19, 0)))</f>
        <v>-1.140161291580982</v>
      </c>
      <c r="T494" s="14">
        <f>IF(D494="N/A", 0, INDEX('Probability Tables'!$K$25:$K$28, MATCH(D494, 'Probability Tables'!$A$25:$A$28, 0)))</f>
        <v>-2.3513752571634776</v>
      </c>
      <c r="U494" s="14">
        <f>IF(E494="N/A", 0, INDEX('Probability Tables'!$K$34:$K$35, MATCH(E494, 'Probability Tables'!$A$34:$A$35, 0)))</f>
        <v>-0.48878352389733187</v>
      </c>
      <c r="V494" s="14">
        <f>IF(F494="N/A", 0, INDEX('Probability Tables'!$K$41:$K$42, MATCH(F494, 'Probability Tables'!$A$41:$A$42, 0)))</f>
        <v>-0.38532054201569693</v>
      </c>
      <c r="W494" s="14">
        <f>IF(G494="N/A", 0, INDEX('Probability Tables'!$K$48:$K$50, MATCH(G494, 'Probability Tables'!$A$48:$A$50, 0)))</f>
        <v>-0.54522705048332309</v>
      </c>
      <c r="X494" s="14">
        <f>IF(H494="N/A", 0, INDEX('Probability Tables'!$K$56:$K$58, MATCH(H494, 'Probability Tables'!$A$56:$A$58, 0)))</f>
        <v>-0.45323538437685085</v>
      </c>
      <c r="Y494" s="14">
        <f>'Probability Tables'!$E$4</f>
        <v>-0.95753369040820424</v>
      </c>
      <c r="Z494" s="16">
        <f t="shared" si="36"/>
        <v>-7.2452002311291004</v>
      </c>
      <c r="AA494" s="15">
        <f t="shared" si="37"/>
        <v>63.932197367172627</v>
      </c>
      <c r="AB494" s="15">
        <f t="shared" si="38"/>
        <v>36.067802632827387</v>
      </c>
      <c r="AC494" s="17">
        <f t="shared" si="39"/>
        <v>0</v>
      </c>
      <c r="AD494" s="17">
        <v>0</v>
      </c>
    </row>
    <row r="495" spans="1:30" x14ac:dyDescent="0.25">
      <c r="A495" t="s">
        <v>710</v>
      </c>
      <c r="B495">
        <v>1</v>
      </c>
      <c r="C495" t="s">
        <v>13</v>
      </c>
      <c r="D495" s="12" t="s">
        <v>1244</v>
      </c>
      <c r="E495" s="12" t="s">
        <v>1247</v>
      </c>
      <c r="F495" s="12" t="s">
        <v>1249</v>
      </c>
      <c r="G495" s="12" t="s">
        <v>1250</v>
      </c>
      <c r="H495" s="12" t="s">
        <v>20</v>
      </c>
      <c r="I495" s="13">
        <f>IF(B495="N/A", 0, INDEX('Probability Tables'!$J$10:$J$12, MATCH(B495, 'Probability Tables'!$A$10:$A$12, 0)))</f>
        <v>-1.9190988916046565</v>
      </c>
      <c r="J495" s="13">
        <f>IF(C495="N/A", 0, INDEX('Probability Tables'!$J$18:$J$19, MATCH(C495, 'Probability Tables'!$A$18:$A$19, 0)))</f>
        <v>-0.16113204070663512</v>
      </c>
      <c r="K495" s="13">
        <f>IF(D495="N/A", 0, INDEX('Probability Tables'!$J$25:$J$28, MATCH(D495, 'Probability Tables'!$A$25:$A$28, 0)))</f>
        <v>-2.1879221846739059</v>
      </c>
      <c r="L495" s="13">
        <f>IF(E495="N/A", 0, INDEX('Probability Tables'!$J$34:$J$35, MATCH(E495, 'Probability Tables'!$A$34:$A$35, 0)))</f>
        <v>-0.32277339226305102</v>
      </c>
      <c r="M495" s="13">
        <f>IF(F495="N/A", 0, INDEX('Probability Tables'!$J$41:$J$42, MATCH(F495, 'Probability Tables'!$A$41:$A$42, 0)))</f>
        <v>-0.21141585713285041</v>
      </c>
      <c r="N495" s="13">
        <f>IF(G495="N/A", 0, INDEX('Probability Tables'!$J$48:$J$50, MATCH(G495, 'Probability Tables'!$A$48:$A$50, 0)))</f>
        <v>-1.1317644959850102</v>
      </c>
      <c r="O495" s="13">
        <f>IF(H495="N/A", 0, INDEX('Probability Tables'!$J$56:$J$58, MATCH(H495, 'Probability Tables'!$A$56:$A$58, 0)))</f>
        <v>-1.9828147059907641</v>
      </c>
      <c r="P495" s="13">
        <f>'Probability Tables'!$E$3</f>
        <v>-0.48424598596127871</v>
      </c>
      <c r="Q495" s="16">
        <f t="shared" si="35"/>
        <v>-8.4011675543181514</v>
      </c>
      <c r="R495" s="14">
        <f>IF(B495="N/A", 0, INDEX('Probability Tables'!$K$10:$K$12, MATCH(B495, 'Probability Tables'!$A$10:$A$12, 0)))</f>
        <v>-0.92356349120323478</v>
      </c>
      <c r="S495" s="14">
        <f>IF(C495="N/A", 0, INDEX('Probability Tables'!$K$18:$K$19, MATCH(C495, 'Probability Tables'!$A$18:$A$19, 0)))</f>
        <v>-1.140161291580982</v>
      </c>
      <c r="T495" s="14">
        <f>IF(D495="N/A", 0, INDEX('Probability Tables'!$K$25:$K$28, MATCH(D495, 'Probability Tables'!$A$25:$A$28, 0)))</f>
        <v>-2.3513752571634776</v>
      </c>
      <c r="U495" s="14">
        <f>IF(E495="N/A", 0, INDEX('Probability Tables'!$K$34:$K$35, MATCH(E495, 'Probability Tables'!$A$34:$A$35, 0)))</f>
        <v>-0.48878352389733187</v>
      </c>
      <c r="V495" s="14">
        <f>IF(F495="N/A", 0, INDEX('Probability Tables'!$K$41:$K$42, MATCH(F495, 'Probability Tables'!$A$41:$A$42, 0)))</f>
        <v>-0.38532054201569693</v>
      </c>
      <c r="W495" s="14">
        <f>IF(G495="N/A", 0, INDEX('Probability Tables'!$K$48:$K$50, MATCH(G495, 'Probability Tables'!$A$48:$A$50, 0)))</f>
        <v>-0.54522705048332309</v>
      </c>
      <c r="X495" s="14">
        <f>IF(H495="N/A", 0, INDEX('Probability Tables'!$K$56:$K$58, MATCH(H495, 'Probability Tables'!$A$56:$A$58, 0)))</f>
        <v>-1.2944356648959361</v>
      </c>
      <c r="Y495" s="14">
        <f>'Probability Tables'!$E$4</f>
        <v>-0.95753369040820424</v>
      </c>
      <c r="Z495" s="16">
        <f t="shared" si="36"/>
        <v>-8.0864005116481863</v>
      </c>
      <c r="AA495" s="15">
        <f t="shared" si="37"/>
        <v>42.195158634249893</v>
      </c>
      <c r="AB495" s="15">
        <f t="shared" si="38"/>
        <v>57.804841365750107</v>
      </c>
      <c r="AC495" s="17">
        <f t="shared" si="39"/>
        <v>1</v>
      </c>
      <c r="AD495" s="17">
        <v>0</v>
      </c>
    </row>
    <row r="496" spans="1:30" x14ac:dyDescent="0.25">
      <c r="A496" t="s">
        <v>712</v>
      </c>
      <c r="B496">
        <v>3</v>
      </c>
      <c r="C496" t="s">
        <v>13</v>
      </c>
      <c r="D496" s="12" t="s">
        <v>1245</v>
      </c>
      <c r="E496" s="12" t="s">
        <v>1247</v>
      </c>
      <c r="F496" s="12" t="s">
        <v>1249</v>
      </c>
      <c r="G496" s="12" t="s">
        <v>1251</v>
      </c>
      <c r="H496" s="12" t="s">
        <v>15</v>
      </c>
      <c r="I496" s="13">
        <f>IF(B496="N/A", 0, INDEX('Probability Tables'!$J$10:$J$12, MATCH(B496, 'Probability Tables'!$A$10:$A$12, 0)))</f>
        <v>-0.39196962663327978</v>
      </c>
      <c r="J496" s="13">
        <f>IF(C496="N/A", 0, INDEX('Probability Tables'!$J$18:$J$19, MATCH(C496, 'Probability Tables'!$A$18:$A$19, 0)))</f>
        <v>-0.16113204070663512</v>
      </c>
      <c r="K496" s="13">
        <f>IF(D496="N/A", 0, INDEX('Probability Tables'!$J$25:$J$28, MATCH(D496, 'Probability Tables'!$A$25:$A$28, 0)))</f>
        <v>-0.51785965042337057</v>
      </c>
      <c r="L496" s="13">
        <f>IF(E496="N/A", 0, INDEX('Probability Tables'!$J$34:$J$35, MATCH(E496, 'Probability Tables'!$A$34:$A$35, 0)))</f>
        <v>-0.32277339226305102</v>
      </c>
      <c r="M496" s="13">
        <f>IF(F496="N/A", 0, INDEX('Probability Tables'!$J$41:$J$42, MATCH(F496, 'Probability Tables'!$A$41:$A$42, 0)))</f>
        <v>-0.21141585713285041</v>
      </c>
      <c r="N496" s="13">
        <f>IF(G496="N/A", 0, INDEX('Probability Tables'!$J$48:$J$50, MATCH(G496, 'Probability Tables'!$A$48:$A$50, 0)))</f>
        <v>-0.71512608727872051</v>
      </c>
      <c r="O496" s="13">
        <f>IF(H496="N/A", 0, INDEX('Probability Tables'!$J$56:$J$58, MATCH(H496, 'Probability Tables'!$A$56:$A$58, 0)))</f>
        <v>-0.25442485069529852</v>
      </c>
      <c r="P496" s="13">
        <f>'Probability Tables'!$E$3</f>
        <v>-0.48424598596127871</v>
      </c>
      <c r="Q496" s="16">
        <f t="shared" si="35"/>
        <v>-3.0589474910944849</v>
      </c>
      <c r="R496" s="14">
        <f>IF(B496="N/A", 0, INDEX('Probability Tables'!$K$10:$K$12, MATCH(B496, 'Probability Tables'!$A$10:$A$12, 0)))</f>
        <v>-1.0560526742493137</v>
      </c>
      <c r="S496" s="14">
        <f>IF(C496="N/A", 0, INDEX('Probability Tables'!$K$18:$K$19, MATCH(C496, 'Probability Tables'!$A$18:$A$19, 0)))</f>
        <v>-1.140161291580982</v>
      </c>
      <c r="T496" s="14">
        <f>IF(D496="N/A", 0, INDEX('Probability Tables'!$K$25:$K$28, MATCH(D496, 'Probability Tables'!$A$25:$A$28, 0)))</f>
        <v>-0.64015465041943498</v>
      </c>
      <c r="U496" s="14">
        <f>IF(E496="N/A", 0, INDEX('Probability Tables'!$K$34:$K$35, MATCH(E496, 'Probability Tables'!$A$34:$A$35, 0)))</f>
        <v>-0.48878352389733187</v>
      </c>
      <c r="V496" s="14">
        <f>IF(F496="N/A", 0, INDEX('Probability Tables'!$K$41:$K$42, MATCH(F496, 'Probability Tables'!$A$41:$A$42, 0)))</f>
        <v>-0.38532054201569693</v>
      </c>
      <c r="W496" s="14">
        <f>IF(G496="N/A", 0, INDEX('Probability Tables'!$K$48:$K$50, MATCH(G496, 'Probability Tables'!$A$48:$A$50, 0)))</f>
        <v>-1.624036711855253</v>
      </c>
      <c r="X496" s="14">
        <f>IF(H496="N/A", 0, INDEX('Probability Tables'!$K$56:$K$58, MATCH(H496, 'Probability Tables'!$A$56:$A$58, 0)))</f>
        <v>-0.45323538437685085</v>
      </c>
      <c r="Y496" s="14">
        <f>'Probability Tables'!$E$4</f>
        <v>-0.95753369040820424</v>
      </c>
      <c r="Z496" s="16">
        <f t="shared" si="36"/>
        <v>-6.7452784688030674</v>
      </c>
      <c r="AA496" s="15">
        <f t="shared" si="37"/>
        <v>97.554904062512307</v>
      </c>
      <c r="AB496" s="15">
        <f t="shared" si="38"/>
        <v>2.4450959374876966</v>
      </c>
      <c r="AC496" s="17">
        <f t="shared" si="39"/>
        <v>0</v>
      </c>
      <c r="AD496" s="17">
        <v>0</v>
      </c>
    </row>
    <row r="497" spans="1:30" x14ac:dyDescent="0.25">
      <c r="A497" t="s">
        <v>714</v>
      </c>
      <c r="B497">
        <v>3</v>
      </c>
      <c r="C497" t="s">
        <v>13</v>
      </c>
      <c r="D497" s="12" t="s">
        <v>1243</v>
      </c>
      <c r="E497" s="12" t="s">
        <v>1247</v>
      </c>
      <c r="F497" s="12" t="s">
        <v>1249</v>
      </c>
      <c r="G497" s="12" t="s">
        <v>1252</v>
      </c>
      <c r="H497" s="12" t="s">
        <v>20</v>
      </c>
      <c r="I497" s="13">
        <f>IF(B497="N/A", 0, INDEX('Probability Tables'!$J$10:$J$12, MATCH(B497, 'Probability Tables'!$A$10:$A$12, 0)))</f>
        <v>-0.39196962663327978</v>
      </c>
      <c r="J497" s="13">
        <f>IF(C497="N/A", 0, INDEX('Probability Tables'!$J$18:$J$19, MATCH(C497, 'Probability Tables'!$A$18:$A$19, 0)))</f>
        <v>-0.16113204070663512</v>
      </c>
      <c r="K497" s="13">
        <f>IF(D497="N/A", 0, INDEX('Probability Tables'!$J$25:$J$28, MATCH(D497, 'Probability Tables'!$A$25:$A$28, 0)))</f>
        <v>0</v>
      </c>
      <c r="L497" s="13">
        <f>IF(E497="N/A", 0, INDEX('Probability Tables'!$J$34:$J$35, MATCH(E497, 'Probability Tables'!$A$34:$A$35, 0)))</f>
        <v>-0.32277339226305102</v>
      </c>
      <c r="M497" s="13">
        <f>IF(F497="N/A", 0, INDEX('Probability Tables'!$J$41:$J$42, MATCH(F497, 'Probability Tables'!$A$41:$A$42, 0)))</f>
        <v>-0.21141585713285041</v>
      </c>
      <c r="N497" s="13">
        <f>IF(G497="N/A", 0, INDEX('Probability Tables'!$J$48:$J$50, MATCH(G497, 'Probability Tables'!$A$48:$A$50, 0)))</f>
        <v>-1.6691571471357227</v>
      </c>
      <c r="O497" s="13">
        <f>IF(H497="N/A", 0, INDEX('Probability Tables'!$J$56:$J$58, MATCH(H497, 'Probability Tables'!$A$56:$A$58, 0)))</f>
        <v>-1.9828147059907641</v>
      </c>
      <c r="P497" s="13">
        <f>'Probability Tables'!$E$3</f>
        <v>-0.48424598596127871</v>
      </c>
      <c r="Q497" s="16">
        <f t="shared" si="35"/>
        <v>-5.2235087558235813</v>
      </c>
      <c r="R497" s="14">
        <f>IF(B497="N/A", 0, INDEX('Probability Tables'!$K$10:$K$12, MATCH(B497, 'Probability Tables'!$A$10:$A$12, 0)))</f>
        <v>-1.0560526742493137</v>
      </c>
      <c r="S497" s="14">
        <f>IF(C497="N/A", 0, INDEX('Probability Tables'!$K$18:$K$19, MATCH(C497, 'Probability Tables'!$A$18:$A$19, 0)))</f>
        <v>-1.140161291580982</v>
      </c>
      <c r="T497" s="14">
        <f>IF(D497="N/A", 0, INDEX('Probability Tables'!$K$25:$K$28, MATCH(D497, 'Probability Tables'!$A$25:$A$28, 0)))</f>
        <v>0</v>
      </c>
      <c r="U497" s="14">
        <f>IF(E497="N/A", 0, INDEX('Probability Tables'!$K$34:$K$35, MATCH(E497, 'Probability Tables'!$A$34:$A$35, 0)))</f>
        <v>-0.48878352389733187</v>
      </c>
      <c r="V497" s="14">
        <f>IF(F497="N/A", 0, INDEX('Probability Tables'!$K$41:$K$42, MATCH(F497, 'Probability Tables'!$A$41:$A$42, 0)))</f>
        <v>-0.38532054201569693</v>
      </c>
      <c r="W497" s="14">
        <f>IF(G497="N/A", 0, INDEX('Probability Tables'!$K$48:$K$50, MATCH(G497, 'Probability Tables'!$A$48:$A$50, 0)))</f>
        <v>-1.4997389951776758</v>
      </c>
      <c r="X497" s="14">
        <f>IF(H497="N/A", 0, INDEX('Probability Tables'!$K$56:$K$58, MATCH(H497, 'Probability Tables'!$A$56:$A$58, 0)))</f>
        <v>-1.2944356648959361</v>
      </c>
      <c r="Y497" s="14">
        <f>'Probability Tables'!$E$4</f>
        <v>-0.95753369040820424</v>
      </c>
      <c r="Z497" s="16">
        <f t="shared" si="36"/>
        <v>-6.8220263822251406</v>
      </c>
      <c r="AA497" s="15">
        <f t="shared" si="37"/>
        <v>83.181110099657261</v>
      </c>
      <c r="AB497" s="15">
        <f t="shared" si="38"/>
        <v>16.818889900342743</v>
      </c>
      <c r="AC497" s="17">
        <f t="shared" si="39"/>
        <v>0</v>
      </c>
      <c r="AD497" s="17">
        <v>0</v>
      </c>
    </row>
    <row r="498" spans="1:30" x14ac:dyDescent="0.25">
      <c r="A498" t="s">
        <v>715</v>
      </c>
      <c r="B498">
        <v>1</v>
      </c>
      <c r="C498" t="s">
        <v>17</v>
      </c>
      <c r="D498" s="12" t="s">
        <v>1244</v>
      </c>
      <c r="E498" s="12" t="s">
        <v>1246</v>
      </c>
      <c r="F498" s="12" t="s">
        <v>1249</v>
      </c>
      <c r="G498" s="12" t="s">
        <v>1250</v>
      </c>
      <c r="H498" s="12" t="s">
        <v>20</v>
      </c>
      <c r="I498" s="13">
        <f>IF(B498="N/A", 0, INDEX('Probability Tables'!$J$10:$J$12, MATCH(B498, 'Probability Tables'!$A$10:$A$12, 0)))</f>
        <v>-1.9190988916046565</v>
      </c>
      <c r="J498" s="13">
        <f>IF(C498="N/A", 0, INDEX('Probability Tables'!$J$18:$J$19, MATCH(C498, 'Probability Tables'!$A$18:$A$19, 0)))</f>
        <v>-1.9050155618886613</v>
      </c>
      <c r="K498" s="13">
        <f>IF(D498="N/A", 0, INDEX('Probability Tables'!$J$25:$J$28, MATCH(D498, 'Probability Tables'!$A$25:$A$28, 0)))</f>
        <v>-2.1879221846739059</v>
      </c>
      <c r="L498" s="13">
        <f>IF(E498="N/A", 0, INDEX('Probability Tables'!$J$34:$J$35, MATCH(E498, 'Probability Tables'!$A$34:$A$35, 0)))</f>
        <v>-1.2878542883066382</v>
      </c>
      <c r="M498" s="13">
        <f>IF(F498="N/A", 0, INDEX('Probability Tables'!$J$41:$J$42, MATCH(F498, 'Probability Tables'!$A$41:$A$42, 0)))</f>
        <v>-0.21141585713285041</v>
      </c>
      <c r="N498" s="13">
        <f>IF(G498="N/A", 0, INDEX('Probability Tables'!$J$48:$J$50, MATCH(G498, 'Probability Tables'!$A$48:$A$50, 0)))</f>
        <v>-1.1317644959850102</v>
      </c>
      <c r="O498" s="13">
        <f>IF(H498="N/A", 0, INDEX('Probability Tables'!$J$56:$J$58, MATCH(H498, 'Probability Tables'!$A$56:$A$58, 0)))</f>
        <v>-1.9828147059907641</v>
      </c>
      <c r="P498" s="13">
        <f>'Probability Tables'!$E$3</f>
        <v>-0.48424598596127871</v>
      </c>
      <c r="Q498" s="16">
        <f t="shared" si="35"/>
        <v>-11.110131971543765</v>
      </c>
      <c r="R498" s="14">
        <f>IF(B498="N/A", 0, INDEX('Probability Tables'!$K$10:$K$12, MATCH(B498, 'Probability Tables'!$A$10:$A$12, 0)))</f>
        <v>-0.92356349120323478</v>
      </c>
      <c r="S498" s="14">
        <f>IF(C498="N/A", 0, INDEX('Probability Tables'!$K$18:$K$19, MATCH(C498, 'Probability Tables'!$A$18:$A$19, 0)))</f>
        <v>-0.38532054201569693</v>
      </c>
      <c r="T498" s="14">
        <f>IF(D498="N/A", 0, INDEX('Probability Tables'!$K$25:$K$28, MATCH(D498, 'Probability Tables'!$A$25:$A$28, 0)))</f>
        <v>-2.3513752571634776</v>
      </c>
      <c r="U498" s="14">
        <f>IF(E498="N/A", 0, INDEX('Probability Tables'!$K$34:$K$35, MATCH(E498, 'Probability Tables'!$A$34:$A$35, 0)))</f>
        <v>-0.95029252915164453</v>
      </c>
      <c r="V498" s="14">
        <f>IF(F498="N/A", 0, INDEX('Probability Tables'!$K$41:$K$42, MATCH(F498, 'Probability Tables'!$A$41:$A$42, 0)))</f>
        <v>-0.38532054201569693</v>
      </c>
      <c r="W498" s="14">
        <f>IF(G498="N/A", 0, INDEX('Probability Tables'!$K$48:$K$50, MATCH(G498, 'Probability Tables'!$A$48:$A$50, 0)))</f>
        <v>-0.54522705048332309</v>
      </c>
      <c r="X498" s="14">
        <f>IF(H498="N/A", 0, INDEX('Probability Tables'!$K$56:$K$58, MATCH(H498, 'Probability Tables'!$A$56:$A$58, 0)))</f>
        <v>-1.2944356648959361</v>
      </c>
      <c r="Y498" s="14">
        <f>'Probability Tables'!$E$4</f>
        <v>-0.95753369040820424</v>
      </c>
      <c r="Z498" s="16">
        <f t="shared" si="36"/>
        <v>-7.793068767337215</v>
      </c>
      <c r="AA498" s="15">
        <f t="shared" si="37"/>
        <v>3.4990437383030368</v>
      </c>
      <c r="AB498" s="15">
        <f t="shared" si="38"/>
        <v>96.500956261696956</v>
      </c>
      <c r="AC498" s="17">
        <f t="shared" si="39"/>
        <v>1</v>
      </c>
      <c r="AD498" s="17">
        <v>1</v>
      </c>
    </row>
    <row r="499" spans="1:30" x14ac:dyDescent="0.25">
      <c r="A499" t="s">
        <v>717</v>
      </c>
      <c r="B499">
        <v>3</v>
      </c>
      <c r="C499" t="s">
        <v>13</v>
      </c>
      <c r="D499" s="12" t="s">
        <v>1243</v>
      </c>
      <c r="E499" s="12" t="s">
        <v>1247</v>
      </c>
      <c r="F499" s="12" t="s">
        <v>1249</v>
      </c>
      <c r="G499" s="12" t="s">
        <v>1252</v>
      </c>
      <c r="H499" s="12" t="s">
        <v>15</v>
      </c>
      <c r="I499" s="13">
        <f>IF(B499="N/A", 0, INDEX('Probability Tables'!$J$10:$J$12, MATCH(B499, 'Probability Tables'!$A$10:$A$12, 0)))</f>
        <v>-0.39196962663327978</v>
      </c>
      <c r="J499" s="13">
        <f>IF(C499="N/A", 0, INDEX('Probability Tables'!$J$18:$J$19, MATCH(C499, 'Probability Tables'!$A$18:$A$19, 0)))</f>
        <v>-0.16113204070663512</v>
      </c>
      <c r="K499" s="13">
        <f>IF(D499="N/A", 0, INDEX('Probability Tables'!$J$25:$J$28, MATCH(D499, 'Probability Tables'!$A$25:$A$28, 0)))</f>
        <v>0</v>
      </c>
      <c r="L499" s="13">
        <f>IF(E499="N/A", 0, INDEX('Probability Tables'!$J$34:$J$35, MATCH(E499, 'Probability Tables'!$A$34:$A$35, 0)))</f>
        <v>-0.32277339226305102</v>
      </c>
      <c r="M499" s="13">
        <f>IF(F499="N/A", 0, INDEX('Probability Tables'!$J$41:$J$42, MATCH(F499, 'Probability Tables'!$A$41:$A$42, 0)))</f>
        <v>-0.21141585713285041</v>
      </c>
      <c r="N499" s="13">
        <f>IF(G499="N/A", 0, INDEX('Probability Tables'!$J$48:$J$50, MATCH(G499, 'Probability Tables'!$A$48:$A$50, 0)))</f>
        <v>-1.6691571471357227</v>
      </c>
      <c r="O499" s="13">
        <f>IF(H499="N/A", 0, INDEX('Probability Tables'!$J$56:$J$58, MATCH(H499, 'Probability Tables'!$A$56:$A$58, 0)))</f>
        <v>-0.25442485069529852</v>
      </c>
      <c r="P499" s="13">
        <f>'Probability Tables'!$E$3</f>
        <v>-0.48424598596127871</v>
      </c>
      <c r="Q499" s="16">
        <f t="shared" si="35"/>
        <v>-3.4951189005281162</v>
      </c>
      <c r="R499" s="14">
        <f>IF(B499="N/A", 0, INDEX('Probability Tables'!$K$10:$K$12, MATCH(B499, 'Probability Tables'!$A$10:$A$12, 0)))</f>
        <v>-1.0560526742493137</v>
      </c>
      <c r="S499" s="14">
        <f>IF(C499="N/A", 0, INDEX('Probability Tables'!$K$18:$K$19, MATCH(C499, 'Probability Tables'!$A$18:$A$19, 0)))</f>
        <v>-1.140161291580982</v>
      </c>
      <c r="T499" s="14">
        <f>IF(D499="N/A", 0, INDEX('Probability Tables'!$K$25:$K$28, MATCH(D499, 'Probability Tables'!$A$25:$A$28, 0)))</f>
        <v>0</v>
      </c>
      <c r="U499" s="14">
        <f>IF(E499="N/A", 0, INDEX('Probability Tables'!$K$34:$K$35, MATCH(E499, 'Probability Tables'!$A$34:$A$35, 0)))</f>
        <v>-0.48878352389733187</v>
      </c>
      <c r="V499" s="14">
        <f>IF(F499="N/A", 0, INDEX('Probability Tables'!$K$41:$K$42, MATCH(F499, 'Probability Tables'!$A$41:$A$42, 0)))</f>
        <v>-0.38532054201569693</v>
      </c>
      <c r="W499" s="14">
        <f>IF(G499="N/A", 0, INDEX('Probability Tables'!$K$48:$K$50, MATCH(G499, 'Probability Tables'!$A$48:$A$50, 0)))</f>
        <v>-1.4997389951776758</v>
      </c>
      <c r="X499" s="14">
        <f>IF(H499="N/A", 0, INDEX('Probability Tables'!$K$56:$K$58, MATCH(H499, 'Probability Tables'!$A$56:$A$58, 0)))</f>
        <v>-0.45323538437685085</v>
      </c>
      <c r="Y499" s="14">
        <f>'Probability Tables'!$E$4</f>
        <v>-0.95753369040820424</v>
      </c>
      <c r="Z499" s="16">
        <f t="shared" si="36"/>
        <v>-5.9808261017060556</v>
      </c>
      <c r="AA499" s="15">
        <f t="shared" si="37"/>
        <v>92.313374771335461</v>
      </c>
      <c r="AB499" s="15">
        <f t="shared" si="38"/>
        <v>7.6866252286645551</v>
      </c>
      <c r="AC499" s="17">
        <f t="shared" si="39"/>
        <v>0</v>
      </c>
      <c r="AD499" s="17">
        <v>0</v>
      </c>
    </row>
    <row r="500" spans="1:30" x14ac:dyDescent="0.25">
      <c r="A500" t="s">
        <v>719</v>
      </c>
      <c r="B500">
        <v>1</v>
      </c>
      <c r="C500" t="s">
        <v>17</v>
      </c>
      <c r="D500" s="12" t="s">
        <v>1245</v>
      </c>
      <c r="E500" s="12" t="s">
        <v>1246</v>
      </c>
      <c r="F500" s="12" t="s">
        <v>1248</v>
      </c>
      <c r="G500" s="12" t="s">
        <v>1250</v>
      </c>
      <c r="H500" s="12" t="s">
        <v>15</v>
      </c>
      <c r="I500" s="13">
        <f>IF(B500="N/A", 0, INDEX('Probability Tables'!$J$10:$J$12, MATCH(B500, 'Probability Tables'!$A$10:$A$12, 0)))</f>
        <v>-1.9190988916046565</v>
      </c>
      <c r="J500" s="13">
        <f>IF(C500="N/A", 0, INDEX('Probability Tables'!$J$18:$J$19, MATCH(C500, 'Probability Tables'!$A$18:$A$19, 0)))</f>
        <v>-1.9050155618886613</v>
      </c>
      <c r="K500" s="13">
        <f>IF(D500="N/A", 0, INDEX('Probability Tables'!$J$25:$J$28, MATCH(D500, 'Probability Tables'!$A$25:$A$28, 0)))</f>
        <v>-0.51785965042337057</v>
      </c>
      <c r="L500" s="13">
        <f>IF(E500="N/A", 0, INDEX('Probability Tables'!$J$34:$J$35, MATCH(E500, 'Probability Tables'!$A$34:$A$35, 0)))</f>
        <v>-1.2878542883066382</v>
      </c>
      <c r="M500" s="13">
        <f>IF(F500="N/A", 0, INDEX('Probability Tables'!$J$41:$J$42, MATCH(F500, 'Probability Tables'!$A$41:$A$42, 0)))</f>
        <v>-1.6577744589953911</v>
      </c>
      <c r="N500" s="13">
        <f>IF(G500="N/A", 0, INDEX('Probability Tables'!$J$48:$J$50, MATCH(G500, 'Probability Tables'!$A$48:$A$50, 0)))</f>
        <v>-1.1317644959850102</v>
      </c>
      <c r="O500" s="13">
        <f>IF(H500="N/A", 0, INDEX('Probability Tables'!$J$56:$J$58, MATCH(H500, 'Probability Tables'!$A$56:$A$58, 0)))</f>
        <v>-0.25442485069529852</v>
      </c>
      <c r="P500" s="13">
        <f>'Probability Tables'!$E$3</f>
        <v>-0.48424598596127871</v>
      </c>
      <c r="Q500" s="16">
        <f t="shared" si="35"/>
        <v>-9.158038183860306</v>
      </c>
      <c r="R500" s="14">
        <f>IF(B500="N/A", 0, INDEX('Probability Tables'!$K$10:$K$12, MATCH(B500, 'Probability Tables'!$A$10:$A$12, 0)))</f>
        <v>-0.92356349120323478</v>
      </c>
      <c r="S500" s="14">
        <f>IF(C500="N/A", 0, INDEX('Probability Tables'!$K$18:$K$19, MATCH(C500, 'Probability Tables'!$A$18:$A$19, 0)))</f>
        <v>-0.38532054201569693</v>
      </c>
      <c r="T500" s="14">
        <f>IF(D500="N/A", 0, INDEX('Probability Tables'!$K$25:$K$28, MATCH(D500, 'Probability Tables'!$A$25:$A$28, 0)))</f>
        <v>-0.64015465041943498</v>
      </c>
      <c r="U500" s="14">
        <f>IF(E500="N/A", 0, INDEX('Probability Tables'!$K$34:$K$35, MATCH(E500, 'Probability Tables'!$A$34:$A$35, 0)))</f>
        <v>-0.95029252915164453</v>
      </c>
      <c r="V500" s="14">
        <f>IF(F500="N/A", 0, INDEX('Probability Tables'!$K$41:$K$42, MATCH(F500, 'Probability Tables'!$A$41:$A$42, 0)))</f>
        <v>-1.140161291580982</v>
      </c>
      <c r="W500" s="14">
        <f>IF(G500="N/A", 0, INDEX('Probability Tables'!$K$48:$K$50, MATCH(G500, 'Probability Tables'!$A$48:$A$50, 0)))</f>
        <v>-0.54522705048332309</v>
      </c>
      <c r="X500" s="14">
        <f>IF(H500="N/A", 0, INDEX('Probability Tables'!$K$56:$K$58, MATCH(H500, 'Probability Tables'!$A$56:$A$58, 0)))</f>
        <v>-0.45323538437685085</v>
      </c>
      <c r="Y500" s="14">
        <f>'Probability Tables'!$E$4</f>
        <v>-0.95753369040820424</v>
      </c>
      <c r="Z500" s="16">
        <f t="shared" si="36"/>
        <v>-5.9954886296393708</v>
      </c>
      <c r="AA500" s="15">
        <f t="shared" si="37"/>
        <v>4.0599628723916048</v>
      </c>
      <c r="AB500" s="15">
        <f t="shared" si="38"/>
        <v>95.940037127608406</v>
      </c>
      <c r="AC500" s="17">
        <f t="shared" si="39"/>
        <v>1</v>
      </c>
      <c r="AD500" s="17">
        <v>0</v>
      </c>
    </row>
    <row r="501" spans="1:30" x14ac:dyDescent="0.25">
      <c r="A501" t="s">
        <v>720</v>
      </c>
      <c r="B501">
        <v>3</v>
      </c>
      <c r="C501" t="s">
        <v>13</v>
      </c>
      <c r="D501" s="12" t="s">
        <v>1245</v>
      </c>
      <c r="E501" s="12" t="s">
        <v>1247</v>
      </c>
      <c r="F501" s="12" t="s">
        <v>1249</v>
      </c>
      <c r="G501" s="12" t="s">
        <v>1251</v>
      </c>
      <c r="H501" s="12" t="s">
        <v>15</v>
      </c>
      <c r="I501" s="13">
        <f>IF(B501="N/A", 0, INDEX('Probability Tables'!$J$10:$J$12, MATCH(B501, 'Probability Tables'!$A$10:$A$12, 0)))</f>
        <v>-0.39196962663327978</v>
      </c>
      <c r="J501" s="13">
        <f>IF(C501="N/A", 0, INDEX('Probability Tables'!$J$18:$J$19, MATCH(C501, 'Probability Tables'!$A$18:$A$19, 0)))</f>
        <v>-0.16113204070663512</v>
      </c>
      <c r="K501" s="13">
        <f>IF(D501="N/A", 0, INDEX('Probability Tables'!$J$25:$J$28, MATCH(D501, 'Probability Tables'!$A$25:$A$28, 0)))</f>
        <v>-0.51785965042337057</v>
      </c>
      <c r="L501" s="13">
        <f>IF(E501="N/A", 0, INDEX('Probability Tables'!$J$34:$J$35, MATCH(E501, 'Probability Tables'!$A$34:$A$35, 0)))</f>
        <v>-0.32277339226305102</v>
      </c>
      <c r="M501" s="13">
        <f>IF(F501="N/A", 0, INDEX('Probability Tables'!$J$41:$J$42, MATCH(F501, 'Probability Tables'!$A$41:$A$42, 0)))</f>
        <v>-0.21141585713285041</v>
      </c>
      <c r="N501" s="13">
        <f>IF(G501="N/A", 0, INDEX('Probability Tables'!$J$48:$J$50, MATCH(G501, 'Probability Tables'!$A$48:$A$50, 0)))</f>
        <v>-0.71512608727872051</v>
      </c>
      <c r="O501" s="13">
        <f>IF(H501="N/A", 0, INDEX('Probability Tables'!$J$56:$J$58, MATCH(H501, 'Probability Tables'!$A$56:$A$58, 0)))</f>
        <v>-0.25442485069529852</v>
      </c>
      <c r="P501" s="13">
        <f>'Probability Tables'!$E$3</f>
        <v>-0.48424598596127871</v>
      </c>
      <c r="Q501" s="16">
        <f t="shared" si="35"/>
        <v>-3.0589474910944849</v>
      </c>
      <c r="R501" s="14">
        <f>IF(B501="N/A", 0, INDEX('Probability Tables'!$K$10:$K$12, MATCH(B501, 'Probability Tables'!$A$10:$A$12, 0)))</f>
        <v>-1.0560526742493137</v>
      </c>
      <c r="S501" s="14">
        <f>IF(C501="N/A", 0, INDEX('Probability Tables'!$K$18:$K$19, MATCH(C501, 'Probability Tables'!$A$18:$A$19, 0)))</f>
        <v>-1.140161291580982</v>
      </c>
      <c r="T501" s="14">
        <f>IF(D501="N/A", 0, INDEX('Probability Tables'!$K$25:$K$28, MATCH(D501, 'Probability Tables'!$A$25:$A$28, 0)))</f>
        <v>-0.64015465041943498</v>
      </c>
      <c r="U501" s="14">
        <f>IF(E501="N/A", 0, INDEX('Probability Tables'!$K$34:$K$35, MATCH(E501, 'Probability Tables'!$A$34:$A$35, 0)))</f>
        <v>-0.48878352389733187</v>
      </c>
      <c r="V501" s="14">
        <f>IF(F501="N/A", 0, INDEX('Probability Tables'!$K$41:$K$42, MATCH(F501, 'Probability Tables'!$A$41:$A$42, 0)))</f>
        <v>-0.38532054201569693</v>
      </c>
      <c r="W501" s="14">
        <f>IF(G501="N/A", 0, INDEX('Probability Tables'!$K$48:$K$50, MATCH(G501, 'Probability Tables'!$A$48:$A$50, 0)))</f>
        <v>-1.624036711855253</v>
      </c>
      <c r="X501" s="14">
        <f>IF(H501="N/A", 0, INDEX('Probability Tables'!$K$56:$K$58, MATCH(H501, 'Probability Tables'!$A$56:$A$58, 0)))</f>
        <v>-0.45323538437685085</v>
      </c>
      <c r="Y501" s="14">
        <f>'Probability Tables'!$E$4</f>
        <v>-0.95753369040820424</v>
      </c>
      <c r="Z501" s="16">
        <f t="shared" si="36"/>
        <v>-6.7452784688030674</v>
      </c>
      <c r="AA501" s="15">
        <f t="shared" si="37"/>
        <v>97.554904062512307</v>
      </c>
      <c r="AB501" s="15">
        <f t="shared" si="38"/>
        <v>2.4450959374876966</v>
      </c>
      <c r="AC501" s="17">
        <f t="shared" si="39"/>
        <v>0</v>
      </c>
      <c r="AD501" s="17">
        <v>0</v>
      </c>
    </row>
    <row r="502" spans="1:30" x14ac:dyDescent="0.25">
      <c r="A502" t="s">
        <v>721</v>
      </c>
      <c r="B502">
        <v>3</v>
      </c>
      <c r="C502" t="s">
        <v>13</v>
      </c>
      <c r="D502" s="12" t="s">
        <v>1245</v>
      </c>
      <c r="E502" s="12" t="s">
        <v>1247</v>
      </c>
      <c r="F502" s="12" t="s">
        <v>1249</v>
      </c>
      <c r="G502" s="12" t="s">
        <v>1251</v>
      </c>
      <c r="H502" s="12" t="s">
        <v>15</v>
      </c>
      <c r="I502" s="13">
        <f>IF(B502="N/A", 0, INDEX('Probability Tables'!$J$10:$J$12, MATCH(B502, 'Probability Tables'!$A$10:$A$12, 0)))</f>
        <v>-0.39196962663327978</v>
      </c>
      <c r="J502" s="13">
        <f>IF(C502="N/A", 0, INDEX('Probability Tables'!$J$18:$J$19, MATCH(C502, 'Probability Tables'!$A$18:$A$19, 0)))</f>
        <v>-0.16113204070663512</v>
      </c>
      <c r="K502" s="13">
        <f>IF(D502="N/A", 0, INDEX('Probability Tables'!$J$25:$J$28, MATCH(D502, 'Probability Tables'!$A$25:$A$28, 0)))</f>
        <v>-0.51785965042337057</v>
      </c>
      <c r="L502" s="13">
        <f>IF(E502="N/A", 0, INDEX('Probability Tables'!$J$34:$J$35, MATCH(E502, 'Probability Tables'!$A$34:$A$35, 0)))</f>
        <v>-0.32277339226305102</v>
      </c>
      <c r="M502" s="13">
        <f>IF(F502="N/A", 0, INDEX('Probability Tables'!$J$41:$J$42, MATCH(F502, 'Probability Tables'!$A$41:$A$42, 0)))</f>
        <v>-0.21141585713285041</v>
      </c>
      <c r="N502" s="13">
        <f>IF(G502="N/A", 0, INDEX('Probability Tables'!$J$48:$J$50, MATCH(G502, 'Probability Tables'!$A$48:$A$50, 0)))</f>
        <v>-0.71512608727872051</v>
      </c>
      <c r="O502" s="13">
        <f>IF(H502="N/A", 0, INDEX('Probability Tables'!$J$56:$J$58, MATCH(H502, 'Probability Tables'!$A$56:$A$58, 0)))</f>
        <v>-0.25442485069529852</v>
      </c>
      <c r="P502" s="13">
        <f>'Probability Tables'!$E$3</f>
        <v>-0.48424598596127871</v>
      </c>
      <c r="Q502" s="16">
        <f t="shared" si="35"/>
        <v>-3.0589474910944849</v>
      </c>
      <c r="R502" s="14">
        <f>IF(B502="N/A", 0, INDEX('Probability Tables'!$K$10:$K$12, MATCH(B502, 'Probability Tables'!$A$10:$A$12, 0)))</f>
        <v>-1.0560526742493137</v>
      </c>
      <c r="S502" s="14">
        <f>IF(C502="N/A", 0, INDEX('Probability Tables'!$K$18:$K$19, MATCH(C502, 'Probability Tables'!$A$18:$A$19, 0)))</f>
        <v>-1.140161291580982</v>
      </c>
      <c r="T502" s="14">
        <f>IF(D502="N/A", 0, INDEX('Probability Tables'!$K$25:$K$28, MATCH(D502, 'Probability Tables'!$A$25:$A$28, 0)))</f>
        <v>-0.64015465041943498</v>
      </c>
      <c r="U502" s="14">
        <f>IF(E502="N/A", 0, INDEX('Probability Tables'!$K$34:$K$35, MATCH(E502, 'Probability Tables'!$A$34:$A$35, 0)))</f>
        <v>-0.48878352389733187</v>
      </c>
      <c r="V502" s="14">
        <f>IF(F502="N/A", 0, INDEX('Probability Tables'!$K$41:$K$42, MATCH(F502, 'Probability Tables'!$A$41:$A$42, 0)))</f>
        <v>-0.38532054201569693</v>
      </c>
      <c r="W502" s="14">
        <f>IF(G502="N/A", 0, INDEX('Probability Tables'!$K$48:$K$50, MATCH(G502, 'Probability Tables'!$A$48:$A$50, 0)))</f>
        <v>-1.624036711855253</v>
      </c>
      <c r="X502" s="14">
        <f>IF(H502="N/A", 0, INDEX('Probability Tables'!$K$56:$K$58, MATCH(H502, 'Probability Tables'!$A$56:$A$58, 0)))</f>
        <v>-0.45323538437685085</v>
      </c>
      <c r="Y502" s="14">
        <f>'Probability Tables'!$E$4</f>
        <v>-0.95753369040820424</v>
      </c>
      <c r="Z502" s="16">
        <f t="shared" si="36"/>
        <v>-6.7452784688030674</v>
      </c>
      <c r="AA502" s="15">
        <f t="shared" si="37"/>
        <v>97.554904062512307</v>
      </c>
      <c r="AB502" s="15">
        <f t="shared" si="38"/>
        <v>2.4450959374876966</v>
      </c>
      <c r="AC502" s="17">
        <f t="shared" si="39"/>
        <v>0</v>
      </c>
      <c r="AD502" s="17">
        <v>0</v>
      </c>
    </row>
    <row r="503" spans="1:30" x14ac:dyDescent="0.25">
      <c r="A503" t="s">
        <v>722</v>
      </c>
      <c r="B503">
        <v>3</v>
      </c>
      <c r="C503" t="s">
        <v>17</v>
      </c>
      <c r="D503" s="12" t="s">
        <v>1245</v>
      </c>
      <c r="E503" s="12" t="s">
        <v>1247</v>
      </c>
      <c r="F503" s="12" t="s">
        <v>1249</v>
      </c>
      <c r="G503" s="12" t="s">
        <v>1251</v>
      </c>
      <c r="H503" s="12" t="s">
        <v>27</v>
      </c>
      <c r="I503" s="13">
        <f>IF(B503="N/A", 0, INDEX('Probability Tables'!$J$10:$J$12, MATCH(B503, 'Probability Tables'!$A$10:$A$12, 0)))</f>
        <v>-0.39196962663327978</v>
      </c>
      <c r="J503" s="13">
        <f>IF(C503="N/A", 0, INDEX('Probability Tables'!$J$18:$J$19, MATCH(C503, 'Probability Tables'!$A$18:$A$19, 0)))</f>
        <v>-1.9050155618886613</v>
      </c>
      <c r="K503" s="13">
        <f>IF(D503="N/A", 0, INDEX('Probability Tables'!$J$25:$J$28, MATCH(D503, 'Probability Tables'!$A$25:$A$28, 0)))</f>
        <v>-0.51785965042337057</v>
      </c>
      <c r="L503" s="13">
        <f>IF(E503="N/A", 0, INDEX('Probability Tables'!$J$34:$J$35, MATCH(E503, 'Probability Tables'!$A$34:$A$35, 0)))</f>
        <v>-0.32277339226305102</v>
      </c>
      <c r="M503" s="13">
        <f>IF(F503="N/A", 0, INDEX('Probability Tables'!$J$41:$J$42, MATCH(F503, 'Probability Tables'!$A$41:$A$42, 0)))</f>
        <v>-0.21141585713285041</v>
      </c>
      <c r="N503" s="13">
        <f>IF(G503="N/A", 0, INDEX('Probability Tables'!$J$48:$J$50, MATCH(G503, 'Probability Tables'!$A$48:$A$50, 0)))</f>
        <v>-0.71512608727872051</v>
      </c>
      <c r="O503" s="13">
        <f>IF(H503="N/A", 0, INDEX('Probability Tables'!$J$56:$J$58, MATCH(H503, 'Probability Tables'!$A$56:$A$58, 0)))</f>
        <v>-2.4423470353692043</v>
      </c>
      <c r="P503" s="13">
        <f>'Probability Tables'!$E$3</f>
        <v>-0.48424598596127871</v>
      </c>
      <c r="Q503" s="16">
        <f t="shared" si="35"/>
        <v>-6.9907531969504166</v>
      </c>
      <c r="R503" s="14">
        <f>IF(B503="N/A", 0, INDEX('Probability Tables'!$K$10:$K$12, MATCH(B503, 'Probability Tables'!$A$10:$A$12, 0)))</f>
        <v>-1.0560526742493137</v>
      </c>
      <c r="S503" s="14">
        <f>IF(C503="N/A", 0, INDEX('Probability Tables'!$K$18:$K$19, MATCH(C503, 'Probability Tables'!$A$18:$A$19, 0)))</f>
        <v>-0.38532054201569693</v>
      </c>
      <c r="T503" s="14">
        <f>IF(D503="N/A", 0, INDEX('Probability Tables'!$K$25:$K$28, MATCH(D503, 'Probability Tables'!$A$25:$A$28, 0)))</f>
        <v>-0.64015465041943498</v>
      </c>
      <c r="U503" s="14">
        <f>IF(E503="N/A", 0, INDEX('Probability Tables'!$K$34:$K$35, MATCH(E503, 'Probability Tables'!$A$34:$A$35, 0)))</f>
        <v>-0.48878352389733187</v>
      </c>
      <c r="V503" s="14">
        <f>IF(F503="N/A", 0, INDEX('Probability Tables'!$K$41:$K$42, MATCH(F503, 'Probability Tables'!$A$41:$A$42, 0)))</f>
        <v>-0.38532054201569693</v>
      </c>
      <c r="W503" s="14">
        <f>IF(G503="N/A", 0, INDEX('Probability Tables'!$K$48:$K$50, MATCH(G503, 'Probability Tables'!$A$48:$A$50, 0)))</f>
        <v>-1.624036711855253</v>
      </c>
      <c r="X503" s="14">
        <f>IF(H503="N/A", 0, INDEX('Probability Tables'!$K$56:$K$58, MATCH(H503, 'Probability Tables'!$A$56:$A$58, 0)))</f>
        <v>-2.4037432426807936</v>
      </c>
      <c r="Y503" s="14">
        <f>'Probability Tables'!$E$4</f>
        <v>-0.95753369040820424</v>
      </c>
      <c r="Z503" s="16">
        <f t="shared" si="36"/>
        <v>-7.9409455775417248</v>
      </c>
      <c r="AA503" s="15">
        <f t="shared" si="37"/>
        <v>72.115386566801007</v>
      </c>
      <c r="AB503" s="15">
        <f t="shared" si="38"/>
        <v>27.884613433198997</v>
      </c>
      <c r="AC503" s="17">
        <f t="shared" si="39"/>
        <v>0</v>
      </c>
      <c r="AD503" s="17">
        <v>0</v>
      </c>
    </row>
    <row r="504" spans="1:30" x14ac:dyDescent="0.25">
      <c r="A504" t="s">
        <v>723</v>
      </c>
      <c r="B504">
        <v>3</v>
      </c>
      <c r="C504" t="s">
        <v>17</v>
      </c>
      <c r="D504" s="12" t="s">
        <v>1243</v>
      </c>
      <c r="E504" s="12" t="s">
        <v>1247</v>
      </c>
      <c r="F504" s="12" t="s">
        <v>1249</v>
      </c>
      <c r="G504" s="12" t="s">
        <v>1251</v>
      </c>
      <c r="H504" s="12" t="s">
        <v>27</v>
      </c>
      <c r="I504" s="13">
        <f>IF(B504="N/A", 0, INDEX('Probability Tables'!$J$10:$J$12, MATCH(B504, 'Probability Tables'!$A$10:$A$12, 0)))</f>
        <v>-0.39196962663327978</v>
      </c>
      <c r="J504" s="13">
        <f>IF(C504="N/A", 0, INDEX('Probability Tables'!$J$18:$J$19, MATCH(C504, 'Probability Tables'!$A$18:$A$19, 0)))</f>
        <v>-1.9050155618886613</v>
      </c>
      <c r="K504" s="13">
        <f>IF(D504="N/A", 0, INDEX('Probability Tables'!$J$25:$J$28, MATCH(D504, 'Probability Tables'!$A$25:$A$28, 0)))</f>
        <v>0</v>
      </c>
      <c r="L504" s="13">
        <f>IF(E504="N/A", 0, INDEX('Probability Tables'!$J$34:$J$35, MATCH(E504, 'Probability Tables'!$A$34:$A$35, 0)))</f>
        <v>-0.32277339226305102</v>
      </c>
      <c r="M504" s="13">
        <f>IF(F504="N/A", 0, INDEX('Probability Tables'!$J$41:$J$42, MATCH(F504, 'Probability Tables'!$A$41:$A$42, 0)))</f>
        <v>-0.21141585713285041</v>
      </c>
      <c r="N504" s="13">
        <f>IF(G504="N/A", 0, INDEX('Probability Tables'!$J$48:$J$50, MATCH(G504, 'Probability Tables'!$A$48:$A$50, 0)))</f>
        <v>-0.71512608727872051</v>
      </c>
      <c r="O504" s="13">
        <f>IF(H504="N/A", 0, INDEX('Probability Tables'!$J$56:$J$58, MATCH(H504, 'Probability Tables'!$A$56:$A$58, 0)))</f>
        <v>-2.4423470353692043</v>
      </c>
      <c r="P504" s="13">
        <f>'Probability Tables'!$E$3</f>
        <v>-0.48424598596127871</v>
      </c>
      <c r="Q504" s="16">
        <f t="shared" si="35"/>
        <v>-6.4728935465270458</v>
      </c>
      <c r="R504" s="14">
        <f>IF(B504="N/A", 0, INDEX('Probability Tables'!$K$10:$K$12, MATCH(B504, 'Probability Tables'!$A$10:$A$12, 0)))</f>
        <v>-1.0560526742493137</v>
      </c>
      <c r="S504" s="14">
        <f>IF(C504="N/A", 0, INDEX('Probability Tables'!$K$18:$K$19, MATCH(C504, 'Probability Tables'!$A$18:$A$19, 0)))</f>
        <v>-0.38532054201569693</v>
      </c>
      <c r="T504" s="14">
        <f>IF(D504="N/A", 0, INDEX('Probability Tables'!$K$25:$K$28, MATCH(D504, 'Probability Tables'!$A$25:$A$28, 0)))</f>
        <v>0</v>
      </c>
      <c r="U504" s="14">
        <f>IF(E504="N/A", 0, INDEX('Probability Tables'!$K$34:$K$35, MATCH(E504, 'Probability Tables'!$A$34:$A$35, 0)))</f>
        <v>-0.48878352389733187</v>
      </c>
      <c r="V504" s="14">
        <f>IF(F504="N/A", 0, INDEX('Probability Tables'!$K$41:$K$42, MATCH(F504, 'Probability Tables'!$A$41:$A$42, 0)))</f>
        <v>-0.38532054201569693</v>
      </c>
      <c r="W504" s="14">
        <f>IF(G504="N/A", 0, INDEX('Probability Tables'!$K$48:$K$50, MATCH(G504, 'Probability Tables'!$A$48:$A$50, 0)))</f>
        <v>-1.624036711855253</v>
      </c>
      <c r="X504" s="14">
        <f>IF(H504="N/A", 0, INDEX('Probability Tables'!$K$56:$K$58, MATCH(H504, 'Probability Tables'!$A$56:$A$58, 0)))</f>
        <v>-2.4037432426807936</v>
      </c>
      <c r="Y504" s="14">
        <f>'Probability Tables'!$E$4</f>
        <v>-0.95753369040820424</v>
      </c>
      <c r="Z504" s="16">
        <f t="shared" si="36"/>
        <v>-7.3007909271222902</v>
      </c>
      <c r="AA504" s="15">
        <f t="shared" si="37"/>
        <v>69.591015854298163</v>
      </c>
      <c r="AB504" s="15">
        <f t="shared" si="38"/>
        <v>30.40898414570183</v>
      </c>
      <c r="AC504" s="17">
        <f t="shared" si="39"/>
        <v>0</v>
      </c>
      <c r="AD504" s="17">
        <v>0</v>
      </c>
    </row>
    <row r="505" spans="1:30" x14ac:dyDescent="0.25">
      <c r="A505" t="s">
        <v>724</v>
      </c>
      <c r="B505">
        <v>3</v>
      </c>
      <c r="C505" t="s">
        <v>17</v>
      </c>
      <c r="D505" s="12" t="s">
        <v>1242</v>
      </c>
      <c r="E505" s="12" t="s">
        <v>1247</v>
      </c>
      <c r="F505" s="12" t="s">
        <v>1249</v>
      </c>
      <c r="G505" s="12" t="s">
        <v>1251</v>
      </c>
      <c r="H505" s="12" t="s">
        <v>15</v>
      </c>
      <c r="I505" s="13">
        <f>IF(B505="N/A", 0, INDEX('Probability Tables'!$J$10:$J$12, MATCH(B505, 'Probability Tables'!$A$10:$A$12, 0)))</f>
        <v>-0.39196962663327978</v>
      </c>
      <c r="J505" s="13">
        <f>IF(C505="N/A", 0, INDEX('Probability Tables'!$J$18:$J$19, MATCH(C505, 'Probability Tables'!$A$18:$A$19, 0)))</f>
        <v>-1.9050155618886613</v>
      </c>
      <c r="K505" s="13">
        <f>IF(D505="N/A", 0, INDEX('Probability Tables'!$J$25:$J$28, MATCH(D505, 'Probability Tables'!$A$25:$A$28, 0)))</f>
        <v>-1.505246303981256</v>
      </c>
      <c r="L505" s="13">
        <f>IF(E505="N/A", 0, INDEX('Probability Tables'!$J$34:$J$35, MATCH(E505, 'Probability Tables'!$A$34:$A$35, 0)))</f>
        <v>-0.32277339226305102</v>
      </c>
      <c r="M505" s="13">
        <f>IF(F505="N/A", 0, INDEX('Probability Tables'!$J$41:$J$42, MATCH(F505, 'Probability Tables'!$A$41:$A$42, 0)))</f>
        <v>-0.21141585713285041</v>
      </c>
      <c r="N505" s="13">
        <f>IF(G505="N/A", 0, INDEX('Probability Tables'!$J$48:$J$50, MATCH(G505, 'Probability Tables'!$A$48:$A$50, 0)))</f>
        <v>-0.71512608727872051</v>
      </c>
      <c r="O505" s="13">
        <f>IF(H505="N/A", 0, INDEX('Probability Tables'!$J$56:$J$58, MATCH(H505, 'Probability Tables'!$A$56:$A$58, 0)))</f>
        <v>-0.25442485069529852</v>
      </c>
      <c r="P505" s="13">
        <f>'Probability Tables'!$E$3</f>
        <v>-0.48424598596127871</v>
      </c>
      <c r="Q505" s="16">
        <f t="shared" si="35"/>
        <v>-5.7902176658343967</v>
      </c>
      <c r="R505" s="14">
        <f>IF(B505="N/A", 0, INDEX('Probability Tables'!$K$10:$K$12, MATCH(B505, 'Probability Tables'!$A$10:$A$12, 0)))</f>
        <v>-1.0560526742493137</v>
      </c>
      <c r="S505" s="14">
        <f>IF(C505="N/A", 0, INDEX('Probability Tables'!$K$18:$K$19, MATCH(C505, 'Probability Tables'!$A$18:$A$19, 0)))</f>
        <v>-0.38532054201569693</v>
      </c>
      <c r="T505" s="14">
        <f>IF(D505="N/A", 0, INDEX('Probability Tables'!$K$25:$K$28, MATCH(D505, 'Probability Tables'!$A$25:$A$28, 0)))</f>
        <v>-1.4640720621625749</v>
      </c>
      <c r="U505" s="14">
        <f>IF(E505="N/A", 0, INDEX('Probability Tables'!$K$34:$K$35, MATCH(E505, 'Probability Tables'!$A$34:$A$35, 0)))</f>
        <v>-0.48878352389733187</v>
      </c>
      <c r="V505" s="14">
        <f>IF(F505="N/A", 0, INDEX('Probability Tables'!$K$41:$K$42, MATCH(F505, 'Probability Tables'!$A$41:$A$42, 0)))</f>
        <v>-0.38532054201569693</v>
      </c>
      <c r="W505" s="14">
        <f>IF(G505="N/A", 0, INDEX('Probability Tables'!$K$48:$K$50, MATCH(G505, 'Probability Tables'!$A$48:$A$50, 0)))</f>
        <v>-1.624036711855253</v>
      </c>
      <c r="X505" s="14">
        <f>IF(H505="N/A", 0, INDEX('Probability Tables'!$K$56:$K$58, MATCH(H505, 'Probability Tables'!$A$56:$A$58, 0)))</f>
        <v>-0.45323538437685085</v>
      </c>
      <c r="Y505" s="14">
        <f>'Probability Tables'!$E$4</f>
        <v>-0.95753369040820424</v>
      </c>
      <c r="Z505" s="16">
        <f t="shared" si="36"/>
        <v>-6.814355130980922</v>
      </c>
      <c r="AA505" s="15">
        <f t="shared" si="37"/>
        <v>73.577774361821113</v>
      </c>
      <c r="AB505" s="15">
        <f t="shared" si="38"/>
        <v>26.422225638178904</v>
      </c>
      <c r="AC505" s="17">
        <f t="shared" si="39"/>
        <v>0</v>
      </c>
      <c r="AD505" s="17">
        <v>0</v>
      </c>
    </row>
    <row r="506" spans="1:30" x14ac:dyDescent="0.25">
      <c r="A506" t="s">
        <v>725</v>
      </c>
      <c r="B506">
        <v>1</v>
      </c>
      <c r="C506" t="s">
        <v>17</v>
      </c>
      <c r="D506" s="12" t="s">
        <v>1245</v>
      </c>
      <c r="E506" s="12" t="s">
        <v>1247</v>
      </c>
      <c r="F506" s="12" t="s">
        <v>1249</v>
      </c>
      <c r="G506" s="12" t="s">
        <v>1250</v>
      </c>
      <c r="H506" s="12" t="s">
        <v>15</v>
      </c>
      <c r="I506" s="13">
        <f>IF(B506="N/A", 0, INDEX('Probability Tables'!$J$10:$J$12, MATCH(B506, 'Probability Tables'!$A$10:$A$12, 0)))</f>
        <v>-1.9190988916046565</v>
      </c>
      <c r="J506" s="13">
        <f>IF(C506="N/A", 0, INDEX('Probability Tables'!$J$18:$J$19, MATCH(C506, 'Probability Tables'!$A$18:$A$19, 0)))</f>
        <v>-1.9050155618886613</v>
      </c>
      <c r="K506" s="13">
        <f>IF(D506="N/A", 0, INDEX('Probability Tables'!$J$25:$J$28, MATCH(D506, 'Probability Tables'!$A$25:$A$28, 0)))</f>
        <v>-0.51785965042337057</v>
      </c>
      <c r="L506" s="13">
        <f>IF(E506="N/A", 0, INDEX('Probability Tables'!$J$34:$J$35, MATCH(E506, 'Probability Tables'!$A$34:$A$35, 0)))</f>
        <v>-0.32277339226305102</v>
      </c>
      <c r="M506" s="13">
        <f>IF(F506="N/A", 0, INDEX('Probability Tables'!$J$41:$J$42, MATCH(F506, 'Probability Tables'!$A$41:$A$42, 0)))</f>
        <v>-0.21141585713285041</v>
      </c>
      <c r="N506" s="13">
        <f>IF(G506="N/A", 0, INDEX('Probability Tables'!$J$48:$J$50, MATCH(G506, 'Probability Tables'!$A$48:$A$50, 0)))</f>
        <v>-1.1317644959850102</v>
      </c>
      <c r="O506" s="13">
        <f>IF(H506="N/A", 0, INDEX('Probability Tables'!$J$56:$J$58, MATCH(H506, 'Probability Tables'!$A$56:$A$58, 0)))</f>
        <v>-0.25442485069529852</v>
      </c>
      <c r="P506" s="13">
        <f>'Probability Tables'!$E$3</f>
        <v>-0.48424598596127871</v>
      </c>
      <c r="Q506" s="16">
        <f t="shared" si="35"/>
        <v>-6.7465986859541767</v>
      </c>
      <c r="R506" s="14">
        <f>IF(B506="N/A", 0, INDEX('Probability Tables'!$K$10:$K$12, MATCH(B506, 'Probability Tables'!$A$10:$A$12, 0)))</f>
        <v>-0.92356349120323478</v>
      </c>
      <c r="S506" s="14">
        <f>IF(C506="N/A", 0, INDEX('Probability Tables'!$K$18:$K$19, MATCH(C506, 'Probability Tables'!$A$18:$A$19, 0)))</f>
        <v>-0.38532054201569693</v>
      </c>
      <c r="T506" s="14">
        <f>IF(D506="N/A", 0, INDEX('Probability Tables'!$K$25:$K$28, MATCH(D506, 'Probability Tables'!$A$25:$A$28, 0)))</f>
        <v>-0.64015465041943498</v>
      </c>
      <c r="U506" s="14">
        <f>IF(E506="N/A", 0, INDEX('Probability Tables'!$K$34:$K$35, MATCH(E506, 'Probability Tables'!$A$34:$A$35, 0)))</f>
        <v>-0.48878352389733187</v>
      </c>
      <c r="V506" s="14">
        <f>IF(F506="N/A", 0, INDEX('Probability Tables'!$K$41:$K$42, MATCH(F506, 'Probability Tables'!$A$41:$A$42, 0)))</f>
        <v>-0.38532054201569693</v>
      </c>
      <c r="W506" s="14">
        <f>IF(G506="N/A", 0, INDEX('Probability Tables'!$K$48:$K$50, MATCH(G506, 'Probability Tables'!$A$48:$A$50, 0)))</f>
        <v>-0.54522705048332309</v>
      </c>
      <c r="X506" s="14">
        <f>IF(H506="N/A", 0, INDEX('Probability Tables'!$K$56:$K$58, MATCH(H506, 'Probability Tables'!$A$56:$A$58, 0)))</f>
        <v>-0.45323538437685085</v>
      </c>
      <c r="Y506" s="14">
        <f>'Probability Tables'!$E$4</f>
        <v>-0.95753369040820424</v>
      </c>
      <c r="Z506" s="16">
        <f t="shared" si="36"/>
        <v>-4.7791388748197736</v>
      </c>
      <c r="AA506" s="15">
        <f t="shared" si="37"/>
        <v>12.266198993559778</v>
      </c>
      <c r="AB506" s="15">
        <f t="shared" si="38"/>
        <v>87.733801006440231</v>
      </c>
      <c r="AC506" s="17">
        <f t="shared" si="39"/>
        <v>1</v>
      </c>
      <c r="AD506" s="17">
        <v>1</v>
      </c>
    </row>
    <row r="507" spans="1:30" x14ac:dyDescent="0.25">
      <c r="A507" t="s">
        <v>727</v>
      </c>
      <c r="B507">
        <v>1</v>
      </c>
      <c r="C507" t="s">
        <v>13</v>
      </c>
      <c r="D507" s="12" t="s">
        <v>1245</v>
      </c>
      <c r="E507" s="12" t="s">
        <v>1246</v>
      </c>
      <c r="F507" s="12" t="s">
        <v>1249</v>
      </c>
      <c r="G507" s="12" t="s">
        <v>1250</v>
      </c>
      <c r="H507" s="12" t="s">
        <v>20</v>
      </c>
      <c r="I507" s="13">
        <f>IF(B507="N/A", 0, INDEX('Probability Tables'!$J$10:$J$12, MATCH(B507, 'Probability Tables'!$A$10:$A$12, 0)))</f>
        <v>-1.9190988916046565</v>
      </c>
      <c r="J507" s="13">
        <f>IF(C507="N/A", 0, INDEX('Probability Tables'!$J$18:$J$19, MATCH(C507, 'Probability Tables'!$A$18:$A$19, 0)))</f>
        <v>-0.16113204070663512</v>
      </c>
      <c r="K507" s="13">
        <f>IF(D507="N/A", 0, INDEX('Probability Tables'!$J$25:$J$28, MATCH(D507, 'Probability Tables'!$A$25:$A$28, 0)))</f>
        <v>-0.51785965042337057</v>
      </c>
      <c r="L507" s="13">
        <f>IF(E507="N/A", 0, INDEX('Probability Tables'!$J$34:$J$35, MATCH(E507, 'Probability Tables'!$A$34:$A$35, 0)))</f>
        <v>-1.2878542883066382</v>
      </c>
      <c r="M507" s="13">
        <f>IF(F507="N/A", 0, INDEX('Probability Tables'!$J$41:$J$42, MATCH(F507, 'Probability Tables'!$A$41:$A$42, 0)))</f>
        <v>-0.21141585713285041</v>
      </c>
      <c r="N507" s="13">
        <f>IF(G507="N/A", 0, INDEX('Probability Tables'!$J$48:$J$50, MATCH(G507, 'Probability Tables'!$A$48:$A$50, 0)))</f>
        <v>-1.1317644959850102</v>
      </c>
      <c r="O507" s="13">
        <f>IF(H507="N/A", 0, INDEX('Probability Tables'!$J$56:$J$58, MATCH(H507, 'Probability Tables'!$A$56:$A$58, 0)))</f>
        <v>-1.9828147059907641</v>
      </c>
      <c r="P507" s="13">
        <f>'Probability Tables'!$E$3</f>
        <v>-0.48424598596127871</v>
      </c>
      <c r="Q507" s="16">
        <f t="shared" si="35"/>
        <v>-7.6961859161112036</v>
      </c>
      <c r="R507" s="14">
        <f>IF(B507="N/A", 0, INDEX('Probability Tables'!$K$10:$K$12, MATCH(B507, 'Probability Tables'!$A$10:$A$12, 0)))</f>
        <v>-0.92356349120323478</v>
      </c>
      <c r="S507" s="14">
        <f>IF(C507="N/A", 0, INDEX('Probability Tables'!$K$18:$K$19, MATCH(C507, 'Probability Tables'!$A$18:$A$19, 0)))</f>
        <v>-1.140161291580982</v>
      </c>
      <c r="T507" s="14">
        <f>IF(D507="N/A", 0, INDEX('Probability Tables'!$K$25:$K$28, MATCH(D507, 'Probability Tables'!$A$25:$A$28, 0)))</f>
        <v>-0.64015465041943498</v>
      </c>
      <c r="U507" s="14">
        <f>IF(E507="N/A", 0, INDEX('Probability Tables'!$K$34:$K$35, MATCH(E507, 'Probability Tables'!$A$34:$A$35, 0)))</f>
        <v>-0.95029252915164453</v>
      </c>
      <c r="V507" s="14">
        <f>IF(F507="N/A", 0, INDEX('Probability Tables'!$K$41:$K$42, MATCH(F507, 'Probability Tables'!$A$41:$A$42, 0)))</f>
        <v>-0.38532054201569693</v>
      </c>
      <c r="W507" s="14">
        <f>IF(G507="N/A", 0, INDEX('Probability Tables'!$K$48:$K$50, MATCH(G507, 'Probability Tables'!$A$48:$A$50, 0)))</f>
        <v>-0.54522705048332309</v>
      </c>
      <c r="X507" s="14">
        <f>IF(H507="N/A", 0, INDEX('Probability Tables'!$K$56:$K$58, MATCH(H507, 'Probability Tables'!$A$56:$A$58, 0)))</f>
        <v>-1.2944356648959361</v>
      </c>
      <c r="Y507" s="14">
        <f>'Probability Tables'!$E$4</f>
        <v>-0.95753369040820424</v>
      </c>
      <c r="Z507" s="16">
        <f t="shared" si="36"/>
        <v>-6.8366889101584567</v>
      </c>
      <c r="AA507" s="15">
        <f t="shared" si="37"/>
        <v>29.744444623856996</v>
      </c>
      <c r="AB507" s="15">
        <f t="shared" si="38"/>
        <v>70.255555376142993</v>
      </c>
      <c r="AC507" s="17">
        <f t="shared" si="39"/>
        <v>1</v>
      </c>
      <c r="AD507" s="17">
        <v>0</v>
      </c>
    </row>
    <row r="508" spans="1:30" x14ac:dyDescent="0.25">
      <c r="A508" t="s">
        <v>728</v>
      </c>
      <c r="B508">
        <v>2</v>
      </c>
      <c r="C508" t="s">
        <v>17</v>
      </c>
      <c r="D508" s="12" t="s">
        <v>1245</v>
      </c>
      <c r="E508" s="12" t="s">
        <v>1247</v>
      </c>
      <c r="F508" s="12" t="s">
        <v>1248</v>
      </c>
      <c r="G508" s="12" t="s">
        <v>1250</v>
      </c>
      <c r="H508" s="12" t="s">
        <v>15</v>
      </c>
      <c r="I508" s="13">
        <f>IF(B508="N/A", 0, INDEX('Probability Tables'!$J$10:$J$12, MATCH(B508, 'Probability Tables'!$A$10:$A$12, 0)))</f>
        <v>-1.7285805676065233</v>
      </c>
      <c r="J508" s="13">
        <f>IF(C508="N/A", 0, INDEX('Probability Tables'!$J$18:$J$19, MATCH(C508, 'Probability Tables'!$A$18:$A$19, 0)))</f>
        <v>-1.9050155618886613</v>
      </c>
      <c r="K508" s="13">
        <f>IF(D508="N/A", 0, INDEX('Probability Tables'!$J$25:$J$28, MATCH(D508, 'Probability Tables'!$A$25:$A$28, 0)))</f>
        <v>-0.51785965042337057</v>
      </c>
      <c r="L508" s="13">
        <f>IF(E508="N/A", 0, INDEX('Probability Tables'!$J$34:$J$35, MATCH(E508, 'Probability Tables'!$A$34:$A$35, 0)))</f>
        <v>-0.32277339226305102</v>
      </c>
      <c r="M508" s="13">
        <f>IF(F508="N/A", 0, INDEX('Probability Tables'!$J$41:$J$42, MATCH(F508, 'Probability Tables'!$A$41:$A$42, 0)))</f>
        <v>-1.6577744589953911</v>
      </c>
      <c r="N508" s="13">
        <f>IF(G508="N/A", 0, INDEX('Probability Tables'!$J$48:$J$50, MATCH(G508, 'Probability Tables'!$A$48:$A$50, 0)))</f>
        <v>-1.1317644959850102</v>
      </c>
      <c r="O508" s="13">
        <f>IF(H508="N/A", 0, INDEX('Probability Tables'!$J$56:$J$58, MATCH(H508, 'Probability Tables'!$A$56:$A$58, 0)))</f>
        <v>-0.25442485069529852</v>
      </c>
      <c r="P508" s="13">
        <f>'Probability Tables'!$E$3</f>
        <v>-0.48424598596127871</v>
      </c>
      <c r="Q508" s="16">
        <f t="shared" si="35"/>
        <v>-8.0024389638185838</v>
      </c>
      <c r="R508" s="14">
        <f>IF(B508="N/A", 0, INDEX('Probability Tables'!$K$10:$K$12, MATCH(B508, 'Probability Tables'!$A$10:$A$12, 0)))</f>
        <v>-1.3662076025531533</v>
      </c>
      <c r="S508" s="14">
        <f>IF(C508="N/A", 0, INDEX('Probability Tables'!$K$18:$K$19, MATCH(C508, 'Probability Tables'!$A$18:$A$19, 0)))</f>
        <v>-0.38532054201569693</v>
      </c>
      <c r="T508" s="14">
        <f>IF(D508="N/A", 0, INDEX('Probability Tables'!$K$25:$K$28, MATCH(D508, 'Probability Tables'!$A$25:$A$28, 0)))</f>
        <v>-0.64015465041943498</v>
      </c>
      <c r="U508" s="14">
        <f>IF(E508="N/A", 0, INDEX('Probability Tables'!$K$34:$K$35, MATCH(E508, 'Probability Tables'!$A$34:$A$35, 0)))</f>
        <v>-0.48878352389733187</v>
      </c>
      <c r="V508" s="14">
        <f>IF(F508="N/A", 0, INDEX('Probability Tables'!$K$41:$K$42, MATCH(F508, 'Probability Tables'!$A$41:$A$42, 0)))</f>
        <v>-1.140161291580982</v>
      </c>
      <c r="W508" s="14">
        <f>IF(G508="N/A", 0, INDEX('Probability Tables'!$K$48:$K$50, MATCH(G508, 'Probability Tables'!$A$48:$A$50, 0)))</f>
        <v>-0.54522705048332309</v>
      </c>
      <c r="X508" s="14">
        <f>IF(H508="N/A", 0, INDEX('Probability Tables'!$K$56:$K$58, MATCH(H508, 'Probability Tables'!$A$56:$A$58, 0)))</f>
        <v>-0.45323538437685085</v>
      </c>
      <c r="Y508" s="14">
        <f>'Probability Tables'!$E$4</f>
        <v>-0.95753369040820424</v>
      </c>
      <c r="Z508" s="16">
        <f t="shared" si="36"/>
        <v>-5.976623735734977</v>
      </c>
      <c r="AA508" s="15">
        <f t="shared" si="37"/>
        <v>11.651902143586632</v>
      </c>
      <c r="AB508" s="15">
        <f t="shared" si="38"/>
        <v>88.348097856413361</v>
      </c>
      <c r="AC508" s="17">
        <f t="shared" si="39"/>
        <v>1</v>
      </c>
      <c r="AD508" s="17">
        <v>1</v>
      </c>
    </row>
    <row r="509" spans="1:30" x14ac:dyDescent="0.25">
      <c r="A509" t="s">
        <v>729</v>
      </c>
      <c r="B509">
        <v>1</v>
      </c>
      <c r="C509" t="s">
        <v>13</v>
      </c>
      <c r="D509" s="12" t="s">
        <v>1243</v>
      </c>
      <c r="E509" s="12" t="s">
        <v>1247</v>
      </c>
      <c r="F509" s="12" t="s">
        <v>1249</v>
      </c>
      <c r="G509" s="12" t="s">
        <v>1250</v>
      </c>
      <c r="H509" s="12" t="s">
        <v>15</v>
      </c>
      <c r="I509" s="13">
        <f>IF(B509="N/A", 0, INDEX('Probability Tables'!$J$10:$J$12, MATCH(B509, 'Probability Tables'!$A$10:$A$12, 0)))</f>
        <v>-1.9190988916046565</v>
      </c>
      <c r="J509" s="13">
        <f>IF(C509="N/A", 0, INDEX('Probability Tables'!$J$18:$J$19, MATCH(C509, 'Probability Tables'!$A$18:$A$19, 0)))</f>
        <v>-0.16113204070663512</v>
      </c>
      <c r="K509" s="13">
        <f>IF(D509="N/A", 0, INDEX('Probability Tables'!$J$25:$J$28, MATCH(D509, 'Probability Tables'!$A$25:$A$28, 0)))</f>
        <v>0</v>
      </c>
      <c r="L509" s="13">
        <f>IF(E509="N/A", 0, INDEX('Probability Tables'!$J$34:$J$35, MATCH(E509, 'Probability Tables'!$A$34:$A$35, 0)))</f>
        <v>-0.32277339226305102</v>
      </c>
      <c r="M509" s="13">
        <f>IF(F509="N/A", 0, INDEX('Probability Tables'!$J$41:$J$42, MATCH(F509, 'Probability Tables'!$A$41:$A$42, 0)))</f>
        <v>-0.21141585713285041</v>
      </c>
      <c r="N509" s="13">
        <f>IF(G509="N/A", 0, INDEX('Probability Tables'!$J$48:$J$50, MATCH(G509, 'Probability Tables'!$A$48:$A$50, 0)))</f>
        <v>-1.1317644959850102</v>
      </c>
      <c r="O509" s="13">
        <f>IF(H509="N/A", 0, INDEX('Probability Tables'!$J$56:$J$58, MATCH(H509, 'Probability Tables'!$A$56:$A$58, 0)))</f>
        <v>-0.25442485069529852</v>
      </c>
      <c r="P509" s="13">
        <f>'Probability Tables'!$E$3</f>
        <v>-0.48424598596127871</v>
      </c>
      <c r="Q509" s="16">
        <f t="shared" si="35"/>
        <v>-4.48485551434878</v>
      </c>
      <c r="R509" s="14">
        <f>IF(B509="N/A", 0, INDEX('Probability Tables'!$K$10:$K$12, MATCH(B509, 'Probability Tables'!$A$10:$A$12, 0)))</f>
        <v>-0.92356349120323478</v>
      </c>
      <c r="S509" s="14">
        <f>IF(C509="N/A", 0, INDEX('Probability Tables'!$K$18:$K$19, MATCH(C509, 'Probability Tables'!$A$18:$A$19, 0)))</f>
        <v>-1.140161291580982</v>
      </c>
      <c r="T509" s="14">
        <f>IF(D509="N/A", 0, INDEX('Probability Tables'!$K$25:$K$28, MATCH(D509, 'Probability Tables'!$A$25:$A$28, 0)))</f>
        <v>0</v>
      </c>
      <c r="U509" s="14">
        <f>IF(E509="N/A", 0, INDEX('Probability Tables'!$K$34:$K$35, MATCH(E509, 'Probability Tables'!$A$34:$A$35, 0)))</f>
        <v>-0.48878352389733187</v>
      </c>
      <c r="V509" s="14">
        <f>IF(F509="N/A", 0, INDEX('Probability Tables'!$K$41:$K$42, MATCH(F509, 'Probability Tables'!$A$41:$A$42, 0)))</f>
        <v>-0.38532054201569693</v>
      </c>
      <c r="W509" s="14">
        <f>IF(G509="N/A", 0, INDEX('Probability Tables'!$K$48:$K$50, MATCH(G509, 'Probability Tables'!$A$48:$A$50, 0)))</f>
        <v>-0.54522705048332309</v>
      </c>
      <c r="X509" s="14">
        <f>IF(H509="N/A", 0, INDEX('Probability Tables'!$K$56:$K$58, MATCH(H509, 'Probability Tables'!$A$56:$A$58, 0)))</f>
        <v>-0.45323538437685085</v>
      </c>
      <c r="Y509" s="14">
        <f>'Probability Tables'!$E$4</f>
        <v>-0.95753369040820424</v>
      </c>
      <c r="Z509" s="16">
        <f t="shared" si="36"/>
        <v>-4.8938249739656232</v>
      </c>
      <c r="AA509" s="15">
        <f t="shared" si="37"/>
        <v>60.084074887372473</v>
      </c>
      <c r="AB509" s="15">
        <f t="shared" si="38"/>
        <v>39.915925112627534</v>
      </c>
      <c r="AC509" s="17">
        <f t="shared" si="39"/>
        <v>0</v>
      </c>
      <c r="AD509" s="17">
        <v>1</v>
      </c>
    </row>
    <row r="510" spans="1:30" x14ac:dyDescent="0.25">
      <c r="A510" t="s">
        <v>730</v>
      </c>
      <c r="B510">
        <v>3</v>
      </c>
      <c r="C510" t="s">
        <v>13</v>
      </c>
      <c r="D510" s="12" t="s">
        <v>1245</v>
      </c>
      <c r="E510" s="12" t="s">
        <v>1247</v>
      </c>
      <c r="F510" s="12" t="s">
        <v>1249</v>
      </c>
      <c r="G510" s="12" t="s">
        <v>1250</v>
      </c>
      <c r="H510" s="12" t="s">
        <v>15</v>
      </c>
      <c r="I510" s="13">
        <f>IF(B510="N/A", 0, INDEX('Probability Tables'!$J$10:$J$12, MATCH(B510, 'Probability Tables'!$A$10:$A$12, 0)))</f>
        <v>-0.39196962663327978</v>
      </c>
      <c r="J510" s="13">
        <f>IF(C510="N/A", 0, INDEX('Probability Tables'!$J$18:$J$19, MATCH(C510, 'Probability Tables'!$A$18:$A$19, 0)))</f>
        <v>-0.16113204070663512</v>
      </c>
      <c r="K510" s="13">
        <f>IF(D510="N/A", 0, INDEX('Probability Tables'!$J$25:$J$28, MATCH(D510, 'Probability Tables'!$A$25:$A$28, 0)))</f>
        <v>-0.51785965042337057</v>
      </c>
      <c r="L510" s="13">
        <f>IF(E510="N/A", 0, INDEX('Probability Tables'!$J$34:$J$35, MATCH(E510, 'Probability Tables'!$A$34:$A$35, 0)))</f>
        <v>-0.32277339226305102</v>
      </c>
      <c r="M510" s="13">
        <f>IF(F510="N/A", 0, INDEX('Probability Tables'!$J$41:$J$42, MATCH(F510, 'Probability Tables'!$A$41:$A$42, 0)))</f>
        <v>-0.21141585713285041</v>
      </c>
      <c r="N510" s="13">
        <f>IF(G510="N/A", 0, INDEX('Probability Tables'!$J$48:$J$50, MATCH(G510, 'Probability Tables'!$A$48:$A$50, 0)))</f>
        <v>-1.1317644959850102</v>
      </c>
      <c r="O510" s="13">
        <f>IF(H510="N/A", 0, INDEX('Probability Tables'!$J$56:$J$58, MATCH(H510, 'Probability Tables'!$A$56:$A$58, 0)))</f>
        <v>-0.25442485069529852</v>
      </c>
      <c r="P510" s="13">
        <f>'Probability Tables'!$E$3</f>
        <v>-0.48424598596127871</v>
      </c>
      <c r="Q510" s="16">
        <f t="shared" si="35"/>
        <v>-3.4755858998007745</v>
      </c>
      <c r="R510" s="14">
        <f>IF(B510="N/A", 0, INDEX('Probability Tables'!$K$10:$K$12, MATCH(B510, 'Probability Tables'!$A$10:$A$12, 0)))</f>
        <v>-1.0560526742493137</v>
      </c>
      <c r="S510" s="14">
        <f>IF(C510="N/A", 0, INDEX('Probability Tables'!$K$18:$K$19, MATCH(C510, 'Probability Tables'!$A$18:$A$19, 0)))</f>
        <v>-1.140161291580982</v>
      </c>
      <c r="T510" s="14">
        <f>IF(D510="N/A", 0, INDEX('Probability Tables'!$K$25:$K$28, MATCH(D510, 'Probability Tables'!$A$25:$A$28, 0)))</f>
        <v>-0.64015465041943498</v>
      </c>
      <c r="U510" s="14">
        <f>IF(E510="N/A", 0, INDEX('Probability Tables'!$K$34:$K$35, MATCH(E510, 'Probability Tables'!$A$34:$A$35, 0)))</f>
        <v>-0.48878352389733187</v>
      </c>
      <c r="V510" s="14">
        <f>IF(F510="N/A", 0, INDEX('Probability Tables'!$K$41:$K$42, MATCH(F510, 'Probability Tables'!$A$41:$A$42, 0)))</f>
        <v>-0.38532054201569693</v>
      </c>
      <c r="W510" s="14">
        <f>IF(G510="N/A", 0, INDEX('Probability Tables'!$K$48:$K$50, MATCH(G510, 'Probability Tables'!$A$48:$A$50, 0)))</f>
        <v>-0.54522705048332309</v>
      </c>
      <c r="X510" s="14">
        <f>IF(H510="N/A", 0, INDEX('Probability Tables'!$K$56:$K$58, MATCH(H510, 'Probability Tables'!$A$56:$A$58, 0)))</f>
        <v>-0.45323538437685085</v>
      </c>
      <c r="Y510" s="14">
        <f>'Probability Tables'!$E$4</f>
        <v>-0.95753369040820424</v>
      </c>
      <c r="Z510" s="16">
        <f t="shared" si="36"/>
        <v>-5.666468807431138</v>
      </c>
      <c r="AA510" s="15">
        <f t="shared" si="37"/>
        <v>89.942780016319261</v>
      </c>
      <c r="AB510" s="15">
        <f t="shared" si="38"/>
        <v>10.05721998368073</v>
      </c>
      <c r="AC510" s="17">
        <f t="shared" si="39"/>
        <v>0</v>
      </c>
      <c r="AD510" s="17">
        <v>0</v>
      </c>
    </row>
    <row r="511" spans="1:30" x14ac:dyDescent="0.25">
      <c r="A511" t="s">
        <v>732</v>
      </c>
      <c r="B511">
        <v>3</v>
      </c>
      <c r="C511" t="s">
        <v>13</v>
      </c>
      <c r="D511" s="12" t="s">
        <v>1245</v>
      </c>
      <c r="E511" s="12" t="s">
        <v>1247</v>
      </c>
      <c r="F511" s="12" t="s">
        <v>1249</v>
      </c>
      <c r="G511" s="12" t="s">
        <v>1250</v>
      </c>
      <c r="H511" s="12" t="s">
        <v>15</v>
      </c>
      <c r="I511" s="13">
        <f>IF(B511="N/A", 0, INDEX('Probability Tables'!$J$10:$J$12, MATCH(B511, 'Probability Tables'!$A$10:$A$12, 0)))</f>
        <v>-0.39196962663327978</v>
      </c>
      <c r="J511" s="13">
        <f>IF(C511="N/A", 0, INDEX('Probability Tables'!$J$18:$J$19, MATCH(C511, 'Probability Tables'!$A$18:$A$19, 0)))</f>
        <v>-0.16113204070663512</v>
      </c>
      <c r="K511" s="13">
        <f>IF(D511="N/A", 0, INDEX('Probability Tables'!$J$25:$J$28, MATCH(D511, 'Probability Tables'!$A$25:$A$28, 0)))</f>
        <v>-0.51785965042337057</v>
      </c>
      <c r="L511" s="13">
        <f>IF(E511="N/A", 0, INDEX('Probability Tables'!$J$34:$J$35, MATCH(E511, 'Probability Tables'!$A$34:$A$35, 0)))</f>
        <v>-0.32277339226305102</v>
      </c>
      <c r="M511" s="13">
        <f>IF(F511="N/A", 0, INDEX('Probability Tables'!$J$41:$J$42, MATCH(F511, 'Probability Tables'!$A$41:$A$42, 0)))</f>
        <v>-0.21141585713285041</v>
      </c>
      <c r="N511" s="13">
        <f>IF(G511="N/A", 0, INDEX('Probability Tables'!$J$48:$J$50, MATCH(G511, 'Probability Tables'!$A$48:$A$50, 0)))</f>
        <v>-1.1317644959850102</v>
      </c>
      <c r="O511" s="13">
        <f>IF(H511="N/A", 0, INDEX('Probability Tables'!$J$56:$J$58, MATCH(H511, 'Probability Tables'!$A$56:$A$58, 0)))</f>
        <v>-0.25442485069529852</v>
      </c>
      <c r="P511" s="13">
        <f>'Probability Tables'!$E$3</f>
        <v>-0.48424598596127871</v>
      </c>
      <c r="Q511" s="16">
        <f t="shared" si="35"/>
        <v>-3.4755858998007745</v>
      </c>
      <c r="R511" s="14">
        <f>IF(B511="N/A", 0, INDEX('Probability Tables'!$K$10:$K$12, MATCH(B511, 'Probability Tables'!$A$10:$A$12, 0)))</f>
        <v>-1.0560526742493137</v>
      </c>
      <c r="S511" s="14">
        <f>IF(C511="N/A", 0, INDEX('Probability Tables'!$K$18:$K$19, MATCH(C511, 'Probability Tables'!$A$18:$A$19, 0)))</f>
        <v>-1.140161291580982</v>
      </c>
      <c r="T511" s="14">
        <f>IF(D511="N/A", 0, INDEX('Probability Tables'!$K$25:$K$28, MATCH(D511, 'Probability Tables'!$A$25:$A$28, 0)))</f>
        <v>-0.64015465041943498</v>
      </c>
      <c r="U511" s="14">
        <f>IF(E511="N/A", 0, INDEX('Probability Tables'!$K$34:$K$35, MATCH(E511, 'Probability Tables'!$A$34:$A$35, 0)))</f>
        <v>-0.48878352389733187</v>
      </c>
      <c r="V511" s="14">
        <f>IF(F511="N/A", 0, INDEX('Probability Tables'!$K$41:$K$42, MATCH(F511, 'Probability Tables'!$A$41:$A$42, 0)))</f>
        <v>-0.38532054201569693</v>
      </c>
      <c r="W511" s="14">
        <f>IF(G511="N/A", 0, INDEX('Probability Tables'!$K$48:$K$50, MATCH(G511, 'Probability Tables'!$A$48:$A$50, 0)))</f>
        <v>-0.54522705048332309</v>
      </c>
      <c r="X511" s="14">
        <f>IF(H511="N/A", 0, INDEX('Probability Tables'!$K$56:$K$58, MATCH(H511, 'Probability Tables'!$A$56:$A$58, 0)))</f>
        <v>-0.45323538437685085</v>
      </c>
      <c r="Y511" s="14">
        <f>'Probability Tables'!$E$4</f>
        <v>-0.95753369040820424</v>
      </c>
      <c r="Z511" s="16">
        <f t="shared" si="36"/>
        <v>-5.666468807431138</v>
      </c>
      <c r="AA511" s="15">
        <f t="shared" si="37"/>
        <v>89.942780016319261</v>
      </c>
      <c r="AB511" s="15">
        <f t="shared" si="38"/>
        <v>10.05721998368073</v>
      </c>
      <c r="AC511" s="17">
        <f t="shared" si="39"/>
        <v>0</v>
      </c>
      <c r="AD511" s="17">
        <v>1</v>
      </c>
    </row>
    <row r="512" spans="1:30" x14ac:dyDescent="0.25">
      <c r="A512" t="s">
        <v>733</v>
      </c>
      <c r="B512">
        <v>3</v>
      </c>
      <c r="C512" t="s">
        <v>13</v>
      </c>
      <c r="D512" s="12" t="s">
        <v>1245</v>
      </c>
      <c r="E512" s="12" t="s">
        <v>1247</v>
      </c>
      <c r="F512" s="12" t="s">
        <v>1249</v>
      </c>
      <c r="G512" s="12" t="s">
        <v>1251</v>
      </c>
      <c r="H512" s="12" t="s">
        <v>27</v>
      </c>
      <c r="I512" s="13">
        <f>IF(B512="N/A", 0, INDEX('Probability Tables'!$J$10:$J$12, MATCH(B512, 'Probability Tables'!$A$10:$A$12, 0)))</f>
        <v>-0.39196962663327978</v>
      </c>
      <c r="J512" s="13">
        <f>IF(C512="N/A", 0, INDEX('Probability Tables'!$J$18:$J$19, MATCH(C512, 'Probability Tables'!$A$18:$A$19, 0)))</f>
        <v>-0.16113204070663512</v>
      </c>
      <c r="K512" s="13">
        <f>IF(D512="N/A", 0, INDEX('Probability Tables'!$J$25:$J$28, MATCH(D512, 'Probability Tables'!$A$25:$A$28, 0)))</f>
        <v>-0.51785965042337057</v>
      </c>
      <c r="L512" s="13">
        <f>IF(E512="N/A", 0, INDEX('Probability Tables'!$J$34:$J$35, MATCH(E512, 'Probability Tables'!$A$34:$A$35, 0)))</f>
        <v>-0.32277339226305102</v>
      </c>
      <c r="M512" s="13">
        <f>IF(F512="N/A", 0, INDEX('Probability Tables'!$J$41:$J$42, MATCH(F512, 'Probability Tables'!$A$41:$A$42, 0)))</f>
        <v>-0.21141585713285041</v>
      </c>
      <c r="N512" s="13">
        <f>IF(G512="N/A", 0, INDEX('Probability Tables'!$J$48:$J$50, MATCH(G512, 'Probability Tables'!$A$48:$A$50, 0)))</f>
        <v>-0.71512608727872051</v>
      </c>
      <c r="O512" s="13">
        <f>IF(H512="N/A", 0, INDEX('Probability Tables'!$J$56:$J$58, MATCH(H512, 'Probability Tables'!$A$56:$A$58, 0)))</f>
        <v>-2.4423470353692043</v>
      </c>
      <c r="P512" s="13">
        <f>'Probability Tables'!$E$3</f>
        <v>-0.48424598596127871</v>
      </c>
      <c r="Q512" s="16">
        <f t="shared" si="35"/>
        <v>-5.2468696757683908</v>
      </c>
      <c r="R512" s="14">
        <f>IF(B512="N/A", 0, INDEX('Probability Tables'!$K$10:$K$12, MATCH(B512, 'Probability Tables'!$A$10:$A$12, 0)))</f>
        <v>-1.0560526742493137</v>
      </c>
      <c r="S512" s="14">
        <f>IF(C512="N/A", 0, INDEX('Probability Tables'!$K$18:$K$19, MATCH(C512, 'Probability Tables'!$A$18:$A$19, 0)))</f>
        <v>-1.140161291580982</v>
      </c>
      <c r="T512" s="14">
        <f>IF(D512="N/A", 0, INDEX('Probability Tables'!$K$25:$K$28, MATCH(D512, 'Probability Tables'!$A$25:$A$28, 0)))</f>
        <v>-0.64015465041943498</v>
      </c>
      <c r="U512" s="14">
        <f>IF(E512="N/A", 0, INDEX('Probability Tables'!$K$34:$K$35, MATCH(E512, 'Probability Tables'!$A$34:$A$35, 0)))</f>
        <v>-0.48878352389733187</v>
      </c>
      <c r="V512" s="14">
        <f>IF(F512="N/A", 0, INDEX('Probability Tables'!$K$41:$K$42, MATCH(F512, 'Probability Tables'!$A$41:$A$42, 0)))</f>
        <v>-0.38532054201569693</v>
      </c>
      <c r="W512" s="14">
        <f>IF(G512="N/A", 0, INDEX('Probability Tables'!$K$48:$K$50, MATCH(G512, 'Probability Tables'!$A$48:$A$50, 0)))</f>
        <v>-1.624036711855253</v>
      </c>
      <c r="X512" s="14">
        <f>IF(H512="N/A", 0, INDEX('Probability Tables'!$K$56:$K$58, MATCH(H512, 'Probability Tables'!$A$56:$A$58, 0)))</f>
        <v>-2.4037432426807936</v>
      </c>
      <c r="Y512" s="14">
        <f>'Probability Tables'!$E$4</f>
        <v>-0.95753369040820424</v>
      </c>
      <c r="Z512" s="16">
        <f t="shared" si="36"/>
        <v>-8.6957863271070117</v>
      </c>
      <c r="AA512" s="15">
        <f t="shared" si="37"/>
        <v>96.919881644247909</v>
      </c>
      <c r="AB512" s="15">
        <f t="shared" si="38"/>
        <v>3.0801183557520933</v>
      </c>
      <c r="AC512" s="17">
        <f t="shared" si="39"/>
        <v>0</v>
      </c>
      <c r="AD512" s="17">
        <v>1</v>
      </c>
    </row>
    <row r="513" spans="1:30" x14ac:dyDescent="0.25">
      <c r="A513" t="s">
        <v>734</v>
      </c>
      <c r="B513">
        <v>3</v>
      </c>
      <c r="C513" t="s">
        <v>13</v>
      </c>
      <c r="D513" s="12" t="s">
        <v>1243</v>
      </c>
      <c r="E513" s="12" t="s">
        <v>1247</v>
      </c>
      <c r="F513" s="12" t="s">
        <v>1249</v>
      </c>
      <c r="G513" s="12" t="s">
        <v>1251</v>
      </c>
      <c r="H513" s="12" t="s">
        <v>15</v>
      </c>
      <c r="I513" s="13">
        <f>IF(B513="N/A", 0, INDEX('Probability Tables'!$J$10:$J$12, MATCH(B513, 'Probability Tables'!$A$10:$A$12, 0)))</f>
        <v>-0.39196962663327978</v>
      </c>
      <c r="J513" s="13">
        <f>IF(C513="N/A", 0, INDEX('Probability Tables'!$J$18:$J$19, MATCH(C513, 'Probability Tables'!$A$18:$A$19, 0)))</f>
        <v>-0.16113204070663512</v>
      </c>
      <c r="K513" s="13">
        <f>IF(D513="N/A", 0, INDEX('Probability Tables'!$J$25:$J$28, MATCH(D513, 'Probability Tables'!$A$25:$A$28, 0)))</f>
        <v>0</v>
      </c>
      <c r="L513" s="13">
        <f>IF(E513="N/A", 0, INDEX('Probability Tables'!$J$34:$J$35, MATCH(E513, 'Probability Tables'!$A$34:$A$35, 0)))</f>
        <v>-0.32277339226305102</v>
      </c>
      <c r="M513" s="13">
        <f>IF(F513="N/A", 0, INDEX('Probability Tables'!$J$41:$J$42, MATCH(F513, 'Probability Tables'!$A$41:$A$42, 0)))</f>
        <v>-0.21141585713285041</v>
      </c>
      <c r="N513" s="13">
        <f>IF(G513="N/A", 0, INDEX('Probability Tables'!$J$48:$J$50, MATCH(G513, 'Probability Tables'!$A$48:$A$50, 0)))</f>
        <v>-0.71512608727872051</v>
      </c>
      <c r="O513" s="13">
        <f>IF(H513="N/A", 0, INDEX('Probability Tables'!$J$56:$J$58, MATCH(H513, 'Probability Tables'!$A$56:$A$58, 0)))</f>
        <v>-0.25442485069529852</v>
      </c>
      <c r="P513" s="13">
        <f>'Probability Tables'!$E$3</f>
        <v>-0.48424598596127871</v>
      </c>
      <c r="Q513" s="16">
        <f t="shared" si="35"/>
        <v>-2.5410878406711142</v>
      </c>
      <c r="R513" s="14">
        <f>IF(B513="N/A", 0, INDEX('Probability Tables'!$K$10:$K$12, MATCH(B513, 'Probability Tables'!$A$10:$A$12, 0)))</f>
        <v>-1.0560526742493137</v>
      </c>
      <c r="S513" s="14">
        <f>IF(C513="N/A", 0, INDEX('Probability Tables'!$K$18:$K$19, MATCH(C513, 'Probability Tables'!$A$18:$A$19, 0)))</f>
        <v>-1.140161291580982</v>
      </c>
      <c r="T513" s="14">
        <f>IF(D513="N/A", 0, INDEX('Probability Tables'!$K$25:$K$28, MATCH(D513, 'Probability Tables'!$A$25:$A$28, 0)))</f>
        <v>0</v>
      </c>
      <c r="U513" s="14">
        <f>IF(E513="N/A", 0, INDEX('Probability Tables'!$K$34:$K$35, MATCH(E513, 'Probability Tables'!$A$34:$A$35, 0)))</f>
        <v>-0.48878352389733187</v>
      </c>
      <c r="V513" s="14">
        <f>IF(F513="N/A", 0, INDEX('Probability Tables'!$K$41:$K$42, MATCH(F513, 'Probability Tables'!$A$41:$A$42, 0)))</f>
        <v>-0.38532054201569693</v>
      </c>
      <c r="W513" s="14">
        <f>IF(G513="N/A", 0, INDEX('Probability Tables'!$K$48:$K$50, MATCH(G513, 'Probability Tables'!$A$48:$A$50, 0)))</f>
        <v>-1.624036711855253</v>
      </c>
      <c r="X513" s="14">
        <f>IF(H513="N/A", 0, INDEX('Probability Tables'!$K$56:$K$58, MATCH(H513, 'Probability Tables'!$A$56:$A$58, 0)))</f>
        <v>-0.45323538437685085</v>
      </c>
      <c r="Y513" s="14">
        <f>'Probability Tables'!$E$4</f>
        <v>-0.95753369040820424</v>
      </c>
      <c r="Z513" s="16">
        <f t="shared" si="36"/>
        <v>-6.1051238183836327</v>
      </c>
      <c r="AA513" s="15">
        <f t="shared" si="37"/>
        <v>97.24558894700111</v>
      </c>
      <c r="AB513" s="15">
        <f t="shared" si="38"/>
        <v>2.7544110529988832</v>
      </c>
      <c r="AC513" s="17">
        <f t="shared" si="39"/>
        <v>0</v>
      </c>
      <c r="AD513" s="17">
        <v>0</v>
      </c>
    </row>
    <row r="514" spans="1:30" x14ac:dyDescent="0.25">
      <c r="A514" t="s">
        <v>736</v>
      </c>
      <c r="B514">
        <v>1</v>
      </c>
      <c r="C514" t="s">
        <v>13</v>
      </c>
      <c r="D514" s="12" t="s">
        <v>1242</v>
      </c>
      <c r="E514" s="12" t="s">
        <v>1247</v>
      </c>
      <c r="F514" s="12" t="s">
        <v>1249</v>
      </c>
      <c r="G514" s="12" t="s">
        <v>1250</v>
      </c>
      <c r="H514" s="12" t="s">
        <v>15</v>
      </c>
      <c r="I514" s="13">
        <f>IF(B514="N/A", 0, INDEX('Probability Tables'!$J$10:$J$12, MATCH(B514, 'Probability Tables'!$A$10:$A$12, 0)))</f>
        <v>-1.9190988916046565</v>
      </c>
      <c r="J514" s="13">
        <f>IF(C514="N/A", 0, INDEX('Probability Tables'!$J$18:$J$19, MATCH(C514, 'Probability Tables'!$A$18:$A$19, 0)))</f>
        <v>-0.16113204070663512</v>
      </c>
      <c r="K514" s="13">
        <f>IF(D514="N/A", 0, INDEX('Probability Tables'!$J$25:$J$28, MATCH(D514, 'Probability Tables'!$A$25:$A$28, 0)))</f>
        <v>-1.505246303981256</v>
      </c>
      <c r="L514" s="13">
        <f>IF(E514="N/A", 0, INDEX('Probability Tables'!$J$34:$J$35, MATCH(E514, 'Probability Tables'!$A$34:$A$35, 0)))</f>
        <v>-0.32277339226305102</v>
      </c>
      <c r="M514" s="13">
        <f>IF(F514="N/A", 0, INDEX('Probability Tables'!$J$41:$J$42, MATCH(F514, 'Probability Tables'!$A$41:$A$42, 0)))</f>
        <v>-0.21141585713285041</v>
      </c>
      <c r="N514" s="13">
        <f>IF(G514="N/A", 0, INDEX('Probability Tables'!$J$48:$J$50, MATCH(G514, 'Probability Tables'!$A$48:$A$50, 0)))</f>
        <v>-1.1317644959850102</v>
      </c>
      <c r="O514" s="13">
        <f>IF(H514="N/A", 0, INDEX('Probability Tables'!$J$56:$J$58, MATCH(H514, 'Probability Tables'!$A$56:$A$58, 0)))</f>
        <v>-0.25442485069529852</v>
      </c>
      <c r="P514" s="13">
        <f>'Probability Tables'!$E$3</f>
        <v>-0.48424598596127871</v>
      </c>
      <c r="Q514" s="16">
        <f t="shared" si="35"/>
        <v>-5.9901018183300359</v>
      </c>
      <c r="R514" s="14">
        <f>IF(B514="N/A", 0, INDEX('Probability Tables'!$K$10:$K$12, MATCH(B514, 'Probability Tables'!$A$10:$A$12, 0)))</f>
        <v>-0.92356349120323478</v>
      </c>
      <c r="S514" s="14">
        <f>IF(C514="N/A", 0, INDEX('Probability Tables'!$K$18:$K$19, MATCH(C514, 'Probability Tables'!$A$18:$A$19, 0)))</f>
        <v>-1.140161291580982</v>
      </c>
      <c r="T514" s="14">
        <f>IF(D514="N/A", 0, INDEX('Probability Tables'!$K$25:$K$28, MATCH(D514, 'Probability Tables'!$A$25:$A$28, 0)))</f>
        <v>-1.4640720621625749</v>
      </c>
      <c r="U514" s="14">
        <f>IF(E514="N/A", 0, INDEX('Probability Tables'!$K$34:$K$35, MATCH(E514, 'Probability Tables'!$A$34:$A$35, 0)))</f>
        <v>-0.48878352389733187</v>
      </c>
      <c r="V514" s="14">
        <f>IF(F514="N/A", 0, INDEX('Probability Tables'!$K$41:$K$42, MATCH(F514, 'Probability Tables'!$A$41:$A$42, 0)))</f>
        <v>-0.38532054201569693</v>
      </c>
      <c r="W514" s="14">
        <f>IF(G514="N/A", 0, INDEX('Probability Tables'!$K$48:$K$50, MATCH(G514, 'Probability Tables'!$A$48:$A$50, 0)))</f>
        <v>-0.54522705048332309</v>
      </c>
      <c r="X514" s="14">
        <f>IF(H514="N/A", 0, INDEX('Probability Tables'!$K$56:$K$58, MATCH(H514, 'Probability Tables'!$A$56:$A$58, 0)))</f>
        <v>-0.45323538437685085</v>
      </c>
      <c r="Y514" s="14">
        <f>'Probability Tables'!$E$4</f>
        <v>-0.95753369040820424</v>
      </c>
      <c r="Z514" s="16">
        <f t="shared" si="36"/>
        <v>-6.3578970361281986</v>
      </c>
      <c r="AA514" s="15">
        <f t="shared" si="37"/>
        <v>59.092611808873528</v>
      </c>
      <c r="AB514" s="15">
        <f t="shared" si="38"/>
        <v>40.907388191126472</v>
      </c>
      <c r="AC514" s="17">
        <f t="shared" si="39"/>
        <v>0</v>
      </c>
      <c r="AD514" s="17">
        <v>1</v>
      </c>
    </row>
    <row r="515" spans="1:30" x14ac:dyDescent="0.25">
      <c r="A515" t="s">
        <v>739</v>
      </c>
      <c r="B515">
        <v>1</v>
      </c>
      <c r="C515" t="s">
        <v>17</v>
      </c>
      <c r="D515" s="12" t="s">
        <v>1244</v>
      </c>
      <c r="E515" s="12" t="s">
        <v>1246</v>
      </c>
      <c r="F515" s="12" t="s">
        <v>1249</v>
      </c>
      <c r="G515" s="12" t="s">
        <v>1250</v>
      </c>
      <c r="H515" s="12" t="s">
        <v>20</v>
      </c>
      <c r="I515" s="13">
        <f>IF(B515="N/A", 0, INDEX('Probability Tables'!$J$10:$J$12, MATCH(B515, 'Probability Tables'!$A$10:$A$12, 0)))</f>
        <v>-1.9190988916046565</v>
      </c>
      <c r="J515" s="13">
        <f>IF(C515="N/A", 0, INDEX('Probability Tables'!$J$18:$J$19, MATCH(C515, 'Probability Tables'!$A$18:$A$19, 0)))</f>
        <v>-1.9050155618886613</v>
      </c>
      <c r="K515" s="13">
        <f>IF(D515="N/A", 0, INDEX('Probability Tables'!$J$25:$J$28, MATCH(D515, 'Probability Tables'!$A$25:$A$28, 0)))</f>
        <v>-2.1879221846739059</v>
      </c>
      <c r="L515" s="13">
        <f>IF(E515="N/A", 0, INDEX('Probability Tables'!$J$34:$J$35, MATCH(E515, 'Probability Tables'!$A$34:$A$35, 0)))</f>
        <v>-1.2878542883066382</v>
      </c>
      <c r="M515" s="13">
        <f>IF(F515="N/A", 0, INDEX('Probability Tables'!$J$41:$J$42, MATCH(F515, 'Probability Tables'!$A$41:$A$42, 0)))</f>
        <v>-0.21141585713285041</v>
      </c>
      <c r="N515" s="13">
        <f>IF(G515="N/A", 0, INDEX('Probability Tables'!$J$48:$J$50, MATCH(G515, 'Probability Tables'!$A$48:$A$50, 0)))</f>
        <v>-1.1317644959850102</v>
      </c>
      <c r="O515" s="13">
        <f>IF(H515="N/A", 0, INDEX('Probability Tables'!$J$56:$J$58, MATCH(H515, 'Probability Tables'!$A$56:$A$58, 0)))</f>
        <v>-1.9828147059907641</v>
      </c>
      <c r="P515" s="13">
        <f>'Probability Tables'!$E$3</f>
        <v>-0.48424598596127871</v>
      </c>
      <c r="Q515" s="16">
        <f t="shared" ref="Q515:Q578" si="40">SUM(I515:P515)</f>
        <v>-11.110131971543765</v>
      </c>
      <c r="R515" s="14">
        <f>IF(B515="N/A", 0, INDEX('Probability Tables'!$K$10:$K$12, MATCH(B515, 'Probability Tables'!$A$10:$A$12, 0)))</f>
        <v>-0.92356349120323478</v>
      </c>
      <c r="S515" s="14">
        <f>IF(C515="N/A", 0, INDEX('Probability Tables'!$K$18:$K$19, MATCH(C515, 'Probability Tables'!$A$18:$A$19, 0)))</f>
        <v>-0.38532054201569693</v>
      </c>
      <c r="T515" s="14">
        <f>IF(D515="N/A", 0, INDEX('Probability Tables'!$K$25:$K$28, MATCH(D515, 'Probability Tables'!$A$25:$A$28, 0)))</f>
        <v>-2.3513752571634776</v>
      </c>
      <c r="U515" s="14">
        <f>IF(E515="N/A", 0, INDEX('Probability Tables'!$K$34:$K$35, MATCH(E515, 'Probability Tables'!$A$34:$A$35, 0)))</f>
        <v>-0.95029252915164453</v>
      </c>
      <c r="V515" s="14">
        <f>IF(F515="N/A", 0, INDEX('Probability Tables'!$K$41:$K$42, MATCH(F515, 'Probability Tables'!$A$41:$A$42, 0)))</f>
        <v>-0.38532054201569693</v>
      </c>
      <c r="W515" s="14">
        <f>IF(G515="N/A", 0, INDEX('Probability Tables'!$K$48:$K$50, MATCH(G515, 'Probability Tables'!$A$48:$A$50, 0)))</f>
        <v>-0.54522705048332309</v>
      </c>
      <c r="X515" s="14">
        <f>IF(H515="N/A", 0, INDEX('Probability Tables'!$K$56:$K$58, MATCH(H515, 'Probability Tables'!$A$56:$A$58, 0)))</f>
        <v>-1.2944356648959361</v>
      </c>
      <c r="Y515" s="14">
        <f>'Probability Tables'!$E$4</f>
        <v>-0.95753369040820424</v>
      </c>
      <c r="Z515" s="16">
        <f t="shared" ref="Z515:Z578" si="41">SUM(R515:Y515)</f>
        <v>-7.793068767337215</v>
      </c>
      <c r="AA515" s="15">
        <f t="shared" ref="AA515:AA578" si="42">EXP(Q515)/(EXP(Q515)+EXP(Z515))*100</f>
        <v>3.4990437383030368</v>
      </c>
      <c r="AB515" s="15">
        <f t="shared" ref="AB515:AB578" si="43">EXP(Z515)/(EXP(Z515)+EXP(Q515))*100</f>
        <v>96.500956261696956</v>
      </c>
      <c r="AC515" s="17">
        <f t="shared" ref="AC515:AC578" si="44">IF(AA515&gt;AB515, 0, 1)</f>
        <v>1</v>
      </c>
      <c r="AD515" s="17">
        <v>1</v>
      </c>
    </row>
    <row r="516" spans="1:30" x14ac:dyDescent="0.25">
      <c r="A516" t="s">
        <v>741</v>
      </c>
      <c r="B516">
        <v>3</v>
      </c>
      <c r="C516" t="s">
        <v>13</v>
      </c>
      <c r="D516" s="12" t="s">
        <v>1245</v>
      </c>
      <c r="E516" s="12" t="s">
        <v>1247</v>
      </c>
      <c r="F516" s="12" t="s">
        <v>1249</v>
      </c>
      <c r="G516" s="12" t="s">
        <v>1251</v>
      </c>
      <c r="H516" s="12" t="s">
        <v>15</v>
      </c>
      <c r="I516" s="13">
        <f>IF(B516="N/A", 0, INDEX('Probability Tables'!$J$10:$J$12, MATCH(B516, 'Probability Tables'!$A$10:$A$12, 0)))</f>
        <v>-0.39196962663327978</v>
      </c>
      <c r="J516" s="13">
        <f>IF(C516="N/A", 0, INDEX('Probability Tables'!$J$18:$J$19, MATCH(C516, 'Probability Tables'!$A$18:$A$19, 0)))</f>
        <v>-0.16113204070663512</v>
      </c>
      <c r="K516" s="13">
        <f>IF(D516="N/A", 0, INDEX('Probability Tables'!$J$25:$J$28, MATCH(D516, 'Probability Tables'!$A$25:$A$28, 0)))</f>
        <v>-0.51785965042337057</v>
      </c>
      <c r="L516" s="13">
        <f>IF(E516="N/A", 0, INDEX('Probability Tables'!$J$34:$J$35, MATCH(E516, 'Probability Tables'!$A$34:$A$35, 0)))</f>
        <v>-0.32277339226305102</v>
      </c>
      <c r="M516" s="13">
        <f>IF(F516="N/A", 0, INDEX('Probability Tables'!$J$41:$J$42, MATCH(F516, 'Probability Tables'!$A$41:$A$42, 0)))</f>
        <v>-0.21141585713285041</v>
      </c>
      <c r="N516" s="13">
        <f>IF(G516="N/A", 0, INDEX('Probability Tables'!$J$48:$J$50, MATCH(G516, 'Probability Tables'!$A$48:$A$50, 0)))</f>
        <v>-0.71512608727872051</v>
      </c>
      <c r="O516" s="13">
        <f>IF(H516="N/A", 0, INDEX('Probability Tables'!$J$56:$J$58, MATCH(H516, 'Probability Tables'!$A$56:$A$58, 0)))</f>
        <v>-0.25442485069529852</v>
      </c>
      <c r="P516" s="13">
        <f>'Probability Tables'!$E$3</f>
        <v>-0.48424598596127871</v>
      </c>
      <c r="Q516" s="16">
        <f t="shared" si="40"/>
        <v>-3.0589474910944849</v>
      </c>
      <c r="R516" s="14">
        <f>IF(B516="N/A", 0, INDEX('Probability Tables'!$K$10:$K$12, MATCH(B516, 'Probability Tables'!$A$10:$A$12, 0)))</f>
        <v>-1.0560526742493137</v>
      </c>
      <c r="S516" s="14">
        <f>IF(C516="N/A", 0, INDEX('Probability Tables'!$K$18:$K$19, MATCH(C516, 'Probability Tables'!$A$18:$A$19, 0)))</f>
        <v>-1.140161291580982</v>
      </c>
      <c r="T516" s="14">
        <f>IF(D516="N/A", 0, INDEX('Probability Tables'!$K$25:$K$28, MATCH(D516, 'Probability Tables'!$A$25:$A$28, 0)))</f>
        <v>-0.64015465041943498</v>
      </c>
      <c r="U516" s="14">
        <f>IF(E516="N/A", 0, INDEX('Probability Tables'!$K$34:$K$35, MATCH(E516, 'Probability Tables'!$A$34:$A$35, 0)))</f>
        <v>-0.48878352389733187</v>
      </c>
      <c r="V516" s="14">
        <f>IF(F516="N/A", 0, INDEX('Probability Tables'!$K$41:$K$42, MATCH(F516, 'Probability Tables'!$A$41:$A$42, 0)))</f>
        <v>-0.38532054201569693</v>
      </c>
      <c r="W516" s="14">
        <f>IF(G516="N/A", 0, INDEX('Probability Tables'!$K$48:$K$50, MATCH(G516, 'Probability Tables'!$A$48:$A$50, 0)))</f>
        <v>-1.624036711855253</v>
      </c>
      <c r="X516" s="14">
        <f>IF(H516="N/A", 0, INDEX('Probability Tables'!$K$56:$K$58, MATCH(H516, 'Probability Tables'!$A$56:$A$58, 0)))</f>
        <v>-0.45323538437685085</v>
      </c>
      <c r="Y516" s="14">
        <f>'Probability Tables'!$E$4</f>
        <v>-0.95753369040820424</v>
      </c>
      <c r="Z516" s="16">
        <f t="shared" si="41"/>
        <v>-6.7452784688030674</v>
      </c>
      <c r="AA516" s="15">
        <f t="shared" si="42"/>
        <v>97.554904062512307</v>
      </c>
      <c r="AB516" s="15">
        <f t="shared" si="43"/>
        <v>2.4450959374876966</v>
      </c>
      <c r="AC516" s="17">
        <f t="shared" si="44"/>
        <v>0</v>
      </c>
      <c r="AD516" s="17">
        <v>0</v>
      </c>
    </row>
    <row r="517" spans="1:30" x14ac:dyDescent="0.25">
      <c r="A517" t="s">
        <v>742</v>
      </c>
      <c r="B517">
        <v>1</v>
      </c>
      <c r="C517" t="s">
        <v>13</v>
      </c>
      <c r="D517" s="12" t="s">
        <v>1242</v>
      </c>
      <c r="E517" s="12" t="s">
        <v>1247</v>
      </c>
      <c r="F517" s="12" t="s">
        <v>1249</v>
      </c>
      <c r="G517" s="12" t="s">
        <v>1250</v>
      </c>
      <c r="H517" s="12" t="s">
        <v>15</v>
      </c>
      <c r="I517" s="13">
        <f>IF(B517="N/A", 0, INDEX('Probability Tables'!$J$10:$J$12, MATCH(B517, 'Probability Tables'!$A$10:$A$12, 0)))</f>
        <v>-1.9190988916046565</v>
      </c>
      <c r="J517" s="13">
        <f>IF(C517="N/A", 0, INDEX('Probability Tables'!$J$18:$J$19, MATCH(C517, 'Probability Tables'!$A$18:$A$19, 0)))</f>
        <v>-0.16113204070663512</v>
      </c>
      <c r="K517" s="13">
        <f>IF(D517="N/A", 0, INDEX('Probability Tables'!$J$25:$J$28, MATCH(D517, 'Probability Tables'!$A$25:$A$28, 0)))</f>
        <v>-1.505246303981256</v>
      </c>
      <c r="L517" s="13">
        <f>IF(E517="N/A", 0, INDEX('Probability Tables'!$J$34:$J$35, MATCH(E517, 'Probability Tables'!$A$34:$A$35, 0)))</f>
        <v>-0.32277339226305102</v>
      </c>
      <c r="M517" s="13">
        <f>IF(F517="N/A", 0, INDEX('Probability Tables'!$J$41:$J$42, MATCH(F517, 'Probability Tables'!$A$41:$A$42, 0)))</f>
        <v>-0.21141585713285041</v>
      </c>
      <c r="N517" s="13">
        <f>IF(G517="N/A", 0, INDEX('Probability Tables'!$J$48:$J$50, MATCH(G517, 'Probability Tables'!$A$48:$A$50, 0)))</f>
        <v>-1.1317644959850102</v>
      </c>
      <c r="O517" s="13">
        <f>IF(H517="N/A", 0, INDEX('Probability Tables'!$J$56:$J$58, MATCH(H517, 'Probability Tables'!$A$56:$A$58, 0)))</f>
        <v>-0.25442485069529852</v>
      </c>
      <c r="P517" s="13">
        <f>'Probability Tables'!$E$3</f>
        <v>-0.48424598596127871</v>
      </c>
      <c r="Q517" s="16">
        <f t="shared" si="40"/>
        <v>-5.9901018183300359</v>
      </c>
      <c r="R517" s="14">
        <f>IF(B517="N/A", 0, INDEX('Probability Tables'!$K$10:$K$12, MATCH(B517, 'Probability Tables'!$A$10:$A$12, 0)))</f>
        <v>-0.92356349120323478</v>
      </c>
      <c r="S517" s="14">
        <f>IF(C517="N/A", 0, INDEX('Probability Tables'!$K$18:$K$19, MATCH(C517, 'Probability Tables'!$A$18:$A$19, 0)))</f>
        <v>-1.140161291580982</v>
      </c>
      <c r="T517" s="14">
        <f>IF(D517="N/A", 0, INDEX('Probability Tables'!$K$25:$K$28, MATCH(D517, 'Probability Tables'!$A$25:$A$28, 0)))</f>
        <v>-1.4640720621625749</v>
      </c>
      <c r="U517" s="14">
        <f>IF(E517="N/A", 0, INDEX('Probability Tables'!$K$34:$K$35, MATCH(E517, 'Probability Tables'!$A$34:$A$35, 0)))</f>
        <v>-0.48878352389733187</v>
      </c>
      <c r="V517" s="14">
        <f>IF(F517="N/A", 0, INDEX('Probability Tables'!$K$41:$K$42, MATCH(F517, 'Probability Tables'!$A$41:$A$42, 0)))</f>
        <v>-0.38532054201569693</v>
      </c>
      <c r="W517" s="14">
        <f>IF(G517="N/A", 0, INDEX('Probability Tables'!$K$48:$K$50, MATCH(G517, 'Probability Tables'!$A$48:$A$50, 0)))</f>
        <v>-0.54522705048332309</v>
      </c>
      <c r="X517" s="14">
        <f>IF(H517="N/A", 0, INDEX('Probability Tables'!$K$56:$K$58, MATCH(H517, 'Probability Tables'!$A$56:$A$58, 0)))</f>
        <v>-0.45323538437685085</v>
      </c>
      <c r="Y517" s="14">
        <f>'Probability Tables'!$E$4</f>
        <v>-0.95753369040820424</v>
      </c>
      <c r="Z517" s="16">
        <f t="shared" si="41"/>
        <v>-6.3578970361281986</v>
      </c>
      <c r="AA517" s="15">
        <f t="shared" si="42"/>
        <v>59.092611808873528</v>
      </c>
      <c r="AB517" s="15">
        <f t="shared" si="43"/>
        <v>40.907388191126472</v>
      </c>
      <c r="AC517" s="17">
        <f t="shared" si="44"/>
        <v>0</v>
      </c>
      <c r="AD517" s="17">
        <v>0</v>
      </c>
    </row>
    <row r="518" spans="1:30" x14ac:dyDescent="0.25">
      <c r="A518" t="s">
        <v>744</v>
      </c>
      <c r="B518">
        <v>2</v>
      </c>
      <c r="C518" t="s">
        <v>17</v>
      </c>
      <c r="D518" s="12" t="s">
        <v>1245</v>
      </c>
      <c r="E518" s="12" t="s">
        <v>1247</v>
      </c>
      <c r="F518" s="12" t="s">
        <v>1249</v>
      </c>
      <c r="G518" s="12" t="s">
        <v>1252</v>
      </c>
      <c r="H518" s="12" t="s">
        <v>15</v>
      </c>
      <c r="I518" s="13">
        <f>IF(B518="N/A", 0, INDEX('Probability Tables'!$J$10:$J$12, MATCH(B518, 'Probability Tables'!$A$10:$A$12, 0)))</f>
        <v>-1.7285805676065233</v>
      </c>
      <c r="J518" s="13">
        <f>IF(C518="N/A", 0, INDEX('Probability Tables'!$J$18:$J$19, MATCH(C518, 'Probability Tables'!$A$18:$A$19, 0)))</f>
        <v>-1.9050155618886613</v>
      </c>
      <c r="K518" s="13">
        <f>IF(D518="N/A", 0, INDEX('Probability Tables'!$J$25:$J$28, MATCH(D518, 'Probability Tables'!$A$25:$A$28, 0)))</f>
        <v>-0.51785965042337057</v>
      </c>
      <c r="L518" s="13">
        <f>IF(E518="N/A", 0, INDEX('Probability Tables'!$J$34:$J$35, MATCH(E518, 'Probability Tables'!$A$34:$A$35, 0)))</f>
        <v>-0.32277339226305102</v>
      </c>
      <c r="M518" s="13">
        <f>IF(F518="N/A", 0, INDEX('Probability Tables'!$J$41:$J$42, MATCH(F518, 'Probability Tables'!$A$41:$A$42, 0)))</f>
        <v>-0.21141585713285041</v>
      </c>
      <c r="N518" s="13">
        <f>IF(G518="N/A", 0, INDEX('Probability Tables'!$J$48:$J$50, MATCH(G518, 'Probability Tables'!$A$48:$A$50, 0)))</f>
        <v>-1.6691571471357227</v>
      </c>
      <c r="O518" s="13">
        <f>IF(H518="N/A", 0, INDEX('Probability Tables'!$J$56:$J$58, MATCH(H518, 'Probability Tables'!$A$56:$A$58, 0)))</f>
        <v>-0.25442485069529852</v>
      </c>
      <c r="P518" s="13">
        <f>'Probability Tables'!$E$3</f>
        <v>-0.48424598596127871</v>
      </c>
      <c r="Q518" s="16">
        <f t="shared" si="40"/>
        <v>-7.093473013106756</v>
      </c>
      <c r="R518" s="14">
        <f>IF(B518="N/A", 0, INDEX('Probability Tables'!$K$10:$K$12, MATCH(B518, 'Probability Tables'!$A$10:$A$12, 0)))</f>
        <v>-1.3662076025531533</v>
      </c>
      <c r="S518" s="14">
        <f>IF(C518="N/A", 0, INDEX('Probability Tables'!$K$18:$K$19, MATCH(C518, 'Probability Tables'!$A$18:$A$19, 0)))</f>
        <v>-0.38532054201569693</v>
      </c>
      <c r="T518" s="14">
        <f>IF(D518="N/A", 0, INDEX('Probability Tables'!$K$25:$K$28, MATCH(D518, 'Probability Tables'!$A$25:$A$28, 0)))</f>
        <v>-0.64015465041943498</v>
      </c>
      <c r="U518" s="14">
        <f>IF(E518="N/A", 0, INDEX('Probability Tables'!$K$34:$K$35, MATCH(E518, 'Probability Tables'!$A$34:$A$35, 0)))</f>
        <v>-0.48878352389733187</v>
      </c>
      <c r="V518" s="14">
        <f>IF(F518="N/A", 0, INDEX('Probability Tables'!$K$41:$K$42, MATCH(F518, 'Probability Tables'!$A$41:$A$42, 0)))</f>
        <v>-0.38532054201569693</v>
      </c>
      <c r="W518" s="14">
        <f>IF(G518="N/A", 0, INDEX('Probability Tables'!$K$48:$K$50, MATCH(G518, 'Probability Tables'!$A$48:$A$50, 0)))</f>
        <v>-1.4997389951776758</v>
      </c>
      <c r="X518" s="14">
        <f>IF(H518="N/A", 0, INDEX('Probability Tables'!$K$56:$K$58, MATCH(H518, 'Probability Tables'!$A$56:$A$58, 0)))</f>
        <v>-0.45323538437685085</v>
      </c>
      <c r="Y518" s="14">
        <f>'Probability Tables'!$E$4</f>
        <v>-0.95753369040820424</v>
      </c>
      <c r="Z518" s="16">
        <f t="shared" si="41"/>
        <v>-6.1762949308640449</v>
      </c>
      <c r="AA518" s="15">
        <f t="shared" si="42"/>
        <v>28.553322824166187</v>
      </c>
      <c r="AB518" s="15">
        <f t="shared" si="43"/>
        <v>71.446677175833813</v>
      </c>
      <c r="AC518" s="17">
        <f t="shared" si="44"/>
        <v>1</v>
      </c>
      <c r="AD518" s="17">
        <v>1</v>
      </c>
    </row>
    <row r="519" spans="1:30" x14ac:dyDescent="0.25">
      <c r="A519" t="s">
        <v>746</v>
      </c>
      <c r="B519">
        <v>3</v>
      </c>
      <c r="C519" t="s">
        <v>13</v>
      </c>
      <c r="D519" s="12" t="s">
        <v>1243</v>
      </c>
      <c r="E519" s="12" t="s">
        <v>1247</v>
      </c>
      <c r="F519" s="12" t="s">
        <v>1249</v>
      </c>
      <c r="G519" s="12" t="s">
        <v>1250</v>
      </c>
      <c r="H519" s="12" t="s">
        <v>27</v>
      </c>
      <c r="I519" s="13">
        <f>IF(B519="N/A", 0, INDEX('Probability Tables'!$J$10:$J$12, MATCH(B519, 'Probability Tables'!$A$10:$A$12, 0)))</f>
        <v>-0.39196962663327978</v>
      </c>
      <c r="J519" s="13">
        <f>IF(C519="N/A", 0, INDEX('Probability Tables'!$J$18:$J$19, MATCH(C519, 'Probability Tables'!$A$18:$A$19, 0)))</f>
        <v>-0.16113204070663512</v>
      </c>
      <c r="K519" s="13">
        <f>IF(D519="N/A", 0, INDEX('Probability Tables'!$J$25:$J$28, MATCH(D519, 'Probability Tables'!$A$25:$A$28, 0)))</f>
        <v>0</v>
      </c>
      <c r="L519" s="13">
        <f>IF(E519="N/A", 0, INDEX('Probability Tables'!$J$34:$J$35, MATCH(E519, 'Probability Tables'!$A$34:$A$35, 0)))</f>
        <v>-0.32277339226305102</v>
      </c>
      <c r="M519" s="13">
        <f>IF(F519="N/A", 0, INDEX('Probability Tables'!$J$41:$J$42, MATCH(F519, 'Probability Tables'!$A$41:$A$42, 0)))</f>
        <v>-0.21141585713285041</v>
      </c>
      <c r="N519" s="13">
        <f>IF(G519="N/A", 0, INDEX('Probability Tables'!$J$48:$J$50, MATCH(G519, 'Probability Tables'!$A$48:$A$50, 0)))</f>
        <v>-1.1317644959850102</v>
      </c>
      <c r="O519" s="13">
        <f>IF(H519="N/A", 0, INDEX('Probability Tables'!$J$56:$J$58, MATCH(H519, 'Probability Tables'!$A$56:$A$58, 0)))</f>
        <v>-2.4423470353692043</v>
      </c>
      <c r="P519" s="13">
        <f>'Probability Tables'!$E$3</f>
        <v>-0.48424598596127871</v>
      </c>
      <c r="Q519" s="16">
        <f t="shared" si="40"/>
        <v>-5.1456484340513091</v>
      </c>
      <c r="R519" s="14">
        <f>IF(B519="N/A", 0, INDEX('Probability Tables'!$K$10:$K$12, MATCH(B519, 'Probability Tables'!$A$10:$A$12, 0)))</f>
        <v>-1.0560526742493137</v>
      </c>
      <c r="S519" s="14">
        <f>IF(C519="N/A", 0, INDEX('Probability Tables'!$K$18:$K$19, MATCH(C519, 'Probability Tables'!$A$18:$A$19, 0)))</f>
        <v>-1.140161291580982</v>
      </c>
      <c r="T519" s="14">
        <f>IF(D519="N/A", 0, INDEX('Probability Tables'!$K$25:$K$28, MATCH(D519, 'Probability Tables'!$A$25:$A$28, 0)))</f>
        <v>0</v>
      </c>
      <c r="U519" s="14">
        <f>IF(E519="N/A", 0, INDEX('Probability Tables'!$K$34:$K$35, MATCH(E519, 'Probability Tables'!$A$34:$A$35, 0)))</f>
        <v>-0.48878352389733187</v>
      </c>
      <c r="V519" s="14">
        <f>IF(F519="N/A", 0, INDEX('Probability Tables'!$K$41:$K$42, MATCH(F519, 'Probability Tables'!$A$41:$A$42, 0)))</f>
        <v>-0.38532054201569693</v>
      </c>
      <c r="W519" s="14">
        <f>IF(G519="N/A", 0, INDEX('Probability Tables'!$K$48:$K$50, MATCH(G519, 'Probability Tables'!$A$48:$A$50, 0)))</f>
        <v>-0.54522705048332309</v>
      </c>
      <c r="X519" s="14">
        <f>IF(H519="N/A", 0, INDEX('Probability Tables'!$K$56:$K$58, MATCH(H519, 'Probability Tables'!$A$56:$A$58, 0)))</f>
        <v>-2.4037432426807936</v>
      </c>
      <c r="Y519" s="14">
        <f>'Probability Tables'!$E$4</f>
        <v>-0.95753369040820424</v>
      </c>
      <c r="Z519" s="16">
        <f t="shared" si="41"/>
        <v>-6.9768220153156451</v>
      </c>
      <c r="AA519" s="15">
        <f t="shared" si="42"/>
        <v>86.19014744011794</v>
      </c>
      <c r="AB519" s="15">
        <f t="shared" si="43"/>
        <v>13.809852559882065</v>
      </c>
      <c r="AC519" s="17">
        <f t="shared" si="44"/>
        <v>0</v>
      </c>
      <c r="AD519" s="17">
        <v>0</v>
      </c>
    </row>
    <row r="520" spans="1:30" x14ac:dyDescent="0.25">
      <c r="A520" t="s">
        <v>747</v>
      </c>
      <c r="B520">
        <v>2</v>
      </c>
      <c r="C520" t="s">
        <v>17</v>
      </c>
      <c r="D520" s="12" t="s">
        <v>1242</v>
      </c>
      <c r="E520" s="12" t="s">
        <v>1246</v>
      </c>
      <c r="F520" s="12" t="s">
        <v>1249</v>
      </c>
      <c r="G520" s="12" t="s">
        <v>1250</v>
      </c>
      <c r="H520" s="12" t="s">
        <v>15</v>
      </c>
      <c r="I520" s="13">
        <f>IF(B520="N/A", 0, INDEX('Probability Tables'!$J$10:$J$12, MATCH(B520, 'Probability Tables'!$A$10:$A$12, 0)))</f>
        <v>-1.7285805676065233</v>
      </c>
      <c r="J520" s="13">
        <f>IF(C520="N/A", 0, INDEX('Probability Tables'!$J$18:$J$19, MATCH(C520, 'Probability Tables'!$A$18:$A$19, 0)))</f>
        <v>-1.9050155618886613</v>
      </c>
      <c r="K520" s="13">
        <f>IF(D520="N/A", 0, INDEX('Probability Tables'!$J$25:$J$28, MATCH(D520, 'Probability Tables'!$A$25:$A$28, 0)))</f>
        <v>-1.505246303981256</v>
      </c>
      <c r="L520" s="13">
        <f>IF(E520="N/A", 0, INDEX('Probability Tables'!$J$34:$J$35, MATCH(E520, 'Probability Tables'!$A$34:$A$35, 0)))</f>
        <v>-1.2878542883066382</v>
      </c>
      <c r="M520" s="13">
        <f>IF(F520="N/A", 0, INDEX('Probability Tables'!$J$41:$J$42, MATCH(F520, 'Probability Tables'!$A$41:$A$42, 0)))</f>
        <v>-0.21141585713285041</v>
      </c>
      <c r="N520" s="13">
        <f>IF(G520="N/A", 0, INDEX('Probability Tables'!$J$48:$J$50, MATCH(G520, 'Probability Tables'!$A$48:$A$50, 0)))</f>
        <v>-1.1317644959850102</v>
      </c>
      <c r="O520" s="13">
        <f>IF(H520="N/A", 0, INDEX('Probability Tables'!$J$56:$J$58, MATCH(H520, 'Probability Tables'!$A$56:$A$58, 0)))</f>
        <v>-0.25442485069529852</v>
      </c>
      <c r="P520" s="13">
        <f>'Probability Tables'!$E$3</f>
        <v>-0.48424598596127871</v>
      </c>
      <c r="Q520" s="16">
        <f t="shared" si="40"/>
        <v>-8.5085479115575176</v>
      </c>
      <c r="R520" s="14">
        <f>IF(B520="N/A", 0, INDEX('Probability Tables'!$K$10:$K$12, MATCH(B520, 'Probability Tables'!$A$10:$A$12, 0)))</f>
        <v>-1.3662076025531533</v>
      </c>
      <c r="S520" s="14">
        <f>IF(C520="N/A", 0, INDEX('Probability Tables'!$K$18:$K$19, MATCH(C520, 'Probability Tables'!$A$18:$A$19, 0)))</f>
        <v>-0.38532054201569693</v>
      </c>
      <c r="T520" s="14">
        <f>IF(D520="N/A", 0, INDEX('Probability Tables'!$K$25:$K$28, MATCH(D520, 'Probability Tables'!$A$25:$A$28, 0)))</f>
        <v>-1.4640720621625749</v>
      </c>
      <c r="U520" s="14">
        <f>IF(E520="N/A", 0, INDEX('Probability Tables'!$K$34:$K$35, MATCH(E520, 'Probability Tables'!$A$34:$A$35, 0)))</f>
        <v>-0.95029252915164453</v>
      </c>
      <c r="V520" s="14">
        <f>IF(F520="N/A", 0, INDEX('Probability Tables'!$K$41:$K$42, MATCH(F520, 'Probability Tables'!$A$41:$A$42, 0)))</f>
        <v>-0.38532054201569693</v>
      </c>
      <c r="W520" s="14">
        <f>IF(G520="N/A", 0, INDEX('Probability Tables'!$K$48:$K$50, MATCH(G520, 'Probability Tables'!$A$48:$A$50, 0)))</f>
        <v>-0.54522705048332309</v>
      </c>
      <c r="X520" s="14">
        <f>IF(H520="N/A", 0, INDEX('Probability Tables'!$K$56:$K$58, MATCH(H520, 'Probability Tables'!$A$56:$A$58, 0)))</f>
        <v>-0.45323538437685085</v>
      </c>
      <c r="Y520" s="14">
        <f>'Probability Tables'!$E$4</f>
        <v>-0.95753369040820424</v>
      </c>
      <c r="Z520" s="16">
        <f t="shared" si="41"/>
        <v>-6.5072094031671446</v>
      </c>
      <c r="AA520" s="15">
        <f t="shared" si="42"/>
        <v>11.906245884218542</v>
      </c>
      <c r="AB520" s="15">
        <f t="shared" si="43"/>
        <v>88.093754115781465</v>
      </c>
      <c r="AC520" s="17">
        <f t="shared" si="44"/>
        <v>1</v>
      </c>
      <c r="AD520" s="17">
        <v>1</v>
      </c>
    </row>
    <row r="521" spans="1:30" x14ac:dyDescent="0.25">
      <c r="A521" t="s">
        <v>748</v>
      </c>
      <c r="B521">
        <v>3</v>
      </c>
      <c r="C521" t="s">
        <v>13</v>
      </c>
      <c r="D521" s="12" t="s">
        <v>1245</v>
      </c>
      <c r="E521" s="12" t="s">
        <v>1247</v>
      </c>
      <c r="F521" s="12" t="s">
        <v>1249</v>
      </c>
      <c r="G521" s="12" t="s">
        <v>1251</v>
      </c>
      <c r="H521" s="12" t="s">
        <v>15</v>
      </c>
      <c r="I521" s="13">
        <f>IF(B521="N/A", 0, INDEX('Probability Tables'!$J$10:$J$12, MATCH(B521, 'Probability Tables'!$A$10:$A$12, 0)))</f>
        <v>-0.39196962663327978</v>
      </c>
      <c r="J521" s="13">
        <f>IF(C521="N/A", 0, INDEX('Probability Tables'!$J$18:$J$19, MATCH(C521, 'Probability Tables'!$A$18:$A$19, 0)))</f>
        <v>-0.16113204070663512</v>
      </c>
      <c r="K521" s="13">
        <f>IF(D521="N/A", 0, INDEX('Probability Tables'!$J$25:$J$28, MATCH(D521, 'Probability Tables'!$A$25:$A$28, 0)))</f>
        <v>-0.51785965042337057</v>
      </c>
      <c r="L521" s="13">
        <f>IF(E521="N/A", 0, INDEX('Probability Tables'!$J$34:$J$35, MATCH(E521, 'Probability Tables'!$A$34:$A$35, 0)))</f>
        <v>-0.32277339226305102</v>
      </c>
      <c r="M521" s="13">
        <f>IF(F521="N/A", 0, INDEX('Probability Tables'!$J$41:$J$42, MATCH(F521, 'Probability Tables'!$A$41:$A$42, 0)))</f>
        <v>-0.21141585713285041</v>
      </c>
      <c r="N521" s="13">
        <f>IF(G521="N/A", 0, INDEX('Probability Tables'!$J$48:$J$50, MATCH(G521, 'Probability Tables'!$A$48:$A$50, 0)))</f>
        <v>-0.71512608727872051</v>
      </c>
      <c r="O521" s="13">
        <f>IF(H521="N/A", 0, INDEX('Probability Tables'!$J$56:$J$58, MATCH(H521, 'Probability Tables'!$A$56:$A$58, 0)))</f>
        <v>-0.25442485069529852</v>
      </c>
      <c r="P521" s="13">
        <f>'Probability Tables'!$E$3</f>
        <v>-0.48424598596127871</v>
      </c>
      <c r="Q521" s="16">
        <f t="shared" si="40"/>
        <v>-3.0589474910944849</v>
      </c>
      <c r="R521" s="14">
        <f>IF(B521="N/A", 0, INDEX('Probability Tables'!$K$10:$K$12, MATCH(B521, 'Probability Tables'!$A$10:$A$12, 0)))</f>
        <v>-1.0560526742493137</v>
      </c>
      <c r="S521" s="14">
        <f>IF(C521="N/A", 0, INDEX('Probability Tables'!$K$18:$K$19, MATCH(C521, 'Probability Tables'!$A$18:$A$19, 0)))</f>
        <v>-1.140161291580982</v>
      </c>
      <c r="T521" s="14">
        <f>IF(D521="N/A", 0, INDEX('Probability Tables'!$K$25:$K$28, MATCH(D521, 'Probability Tables'!$A$25:$A$28, 0)))</f>
        <v>-0.64015465041943498</v>
      </c>
      <c r="U521" s="14">
        <f>IF(E521="N/A", 0, INDEX('Probability Tables'!$K$34:$K$35, MATCH(E521, 'Probability Tables'!$A$34:$A$35, 0)))</f>
        <v>-0.48878352389733187</v>
      </c>
      <c r="V521" s="14">
        <f>IF(F521="N/A", 0, INDEX('Probability Tables'!$K$41:$K$42, MATCH(F521, 'Probability Tables'!$A$41:$A$42, 0)))</f>
        <v>-0.38532054201569693</v>
      </c>
      <c r="W521" s="14">
        <f>IF(G521="N/A", 0, INDEX('Probability Tables'!$K$48:$K$50, MATCH(G521, 'Probability Tables'!$A$48:$A$50, 0)))</f>
        <v>-1.624036711855253</v>
      </c>
      <c r="X521" s="14">
        <f>IF(H521="N/A", 0, INDEX('Probability Tables'!$K$56:$K$58, MATCH(H521, 'Probability Tables'!$A$56:$A$58, 0)))</f>
        <v>-0.45323538437685085</v>
      </c>
      <c r="Y521" s="14">
        <f>'Probability Tables'!$E$4</f>
        <v>-0.95753369040820424</v>
      </c>
      <c r="Z521" s="16">
        <f t="shared" si="41"/>
        <v>-6.7452784688030674</v>
      </c>
      <c r="AA521" s="15">
        <f t="shared" si="42"/>
        <v>97.554904062512307</v>
      </c>
      <c r="AB521" s="15">
        <f t="shared" si="43"/>
        <v>2.4450959374876966</v>
      </c>
      <c r="AC521" s="17">
        <f t="shared" si="44"/>
        <v>0</v>
      </c>
      <c r="AD521" s="17">
        <v>0</v>
      </c>
    </row>
    <row r="522" spans="1:30" x14ac:dyDescent="0.25">
      <c r="A522" t="s">
        <v>749</v>
      </c>
      <c r="B522">
        <v>1</v>
      </c>
      <c r="C522" t="s">
        <v>17</v>
      </c>
      <c r="D522" s="12" t="s">
        <v>1245</v>
      </c>
      <c r="E522" s="12" t="s">
        <v>1247</v>
      </c>
      <c r="F522" s="12" t="s">
        <v>1249</v>
      </c>
      <c r="G522" s="12" t="s">
        <v>1250</v>
      </c>
      <c r="H522" s="12" t="s">
        <v>15</v>
      </c>
      <c r="I522" s="13">
        <f>IF(B522="N/A", 0, INDEX('Probability Tables'!$J$10:$J$12, MATCH(B522, 'Probability Tables'!$A$10:$A$12, 0)))</f>
        <v>-1.9190988916046565</v>
      </c>
      <c r="J522" s="13">
        <f>IF(C522="N/A", 0, INDEX('Probability Tables'!$J$18:$J$19, MATCH(C522, 'Probability Tables'!$A$18:$A$19, 0)))</f>
        <v>-1.9050155618886613</v>
      </c>
      <c r="K522" s="13">
        <f>IF(D522="N/A", 0, INDEX('Probability Tables'!$J$25:$J$28, MATCH(D522, 'Probability Tables'!$A$25:$A$28, 0)))</f>
        <v>-0.51785965042337057</v>
      </c>
      <c r="L522" s="13">
        <f>IF(E522="N/A", 0, INDEX('Probability Tables'!$J$34:$J$35, MATCH(E522, 'Probability Tables'!$A$34:$A$35, 0)))</f>
        <v>-0.32277339226305102</v>
      </c>
      <c r="M522" s="13">
        <f>IF(F522="N/A", 0, INDEX('Probability Tables'!$J$41:$J$42, MATCH(F522, 'Probability Tables'!$A$41:$A$42, 0)))</f>
        <v>-0.21141585713285041</v>
      </c>
      <c r="N522" s="13">
        <f>IF(G522="N/A", 0, INDEX('Probability Tables'!$J$48:$J$50, MATCH(G522, 'Probability Tables'!$A$48:$A$50, 0)))</f>
        <v>-1.1317644959850102</v>
      </c>
      <c r="O522" s="13">
        <f>IF(H522="N/A", 0, INDEX('Probability Tables'!$J$56:$J$58, MATCH(H522, 'Probability Tables'!$A$56:$A$58, 0)))</f>
        <v>-0.25442485069529852</v>
      </c>
      <c r="P522" s="13">
        <f>'Probability Tables'!$E$3</f>
        <v>-0.48424598596127871</v>
      </c>
      <c r="Q522" s="16">
        <f t="shared" si="40"/>
        <v>-6.7465986859541767</v>
      </c>
      <c r="R522" s="14">
        <f>IF(B522="N/A", 0, INDEX('Probability Tables'!$K$10:$K$12, MATCH(B522, 'Probability Tables'!$A$10:$A$12, 0)))</f>
        <v>-0.92356349120323478</v>
      </c>
      <c r="S522" s="14">
        <f>IF(C522="N/A", 0, INDEX('Probability Tables'!$K$18:$K$19, MATCH(C522, 'Probability Tables'!$A$18:$A$19, 0)))</f>
        <v>-0.38532054201569693</v>
      </c>
      <c r="T522" s="14">
        <f>IF(D522="N/A", 0, INDEX('Probability Tables'!$K$25:$K$28, MATCH(D522, 'Probability Tables'!$A$25:$A$28, 0)))</f>
        <v>-0.64015465041943498</v>
      </c>
      <c r="U522" s="14">
        <f>IF(E522="N/A", 0, INDEX('Probability Tables'!$K$34:$K$35, MATCH(E522, 'Probability Tables'!$A$34:$A$35, 0)))</f>
        <v>-0.48878352389733187</v>
      </c>
      <c r="V522" s="14">
        <f>IF(F522="N/A", 0, INDEX('Probability Tables'!$K$41:$K$42, MATCH(F522, 'Probability Tables'!$A$41:$A$42, 0)))</f>
        <v>-0.38532054201569693</v>
      </c>
      <c r="W522" s="14">
        <f>IF(G522="N/A", 0, INDEX('Probability Tables'!$K$48:$K$50, MATCH(G522, 'Probability Tables'!$A$48:$A$50, 0)))</f>
        <v>-0.54522705048332309</v>
      </c>
      <c r="X522" s="14">
        <f>IF(H522="N/A", 0, INDEX('Probability Tables'!$K$56:$K$58, MATCH(H522, 'Probability Tables'!$A$56:$A$58, 0)))</f>
        <v>-0.45323538437685085</v>
      </c>
      <c r="Y522" s="14">
        <f>'Probability Tables'!$E$4</f>
        <v>-0.95753369040820424</v>
      </c>
      <c r="Z522" s="16">
        <f t="shared" si="41"/>
        <v>-4.7791388748197736</v>
      </c>
      <c r="AA522" s="15">
        <f t="shared" si="42"/>
        <v>12.266198993559778</v>
      </c>
      <c r="AB522" s="15">
        <f t="shared" si="43"/>
        <v>87.733801006440231</v>
      </c>
      <c r="AC522" s="17">
        <f t="shared" si="44"/>
        <v>1</v>
      </c>
      <c r="AD522" s="17">
        <v>1</v>
      </c>
    </row>
    <row r="523" spans="1:30" x14ac:dyDescent="0.25">
      <c r="A523" t="s">
        <v>751</v>
      </c>
      <c r="B523">
        <v>3</v>
      </c>
      <c r="C523" t="s">
        <v>13</v>
      </c>
      <c r="D523" s="12" t="s">
        <v>1245</v>
      </c>
      <c r="E523" s="12" t="s">
        <v>1247</v>
      </c>
      <c r="F523" s="12" t="s">
        <v>1249</v>
      </c>
      <c r="G523" s="12" t="s">
        <v>1251</v>
      </c>
      <c r="H523" s="12" t="s">
        <v>15</v>
      </c>
      <c r="I523" s="13">
        <f>IF(B523="N/A", 0, INDEX('Probability Tables'!$J$10:$J$12, MATCH(B523, 'Probability Tables'!$A$10:$A$12, 0)))</f>
        <v>-0.39196962663327978</v>
      </c>
      <c r="J523" s="13">
        <f>IF(C523="N/A", 0, INDEX('Probability Tables'!$J$18:$J$19, MATCH(C523, 'Probability Tables'!$A$18:$A$19, 0)))</f>
        <v>-0.16113204070663512</v>
      </c>
      <c r="K523" s="13">
        <f>IF(D523="N/A", 0, INDEX('Probability Tables'!$J$25:$J$28, MATCH(D523, 'Probability Tables'!$A$25:$A$28, 0)))</f>
        <v>-0.51785965042337057</v>
      </c>
      <c r="L523" s="13">
        <f>IF(E523="N/A", 0, INDEX('Probability Tables'!$J$34:$J$35, MATCH(E523, 'Probability Tables'!$A$34:$A$35, 0)))</f>
        <v>-0.32277339226305102</v>
      </c>
      <c r="M523" s="13">
        <f>IF(F523="N/A", 0, INDEX('Probability Tables'!$J$41:$J$42, MATCH(F523, 'Probability Tables'!$A$41:$A$42, 0)))</f>
        <v>-0.21141585713285041</v>
      </c>
      <c r="N523" s="13">
        <f>IF(G523="N/A", 0, INDEX('Probability Tables'!$J$48:$J$50, MATCH(G523, 'Probability Tables'!$A$48:$A$50, 0)))</f>
        <v>-0.71512608727872051</v>
      </c>
      <c r="O523" s="13">
        <f>IF(H523="N/A", 0, INDEX('Probability Tables'!$J$56:$J$58, MATCH(H523, 'Probability Tables'!$A$56:$A$58, 0)))</f>
        <v>-0.25442485069529852</v>
      </c>
      <c r="P523" s="13">
        <f>'Probability Tables'!$E$3</f>
        <v>-0.48424598596127871</v>
      </c>
      <c r="Q523" s="16">
        <f t="shared" si="40"/>
        <v>-3.0589474910944849</v>
      </c>
      <c r="R523" s="14">
        <f>IF(B523="N/A", 0, INDEX('Probability Tables'!$K$10:$K$12, MATCH(B523, 'Probability Tables'!$A$10:$A$12, 0)))</f>
        <v>-1.0560526742493137</v>
      </c>
      <c r="S523" s="14">
        <f>IF(C523="N/A", 0, INDEX('Probability Tables'!$K$18:$K$19, MATCH(C523, 'Probability Tables'!$A$18:$A$19, 0)))</f>
        <v>-1.140161291580982</v>
      </c>
      <c r="T523" s="14">
        <f>IF(D523="N/A", 0, INDEX('Probability Tables'!$K$25:$K$28, MATCH(D523, 'Probability Tables'!$A$25:$A$28, 0)))</f>
        <v>-0.64015465041943498</v>
      </c>
      <c r="U523" s="14">
        <f>IF(E523="N/A", 0, INDEX('Probability Tables'!$K$34:$K$35, MATCH(E523, 'Probability Tables'!$A$34:$A$35, 0)))</f>
        <v>-0.48878352389733187</v>
      </c>
      <c r="V523" s="14">
        <f>IF(F523="N/A", 0, INDEX('Probability Tables'!$K$41:$K$42, MATCH(F523, 'Probability Tables'!$A$41:$A$42, 0)))</f>
        <v>-0.38532054201569693</v>
      </c>
      <c r="W523" s="14">
        <f>IF(G523="N/A", 0, INDEX('Probability Tables'!$K$48:$K$50, MATCH(G523, 'Probability Tables'!$A$48:$A$50, 0)))</f>
        <v>-1.624036711855253</v>
      </c>
      <c r="X523" s="14">
        <f>IF(H523="N/A", 0, INDEX('Probability Tables'!$K$56:$K$58, MATCH(H523, 'Probability Tables'!$A$56:$A$58, 0)))</f>
        <v>-0.45323538437685085</v>
      </c>
      <c r="Y523" s="14">
        <f>'Probability Tables'!$E$4</f>
        <v>-0.95753369040820424</v>
      </c>
      <c r="Z523" s="16">
        <f t="shared" si="41"/>
        <v>-6.7452784688030674</v>
      </c>
      <c r="AA523" s="15">
        <f t="shared" si="42"/>
        <v>97.554904062512307</v>
      </c>
      <c r="AB523" s="15">
        <f t="shared" si="43"/>
        <v>2.4450959374876966</v>
      </c>
      <c r="AC523" s="17">
        <f t="shared" si="44"/>
        <v>0</v>
      </c>
      <c r="AD523" s="17">
        <v>0</v>
      </c>
    </row>
    <row r="524" spans="1:30" x14ac:dyDescent="0.25">
      <c r="A524" t="s">
        <v>752</v>
      </c>
      <c r="B524">
        <v>3</v>
      </c>
      <c r="C524" t="s">
        <v>13</v>
      </c>
      <c r="D524" s="12" t="s">
        <v>1243</v>
      </c>
      <c r="E524" s="12" t="s">
        <v>1247</v>
      </c>
      <c r="F524" s="12" t="s">
        <v>1249</v>
      </c>
      <c r="G524" s="12" t="s">
        <v>1251</v>
      </c>
      <c r="H524" s="12" t="s">
        <v>20</v>
      </c>
      <c r="I524" s="13">
        <f>IF(B524="N/A", 0, INDEX('Probability Tables'!$J$10:$J$12, MATCH(B524, 'Probability Tables'!$A$10:$A$12, 0)))</f>
        <v>-0.39196962663327978</v>
      </c>
      <c r="J524" s="13">
        <f>IF(C524="N/A", 0, INDEX('Probability Tables'!$J$18:$J$19, MATCH(C524, 'Probability Tables'!$A$18:$A$19, 0)))</f>
        <v>-0.16113204070663512</v>
      </c>
      <c r="K524" s="13">
        <f>IF(D524="N/A", 0, INDEX('Probability Tables'!$J$25:$J$28, MATCH(D524, 'Probability Tables'!$A$25:$A$28, 0)))</f>
        <v>0</v>
      </c>
      <c r="L524" s="13">
        <f>IF(E524="N/A", 0, INDEX('Probability Tables'!$J$34:$J$35, MATCH(E524, 'Probability Tables'!$A$34:$A$35, 0)))</f>
        <v>-0.32277339226305102</v>
      </c>
      <c r="M524" s="13">
        <f>IF(F524="N/A", 0, INDEX('Probability Tables'!$J$41:$J$42, MATCH(F524, 'Probability Tables'!$A$41:$A$42, 0)))</f>
        <v>-0.21141585713285041</v>
      </c>
      <c r="N524" s="13">
        <f>IF(G524="N/A", 0, INDEX('Probability Tables'!$J$48:$J$50, MATCH(G524, 'Probability Tables'!$A$48:$A$50, 0)))</f>
        <v>-0.71512608727872051</v>
      </c>
      <c r="O524" s="13">
        <f>IF(H524="N/A", 0, INDEX('Probability Tables'!$J$56:$J$58, MATCH(H524, 'Probability Tables'!$A$56:$A$58, 0)))</f>
        <v>-1.9828147059907641</v>
      </c>
      <c r="P524" s="13">
        <f>'Probability Tables'!$E$3</f>
        <v>-0.48424598596127871</v>
      </c>
      <c r="Q524" s="16">
        <f t="shared" si="40"/>
        <v>-4.2694776959665797</v>
      </c>
      <c r="R524" s="14">
        <f>IF(B524="N/A", 0, INDEX('Probability Tables'!$K$10:$K$12, MATCH(B524, 'Probability Tables'!$A$10:$A$12, 0)))</f>
        <v>-1.0560526742493137</v>
      </c>
      <c r="S524" s="14">
        <f>IF(C524="N/A", 0, INDEX('Probability Tables'!$K$18:$K$19, MATCH(C524, 'Probability Tables'!$A$18:$A$19, 0)))</f>
        <v>-1.140161291580982</v>
      </c>
      <c r="T524" s="14">
        <f>IF(D524="N/A", 0, INDEX('Probability Tables'!$K$25:$K$28, MATCH(D524, 'Probability Tables'!$A$25:$A$28, 0)))</f>
        <v>0</v>
      </c>
      <c r="U524" s="14">
        <f>IF(E524="N/A", 0, INDEX('Probability Tables'!$K$34:$K$35, MATCH(E524, 'Probability Tables'!$A$34:$A$35, 0)))</f>
        <v>-0.48878352389733187</v>
      </c>
      <c r="V524" s="14">
        <f>IF(F524="N/A", 0, INDEX('Probability Tables'!$K$41:$K$42, MATCH(F524, 'Probability Tables'!$A$41:$A$42, 0)))</f>
        <v>-0.38532054201569693</v>
      </c>
      <c r="W524" s="14">
        <f>IF(G524="N/A", 0, INDEX('Probability Tables'!$K$48:$K$50, MATCH(G524, 'Probability Tables'!$A$48:$A$50, 0)))</f>
        <v>-1.624036711855253</v>
      </c>
      <c r="X524" s="14">
        <f>IF(H524="N/A", 0, INDEX('Probability Tables'!$K$56:$K$58, MATCH(H524, 'Probability Tables'!$A$56:$A$58, 0)))</f>
        <v>-1.2944356648959361</v>
      </c>
      <c r="Y524" s="14">
        <f>'Probability Tables'!$E$4</f>
        <v>-0.95753369040820424</v>
      </c>
      <c r="Z524" s="16">
        <f t="shared" si="41"/>
        <v>-6.9463240989027186</v>
      </c>
      <c r="AA524" s="15">
        <f t="shared" si="42"/>
        <v>93.564649947927279</v>
      </c>
      <c r="AB524" s="15">
        <f t="shared" si="43"/>
        <v>6.4353500520727165</v>
      </c>
      <c r="AC524" s="17">
        <f t="shared" si="44"/>
        <v>0</v>
      </c>
      <c r="AD524" s="17">
        <v>0</v>
      </c>
    </row>
    <row r="525" spans="1:30" x14ac:dyDescent="0.25">
      <c r="A525" t="s">
        <v>753</v>
      </c>
      <c r="B525">
        <v>1</v>
      </c>
      <c r="C525" t="s">
        <v>17</v>
      </c>
      <c r="D525" s="12" t="s">
        <v>1242</v>
      </c>
      <c r="E525" s="12" t="s">
        <v>1247</v>
      </c>
      <c r="F525" s="12" t="s">
        <v>1248</v>
      </c>
      <c r="G525" s="12" t="s">
        <v>1250</v>
      </c>
      <c r="H525" s="12" t="s">
        <v>20</v>
      </c>
      <c r="I525" s="13">
        <f>IF(B525="N/A", 0, INDEX('Probability Tables'!$J$10:$J$12, MATCH(B525, 'Probability Tables'!$A$10:$A$12, 0)))</f>
        <v>-1.9190988916046565</v>
      </c>
      <c r="J525" s="13">
        <f>IF(C525="N/A", 0, INDEX('Probability Tables'!$J$18:$J$19, MATCH(C525, 'Probability Tables'!$A$18:$A$19, 0)))</f>
        <v>-1.9050155618886613</v>
      </c>
      <c r="K525" s="13">
        <f>IF(D525="N/A", 0, INDEX('Probability Tables'!$J$25:$J$28, MATCH(D525, 'Probability Tables'!$A$25:$A$28, 0)))</f>
        <v>-1.505246303981256</v>
      </c>
      <c r="L525" s="13">
        <f>IF(E525="N/A", 0, INDEX('Probability Tables'!$J$34:$J$35, MATCH(E525, 'Probability Tables'!$A$34:$A$35, 0)))</f>
        <v>-0.32277339226305102</v>
      </c>
      <c r="M525" s="13">
        <f>IF(F525="N/A", 0, INDEX('Probability Tables'!$J$41:$J$42, MATCH(F525, 'Probability Tables'!$A$41:$A$42, 0)))</f>
        <v>-1.6577744589953911</v>
      </c>
      <c r="N525" s="13">
        <f>IF(G525="N/A", 0, INDEX('Probability Tables'!$J$48:$J$50, MATCH(G525, 'Probability Tables'!$A$48:$A$50, 0)))</f>
        <v>-1.1317644959850102</v>
      </c>
      <c r="O525" s="13">
        <f>IF(H525="N/A", 0, INDEX('Probability Tables'!$J$56:$J$58, MATCH(H525, 'Probability Tables'!$A$56:$A$58, 0)))</f>
        <v>-1.9828147059907641</v>
      </c>
      <c r="P525" s="13">
        <f>'Probability Tables'!$E$3</f>
        <v>-0.48424598596127871</v>
      </c>
      <c r="Q525" s="16">
        <f t="shared" si="40"/>
        <v>-10.908733796670068</v>
      </c>
      <c r="R525" s="14">
        <f>IF(B525="N/A", 0, INDEX('Probability Tables'!$K$10:$K$12, MATCH(B525, 'Probability Tables'!$A$10:$A$12, 0)))</f>
        <v>-0.92356349120323478</v>
      </c>
      <c r="S525" s="14">
        <f>IF(C525="N/A", 0, INDEX('Probability Tables'!$K$18:$K$19, MATCH(C525, 'Probability Tables'!$A$18:$A$19, 0)))</f>
        <v>-0.38532054201569693</v>
      </c>
      <c r="T525" s="14">
        <f>IF(D525="N/A", 0, INDEX('Probability Tables'!$K$25:$K$28, MATCH(D525, 'Probability Tables'!$A$25:$A$28, 0)))</f>
        <v>-1.4640720621625749</v>
      </c>
      <c r="U525" s="14">
        <f>IF(E525="N/A", 0, INDEX('Probability Tables'!$K$34:$K$35, MATCH(E525, 'Probability Tables'!$A$34:$A$35, 0)))</f>
        <v>-0.48878352389733187</v>
      </c>
      <c r="V525" s="14">
        <f>IF(F525="N/A", 0, INDEX('Probability Tables'!$K$41:$K$42, MATCH(F525, 'Probability Tables'!$A$41:$A$42, 0)))</f>
        <v>-1.140161291580982</v>
      </c>
      <c r="W525" s="14">
        <f>IF(G525="N/A", 0, INDEX('Probability Tables'!$K$48:$K$50, MATCH(G525, 'Probability Tables'!$A$48:$A$50, 0)))</f>
        <v>-0.54522705048332309</v>
      </c>
      <c r="X525" s="14">
        <f>IF(H525="N/A", 0, INDEX('Probability Tables'!$K$56:$K$58, MATCH(H525, 'Probability Tables'!$A$56:$A$58, 0)))</f>
        <v>-1.2944356648959361</v>
      </c>
      <c r="Y525" s="14">
        <f>'Probability Tables'!$E$4</f>
        <v>-0.95753369040820424</v>
      </c>
      <c r="Z525" s="16">
        <f t="shared" si="41"/>
        <v>-7.1990973166472836</v>
      </c>
      <c r="AA525" s="15">
        <f t="shared" si="42"/>
        <v>2.3901168828735795</v>
      </c>
      <c r="AB525" s="15">
        <f t="shared" si="43"/>
        <v>97.609883117126415</v>
      </c>
      <c r="AC525" s="17">
        <f t="shared" si="44"/>
        <v>1</v>
      </c>
      <c r="AD525" s="17">
        <v>1</v>
      </c>
    </row>
    <row r="526" spans="1:30" x14ac:dyDescent="0.25">
      <c r="A526" t="s">
        <v>754</v>
      </c>
      <c r="B526">
        <v>3</v>
      </c>
      <c r="C526" t="s">
        <v>13</v>
      </c>
      <c r="D526" s="12" t="s">
        <v>1243</v>
      </c>
      <c r="E526" s="12" t="s">
        <v>1247</v>
      </c>
      <c r="F526" s="12" t="s">
        <v>1249</v>
      </c>
      <c r="G526" s="12" t="s">
        <v>1251</v>
      </c>
      <c r="H526" s="12" t="s">
        <v>20</v>
      </c>
      <c r="I526" s="13">
        <f>IF(B526="N/A", 0, INDEX('Probability Tables'!$J$10:$J$12, MATCH(B526, 'Probability Tables'!$A$10:$A$12, 0)))</f>
        <v>-0.39196962663327978</v>
      </c>
      <c r="J526" s="13">
        <f>IF(C526="N/A", 0, INDEX('Probability Tables'!$J$18:$J$19, MATCH(C526, 'Probability Tables'!$A$18:$A$19, 0)))</f>
        <v>-0.16113204070663512</v>
      </c>
      <c r="K526" s="13">
        <f>IF(D526="N/A", 0, INDEX('Probability Tables'!$J$25:$J$28, MATCH(D526, 'Probability Tables'!$A$25:$A$28, 0)))</f>
        <v>0</v>
      </c>
      <c r="L526" s="13">
        <f>IF(E526="N/A", 0, INDEX('Probability Tables'!$J$34:$J$35, MATCH(E526, 'Probability Tables'!$A$34:$A$35, 0)))</f>
        <v>-0.32277339226305102</v>
      </c>
      <c r="M526" s="13">
        <f>IF(F526="N/A", 0, INDEX('Probability Tables'!$J$41:$J$42, MATCH(F526, 'Probability Tables'!$A$41:$A$42, 0)))</f>
        <v>-0.21141585713285041</v>
      </c>
      <c r="N526" s="13">
        <f>IF(G526="N/A", 0, INDEX('Probability Tables'!$J$48:$J$50, MATCH(G526, 'Probability Tables'!$A$48:$A$50, 0)))</f>
        <v>-0.71512608727872051</v>
      </c>
      <c r="O526" s="13">
        <f>IF(H526="N/A", 0, INDEX('Probability Tables'!$J$56:$J$58, MATCH(H526, 'Probability Tables'!$A$56:$A$58, 0)))</f>
        <v>-1.9828147059907641</v>
      </c>
      <c r="P526" s="13">
        <f>'Probability Tables'!$E$3</f>
        <v>-0.48424598596127871</v>
      </c>
      <c r="Q526" s="16">
        <f t="shared" si="40"/>
        <v>-4.2694776959665797</v>
      </c>
      <c r="R526" s="14">
        <f>IF(B526="N/A", 0, INDEX('Probability Tables'!$K$10:$K$12, MATCH(B526, 'Probability Tables'!$A$10:$A$12, 0)))</f>
        <v>-1.0560526742493137</v>
      </c>
      <c r="S526" s="14">
        <f>IF(C526="N/A", 0, INDEX('Probability Tables'!$K$18:$K$19, MATCH(C526, 'Probability Tables'!$A$18:$A$19, 0)))</f>
        <v>-1.140161291580982</v>
      </c>
      <c r="T526" s="14">
        <f>IF(D526="N/A", 0, INDEX('Probability Tables'!$K$25:$K$28, MATCH(D526, 'Probability Tables'!$A$25:$A$28, 0)))</f>
        <v>0</v>
      </c>
      <c r="U526" s="14">
        <f>IF(E526="N/A", 0, INDEX('Probability Tables'!$K$34:$K$35, MATCH(E526, 'Probability Tables'!$A$34:$A$35, 0)))</f>
        <v>-0.48878352389733187</v>
      </c>
      <c r="V526" s="14">
        <f>IF(F526="N/A", 0, INDEX('Probability Tables'!$K$41:$K$42, MATCH(F526, 'Probability Tables'!$A$41:$A$42, 0)))</f>
        <v>-0.38532054201569693</v>
      </c>
      <c r="W526" s="14">
        <f>IF(G526="N/A", 0, INDEX('Probability Tables'!$K$48:$K$50, MATCH(G526, 'Probability Tables'!$A$48:$A$50, 0)))</f>
        <v>-1.624036711855253</v>
      </c>
      <c r="X526" s="14">
        <f>IF(H526="N/A", 0, INDEX('Probability Tables'!$K$56:$K$58, MATCH(H526, 'Probability Tables'!$A$56:$A$58, 0)))</f>
        <v>-1.2944356648959361</v>
      </c>
      <c r="Y526" s="14">
        <f>'Probability Tables'!$E$4</f>
        <v>-0.95753369040820424</v>
      </c>
      <c r="Z526" s="16">
        <f t="shared" si="41"/>
        <v>-6.9463240989027186</v>
      </c>
      <c r="AA526" s="15">
        <f t="shared" si="42"/>
        <v>93.564649947927279</v>
      </c>
      <c r="AB526" s="15">
        <f t="shared" si="43"/>
        <v>6.4353500520727165</v>
      </c>
      <c r="AC526" s="17">
        <f t="shared" si="44"/>
        <v>0</v>
      </c>
      <c r="AD526" s="17">
        <v>0</v>
      </c>
    </row>
    <row r="527" spans="1:30" x14ac:dyDescent="0.25">
      <c r="A527" t="s">
        <v>755</v>
      </c>
      <c r="B527">
        <v>3</v>
      </c>
      <c r="C527" t="s">
        <v>13</v>
      </c>
      <c r="D527" s="12" t="s">
        <v>1242</v>
      </c>
      <c r="E527" s="12" t="s">
        <v>1247</v>
      </c>
      <c r="F527" s="12" t="s">
        <v>1249</v>
      </c>
      <c r="G527" s="12" t="s">
        <v>1251</v>
      </c>
      <c r="H527" s="12" t="s">
        <v>27</v>
      </c>
      <c r="I527" s="13">
        <f>IF(B527="N/A", 0, INDEX('Probability Tables'!$J$10:$J$12, MATCH(B527, 'Probability Tables'!$A$10:$A$12, 0)))</f>
        <v>-0.39196962663327978</v>
      </c>
      <c r="J527" s="13">
        <f>IF(C527="N/A", 0, INDEX('Probability Tables'!$J$18:$J$19, MATCH(C527, 'Probability Tables'!$A$18:$A$19, 0)))</f>
        <v>-0.16113204070663512</v>
      </c>
      <c r="K527" s="13">
        <f>IF(D527="N/A", 0, INDEX('Probability Tables'!$J$25:$J$28, MATCH(D527, 'Probability Tables'!$A$25:$A$28, 0)))</f>
        <v>-1.505246303981256</v>
      </c>
      <c r="L527" s="13">
        <f>IF(E527="N/A", 0, INDEX('Probability Tables'!$J$34:$J$35, MATCH(E527, 'Probability Tables'!$A$34:$A$35, 0)))</f>
        <v>-0.32277339226305102</v>
      </c>
      <c r="M527" s="13">
        <f>IF(F527="N/A", 0, INDEX('Probability Tables'!$J$41:$J$42, MATCH(F527, 'Probability Tables'!$A$41:$A$42, 0)))</f>
        <v>-0.21141585713285041</v>
      </c>
      <c r="N527" s="13">
        <f>IF(G527="N/A", 0, INDEX('Probability Tables'!$J$48:$J$50, MATCH(G527, 'Probability Tables'!$A$48:$A$50, 0)))</f>
        <v>-0.71512608727872051</v>
      </c>
      <c r="O527" s="13">
        <f>IF(H527="N/A", 0, INDEX('Probability Tables'!$J$56:$J$58, MATCH(H527, 'Probability Tables'!$A$56:$A$58, 0)))</f>
        <v>-2.4423470353692043</v>
      </c>
      <c r="P527" s="13">
        <f>'Probability Tables'!$E$3</f>
        <v>-0.48424598596127871</v>
      </c>
      <c r="Q527" s="16">
        <f t="shared" si="40"/>
        <v>-6.2342563293262758</v>
      </c>
      <c r="R527" s="14">
        <f>IF(B527="N/A", 0, INDEX('Probability Tables'!$K$10:$K$12, MATCH(B527, 'Probability Tables'!$A$10:$A$12, 0)))</f>
        <v>-1.0560526742493137</v>
      </c>
      <c r="S527" s="14">
        <f>IF(C527="N/A", 0, INDEX('Probability Tables'!$K$18:$K$19, MATCH(C527, 'Probability Tables'!$A$18:$A$19, 0)))</f>
        <v>-1.140161291580982</v>
      </c>
      <c r="T527" s="14">
        <f>IF(D527="N/A", 0, INDEX('Probability Tables'!$K$25:$K$28, MATCH(D527, 'Probability Tables'!$A$25:$A$28, 0)))</f>
        <v>-1.4640720621625749</v>
      </c>
      <c r="U527" s="14">
        <f>IF(E527="N/A", 0, INDEX('Probability Tables'!$K$34:$K$35, MATCH(E527, 'Probability Tables'!$A$34:$A$35, 0)))</f>
        <v>-0.48878352389733187</v>
      </c>
      <c r="V527" s="14">
        <f>IF(F527="N/A", 0, INDEX('Probability Tables'!$K$41:$K$42, MATCH(F527, 'Probability Tables'!$A$41:$A$42, 0)))</f>
        <v>-0.38532054201569693</v>
      </c>
      <c r="W527" s="14">
        <f>IF(G527="N/A", 0, INDEX('Probability Tables'!$K$48:$K$50, MATCH(G527, 'Probability Tables'!$A$48:$A$50, 0)))</f>
        <v>-1.624036711855253</v>
      </c>
      <c r="X527" s="14">
        <f>IF(H527="N/A", 0, INDEX('Probability Tables'!$K$56:$K$58, MATCH(H527, 'Probability Tables'!$A$56:$A$58, 0)))</f>
        <v>-2.4037432426807936</v>
      </c>
      <c r="Y527" s="14">
        <f>'Probability Tables'!$E$4</f>
        <v>-0.95753369040820424</v>
      </c>
      <c r="Z527" s="16">
        <f t="shared" si="41"/>
        <v>-9.5197037388501524</v>
      </c>
      <c r="AA527" s="15">
        <f t="shared" si="42"/>
        <v>96.392618309827199</v>
      </c>
      <c r="AB527" s="15">
        <f t="shared" si="43"/>
        <v>3.6073816901728009</v>
      </c>
      <c r="AC527" s="17">
        <f t="shared" si="44"/>
        <v>0</v>
      </c>
      <c r="AD527" s="17">
        <v>0</v>
      </c>
    </row>
    <row r="528" spans="1:30" x14ac:dyDescent="0.25">
      <c r="A528" t="s">
        <v>756</v>
      </c>
      <c r="B528">
        <v>2</v>
      </c>
      <c r="C528" t="s">
        <v>17</v>
      </c>
      <c r="D528" s="12" t="s">
        <v>1244</v>
      </c>
      <c r="E528" s="12" t="s">
        <v>1247</v>
      </c>
      <c r="F528" s="12" t="s">
        <v>1249</v>
      </c>
      <c r="G528" s="12" t="s">
        <v>1252</v>
      </c>
      <c r="H528" s="12" t="s">
        <v>15</v>
      </c>
      <c r="I528" s="13">
        <f>IF(B528="N/A", 0, INDEX('Probability Tables'!$J$10:$J$12, MATCH(B528, 'Probability Tables'!$A$10:$A$12, 0)))</f>
        <v>-1.7285805676065233</v>
      </c>
      <c r="J528" s="13">
        <f>IF(C528="N/A", 0, INDEX('Probability Tables'!$J$18:$J$19, MATCH(C528, 'Probability Tables'!$A$18:$A$19, 0)))</f>
        <v>-1.9050155618886613</v>
      </c>
      <c r="K528" s="13">
        <f>IF(D528="N/A", 0, INDEX('Probability Tables'!$J$25:$J$28, MATCH(D528, 'Probability Tables'!$A$25:$A$28, 0)))</f>
        <v>-2.1879221846739059</v>
      </c>
      <c r="L528" s="13">
        <f>IF(E528="N/A", 0, INDEX('Probability Tables'!$J$34:$J$35, MATCH(E528, 'Probability Tables'!$A$34:$A$35, 0)))</f>
        <v>-0.32277339226305102</v>
      </c>
      <c r="M528" s="13">
        <f>IF(F528="N/A", 0, INDEX('Probability Tables'!$J$41:$J$42, MATCH(F528, 'Probability Tables'!$A$41:$A$42, 0)))</f>
        <v>-0.21141585713285041</v>
      </c>
      <c r="N528" s="13">
        <f>IF(G528="N/A", 0, INDEX('Probability Tables'!$J$48:$J$50, MATCH(G528, 'Probability Tables'!$A$48:$A$50, 0)))</f>
        <v>-1.6691571471357227</v>
      </c>
      <c r="O528" s="13">
        <f>IF(H528="N/A", 0, INDEX('Probability Tables'!$J$56:$J$58, MATCH(H528, 'Probability Tables'!$A$56:$A$58, 0)))</f>
        <v>-0.25442485069529852</v>
      </c>
      <c r="P528" s="13">
        <f>'Probability Tables'!$E$3</f>
        <v>-0.48424598596127871</v>
      </c>
      <c r="Q528" s="16">
        <f t="shared" si="40"/>
        <v>-8.7635355473572929</v>
      </c>
      <c r="R528" s="14">
        <f>IF(B528="N/A", 0, INDEX('Probability Tables'!$K$10:$K$12, MATCH(B528, 'Probability Tables'!$A$10:$A$12, 0)))</f>
        <v>-1.3662076025531533</v>
      </c>
      <c r="S528" s="14">
        <f>IF(C528="N/A", 0, INDEX('Probability Tables'!$K$18:$K$19, MATCH(C528, 'Probability Tables'!$A$18:$A$19, 0)))</f>
        <v>-0.38532054201569693</v>
      </c>
      <c r="T528" s="14">
        <f>IF(D528="N/A", 0, INDEX('Probability Tables'!$K$25:$K$28, MATCH(D528, 'Probability Tables'!$A$25:$A$28, 0)))</f>
        <v>-2.3513752571634776</v>
      </c>
      <c r="U528" s="14">
        <f>IF(E528="N/A", 0, INDEX('Probability Tables'!$K$34:$K$35, MATCH(E528, 'Probability Tables'!$A$34:$A$35, 0)))</f>
        <v>-0.48878352389733187</v>
      </c>
      <c r="V528" s="14">
        <f>IF(F528="N/A", 0, INDEX('Probability Tables'!$K$41:$K$42, MATCH(F528, 'Probability Tables'!$A$41:$A$42, 0)))</f>
        <v>-0.38532054201569693</v>
      </c>
      <c r="W528" s="14">
        <f>IF(G528="N/A", 0, INDEX('Probability Tables'!$K$48:$K$50, MATCH(G528, 'Probability Tables'!$A$48:$A$50, 0)))</f>
        <v>-1.4997389951776758</v>
      </c>
      <c r="X528" s="14">
        <f>IF(H528="N/A", 0, INDEX('Probability Tables'!$K$56:$K$58, MATCH(H528, 'Probability Tables'!$A$56:$A$58, 0)))</f>
        <v>-0.45323538437685085</v>
      </c>
      <c r="Y528" s="14">
        <f>'Probability Tables'!$E$4</f>
        <v>-0.95753369040820424</v>
      </c>
      <c r="Z528" s="16">
        <f t="shared" si="41"/>
        <v>-7.8875155376080874</v>
      </c>
      <c r="AA528" s="15">
        <f t="shared" si="42"/>
        <v>29.400320903379729</v>
      </c>
      <c r="AB528" s="15">
        <f t="shared" si="43"/>
        <v>70.599679096620264</v>
      </c>
      <c r="AC528" s="17">
        <f t="shared" si="44"/>
        <v>1</v>
      </c>
      <c r="AD528" s="17">
        <v>1</v>
      </c>
    </row>
    <row r="529" spans="1:30" x14ac:dyDescent="0.25">
      <c r="A529" t="s">
        <v>758</v>
      </c>
      <c r="B529">
        <v>1</v>
      </c>
      <c r="C529" t="s">
        <v>13</v>
      </c>
      <c r="D529" s="12" t="s">
        <v>1243</v>
      </c>
      <c r="E529" s="12" t="s">
        <v>1247</v>
      </c>
      <c r="F529" s="12" t="s">
        <v>1249</v>
      </c>
      <c r="G529" s="12" t="s">
        <v>1250</v>
      </c>
      <c r="H529" s="12" t="s">
        <v>15</v>
      </c>
      <c r="I529" s="13">
        <f>IF(B529="N/A", 0, INDEX('Probability Tables'!$J$10:$J$12, MATCH(B529, 'Probability Tables'!$A$10:$A$12, 0)))</f>
        <v>-1.9190988916046565</v>
      </c>
      <c r="J529" s="13">
        <f>IF(C529="N/A", 0, INDEX('Probability Tables'!$J$18:$J$19, MATCH(C529, 'Probability Tables'!$A$18:$A$19, 0)))</f>
        <v>-0.16113204070663512</v>
      </c>
      <c r="K529" s="13">
        <f>IF(D529="N/A", 0, INDEX('Probability Tables'!$J$25:$J$28, MATCH(D529, 'Probability Tables'!$A$25:$A$28, 0)))</f>
        <v>0</v>
      </c>
      <c r="L529" s="13">
        <f>IF(E529="N/A", 0, INDEX('Probability Tables'!$J$34:$J$35, MATCH(E529, 'Probability Tables'!$A$34:$A$35, 0)))</f>
        <v>-0.32277339226305102</v>
      </c>
      <c r="M529" s="13">
        <f>IF(F529="N/A", 0, INDEX('Probability Tables'!$J$41:$J$42, MATCH(F529, 'Probability Tables'!$A$41:$A$42, 0)))</f>
        <v>-0.21141585713285041</v>
      </c>
      <c r="N529" s="13">
        <f>IF(G529="N/A", 0, INDEX('Probability Tables'!$J$48:$J$50, MATCH(G529, 'Probability Tables'!$A$48:$A$50, 0)))</f>
        <v>-1.1317644959850102</v>
      </c>
      <c r="O529" s="13">
        <f>IF(H529="N/A", 0, INDEX('Probability Tables'!$J$56:$J$58, MATCH(H529, 'Probability Tables'!$A$56:$A$58, 0)))</f>
        <v>-0.25442485069529852</v>
      </c>
      <c r="P529" s="13">
        <f>'Probability Tables'!$E$3</f>
        <v>-0.48424598596127871</v>
      </c>
      <c r="Q529" s="16">
        <f t="shared" si="40"/>
        <v>-4.48485551434878</v>
      </c>
      <c r="R529" s="14">
        <f>IF(B529="N/A", 0, INDEX('Probability Tables'!$K$10:$K$12, MATCH(B529, 'Probability Tables'!$A$10:$A$12, 0)))</f>
        <v>-0.92356349120323478</v>
      </c>
      <c r="S529" s="14">
        <f>IF(C529="N/A", 0, INDEX('Probability Tables'!$K$18:$K$19, MATCH(C529, 'Probability Tables'!$A$18:$A$19, 0)))</f>
        <v>-1.140161291580982</v>
      </c>
      <c r="T529" s="14">
        <f>IF(D529="N/A", 0, INDEX('Probability Tables'!$K$25:$K$28, MATCH(D529, 'Probability Tables'!$A$25:$A$28, 0)))</f>
        <v>0</v>
      </c>
      <c r="U529" s="14">
        <f>IF(E529="N/A", 0, INDEX('Probability Tables'!$K$34:$K$35, MATCH(E529, 'Probability Tables'!$A$34:$A$35, 0)))</f>
        <v>-0.48878352389733187</v>
      </c>
      <c r="V529" s="14">
        <f>IF(F529="N/A", 0, INDEX('Probability Tables'!$K$41:$K$42, MATCH(F529, 'Probability Tables'!$A$41:$A$42, 0)))</f>
        <v>-0.38532054201569693</v>
      </c>
      <c r="W529" s="14">
        <f>IF(G529="N/A", 0, INDEX('Probability Tables'!$K$48:$K$50, MATCH(G529, 'Probability Tables'!$A$48:$A$50, 0)))</f>
        <v>-0.54522705048332309</v>
      </c>
      <c r="X529" s="14">
        <f>IF(H529="N/A", 0, INDEX('Probability Tables'!$K$56:$K$58, MATCH(H529, 'Probability Tables'!$A$56:$A$58, 0)))</f>
        <v>-0.45323538437685085</v>
      </c>
      <c r="Y529" s="14">
        <f>'Probability Tables'!$E$4</f>
        <v>-0.95753369040820424</v>
      </c>
      <c r="Z529" s="16">
        <f t="shared" si="41"/>
        <v>-4.8938249739656232</v>
      </c>
      <c r="AA529" s="15">
        <f t="shared" si="42"/>
        <v>60.084074887372473</v>
      </c>
      <c r="AB529" s="15">
        <f t="shared" si="43"/>
        <v>39.915925112627534</v>
      </c>
      <c r="AC529" s="17">
        <f t="shared" si="44"/>
        <v>0</v>
      </c>
      <c r="AD529" s="17">
        <v>0</v>
      </c>
    </row>
    <row r="530" spans="1:30" x14ac:dyDescent="0.25">
      <c r="A530" t="s">
        <v>761</v>
      </c>
      <c r="B530">
        <v>3</v>
      </c>
      <c r="C530" t="s">
        <v>13</v>
      </c>
      <c r="D530" s="12" t="s">
        <v>1242</v>
      </c>
      <c r="E530" s="12" t="s">
        <v>1247</v>
      </c>
      <c r="F530" s="12" t="s">
        <v>1249</v>
      </c>
      <c r="G530" s="12" t="s">
        <v>1251</v>
      </c>
      <c r="H530" s="12" t="s">
        <v>15</v>
      </c>
      <c r="I530" s="13">
        <f>IF(B530="N/A", 0, INDEX('Probability Tables'!$J$10:$J$12, MATCH(B530, 'Probability Tables'!$A$10:$A$12, 0)))</f>
        <v>-0.39196962663327978</v>
      </c>
      <c r="J530" s="13">
        <f>IF(C530="N/A", 0, INDEX('Probability Tables'!$J$18:$J$19, MATCH(C530, 'Probability Tables'!$A$18:$A$19, 0)))</f>
        <v>-0.16113204070663512</v>
      </c>
      <c r="K530" s="13">
        <f>IF(D530="N/A", 0, INDEX('Probability Tables'!$J$25:$J$28, MATCH(D530, 'Probability Tables'!$A$25:$A$28, 0)))</f>
        <v>-1.505246303981256</v>
      </c>
      <c r="L530" s="13">
        <f>IF(E530="N/A", 0, INDEX('Probability Tables'!$J$34:$J$35, MATCH(E530, 'Probability Tables'!$A$34:$A$35, 0)))</f>
        <v>-0.32277339226305102</v>
      </c>
      <c r="M530" s="13">
        <f>IF(F530="N/A", 0, INDEX('Probability Tables'!$J$41:$J$42, MATCH(F530, 'Probability Tables'!$A$41:$A$42, 0)))</f>
        <v>-0.21141585713285041</v>
      </c>
      <c r="N530" s="13">
        <f>IF(G530="N/A", 0, INDEX('Probability Tables'!$J$48:$J$50, MATCH(G530, 'Probability Tables'!$A$48:$A$50, 0)))</f>
        <v>-0.71512608727872051</v>
      </c>
      <c r="O530" s="13">
        <f>IF(H530="N/A", 0, INDEX('Probability Tables'!$J$56:$J$58, MATCH(H530, 'Probability Tables'!$A$56:$A$58, 0)))</f>
        <v>-0.25442485069529852</v>
      </c>
      <c r="P530" s="13">
        <f>'Probability Tables'!$E$3</f>
        <v>-0.48424598596127871</v>
      </c>
      <c r="Q530" s="16">
        <f t="shared" si="40"/>
        <v>-4.04633414465237</v>
      </c>
      <c r="R530" s="14">
        <f>IF(B530="N/A", 0, INDEX('Probability Tables'!$K$10:$K$12, MATCH(B530, 'Probability Tables'!$A$10:$A$12, 0)))</f>
        <v>-1.0560526742493137</v>
      </c>
      <c r="S530" s="14">
        <f>IF(C530="N/A", 0, INDEX('Probability Tables'!$K$18:$K$19, MATCH(C530, 'Probability Tables'!$A$18:$A$19, 0)))</f>
        <v>-1.140161291580982</v>
      </c>
      <c r="T530" s="14">
        <f>IF(D530="N/A", 0, INDEX('Probability Tables'!$K$25:$K$28, MATCH(D530, 'Probability Tables'!$A$25:$A$28, 0)))</f>
        <v>-1.4640720621625749</v>
      </c>
      <c r="U530" s="14">
        <f>IF(E530="N/A", 0, INDEX('Probability Tables'!$K$34:$K$35, MATCH(E530, 'Probability Tables'!$A$34:$A$35, 0)))</f>
        <v>-0.48878352389733187</v>
      </c>
      <c r="V530" s="14">
        <f>IF(F530="N/A", 0, INDEX('Probability Tables'!$K$41:$K$42, MATCH(F530, 'Probability Tables'!$A$41:$A$42, 0)))</f>
        <v>-0.38532054201569693</v>
      </c>
      <c r="W530" s="14">
        <f>IF(G530="N/A", 0, INDEX('Probability Tables'!$K$48:$K$50, MATCH(G530, 'Probability Tables'!$A$48:$A$50, 0)))</f>
        <v>-1.624036711855253</v>
      </c>
      <c r="X530" s="14">
        <f>IF(H530="N/A", 0, INDEX('Probability Tables'!$K$56:$K$58, MATCH(H530, 'Probability Tables'!$A$56:$A$58, 0)))</f>
        <v>-0.45323538437685085</v>
      </c>
      <c r="Y530" s="14">
        <f>'Probability Tables'!$E$4</f>
        <v>-0.95753369040820424</v>
      </c>
      <c r="Z530" s="16">
        <f t="shared" si="41"/>
        <v>-7.5691958805462081</v>
      </c>
      <c r="AA530" s="15">
        <f t="shared" si="42"/>
        <v>97.133130185053162</v>
      </c>
      <c r="AB530" s="15">
        <f t="shared" si="43"/>
        <v>2.8668698149468446</v>
      </c>
      <c r="AC530" s="17">
        <f t="shared" si="44"/>
        <v>0</v>
      </c>
      <c r="AD530" s="17">
        <v>0</v>
      </c>
    </row>
    <row r="531" spans="1:30" x14ac:dyDescent="0.25">
      <c r="A531" t="s">
        <v>762</v>
      </c>
      <c r="B531">
        <v>2</v>
      </c>
      <c r="C531" t="s">
        <v>13</v>
      </c>
      <c r="D531" s="12" t="s">
        <v>1245</v>
      </c>
      <c r="E531" s="12" t="s">
        <v>1246</v>
      </c>
      <c r="F531" s="12" t="s">
        <v>1248</v>
      </c>
      <c r="G531" s="12" t="s">
        <v>1252</v>
      </c>
      <c r="H531" s="12" t="s">
        <v>15</v>
      </c>
      <c r="I531" s="13">
        <f>IF(B531="N/A", 0, INDEX('Probability Tables'!$J$10:$J$12, MATCH(B531, 'Probability Tables'!$A$10:$A$12, 0)))</f>
        <v>-1.7285805676065233</v>
      </c>
      <c r="J531" s="13">
        <f>IF(C531="N/A", 0, INDEX('Probability Tables'!$J$18:$J$19, MATCH(C531, 'Probability Tables'!$A$18:$A$19, 0)))</f>
        <v>-0.16113204070663512</v>
      </c>
      <c r="K531" s="13">
        <f>IF(D531="N/A", 0, INDEX('Probability Tables'!$J$25:$J$28, MATCH(D531, 'Probability Tables'!$A$25:$A$28, 0)))</f>
        <v>-0.51785965042337057</v>
      </c>
      <c r="L531" s="13">
        <f>IF(E531="N/A", 0, INDEX('Probability Tables'!$J$34:$J$35, MATCH(E531, 'Probability Tables'!$A$34:$A$35, 0)))</f>
        <v>-1.2878542883066382</v>
      </c>
      <c r="M531" s="13">
        <f>IF(F531="N/A", 0, INDEX('Probability Tables'!$J$41:$J$42, MATCH(F531, 'Probability Tables'!$A$41:$A$42, 0)))</f>
        <v>-1.6577744589953911</v>
      </c>
      <c r="N531" s="13">
        <f>IF(G531="N/A", 0, INDEX('Probability Tables'!$J$48:$J$50, MATCH(G531, 'Probability Tables'!$A$48:$A$50, 0)))</f>
        <v>-1.6691571471357227</v>
      </c>
      <c r="O531" s="13">
        <f>IF(H531="N/A", 0, INDEX('Probability Tables'!$J$56:$J$58, MATCH(H531, 'Probability Tables'!$A$56:$A$58, 0)))</f>
        <v>-0.25442485069529852</v>
      </c>
      <c r="P531" s="13">
        <f>'Probability Tables'!$E$3</f>
        <v>-0.48424598596127871</v>
      </c>
      <c r="Q531" s="16">
        <f t="shared" si="40"/>
        <v>-7.7610289898308578</v>
      </c>
      <c r="R531" s="14">
        <f>IF(B531="N/A", 0, INDEX('Probability Tables'!$K$10:$K$12, MATCH(B531, 'Probability Tables'!$A$10:$A$12, 0)))</f>
        <v>-1.3662076025531533</v>
      </c>
      <c r="S531" s="14">
        <f>IF(C531="N/A", 0, INDEX('Probability Tables'!$K$18:$K$19, MATCH(C531, 'Probability Tables'!$A$18:$A$19, 0)))</f>
        <v>-1.140161291580982</v>
      </c>
      <c r="T531" s="14">
        <f>IF(D531="N/A", 0, INDEX('Probability Tables'!$K$25:$K$28, MATCH(D531, 'Probability Tables'!$A$25:$A$28, 0)))</f>
        <v>-0.64015465041943498</v>
      </c>
      <c r="U531" s="14">
        <f>IF(E531="N/A", 0, INDEX('Probability Tables'!$K$34:$K$35, MATCH(E531, 'Probability Tables'!$A$34:$A$35, 0)))</f>
        <v>-0.95029252915164453</v>
      </c>
      <c r="V531" s="14">
        <f>IF(F531="N/A", 0, INDEX('Probability Tables'!$K$41:$K$42, MATCH(F531, 'Probability Tables'!$A$41:$A$42, 0)))</f>
        <v>-1.140161291580982</v>
      </c>
      <c r="W531" s="14">
        <f>IF(G531="N/A", 0, INDEX('Probability Tables'!$K$48:$K$50, MATCH(G531, 'Probability Tables'!$A$48:$A$50, 0)))</f>
        <v>-1.4997389951776758</v>
      </c>
      <c r="X531" s="14">
        <f>IF(H531="N/A", 0, INDEX('Probability Tables'!$K$56:$K$58, MATCH(H531, 'Probability Tables'!$A$56:$A$58, 0)))</f>
        <v>-0.45323538437685085</v>
      </c>
      <c r="Y531" s="14">
        <f>'Probability Tables'!$E$4</f>
        <v>-0.95753369040820424</v>
      </c>
      <c r="Z531" s="16">
        <f t="shared" si="41"/>
        <v>-8.1474854352489281</v>
      </c>
      <c r="AA531" s="15">
        <f t="shared" si="42"/>
        <v>59.542937042314037</v>
      </c>
      <c r="AB531" s="15">
        <f t="shared" si="43"/>
        <v>40.45706295768597</v>
      </c>
      <c r="AC531" s="17">
        <f t="shared" si="44"/>
        <v>0</v>
      </c>
      <c r="AD531" s="17">
        <v>0</v>
      </c>
    </row>
    <row r="532" spans="1:30" x14ac:dyDescent="0.25">
      <c r="A532" t="s">
        <v>763</v>
      </c>
      <c r="B532">
        <v>2</v>
      </c>
      <c r="C532" t="s">
        <v>17</v>
      </c>
      <c r="D532" s="12" t="s">
        <v>1241</v>
      </c>
      <c r="E532" s="12" t="s">
        <v>1246</v>
      </c>
      <c r="F532" s="12" t="s">
        <v>1248</v>
      </c>
      <c r="G532" s="12" t="s">
        <v>1250</v>
      </c>
      <c r="H532" s="12" t="s">
        <v>15</v>
      </c>
      <c r="I532" s="13">
        <f>IF(B532="N/A", 0, INDEX('Probability Tables'!$J$10:$J$12, MATCH(B532, 'Probability Tables'!$A$10:$A$12, 0)))</f>
        <v>-1.7285805676065233</v>
      </c>
      <c r="J532" s="13">
        <f>IF(C532="N/A", 0, INDEX('Probability Tables'!$J$18:$J$19, MATCH(C532, 'Probability Tables'!$A$18:$A$19, 0)))</f>
        <v>-1.9050155618886613</v>
      </c>
      <c r="K532" s="13">
        <f>IF(D532="N/A", 0, INDEX('Probability Tables'!$J$25:$J$28, MATCH(D532, 'Probability Tables'!$A$25:$A$28, 0)))</f>
        <v>-2.6579258139196416</v>
      </c>
      <c r="L532" s="13">
        <f>IF(E532="N/A", 0, INDEX('Probability Tables'!$J$34:$J$35, MATCH(E532, 'Probability Tables'!$A$34:$A$35, 0)))</f>
        <v>-1.2878542883066382</v>
      </c>
      <c r="M532" s="13">
        <f>IF(F532="N/A", 0, INDEX('Probability Tables'!$J$41:$J$42, MATCH(F532, 'Probability Tables'!$A$41:$A$42, 0)))</f>
        <v>-1.6577744589953911</v>
      </c>
      <c r="N532" s="13">
        <f>IF(G532="N/A", 0, INDEX('Probability Tables'!$J$48:$J$50, MATCH(G532, 'Probability Tables'!$A$48:$A$50, 0)))</f>
        <v>-1.1317644959850102</v>
      </c>
      <c r="O532" s="13">
        <f>IF(H532="N/A", 0, INDEX('Probability Tables'!$J$56:$J$58, MATCH(H532, 'Probability Tables'!$A$56:$A$58, 0)))</f>
        <v>-0.25442485069529852</v>
      </c>
      <c r="P532" s="13">
        <f>'Probability Tables'!$E$3</f>
        <v>-0.48424598596127871</v>
      </c>
      <c r="Q532" s="16">
        <f t="shared" si="40"/>
        <v>-11.107586023358444</v>
      </c>
      <c r="R532" s="14">
        <f>IF(B532="N/A", 0, INDEX('Probability Tables'!$K$10:$K$12, MATCH(B532, 'Probability Tables'!$A$10:$A$12, 0)))</f>
        <v>-1.3662076025531533</v>
      </c>
      <c r="S532" s="14">
        <f>IF(C532="N/A", 0, INDEX('Probability Tables'!$K$18:$K$19, MATCH(C532, 'Probability Tables'!$A$18:$A$19, 0)))</f>
        <v>-0.38532054201569693</v>
      </c>
      <c r="T532" s="14">
        <f>IF(D532="N/A", 0, INDEX('Probability Tables'!$K$25:$K$28, MATCH(D532, 'Probability Tables'!$A$25:$A$28, 0)))</f>
        <v>-1.9223796516451193</v>
      </c>
      <c r="U532" s="14">
        <f>IF(E532="N/A", 0, INDEX('Probability Tables'!$K$34:$K$35, MATCH(E532, 'Probability Tables'!$A$34:$A$35, 0)))</f>
        <v>-0.95029252915164453</v>
      </c>
      <c r="V532" s="14">
        <f>IF(F532="N/A", 0, INDEX('Probability Tables'!$K$41:$K$42, MATCH(F532, 'Probability Tables'!$A$41:$A$42, 0)))</f>
        <v>-1.140161291580982</v>
      </c>
      <c r="W532" s="14">
        <f>IF(G532="N/A", 0, INDEX('Probability Tables'!$K$48:$K$50, MATCH(G532, 'Probability Tables'!$A$48:$A$50, 0)))</f>
        <v>-0.54522705048332309</v>
      </c>
      <c r="X532" s="14">
        <f>IF(H532="N/A", 0, INDEX('Probability Tables'!$K$56:$K$58, MATCH(H532, 'Probability Tables'!$A$56:$A$58, 0)))</f>
        <v>-0.45323538437685085</v>
      </c>
      <c r="Y532" s="14">
        <f>'Probability Tables'!$E$4</f>
        <v>-0.95753369040820424</v>
      </c>
      <c r="Z532" s="16">
        <f t="shared" si="41"/>
        <v>-7.7203577422149738</v>
      </c>
      <c r="AA532" s="15">
        <f t="shared" si="42"/>
        <v>3.2697005531128269</v>
      </c>
      <c r="AB532" s="15">
        <f t="shared" si="43"/>
        <v>96.730299446887187</v>
      </c>
      <c r="AC532" s="17">
        <f t="shared" si="44"/>
        <v>1</v>
      </c>
      <c r="AD532" s="17">
        <v>1</v>
      </c>
    </row>
    <row r="533" spans="1:30" x14ac:dyDescent="0.25">
      <c r="A533" t="s">
        <v>764</v>
      </c>
      <c r="B533">
        <v>3</v>
      </c>
      <c r="C533" t="s">
        <v>13</v>
      </c>
      <c r="D533" s="12" t="s">
        <v>1243</v>
      </c>
      <c r="E533" s="12" t="s">
        <v>1247</v>
      </c>
      <c r="F533" s="12" t="s">
        <v>1249</v>
      </c>
      <c r="G533" s="12" t="s">
        <v>1251</v>
      </c>
      <c r="H533" s="12" t="s">
        <v>20</v>
      </c>
      <c r="I533" s="13">
        <f>IF(B533="N/A", 0, INDEX('Probability Tables'!$J$10:$J$12, MATCH(B533, 'Probability Tables'!$A$10:$A$12, 0)))</f>
        <v>-0.39196962663327978</v>
      </c>
      <c r="J533" s="13">
        <f>IF(C533="N/A", 0, INDEX('Probability Tables'!$J$18:$J$19, MATCH(C533, 'Probability Tables'!$A$18:$A$19, 0)))</f>
        <v>-0.16113204070663512</v>
      </c>
      <c r="K533" s="13">
        <f>IF(D533="N/A", 0, INDEX('Probability Tables'!$J$25:$J$28, MATCH(D533, 'Probability Tables'!$A$25:$A$28, 0)))</f>
        <v>0</v>
      </c>
      <c r="L533" s="13">
        <f>IF(E533="N/A", 0, INDEX('Probability Tables'!$J$34:$J$35, MATCH(E533, 'Probability Tables'!$A$34:$A$35, 0)))</f>
        <v>-0.32277339226305102</v>
      </c>
      <c r="M533" s="13">
        <f>IF(F533="N/A", 0, INDEX('Probability Tables'!$J$41:$J$42, MATCH(F533, 'Probability Tables'!$A$41:$A$42, 0)))</f>
        <v>-0.21141585713285041</v>
      </c>
      <c r="N533" s="13">
        <f>IF(G533="N/A", 0, INDEX('Probability Tables'!$J$48:$J$50, MATCH(G533, 'Probability Tables'!$A$48:$A$50, 0)))</f>
        <v>-0.71512608727872051</v>
      </c>
      <c r="O533" s="13">
        <f>IF(H533="N/A", 0, INDEX('Probability Tables'!$J$56:$J$58, MATCH(H533, 'Probability Tables'!$A$56:$A$58, 0)))</f>
        <v>-1.9828147059907641</v>
      </c>
      <c r="P533" s="13">
        <f>'Probability Tables'!$E$3</f>
        <v>-0.48424598596127871</v>
      </c>
      <c r="Q533" s="16">
        <f t="shared" si="40"/>
        <v>-4.2694776959665797</v>
      </c>
      <c r="R533" s="14">
        <f>IF(B533="N/A", 0, INDEX('Probability Tables'!$K$10:$K$12, MATCH(B533, 'Probability Tables'!$A$10:$A$12, 0)))</f>
        <v>-1.0560526742493137</v>
      </c>
      <c r="S533" s="14">
        <f>IF(C533="N/A", 0, INDEX('Probability Tables'!$K$18:$K$19, MATCH(C533, 'Probability Tables'!$A$18:$A$19, 0)))</f>
        <v>-1.140161291580982</v>
      </c>
      <c r="T533" s="14">
        <f>IF(D533="N/A", 0, INDEX('Probability Tables'!$K$25:$K$28, MATCH(D533, 'Probability Tables'!$A$25:$A$28, 0)))</f>
        <v>0</v>
      </c>
      <c r="U533" s="14">
        <f>IF(E533="N/A", 0, INDEX('Probability Tables'!$K$34:$K$35, MATCH(E533, 'Probability Tables'!$A$34:$A$35, 0)))</f>
        <v>-0.48878352389733187</v>
      </c>
      <c r="V533" s="14">
        <f>IF(F533="N/A", 0, INDEX('Probability Tables'!$K$41:$K$42, MATCH(F533, 'Probability Tables'!$A$41:$A$42, 0)))</f>
        <v>-0.38532054201569693</v>
      </c>
      <c r="W533" s="14">
        <f>IF(G533="N/A", 0, INDEX('Probability Tables'!$K$48:$K$50, MATCH(G533, 'Probability Tables'!$A$48:$A$50, 0)))</f>
        <v>-1.624036711855253</v>
      </c>
      <c r="X533" s="14">
        <f>IF(H533="N/A", 0, INDEX('Probability Tables'!$K$56:$K$58, MATCH(H533, 'Probability Tables'!$A$56:$A$58, 0)))</f>
        <v>-1.2944356648959361</v>
      </c>
      <c r="Y533" s="14">
        <f>'Probability Tables'!$E$4</f>
        <v>-0.95753369040820424</v>
      </c>
      <c r="Z533" s="16">
        <f t="shared" si="41"/>
        <v>-6.9463240989027186</v>
      </c>
      <c r="AA533" s="15">
        <f t="shared" si="42"/>
        <v>93.564649947927279</v>
      </c>
      <c r="AB533" s="15">
        <f t="shared" si="43"/>
        <v>6.4353500520727165</v>
      </c>
      <c r="AC533" s="17">
        <f t="shared" si="44"/>
        <v>0</v>
      </c>
      <c r="AD533" s="17">
        <v>0</v>
      </c>
    </row>
    <row r="534" spans="1:30" x14ac:dyDescent="0.25">
      <c r="A534" t="s">
        <v>765</v>
      </c>
      <c r="B534">
        <v>3</v>
      </c>
      <c r="C534" t="s">
        <v>13</v>
      </c>
      <c r="D534" s="12" t="s">
        <v>1245</v>
      </c>
      <c r="E534" s="12" t="s">
        <v>1246</v>
      </c>
      <c r="F534" s="12" t="s">
        <v>1248</v>
      </c>
      <c r="G534" s="12" t="s">
        <v>1251</v>
      </c>
      <c r="H534" s="12" t="s">
        <v>20</v>
      </c>
      <c r="I534" s="13">
        <f>IF(B534="N/A", 0, INDEX('Probability Tables'!$J$10:$J$12, MATCH(B534, 'Probability Tables'!$A$10:$A$12, 0)))</f>
        <v>-0.39196962663327978</v>
      </c>
      <c r="J534" s="13">
        <f>IF(C534="N/A", 0, INDEX('Probability Tables'!$J$18:$J$19, MATCH(C534, 'Probability Tables'!$A$18:$A$19, 0)))</f>
        <v>-0.16113204070663512</v>
      </c>
      <c r="K534" s="13">
        <f>IF(D534="N/A", 0, INDEX('Probability Tables'!$J$25:$J$28, MATCH(D534, 'Probability Tables'!$A$25:$A$28, 0)))</f>
        <v>-0.51785965042337057</v>
      </c>
      <c r="L534" s="13">
        <f>IF(E534="N/A", 0, INDEX('Probability Tables'!$J$34:$J$35, MATCH(E534, 'Probability Tables'!$A$34:$A$35, 0)))</f>
        <v>-1.2878542883066382</v>
      </c>
      <c r="M534" s="13">
        <f>IF(F534="N/A", 0, INDEX('Probability Tables'!$J$41:$J$42, MATCH(F534, 'Probability Tables'!$A$41:$A$42, 0)))</f>
        <v>-1.6577744589953911</v>
      </c>
      <c r="N534" s="13">
        <f>IF(G534="N/A", 0, INDEX('Probability Tables'!$J$48:$J$50, MATCH(G534, 'Probability Tables'!$A$48:$A$50, 0)))</f>
        <v>-0.71512608727872051</v>
      </c>
      <c r="O534" s="13">
        <f>IF(H534="N/A", 0, INDEX('Probability Tables'!$J$56:$J$58, MATCH(H534, 'Probability Tables'!$A$56:$A$58, 0)))</f>
        <v>-1.9828147059907641</v>
      </c>
      <c r="P534" s="13">
        <f>'Probability Tables'!$E$3</f>
        <v>-0.48424598596127871</v>
      </c>
      <c r="Q534" s="16">
        <f t="shared" si="40"/>
        <v>-7.198776844296078</v>
      </c>
      <c r="R534" s="14">
        <f>IF(B534="N/A", 0, INDEX('Probability Tables'!$K$10:$K$12, MATCH(B534, 'Probability Tables'!$A$10:$A$12, 0)))</f>
        <v>-1.0560526742493137</v>
      </c>
      <c r="S534" s="14">
        <f>IF(C534="N/A", 0, INDEX('Probability Tables'!$K$18:$K$19, MATCH(C534, 'Probability Tables'!$A$18:$A$19, 0)))</f>
        <v>-1.140161291580982</v>
      </c>
      <c r="T534" s="14">
        <f>IF(D534="N/A", 0, INDEX('Probability Tables'!$K$25:$K$28, MATCH(D534, 'Probability Tables'!$A$25:$A$28, 0)))</f>
        <v>-0.64015465041943498</v>
      </c>
      <c r="U534" s="14">
        <f>IF(E534="N/A", 0, INDEX('Probability Tables'!$K$34:$K$35, MATCH(E534, 'Probability Tables'!$A$34:$A$35, 0)))</f>
        <v>-0.95029252915164453</v>
      </c>
      <c r="V534" s="14">
        <f>IF(F534="N/A", 0, INDEX('Probability Tables'!$K$41:$K$42, MATCH(F534, 'Probability Tables'!$A$41:$A$42, 0)))</f>
        <v>-1.140161291580982</v>
      </c>
      <c r="W534" s="14">
        <f>IF(G534="N/A", 0, INDEX('Probability Tables'!$K$48:$K$50, MATCH(G534, 'Probability Tables'!$A$48:$A$50, 0)))</f>
        <v>-1.624036711855253</v>
      </c>
      <c r="X534" s="14">
        <f>IF(H534="N/A", 0, INDEX('Probability Tables'!$K$56:$K$58, MATCH(H534, 'Probability Tables'!$A$56:$A$58, 0)))</f>
        <v>-1.2944356648959361</v>
      </c>
      <c r="Y534" s="14">
        <f>'Probability Tables'!$E$4</f>
        <v>-0.95753369040820424</v>
      </c>
      <c r="Z534" s="16">
        <f t="shared" si="41"/>
        <v>-8.8028285041417522</v>
      </c>
      <c r="AA534" s="15">
        <f t="shared" si="42"/>
        <v>83.258389896030522</v>
      </c>
      <c r="AB534" s="15">
        <f t="shared" si="43"/>
        <v>16.741610103969464</v>
      </c>
      <c r="AC534" s="17">
        <f t="shared" si="44"/>
        <v>0</v>
      </c>
      <c r="AD534" s="17">
        <v>0</v>
      </c>
    </row>
    <row r="535" spans="1:30" x14ac:dyDescent="0.25">
      <c r="A535" t="s">
        <v>766</v>
      </c>
      <c r="B535">
        <v>3</v>
      </c>
      <c r="C535" t="s">
        <v>17</v>
      </c>
      <c r="D535" s="12" t="s">
        <v>1243</v>
      </c>
      <c r="E535" s="12" t="s">
        <v>1247</v>
      </c>
      <c r="F535" s="12" t="s">
        <v>1248</v>
      </c>
      <c r="G535" s="12" t="s">
        <v>1250</v>
      </c>
      <c r="H535" s="12" t="s">
        <v>20</v>
      </c>
      <c r="I535" s="13">
        <f>IF(B535="N/A", 0, INDEX('Probability Tables'!$J$10:$J$12, MATCH(B535, 'Probability Tables'!$A$10:$A$12, 0)))</f>
        <v>-0.39196962663327978</v>
      </c>
      <c r="J535" s="13">
        <f>IF(C535="N/A", 0, INDEX('Probability Tables'!$J$18:$J$19, MATCH(C535, 'Probability Tables'!$A$18:$A$19, 0)))</f>
        <v>-1.9050155618886613</v>
      </c>
      <c r="K535" s="13">
        <f>IF(D535="N/A", 0, INDEX('Probability Tables'!$J$25:$J$28, MATCH(D535, 'Probability Tables'!$A$25:$A$28, 0)))</f>
        <v>0</v>
      </c>
      <c r="L535" s="13">
        <f>IF(E535="N/A", 0, INDEX('Probability Tables'!$J$34:$J$35, MATCH(E535, 'Probability Tables'!$A$34:$A$35, 0)))</f>
        <v>-0.32277339226305102</v>
      </c>
      <c r="M535" s="13">
        <f>IF(F535="N/A", 0, INDEX('Probability Tables'!$J$41:$J$42, MATCH(F535, 'Probability Tables'!$A$41:$A$42, 0)))</f>
        <v>-1.6577744589953911</v>
      </c>
      <c r="N535" s="13">
        <f>IF(G535="N/A", 0, INDEX('Probability Tables'!$J$48:$J$50, MATCH(G535, 'Probability Tables'!$A$48:$A$50, 0)))</f>
        <v>-1.1317644959850102</v>
      </c>
      <c r="O535" s="13">
        <f>IF(H535="N/A", 0, INDEX('Probability Tables'!$J$56:$J$58, MATCH(H535, 'Probability Tables'!$A$56:$A$58, 0)))</f>
        <v>-1.9828147059907641</v>
      </c>
      <c r="P535" s="13">
        <f>'Probability Tables'!$E$3</f>
        <v>-0.48424598596127871</v>
      </c>
      <c r="Q535" s="16">
        <f t="shared" si="40"/>
        <v>-7.8763582277174358</v>
      </c>
      <c r="R535" s="14">
        <f>IF(B535="N/A", 0, INDEX('Probability Tables'!$K$10:$K$12, MATCH(B535, 'Probability Tables'!$A$10:$A$12, 0)))</f>
        <v>-1.0560526742493137</v>
      </c>
      <c r="S535" s="14">
        <f>IF(C535="N/A", 0, INDEX('Probability Tables'!$K$18:$K$19, MATCH(C535, 'Probability Tables'!$A$18:$A$19, 0)))</f>
        <v>-0.38532054201569693</v>
      </c>
      <c r="T535" s="14">
        <f>IF(D535="N/A", 0, INDEX('Probability Tables'!$K$25:$K$28, MATCH(D535, 'Probability Tables'!$A$25:$A$28, 0)))</f>
        <v>0</v>
      </c>
      <c r="U535" s="14">
        <f>IF(E535="N/A", 0, INDEX('Probability Tables'!$K$34:$K$35, MATCH(E535, 'Probability Tables'!$A$34:$A$35, 0)))</f>
        <v>-0.48878352389733187</v>
      </c>
      <c r="V535" s="14">
        <f>IF(F535="N/A", 0, INDEX('Probability Tables'!$K$41:$K$42, MATCH(F535, 'Probability Tables'!$A$41:$A$42, 0)))</f>
        <v>-1.140161291580982</v>
      </c>
      <c r="W535" s="14">
        <f>IF(G535="N/A", 0, INDEX('Probability Tables'!$K$48:$K$50, MATCH(G535, 'Probability Tables'!$A$48:$A$50, 0)))</f>
        <v>-0.54522705048332309</v>
      </c>
      <c r="X535" s="14">
        <f>IF(H535="N/A", 0, INDEX('Probability Tables'!$K$56:$K$58, MATCH(H535, 'Probability Tables'!$A$56:$A$58, 0)))</f>
        <v>-1.2944356648959361</v>
      </c>
      <c r="Y535" s="14">
        <f>'Probability Tables'!$E$4</f>
        <v>-0.95753369040820424</v>
      </c>
      <c r="Z535" s="16">
        <f t="shared" si="41"/>
        <v>-5.8675144375307875</v>
      </c>
      <c r="AA535" s="15">
        <f t="shared" si="42"/>
        <v>11.827750333623163</v>
      </c>
      <c r="AB535" s="15">
        <f t="shared" si="43"/>
        <v>88.172249666376842</v>
      </c>
      <c r="AC535" s="17">
        <f t="shared" si="44"/>
        <v>1</v>
      </c>
      <c r="AD535" s="17">
        <v>1</v>
      </c>
    </row>
    <row r="536" spans="1:30" x14ac:dyDescent="0.25">
      <c r="A536" t="s">
        <v>767</v>
      </c>
      <c r="B536">
        <v>3</v>
      </c>
      <c r="C536" t="s">
        <v>17</v>
      </c>
      <c r="D536" s="12" t="s">
        <v>1245</v>
      </c>
      <c r="E536" s="12" t="s">
        <v>1247</v>
      </c>
      <c r="F536" s="12" t="s">
        <v>1249</v>
      </c>
      <c r="G536" s="12" t="s">
        <v>1251</v>
      </c>
      <c r="H536" s="12" t="s">
        <v>15</v>
      </c>
      <c r="I536" s="13">
        <f>IF(B536="N/A", 0, INDEX('Probability Tables'!$J$10:$J$12, MATCH(B536, 'Probability Tables'!$A$10:$A$12, 0)))</f>
        <v>-0.39196962663327978</v>
      </c>
      <c r="J536" s="13">
        <f>IF(C536="N/A", 0, INDEX('Probability Tables'!$J$18:$J$19, MATCH(C536, 'Probability Tables'!$A$18:$A$19, 0)))</f>
        <v>-1.9050155618886613</v>
      </c>
      <c r="K536" s="13">
        <f>IF(D536="N/A", 0, INDEX('Probability Tables'!$J$25:$J$28, MATCH(D536, 'Probability Tables'!$A$25:$A$28, 0)))</f>
        <v>-0.51785965042337057</v>
      </c>
      <c r="L536" s="13">
        <f>IF(E536="N/A", 0, INDEX('Probability Tables'!$J$34:$J$35, MATCH(E536, 'Probability Tables'!$A$34:$A$35, 0)))</f>
        <v>-0.32277339226305102</v>
      </c>
      <c r="M536" s="13">
        <f>IF(F536="N/A", 0, INDEX('Probability Tables'!$J$41:$J$42, MATCH(F536, 'Probability Tables'!$A$41:$A$42, 0)))</f>
        <v>-0.21141585713285041</v>
      </c>
      <c r="N536" s="13">
        <f>IF(G536="N/A", 0, INDEX('Probability Tables'!$J$48:$J$50, MATCH(G536, 'Probability Tables'!$A$48:$A$50, 0)))</f>
        <v>-0.71512608727872051</v>
      </c>
      <c r="O536" s="13">
        <f>IF(H536="N/A", 0, INDEX('Probability Tables'!$J$56:$J$58, MATCH(H536, 'Probability Tables'!$A$56:$A$58, 0)))</f>
        <v>-0.25442485069529852</v>
      </c>
      <c r="P536" s="13">
        <f>'Probability Tables'!$E$3</f>
        <v>-0.48424598596127871</v>
      </c>
      <c r="Q536" s="16">
        <f t="shared" si="40"/>
        <v>-4.8028310122765108</v>
      </c>
      <c r="R536" s="14">
        <f>IF(B536="N/A", 0, INDEX('Probability Tables'!$K$10:$K$12, MATCH(B536, 'Probability Tables'!$A$10:$A$12, 0)))</f>
        <v>-1.0560526742493137</v>
      </c>
      <c r="S536" s="14">
        <f>IF(C536="N/A", 0, INDEX('Probability Tables'!$K$18:$K$19, MATCH(C536, 'Probability Tables'!$A$18:$A$19, 0)))</f>
        <v>-0.38532054201569693</v>
      </c>
      <c r="T536" s="14">
        <f>IF(D536="N/A", 0, INDEX('Probability Tables'!$K$25:$K$28, MATCH(D536, 'Probability Tables'!$A$25:$A$28, 0)))</f>
        <v>-0.64015465041943498</v>
      </c>
      <c r="U536" s="14">
        <f>IF(E536="N/A", 0, INDEX('Probability Tables'!$K$34:$K$35, MATCH(E536, 'Probability Tables'!$A$34:$A$35, 0)))</f>
        <v>-0.48878352389733187</v>
      </c>
      <c r="V536" s="14">
        <f>IF(F536="N/A", 0, INDEX('Probability Tables'!$K$41:$K$42, MATCH(F536, 'Probability Tables'!$A$41:$A$42, 0)))</f>
        <v>-0.38532054201569693</v>
      </c>
      <c r="W536" s="14">
        <f>IF(G536="N/A", 0, INDEX('Probability Tables'!$K$48:$K$50, MATCH(G536, 'Probability Tables'!$A$48:$A$50, 0)))</f>
        <v>-1.624036711855253</v>
      </c>
      <c r="X536" s="14">
        <f>IF(H536="N/A", 0, INDEX('Probability Tables'!$K$56:$K$58, MATCH(H536, 'Probability Tables'!$A$56:$A$58, 0)))</f>
        <v>-0.45323538437685085</v>
      </c>
      <c r="Y536" s="14">
        <f>'Probability Tables'!$E$4</f>
        <v>-0.95753369040820424</v>
      </c>
      <c r="Z536" s="16">
        <f t="shared" si="41"/>
        <v>-5.9904377192377822</v>
      </c>
      <c r="AA536" s="15">
        <f t="shared" si="42"/>
        <v>76.631275244674583</v>
      </c>
      <c r="AB536" s="15">
        <f t="shared" si="43"/>
        <v>23.368724755325413</v>
      </c>
      <c r="AC536" s="17">
        <f t="shared" si="44"/>
        <v>0</v>
      </c>
      <c r="AD536" s="17">
        <v>0</v>
      </c>
    </row>
    <row r="537" spans="1:30" x14ac:dyDescent="0.25">
      <c r="A537" t="s">
        <v>768</v>
      </c>
      <c r="B537">
        <v>2</v>
      </c>
      <c r="C537" t="s">
        <v>17</v>
      </c>
      <c r="D537" s="12" t="s">
        <v>1241</v>
      </c>
      <c r="E537" s="12" t="s">
        <v>1247</v>
      </c>
      <c r="F537" s="12" t="s">
        <v>1248</v>
      </c>
      <c r="G537" s="12" t="s">
        <v>1250</v>
      </c>
      <c r="H537" s="12" t="s">
        <v>15</v>
      </c>
      <c r="I537" s="13">
        <f>IF(B537="N/A", 0, INDEX('Probability Tables'!$J$10:$J$12, MATCH(B537, 'Probability Tables'!$A$10:$A$12, 0)))</f>
        <v>-1.7285805676065233</v>
      </c>
      <c r="J537" s="13">
        <f>IF(C537="N/A", 0, INDEX('Probability Tables'!$J$18:$J$19, MATCH(C537, 'Probability Tables'!$A$18:$A$19, 0)))</f>
        <v>-1.9050155618886613</v>
      </c>
      <c r="K537" s="13">
        <f>IF(D537="N/A", 0, INDEX('Probability Tables'!$J$25:$J$28, MATCH(D537, 'Probability Tables'!$A$25:$A$28, 0)))</f>
        <v>-2.6579258139196416</v>
      </c>
      <c r="L537" s="13">
        <f>IF(E537="N/A", 0, INDEX('Probability Tables'!$J$34:$J$35, MATCH(E537, 'Probability Tables'!$A$34:$A$35, 0)))</f>
        <v>-0.32277339226305102</v>
      </c>
      <c r="M537" s="13">
        <f>IF(F537="N/A", 0, INDEX('Probability Tables'!$J$41:$J$42, MATCH(F537, 'Probability Tables'!$A$41:$A$42, 0)))</f>
        <v>-1.6577744589953911</v>
      </c>
      <c r="N537" s="13">
        <f>IF(G537="N/A", 0, INDEX('Probability Tables'!$J$48:$J$50, MATCH(G537, 'Probability Tables'!$A$48:$A$50, 0)))</f>
        <v>-1.1317644959850102</v>
      </c>
      <c r="O537" s="13">
        <f>IF(H537="N/A", 0, INDEX('Probability Tables'!$J$56:$J$58, MATCH(H537, 'Probability Tables'!$A$56:$A$58, 0)))</f>
        <v>-0.25442485069529852</v>
      </c>
      <c r="P537" s="13">
        <f>'Probability Tables'!$E$3</f>
        <v>-0.48424598596127871</v>
      </c>
      <c r="Q537" s="16">
        <f t="shared" si="40"/>
        <v>-10.142505127314857</v>
      </c>
      <c r="R537" s="14">
        <f>IF(B537="N/A", 0, INDEX('Probability Tables'!$K$10:$K$12, MATCH(B537, 'Probability Tables'!$A$10:$A$12, 0)))</f>
        <v>-1.3662076025531533</v>
      </c>
      <c r="S537" s="14">
        <f>IF(C537="N/A", 0, INDEX('Probability Tables'!$K$18:$K$19, MATCH(C537, 'Probability Tables'!$A$18:$A$19, 0)))</f>
        <v>-0.38532054201569693</v>
      </c>
      <c r="T537" s="14">
        <f>IF(D537="N/A", 0, INDEX('Probability Tables'!$K$25:$K$28, MATCH(D537, 'Probability Tables'!$A$25:$A$28, 0)))</f>
        <v>-1.9223796516451193</v>
      </c>
      <c r="U537" s="14">
        <f>IF(E537="N/A", 0, INDEX('Probability Tables'!$K$34:$K$35, MATCH(E537, 'Probability Tables'!$A$34:$A$35, 0)))</f>
        <v>-0.48878352389733187</v>
      </c>
      <c r="V537" s="14">
        <f>IF(F537="N/A", 0, INDEX('Probability Tables'!$K$41:$K$42, MATCH(F537, 'Probability Tables'!$A$41:$A$42, 0)))</f>
        <v>-1.140161291580982</v>
      </c>
      <c r="W537" s="14">
        <f>IF(G537="N/A", 0, INDEX('Probability Tables'!$K$48:$K$50, MATCH(G537, 'Probability Tables'!$A$48:$A$50, 0)))</f>
        <v>-0.54522705048332309</v>
      </c>
      <c r="X537" s="14">
        <f>IF(H537="N/A", 0, INDEX('Probability Tables'!$K$56:$K$58, MATCH(H537, 'Probability Tables'!$A$56:$A$58, 0)))</f>
        <v>-0.45323538437685085</v>
      </c>
      <c r="Y537" s="14">
        <f>'Probability Tables'!$E$4</f>
        <v>-0.95753369040820424</v>
      </c>
      <c r="Z537" s="16">
        <f t="shared" si="41"/>
        <v>-7.25884873696066</v>
      </c>
      <c r="AA537" s="15">
        <f t="shared" si="42"/>
        <v>5.2967424919081543</v>
      </c>
      <c r="AB537" s="15">
        <f t="shared" si="43"/>
        <v>94.703257508091838</v>
      </c>
      <c r="AC537" s="17">
        <f t="shared" si="44"/>
        <v>1</v>
      </c>
      <c r="AD537" s="17">
        <v>1</v>
      </c>
    </row>
    <row r="538" spans="1:30" x14ac:dyDescent="0.25">
      <c r="A538" t="s">
        <v>769</v>
      </c>
      <c r="B538">
        <v>1</v>
      </c>
      <c r="C538" t="s">
        <v>13</v>
      </c>
      <c r="D538" s="12" t="s">
        <v>1242</v>
      </c>
      <c r="E538" s="12" t="s">
        <v>1247</v>
      </c>
      <c r="F538" s="12" t="s">
        <v>1249</v>
      </c>
      <c r="G538" s="12" t="s">
        <v>1250</v>
      </c>
      <c r="H538" s="12" t="s">
        <v>15</v>
      </c>
      <c r="I538" s="13">
        <f>IF(B538="N/A", 0, INDEX('Probability Tables'!$J$10:$J$12, MATCH(B538, 'Probability Tables'!$A$10:$A$12, 0)))</f>
        <v>-1.9190988916046565</v>
      </c>
      <c r="J538" s="13">
        <f>IF(C538="N/A", 0, INDEX('Probability Tables'!$J$18:$J$19, MATCH(C538, 'Probability Tables'!$A$18:$A$19, 0)))</f>
        <v>-0.16113204070663512</v>
      </c>
      <c r="K538" s="13">
        <f>IF(D538="N/A", 0, INDEX('Probability Tables'!$J$25:$J$28, MATCH(D538, 'Probability Tables'!$A$25:$A$28, 0)))</f>
        <v>-1.505246303981256</v>
      </c>
      <c r="L538" s="13">
        <f>IF(E538="N/A", 0, INDEX('Probability Tables'!$J$34:$J$35, MATCH(E538, 'Probability Tables'!$A$34:$A$35, 0)))</f>
        <v>-0.32277339226305102</v>
      </c>
      <c r="M538" s="13">
        <f>IF(F538="N/A", 0, INDEX('Probability Tables'!$J$41:$J$42, MATCH(F538, 'Probability Tables'!$A$41:$A$42, 0)))</f>
        <v>-0.21141585713285041</v>
      </c>
      <c r="N538" s="13">
        <f>IF(G538="N/A", 0, INDEX('Probability Tables'!$J$48:$J$50, MATCH(G538, 'Probability Tables'!$A$48:$A$50, 0)))</f>
        <v>-1.1317644959850102</v>
      </c>
      <c r="O538" s="13">
        <f>IF(H538="N/A", 0, INDEX('Probability Tables'!$J$56:$J$58, MATCH(H538, 'Probability Tables'!$A$56:$A$58, 0)))</f>
        <v>-0.25442485069529852</v>
      </c>
      <c r="P538" s="13">
        <f>'Probability Tables'!$E$3</f>
        <v>-0.48424598596127871</v>
      </c>
      <c r="Q538" s="16">
        <f t="shared" si="40"/>
        <v>-5.9901018183300359</v>
      </c>
      <c r="R538" s="14">
        <f>IF(B538="N/A", 0, INDEX('Probability Tables'!$K$10:$K$12, MATCH(B538, 'Probability Tables'!$A$10:$A$12, 0)))</f>
        <v>-0.92356349120323478</v>
      </c>
      <c r="S538" s="14">
        <f>IF(C538="N/A", 0, INDEX('Probability Tables'!$K$18:$K$19, MATCH(C538, 'Probability Tables'!$A$18:$A$19, 0)))</f>
        <v>-1.140161291580982</v>
      </c>
      <c r="T538" s="14">
        <f>IF(D538="N/A", 0, INDEX('Probability Tables'!$K$25:$K$28, MATCH(D538, 'Probability Tables'!$A$25:$A$28, 0)))</f>
        <v>-1.4640720621625749</v>
      </c>
      <c r="U538" s="14">
        <f>IF(E538="N/A", 0, INDEX('Probability Tables'!$K$34:$K$35, MATCH(E538, 'Probability Tables'!$A$34:$A$35, 0)))</f>
        <v>-0.48878352389733187</v>
      </c>
      <c r="V538" s="14">
        <f>IF(F538="N/A", 0, INDEX('Probability Tables'!$K$41:$K$42, MATCH(F538, 'Probability Tables'!$A$41:$A$42, 0)))</f>
        <v>-0.38532054201569693</v>
      </c>
      <c r="W538" s="14">
        <f>IF(G538="N/A", 0, INDEX('Probability Tables'!$K$48:$K$50, MATCH(G538, 'Probability Tables'!$A$48:$A$50, 0)))</f>
        <v>-0.54522705048332309</v>
      </c>
      <c r="X538" s="14">
        <f>IF(H538="N/A", 0, INDEX('Probability Tables'!$K$56:$K$58, MATCH(H538, 'Probability Tables'!$A$56:$A$58, 0)))</f>
        <v>-0.45323538437685085</v>
      </c>
      <c r="Y538" s="14">
        <f>'Probability Tables'!$E$4</f>
        <v>-0.95753369040820424</v>
      </c>
      <c r="Z538" s="16">
        <f t="shared" si="41"/>
        <v>-6.3578970361281986</v>
      </c>
      <c r="AA538" s="15">
        <f t="shared" si="42"/>
        <v>59.092611808873528</v>
      </c>
      <c r="AB538" s="15">
        <f t="shared" si="43"/>
        <v>40.907388191126472</v>
      </c>
      <c r="AC538" s="17">
        <f t="shared" si="44"/>
        <v>0</v>
      </c>
      <c r="AD538" s="17">
        <v>0</v>
      </c>
    </row>
    <row r="539" spans="1:30" x14ac:dyDescent="0.25">
      <c r="A539" t="s">
        <v>771</v>
      </c>
      <c r="B539">
        <v>1</v>
      </c>
      <c r="C539" t="s">
        <v>17</v>
      </c>
      <c r="D539" s="12" t="s">
        <v>1245</v>
      </c>
      <c r="E539" s="12" t="s">
        <v>1247</v>
      </c>
      <c r="F539" s="12" t="s">
        <v>1249</v>
      </c>
      <c r="G539" s="12" t="s">
        <v>1250</v>
      </c>
      <c r="H539" s="12" t="s">
        <v>20</v>
      </c>
      <c r="I539" s="13">
        <f>IF(B539="N/A", 0, INDEX('Probability Tables'!$J$10:$J$12, MATCH(B539, 'Probability Tables'!$A$10:$A$12, 0)))</f>
        <v>-1.9190988916046565</v>
      </c>
      <c r="J539" s="13">
        <f>IF(C539="N/A", 0, INDEX('Probability Tables'!$J$18:$J$19, MATCH(C539, 'Probability Tables'!$A$18:$A$19, 0)))</f>
        <v>-1.9050155618886613</v>
      </c>
      <c r="K539" s="13">
        <f>IF(D539="N/A", 0, INDEX('Probability Tables'!$J$25:$J$28, MATCH(D539, 'Probability Tables'!$A$25:$A$28, 0)))</f>
        <v>-0.51785965042337057</v>
      </c>
      <c r="L539" s="13">
        <f>IF(E539="N/A", 0, INDEX('Probability Tables'!$J$34:$J$35, MATCH(E539, 'Probability Tables'!$A$34:$A$35, 0)))</f>
        <v>-0.32277339226305102</v>
      </c>
      <c r="M539" s="13">
        <f>IF(F539="N/A", 0, INDEX('Probability Tables'!$J$41:$J$42, MATCH(F539, 'Probability Tables'!$A$41:$A$42, 0)))</f>
        <v>-0.21141585713285041</v>
      </c>
      <c r="N539" s="13">
        <f>IF(G539="N/A", 0, INDEX('Probability Tables'!$J$48:$J$50, MATCH(G539, 'Probability Tables'!$A$48:$A$50, 0)))</f>
        <v>-1.1317644959850102</v>
      </c>
      <c r="O539" s="13">
        <f>IF(H539="N/A", 0, INDEX('Probability Tables'!$J$56:$J$58, MATCH(H539, 'Probability Tables'!$A$56:$A$58, 0)))</f>
        <v>-1.9828147059907641</v>
      </c>
      <c r="P539" s="13">
        <f>'Probability Tables'!$E$3</f>
        <v>-0.48424598596127871</v>
      </c>
      <c r="Q539" s="16">
        <f t="shared" si="40"/>
        <v>-8.4749885412496422</v>
      </c>
      <c r="R539" s="14">
        <f>IF(B539="N/A", 0, INDEX('Probability Tables'!$K$10:$K$12, MATCH(B539, 'Probability Tables'!$A$10:$A$12, 0)))</f>
        <v>-0.92356349120323478</v>
      </c>
      <c r="S539" s="14">
        <f>IF(C539="N/A", 0, INDEX('Probability Tables'!$K$18:$K$19, MATCH(C539, 'Probability Tables'!$A$18:$A$19, 0)))</f>
        <v>-0.38532054201569693</v>
      </c>
      <c r="T539" s="14">
        <f>IF(D539="N/A", 0, INDEX('Probability Tables'!$K$25:$K$28, MATCH(D539, 'Probability Tables'!$A$25:$A$28, 0)))</f>
        <v>-0.64015465041943498</v>
      </c>
      <c r="U539" s="14">
        <f>IF(E539="N/A", 0, INDEX('Probability Tables'!$K$34:$K$35, MATCH(E539, 'Probability Tables'!$A$34:$A$35, 0)))</f>
        <v>-0.48878352389733187</v>
      </c>
      <c r="V539" s="14">
        <f>IF(F539="N/A", 0, INDEX('Probability Tables'!$K$41:$K$42, MATCH(F539, 'Probability Tables'!$A$41:$A$42, 0)))</f>
        <v>-0.38532054201569693</v>
      </c>
      <c r="W539" s="14">
        <f>IF(G539="N/A", 0, INDEX('Probability Tables'!$K$48:$K$50, MATCH(G539, 'Probability Tables'!$A$48:$A$50, 0)))</f>
        <v>-0.54522705048332309</v>
      </c>
      <c r="X539" s="14">
        <f>IF(H539="N/A", 0, INDEX('Probability Tables'!$K$56:$K$58, MATCH(H539, 'Probability Tables'!$A$56:$A$58, 0)))</f>
        <v>-1.2944356648959361</v>
      </c>
      <c r="Y539" s="14">
        <f>'Probability Tables'!$E$4</f>
        <v>-0.95753369040820424</v>
      </c>
      <c r="Z539" s="16">
        <f t="shared" si="41"/>
        <v>-5.6203391553388586</v>
      </c>
      <c r="AA539" s="15">
        <f t="shared" si="42"/>
        <v>5.4441481551750011</v>
      </c>
      <c r="AB539" s="15">
        <f t="shared" si="43"/>
        <v>94.555851844825</v>
      </c>
      <c r="AC539" s="17">
        <f t="shared" si="44"/>
        <v>1</v>
      </c>
      <c r="AD539" s="17">
        <v>1</v>
      </c>
    </row>
    <row r="540" spans="1:30" x14ac:dyDescent="0.25">
      <c r="A540" t="s">
        <v>773</v>
      </c>
      <c r="B540">
        <v>3</v>
      </c>
      <c r="C540" t="s">
        <v>13</v>
      </c>
      <c r="D540" s="12" t="s">
        <v>1243</v>
      </c>
      <c r="E540" s="12" t="s">
        <v>1247</v>
      </c>
      <c r="F540" s="12" t="s">
        <v>1249</v>
      </c>
      <c r="G540" s="12" t="s">
        <v>1252</v>
      </c>
      <c r="H540" s="12" t="s">
        <v>15</v>
      </c>
      <c r="I540" s="13">
        <f>IF(B540="N/A", 0, INDEX('Probability Tables'!$J$10:$J$12, MATCH(B540, 'Probability Tables'!$A$10:$A$12, 0)))</f>
        <v>-0.39196962663327978</v>
      </c>
      <c r="J540" s="13">
        <f>IF(C540="N/A", 0, INDEX('Probability Tables'!$J$18:$J$19, MATCH(C540, 'Probability Tables'!$A$18:$A$19, 0)))</f>
        <v>-0.16113204070663512</v>
      </c>
      <c r="K540" s="13">
        <f>IF(D540="N/A", 0, INDEX('Probability Tables'!$J$25:$J$28, MATCH(D540, 'Probability Tables'!$A$25:$A$28, 0)))</f>
        <v>0</v>
      </c>
      <c r="L540" s="13">
        <f>IF(E540="N/A", 0, INDEX('Probability Tables'!$J$34:$J$35, MATCH(E540, 'Probability Tables'!$A$34:$A$35, 0)))</f>
        <v>-0.32277339226305102</v>
      </c>
      <c r="M540" s="13">
        <f>IF(F540="N/A", 0, INDEX('Probability Tables'!$J$41:$J$42, MATCH(F540, 'Probability Tables'!$A$41:$A$42, 0)))</f>
        <v>-0.21141585713285041</v>
      </c>
      <c r="N540" s="13">
        <f>IF(G540="N/A", 0, INDEX('Probability Tables'!$J$48:$J$50, MATCH(G540, 'Probability Tables'!$A$48:$A$50, 0)))</f>
        <v>-1.6691571471357227</v>
      </c>
      <c r="O540" s="13">
        <f>IF(H540="N/A", 0, INDEX('Probability Tables'!$J$56:$J$58, MATCH(H540, 'Probability Tables'!$A$56:$A$58, 0)))</f>
        <v>-0.25442485069529852</v>
      </c>
      <c r="P540" s="13">
        <f>'Probability Tables'!$E$3</f>
        <v>-0.48424598596127871</v>
      </c>
      <c r="Q540" s="16">
        <f t="shared" si="40"/>
        <v>-3.4951189005281162</v>
      </c>
      <c r="R540" s="14">
        <f>IF(B540="N/A", 0, INDEX('Probability Tables'!$K$10:$K$12, MATCH(B540, 'Probability Tables'!$A$10:$A$12, 0)))</f>
        <v>-1.0560526742493137</v>
      </c>
      <c r="S540" s="14">
        <f>IF(C540="N/A", 0, INDEX('Probability Tables'!$K$18:$K$19, MATCH(C540, 'Probability Tables'!$A$18:$A$19, 0)))</f>
        <v>-1.140161291580982</v>
      </c>
      <c r="T540" s="14">
        <f>IF(D540="N/A", 0, INDEX('Probability Tables'!$K$25:$K$28, MATCH(D540, 'Probability Tables'!$A$25:$A$28, 0)))</f>
        <v>0</v>
      </c>
      <c r="U540" s="14">
        <f>IF(E540="N/A", 0, INDEX('Probability Tables'!$K$34:$K$35, MATCH(E540, 'Probability Tables'!$A$34:$A$35, 0)))</f>
        <v>-0.48878352389733187</v>
      </c>
      <c r="V540" s="14">
        <f>IF(F540="N/A", 0, INDEX('Probability Tables'!$K$41:$K$42, MATCH(F540, 'Probability Tables'!$A$41:$A$42, 0)))</f>
        <v>-0.38532054201569693</v>
      </c>
      <c r="W540" s="14">
        <f>IF(G540="N/A", 0, INDEX('Probability Tables'!$K$48:$K$50, MATCH(G540, 'Probability Tables'!$A$48:$A$50, 0)))</f>
        <v>-1.4997389951776758</v>
      </c>
      <c r="X540" s="14">
        <f>IF(H540="N/A", 0, INDEX('Probability Tables'!$K$56:$K$58, MATCH(H540, 'Probability Tables'!$A$56:$A$58, 0)))</f>
        <v>-0.45323538437685085</v>
      </c>
      <c r="Y540" s="14">
        <f>'Probability Tables'!$E$4</f>
        <v>-0.95753369040820424</v>
      </c>
      <c r="Z540" s="16">
        <f t="shared" si="41"/>
        <v>-5.9808261017060556</v>
      </c>
      <c r="AA540" s="15">
        <f t="shared" si="42"/>
        <v>92.313374771335461</v>
      </c>
      <c r="AB540" s="15">
        <f t="shared" si="43"/>
        <v>7.6866252286645551</v>
      </c>
      <c r="AC540" s="17">
        <f t="shared" si="44"/>
        <v>0</v>
      </c>
      <c r="AD540" s="17">
        <v>0</v>
      </c>
    </row>
    <row r="541" spans="1:30" x14ac:dyDescent="0.25">
      <c r="A541" t="s">
        <v>774</v>
      </c>
      <c r="B541">
        <v>1</v>
      </c>
      <c r="C541" t="s">
        <v>17</v>
      </c>
      <c r="D541" s="12" t="s">
        <v>1245</v>
      </c>
      <c r="E541" s="12" t="s">
        <v>1247</v>
      </c>
      <c r="F541" s="12" t="s">
        <v>1248</v>
      </c>
      <c r="G541" s="12" t="s">
        <v>1250</v>
      </c>
      <c r="H541" s="12" t="s">
        <v>20</v>
      </c>
      <c r="I541" s="13">
        <f>IF(B541="N/A", 0, INDEX('Probability Tables'!$J$10:$J$12, MATCH(B541, 'Probability Tables'!$A$10:$A$12, 0)))</f>
        <v>-1.9190988916046565</v>
      </c>
      <c r="J541" s="13">
        <f>IF(C541="N/A", 0, INDEX('Probability Tables'!$J$18:$J$19, MATCH(C541, 'Probability Tables'!$A$18:$A$19, 0)))</f>
        <v>-1.9050155618886613</v>
      </c>
      <c r="K541" s="13">
        <f>IF(D541="N/A", 0, INDEX('Probability Tables'!$J$25:$J$28, MATCH(D541, 'Probability Tables'!$A$25:$A$28, 0)))</f>
        <v>-0.51785965042337057</v>
      </c>
      <c r="L541" s="13">
        <f>IF(E541="N/A", 0, INDEX('Probability Tables'!$J$34:$J$35, MATCH(E541, 'Probability Tables'!$A$34:$A$35, 0)))</f>
        <v>-0.32277339226305102</v>
      </c>
      <c r="M541" s="13">
        <f>IF(F541="N/A", 0, INDEX('Probability Tables'!$J$41:$J$42, MATCH(F541, 'Probability Tables'!$A$41:$A$42, 0)))</f>
        <v>-1.6577744589953911</v>
      </c>
      <c r="N541" s="13">
        <f>IF(G541="N/A", 0, INDEX('Probability Tables'!$J$48:$J$50, MATCH(G541, 'Probability Tables'!$A$48:$A$50, 0)))</f>
        <v>-1.1317644959850102</v>
      </c>
      <c r="O541" s="13">
        <f>IF(H541="N/A", 0, INDEX('Probability Tables'!$J$56:$J$58, MATCH(H541, 'Probability Tables'!$A$56:$A$58, 0)))</f>
        <v>-1.9828147059907641</v>
      </c>
      <c r="P541" s="13">
        <f>'Probability Tables'!$E$3</f>
        <v>-0.48424598596127871</v>
      </c>
      <c r="Q541" s="16">
        <f t="shared" si="40"/>
        <v>-9.9213471431121825</v>
      </c>
      <c r="R541" s="14">
        <f>IF(B541="N/A", 0, INDEX('Probability Tables'!$K$10:$K$12, MATCH(B541, 'Probability Tables'!$A$10:$A$12, 0)))</f>
        <v>-0.92356349120323478</v>
      </c>
      <c r="S541" s="14">
        <f>IF(C541="N/A", 0, INDEX('Probability Tables'!$K$18:$K$19, MATCH(C541, 'Probability Tables'!$A$18:$A$19, 0)))</f>
        <v>-0.38532054201569693</v>
      </c>
      <c r="T541" s="14">
        <f>IF(D541="N/A", 0, INDEX('Probability Tables'!$K$25:$K$28, MATCH(D541, 'Probability Tables'!$A$25:$A$28, 0)))</f>
        <v>-0.64015465041943498</v>
      </c>
      <c r="U541" s="14">
        <f>IF(E541="N/A", 0, INDEX('Probability Tables'!$K$34:$K$35, MATCH(E541, 'Probability Tables'!$A$34:$A$35, 0)))</f>
        <v>-0.48878352389733187</v>
      </c>
      <c r="V541" s="14">
        <f>IF(F541="N/A", 0, INDEX('Probability Tables'!$K$41:$K$42, MATCH(F541, 'Probability Tables'!$A$41:$A$42, 0)))</f>
        <v>-1.140161291580982</v>
      </c>
      <c r="W541" s="14">
        <f>IF(G541="N/A", 0, INDEX('Probability Tables'!$K$48:$K$50, MATCH(G541, 'Probability Tables'!$A$48:$A$50, 0)))</f>
        <v>-0.54522705048332309</v>
      </c>
      <c r="X541" s="14">
        <f>IF(H541="N/A", 0, INDEX('Probability Tables'!$K$56:$K$58, MATCH(H541, 'Probability Tables'!$A$56:$A$58, 0)))</f>
        <v>-1.2944356648959361</v>
      </c>
      <c r="Y541" s="14">
        <f>'Probability Tables'!$E$4</f>
        <v>-0.95753369040820424</v>
      </c>
      <c r="Z541" s="16">
        <f t="shared" si="41"/>
        <v>-6.3751799049041447</v>
      </c>
      <c r="AA541" s="15">
        <f t="shared" si="42"/>
        <v>2.8026794513402131</v>
      </c>
      <c r="AB541" s="15">
        <f t="shared" si="43"/>
        <v>97.197320548659789</v>
      </c>
      <c r="AC541" s="17">
        <f t="shared" si="44"/>
        <v>1</v>
      </c>
      <c r="AD541" s="17">
        <v>1</v>
      </c>
    </row>
    <row r="542" spans="1:30" x14ac:dyDescent="0.25">
      <c r="A542" t="s">
        <v>776</v>
      </c>
      <c r="B542">
        <v>1</v>
      </c>
      <c r="C542" t="s">
        <v>17</v>
      </c>
      <c r="D542" s="12" t="s">
        <v>1242</v>
      </c>
      <c r="E542" s="12" t="s">
        <v>1247</v>
      </c>
      <c r="F542" s="12" t="s">
        <v>1248</v>
      </c>
      <c r="G542" s="12" t="s">
        <v>1250</v>
      </c>
      <c r="H542" s="12" t="s">
        <v>15</v>
      </c>
      <c r="I542" s="13">
        <f>IF(B542="N/A", 0, INDEX('Probability Tables'!$J$10:$J$12, MATCH(B542, 'Probability Tables'!$A$10:$A$12, 0)))</f>
        <v>-1.9190988916046565</v>
      </c>
      <c r="J542" s="13">
        <f>IF(C542="N/A", 0, INDEX('Probability Tables'!$J$18:$J$19, MATCH(C542, 'Probability Tables'!$A$18:$A$19, 0)))</f>
        <v>-1.9050155618886613</v>
      </c>
      <c r="K542" s="13">
        <f>IF(D542="N/A", 0, INDEX('Probability Tables'!$J$25:$J$28, MATCH(D542, 'Probability Tables'!$A$25:$A$28, 0)))</f>
        <v>-1.505246303981256</v>
      </c>
      <c r="L542" s="13">
        <f>IF(E542="N/A", 0, INDEX('Probability Tables'!$J$34:$J$35, MATCH(E542, 'Probability Tables'!$A$34:$A$35, 0)))</f>
        <v>-0.32277339226305102</v>
      </c>
      <c r="M542" s="13">
        <f>IF(F542="N/A", 0, INDEX('Probability Tables'!$J$41:$J$42, MATCH(F542, 'Probability Tables'!$A$41:$A$42, 0)))</f>
        <v>-1.6577744589953911</v>
      </c>
      <c r="N542" s="13">
        <f>IF(G542="N/A", 0, INDEX('Probability Tables'!$J$48:$J$50, MATCH(G542, 'Probability Tables'!$A$48:$A$50, 0)))</f>
        <v>-1.1317644959850102</v>
      </c>
      <c r="O542" s="13">
        <f>IF(H542="N/A", 0, INDEX('Probability Tables'!$J$56:$J$58, MATCH(H542, 'Probability Tables'!$A$56:$A$58, 0)))</f>
        <v>-0.25442485069529852</v>
      </c>
      <c r="P542" s="13">
        <f>'Probability Tables'!$E$3</f>
        <v>-0.48424598596127871</v>
      </c>
      <c r="Q542" s="16">
        <f t="shared" si="40"/>
        <v>-9.1803439413746037</v>
      </c>
      <c r="R542" s="14">
        <f>IF(B542="N/A", 0, INDEX('Probability Tables'!$K$10:$K$12, MATCH(B542, 'Probability Tables'!$A$10:$A$12, 0)))</f>
        <v>-0.92356349120323478</v>
      </c>
      <c r="S542" s="14">
        <f>IF(C542="N/A", 0, INDEX('Probability Tables'!$K$18:$K$19, MATCH(C542, 'Probability Tables'!$A$18:$A$19, 0)))</f>
        <v>-0.38532054201569693</v>
      </c>
      <c r="T542" s="14">
        <f>IF(D542="N/A", 0, INDEX('Probability Tables'!$K$25:$K$28, MATCH(D542, 'Probability Tables'!$A$25:$A$28, 0)))</f>
        <v>-1.4640720621625749</v>
      </c>
      <c r="U542" s="14">
        <f>IF(E542="N/A", 0, INDEX('Probability Tables'!$K$34:$K$35, MATCH(E542, 'Probability Tables'!$A$34:$A$35, 0)))</f>
        <v>-0.48878352389733187</v>
      </c>
      <c r="V542" s="14">
        <f>IF(F542="N/A", 0, INDEX('Probability Tables'!$K$41:$K$42, MATCH(F542, 'Probability Tables'!$A$41:$A$42, 0)))</f>
        <v>-1.140161291580982</v>
      </c>
      <c r="W542" s="14">
        <f>IF(G542="N/A", 0, INDEX('Probability Tables'!$K$48:$K$50, MATCH(G542, 'Probability Tables'!$A$48:$A$50, 0)))</f>
        <v>-0.54522705048332309</v>
      </c>
      <c r="X542" s="14">
        <f>IF(H542="N/A", 0, INDEX('Probability Tables'!$K$56:$K$58, MATCH(H542, 'Probability Tables'!$A$56:$A$58, 0)))</f>
        <v>-0.45323538437685085</v>
      </c>
      <c r="Y542" s="14">
        <f>'Probability Tables'!$E$4</f>
        <v>-0.95753369040820424</v>
      </c>
      <c r="Z542" s="16">
        <f t="shared" si="41"/>
        <v>-6.3578970361281986</v>
      </c>
      <c r="AA542" s="15">
        <f t="shared" si="42"/>
        <v>5.6123171904453963</v>
      </c>
      <c r="AB542" s="15">
        <f t="shared" si="43"/>
        <v>94.387682809554605</v>
      </c>
      <c r="AC542" s="17">
        <f t="shared" si="44"/>
        <v>1</v>
      </c>
      <c r="AD542" s="17">
        <v>1</v>
      </c>
    </row>
    <row r="543" spans="1:30" x14ac:dyDescent="0.25">
      <c r="A543" t="s">
        <v>779</v>
      </c>
      <c r="B543">
        <v>3</v>
      </c>
      <c r="C543" t="s">
        <v>17</v>
      </c>
      <c r="D543" s="12" t="s">
        <v>1241</v>
      </c>
      <c r="E543" s="12" t="s">
        <v>1246</v>
      </c>
      <c r="F543" s="12" t="s">
        <v>1248</v>
      </c>
      <c r="G543" s="12" t="s">
        <v>1250</v>
      </c>
      <c r="H543" s="12" t="s">
        <v>15</v>
      </c>
      <c r="I543" s="13">
        <f>IF(B543="N/A", 0, INDEX('Probability Tables'!$J$10:$J$12, MATCH(B543, 'Probability Tables'!$A$10:$A$12, 0)))</f>
        <v>-0.39196962663327978</v>
      </c>
      <c r="J543" s="13">
        <f>IF(C543="N/A", 0, INDEX('Probability Tables'!$J$18:$J$19, MATCH(C543, 'Probability Tables'!$A$18:$A$19, 0)))</f>
        <v>-1.9050155618886613</v>
      </c>
      <c r="K543" s="13">
        <f>IF(D543="N/A", 0, INDEX('Probability Tables'!$J$25:$J$28, MATCH(D543, 'Probability Tables'!$A$25:$A$28, 0)))</f>
        <v>-2.6579258139196416</v>
      </c>
      <c r="L543" s="13">
        <f>IF(E543="N/A", 0, INDEX('Probability Tables'!$J$34:$J$35, MATCH(E543, 'Probability Tables'!$A$34:$A$35, 0)))</f>
        <v>-1.2878542883066382</v>
      </c>
      <c r="M543" s="13">
        <f>IF(F543="N/A", 0, INDEX('Probability Tables'!$J$41:$J$42, MATCH(F543, 'Probability Tables'!$A$41:$A$42, 0)))</f>
        <v>-1.6577744589953911</v>
      </c>
      <c r="N543" s="13">
        <f>IF(G543="N/A", 0, INDEX('Probability Tables'!$J$48:$J$50, MATCH(G543, 'Probability Tables'!$A$48:$A$50, 0)))</f>
        <v>-1.1317644959850102</v>
      </c>
      <c r="O543" s="13">
        <f>IF(H543="N/A", 0, INDEX('Probability Tables'!$J$56:$J$58, MATCH(H543, 'Probability Tables'!$A$56:$A$58, 0)))</f>
        <v>-0.25442485069529852</v>
      </c>
      <c r="P543" s="13">
        <f>'Probability Tables'!$E$3</f>
        <v>-0.48424598596127871</v>
      </c>
      <c r="Q543" s="16">
        <f t="shared" si="40"/>
        <v>-9.7709750823851991</v>
      </c>
      <c r="R543" s="14">
        <f>IF(B543="N/A", 0, INDEX('Probability Tables'!$K$10:$K$12, MATCH(B543, 'Probability Tables'!$A$10:$A$12, 0)))</f>
        <v>-1.0560526742493137</v>
      </c>
      <c r="S543" s="14">
        <f>IF(C543="N/A", 0, INDEX('Probability Tables'!$K$18:$K$19, MATCH(C543, 'Probability Tables'!$A$18:$A$19, 0)))</f>
        <v>-0.38532054201569693</v>
      </c>
      <c r="T543" s="14">
        <f>IF(D543="N/A", 0, INDEX('Probability Tables'!$K$25:$K$28, MATCH(D543, 'Probability Tables'!$A$25:$A$28, 0)))</f>
        <v>-1.9223796516451193</v>
      </c>
      <c r="U543" s="14">
        <f>IF(E543="N/A", 0, INDEX('Probability Tables'!$K$34:$K$35, MATCH(E543, 'Probability Tables'!$A$34:$A$35, 0)))</f>
        <v>-0.95029252915164453</v>
      </c>
      <c r="V543" s="14">
        <f>IF(F543="N/A", 0, INDEX('Probability Tables'!$K$41:$K$42, MATCH(F543, 'Probability Tables'!$A$41:$A$42, 0)))</f>
        <v>-1.140161291580982</v>
      </c>
      <c r="W543" s="14">
        <f>IF(G543="N/A", 0, INDEX('Probability Tables'!$K$48:$K$50, MATCH(G543, 'Probability Tables'!$A$48:$A$50, 0)))</f>
        <v>-0.54522705048332309</v>
      </c>
      <c r="X543" s="14">
        <f>IF(H543="N/A", 0, INDEX('Probability Tables'!$K$56:$K$58, MATCH(H543, 'Probability Tables'!$A$56:$A$58, 0)))</f>
        <v>-0.45323538437685085</v>
      </c>
      <c r="Y543" s="14">
        <f>'Probability Tables'!$E$4</f>
        <v>-0.95753369040820424</v>
      </c>
      <c r="Z543" s="16">
        <f t="shared" si="41"/>
        <v>-7.410202813911134</v>
      </c>
      <c r="AA543" s="15">
        <f t="shared" si="42"/>
        <v>8.6213335280375265</v>
      </c>
      <c r="AB543" s="15">
        <f t="shared" si="43"/>
        <v>91.378666471962461</v>
      </c>
      <c r="AC543" s="17">
        <f t="shared" si="44"/>
        <v>1</v>
      </c>
      <c r="AD543" s="17">
        <v>0</v>
      </c>
    </row>
    <row r="544" spans="1:30" x14ac:dyDescent="0.25">
      <c r="A544" t="s">
        <v>780</v>
      </c>
      <c r="B544">
        <v>3</v>
      </c>
      <c r="C544" t="s">
        <v>17</v>
      </c>
      <c r="D544" s="12" t="s">
        <v>1241</v>
      </c>
      <c r="E544" s="12" t="s">
        <v>1246</v>
      </c>
      <c r="F544" s="12" t="s">
        <v>1248</v>
      </c>
      <c r="G544" s="12" t="s">
        <v>1250</v>
      </c>
      <c r="H544" s="12" t="s">
        <v>15</v>
      </c>
      <c r="I544" s="13">
        <f>IF(B544="N/A", 0, INDEX('Probability Tables'!$J$10:$J$12, MATCH(B544, 'Probability Tables'!$A$10:$A$12, 0)))</f>
        <v>-0.39196962663327978</v>
      </c>
      <c r="J544" s="13">
        <f>IF(C544="N/A", 0, INDEX('Probability Tables'!$J$18:$J$19, MATCH(C544, 'Probability Tables'!$A$18:$A$19, 0)))</f>
        <v>-1.9050155618886613</v>
      </c>
      <c r="K544" s="13">
        <f>IF(D544="N/A", 0, INDEX('Probability Tables'!$J$25:$J$28, MATCH(D544, 'Probability Tables'!$A$25:$A$28, 0)))</f>
        <v>-2.6579258139196416</v>
      </c>
      <c r="L544" s="13">
        <f>IF(E544="N/A", 0, INDEX('Probability Tables'!$J$34:$J$35, MATCH(E544, 'Probability Tables'!$A$34:$A$35, 0)))</f>
        <v>-1.2878542883066382</v>
      </c>
      <c r="M544" s="13">
        <f>IF(F544="N/A", 0, INDEX('Probability Tables'!$J$41:$J$42, MATCH(F544, 'Probability Tables'!$A$41:$A$42, 0)))</f>
        <v>-1.6577744589953911</v>
      </c>
      <c r="N544" s="13">
        <f>IF(G544="N/A", 0, INDEX('Probability Tables'!$J$48:$J$50, MATCH(G544, 'Probability Tables'!$A$48:$A$50, 0)))</f>
        <v>-1.1317644959850102</v>
      </c>
      <c r="O544" s="13">
        <f>IF(H544="N/A", 0, INDEX('Probability Tables'!$J$56:$J$58, MATCH(H544, 'Probability Tables'!$A$56:$A$58, 0)))</f>
        <v>-0.25442485069529852</v>
      </c>
      <c r="P544" s="13">
        <f>'Probability Tables'!$E$3</f>
        <v>-0.48424598596127871</v>
      </c>
      <c r="Q544" s="16">
        <f t="shared" si="40"/>
        <v>-9.7709750823851991</v>
      </c>
      <c r="R544" s="14">
        <f>IF(B544="N/A", 0, INDEX('Probability Tables'!$K$10:$K$12, MATCH(B544, 'Probability Tables'!$A$10:$A$12, 0)))</f>
        <v>-1.0560526742493137</v>
      </c>
      <c r="S544" s="14">
        <f>IF(C544="N/A", 0, INDEX('Probability Tables'!$K$18:$K$19, MATCH(C544, 'Probability Tables'!$A$18:$A$19, 0)))</f>
        <v>-0.38532054201569693</v>
      </c>
      <c r="T544" s="14">
        <f>IF(D544="N/A", 0, INDEX('Probability Tables'!$K$25:$K$28, MATCH(D544, 'Probability Tables'!$A$25:$A$28, 0)))</f>
        <v>-1.9223796516451193</v>
      </c>
      <c r="U544" s="14">
        <f>IF(E544="N/A", 0, INDEX('Probability Tables'!$K$34:$K$35, MATCH(E544, 'Probability Tables'!$A$34:$A$35, 0)))</f>
        <v>-0.95029252915164453</v>
      </c>
      <c r="V544" s="14">
        <f>IF(F544="N/A", 0, INDEX('Probability Tables'!$K$41:$K$42, MATCH(F544, 'Probability Tables'!$A$41:$A$42, 0)))</f>
        <v>-1.140161291580982</v>
      </c>
      <c r="W544" s="14">
        <f>IF(G544="N/A", 0, INDEX('Probability Tables'!$K$48:$K$50, MATCH(G544, 'Probability Tables'!$A$48:$A$50, 0)))</f>
        <v>-0.54522705048332309</v>
      </c>
      <c r="X544" s="14">
        <f>IF(H544="N/A", 0, INDEX('Probability Tables'!$K$56:$K$58, MATCH(H544, 'Probability Tables'!$A$56:$A$58, 0)))</f>
        <v>-0.45323538437685085</v>
      </c>
      <c r="Y544" s="14">
        <f>'Probability Tables'!$E$4</f>
        <v>-0.95753369040820424</v>
      </c>
      <c r="Z544" s="16">
        <f t="shared" si="41"/>
        <v>-7.410202813911134</v>
      </c>
      <c r="AA544" s="15">
        <f t="shared" si="42"/>
        <v>8.6213335280375265</v>
      </c>
      <c r="AB544" s="15">
        <f t="shared" si="43"/>
        <v>91.378666471962461</v>
      </c>
      <c r="AC544" s="17">
        <f t="shared" si="44"/>
        <v>1</v>
      </c>
      <c r="AD544" s="17">
        <v>0</v>
      </c>
    </row>
    <row r="545" spans="1:30" x14ac:dyDescent="0.25">
      <c r="A545" t="s">
        <v>781</v>
      </c>
      <c r="B545">
        <v>2</v>
      </c>
      <c r="C545" t="s">
        <v>13</v>
      </c>
      <c r="D545" s="12" t="s">
        <v>1245</v>
      </c>
      <c r="E545" s="12" t="s">
        <v>1246</v>
      </c>
      <c r="F545" s="12" t="s">
        <v>1249</v>
      </c>
      <c r="G545" s="12" t="s">
        <v>1250</v>
      </c>
      <c r="H545" s="12" t="s">
        <v>15</v>
      </c>
      <c r="I545" s="13">
        <f>IF(B545="N/A", 0, INDEX('Probability Tables'!$J$10:$J$12, MATCH(B545, 'Probability Tables'!$A$10:$A$12, 0)))</f>
        <v>-1.7285805676065233</v>
      </c>
      <c r="J545" s="13">
        <f>IF(C545="N/A", 0, INDEX('Probability Tables'!$J$18:$J$19, MATCH(C545, 'Probability Tables'!$A$18:$A$19, 0)))</f>
        <v>-0.16113204070663512</v>
      </c>
      <c r="K545" s="13">
        <f>IF(D545="N/A", 0, INDEX('Probability Tables'!$J$25:$J$28, MATCH(D545, 'Probability Tables'!$A$25:$A$28, 0)))</f>
        <v>-0.51785965042337057</v>
      </c>
      <c r="L545" s="13">
        <f>IF(E545="N/A", 0, INDEX('Probability Tables'!$J$34:$J$35, MATCH(E545, 'Probability Tables'!$A$34:$A$35, 0)))</f>
        <v>-1.2878542883066382</v>
      </c>
      <c r="M545" s="13">
        <f>IF(F545="N/A", 0, INDEX('Probability Tables'!$J$41:$J$42, MATCH(F545, 'Probability Tables'!$A$41:$A$42, 0)))</f>
        <v>-0.21141585713285041</v>
      </c>
      <c r="N545" s="13">
        <f>IF(G545="N/A", 0, INDEX('Probability Tables'!$J$48:$J$50, MATCH(G545, 'Probability Tables'!$A$48:$A$50, 0)))</f>
        <v>-1.1317644959850102</v>
      </c>
      <c r="O545" s="13">
        <f>IF(H545="N/A", 0, INDEX('Probability Tables'!$J$56:$J$58, MATCH(H545, 'Probability Tables'!$A$56:$A$58, 0)))</f>
        <v>-0.25442485069529852</v>
      </c>
      <c r="P545" s="13">
        <f>'Probability Tables'!$E$3</f>
        <v>-0.48424598596127871</v>
      </c>
      <c r="Q545" s="16">
        <f t="shared" si="40"/>
        <v>-5.7772777368176049</v>
      </c>
      <c r="R545" s="14">
        <f>IF(B545="N/A", 0, INDEX('Probability Tables'!$K$10:$K$12, MATCH(B545, 'Probability Tables'!$A$10:$A$12, 0)))</f>
        <v>-1.3662076025531533</v>
      </c>
      <c r="S545" s="14">
        <f>IF(C545="N/A", 0, INDEX('Probability Tables'!$K$18:$K$19, MATCH(C545, 'Probability Tables'!$A$18:$A$19, 0)))</f>
        <v>-1.140161291580982</v>
      </c>
      <c r="T545" s="14">
        <f>IF(D545="N/A", 0, INDEX('Probability Tables'!$K$25:$K$28, MATCH(D545, 'Probability Tables'!$A$25:$A$28, 0)))</f>
        <v>-0.64015465041943498</v>
      </c>
      <c r="U545" s="14">
        <f>IF(E545="N/A", 0, INDEX('Probability Tables'!$K$34:$K$35, MATCH(E545, 'Probability Tables'!$A$34:$A$35, 0)))</f>
        <v>-0.95029252915164453</v>
      </c>
      <c r="V545" s="14">
        <f>IF(F545="N/A", 0, INDEX('Probability Tables'!$K$41:$K$42, MATCH(F545, 'Probability Tables'!$A$41:$A$42, 0)))</f>
        <v>-0.38532054201569693</v>
      </c>
      <c r="W545" s="14">
        <f>IF(G545="N/A", 0, INDEX('Probability Tables'!$K$48:$K$50, MATCH(G545, 'Probability Tables'!$A$48:$A$50, 0)))</f>
        <v>-0.54522705048332309</v>
      </c>
      <c r="X545" s="14">
        <f>IF(H545="N/A", 0, INDEX('Probability Tables'!$K$56:$K$58, MATCH(H545, 'Probability Tables'!$A$56:$A$58, 0)))</f>
        <v>-0.45323538437685085</v>
      </c>
      <c r="Y545" s="14">
        <f>'Probability Tables'!$E$4</f>
        <v>-0.95753369040820424</v>
      </c>
      <c r="Z545" s="16">
        <f t="shared" si="41"/>
        <v>-6.4381327409892899</v>
      </c>
      <c r="AA545" s="15">
        <f t="shared" si="42"/>
        <v>65.945242711723282</v>
      </c>
      <c r="AB545" s="15">
        <f t="shared" si="43"/>
        <v>34.054757288276718</v>
      </c>
      <c r="AC545" s="17">
        <f t="shared" si="44"/>
        <v>0</v>
      </c>
      <c r="AD545" s="17">
        <v>1</v>
      </c>
    </row>
    <row r="546" spans="1:30" x14ac:dyDescent="0.25">
      <c r="A546" t="s">
        <v>782</v>
      </c>
      <c r="B546">
        <v>1</v>
      </c>
      <c r="C546" t="s">
        <v>13</v>
      </c>
      <c r="D546" s="12" t="s">
        <v>1244</v>
      </c>
      <c r="E546" s="12" t="s">
        <v>1246</v>
      </c>
      <c r="F546" s="12" t="s">
        <v>1249</v>
      </c>
      <c r="G546" s="12" t="s">
        <v>1250</v>
      </c>
      <c r="H546" s="12" t="s">
        <v>20</v>
      </c>
      <c r="I546" s="13">
        <f>IF(B546="N/A", 0, INDEX('Probability Tables'!$J$10:$J$12, MATCH(B546, 'Probability Tables'!$A$10:$A$12, 0)))</f>
        <v>-1.9190988916046565</v>
      </c>
      <c r="J546" s="13">
        <f>IF(C546="N/A", 0, INDEX('Probability Tables'!$J$18:$J$19, MATCH(C546, 'Probability Tables'!$A$18:$A$19, 0)))</f>
        <v>-0.16113204070663512</v>
      </c>
      <c r="K546" s="13">
        <f>IF(D546="N/A", 0, INDEX('Probability Tables'!$J$25:$J$28, MATCH(D546, 'Probability Tables'!$A$25:$A$28, 0)))</f>
        <v>-2.1879221846739059</v>
      </c>
      <c r="L546" s="13">
        <f>IF(E546="N/A", 0, INDEX('Probability Tables'!$J$34:$J$35, MATCH(E546, 'Probability Tables'!$A$34:$A$35, 0)))</f>
        <v>-1.2878542883066382</v>
      </c>
      <c r="M546" s="13">
        <f>IF(F546="N/A", 0, INDEX('Probability Tables'!$J$41:$J$42, MATCH(F546, 'Probability Tables'!$A$41:$A$42, 0)))</f>
        <v>-0.21141585713285041</v>
      </c>
      <c r="N546" s="13">
        <f>IF(G546="N/A", 0, INDEX('Probability Tables'!$J$48:$J$50, MATCH(G546, 'Probability Tables'!$A$48:$A$50, 0)))</f>
        <v>-1.1317644959850102</v>
      </c>
      <c r="O546" s="13">
        <f>IF(H546="N/A", 0, INDEX('Probability Tables'!$J$56:$J$58, MATCH(H546, 'Probability Tables'!$A$56:$A$58, 0)))</f>
        <v>-1.9828147059907641</v>
      </c>
      <c r="P546" s="13">
        <f>'Probability Tables'!$E$3</f>
        <v>-0.48424598596127871</v>
      </c>
      <c r="Q546" s="16">
        <f t="shared" si="40"/>
        <v>-9.3662484503617396</v>
      </c>
      <c r="R546" s="14">
        <f>IF(B546="N/A", 0, INDEX('Probability Tables'!$K$10:$K$12, MATCH(B546, 'Probability Tables'!$A$10:$A$12, 0)))</f>
        <v>-0.92356349120323478</v>
      </c>
      <c r="S546" s="14">
        <f>IF(C546="N/A", 0, INDEX('Probability Tables'!$K$18:$K$19, MATCH(C546, 'Probability Tables'!$A$18:$A$19, 0)))</f>
        <v>-1.140161291580982</v>
      </c>
      <c r="T546" s="14">
        <f>IF(D546="N/A", 0, INDEX('Probability Tables'!$K$25:$K$28, MATCH(D546, 'Probability Tables'!$A$25:$A$28, 0)))</f>
        <v>-2.3513752571634776</v>
      </c>
      <c r="U546" s="14">
        <f>IF(E546="N/A", 0, INDEX('Probability Tables'!$K$34:$K$35, MATCH(E546, 'Probability Tables'!$A$34:$A$35, 0)))</f>
        <v>-0.95029252915164453</v>
      </c>
      <c r="V546" s="14">
        <f>IF(F546="N/A", 0, INDEX('Probability Tables'!$K$41:$K$42, MATCH(F546, 'Probability Tables'!$A$41:$A$42, 0)))</f>
        <v>-0.38532054201569693</v>
      </c>
      <c r="W546" s="14">
        <f>IF(G546="N/A", 0, INDEX('Probability Tables'!$K$48:$K$50, MATCH(G546, 'Probability Tables'!$A$48:$A$50, 0)))</f>
        <v>-0.54522705048332309</v>
      </c>
      <c r="X546" s="14">
        <f>IF(H546="N/A", 0, INDEX('Probability Tables'!$K$56:$K$58, MATCH(H546, 'Probability Tables'!$A$56:$A$58, 0)))</f>
        <v>-1.2944356648959361</v>
      </c>
      <c r="Y546" s="14">
        <f>'Probability Tables'!$E$4</f>
        <v>-0.95753369040820424</v>
      </c>
      <c r="Z546" s="16">
        <f t="shared" si="41"/>
        <v>-8.5479095169025001</v>
      </c>
      <c r="AA546" s="15">
        <f t="shared" si="42"/>
        <v>30.611637193204405</v>
      </c>
      <c r="AB546" s="15">
        <f t="shared" si="43"/>
        <v>69.388362806795598</v>
      </c>
      <c r="AC546" s="17">
        <f t="shared" si="44"/>
        <v>1</v>
      </c>
      <c r="AD546" s="17">
        <v>0</v>
      </c>
    </row>
    <row r="547" spans="1:30" x14ac:dyDescent="0.25">
      <c r="A547" t="s">
        <v>784</v>
      </c>
      <c r="B547">
        <v>1</v>
      </c>
      <c r="C547" t="s">
        <v>13</v>
      </c>
      <c r="D547" s="12" t="s">
        <v>1244</v>
      </c>
      <c r="E547" s="12" t="s">
        <v>1247</v>
      </c>
      <c r="F547" s="12" t="s">
        <v>1249</v>
      </c>
      <c r="G547" s="12" t="s">
        <v>1250</v>
      </c>
      <c r="H547" s="12" t="s">
        <v>15</v>
      </c>
      <c r="I547" s="13">
        <f>IF(B547="N/A", 0, INDEX('Probability Tables'!$J$10:$J$12, MATCH(B547, 'Probability Tables'!$A$10:$A$12, 0)))</f>
        <v>-1.9190988916046565</v>
      </c>
      <c r="J547" s="13">
        <f>IF(C547="N/A", 0, INDEX('Probability Tables'!$J$18:$J$19, MATCH(C547, 'Probability Tables'!$A$18:$A$19, 0)))</f>
        <v>-0.16113204070663512</v>
      </c>
      <c r="K547" s="13">
        <f>IF(D547="N/A", 0, INDEX('Probability Tables'!$J$25:$J$28, MATCH(D547, 'Probability Tables'!$A$25:$A$28, 0)))</f>
        <v>-2.1879221846739059</v>
      </c>
      <c r="L547" s="13">
        <f>IF(E547="N/A", 0, INDEX('Probability Tables'!$J$34:$J$35, MATCH(E547, 'Probability Tables'!$A$34:$A$35, 0)))</f>
        <v>-0.32277339226305102</v>
      </c>
      <c r="M547" s="13">
        <f>IF(F547="N/A", 0, INDEX('Probability Tables'!$J$41:$J$42, MATCH(F547, 'Probability Tables'!$A$41:$A$42, 0)))</f>
        <v>-0.21141585713285041</v>
      </c>
      <c r="N547" s="13">
        <f>IF(G547="N/A", 0, INDEX('Probability Tables'!$J$48:$J$50, MATCH(G547, 'Probability Tables'!$A$48:$A$50, 0)))</f>
        <v>-1.1317644959850102</v>
      </c>
      <c r="O547" s="13">
        <f>IF(H547="N/A", 0, INDEX('Probability Tables'!$J$56:$J$58, MATCH(H547, 'Probability Tables'!$A$56:$A$58, 0)))</f>
        <v>-0.25442485069529852</v>
      </c>
      <c r="P547" s="13">
        <f>'Probability Tables'!$E$3</f>
        <v>-0.48424598596127871</v>
      </c>
      <c r="Q547" s="16">
        <f t="shared" si="40"/>
        <v>-6.6727776990226859</v>
      </c>
      <c r="R547" s="14">
        <f>IF(B547="N/A", 0, INDEX('Probability Tables'!$K$10:$K$12, MATCH(B547, 'Probability Tables'!$A$10:$A$12, 0)))</f>
        <v>-0.92356349120323478</v>
      </c>
      <c r="S547" s="14">
        <f>IF(C547="N/A", 0, INDEX('Probability Tables'!$K$18:$K$19, MATCH(C547, 'Probability Tables'!$A$18:$A$19, 0)))</f>
        <v>-1.140161291580982</v>
      </c>
      <c r="T547" s="14">
        <f>IF(D547="N/A", 0, INDEX('Probability Tables'!$K$25:$K$28, MATCH(D547, 'Probability Tables'!$A$25:$A$28, 0)))</f>
        <v>-2.3513752571634776</v>
      </c>
      <c r="U547" s="14">
        <f>IF(E547="N/A", 0, INDEX('Probability Tables'!$K$34:$K$35, MATCH(E547, 'Probability Tables'!$A$34:$A$35, 0)))</f>
        <v>-0.48878352389733187</v>
      </c>
      <c r="V547" s="14">
        <f>IF(F547="N/A", 0, INDEX('Probability Tables'!$K$41:$K$42, MATCH(F547, 'Probability Tables'!$A$41:$A$42, 0)))</f>
        <v>-0.38532054201569693</v>
      </c>
      <c r="W547" s="14">
        <f>IF(G547="N/A", 0, INDEX('Probability Tables'!$K$48:$K$50, MATCH(G547, 'Probability Tables'!$A$48:$A$50, 0)))</f>
        <v>-0.54522705048332309</v>
      </c>
      <c r="X547" s="14">
        <f>IF(H547="N/A", 0, INDEX('Probability Tables'!$K$56:$K$58, MATCH(H547, 'Probability Tables'!$A$56:$A$58, 0)))</f>
        <v>-0.45323538437685085</v>
      </c>
      <c r="Y547" s="14">
        <f>'Probability Tables'!$E$4</f>
        <v>-0.95753369040820424</v>
      </c>
      <c r="Z547" s="16">
        <f t="shared" si="41"/>
        <v>-7.2452002311291004</v>
      </c>
      <c r="AA547" s="15">
        <f t="shared" si="42"/>
        <v>63.932197367172627</v>
      </c>
      <c r="AB547" s="15">
        <f t="shared" si="43"/>
        <v>36.067802632827387</v>
      </c>
      <c r="AC547" s="17">
        <f t="shared" si="44"/>
        <v>0</v>
      </c>
      <c r="AD547" s="17">
        <v>0</v>
      </c>
    </row>
    <row r="548" spans="1:30" x14ac:dyDescent="0.25">
      <c r="A548" t="s">
        <v>785</v>
      </c>
      <c r="B548">
        <v>2</v>
      </c>
      <c r="C548" t="s">
        <v>17</v>
      </c>
      <c r="D548" s="12" t="s">
        <v>1245</v>
      </c>
      <c r="E548" s="12" t="s">
        <v>1246</v>
      </c>
      <c r="F548" s="12" t="s">
        <v>1249</v>
      </c>
      <c r="G548" s="12" t="s">
        <v>1250</v>
      </c>
      <c r="H548" s="12" t="s">
        <v>15</v>
      </c>
      <c r="I548" s="13">
        <f>IF(B548="N/A", 0, INDEX('Probability Tables'!$J$10:$J$12, MATCH(B548, 'Probability Tables'!$A$10:$A$12, 0)))</f>
        <v>-1.7285805676065233</v>
      </c>
      <c r="J548" s="13">
        <f>IF(C548="N/A", 0, INDEX('Probability Tables'!$J$18:$J$19, MATCH(C548, 'Probability Tables'!$A$18:$A$19, 0)))</f>
        <v>-1.9050155618886613</v>
      </c>
      <c r="K548" s="13">
        <f>IF(D548="N/A", 0, INDEX('Probability Tables'!$J$25:$J$28, MATCH(D548, 'Probability Tables'!$A$25:$A$28, 0)))</f>
        <v>-0.51785965042337057</v>
      </c>
      <c r="L548" s="13">
        <f>IF(E548="N/A", 0, INDEX('Probability Tables'!$J$34:$J$35, MATCH(E548, 'Probability Tables'!$A$34:$A$35, 0)))</f>
        <v>-1.2878542883066382</v>
      </c>
      <c r="M548" s="13">
        <f>IF(F548="N/A", 0, INDEX('Probability Tables'!$J$41:$J$42, MATCH(F548, 'Probability Tables'!$A$41:$A$42, 0)))</f>
        <v>-0.21141585713285041</v>
      </c>
      <c r="N548" s="13">
        <f>IF(G548="N/A", 0, INDEX('Probability Tables'!$J$48:$J$50, MATCH(G548, 'Probability Tables'!$A$48:$A$50, 0)))</f>
        <v>-1.1317644959850102</v>
      </c>
      <c r="O548" s="13">
        <f>IF(H548="N/A", 0, INDEX('Probability Tables'!$J$56:$J$58, MATCH(H548, 'Probability Tables'!$A$56:$A$58, 0)))</f>
        <v>-0.25442485069529852</v>
      </c>
      <c r="P548" s="13">
        <f>'Probability Tables'!$E$3</f>
        <v>-0.48424598596127871</v>
      </c>
      <c r="Q548" s="16">
        <f t="shared" si="40"/>
        <v>-7.5211612579996308</v>
      </c>
      <c r="R548" s="14">
        <f>IF(B548="N/A", 0, INDEX('Probability Tables'!$K$10:$K$12, MATCH(B548, 'Probability Tables'!$A$10:$A$12, 0)))</f>
        <v>-1.3662076025531533</v>
      </c>
      <c r="S548" s="14">
        <f>IF(C548="N/A", 0, INDEX('Probability Tables'!$K$18:$K$19, MATCH(C548, 'Probability Tables'!$A$18:$A$19, 0)))</f>
        <v>-0.38532054201569693</v>
      </c>
      <c r="T548" s="14">
        <f>IF(D548="N/A", 0, INDEX('Probability Tables'!$K$25:$K$28, MATCH(D548, 'Probability Tables'!$A$25:$A$28, 0)))</f>
        <v>-0.64015465041943498</v>
      </c>
      <c r="U548" s="14">
        <f>IF(E548="N/A", 0, INDEX('Probability Tables'!$K$34:$K$35, MATCH(E548, 'Probability Tables'!$A$34:$A$35, 0)))</f>
        <v>-0.95029252915164453</v>
      </c>
      <c r="V548" s="14">
        <f>IF(F548="N/A", 0, INDEX('Probability Tables'!$K$41:$K$42, MATCH(F548, 'Probability Tables'!$A$41:$A$42, 0)))</f>
        <v>-0.38532054201569693</v>
      </c>
      <c r="W548" s="14">
        <f>IF(G548="N/A", 0, INDEX('Probability Tables'!$K$48:$K$50, MATCH(G548, 'Probability Tables'!$A$48:$A$50, 0)))</f>
        <v>-0.54522705048332309</v>
      </c>
      <c r="X548" s="14">
        <f>IF(H548="N/A", 0, INDEX('Probability Tables'!$K$56:$K$58, MATCH(H548, 'Probability Tables'!$A$56:$A$58, 0)))</f>
        <v>-0.45323538437685085</v>
      </c>
      <c r="Y548" s="14">
        <f>'Probability Tables'!$E$4</f>
        <v>-0.95753369040820424</v>
      </c>
      <c r="Z548" s="16">
        <f t="shared" si="41"/>
        <v>-5.6832919914240048</v>
      </c>
      <c r="AA548" s="15">
        <f t="shared" si="42"/>
        <v>13.730348559576298</v>
      </c>
      <c r="AB548" s="15">
        <f t="shared" si="43"/>
        <v>86.269651440423701</v>
      </c>
      <c r="AC548" s="17">
        <f t="shared" si="44"/>
        <v>1</v>
      </c>
      <c r="AD548" s="17">
        <v>1</v>
      </c>
    </row>
    <row r="549" spans="1:30" x14ac:dyDescent="0.25">
      <c r="A549" t="s">
        <v>786</v>
      </c>
      <c r="B549">
        <v>2</v>
      </c>
      <c r="C549" t="s">
        <v>13</v>
      </c>
      <c r="D549" s="12" t="s">
        <v>1243</v>
      </c>
      <c r="E549" s="12" t="s">
        <v>1247</v>
      </c>
      <c r="F549" s="12" t="s">
        <v>1249</v>
      </c>
      <c r="G549" s="12" t="s">
        <v>1252</v>
      </c>
      <c r="H549" s="12" t="s">
        <v>20</v>
      </c>
      <c r="I549" s="13">
        <f>IF(B549="N/A", 0, INDEX('Probability Tables'!$J$10:$J$12, MATCH(B549, 'Probability Tables'!$A$10:$A$12, 0)))</f>
        <v>-1.7285805676065233</v>
      </c>
      <c r="J549" s="13">
        <f>IF(C549="N/A", 0, INDEX('Probability Tables'!$J$18:$J$19, MATCH(C549, 'Probability Tables'!$A$18:$A$19, 0)))</f>
        <v>-0.16113204070663512</v>
      </c>
      <c r="K549" s="13">
        <f>IF(D549="N/A", 0, INDEX('Probability Tables'!$J$25:$J$28, MATCH(D549, 'Probability Tables'!$A$25:$A$28, 0)))</f>
        <v>0</v>
      </c>
      <c r="L549" s="13">
        <f>IF(E549="N/A", 0, INDEX('Probability Tables'!$J$34:$J$35, MATCH(E549, 'Probability Tables'!$A$34:$A$35, 0)))</f>
        <v>-0.32277339226305102</v>
      </c>
      <c r="M549" s="13">
        <f>IF(F549="N/A", 0, INDEX('Probability Tables'!$J$41:$J$42, MATCH(F549, 'Probability Tables'!$A$41:$A$42, 0)))</f>
        <v>-0.21141585713285041</v>
      </c>
      <c r="N549" s="13">
        <f>IF(G549="N/A", 0, INDEX('Probability Tables'!$J$48:$J$50, MATCH(G549, 'Probability Tables'!$A$48:$A$50, 0)))</f>
        <v>-1.6691571471357227</v>
      </c>
      <c r="O549" s="13">
        <f>IF(H549="N/A", 0, INDEX('Probability Tables'!$J$56:$J$58, MATCH(H549, 'Probability Tables'!$A$56:$A$58, 0)))</f>
        <v>-1.9828147059907641</v>
      </c>
      <c r="P549" s="13">
        <f>'Probability Tables'!$E$3</f>
        <v>-0.48424598596127871</v>
      </c>
      <c r="Q549" s="16">
        <f t="shared" si="40"/>
        <v>-6.5601196967968249</v>
      </c>
      <c r="R549" s="14">
        <f>IF(B549="N/A", 0, INDEX('Probability Tables'!$K$10:$K$12, MATCH(B549, 'Probability Tables'!$A$10:$A$12, 0)))</f>
        <v>-1.3662076025531533</v>
      </c>
      <c r="S549" s="14">
        <f>IF(C549="N/A", 0, INDEX('Probability Tables'!$K$18:$K$19, MATCH(C549, 'Probability Tables'!$A$18:$A$19, 0)))</f>
        <v>-1.140161291580982</v>
      </c>
      <c r="T549" s="14">
        <f>IF(D549="N/A", 0, INDEX('Probability Tables'!$K$25:$K$28, MATCH(D549, 'Probability Tables'!$A$25:$A$28, 0)))</f>
        <v>0</v>
      </c>
      <c r="U549" s="14">
        <f>IF(E549="N/A", 0, INDEX('Probability Tables'!$K$34:$K$35, MATCH(E549, 'Probability Tables'!$A$34:$A$35, 0)))</f>
        <v>-0.48878352389733187</v>
      </c>
      <c r="V549" s="14">
        <f>IF(F549="N/A", 0, INDEX('Probability Tables'!$K$41:$K$42, MATCH(F549, 'Probability Tables'!$A$41:$A$42, 0)))</f>
        <v>-0.38532054201569693</v>
      </c>
      <c r="W549" s="14">
        <f>IF(G549="N/A", 0, INDEX('Probability Tables'!$K$48:$K$50, MATCH(G549, 'Probability Tables'!$A$48:$A$50, 0)))</f>
        <v>-1.4997389951776758</v>
      </c>
      <c r="X549" s="14">
        <f>IF(H549="N/A", 0, INDEX('Probability Tables'!$K$56:$K$58, MATCH(H549, 'Probability Tables'!$A$56:$A$58, 0)))</f>
        <v>-1.2944356648959361</v>
      </c>
      <c r="Y549" s="14">
        <f>'Probability Tables'!$E$4</f>
        <v>-0.95753369040820424</v>
      </c>
      <c r="Z549" s="16">
        <f t="shared" si="41"/>
        <v>-7.1321813105289804</v>
      </c>
      <c r="AA549" s="15">
        <f t="shared" si="42"/>
        <v>63.923874554068504</v>
      </c>
      <c r="AB549" s="15">
        <f t="shared" si="43"/>
        <v>36.076125445931496</v>
      </c>
      <c r="AC549" s="17">
        <f t="shared" si="44"/>
        <v>0</v>
      </c>
      <c r="AD549" s="17">
        <v>1</v>
      </c>
    </row>
    <row r="550" spans="1:30" x14ac:dyDescent="0.25">
      <c r="A550" t="s">
        <v>788</v>
      </c>
      <c r="B550">
        <v>3</v>
      </c>
      <c r="C550" t="s">
        <v>13</v>
      </c>
      <c r="D550" s="12" t="s">
        <v>1245</v>
      </c>
      <c r="E550" s="12" t="s">
        <v>1246</v>
      </c>
      <c r="F550" s="12" t="s">
        <v>1248</v>
      </c>
      <c r="G550" s="12" t="s">
        <v>1250</v>
      </c>
      <c r="H550" s="12" t="s">
        <v>15</v>
      </c>
      <c r="I550" s="13">
        <f>IF(B550="N/A", 0, INDEX('Probability Tables'!$J$10:$J$12, MATCH(B550, 'Probability Tables'!$A$10:$A$12, 0)))</f>
        <v>-0.39196962663327978</v>
      </c>
      <c r="J550" s="13">
        <f>IF(C550="N/A", 0, INDEX('Probability Tables'!$J$18:$J$19, MATCH(C550, 'Probability Tables'!$A$18:$A$19, 0)))</f>
        <v>-0.16113204070663512</v>
      </c>
      <c r="K550" s="13">
        <f>IF(D550="N/A", 0, INDEX('Probability Tables'!$J$25:$J$28, MATCH(D550, 'Probability Tables'!$A$25:$A$28, 0)))</f>
        <v>-0.51785965042337057</v>
      </c>
      <c r="L550" s="13">
        <f>IF(E550="N/A", 0, INDEX('Probability Tables'!$J$34:$J$35, MATCH(E550, 'Probability Tables'!$A$34:$A$35, 0)))</f>
        <v>-1.2878542883066382</v>
      </c>
      <c r="M550" s="13">
        <f>IF(F550="N/A", 0, INDEX('Probability Tables'!$J$41:$J$42, MATCH(F550, 'Probability Tables'!$A$41:$A$42, 0)))</f>
        <v>-1.6577744589953911</v>
      </c>
      <c r="N550" s="13">
        <f>IF(G550="N/A", 0, INDEX('Probability Tables'!$J$48:$J$50, MATCH(G550, 'Probability Tables'!$A$48:$A$50, 0)))</f>
        <v>-1.1317644959850102</v>
      </c>
      <c r="O550" s="13">
        <f>IF(H550="N/A", 0, INDEX('Probability Tables'!$J$56:$J$58, MATCH(H550, 'Probability Tables'!$A$56:$A$58, 0)))</f>
        <v>-0.25442485069529852</v>
      </c>
      <c r="P550" s="13">
        <f>'Probability Tables'!$E$3</f>
        <v>-0.48424598596127871</v>
      </c>
      <c r="Q550" s="16">
        <f t="shared" si="40"/>
        <v>-5.8870253977069016</v>
      </c>
      <c r="R550" s="14">
        <f>IF(B550="N/A", 0, INDEX('Probability Tables'!$K$10:$K$12, MATCH(B550, 'Probability Tables'!$A$10:$A$12, 0)))</f>
        <v>-1.0560526742493137</v>
      </c>
      <c r="S550" s="14">
        <f>IF(C550="N/A", 0, INDEX('Probability Tables'!$K$18:$K$19, MATCH(C550, 'Probability Tables'!$A$18:$A$19, 0)))</f>
        <v>-1.140161291580982</v>
      </c>
      <c r="T550" s="14">
        <f>IF(D550="N/A", 0, INDEX('Probability Tables'!$K$25:$K$28, MATCH(D550, 'Probability Tables'!$A$25:$A$28, 0)))</f>
        <v>-0.64015465041943498</v>
      </c>
      <c r="U550" s="14">
        <f>IF(E550="N/A", 0, INDEX('Probability Tables'!$K$34:$K$35, MATCH(E550, 'Probability Tables'!$A$34:$A$35, 0)))</f>
        <v>-0.95029252915164453</v>
      </c>
      <c r="V550" s="14">
        <f>IF(F550="N/A", 0, INDEX('Probability Tables'!$K$41:$K$42, MATCH(F550, 'Probability Tables'!$A$41:$A$42, 0)))</f>
        <v>-1.140161291580982</v>
      </c>
      <c r="W550" s="14">
        <f>IF(G550="N/A", 0, INDEX('Probability Tables'!$K$48:$K$50, MATCH(G550, 'Probability Tables'!$A$48:$A$50, 0)))</f>
        <v>-0.54522705048332309</v>
      </c>
      <c r="X550" s="14">
        <f>IF(H550="N/A", 0, INDEX('Probability Tables'!$K$56:$K$58, MATCH(H550, 'Probability Tables'!$A$56:$A$58, 0)))</f>
        <v>-0.45323538437685085</v>
      </c>
      <c r="Y550" s="14">
        <f>'Probability Tables'!$E$4</f>
        <v>-0.95753369040820424</v>
      </c>
      <c r="Z550" s="16">
        <f t="shared" si="41"/>
        <v>-6.8828185622507352</v>
      </c>
      <c r="AA550" s="15">
        <f t="shared" si="42"/>
        <v>73.02306610422005</v>
      </c>
      <c r="AB550" s="15">
        <f t="shared" si="43"/>
        <v>26.976933895779958</v>
      </c>
      <c r="AC550" s="17">
        <f t="shared" si="44"/>
        <v>0</v>
      </c>
      <c r="AD550" s="17">
        <v>0</v>
      </c>
    </row>
    <row r="551" spans="1:30" x14ac:dyDescent="0.25">
      <c r="A551" t="s">
        <v>789</v>
      </c>
      <c r="B551">
        <v>2</v>
      </c>
      <c r="C551" t="s">
        <v>13</v>
      </c>
      <c r="D551" s="12" t="s">
        <v>1241</v>
      </c>
      <c r="E551" s="12" t="s">
        <v>1246</v>
      </c>
      <c r="F551" s="12" t="s">
        <v>1248</v>
      </c>
      <c r="G551" s="12" t="s">
        <v>1250</v>
      </c>
      <c r="H551" s="12" t="s">
        <v>15</v>
      </c>
      <c r="I551" s="13">
        <f>IF(B551="N/A", 0, INDEX('Probability Tables'!$J$10:$J$12, MATCH(B551, 'Probability Tables'!$A$10:$A$12, 0)))</f>
        <v>-1.7285805676065233</v>
      </c>
      <c r="J551" s="13">
        <f>IF(C551="N/A", 0, INDEX('Probability Tables'!$J$18:$J$19, MATCH(C551, 'Probability Tables'!$A$18:$A$19, 0)))</f>
        <v>-0.16113204070663512</v>
      </c>
      <c r="K551" s="13">
        <f>IF(D551="N/A", 0, INDEX('Probability Tables'!$J$25:$J$28, MATCH(D551, 'Probability Tables'!$A$25:$A$28, 0)))</f>
        <v>-2.6579258139196416</v>
      </c>
      <c r="L551" s="13">
        <f>IF(E551="N/A", 0, INDEX('Probability Tables'!$J$34:$J$35, MATCH(E551, 'Probability Tables'!$A$34:$A$35, 0)))</f>
        <v>-1.2878542883066382</v>
      </c>
      <c r="M551" s="13">
        <f>IF(F551="N/A", 0, INDEX('Probability Tables'!$J$41:$J$42, MATCH(F551, 'Probability Tables'!$A$41:$A$42, 0)))</f>
        <v>-1.6577744589953911</v>
      </c>
      <c r="N551" s="13">
        <f>IF(G551="N/A", 0, INDEX('Probability Tables'!$J$48:$J$50, MATCH(G551, 'Probability Tables'!$A$48:$A$50, 0)))</f>
        <v>-1.1317644959850102</v>
      </c>
      <c r="O551" s="13">
        <f>IF(H551="N/A", 0, INDEX('Probability Tables'!$J$56:$J$58, MATCH(H551, 'Probability Tables'!$A$56:$A$58, 0)))</f>
        <v>-0.25442485069529852</v>
      </c>
      <c r="P551" s="13">
        <f>'Probability Tables'!$E$3</f>
        <v>-0.48424598596127871</v>
      </c>
      <c r="Q551" s="16">
        <f t="shared" si="40"/>
        <v>-9.3637025021764178</v>
      </c>
      <c r="R551" s="14">
        <f>IF(B551="N/A", 0, INDEX('Probability Tables'!$K$10:$K$12, MATCH(B551, 'Probability Tables'!$A$10:$A$12, 0)))</f>
        <v>-1.3662076025531533</v>
      </c>
      <c r="S551" s="14">
        <f>IF(C551="N/A", 0, INDEX('Probability Tables'!$K$18:$K$19, MATCH(C551, 'Probability Tables'!$A$18:$A$19, 0)))</f>
        <v>-1.140161291580982</v>
      </c>
      <c r="T551" s="14">
        <f>IF(D551="N/A", 0, INDEX('Probability Tables'!$K$25:$K$28, MATCH(D551, 'Probability Tables'!$A$25:$A$28, 0)))</f>
        <v>-1.9223796516451193</v>
      </c>
      <c r="U551" s="14">
        <f>IF(E551="N/A", 0, INDEX('Probability Tables'!$K$34:$K$35, MATCH(E551, 'Probability Tables'!$A$34:$A$35, 0)))</f>
        <v>-0.95029252915164453</v>
      </c>
      <c r="V551" s="14">
        <f>IF(F551="N/A", 0, INDEX('Probability Tables'!$K$41:$K$42, MATCH(F551, 'Probability Tables'!$A$41:$A$42, 0)))</f>
        <v>-1.140161291580982</v>
      </c>
      <c r="W551" s="14">
        <f>IF(G551="N/A", 0, INDEX('Probability Tables'!$K$48:$K$50, MATCH(G551, 'Probability Tables'!$A$48:$A$50, 0)))</f>
        <v>-0.54522705048332309</v>
      </c>
      <c r="X551" s="14">
        <f>IF(H551="N/A", 0, INDEX('Probability Tables'!$K$56:$K$58, MATCH(H551, 'Probability Tables'!$A$56:$A$58, 0)))</f>
        <v>-0.45323538437685085</v>
      </c>
      <c r="Y551" s="14">
        <f>'Probability Tables'!$E$4</f>
        <v>-0.95753369040820424</v>
      </c>
      <c r="Z551" s="16">
        <f t="shared" si="41"/>
        <v>-8.4751984917802581</v>
      </c>
      <c r="AA551" s="15">
        <f t="shared" si="42"/>
        <v>29.141864361930264</v>
      </c>
      <c r="AB551" s="15">
        <f t="shared" si="43"/>
        <v>70.858135638069726</v>
      </c>
      <c r="AC551" s="17">
        <f t="shared" si="44"/>
        <v>1</v>
      </c>
      <c r="AD551" s="17">
        <v>1</v>
      </c>
    </row>
    <row r="552" spans="1:30" x14ac:dyDescent="0.25">
      <c r="A552" t="s">
        <v>790</v>
      </c>
      <c r="B552">
        <v>1</v>
      </c>
      <c r="C552" t="s">
        <v>13</v>
      </c>
      <c r="D552" s="12" t="s">
        <v>1245</v>
      </c>
      <c r="E552" s="12" t="s">
        <v>1247</v>
      </c>
      <c r="F552" s="12" t="s">
        <v>1248</v>
      </c>
      <c r="G552" s="12" t="s">
        <v>1250</v>
      </c>
      <c r="H552" s="12" t="s">
        <v>20</v>
      </c>
      <c r="I552" s="13">
        <f>IF(B552="N/A", 0, INDEX('Probability Tables'!$J$10:$J$12, MATCH(B552, 'Probability Tables'!$A$10:$A$12, 0)))</f>
        <v>-1.9190988916046565</v>
      </c>
      <c r="J552" s="13">
        <f>IF(C552="N/A", 0, INDEX('Probability Tables'!$J$18:$J$19, MATCH(C552, 'Probability Tables'!$A$18:$A$19, 0)))</f>
        <v>-0.16113204070663512</v>
      </c>
      <c r="K552" s="13">
        <f>IF(D552="N/A", 0, INDEX('Probability Tables'!$J$25:$J$28, MATCH(D552, 'Probability Tables'!$A$25:$A$28, 0)))</f>
        <v>-0.51785965042337057</v>
      </c>
      <c r="L552" s="13">
        <f>IF(E552="N/A", 0, INDEX('Probability Tables'!$J$34:$J$35, MATCH(E552, 'Probability Tables'!$A$34:$A$35, 0)))</f>
        <v>-0.32277339226305102</v>
      </c>
      <c r="M552" s="13">
        <f>IF(F552="N/A", 0, INDEX('Probability Tables'!$J$41:$J$42, MATCH(F552, 'Probability Tables'!$A$41:$A$42, 0)))</f>
        <v>-1.6577744589953911</v>
      </c>
      <c r="N552" s="13">
        <f>IF(G552="N/A", 0, INDEX('Probability Tables'!$J$48:$J$50, MATCH(G552, 'Probability Tables'!$A$48:$A$50, 0)))</f>
        <v>-1.1317644959850102</v>
      </c>
      <c r="O552" s="13">
        <f>IF(H552="N/A", 0, INDEX('Probability Tables'!$J$56:$J$58, MATCH(H552, 'Probability Tables'!$A$56:$A$58, 0)))</f>
        <v>-1.9828147059907641</v>
      </c>
      <c r="P552" s="13">
        <f>'Probability Tables'!$E$3</f>
        <v>-0.48424598596127871</v>
      </c>
      <c r="Q552" s="16">
        <f t="shared" si="40"/>
        <v>-8.1774636219301566</v>
      </c>
      <c r="R552" s="14">
        <f>IF(B552="N/A", 0, INDEX('Probability Tables'!$K$10:$K$12, MATCH(B552, 'Probability Tables'!$A$10:$A$12, 0)))</f>
        <v>-0.92356349120323478</v>
      </c>
      <c r="S552" s="14">
        <f>IF(C552="N/A", 0, INDEX('Probability Tables'!$K$18:$K$19, MATCH(C552, 'Probability Tables'!$A$18:$A$19, 0)))</f>
        <v>-1.140161291580982</v>
      </c>
      <c r="T552" s="14">
        <f>IF(D552="N/A", 0, INDEX('Probability Tables'!$K$25:$K$28, MATCH(D552, 'Probability Tables'!$A$25:$A$28, 0)))</f>
        <v>-0.64015465041943498</v>
      </c>
      <c r="U552" s="14">
        <f>IF(E552="N/A", 0, INDEX('Probability Tables'!$K$34:$K$35, MATCH(E552, 'Probability Tables'!$A$34:$A$35, 0)))</f>
        <v>-0.48878352389733187</v>
      </c>
      <c r="V552" s="14">
        <f>IF(F552="N/A", 0, INDEX('Probability Tables'!$K$41:$K$42, MATCH(F552, 'Probability Tables'!$A$41:$A$42, 0)))</f>
        <v>-1.140161291580982</v>
      </c>
      <c r="W552" s="14">
        <f>IF(G552="N/A", 0, INDEX('Probability Tables'!$K$48:$K$50, MATCH(G552, 'Probability Tables'!$A$48:$A$50, 0)))</f>
        <v>-0.54522705048332309</v>
      </c>
      <c r="X552" s="14">
        <f>IF(H552="N/A", 0, INDEX('Probability Tables'!$K$56:$K$58, MATCH(H552, 'Probability Tables'!$A$56:$A$58, 0)))</f>
        <v>-1.2944356648959361</v>
      </c>
      <c r="Y552" s="14">
        <f>'Probability Tables'!$E$4</f>
        <v>-0.95753369040820424</v>
      </c>
      <c r="Z552" s="16">
        <f t="shared" si="41"/>
        <v>-7.1300206544694289</v>
      </c>
      <c r="AA552" s="15">
        <f t="shared" si="42"/>
        <v>25.971642347516756</v>
      </c>
      <c r="AB552" s="15">
        <f t="shared" si="43"/>
        <v>74.028357652483251</v>
      </c>
      <c r="AC552" s="17">
        <f t="shared" si="44"/>
        <v>1</v>
      </c>
      <c r="AD552" s="17">
        <v>1</v>
      </c>
    </row>
    <row r="553" spans="1:30" x14ac:dyDescent="0.25">
      <c r="A553" t="s">
        <v>792</v>
      </c>
      <c r="B553">
        <v>2</v>
      </c>
      <c r="C553" t="s">
        <v>13</v>
      </c>
      <c r="D553" s="12" t="s">
        <v>1245</v>
      </c>
      <c r="E553" s="12" t="s">
        <v>1247</v>
      </c>
      <c r="F553" s="12" t="s">
        <v>1249</v>
      </c>
      <c r="G553" s="12" t="s">
        <v>1250</v>
      </c>
      <c r="H553" s="12" t="s">
        <v>15</v>
      </c>
      <c r="I553" s="13">
        <f>IF(B553="N/A", 0, INDEX('Probability Tables'!$J$10:$J$12, MATCH(B553, 'Probability Tables'!$A$10:$A$12, 0)))</f>
        <v>-1.7285805676065233</v>
      </c>
      <c r="J553" s="13">
        <f>IF(C553="N/A", 0, INDEX('Probability Tables'!$J$18:$J$19, MATCH(C553, 'Probability Tables'!$A$18:$A$19, 0)))</f>
        <v>-0.16113204070663512</v>
      </c>
      <c r="K553" s="13">
        <f>IF(D553="N/A", 0, INDEX('Probability Tables'!$J$25:$J$28, MATCH(D553, 'Probability Tables'!$A$25:$A$28, 0)))</f>
        <v>-0.51785965042337057</v>
      </c>
      <c r="L553" s="13">
        <f>IF(E553="N/A", 0, INDEX('Probability Tables'!$J$34:$J$35, MATCH(E553, 'Probability Tables'!$A$34:$A$35, 0)))</f>
        <v>-0.32277339226305102</v>
      </c>
      <c r="M553" s="13">
        <f>IF(F553="N/A", 0, INDEX('Probability Tables'!$J$41:$J$42, MATCH(F553, 'Probability Tables'!$A$41:$A$42, 0)))</f>
        <v>-0.21141585713285041</v>
      </c>
      <c r="N553" s="13">
        <f>IF(G553="N/A", 0, INDEX('Probability Tables'!$J$48:$J$50, MATCH(G553, 'Probability Tables'!$A$48:$A$50, 0)))</f>
        <v>-1.1317644959850102</v>
      </c>
      <c r="O553" s="13">
        <f>IF(H553="N/A", 0, INDEX('Probability Tables'!$J$56:$J$58, MATCH(H553, 'Probability Tables'!$A$56:$A$58, 0)))</f>
        <v>-0.25442485069529852</v>
      </c>
      <c r="P553" s="13">
        <f>'Probability Tables'!$E$3</f>
        <v>-0.48424598596127871</v>
      </c>
      <c r="Q553" s="16">
        <f t="shared" si="40"/>
        <v>-4.8121968407740177</v>
      </c>
      <c r="R553" s="14">
        <f>IF(B553="N/A", 0, INDEX('Probability Tables'!$K$10:$K$12, MATCH(B553, 'Probability Tables'!$A$10:$A$12, 0)))</f>
        <v>-1.3662076025531533</v>
      </c>
      <c r="S553" s="14">
        <f>IF(C553="N/A", 0, INDEX('Probability Tables'!$K$18:$K$19, MATCH(C553, 'Probability Tables'!$A$18:$A$19, 0)))</f>
        <v>-1.140161291580982</v>
      </c>
      <c r="T553" s="14">
        <f>IF(D553="N/A", 0, INDEX('Probability Tables'!$K$25:$K$28, MATCH(D553, 'Probability Tables'!$A$25:$A$28, 0)))</f>
        <v>-0.64015465041943498</v>
      </c>
      <c r="U553" s="14">
        <f>IF(E553="N/A", 0, INDEX('Probability Tables'!$K$34:$K$35, MATCH(E553, 'Probability Tables'!$A$34:$A$35, 0)))</f>
        <v>-0.48878352389733187</v>
      </c>
      <c r="V553" s="14">
        <f>IF(F553="N/A", 0, INDEX('Probability Tables'!$K$41:$K$42, MATCH(F553, 'Probability Tables'!$A$41:$A$42, 0)))</f>
        <v>-0.38532054201569693</v>
      </c>
      <c r="W553" s="14">
        <f>IF(G553="N/A", 0, INDEX('Probability Tables'!$K$48:$K$50, MATCH(G553, 'Probability Tables'!$A$48:$A$50, 0)))</f>
        <v>-0.54522705048332309</v>
      </c>
      <c r="X553" s="14">
        <f>IF(H553="N/A", 0, INDEX('Probability Tables'!$K$56:$K$58, MATCH(H553, 'Probability Tables'!$A$56:$A$58, 0)))</f>
        <v>-0.45323538437685085</v>
      </c>
      <c r="Y553" s="14">
        <f>'Probability Tables'!$E$4</f>
        <v>-0.95753369040820424</v>
      </c>
      <c r="Z553" s="16">
        <f t="shared" si="41"/>
        <v>-5.976623735734977</v>
      </c>
      <c r="AA553" s="15">
        <f t="shared" si="42"/>
        <v>76.213617390308443</v>
      </c>
      <c r="AB553" s="15">
        <f t="shared" si="43"/>
        <v>23.78638260969155</v>
      </c>
      <c r="AC553" s="17">
        <f t="shared" si="44"/>
        <v>0</v>
      </c>
      <c r="AD553" s="17">
        <v>0</v>
      </c>
    </row>
    <row r="554" spans="1:30" x14ac:dyDescent="0.25">
      <c r="A554" t="s">
        <v>793</v>
      </c>
      <c r="B554">
        <v>3</v>
      </c>
      <c r="C554" t="s">
        <v>13</v>
      </c>
      <c r="D554" s="12" t="s">
        <v>1243</v>
      </c>
      <c r="E554" s="12" t="s">
        <v>1247</v>
      </c>
      <c r="F554" s="12" t="s">
        <v>1249</v>
      </c>
      <c r="G554" s="12" t="s">
        <v>1251</v>
      </c>
      <c r="H554" s="12" t="s">
        <v>27</v>
      </c>
      <c r="I554" s="13">
        <f>IF(B554="N/A", 0, INDEX('Probability Tables'!$J$10:$J$12, MATCH(B554, 'Probability Tables'!$A$10:$A$12, 0)))</f>
        <v>-0.39196962663327978</v>
      </c>
      <c r="J554" s="13">
        <f>IF(C554="N/A", 0, INDEX('Probability Tables'!$J$18:$J$19, MATCH(C554, 'Probability Tables'!$A$18:$A$19, 0)))</f>
        <v>-0.16113204070663512</v>
      </c>
      <c r="K554" s="13">
        <f>IF(D554="N/A", 0, INDEX('Probability Tables'!$J$25:$J$28, MATCH(D554, 'Probability Tables'!$A$25:$A$28, 0)))</f>
        <v>0</v>
      </c>
      <c r="L554" s="13">
        <f>IF(E554="N/A", 0, INDEX('Probability Tables'!$J$34:$J$35, MATCH(E554, 'Probability Tables'!$A$34:$A$35, 0)))</f>
        <v>-0.32277339226305102</v>
      </c>
      <c r="M554" s="13">
        <f>IF(F554="N/A", 0, INDEX('Probability Tables'!$J$41:$J$42, MATCH(F554, 'Probability Tables'!$A$41:$A$42, 0)))</f>
        <v>-0.21141585713285041</v>
      </c>
      <c r="N554" s="13">
        <f>IF(G554="N/A", 0, INDEX('Probability Tables'!$J$48:$J$50, MATCH(G554, 'Probability Tables'!$A$48:$A$50, 0)))</f>
        <v>-0.71512608727872051</v>
      </c>
      <c r="O554" s="13">
        <f>IF(H554="N/A", 0, INDEX('Probability Tables'!$J$56:$J$58, MATCH(H554, 'Probability Tables'!$A$56:$A$58, 0)))</f>
        <v>-2.4423470353692043</v>
      </c>
      <c r="P554" s="13">
        <f>'Probability Tables'!$E$3</f>
        <v>-0.48424598596127871</v>
      </c>
      <c r="Q554" s="16">
        <f t="shared" si="40"/>
        <v>-4.7290100253450191</v>
      </c>
      <c r="R554" s="14">
        <f>IF(B554="N/A", 0, INDEX('Probability Tables'!$K$10:$K$12, MATCH(B554, 'Probability Tables'!$A$10:$A$12, 0)))</f>
        <v>-1.0560526742493137</v>
      </c>
      <c r="S554" s="14">
        <f>IF(C554="N/A", 0, INDEX('Probability Tables'!$K$18:$K$19, MATCH(C554, 'Probability Tables'!$A$18:$A$19, 0)))</f>
        <v>-1.140161291580982</v>
      </c>
      <c r="T554" s="14">
        <f>IF(D554="N/A", 0, INDEX('Probability Tables'!$K$25:$K$28, MATCH(D554, 'Probability Tables'!$A$25:$A$28, 0)))</f>
        <v>0</v>
      </c>
      <c r="U554" s="14">
        <f>IF(E554="N/A", 0, INDEX('Probability Tables'!$K$34:$K$35, MATCH(E554, 'Probability Tables'!$A$34:$A$35, 0)))</f>
        <v>-0.48878352389733187</v>
      </c>
      <c r="V554" s="14">
        <f>IF(F554="N/A", 0, INDEX('Probability Tables'!$K$41:$K$42, MATCH(F554, 'Probability Tables'!$A$41:$A$42, 0)))</f>
        <v>-0.38532054201569693</v>
      </c>
      <c r="W554" s="14">
        <f>IF(G554="N/A", 0, INDEX('Probability Tables'!$K$48:$K$50, MATCH(G554, 'Probability Tables'!$A$48:$A$50, 0)))</f>
        <v>-1.624036711855253</v>
      </c>
      <c r="X554" s="14">
        <f>IF(H554="N/A", 0, INDEX('Probability Tables'!$K$56:$K$58, MATCH(H554, 'Probability Tables'!$A$56:$A$58, 0)))</f>
        <v>-2.4037432426807936</v>
      </c>
      <c r="Y554" s="14">
        <f>'Probability Tables'!$E$4</f>
        <v>-0.95753369040820424</v>
      </c>
      <c r="Z554" s="16">
        <f t="shared" si="41"/>
        <v>-8.0556316766875771</v>
      </c>
      <c r="AA554" s="15">
        <f t="shared" si="42"/>
        <v>96.533088351889774</v>
      </c>
      <c r="AB554" s="15">
        <f t="shared" si="43"/>
        <v>3.4669116481102309</v>
      </c>
      <c r="AC554" s="17">
        <f t="shared" si="44"/>
        <v>0</v>
      </c>
      <c r="AD554" s="17">
        <v>0</v>
      </c>
    </row>
    <row r="555" spans="1:30" x14ac:dyDescent="0.25">
      <c r="A555" t="s">
        <v>794</v>
      </c>
      <c r="B555">
        <v>3</v>
      </c>
      <c r="C555" t="s">
        <v>13</v>
      </c>
      <c r="D555" s="12" t="s">
        <v>1245</v>
      </c>
      <c r="E555" s="12" t="s">
        <v>1247</v>
      </c>
      <c r="F555" s="12" t="s">
        <v>1249</v>
      </c>
      <c r="G555" s="12" t="s">
        <v>1251</v>
      </c>
      <c r="H555" s="12" t="s">
        <v>20</v>
      </c>
      <c r="I555" s="13">
        <f>IF(B555="N/A", 0, INDEX('Probability Tables'!$J$10:$J$12, MATCH(B555, 'Probability Tables'!$A$10:$A$12, 0)))</f>
        <v>-0.39196962663327978</v>
      </c>
      <c r="J555" s="13">
        <f>IF(C555="N/A", 0, INDEX('Probability Tables'!$J$18:$J$19, MATCH(C555, 'Probability Tables'!$A$18:$A$19, 0)))</f>
        <v>-0.16113204070663512</v>
      </c>
      <c r="K555" s="13">
        <f>IF(D555="N/A", 0, INDEX('Probability Tables'!$J$25:$J$28, MATCH(D555, 'Probability Tables'!$A$25:$A$28, 0)))</f>
        <v>-0.51785965042337057</v>
      </c>
      <c r="L555" s="13">
        <f>IF(E555="N/A", 0, INDEX('Probability Tables'!$J$34:$J$35, MATCH(E555, 'Probability Tables'!$A$34:$A$35, 0)))</f>
        <v>-0.32277339226305102</v>
      </c>
      <c r="M555" s="13">
        <f>IF(F555="N/A", 0, INDEX('Probability Tables'!$J$41:$J$42, MATCH(F555, 'Probability Tables'!$A$41:$A$42, 0)))</f>
        <v>-0.21141585713285041</v>
      </c>
      <c r="N555" s="13">
        <f>IF(G555="N/A", 0, INDEX('Probability Tables'!$J$48:$J$50, MATCH(G555, 'Probability Tables'!$A$48:$A$50, 0)))</f>
        <v>-0.71512608727872051</v>
      </c>
      <c r="O555" s="13">
        <f>IF(H555="N/A", 0, INDEX('Probability Tables'!$J$56:$J$58, MATCH(H555, 'Probability Tables'!$A$56:$A$58, 0)))</f>
        <v>-1.9828147059907641</v>
      </c>
      <c r="P555" s="13">
        <f>'Probability Tables'!$E$3</f>
        <v>-0.48424598596127871</v>
      </c>
      <c r="Q555" s="16">
        <f t="shared" si="40"/>
        <v>-4.7873373463899505</v>
      </c>
      <c r="R555" s="14">
        <f>IF(B555="N/A", 0, INDEX('Probability Tables'!$K$10:$K$12, MATCH(B555, 'Probability Tables'!$A$10:$A$12, 0)))</f>
        <v>-1.0560526742493137</v>
      </c>
      <c r="S555" s="14">
        <f>IF(C555="N/A", 0, INDEX('Probability Tables'!$K$18:$K$19, MATCH(C555, 'Probability Tables'!$A$18:$A$19, 0)))</f>
        <v>-1.140161291580982</v>
      </c>
      <c r="T555" s="14">
        <f>IF(D555="N/A", 0, INDEX('Probability Tables'!$K$25:$K$28, MATCH(D555, 'Probability Tables'!$A$25:$A$28, 0)))</f>
        <v>-0.64015465041943498</v>
      </c>
      <c r="U555" s="14">
        <f>IF(E555="N/A", 0, INDEX('Probability Tables'!$K$34:$K$35, MATCH(E555, 'Probability Tables'!$A$34:$A$35, 0)))</f>
        <v>-0.48878352389733187</v>
      </c>
      <c r="V555" s="14">
        <f>IF(F555="N/A", 0, INDEX('Probability Tables'!$K$41:$K$42, MATCH(F555, 'Probability Tables'!$A$41:$A$42, 0)))</f>
        <v>-0.38532054201569693</v>
      </c>
      <c r="W555" s="14">
        <f>IF(G555="N/A", 0, INDEX('Probability Tables'!$K$48:$K$50, MATCH(G555, 'Probability Tables'!$A$48:$A$50, 0)))</f>
        <v>-1.624036711855253</v>
      </c>
      <c r="X555" s="14">
        <f>IF(H555="N/A", 0, INDEX('Probability Tables'!$K$56:$K$58, MATCH(H555, 'Probability Tables'!$A$56:$A$58, 0)))</f>
        <v>-1.2944356648959361</v>
      </c>
      <c r="Y555" s="14">
        <f>'Probability Tables'!$E$4</f>
        <v>-0.95753369040820424</v>
      </c>
      <c r="Z555" s="16">
        <f t="shared" si="41"/>
        <v>-7.5864787493221533</v>
      </c>
      <c r="AA555" s="15">
        <f t="shared" si="42"/>
        <v>94.262940949583268</v>
      </c>
      <c r="AB555" s="15">
        <f t="shared" si="43"/>
        <v>5.7370590504167334</v>
      </c>
      <c r="AC555" s="17">
        <f t="shared" si="44"/>
        <v>0</v>
      </c>
      <c r="AD555" s="17">
        <v>1</v>
      </c>
    </row>
    <row r="556" spans="1:30" x14ac:dyDescent="0.25">
      <c r="A556" t="s">
        <v>795</v>
      </c>
      <c r="B556">
        <v>3</v>
      </c>
      <c r="C556" t="s">
        <v>17</v>
      </c>
      <c r="D556" s="12" t="s">
        <v>1245</v>
      </c>
      <c r="E556" s="12" t="s">
        <v>1247</v>
      </c>
      <c r="F556" s="12" t="s">
        <v>1249</v>
      </c>
      <c r="G556" s="12" t="s">
        <v>1251</v>
      </c>
      <c r="H556" s="12" t="s">
        <v>15</v>
      </c>
      <c r="I556" s="13">
        <f>IF(B556="N/A", 0, INDEX('Probability Tables'!$J$10:$J$12, MATCH(B556, 'Probability Tables'!$A$10:$A$12, 0)))</f>
        <v>-0.39196962663327978</v>
      </c>
      <c r="J556" s="13">
        <f>IF(C556="N/A", 0, INDEX('Probability Tables'!$J$18:$J$19, MATCH(C556, 'Probability Tables'!$A$18:$A$19, 0)))</f>
        <v>-1.9050155618886613</v>
      </c>
      <c r="K556" s="13">
        <f>IF(D556="N/A", 0, INDEX('Probability Tables'!$J$25:$J$28, MATCH(D556, 'Probability Tables'!$A$25:$A$28, 0)))</f>
        <v>-0.51785965042337057</v>
      </c>
      <c r="L556" s="13">
        <f>IF(E556="N/A", 0, INDEX('Probability Tables'!$J$34:$J$35, MATCH(E556, 'Probability Tables'!$A$34:$A$35, 0)))</f>
        <v>-0.32277339226305102</v>
      </c>
      <c r="M556" s="13">
        <f>IF(F556="N/A", 0, INDEX('Probability Tables'!$J$41:$J$42, MATCH(F556, 'Probability Tables'!$A$41:$A$42, 0)))</f>
        <v>-0.21141585713285041</v>
      </c>
      <c r="N556" s="13">
        <f>IF(G556="N/A", 0, INDEX('Probability Tables'!$J$48:$J$50, MATCH(G556, 'Probability Tables'!$A$48:$A$50, 0)))</f>
        <v>-0.71512608727872051</v>
      </c>
      <c r="O556" s="13">
        <f>IF(H556="N/A", 0, INDEX('Probability Tables'!$J$56:$J$58, MATCH(H556, 'Probability Tables'!$A$56:$A$58, 0)))</f>
        <v>-0.25442485069529852</v>
      </c>
      <c r="P556" s="13">
        <f>'Probability Tables'!$E$3</f>
        <v>-0.48424598596127871</v>
      </c>
      <c r="Q556" s="16">
        <f t="shared" si="40"/>
        <v>-4.8028310122765108</v>
      </c>
      <c r="R556" s="14">
        <f>IF(B556="N/A", 0, INDEX('Probability Tables'!$K$10:$K$12, MATCH(B556, 'Probability Tables'!$A$10:$A$12, 0)))</f>
        <v>-1.0560526742493137</v>
      </c>
      <c r="S556" s="14">
        <f>IF(C556="N/A", 0, INDEX('Probability Tables'!$K$18:$K$19, MATCH(C556, 'Probability Tables'!$A$18:$A$19, 0)))</f>
        <v>-0.38532054201569693</v>
      </c>
      <c r="T556" s="14">
        <f>IF(D556="N/A", 0, INDEX('Probability Tables'!$K$25:$K$28, MATCH(D556, 'Probability Tables'!$A$25:$A$28, 0)))</f>
        <v>-0.64015465041943498</v>
      </c>
      <c r="U556" s="14">
        <f>IF(E556="N/A", 0, INDEX('Probability Tables'!$K$34:$K$35, MATCH(E556, 'Probability Tables'!$A$34:$A$35, 0)))</f>
        <v>-0.48878352389733187</v>
      </c>
      <c r="V556" s="14">
        <f>IF(F556="N/A", 0, INDEX('Probability Tables'!$K$41:$K$42, MATCH(F556, 'Probability Tables'!$A$41:$A$42, 0)))</f>
        <v>-0.38532054201569693</v>
      </c>
      <c r="W556" s="14">
        <f>IF(G556="N/A", 0, INDEX('Probability Tables'!$K$48:$K$50, MATCH(G556, 'Probability Tables'!$A$48:$A$50, 0)))</f>
        <v>-1.624036711855253</v>
      </c>
      <c r="X556" s="14">
        <f>IF(H556="N/A", 0, INDEX('Probability Tables'!$K$56:$K$58, MATCH(H556, 'Probability Tables'!$A$56:$A$58, 0)))</f>
        <v>-0.45323538437685085</v>
      </c>
      <c r="Y556" s="14">
        <f>'Probability Tables'!$E$4</f>
        <v>-0.95753369040820424</v>
      </c>
      <c r="Z556" s="16">
        <f t="shared" si="41"/>
        <v>-5.9904377192377822</v>
      </c>
      <c r="AA556" s="15">
        <f t="shared" si="42"/>
        <v>76.631275244674583</v>
      </c>
      <c r="AB556" s="15">
        <f t="shared" si="43"/>
        <v>23.368724755325413</v>
      </c>
      <c r="AC556" s="17">
        <f t="shared" si="44"/>
        <v>0</v>
      </c>
      <c r="AD556" s="17">
        <v>1</v>
      </c>
    </row>
    <row r="557" spans="1:30" x14ac:dyDescent="0.25">
      <c r="A557" t="s">
        <v>796</v>
      </c>
      <c r="B557">
        <v>1</v>
      </c>
      <c r="C557" t="s">
        <v>13</v>
      </c>
      <c r="D557" s="12" t="s">
        <v>1244</v>
      </c>
      <c r="E557" s="12" t="s">
        <v>1247</v>
      </c>
      <c r="F557" s="12" t="s">
        <v>1249</v>
      </c>
      <c r="G557" s="12" t="s">
        <v>1250</v>
      </c>
      <c r="H557" s="12" t="s">
        <v>15</v>
      </c>
      <c r="I557" s="13">
        <f>IF(B557="N/A", 0, INDEX('Probability Tables'!$J$10:$J$12, MATCH(B557, 'Probability Tables'!$A$10:$A$12, 0)))</f>
        <v>-1.9190988916046565</v>
      </c>
      <c r="J557" s="13">
        <f>IF(C557="N/A", 0, INDEX('Probability Tables'!$J$18:$J$19, MATCH(C557, 'Probability Tables'!$A$18:$A$19, 0)))</f>
        <v>-0.16113204070663512</v>
      </c>
      <c r="K557" s="13">
        <f>IF(D557="N/A", 0, INDEX('Probability Tables'!$J$25:$J$28, MATCH(D557, 'Probability Tables'!$A$25:$A$28, 0)))</f>
        <v>-2.1879221846739059</v>
      </c>
      <c r="L557" s="13">
        <f>IF(E557="N/A", 0, INDEX('Probability Tables'!$J$34:$J$35, MATCH(E557, 'Probability Tables'!$A$34:$A$35, 0)))</f>
        <v>-0.32277339226305102</v>
      </c>
      <c r="M557" s="13">
        <f>IF(F557="N/A", 0, INDEX('Probability Tables'!$J$41:$J$42, MATCH(F557, 'Probability Tables'!$A$41:$A$42, 0)))</f>
        <v>-0.21141585713285041</v>
      </c>
      <c r="N557" s="13">
        <f>IF(G557="N/A", 0, INDEX('Probability Tables'!$J$48:$J$50, MATCH(G557, 'Probability Tables'!$A$48:$A$50, 0)))</f>
        <v>-1.1317644959850102</v>
      </c>
      <c r="O557" s="13">
        <f>IF(H557="N/A", 0, INDEX('Probability Tables'!$J$56:$J$58, MATCH(H557, 'Probability Tables'!$A$56:$A$58, 0)))</f>
        <v>-0.25442485069529852</v>
      </c>
      <c r="P557" s="13">
        <f>'Probability Tables'!$E$3</f>
        <v>-0.48424598596127871</v>
      </c>
      <c r="Q557" s="16">
        <f t="shared" si="40"/>
        <v>-6.6727776990226859</v>
      </c>
      <c r="R557" s="14">
        <f>IF(B557="N/A", 0, INDEX('Probability Tables'!$K$10:$K$12, MATCH(B557, 'Probability Tables'!$A$10:$A$12, 0)))</f>
        <v>-0.92356349120323478</v>
      </c>
      <c r="S557" s="14">
        <f>IF(C557="N/A", 0, INDEX('Probability Tables'!$K$18:$K$19, MATCH(C557, 'Probability Tables'!$A$18:$A$19, 0)))</f>
        <v>-1.140161291580982</v>
      </c>
      <c r="T557" s="14">
        <f>IF(D557="N/A", 0, INDEX('Probability Tables'!$K$25:$K$28, MATCH(D557, 'Probability Tables'!$A$25:$A$28, 0)))</f>
        <v>-2.3513752571634776</v>
      </c>
      <c r="U557" s="14">
        <f>IF(E557="N/A", 0, INDEX('Probability Tables'!$K$34:$K$35, MATCH(E557, 'Probability Tables'!$A$34:$A$35, 0)))</f>
        <v>-0.48878352389733187</v>
      </c>
      <c r="V557" s="14">
        <f>IF(F557="N/A", 0, INDEX('Probability Tables'!$K$41:$K$42, MATCH(F557, 'Probability Tables'!$A$41:$A$42, 0)))</f>
        <v>-0.38532054201569693</v>
      </c>
      <c r="W557" s="14">
        <f>IF(G557="N/A", 0, INDEX('Probability Tables'!$K$48:$K$50, MATCH(G557, 'Probability Tables'!$A$48:$A$50, 0)))</f>
        <v>-0.54522705048332309</v>
      </c>
      <c r="X557" s="14">
        <f>IF(H557="N/A", 0, INDEX('Probability Tables'!$K$56:$K$58, MATCH(H557, 'Probability Tables'!$A$56:$A$58, 0)))</f>
        <v>-0.45323538437685085</v>
      </c>
      <c r="Y557" s="14">
        <f>'Probability Tables'!$E$4</f>
        <v>-0.95753369040820424</v>
      </c>
      <c r="Z557" s="16">
        <f t="shared" si="41"/>
        <v>-7.2452002311291004</v>
      </c>
      <c r="AA557" s="15">
        <f t="shared" si="42"/>
        <v>63.932197367172627</v>
      </c>
      <c r="AB557" s="15">
        <f t="shared" si="43"/>
        <v>36.067802632827387</v>
      </c>
      <c r="AC557" s="17">
        <f t="shared" si="44"/>
        <v>0</v>
      </c>
      <c r="AD557" s="17">
        <v>0</v>
      </c>
    </row>
    <row r="558" spans="1:30" x14ac:dyDescent="0.25">
      <c r="A558" t="s">
        <v>797</v>
      </c>
      <c r="B558">
        <v>1</v>
      </c>
      <c r="C558" t="s">
        <v>17</v>
      </c>
      <c r="D558" s="12" t="s">
        <v>1242</v>
      </c>
      <c r="E558" s="12" t="s">
        <v>1246</v>
      </c>
      <c r="F558" s="12" t="s">
        <v>1249</v>
      </c>
      <c r="G558" s="12" t="s">
        <v>1250</v>
      </c>
      <c r="H558" s="12" t="s">
        <v>20</v>
      </c>
      <c r="I558" s="13">
        <f>IF(B558="N/A", 0, INDEX('Probability Tables'!$J$10:$J$12, MATCH(B558, 'Probability Tables'!$A$10:$A$12, 0)))</f>
        <v>-1.9190988916046565</v>
      </c>
      <c r="J558" s="13">
        <f>IF(C558="N/A", 0, INDEX('Probability Tables'!$J$18:$J$19, MATCH(C558, 'Probability Tables'!$A$18:$A$19, 0)))</f>
        <v>-1.9050155618886613</v>
      </c>
      <c r="K558" s="13">
        <f>IF(D558="N/A", 0, INDEX('Probability Tables'!$J$25:$J$28, MATCH(D558, 'Probability Tables'!$A$25:$A$28, 0)))</f>
        <v>-1.505246303981256</v>
      </c>
      <c r="L558" s="13">
        <f>IF(E558="N/A", 0, INDEX('Probability Tables'!$J$34:$J$35, MATCH(E558, 'Probability Tables'!$A$34:$A$35, 0)))</f>
        <v>-1.2878542883066382</v>
      </c>
      <c r="M558" s="13">
        <f>IF(F558="N/A", 0, INDEX('Probability Tables'!$J$41:$J$42, MATCH(F558, 'Probability Tables'!$A$41:$A$42, 0)))</f>
        <v>-0.21141585713285041</v>
      </c>
      <c r="N558" s="13">
        <f>IF(G558="N/A", 0, INDEX('Probability Tables'!$J$48:$J$50, MATCH(G558, 'Probability Tables'!$A$48:$A$50, 0)))</f>
        <v>-1.1317644959850102</v>
      </c>
      <c r="O558" s="13">
        <f>IF(H558="N/A", 0, INDEX('Probability Tables'!$J$56:$J$58, MATCH(H558, 'Probability Tables'!$A$56:$A$58, 0)))</f>
        <v>-1.9828147059907641</v>
      </c>
      <c r="P558" s="13">
        <f>'Probability Tables'!$E$3</f>
        <v>-0.48424598596127871</v>
      </c>
      <c r="Q558" s="16">
        <f t="shared" si="40"/>
        <v>-10.427456090851116</v>
      </c>
      <c r="R558" s="14">
        <f>IF(B558="N/A", 0, INDEX('Probability Tables'!$K$10:$K$12, MATCH(B558, 'Probability Tables'!$A$10:$A$12, 0)))</f>
        <v>-0.92356349120323478</v>
      </c>
      <c r="S558" s="14">
        <f>IF(C558="N/A", 0, INDEX('Probability Tables'!$K$18:$K$19, MATCH(C558, 'Probability Tables'!$A$18:$A$19, 0)))</f>
        <v>-0.38532054201569693</v>
      </c>
      <c r="T558" s="14">
        <f>IF(D558="N/A", 0, INDEX('Probability Tables'!$K$25:$K$28, MATCH(D558, 'Probability Tables'!$A$25:$A$28, 0)))</f>
        <v>-1.4640720621625749</v>
      </c>
      <c r="U558" s="14">
        <f>IF(E558="N/A", 0, INDEX('Probability Tables'!$K$34:$K$35, MATCH(E558, 'Probability Tables'!$A$34:$A$35, 0)))</f>
        <v>-0.95029252915164453</v>
      </c>
      <c r="V558" s="14">
        <f>IF(F558="N/A", 0, INDEX('Probability Tables'!$K$41:$K$42, MATCH(F558, 'Probability Tables'!$A$41:$A$42, 0)))</f>
        <v>-0.38532054201569693</v>
      </c>
      <c r="W558" s="14">
        <f>IF(G558="N/A", 0, INDEX('Probability Tables'!$K$48:$K$50, MATCH(G558, 'Probability Tables'!$A$48:$A$50, 0)))</f>
        <v>-0.54522705048332309</v>
      </c>
      <c r="X558" s="14">
        <f>IF(H558="N/A", 0, INDEX('Probability Tables'!$K$56:$K$58, MATCH(H558, 'Probability Tables'!$A$56:$A$58, 0)))</f>
        <v>-1.2944356648959361</v>
      </c>
      <c r="Y558" s="14">
        <f>'Probability Tables'!$E$4</f>
        <v>-0.95753369040820424</v>
      </c>
      <c r="Z558" s="16">
        <f t="shared" si="41"/>
        <v>-6.9057655723363114</v>
      </c>
      <c r="AA558" s="15">
        <f t="shared" si="42"/>
        <v>2.8701330820671078</v>
      </c>
      <c r="AB558" s="15">
        <f t="shared" si="43"/>
        <v>97.129866917932887</v>
      </c>
      <c r="AC558" s="17">
        <f t="shared" si="44"/>
        <v>1</v>
      </c>
      <c r="AD558" s="17">
        <v>1</v>
      </c>
    </row>
    <row r="559" spans="1:30" x14ac:dyDescent="0.25">
      <c r="A559" t="s">
        <v>799</v>
      </c>
      <c r="B559">
        <v>1</v>
      </c>
      <c r="C559" t="s">
        <v>13</v>
      </c>
      <c r="D559" s="12" t="s">
        <v>1243</v>
      </c>
      <c r="E559" s="12" t="s">
        <v>1247</v>
      </c>
      <c r="F559" s="12" t="s">
        <v>1249</v>
      </c>
      <c r="G559" s="12" t="s">
        <v>1250</v>
      </c>
      <c r="H559" s="12" t="s">
        <v>20</v>
      </c>
      <c r="I559" s="13">
        <f>IF(B559="N/A", 0, INDEX('Probability Tables'!$J$10:$J$12, MATCH(B559, 'Probability Tables'!$A$10:$A$12, 0)))</f>
        <v>-1.9190988916046565</v>
      </c>
      <c r="J559" s="13">
        <f>IF(C559="N/A", 0, INDEX('Probability Tables'!$J$18:$J$19, MATCH(C559, 'Probability Tables'!$A$18:$A$19, 0)))</f>
        <v>-0.16113204070663512</v>
      </c>
      <c r="K559" s="13">
        <f>IF(D559="N/A", 0, INDEX('Probability Tables'!$J$25:$J$28, MATCH(D559, 'Probability Tables'!$A$25:$A$28, 0)))</f>
        <v>0</v>
      </c>
      <c r="L559" s="13">
        <f>IF(E559="N/A", 0, INDEX('Probability Tables'!$J$34:$J$35, MATCH(E559, 'Probability Tables'!$A$34:$A$35, 0)))</f>
        <v>-0.32277339226305102</v>
      </c>
      <c r="M559" s="13">
        <f>IF(F559="N/A", 0, INDEX('Probability Tables'!$J$41:$J$42, MATCH(F559, 'Probability Tables'!$A$41:$A$42, 0)))</f>
        <v>-0.21141585713285041</v>
      </c>
      <c r="N559" s="13">
        <f>IF(G559="N/A", 0, INDEX('Probability Tables'!$J$48:$J$50, MATCH(G559, 'Probability Tables'!$A$48:$A$50, 0)))</f>
        <v>-1.1317644959850102</v>
      </c>
      <c r="O559" s="13">
        <f>IF(H559="N/A", 0, INDEX('Probability Tables'!$J$56:$J$58, MATCH(H559, 'Probability Tables'!$A$56:$A$58, 0)))</f>
        <v>-1.9828147059907641</v>
      </c>
      <c r="P559" s="13">
        <f>'Probability Tables'!$E$3</f>
        <v>-0.48424598596127871</v>
      </c>
      <c r="Q559" s="16">
        <f t="shared" si="40"/>
        <v>-6.2132453696442456</v>
      </c>
      <c r="R559" s="14">
        <f>IF(B559="N/A", 0, INDEX('Probability Tables'!$K$10:$K$12, MATCH(B559, 'Probability Tables'!$A$10:$A$12, 0)))</f>
        <v>-0.92356349120323478</v>
      </c>
      <c r="S559" s="14">
        <f>IF(C559="N/A", 0, INDEX('Probability Tables'!$K$18:$K$19, MATCH(C559, 'Probability Tables'!$A$18:$A$19, 0)))</f>
        <v>-1.140161291580982</v>
      </c>
      <c r="T559" s="14">
        <f>IF(D559="N/A", 0, INDEX('Probability Tables'!$K$25:$K$28, MATCH(D559, 'Probability Tables'!$A$25:$A$28, 0)))</f>
        <v>0</v>
      </c>
      <c r="U559" s="14">
        <f>IF(E559="N/A", 0, INDEX('Probability Tables'!$K$34:$K$35, MATCH(E559, 'Probability Tables'!$A$34:$A$35, 0)))</f>
        <v>-0.48878352389733187</v>
      </c>
      <c r="V559" s="14">
        <f>IF(F559="N/A", 0, INDEX('Probability Tables'!$K$41:$K$42, MATCH(F559, 'Probability Tables'!$A$41:$A$42, 0)))</f>
        <v>-0.38532054201569693</v>
      </c>
      <c r="W559" s="14">
        <f>IF(G559="N/A", 0, INDEX('Probability Tables'!$K$48:$K$50, MATCH(G559, 'Probability Tables'!$A$48:$A$50, 0)))</f>
        <v>-0.54522705048332309</v>
      </c>
      <c r="X559" s="14">
        <f>IF(H559="N/A", 0, INDEX('Probability Tables'!$K$56:$K$58, MATCH(H559, 'Probability Tables'!$A$56:$A$58, 0)))</f>
        <v>-1.2944356648959361</v>
      </c>
      <c r="Y559" s="14">
        <f>'Probability Tables'!$E$4</f>
        <v>-0.95753369040820424</v>
      </c>
      <c r="Z559" s="16">
        <f t="shared" si="41"/>
        <v>-5.7350252544847082</v>
      </c>
      <c r="AA559" s="15">
        <f t="shared" si="42"/>
        <v>38.26725071087894</v>
      </c>
      <c r="AB559" s="15">
        <f t="shared" si="43"/>
        <v>61.73274928912106</v>
      </c>
      <c r="AC559" s="17">
        <f t="shared" si="44"/>
        <v>1</v>
      </c>
      <c r="AD559" s="17">
        <v>0</v>
      </c>
    </row>
    <row r="560" spans="1:30" x14ac:dyDescent="0.25">
      <c r="A560" t="s">
        <v>800</v>
      </c>
      <c r="B560">
        <v>1</v>
      </c>
      <c r="C560" t="s">
        <v>17</v>
      </c>
      <c r="D560" s="12" t="s">
        <v>1242</v>
      </c>
      <c r="E560" s="12" t="s">
        <v>1246</v>
      </c>
      <c r="F560" s="12" t="s">
        <v>1248</v>
      </c>
      <c r="G560" s="12" t="s">
        <v>1250</v>
      </c>
      <c r="H560" s="12" t="s">
        <v>15</v>
      </c>
      <c r="I560" s="13">
        <f>IF(B560="N/A", 0, INDEX('Probability Tables'!$J$10:$J$12, MATCH(B560, 'Probability Tables'!$A$10:$A$12, 0)))</f>
        <v>-1.9190988916046565</v>
      </c>
      <c r="J560" s="13">
        <f>IF(C560="N/A", 0, INDEX('Probability Tables'!$J$18:$J$19, MATCH(C560, 'Probability Tables'!$A$18:$A$19, 0)))</f>
        <v>-1.9050155618886613</v>
      </c>
      <c r="K560" s="13">
        <f>IF(D560="N/A", 0, INDEX('Probability Tables'!$J$25:$J$28, MATCH(D560, 'Probability Tables'!$A$25:$A$28, 0)))</f>
        <v>-1.505246303981256</v>
      </c>
      <c r="L560" s="13">
        <f>IF(E560="N/A", 0, INDEX('Probability Tables'!$J$34:$J$35, MATCH(E560, 'Probability Tables'!$A$34:$A$35, 0)))</f>
        <v>-1.2878542883066382</v>
      </c>
      <c r="M560" s="13">
        <f>IF(F560="N/A", 0, INDEX('Probability Tables'!$J$41:$J$42, MATCH(F560, 'Probability Tables'!$A$41:$A$42, 0)))</f>
        <v>-1.6577744589953911</v>
      </c>
      <c r="N560" s="13">
        <f>IF(G560="N/A", 0, INDEX('Probability Tables'!$J$48:$J$50, MATCH(G560, 'Probability Tables'!$A$48:$A$50, 0)))</f>
        <v>-1.1317644959850102</v>
      </c>
      <c r="O560" s="13">
        <f>IF(H560="N/A", 0, INDEX('Probability Tables'!$J$56:$J$58, MATCH(H560, 'Probability Tables'!$A$56:$A$58, 0)))</f>
        <v>-0.25442485069529852</v>
      </c>
      <c r="P560" s="13">
        <f>'Probability Tables'!$E$3</f>
        <v>-0.48424598596127871</v>
      </c>
      <c r="Q560" s="16">
        <f t="shared" si="40"/>
        <v>-10.145424837418192</v>
      </c>
      <c r="R560" s="14">
        <f>IF(B560="N/A", 0, INDEX('Probability Tables'!$K$10:$K$12, MATCH(B560, 'Probability Tables'!$A$10:$A$12, 0)))</f>
        <v>-0.92356349120323478</v>
      </c>
      <c r="S560" s="14">
        <f>IF(C560="N/A", 0, INDEX('Probability Tables'!$K$18:$K$19, MATCH(C560, 'Probability Tables'!$A$18:$A$19, 0)))</f>
        <v>-0.38532054201569693</v>
      </c>
      <c r="T560" s="14">
        <f>IF(D560="N/A", 0, INDEX('Probability Tables'!$K$25:$K$28, MATCH(D560, 'Probability Tables'!$A$25:$A$28, 0)))</f>
        <v>-1.4640720621625749</v>
      </c>
      <c r="U560" s="14">
        <f>IF(E560="N/A", 0, INDEX('Probability Tables'!$K$34:$K$35, MATCH(E560, 'Probability Tables'!$A$34:$A$35, 0)))</f>
        <v>-0.95029252915164453</v>
      </c>
      <c r="V560" s="14">
        <f>IF(F560="N/A", 0, INDEX('Probability Tables'!$K$41:$K$42, MATCH(F560, 'Probability Tables'!$A$41:$A$42, 0)))</f>
        <v>-1.140161291580982</v>
      </c>
      <c r="W560" s="14">
        <f>IF(G560="N/A", 0, INDEX('Probability Tables'!$K$48:$K$50, MATCH(G560, 'Probability Tables'!$A$48:$A$50, 0)))</f>
        <v>-0.54522705048332309</v>
      </c>
      <c r="X560" s="14">
        <f>IF(H560="N/A", 0, INDEX('Probability Tables'!$K$56:$K$58, MATCH(H560, 'Probability Tables'!$A$56:$A$58, 0)))</f>
        <v>-0.45323538437685085</v>
      </c>
      <c r="Y560" s="14">
        <f>'Probability Tables'!$E$4</f>
        <v>-0.95753369040820424</v>
      </c>
      <c r="Z560" s="16">
        <f t="shared" si="41"/>
        <v>-6.8194060413825106</v>
      </c>
      <c r="AA560" s="15">
        <f t="shared" si="42"/>
        <v>3.468929800230002</v>
      </c>
      <c r="AB560" s="15">
        <f t="shared" si="43"/>
        <v>96.531070199769985</v>
      </c>
      <c r="AC560" s="17">
        <f t="shared" si="44"/>
        <v>1</v>
      </c>
      <c r="AD560" s="17">
        <v>1</v>
      </c>
    </row>
    <row r="561" spans="1:30" x14ac:dyDescent="0.25">
      <c r="A561" t="s">
        <v>801</v>
      </c>
      <c r="B561">
        <v>3</v>
      </c>
      <c r="C561" t="s">
        <v>17</v>
      </c>
      <c r="D561" s="12" t="s">
        <v>1242</v>
      </c>
      <c r="E561" s="12" t="s">
        <v>1246</v>
      </c>
      <c r="F561" s="12" t="s">
        <v>1249</v>
      </c>
      <c r="G561" s="12" t="s">
        <v>1252</v>
      </c>
      <c r="H561" s="12" t="s">
        <v>15</v>
      </c>
      <c r="I561" s="13">
        <f>IF(B561="N/A", 0, INDEX('Probability Tables'!$J$10:$J$12, MATCH(B561, 'Probability Tables'!$A$10:$A$12, 0)))</f>
        <v>-0.39196962663327978</v>
      </c>
      <c r="J561" s="13">
        <f>IF(C561="N/A", 0, INDEX('Probability Tables'!$J$18:$J$19, MATCH(C561, 'Probability Tables'!$A$18:$A$19, 0)))</f>
        <v>-1.9050155618886613</v>
      </c>
      <c r="K561" s="13">
        <f>IF(D561="N/A", 0, INDEX('Probability Tables'!$J$25:$J$28, MATCH(D561, 'Probability Tables'!$A$25:$A$28, 0)))</f>
        <v>-1.505246303981256</v>
      </c>
      <c r="L561" s="13">
        <f>IF(E561="N/A", 0, INDEX('Probability Tables'!$J$34:$J$35, MATCH(E561, 'Probability Tables'!$A$34:$A$35, 0)))</f>
        <v>-1.2878542883066382</v>
      </c>
      <c r="M561" s="13">
        <f>IF(F561="N/A", 0, INDEX('Probability Tables'!$J$41:$J$42, MATCH(F561, 'Probability Tables'!$A$41:$A$42, 0)))</f>
        <v>-0.21141585713285041</v>
      </c>
      <c r="N561" s="13">
        <f>IF(G561="N/A", 0, INDEX('Probability Tables'!$J$48:$J$50, MATCH(G561, 'Probability Tables'!$A$48:$A$50, 0)))</f>
        <v>-1.6691571471357227</v>
      </c>
      <c r="O561" s="13">
        <f>IF(H561="N/A", 0, INDEX('Probability Tables'!$J$56:$J$58, MATCH(H561, 'Probability Tables'!$A$56:$A$58, 0)))</f>
        <v>-0.25442485069529852</v>
      </c>
      <c r="P561" s="13">
        <f>'Probability Tables'!$E$3</f>
        <v>-0.48424598596127871</v>
      </c>
      <c r="Q561" s="16">
        <f t="shared" si="40"/>
        <v>-7.7093296217349856</v>
      </c>
      <c r="R561" s="14">
        <f>IF(B561="N/A", 0, INDEX('Probability Tables'!$K$10:$K$12, MATCH(B561, 'Probability Tables'!$A$10:$A$12, 0)))</f>
        <v>-1.0560526742493137</v>
      </c>
      <c r="S561" s="14">
        <f>IF(C561="N/A", 0, INDEX('Probability Tables'!$K$18:$K$19, MATCH(C561, 'Probability Tables'!$A$18:$A$19, 0)))</f>
        <v>-0.38532054201569693</v>
      </c>
      <c r="T561" s="14">
        <f>IF(D561="N/A", 0, INDEX('Probability Tables'!$K$25:$K$28, MATCH(D561, 'Probability Tables'!$A$25:$A$28, 0)))</f>
        <v>-1.4640720621625749</v>
      </c>
      <c r="U561" s="14">
        <f>IF(E561="N/A", 0, INDEX('Probability Tables'!$K$34:$K$35, MATCH(E561, 'Probability Tables'!$A$34:$A$35, 0)))</f>
        <v>-0.95029252915164453</v>
      </c>
      <c r="V561" s="14">
        <f>IF(F561="N/A", 0, INDEX('Probability Tables'!$K$41:$K$42, MATCH(F561, 'Probability Tables'!$A$41:$A$42, 0)))</f>
        <v>-0.38532054201569693</v>
      </c>
      <c r="W561" s="14">
        <f>IF(G561="N/A", 0, INDEX('Probability Tables'!$K$48:$K$50, MATCH(G561, 'Probability Tables'!$A$48:$A$50, 0)))</f>
        <v>-1.4997389951776758</v>
      </c>
      <c r="X561" s="14">
        <f>IF(H561="N/A", 0, INDEX('Probability Tables'!$K$56:$K$58, MATCH(H561, 'Probability Tables'!$A$56:$A$58, 0)))</f>
        <v>-0.45323538437685085</v>
      </c>
      <c r="Y561" s="14">
        <f>'Probability Tables'!$E$4</f>
        <v>-0.95753369040820424</v>
      </c>
      <c r="Z561" s="16">
        <f t="shared" si="41"/>
        <v>-7.1515664195576578</v>
      </c>
      <c r="AA561" s="15">
        <f t="shared" si="42"/>
        <v>36.406516937171205</v>
      </c>
      <c r="AB561" s="15">
        <f t="shared" si="43"/>
        <v>63.593483062828795</v>
      </c>
      <c r="AC561" s="17">
        <f t="shared" si="44"/>
        <v>1</v>
      </c>
      <c r="AD561" s="17">
        <v>1</v>
      </c>
    </row>
    <row r="562" spans="1:30" x14ac:dyDescent="0.25">
      <c r="A562" t="s">
        <v>802</v>
      </c>
      <c r="B562">
        <v>3</v>
      </c>
      <c r="C562" t="s">
        <v>13</v>
      </c>
      <c r="D562" s="12" t="s">
        <v>1243</v>
      </c>
      <c r="E562" s="12" t="s">
        <v>1247</v>
      </c>
      <c r="F562" s="12" t="s">
        <v>1249</v>
      </c>
      <c r="G562" s="12" t="s">
        <v>1251</v>
      </c>
      <c r="H562" s="12" t="s">
        <v>27</v>
      </c>
      <c r="I562" s="13">
        <f>IF(B562="N/A", 0, INDEX('Probability Tables'!$J$10:$J$12, MATCH(B562, 'Probability Tables'!$A$10:$A$12, 0)))</f>
        <v>-0.39196962663327978</v>
      </c>
      <c r="J562" s="13">
        <f>IF(C562="N/A", 0, INDEX('Probability Tables'!$J$18:$J$19, MATCH(C562, 'Probability Tables'!$A$18:$A$19, 0)))</f>
        <v>-0.16113204070663512</v>
      </c>
      <c r="K562" s="13">
        <f>IF(D562="N/A", 0, INDEX('Probability Tables'!$J$25:$J$28, MATCH(D562, 'Probability Tables'!$A$25:$A$28, 0)))</f>
        <v>0</v>
      </c>
      <c r="L562" s="13">
        <f>IF(E562="N/A", 0, INDEX('Probability Tables'!$J$34:$J$35, MATCH(E562, 'Probability Tables'!$A$34:$A$35, 0)))</f>
        <v>-0.32277339226305102</v>
      </c>
      <c r="M562" s="13">
        <f>IF(F562="N/A", 0, INDEX('Probability Tables'!$J$41:$J$42, MATCH(F562, 'Probability Tables'!$A$41:$A$42, 0)))</f>
        <v>-0.21141585713285041</v>
      </c>
      <c r="N562" s="13">
        <f>IF(G562="N/A", 0, INDEX('Probability Tables'!$J$48:$J$50, MATCH(G562, 'Probability Tables'!$A$48:$A$50, 0)))</f>
        <v>-0.71512608727872051</v>
      </c>
      <c r="O562" s="13">
        <f>IF(H562="N/A", 0, INDEX('Probability Tables'!$J$56:$J$58, MATCH(H562, 'Probability Tables'!$A$56:$A$58, 0)))</f>
        <v>-2.4423470353692043</v>
      </c>
      <c r="P562" s="13">
        <f>'Probability Tables'!$E$3</f>
        <v>-0.48424598596127871</v>
      </c>
      <c r="Q562" s="16">
        <f t="shared" si="40"/>
        <v>-4.7290100253450191</v>
      </c>
      <c r="R562" s="14">
        <f>IF(B562="N/A", 0, INDEX('Probability Tables'!$K$10:$K$12, MATCH(B562, 'Probability Tables'!$A$10:$A$12, 0)))</f>
        <v>-1.0560526742493137</v>
      </c>
      <c r="S562" s="14">
        <f>IF(C562="N/A", 0, INDEX('Probability Tables'!$K$18:$K$19, MATCH(C562, 'Probability Tables'!$A$18:$A$19, 0)))</f>
        <v>-1.140161291580982</v>
      </c>
      <c r="T562" s="14">
        <f>IF(D562="N/A", 0, INDEX('Probability Tables'!$K$25:$K$28, MATCH(D562, 'Probability Tables'!$A$25:$A$28, 0)))</f>
        <v>0</v>
      </c>
      <c r="U562" s="14">
        <f>IF(E562="N/A", 0, INDEX('Probability Tables'!$K$34:$K$35, MATCH(E562, 'Probability Tables'!$A$34:$A$35, 0)))</f>
        <v>-0.48878352389733187</v>
      </c>
      <c r="V562" s="14">
        <f>IF(F562="N/A", 0, INDEX('Probability Tables'!$K$41:$K$42, MATCH(F562, 'Probability Tables'!$A$41:$A$42, 0)))</f>
        <v>-0.38532054201569693</v>
      </c>
      <c r="W562" s="14">
        <f>IF(G562="N/A", 0, INDEX('Probability Tables'!$K$48:$K$50, MATCH(G562, 'Probability Tables'!$A$48:$A$50, 0)))</f>
        <v>-1.624036711855253</v>
      </c>
      <c r="X562" s="14">
        <f>IF(H562="N/A", 0, INDEX('Probability Tables'!$K$56:$K$58, MATCH(H562, 'Probability Tables'!$A$56:$A$58, 0)))</f>
        <v>-2.4037432426807936</v>
      </c>
      <c r="Y562" s="14">
        <f>'Probability Tables'!$E$4</f>
        <v>-0.95753369040820424</v>
      </c>
      <c r="Z562" s="16">
        <f t="shared" si="41"/>
        <v>-8.0556316766875771</v>
      </c>
      <c r="AA562" s="15">
        <f t="shared" si="42"/>
        <v>96.533088351889774</v>
      </c>
      <c r="AB562" s="15">
        <f t="shared" si="43"/>
        <v>3.4669116481102309</v>
      </c>
      <c r="AC562" s="17">
        <f t="shared" si="44"/>
        <v>0</v>
      </c>
      <c r="AD562" s="17">
        <v>0</v>
      </c>
    </row>
    <row r="563" spans="1:30" x14ac:dyDescent="0.25">
      <c r="A563" t="s">
        <v>803</v>
      </c>
      <c r="B563">
        <v>3</v>
      </c>
      <c r="C563" t="s">
        <v>13</v>
      </c>
      <c r="D563" s="12" t="s">
        <v>1242</v>
      </c>
      <c r="E563" s="12" t="s">
        <v>1247</v>
      </c>
      <c r="F563" s="12" t="s">
        <v>1249</v>
      </c>
      <c r="G563" s="12" t="s">
        <v>1251</v>
      </c>
      <c r="H563" s="12" t="s">
        <v>15</v>
      </c>
      <c r="I563" s="13">
        <f>IF(B563="N/A", 0, INDEX('Probability Tables'!$J$10:$J$12, MATCH(B563, 'Probability Tables'!$A$10:$A$12, 0)))</f>
        <v>-0.39196962663327978</v>
      </c>
      <c r="J563" s="13">
        <f>IF(C563="N/A", 0, INDEX('Probability Tables'!$J$18:$J$19, MATCH(C563, 'Probability Tables'!$A$18:$A$19, 0)))</f>
        <v>-0.16113204070663512</v>
      </c>
      <c r="K563" s="13">
        <f>IF(D563="N/A", 0, INDEX('Probability Tables'!$J$25:$J$28, MATCH(D563, 'Probability Tables'!$A$25:$A$28, 0)))</f>
        <v>-1.505246303981256</v>
      </c>
      <c r="L563" s="13">
        <f>IF(E563="N/A", 0, INDEX('Probability Tables'!$J$34:$J$35, MATCH(E563, 'Probability Tables'!$A$34:$A$35, 0)))</f>
        <v>-0.32277339226305102</v>
      </c>
      <c r="M563" s="13">
        <f>IF(F563="N/A", 0, INDEX('Probability Tables'!$J$41:$J$42, MATCH(F563, 'Probability Tables'!$A$41:$A$42, 0)))</f>
        <v>-0.21141585713285041</v>
      </c>
      <c r="N563" s="13">
        <f>IF(G563="N/A", 0, INDEX('Probability Tables'!$J$48:$J$50, MATCH(G563, 'Probability Tables'!$A$48:$A$50, 0)))</f>
        <v>-0.71512608727872051</v>
      </c>
      <c r="O563" s="13">
        <f>IF(H563="N/A", 0, INDEX('Probability Tables'!$J$56:$J$58, MATCH(H563, 'Probability Tables'!$A$56:$A$58, 0)))</f>
        <v>-0.25442485069529852</v>
      </c>
      <c r="P563" s="13">
        <f>'Probability Tables'!$E$3</f>
        <v>-0.48424598596127871</v>
      </c>
      <c r="Q563" s="16">
        <f t="shared" si="40"/>
        <v>-4.04633414465237</v>
      </c>
      <c r="R563" s="14">
        <f>IF(B563="N/A", 0, INDEX('Probability Tables'!$K$10:$K$12, MATCH(B563, 'Probability Tables'!$A$10:$A$12, 0)))</f>
        <v>-1.0560526742493137</v>
      </c>
      <c r="S563" s="14">
        <f>IF(C563="N/A", 0, INDEX('Probability Tables'!$K$18:$K$19, MATCH(C563, 'Probability Tables'!$A$18:$A$19, 0)))</f>
        <v>-1.140161291580982</v>
      </c>
      <c r="T563" s="14">
        <f>IF(D563="N/A", 0, INDEX('Probability Tables'!$K$25:$K$28, MATCH(D563, 'Probability Tables'!$A$25:$A$28, 0)))</f>
        <v>-1.4640720621625749</v>
      </c>
      <c r="U563" s="14">
        <f>IF(E563="N/A", 0, INDEX('Probability Tables'!$K$34:$K$35, MATCH(E563, 'Probability Tables'!$A$34:$A$35, 0)))</f>
        <v>-0.48878352389733187</v>
      </c>
      <c r="V563" s="14">
        <f>IF(F563="N/A", 0, INDEX('Probability Tables'!$K$41:$K$42, MATCH(F563, 'Probability Tables'!$A$41:$A$42, 0)))</f>
        <v>-0.38532054201569693</v>
      </c>
      <c r="W563" s="14">
        <f>IF(G563="N/A", 0, INDEX('Probability Tables'!$K$48:$K$50, MATCH(G563, 'Probability Tables'!$A$48:$A$50, 0)))</f>
        <v>-1.624036711855253</v>
      </c>
      <c r="X563" s="14">
        <f>IF(H563="N/A", 0, INDEX('Probability Tables'!$K$56:$K$58, MATCH(H563, 'Probability Tables'!$A$56:$A$58, 0)))</f>
        <v>-0.45323538437685085</v>
      </c>
      <c r="Y563" s="14">
        <f>'Probability Tables'!$E$4</f>
        <v>-0.95753369040820424</v>
      </c>
      <c r="Z563" s="16">
        <f t="shared" si="41"/>
        <v>-7.5691958805462081</v>
      </c>
      <c r="AA563" s="15">
        <f t="shared" si="42"/>
        <v>97.133130185053162</v>
      </c>
      <c r="AB563" s="15">
        <f t="shared" si="43"/>
        <v>2.8668698149468446</v>
      </c>
      <c r="AC563" s="17">
        <f t="shared" si="44"/>
        <v>0</v>
      </c>
      <c r="AD563" s="17">
        <v>0</v>
      </c>
    </row>
    <row r="564" spans="1:30" x14ac:dyDescent="0.25">
      <c r="A564" t="s">
        <v>804</v>
      </c>
      <c r="B564">
        <v>2</v>
      </c>
      <c r="C564" t="s">
        <v>13</v>
      </c>
      <c r="D564" s="12" t="s">
        <v>1245</v>
      </c>
      <c r="E564" s="12" t="s">
        <v>1247</v>
      </c>
      <c r="F564" s="12" t="s">
        <v>1249</v>
      </c>
      <c r="G564" s="12" t="s">
        <v>1252</v>
      </c>
      <c r="H564" s="12" t="s">
        <v>15</v>
      </c>
      <c r="I564" s="13">
        <f>IF(B564="N/A", 0, INDEX('Probability Tables'!$J$10:$J$12, MATCH(B564, 'Probability Tables'!$A$10:$A$12, 0)))</f>
        <v>-1.7285805676065233</v>
      </c>
      <c r="J564" s="13">
        <f>IF(C564="N/A", 0, INDEX('Probability Tables'!$J$18:$J$19, MATCH(C564, 'Probability Tables'!$A$18:$A$19, 0)))</f>
        <v>-0.16113204070663512</v>
      </c>
      <c r="K564" s="13">
        <f>IF(D564="N/A", 0, INDEX('Probability Tables'!$J$25:$J$28, MATCH(D564, 'Probability Tables'!$A$25:$A$28, 0)))</f>
        <v>-0.51785965042337057</v>
      </c>
      <c r="L564" s="13">
        <f>IF(E564="N/A", 0, INDEX('Probability Tables'!$J$34:$J$35, MATCH(E564, 'Probability Tables'!$A$34:$A$35, 0)))</f>
        <v>-0.32277339226305102</v>
      </c>
      <c r="M564" s="13">
        <f>IF(F564="N/A", 0, INDEX('Probability Tables'!$J$41:$J$42, MATCH(F564, 'Probability Tables'!$A$41:$A$42, 0)))</f>
        <v>-0.21141585713285041</v>
      </c>
      <c r="N564" s="13">
        <f>IF(G564="N/A", 0, INDEX('Probability Tables'!$J$48:$J$50, MATCH(G564, 'Probability Tables'!$A$48:$A$50, 0)))</f>
        <v>-1.6691571471357227</v>
      </c>
      <c r="O564" s="13">
        <f>IF(H564="N/A", 0, INDEX('Probability Tables'!$J$56:$J$58, MATCH(H564, 'Probability Tables'!$A$56:$A$58, 0)))</f>
        <v>-0.25442485069529852</v>
      </c>
      <c r="P564" s="13">
        <f>'Probability Tables'!$E$3</f>
        <v>-0.48424598596127871</v>
      </c>
      <c r="Q564" s="16">
        <f t="shared" si="40"/>
        <v>-5.3495894919247302</v>
      </c>
      <c r="R564" s="14">
        <f>IF(B564="N/A", 0, INDEX('Probability Tables'!$K$10:$K$12, MATCH(B564, 'Probability Tables'!$A$10:$A$12, 0)))</f>
        <v>-1.3662076025531533</v>
      </c>
      <c r="S564" s="14">
        <f>IF(C564="N/A", 0, INDEX('Probability Tables'!$K$18:$K$19, MATCH(C564, 'Probability Tables'!$A$18:$A$19, 0)))</f>
        <v>-1.140161291580982</v>
      </c>
      <c r="T564" s="14">
        <f>IF(D564="N/A", 0, INDEX('Probability Tables'!$K$25:$K$28, MATCH(D564, 'Probability Tables'!$A$25:$A$28, 0)))</f>
        <v>-0.64015465041943498</v>
      </c>
      <c r="U564" s="14">
        <f>IF(E564="N/A", 0, INDEX('Probability Tables'!$K$34:$K$35, MATCH(E564, 'Probability Tables'!$A$34:$A$35, 0)))</f>
        <v>-0.48878352389733187</v>
      </c>
      <c r="V564" s="14">
        <f>IF(F564="N/A", 0, INDEX('Probability Tables'!$K$41:$K$42, MATCH(F564, 'Probability Tables'!$A$41:$A$42, 0)))</f>
        <v>-0.38532054201569693</v>
      </c>
      <c r="W564" s="14">
        <f>IF(G564="N/A", 0, INDEX('Probability Tables'!$K$48:$K$50, MATCH(G564, 'Probability Tables'!$A$48:$A$50, 0)))</f>
        <v>-1.4997389951776758</v>
      </c>
      <c r="X564" s="14">
        <f>IF(H564="N/A", 0, INDEX('Probability Tables'!$K$56:$K$58, MATCH(H564, 'Probability Tables'!$A$56:$A$58, 0)))</f>
        <v>-0.45323538437685085</v>
      </c>
      <c r="Y564" s="14">
        <f>'Probability Tables'!$E$4</f>
        <v>-0.95753369040820424</v>
      </c>
      <c r="Z564" s="16">
        <f t="shared" si="41"/>
        <v>-6.93113568042933</v>
      </c>
      <c r="AA564" s="15">
        <f t="shared" si="42"/>
        <v>82.942338452485856</v>
      </c>
      <c r="AB564" s="15">
        <f t="shared" si="43"/>
        <v>17.057661547514133</v>
      </c>
      <c r="AC564" s="17">
        <f t="shared" si="44"/>
        <v>0</v>
      </c>
      <c r="AD564" s="17">
        <v>0</v>
      </c>
    </row>
    <row r="565" spans="1:30" x14ac:dyDescent="0.25">
      <c r="A565" t="s">
        <v>805</v>
      </c>
      <c r="B565">
        <v>3</v>
      </c>
      <c r="C565" t="s">
        <v>13</v>
      </c>
      <c r="D565" s="12" t="s">
        <v>1243</v>
      </c>
      <c r="E565" s="12" t="s">
        <v>1247</v>
      </c>
      <c r="F565" s="12" t="s">
        <v>1249</v>
      </c>
      <c r="G565" s="12" t="s">
        <v>1251</v>
      </c>
      <c r="H565" s="12" t="s">
        <v>15</v>
      </c>
      <c r="I565" s="13">
        <f>IF(B565="N/A", 0, INDEX('Probability Tables'!$J$10:$J$12, MATCH(B565, 'Probability Tables'!$A$10:$A$12, 0)))</f>
        <v>-0.39196962663327978</v>
      </c>
      <c r="J565" s="13">
        <f>IF(C565="N/A", 0, INDEX('Probability Tables'!$J$18:$J$19, MATCH(C565, 'Probability Tables'!$A$18:$A$19, 0)))</f>
        <v>-0.16113204070663512</v>
      </c>
      <c r="K565" s="13">
        <f>IF(D565="N/A", 0, INDEX('Probability Tables'!$J$25:$J$28, MATCH(D565, 'Probability Tables'!$A$25:$A$28, 0)))</f>
        <v>0</v>
      </c>
      <c r="L565" s="13">
        <f>IF(E565="N/A", 0, INDEX('Probability Tables'!$J$34:$J$35, MATCH(E565, 'Probability Tables'!$A$34:$A$35, 0)))</f>
        <v>-0.32277339226305102</v>
      </c>
      <c r="M565" s="13">
        <f>IF(F565="N/A", 0, INDEX('Probability Tables'!$J$41:$J$42, MATCH(F565, 'Probability Tables'!$A$41:$A$42, 0)))</f>
        <v>-0.21141585713285041</v>
      </c>
      <c r="N565" s="13">
        <f>IF(G565="N/A", 0, INDEX('Probability Tables'!$J$48:$J$50, MATCH(G565, 'Probability Tables'!$A$48:$A$50, 0)))</f>
        <v>-0.71512608727872051</v>
      </c>
      <c r="O565" s="13">
        <f>IF(H565="N/A", 0, INDEX('Probability Tables'!$J$56:$J$58, MATCH(H565, 'Probability Tables'!$A$56:$A$58, 0)))</f>
        <v>-0.25442485069529852</v>
      </c>
      <c r="P565" s="13">
        <f>'Probability Tables'!$E$3</f>
        <v>-0.48424598596127871</v>
      </c>
      <c r="Q565" s="16">
        <f t="shared" si="40"/>
        <v>-2.5410878406711142</v>
      </c>
      <c r="R565" s="14">
        <f>IF(B565="N/A", 0, INDEX('Probability Tables'!$K$10:$K$12, MATCH(B565, 'Probability Tables'!$A$10:$A$12, 0)))</f>
        <v>-1.0560526742493137</v>
      </c>
      <c r="S565" s="14">
        <f>IF(C565="N/A", 0, INDEX('Probability Tables'!$K$18:$K$19, MATCH(C565, 'Probability Tables'!$A$18:$A$19, 0)))</f>
        <v>-1.140161291580982</v>
      </c>
      <c r="T565" s="14">
        <f>IF(D565="N/A", 0, INDEX('Probability Tables'!$K$25:$K$28, MATCH(D565, 'Probability Tables'!$A$25:$A$28, 0)))</f>
        <v>0</v>
      </c>
      <c r="U565" s="14">
        <f>IF(E565="N/A", 0, INDEX('Probability Tables'!$K$34:$K$35, MATCH(E565, 'Probability Tables'!$A$34:$A$35, 0)))</f>
        <v>-0.48878352389733187</v>
      </c>
      <c r="V565" s="14">
        <f>IF(F565="N/A", 0, INDEX('Probability Tables'!$K$41:$K$42, MATCH(F565, 'Probability Tables'!$A$41:$A$42, 0)))</f>
        <v>-0.38532054201569693</v>
      </c>
      <c r="W565" s="14">
        <f>IF(G565="N/A", 0, INDEX('Probability Tables'!$K$48:$K$50, MATCH(G565, 'Probability Tables'!$A$48:$A$50, 0)))</f>
        <v>-1.624036711855253</v>
      </c>
      <c r="X565" s="14">
        <f>IF(H565="N/A", 0, INDEX('Probability Tables'!$K$56:$K$58, MATCH(H565, 'Probability Tables'!$A$56:$A$58, 0)))</f>
        <v>-0.45323538437685085</v>
      </c>
      <c r="Y565" s="14">
        <f>'Probability Tables'!$E$4</f>
        <v>-0.95753369040820424</v>
      </c>
      <c r="Z565" s="16">
        <f t="shared" si="41"/>
        <v>-6.1051238183836327</v>
      </c>
      <c r="AA565" s="15">
        <f t="shared" si="42"/>
        <v>97.24558894700111</v>
      </c>
      <c r="AB565" s="15">
        <f t="shared" si="43"/>
        <v>2.7544110529988832</v>
      </c>
      <c r="AC565" s="17">
        <f t="shared" si="44"/>
        <v>0</v>
      </c>
      <c r="AD565" s="17">
        <v>0</v>
      </c>
    </row>
    <row r="566" spans="1:30" x14ac:dyDescent="0.25">
      <c r="A566" t="s">
        <v>807</v>
      </c>
      <c r="B566">
        <v>3</v>
      </c>
      <c r="C566" t="s">
        <v>17</v>
      </c>
      <c r="D566" s="12" t="s">
        <v>1243</v>
      </c>
      <c r="E566" s="12" t="s">
        <v>1247</v>
      </c>
      <c r="F566" s="12" t="s">
        <v>1249</v>
      </c>
      <c r="G566" s="12" t="s">
        <v>1251</v>
      </c>
      <c r="H566" s="12" t="s">
        <v>15</v>
      </c>
      <c r="I566" s="13">
        <f>IF(B566="N/A", 0, INDEX('Probability Tables'!$J$10:$J$12, MATCH(B566, 'Probability Tables'!$A$10:$A$12, 0)))</f>
        <v>-0.39196962663327978</v>
      </c>
      <c r="J566" s="13">
        <f>IF(C566="N/A", 0, INDEX('Probability Tables'!$J$18:$J$19, MATCH(C566, 'Probability Tables'!$A$18:$A$19, 0)))</f>
        <v>-1.9050155618886613</v>
      </c>
      <c r="K566" s="13">
        <f>IF(D566="N/A", 0, INDEX('Probability Tables'!$J$25:$J$28, MATCH(D566, 'Probability Tables'!$A$25:$A$28, 0)))</f>
        <v>0</v>
      </c>
      <c r="L566" s="13">
        <f>IF(E566="N/A", 0, INDEX('Probability Tables'!$J$34:$J$35, MATCH(E566, 'Probability Tables'!$A$34:$A$35, 0)))</f>
        <v>-0.32277339226305102</v>
      </c>
      <c r="M566" s="13">
        <f>IF(F566="N/A", 0, INDEX('Probability Tables'!$J$41:$J$42, MATCH(F566, 'Probability Tables'!$A$41:$A$42, 0)))</f>
        <v>-0.21141585713285041</v>
      </c>
      <c r="N566" s="13">
        <f>IF(G566="N/A", 0, INDEX('Probability Tables'!$J$48:$J$50, MATCH(G566, 'Probability Tables'!$A$48:$A$50, 0)))</f>
        <v>-0.71512608727872051</v>
      </c>
      <c r="O566" s="13">
        <f>IF(H566="N/A", 0, INDEX('Probability Tables'!$J$56:$J$58, MATCH(H566, 'Probability Tables'!$A$56:$A$58, 0)))</f>
        <v>-0.25442485069529852</v>
      </c>
      <c r="P566" s="13">
        <f>'Probability Tables'!$E$3</f>
        <v>-0.48424598596127871</v>
      </c>
      <c r="Q566" s="16">
        <f t="shared" si="40"/>
        <v>-4.28497136185314</v>
      </c>
      <c r="R566" s="14">
        <f>IF(B566="N/A", 0, INDEX('Probability Tables'!$K$10:$K$12, MATCH(B566, 'Probability Tables'!$A$10:$A$12, 0)))</f>
        <v>-1.0560526742493137</v>
      </c>
      <c r="S566" s="14">
        <f>IF(C566="N/A", 0, INDEX('Probability Tables'!$K$18:$K$19, MATCH(C566, 'Probability Tables'!$A$18:$A$19, 0)))</f>
        <v>-0.38532054201569693</v>
      </c>
      <c r="T566" s="14">
        <f>IF(D566="N/A", 0, INDEX('Probability Tables'!$K$25:$K$28, MATCH(D566, 'Probability Tables'!$A$25:$A$28, 0)))</f>
        <v>0</v>
      </c>
      <c r="U566" s="14">
        <f>IF(E566="N/A", 0, INDEX('Probability Tables'!$K$34:$K$35, MATCH(E566, 'Probability Tables'!$A$34:$A$35, 0)))</f>
        <v>-0.48878352389733187</v>
      </c>
      <c r="V566" s="14">
        <f>IF(F566="N/A", 0, INDEX('Probability Tables'!$K$41:$K$42, MATCH(F566, 'Probability Tables'!$A$41:$A$42, 0)))</f>
        <v>-0.38532054201569693</v>
      </c>
      <c r="W566" s="14">
        <f>IF(G566="N/A", 0, INDEX('Probability Tables'!$K$48:$K$50, MATCH(G566, 'Probability Tables'!$A$48:$A$50, 0)))</f>
        <v>-1.624036711855253</v>
      </c>
      <c r="X566" s="14">
        <f>IF(H566="N/A", 0, INDEX('Probability Tables'!$K$56:$K$58, MATCH(H566, 'Probability Tables'!$A$56:$A$58, 0)))</f>
        <v>-0.45323538437685085</v>
      </c>
      <c r="Y566" s="14">
        <f>'Probability Tables'!$E$4</f>
        <v>-0.95753369040820424</v>
      </c>
      <c r="Z566" s="16">
        <f t="shared" si="41"/>
        <v>-5.3502830688183476</v>
      </c>
      <c r="AA566" s="15">
        <f t="shared" si="42"/>
        <v>74.370431017589539</v>
      </c>
      <c r="AB566" s="15">
        <f t="shared" si="43"/>
        <v>25.629568982410461</v>
      </c>
      <c r="AC566" s="17">
        <f t="shared" si="44"/>
        <v>0</v>
      </c>
      <c r="AD566" s="17">
        <v>0</v>
      </c>
    </row>
    <row r="567" spans="1:30" x14ac:dyDescent="0.25">
      <c r="A567" t="s">
        <v>809</v>
      </c>
      <c r="B567">
        <v>3</v>
      </c>
      <c r="C567" t="s">
        <v>13</v>
      </c>
      <c r="D567" s="12" t="s">
        <v>1245</v>
      </c>
      <c r="E567" s="12" t="s">
        <v>1246</v>
      </c>
      <c r="F567" s="12" t="s">
        <v>1249</v>
      </c>
      <c r="G567" s="12" t="s">
        <v>1250</v>
      </c>
      <c r="H567" s="12" t="s">
        <v>15</v>
      </c>
      <c r="I567" s="13">
        <f>IF(B567="N/A", 0, INDEX('Probability Tables'!$J$10:$J$12, MATCH(B567, 'Probability Tables'!$A$10:$A$12, 0)))</f>
        <v>-0.39196962663327978</v>
      </c>
      <c r="J567" s="13">
        <f>IF(C567="N/A", 0, INDEX('Probability Tables'!$J$18:$J$19, MATCH(C567, 'Probability Tables'!$A$18:$A$19, 0)))</f>
        <v>-0.16113204070663512</v>
      </c>
      <c r="K567" s="13">
        <f>IF(D567="N/A", 0, INDEX('Probability Tables'!$J$25:$J$28, MATCH(D567, 'Probability Tables'!$A$25:$A$28, 0)))</f>
        <v>-0.51785965042337057</v>
      </c>
      <c r="L567" s="13">
        <f>IF(E567="N/A", 0, INDEX('Probability Tables'!$J$34:$J$35, MATCH(E567, 'Probability Tables'!$A$34:$A$35, 0)))</f>
        <v>-1.2878542883066382</v>
      </c>
      <c r="M567" s="13">
        <f>IF(F567="N/A", 0, INDEX('Probability Tables'!$J$41:$J$42, MATCH(F567, 'Probability Tables'!$A$41:$A$42, 0)))</f>
        <v>-0.21141585713285041</v>
      </c>
      <c r="N567" s="13">
        <f>IF(G567="N/A", 0, INDEX('Probability Tables'!$J$48:$J$50, MATCH(G567, 'Probability Tables'!$A$48:$A$50, 0)))</f>
        <v>-1.1317644959850102</v>
      </c>
      <c r="O567" s="13">
        <f>IF(H567="N/A", 0, INDEX('Probability Tables'!$J$56:$J$58, MATCH(H567, 'Probability Tables'!$A$56:$A$58, 0)))</f>
        <v>-0.25442485069529852</v>
      </c>
      <c r="P567" s="13">
        <f>'Probability Tables'!$E$3</f>
        <v>-0.48424598596127871</v>
      </c>
      <c r="Q567" s="16">
        <f t="shared" si="40"/>
        <v>-4.4406667958443613</v>
      </c>
      <c r="R567" s="14">
        <f>IF(B567="N/A", 0, INDEX('Probability Tables'!$K$10:$K$12, MATCH(B567, 'Probability Tables'!$A$10:$A$12, 0)))</f>
        <v>-1.0560526742493137</v>
      </c>
      <c r="S567" s="14">
        <f>IF(C567="N/A", 0, INDEX('Probability Tables'!$K$18:$K$19, MATCH(C567, 'Probability Tables'!$A$18:$A$19, 0)))</f>
        <v>-1.140161291580982</v>
      </c>
      <c r="T567" s="14">
        <f>IF(D567="N/A", 0, INDEX('Probability Tables'!$K$25:$K$28, MATCH(D567, 'Probability Tables'!$A$25:$A$28, 0)))</f>
        <v>-0.64015465041943498</v>
      </c>
      <c r="U567" s="14">
        <f>IF(E567="N/A", 0, INDEX('Probability Tables'!$K$34:$K$35, MATCH(E567, 'Probability Tables'!$A$34:$A$35, 0)))</f>
        <v>-0.95029252915164453</v>
      </c>
      <c r="V567" s="14">
        <f>IF(F567="N/A", 0, INDEX('Probability Tables'!$K$41:$K$42, MATCH(F567, 'Probability Tables'!$A$41:$A$42, 0)))</f>
        <v>-0.38532054201569693</v>
      </c>
      <c r="W567" s="14">
        <f>IF(G567="N/A", 0, INDEX('Probability Tables'!$K$48:$K$50, MATCH(G567, 'Probability Tables'!$A$48:$A$50, 0)))</f>
        <v>-0.54522705048332309</v>
      </c>
      <c r="X567" s="14">
        <f>IF(H567="N/A", 0, INDEX('Probability Tables'!$K$56:$K$58, MATCH(H567, 'Probability Tables'!$A$56:$A$58, 0)))</f>
        <v>-0.45323538437685085</v>
      </c>
      <c r="Y567" s="14">
        <f>'Probability Tables'!$E$4</f>
        <v>-0.95753369040820424</v>
      </c>
      <c r="Z567" s="16">
        <f t="shared" si="41"/>
        <v>-6.1279778126854501</v>
      </c>
      <c r="AA567" s="15">
        <f t="shared" si="42"/>
        <v>84.387020502115178</v>
      </c>
      <c r="AB567" s="15">
        <f t="shared" si="43"/>
        <v>15.612979497884815</v>
      </c>
      <c r="AC567" s="17">
        <f t="shared" si="44"/>
        <v>0</v>
      </c>
      <c r="AD567" s="17">
        <v>0</v>
      </c>
    </row>
    <row r="568" spans="1:30" x14ac:dyDescent="0.25">
      <c r="A568" t="s">
        <v>811</v>
      </c>
      <c r="B568">
        <v>3</v>
      </c>
      <c r="C568" t="s">
        <v>13</v>
      </c>
      <c r="D568" s="12" t="s">
        <v>1245</v>
      </c>
      <c r="E568" s="12" t="s">
        <v>1247</v>
      </c>
      <c r="F568" s="12" t="s">
        <v>1249</v>
      </c>
      <c r="G568" s="12" t="s">
        <v>1251</v>
      </c>
      <c r="H568" s="12" t="s">
        <v>15</v>
      </c>
      <c r="I568" s="13">
        <f>IF(B568="N/A", 0, INDEX('Probability Tables'!$J$10:$J$12, MATCH(B568, 'Probability Tables'!$A$10:$A$12, 0)))</f>
        <v>-0.39196962663327978</v>
      </c>
      <c r="J568" s="13">
        <f>IF(C568="N/A", 0, INDEX('Probability Tables'!$J$18:$J$19, MATCH(C568, 'Probability Tables'!$A$18:$A$19, 0)))</f>
        <v>-0.16113204070663512</v>
      </c>
      <c r="K568" s="13">
        <f>IF(D568="N/A", 0, INDEX('Probability Tables'!$J$25:$J$28, MATCH(D568, 'Probability Tables'!$A$25:$A$28, 0)))</f>
        <v>-0.51785965042337057</v>
      </c>
      <c r="L568" s="13">
        <f>IF(E568="N/A", 0, INDEX('Probability Tables'!$J$34:$J$35, MATCH(E568, 'Probability Tables'!$A$34:$A$35, 0)))</f>
        <v>-0.32277339226305102</v>
      </c>
      <c r="M568" s="13">
        <f>IF(F568="N/A", 0, INDEX('Probability Tables'!$J$41:$J$42, MATCH(F568, 'Probability Tables'!$A$41:$A$42, 0)))</f>
        <v>-0.21141585713285041</v>
      </c>
      <c r="N568" s="13">
        <f>IF(G568="N/A", 0, INDEX('Probability Tables'!$J$48:$J$50, MATCH(G568, 'Probability Tables'!$A$48:$A$50, 0)))</f>
        <v>-0.71512608727872051</v>
      </c>
      <c r="O568" s="13">
        <f>IF(H568="N/A", 0, INDEX('Probability Tables'!$J$56:$J$58, MATCH(H568, 'Probability Tables'!$A$56:$A$58, 0)))</f>
        <v>-0.25442485069529852</v>
      </c>
      <c r="P568" s="13">
        <f>'Probability Tables'!$E$3</f>
        <v>-0.48424598596127871</v>
      </c>
      <c r="Q568" s="16">
        <f t="shared" si="40"/>
        <v>-3.0589474910944849</v>
      </c>
      <c r="R568" s="14">
        <f>IF(B568="N/A", 0, INDEX('Probability Tables'!$K$10:$K$12, MATCH(B568, 'Probability Tables'!$A$10:$A$12, 0)))</f>
        <v>-1.0560526742493137</v>
      </c>
      <c r="S568" s="14">
        <f>IF(C568="N/A", 0, INDEX('Probability Tables'!$K$18:$K$19, MATCH(C568, 'Probability Tables'!$A$18:$A$19, 0)))</f>
        <v>-1.140161291580982</v>
      </c>
      <c r="T568" s="14">
        <f>IF(D568="N/A", 0, INDEX('Probability Tables'!$K$25:$K$28, MATCH(D568, 'Probability Tables'!$A$25:$A$28, 0)))</f>
        <v>-0.64015465041943498</v>
      </c>
      <c r="U568" s="14">
        <f>IF(E568="N/A", 0, INDEX('Probability Tables'!$K$34:$K$35, MATCH(E568, 'Probability Tables'!$A$34:$A$35, 0)))</f>
        <v>-0.48878352389733187</v>
      </c>
      <c r="V568" s="14">
        <f>IF(F568="N/A", 0, INDEX('Probability Tables'!$K$41:$K$42, MATCH(F568, 'Probability Tables'!$A$41:$A$42, 0)))</f>
        <v>-0.38532054201569693</v>
      </c>
      <c r="W568" s="14">
        <f>IF(G568="N/A", 0, INDEX('Probability Tables'!$K$48:$K$50, MATCH(G568, 'Probability Tables'!$A$48:$A$50, 0)))</f>
        <v>-1.624036711855253</v>
      </c>
      <c r="X568" s="14">
        <f>IF(H568="N/A", 0, INDEX('Probability Tables'!$K$56:$K$58, MATCH(H568, 'Probability Tables'!$A$56:$A$58, 0)))</f>
        <v>-0.45323538437685085</v>
      </c>
      <c r="Y568" s="14">
        <f>'Probability Tables'!$E$4</f>
        <v>-0.95753369040820424</v>
      </c>
      <c r="Z568" s="16">
        <f t="shared" si="41"/>
        <v>-6.7452784688030674</v>
      </c>
      <c r="AA568" s="15">
        <f t="shared" si="42"/>
        <v>97.554904062512307</v>
      </c>
      <c r="AB568" s="15">
        <f t="shared" si="43"/>
        <v>2.4450959374876966</v>
      </c>
      <c r="AC568" s="17">
        <f t="shared" si="44"/>
        <v>0</v>
      </c>
      <c r="AD568" s="17">
        <v>0</v>
      </c>
    </row>
    <row r="569" spans="1:30" x14ac:dyDescent="0.25">
      <c r="A569" t="s">
        <v>812</v>
      </c>
      <c r="B569">
        <v>3</v>
      </c>
      <c r="C569" t="s">
        <v>17</v>
      </c>
      <c r="D569" s="12" t="s">
        <v>1245</v>
      </c>
      <c r="E569" s="12" t="s">
        <v>1247</v>
      </c>
      <c r="F569" s="12" t="s">
        <v>1248</v>
      </c>
      <c r="G569" s="12" t="s">
        <v>1250</v>
      </c>
      <c r="H569" s="12" t="s">
        <v>15</v>
      </c>
      <c r="I569" s="13">
        <f>IF(B569="N/A", 0, INDEX('Probability Tables'!$J$10:$J$12, MATCH(B569, 'Probability Tables'!$A$10:$A$12, 0)))</f>
        <v>-0.39196962663327978</v>
      </c>
      <c r="J569" s="13">
        <f>IF(C569="N/A", 0, INDEX('Probability Tables'!$J$18:$J$19, MATCH(C569, 'Probability Tables'!$A$18:$A$19, 0)))</f>
        <v>-1.9050155618886613</v>
      </c>
      <c r="K569" s="13">
        <f>IF(D569="N/A", 0, INDEX('Probability Tables'!$J$25:$J$28, MATCH(D569, 'Probability Tables'!$A$25:$A$28, 0)))</f>
        <v>-0.51785965042337057</v>
      </c>
      <c r="L569" s="13">
        <f>IF(E569="N/A", 0, INDEX('Probability Tables'!$J$34:$J$35, MATCH(E569, 'Probability Tables'!$A$34:$A$35, 0)))</f>
        <v>-0.32277339226305102</v>
      </c>
      <c r="M569" s="13">
        <f>IF(F569="N/A", 0, INDEX('Probability Tables'!$J$41:$J$42, MATCH(F569, 'Probability Tables'!$A$41:$A$42, 0)))</f>
        <v>-1.6577744589953911</v>
      </c>
      <c r="N569" s="13">
        <f>IF(G569="N/A", 0, INDEX('Probability Tables'!$J$48:$J$50, MATCH(G569, 'Probability Tables'!$A$48:$A$50, 0)))</f>
        <v>-1.1317644959850102</v>
      </c>
      <c r="O569" s="13">
        <f>IF(H569="N/A", 0, INDEX('Probability Tables'!$J$56:$J$58, MATCH(H569, 'Probability Tables'!$A$56:$A$58, 0)))</f>
        <v>-0.25442485069529852</v>
      </c>
      <c r="P569" s="13">
        <f>'Probability Tables'!$E$3</f>
        <v>-0.48424598596127871</v>
      </c>
      <c r="Q569" s="16">
        <f t="shared" si="40"/>
        <v>-6.6658280228453402</v>
      </c>
      <c r="R569" s="14">
        <f>IF(B569="N/A", 0, INDEX('Probability Tables'!$K$10:$K$12, MATCH(B569, 'Probability Tables'!$A$10:$A$12, 0)))</f>
        <v>-1.0560526742493137</v>
      </c>
      <c r="S569" s="14">
        <f>IF(C569="N/A", 0, INDEX('Probability Tables'!$K$18:$K$19, MATCH(C569, 'Probability Tables'!$A$18:$A$19, 0)))</f>
        <v>-0.38532054201569693</v>
      </c>
      <c r="T569" s="14">
        <f>IF(D569="N/A", 0, INDEX('Probability Tables'!$K$25:$K$28, MATCH(D569, 'Probability Tables'!$A$25:$A$28, 0)))</f>
        <v>-0.64015465041943498</v>
      </c>
      <c r="U569" s="14">
        <f>IF(E569="N/A", 0, INDEX('Probability Tables'!$K$34:$K$35, MATCH(E569, 'Probability Tables'!$A$34:$A$35, 0)))</f>
        <v>-0.48878352389733187</v>
      </c>
      <c r="V569" s="14">
        <f>IF(F569="N/A", 0, INDEX('Probability Tables'!$K$41:$K$42, MATCH(F569, 'Probability Tables'!$A$41:$A$42, 0)))</f>
        <v>-1.140161291580982</v>
      </c>
      <c r="W569" s="14">
        <f>IF(G569="N/A", 0, INDEX('Probability Tables'!$K$48:$K$50, MATCH(G569, 'Probability Tables'!$A$48:$A$50, 0)))</f>
        <v>-0.54522705048332309</v>
      </c>
      <c r="X569" s="14">
        <f>IF(H569="N/A", 0, INDEX('Probability Tables'!$K$56:$K$58, MATCH(H569, 'Probability Tables'!$A$56:$A$58, 0)))</f>
        <v>-0.45323538437685085</v>
      </c>
      <c r="Y569" s="14">
        <f>'Probability Tables'!$E$4</f>
        <v>-0.95753369040820424</v>
      </c>
      <c r="Z569" s="16">
        <f t="shared" si="41"/>
        <v>-5.6664688074311371</v>
      </c>
      <c r="AA569" s="15">
        <f t="shared" si="42"/>
        <v>26.90674259179676</v>
      </c>
      <c r="AB569" s="15">
        <f t="shared" si="43"/>
        <v>73.093257408203243</v>
      </c>
      <c r="AC569" s="17">
        <f t="shared" si="44"/>
        <v>1</v>
      </c>
      <c r="AD569" s="17">
        <v>0</v>
      </c>
    </row>
    <row r="570" spans="1:30" x14ac:dyDescent="0.25">
      <c r="A570" t="s">
        <v>813</v>
      </c>
      <c r="B570">
        <v>3</v>
      </c>
      <c r="C570" t="s">
        <v>13</v>
      </c>
      <c r="D570" s="12" t="s">
        <v>1243</v>
      </c>
      <c r="E570" s="12" t="s">
        <v>1247</v>
      </c>
      <c r="F570" s="12" t="s">
        <v>1249</v>
      </c>
      <c r="G570" s="12" t="s">
        <v>1251</v>
      </c>
      <c r="H570" s="12" t="s">
        <v>20</v>
      </c>
      <c r="I570" s="13">
        <f>IF(B570="N/A", 0, INDEX('Probability Tables'!$J$10:$J$12, MATCH(B570, 'Probability Tables'!$A$10:$A$12, 0)))</f>
        <v>-0.39196962663327978</v>
      </c>
      <c r="J570" s="13">
        <f>IF(C570="N/A", 0, INDEX('Probability Tables'!$J$18:$J$19, MATCH(C570, 'Probability Tables'!$A$18:$A$19, 0)))</f>
        <v>-0.16113204070663512</v>
      </c>
      <c r="K570" s="13">
        <f>IF(D570="N/A", 0, INDEX('Probability Tables'!$J$25:$J$28, MATCH(D570, 'Probability Tables'!$A$25:$A$28, 0)))</f>
        <v>0</v>
      </c>
      <c r="L570" s="13">
        <f>IF(E570="N/A", 0, INDEX('Probability Tables'!$J$34:$J$35, MATCH(E570, 'Probability Tables'!$A$34:$A$35, 0)))</f>
        <v>-0.32277339226305102</v>
      </c>
      <c r="M570" s="13">
        <f>IF(F570="N/A", 0, INDEX('Probability Tables'!$J$41:$J$42, MATCH(F570, 'Probability Tables'!$A$41:$A$42, 0)))</f>
        <v>-0.21141585713285041</v>
      </c>
      <c r="N570" s="13">
        <f>IF(G570="N/A", 0, INDEX('Probability Tables'!$J$48:$J$50, MATCH(G570, 'Probability Tables'!$A$48:$A$50, 0)))</f>
        <v>-0.71512608727872051</v>
      </c>
      <c r="O570" s="13">
        <f>IF(H570="N/A", 0, INDEX('Probability Tables'!$J$56:$J$58, MATCH(H570, 'Probability Tables'!$A$56:$A$58, 0)))</f>
        <v>-1.9828147059907641</v>
      </c>
      <c r="P570" s="13">
        <f>'Probability Tables'!$E$3</f>
        <v>-0.48424598596127871</v>
      </c>
      <c r="Q570" s="16">
        <f t="shared" si="40"/>
        <v>-4.2694776959665797</v>
      </c>
      <c r="R570" s="14">
        <f>IF(B570="N/A", 0, INDEX('Probability Tables'!$K$10:$K$12, MATCH(B570, 'Probability Tables'!$A$10:$A$12, 0)))</f>
        <v>-1.0560526742493137</v>
      </c>
      <c r="S570" s="14">
        <f>IF(C570="N/A", 0, INDEX('Probability Tables'!$K$18:$K$19, MATCH(C570, 'Probability Tables'!$A$18:$A$19, 0)))</f>
        <v>-1.140161291580982</v>
      </c>
      <c r="T570" s="14">
        <f>IF(D570="N/A", 0, INDEX('Probability Tables'!$K$25:$K$28, MATCH(D570, 'Probability Tables'!$A$25:$A$28, 0)))</f>
        <v>0</v>
      </c>
      <c r="U570" s="14">
        <f>IF(E570="N/A", 0, INDEX('Probability Tables'!$K$34:$K$35, MATCH(E570, 'Probability Tables'!$A$34:$A$35, 0)))</f>
        <v>-0.48878352389733187</v>
      </c>
      <c r="V570" s="14">
        <f>IF(F570="N/A", 0, INDEX('Probability Tables'!$K$41:$K$42, MATCH(F570, 'Probability Tables'!$A$41:$A$42, 0)))</f>
        <v>-0.38532054201569693</v>
      </c>
      <c r="W570" s="14">
        <f>IF(G570="N/A", 0, INDEX('Probability Tables'!$K$48:$K$50, MATCH(G570, 'Probability Tables'!$A$48:$A$50, 0)))</f>
        <v>-1.624036711855253</v>
      </c>
      <c r="X570" s="14">
        <f>IF(H570="N/A", 0, INDEX('Probability Tables'!$K$56:$K$58, MATCH(H570, 'Probability Tables'!$A$56:$A$58, 0)))</f>
        <v>-1.2944356648959361</v>
      </c>
      <c r="Y570" s="14">
        <f>'Probability Tables'!$E$4</f>
        <v>-0.95753369040820424</v>
      </c>
      <c r="Z570" s="16">
        <f t="shared" si="41"/>
        <v>-6.9463240989027186</v>
      </c>
      <c r="AA570" s="15">
        <f t="shared" si="42"/>
        <v>93.564649947927279</v>
      </c>
      <c r="AB570" s="15">
        <f t="shared" si="43"/>
        <v>6.4353500520727165</v>
      </c>
      <c r="AC570" s="17">
        <f t="shared" si="44"/>
        <v>0</v>
      </c>
      <c r="AD570" s="17">
        <v>0</v>
      </c>
    </row>
    <row r="571" spans="1:30" x14ac:dyDescent="0.25">
      <c r="A571" t="s">
        <v>814</v>
      </c>
      <c r="B571">
        <v>3</v>
      </c>
      <c r="C571" t="s">
        <v>13</v>
      </c>
      <c r="D571" s="12" t="s">
        <v>1245</v>
      </c>
      <c r="E571" s="12" t="s">
        <v>1247</v>
      </c>
      <c r="F571" s="12" t="s">
        <v>1249</v>
      </c>
      <c r="G571" s="12" t="s">
        <v>1251</v>
      </c>
      <c r="H571" s="12" t="s">
        <v>15</v>
      </c>
      <c r="I571" s="13">
        <f>IF(B571="N/A", 0, INDEX('Probability Tables'!$J$10:$J$12, MATCH(B571, 'Probability Tables'!$A$10:$A$12, 0)))</f>
        <v>-0.39196962663327978</v>
      </c>
      <c r="J571" s="13">
        <f>IF(C571="N/A", 0, INDEX('Probability Tables'!$J$18:$J$19, MATCH(C571, 'Probability Tables'!$A$18:$A$19, 0)))</f>
        <v>-0.16113204070663512</v>
      </c>
      <c r="K571" s="13">
        <f>IF(D571="N/A", 0, INDEX('Probability Tables'!$J$25:$J$28, MATCH(D571, 'Probability Tables'!$A$25:$A$28, 0)))</f>
        <v>-0.51785965042337057</v>
      </c>
      <c r="L571" s="13">
        <f>IF(E571="N/A", 0, INDEX('Probability Tables'!$J$34:$J$35, MATCH(E571, 'Probability Tables'!$A$34:$A$35, 0)))</f>
        <v>-0.32277339226305102</v>
      </c>
      <c r="M571" s="13">
        <f>IF(F571="N/A", 0, INDEX('Probability Tables'!$J$41:$J$42, MATCH(F571, 'Probability Tables'!$A$41:$A$42, 0)))</f>
        <v>-0.21141585713285041</v>
      </c>
      <c r="N571" s="13">
        <f>IF(G571="N/A", 0, INDEX('Probability Tables'!$J$48:$J$50, MATCH(G571, 'Probability Tables'!$A$48:$A$50, 0)))</f>
        <v>-0.71512608727872051</v>
      </c>
      <c r="O571" s="13">
        <f>IF(H571="N/A", 0, INDEX('Probability Tables'!$J$56:$J$58, MATCH(H571, 'Probability Tables'!$A$56:$A$58, 0)))</f>
        <v>-0.25442485069529852</v>
      </c>
      <c r="P571" s="13">
        <f>'Probability Tables'!$E$3</f>
        <v>-0.48424598596127871</v>
      </c>
      <c r="Q571" s="16">
        <f t="shared" si="40"/>
        <v>-3.0589474910944849</v>
      </c>
      <c r="R571" s="14">
        <f>IF(B571="N/A", 0, INDEX('Probability Tables'!$K$10:$K$12, MATCH(B571, 'Probability Tables'!$A$10:$A$12, 0)))</f>
        <v>-1.0560526742493137</v>
      </c>
      <c r="S571" s="14">
        <f>IF(C571="N/A", 0, INDEX('Probability Tables'!$K$18:$K$19, MATCH(C571, 'Probability Tables'!$A$18:$A$19, 0)))</f>
        <v>-1.140161291580982</v>
      </c>
      <c r="T571" s="14">
        <f>IF(D571="N/A", 0, INDEX('Probability Tables'!$K$25:$K$28, MATCH(D571, 'Probability Tables'!$A$25:$A$28, 0)))</f>
        <v>-0.64015465041943498</v>
      </c>
      <c r="U571" s="14">
        <f>IF(E571="N/A", 0, INDEX('Probability Tables'!$K$34:$K$35, MATCH(E571, 'Probability Tables'!$A$34:$A$35, 0)))</f>
        <v>-0.48878352389733187</v>
      </c>
      <c r="V571" s="14">
        <f>IF(F571="N/A", 0, INDEX('Probability Tables'!$K$41:$K$42, MATCH(F571, 'Probability Tables'!$A$41:$A$42, 0)))</f>
        <v>-0.38532054201569693</v>
      </c>
      <c r="W571" s="14">
        <f>IF(G571="N/A", 0, INDEX('Probability Tables'!$K$48:$K$50, MATCH(G571, 'Probability Tables'!$A$48:$A$50, 0)))</f>
        <v>-1.624036711855253</v>
      </c>
      <c r="X571" s="14">
        <f>IF(H571="N/A", 0, INDEX('Probability Tables'!$K$56:$K$58, MATCH(H571, 'Probability Tables'!$A$56:$A$58, 0)))</f>
        <v>-0.45323538437685085</v>
      </c>
      <c r="Y571" s="14">
        <f>'Probability Tables'!$E$4</f>
        <v>-0.95753369040820424</v>
      </c>
      <c r="Z571" s="16">
        <f t="shared" si="41"/>
        <v>-6.7452784688030674</v>
      </c>
      <c r="AA571" s="15">
        <f t="shared" si="42"/>
        <v>97.554904062512307</v>
      </c>
      <c r="AB571" s="15">
        <f t="shared" si="43"/>
        <v>2.4450959374876966</v>
      </c>
      <c r="AC571" s="17">
        <f t="shared" si="44"/>
        <v>0</v>
      </c>
      <c r="AD571" s="17">
        <v>1</v>
      </c>
    </row>
    <row r="572" spans="1:30" x14ac:dyDescent="0.25">
      <c r="A572" t="s">
        <v>815</v>
      </c>
      <c r="B572">
        <v>2</v>
      </c>
      <c r="C572" t="s">
        <v>13</v>
      </c>
      <c r="D572" s="12" t="s">
        <v>1244</v>
      </c>
      <c r="E572" s="12" t="s">
        <v>1247</v>
      </c>
      <c r="F572" s="12" t="s">
        <v>1249</v>
      </c>
      <c r="G572" s="12" t="s">
        <v>1252</v>
      </c>
      <c r="H572" s="12" t="s">
        <v>15</v>
      </c>
      <c r="I572" s="13">
        <f>IF(B572="N/A", 0, INDEX('Probability Tables'!$J$10:$J$12, MATCH(B572, 'Probability Tables'!$A$10:$A$12, 0)))</f>
        <v>-1.7285805676065233</v>
      </c>
      <c r="J572" s="13">
        <f>IF(C572="N/A", 0, INDEX('Probability Tables'!$J$18:$J$19, MATCH(C572, 'Probability Tables'!$A$18:$A$19, 0)))</f>
        <v>-0.16113204070663512</v>
      </c>
      <c r="K572" s="13">
        <f>IF(D572="N/A", 0, INDEX('Probability Tables'!$J$25:$J$28, MATCH(D572, 'Probability Tables'!$A$25:$A$28, 0)))</f>
        <v>-2.1879221846739059</v>
      </c>
      <c r="L572" s="13">
        <f>IF(E572="N/A", 0, INDEX('Probability Tables'!$J$34:$J$35, MATCH(E572, 'Probability Tables'!$A$34:$A$35, 0)))</f>
        <v>-0.32277339226305102</v>
      </c>
      <c r="M572" s="13">
        <f>IF(F572="N/A", 0, INDEX('Probability Tables'!$J$41:$J$42, MATCH(F572, 'Probability Tables'!$A$41:$A$42, 0)))</f>
        <v>-0.21141585713285041</v>
      </c>
      <c r="N572" s="13">
        <f>IF(G572="N/A", 0, INDEX('Probability Tables'!$J$48:$J$50, MATCH(G572, 'Probability Tables'!$A$48:$A$50, 0)))</f>
        <v>-1.6691571471357227</v>
      </c>
      <c r="O572" s="13">
        <f>IF(H572="N/A", 0, INDEX('Probability Tables'!$J$56:$J$58, MATCH(H572, 'Probability Tables'!$A$56:$A$58, 0)))</f>
        <v>-0.25442485069529852</v>
      </c>
      <c r="P572" s="13">
        <f>'Probability Tables'!$E$3</f>
        <v>-0.48424598596127871</v>
      </c>
      <c r="Q572" s="16">
        <f t="shared" si="40"/>
        <v>-7.0196520261752653</v>
      </c>
      <c r="R572" s="14">
        <f>IF(B572="N/A", 0, INDEX('Probability Tables'!$K$10:$K$12, MATCH(B572, 'Probability Tables'!$A$10:$A$12, 0)))</f>
        <v>-1.3662076025531533</v>
      </c>
      <c r="S572" s="14">
        <f>IF(C572="N/A", 0, INDEX('Probability Tables'!$K$18:$K$19, MATCH(C572, 'Probability Tables'!$A$18:$A$19, 0)))</f>
        <v>-1.140161291580982</v>
      </c>
      <c r="T572" s="14">
        <f>IF(D572="N/A", 0, INDEX('Probability Tables'!$K$25:$K$28, MATCH(D572, 'Probability Tables'!$A$25:$A$28, 0)))</f>
        <v>-2.3513752571634776</v>
      </c>
      <c r="U572" s="14">
        <f>IF(E572="N/A", 0, INDEX('Probability Tables'!$K$34:$K$35, MATCH(E572, 'Probability Tables'!$A$34:$A$35, 0)))</f>
        <v>-0.48878352389733187</v>
      </c>
      <c r="V572" s="14">
        <f>IF(F572="N/A", 0, INDEX('Probability Tables'!$K$41:$K$42, MATCH(F572, 'Probability Tables'!$A$41:$A$42, 0)))</f>
        <v>-0.38532054201569693</v>
      </c>
      <c r="W572" s="14">
        <f>IF(G572="N/A", 0, INDEX('Probability Tables'!$K$48:$K$50, MATCH(G572, 'Probability Tables'!$A$48:$A$50, 0)))</f>
        <v>-1.4997389951776758</v>
      </c>
      <c r="X572" s="14">
        <f>IF(H572="N/A", 0, INDEX('Probability Tables'!$K$56:$K$58, MATCH(H572, 'Probability Tables'!$A$56:$A$58, 0)))</f>
        <v>-0.45323538437685085</v>
      </c>
      <c r="Y572" s="14">
        <f>'Probability Tables'!$E$4</f>
        <v>-0.95753369040820424</v>
      </c>
      <c r="Z572" s="16">
        <f t="shared" si="41"/>
        <v>-8.6423562871733726</v>
      </c>
      <c r="AA572" s="15">
        <f t="shared" si="42"/>
        <v>83.516774286891476</v>
      </c>
      <c r="AB572" s="15">
        <f t="shared" si="43"/>
        <v>16.483225713108524</v>
      </c>
      <c r="AC572" s="17">
        <f t="shared" si="44"/>
        <v>0</v>
      </c>
      <c r="AD572" s="17">
        <v>1</v>
      </c>
    </row>
    <row r="573" spans="1:30" x14ac:dyDescent="0.25">
      <c r="A573" t="s">
        <v>817</v>
      </c>
      <c r="B573">
        <v>1</v>
      </c>
      <c r="C573" t="s">
        <v>17</v>
      </c>
      <c r="D573" s="12" t="s">
        <v>1244</v>
      </c>
      <c r="E573" s="12" t="s">
        <v>1246</v>
      </c>
      <c r="F573" s="12" t="s">
        <v>1249</v>
      </c>
      <c r="G573" s="12" t="s">
        <v>1250</v>
      </c>
      <c r="H573" s="12" t="s">
        <v>15</v>
      </c>
      <c r="I573" s="13">
        <f>IF(B573="N/A", 0, INDEX('Probability Tables'!$J$10:$J$12, MATCH(B573, 'Probability Tables'!$A$10:$A$12, 0)))</f>
        <v>-1.9190988916046565</v>
      </c>
      <c r="J573" s="13">
        <f>IF(C573="N/A", 0, INDEX('Probability Tables'!$J$18:$J$19, MATCH(C573, 'Probability Tables'!$A$18:$A$19, 0)))</f>
        <v>-1.9050155618886613</v>
      </c>
      <c r="K573" s="13">
        <f>IF(D573="N/A", 0, INDEX('Probability Tables'!$J$25:$J$28, MATCH(D573, 'Probability Tables'!$A$25:$A$28, 0)))</f>
        <v>-2.1879221846739059</v>
      </c>
      <c r="L573" s="13">
        <f>IF(E573="N/A", 0, INDEX('Probability Tables'!$J$34:$J$35, MATCH(E573, 'Probability Tables'!$A$34:$A$35, 0)))</f>
        <v>-1.2878542883066382</v>
      </c>
      <c r="M573" s="13">
        <f>IF(F573="N/A", 0, INDEX('Probability Tables'!$J$41:$J$42, MATCH(F573, 'Probability Tables'!$A$41:$A$42, 0)))</f>
        <v>-0.21141585713285041</v>
      </c>
      <c r="N573" s="13">
        <f>IF(G573="N/A", 0, INDEX('Probability Tables'!$J$48:$J$50, MATCH(G573, 'Probability Tables'!$A$48:$A$50, 0)))</f>
        <v>-1.1317644959850102</v>
      </c>
      <c r="O573" s="13">
        <f>IF(H573="N/A", 0, INDEX('Probability Tables'!$J$56:$J$58, MATCH(H573, 'Probability Tables'!$A$56:$A$58, 0)))</f>
        <v>-0.25442485069529852</v>
      </c>
      <c r="P573" s="13">
        <f>'Probability Tables'!$E$3</f>
        <v>-0.48424598596127871</v>
      </c>
      <c r="Q573" s="16">
        <f t="shared" si="40"/>
        <v>-9.3817421162483008</v>
      </c>
      <c r="R573" s="14">
        <f>IF(B573="N/A", 0, INDEX('Probability Tables'!$K$10:$K$12, MATCH(B573, 'Probability Tables'!$A$10:$A$12, 0)))</f>
        <v>-0.92356349120323478</v>
      </c>
      <c r="S573" s="14">
        <f>IF(C573="N/A", 0, INDEX('Probability Tables'!$K$18:$K$19, MATCH(C573, 'Probability Tables'!$A$18:$A$19, 0)))</f>
        <v>-0.38532054201569693</v>
      </c>
      <c r="T573" s="14">
        <f>IF(D573="N/A", 0, INDEX('Probability Tables'!$K$25:$K$28, MATCH(D573, 'Probability Tables'!$A$25:$A$28, 0)))</f>
        <v>-2.3513752571634776</v>
      </c>
      <c r="U573" s="14">
        <f>IF(E573="N/A", 0, INDEX('Probability Tables'!$K$34:$K$35, MATCH(E573, 'Probability Tables'!$A$34:$A$35, 0)))</f>
        <v>-0.95029252915164453</v>
      </c>
      <c r="V573" s="14">
        <f>IF(F573="N/A", 0, INDEX('Probability Tables'!$K$41:$K$42, MATCH(F573, 'Probability Tables'!$A$41:$A$42, 0)))</f>
        <v>-0.38532054201569693</v>
      </c>
      <c r="W573" s="14">
        <f>IF(G573="N/A", 0, INDEX('Probability Tables'!$K$48:$K$50, MATCH(G573, 'Probability Tables'!$A$48:$A$50, 0)))</f>
        <v>-0.54522705048332309</v>
      </c>
      <c r="X573" s="14">
        <f>IF(H573="N/A", 0, INDEX('Probability Tables'!$K$56:$K$58, MATCH(H573, 'Probability Tables'!$A$56:$A$58, 0)))</f>
        <v>-0.45323538437685085</v>
      </c>
      <c r="Y573" s="14">
        <f>'Probability Tables'!$E$4</f>
        <v>-0.95753369040820424</v>
      </c>
      <c r="Z573" s="16">
        <f t="shared" si="41"/>
        <v>-6.9518684868181291</v>
      </c>
      <c r="AA573" s="15">
        <f t="shared" si="42"/>
        <v>8.0922865447390997</v>
      </c>
      <c r="AB573" s="15">
        <f t="shared" si="43"/>
        <v>91.907713455260904</v>
      </c>
      <c r="AC573" s="17">
        <f t="shared" si="44"/>
        <v>1</v>
      </c>
      <c r="AD573" s="17">
        <v>1</v>
      </c>
    </row>
    <row r="574" spans="1:30" x14ac:dyDescent="0.25">
      <c r="A574" t="s">
        <v>819</v>
      </c>
      <c r="B574">
        <v>1</v>
      </c>
      <c r="C574" t="s">
        <v>13</v>
      </c>
      <c r="D574" s="12" t="s">
        <v>1242</v>
      </c>
      <c r="E574" s="12" t="s">
        <v>1247</v>
      </c>
      <c r="F574" s="12" t="s">
        <v>1249</v>
      </c>
      <c r="G574" s="12" t="s">
        <v>1250</v>
      </c>
      <c r="H574" s="12" t="s">
        <v>15</v>
      </c>
      <c r="I574" s="13">
        <f>IF(B574="N/A", 0, INDEX('Probability Tables'!$J$10:$J$12, MATCH(B574, 'Probability Tables'!$A$10:$A$12, 0)))</f>
        <v>-1.9190988916046565</v>
      </c>
      <c r="J574" s="13">
        <f>IF(C574="N/A", 0, INDEX('Probability Tables'!$J$18:$J$19, MATCH(C574, 'Probability Tables'!$A$18:$A$19, 0)))</f>
        <v>-0.16113204070663512</v>
      </c>
      <c r="K574" s="13">
        <f>IF(D574="N/A", 0, INDEX('Probability Tables'!$J$25:$J$28, MATCH(D574, 'Probability Tables'!$A$25:$A$28, 0)))</f>
        <v>-1.505246303981256</v>
      </c>
      <c r="L574" s="13">
        <f>IF(E574="N/A", 0, INDEX('Probability Tables'!$J$34:$J$35, MATCH(E574, 'Probability Tables'!$A$34:$A$35, 0)))</f>
        <v>-0.32277339226305102</v>
      </c>
      <c r="M574" s="13">
        <f>IF(F574="N/A", 0, INDEX('Probability Tables'!$J$41:$J$42, MATCH(F574, 'Probability Tables'!$A$41:$A$42, 0)))</f>
        <v>-0.21141585713285041</v>
      </c>
      <c r="N574" s="13">
        <f>IF(G574="N/A", 0, INDEX('Probability Tables'!$J$48:$J$50, MATCH(G574, 'Probability Tables'!$A$48:$A$50, 0)))</f>
        <v>-1.1317644959850102</v>
      </c>
      <c r="O574" s="13">
        <f>IF(H574="N/A", 0, INDEX('Probability Tables'!$J$56:$J$58, MATCH(H574, 'Probability Tables'!$A$56:$A$58, 0)))</f>
        <v>-0.25442485069529852</v>
      </c>
      <c r="P574" s="13">
        <f>'Probability Tables'!$E$3</f>
        <v>-0.48424598596127871</v>
      </c>
      <c r="Q574" s="16">
        <f t="shared" si="40"/>
        <v>-5.9901018183300359</v>
      </c>
      <c r="R574" s="14">
        <f>IF(B574="N/A", 0, INDEX('Probability Tables'!$K$10:$K$12, MATCH(B574, 'Probability Tables'!$A$10:$A$12, 0)))</f>
        <v>-0.92356349120323478</v>
      </c>
      <c r="S574" s="14">
        <f>IF(C574="N/A", 0, INDEX('Probability Tables'!$K$18:$K$19, MATCH(C574, 'Probability Tables'!$A$18:$A$19, 0)))</f>
        <v>-1.140161291580982</v>
      </c>
      <c r="T574" s="14">
        <f>IF(D574="N/A", 0, INDEX('Probability Tables'!$K$25:$K$28, MATCH(D574, 'Probability Tables'!$A$25:$A$28, 0)))</f>
        <v>-1.4640720621625749</v>
      </c>
      <c r="U574" s="14">
        <f>IF(E574="N/A", 0, INDEX('Probability Tables'!$K$34:$K$35, MATCH(E574, 'Probability Tables'!$A$34:$A$35, 0)))</f>
        <v>-0.48878352389733187</v>
      </c>
      <c r="V574" s="14">
        <f>IF(F574="N/A", 0, INDEX('Probability Tables'!$K$41:$K$42, MATCH(F574, 'Probability Tables'!$A$41:$A$42, 0)))</f>
        <v>-0.38532054201569693</v>
      </c>
      <c r="W574" s="14">
        <f>IF(G574="N/A", 0, INDEX('Probability Tables'!$K$48:$K$50, MATCH(G574, 'Probability Tables'!$A$48:$A$50, 0)))</f>
        <v>-0.54522705048332309</v>
      </c>
      <c r="X574" s="14">
        <f>IF(H574="N/A", 0, INDEX('Probability Tables'!$K$56:$K$58, MATCH(H574, 'Probability Tables'!$A$56:$A$58, 0)))</f>
        <v>-0.45323538437685085</v>
      </c>
      <c r="Y574" s="14">
        <f>'Probability Tables'!$E$4</f>
        <v>-0.95753369040820424</v>
      </c>
      <c r="Z574" s="16">
        <f t="shared" si="41"/>
        <v>-6.3578970361281986</v>
      </c>
      <c r="AA574" s="15">
        <f t="shared" si="42"/>
        <v>59.092611808873528</v>
      </c>
      <c r="AB574" s="15">
        <f t="shared" si="43"/>
        <v>40.907388191126472</v>
      </c>
      <c r="AC574" s="17">
        <f t="shared" si="44"/>
        <v>0</v>
      </c>
      <c r="AD574" s="17">
        <v>1</v>
      </c>
    </row>
    <row r="575" spans="1:30" x14ac:dyDescent="0.25">
      <c r="A575" t="s">
        <v>821</v>
      </c>
      <c r="B575">
        <v>3</v>
      </c>
      <c r="C575" t="s">
        <v>17</v>
      </c>
      <c r="D575" s="12" t="s">
        <v>1243</v>
      </c>
      <c r="E575" s="12" t="s">
        <v>1247</v>
      </c>
      <c r="F575" s="12" t="s">
        <v>1249</v>
      </c>
      <c r="G575" s="12" t="s">
        <v>1251</v>
      </c>
      <c r="H575" s="12" t="s">
        <v>27</v>
      </c>
      <c r="I575" s="13">
        <f>IF(B575="N/A", 0, INDEX('Probability Tables'!$J$10:$J$12, MATCH(B575, 'Probability Tables'!$A$10:$A$12, 0)))</f>
        <v>-0.39196962663327978</v>
      </c>
      <c r="J575" s="13">
        <f>IF(C575="N/A", 0, INDEX('Probability Tables'!$J$18:$J$19, MATCH(C575, 'Probability Tables'!$A$18:$A$19, 0)))</f>
        <v>-1.9050155618886613</v>
      </c>
      <c r="K575" s="13">
        <f>IF(D575="N/A", 0, INDEX('Probability Tables'!$J$25:$J$28, MATCH(D575, 'Probability Tables'!$A$25:$A$28, 0)))</f>
        <v>0</v>
      </c>
      <c r="L575" s="13">
        <f>IF(E575="N/A", 0, INDEX('Probability Tables'!$J$34:$J$35, MATCH(E575, 'Probability Tables'!$A$34:$A$35, 0)))</f>
        <v>-0.32277339226305102</v>
      </c>
      <c r="M575" s="13">
        <f>IF(F575="N/A", 0, INDEX('Probability Tables'!$J$41:$J$42, MATCH(F575, 'Probability Tables'!$A$41:$A$42, 0)))</f>
        <v>-0.21141585713285041</v>
      </c>
      <c r="N575" s="13">
        <f>IF(G575="N/A", 0, INDEX('Probability Tables'!$J$48:$J$50, MATCH(G575, 'Probability Tables'!$A$48:$A$50, 0)))</f>
        <v>-0.71512608727872051</v>
      </c>
      <c r="O575" s="13">
        <f>IF(H575="N/A", 0, INDEX('Probability Tables'!$J$56:$J$58, MATCH(H575, 'Probability Tables'!$A$56:$A$58, 0)))</f>
        <v>-2.4423470353692043</v>
      </c>
      <c r="P575" s="13">
        <f>'Probability Tables'!$E$3</f>
        <v>-0.48424598596127871</v>
      </c>
      <c r="Q575" s="16">
        <f t="shared" si="40"/>
        <v>-6.4728935465270458</v>
      </c>
      <c r="R575" s="14">
        <f>IF(B575="N/A", 0, INDEX('Probability Tables'!$K$10:$K$12, MATCH(B575, 'Probability Tables'!$A$10:$A$12, 0)))</f>
        <v>-1.0560526742493137</v>
      </c>
      <c r="S575" s="14">
        <f>IF(C575="N/A", 0, INDEX('Probability Tables'!$K$18:$K$19, MATCH(C575, 'Probability Tables'!$A$18:$A$19, 0)))</f>
        <v>-0.38532054201569693</v>
      </c>
      <c r="T575" s="14">
        <f>IF(D575="N/A", 0, INDEX('Probability Tables'!$K$25:$K$28, MATCH(D575, 'Probability Tables'!$A$25:$A$28, 0)))</f>
        <v>0</v>
      </c>
      <c r="U575" s="14">
        <f>IF(E575="N/A", 0, INDEX('Probability Tables'!$K$34:$K$35, MATCH(E575, 'Probability Tables'!$A$34:$A$35, 0)))</f>
        <v>-0.48878352389733187</v>
      </c>
      <c r="V575" s="14">
        <f>IF(F575="N/A", 0, INDEX('Probability Tables'!$K$41:$K$42, MATCH(F575, 'Probability Tables'!$A$41:$A$42, 0)))</f>
        <v>-0.38532054201569693</v>
      </c>
      <c r="W575" s="14">
        <f>IF(G575="N/A", 0, INDEX('Probability Tables'!$K$48:$K$50, MATCH(G575, 'Probability Tables'!$A$48:$A$50, 0)))</f>
        <v>-1.624036711855253</v>
      </c>
      <c r="X575" s="14">
        <f>IF(H575="N/A", 0, INDEX('Probability Tables'!$K$56:$K$58, MATCH(H575, 'Probability Tables'!$A$56:$A$58, 0)))</f>
        <v>-2.4037432426807936</v>
      </c>
      <c r="Y575" s="14">
        <f>'Probability Tables'!$E$4</f>
        <v>-0.95753369040820424</v>
      </c>
      <c r="Z575" s="16">
        <f t="shared" si="41"/>
        <v>-7.3007909271222902</v>
      </c>
      <c r="AA575" s="15">
        <f t="shared" si="42"/>
        <v>69.591015854298163</v>
      </c>
      <c r="AB575" s="15">
        <f t="shared" si="43"/>
        <v>30.40898414570183</v>
      </c>
      <c r="AC575" s="17">
        <f t="shared" si="44"/>
        <v>0</v>
      </c>
      <c r="AD575" s="17">
        <v>1</v>
      </c>
    </row>
    <row r="576" spans="1:30" x14ac:dyDescent="0.25">
      <c r="A576" t="s">
        <v>822</v>
      </c>
      <c r="B576">
        <v>3</v>
      </c>
      <c r="C576" t="s">
        <v>13</v>
      </c>
      <c r="D576" s="12" t="s">
        <v>1245</v>
      </c>
      <c r="E576" s="12" t="s">
        <v>1247</v>
      </c>
      <c r="F576" s="12" t="s">
        <v>1249</v>
      </c>
      <c r="G576" s="12" t="s">
        <v>1251</v>
      </c>
      <c r="H576" s="12" t="s">
        <v>15</v>
      </c>
      <c r="I576" s="13">
        <f>IF(B576="N/A", 0, INDEX('Probability Tables'!$J$10:$J$12, MATCH(B576, 'Probability Tables'!$A$10:$A$12, 0)))</f>
        <v>-0.39196962663327978</v>
      </c>
      <c r="J576" s="13">
        <f>IF(C576="N/A", 0, INDEX('Probability Tables'!$J$18:$J$19, MATCH(C576, 'Probability Tables'!$A$18:$A$19, 0)))</f>
        <v>-0.16113204070663512</v>
      </c>
      <c r="K576" s="13">
        <f>IF(D576="N/A", 0, INDEX('Probability Tables'!$J$25:$J$28, MATCH(D576, 'Probability Tables'!$A$25:$A$28, 0)))</f>
        <v>-0.51785965042337057</v>
      </c>
      <c r="L576" s="13">
        <f>IF(E576="N/A", 0, INDEX('Probability Tables'!$J$34:$J$35, MATCH(E576, 'Probability Tables'!$A$34:$A$35, 0)))</f>
        <v>-0.32277339226305102</v>
      </c>
      <c r="M576" s="13">
        <f>IF(F576="N/A", 0, INDEX('Probability Tables'!$J$41:$J$42, MATCH(F576, 'Probability Tables'!$A$41:$A$42, 0)))</f>
        <v>-0.21141585713285041</v>
      </c>
      <c r="N576" s="13">
        <f>IF(G576="N/A", 0, INDEX('Probability Tables'!$J$48:$J$50, MATCH(G576, 'Probability Tables'!$A$48:$A$50, 0)))</f>
        <v>-0.71512608727872051</v>
      </c>
      <c r="O576" s="13">
        <f>IF(H576="N/A", 0, INDEX('Probability Tables'!$J$56:$J$58, MATCH(H576, 'Probability Tables'!$A$56:$A$58, 0)))</f>
        <v>-0.25442485069529852</v>
      </c>
      <c r="P576" s="13">
        <f>'Probability Tables'!$E$3</f>
        <v>-0.48424598596127871</v>
      </c>
      <c r="Q576" s="16">
        <f t="shared" si="40"/>
        <v>-3.0589474910944849</v>
      </c>
      <c r="R576" s="14">
        <f>IF(B576="N/A", 0, INDEX('Probability Tables'!$K$10:$K$12, MATCH(B576, 'Probability Tables'!$A$10:$A$12, 0)))</f>
        <v>-1.0560526742493137</v>
      </c>
      <c r="S576" s="14">
        <f>IF(C576="N/A", 0, INDEX('Probability Tables'!$K$18:$K$19, MATCH(C576, 'Probability Tables'!$A$18:$A$19, 0)))</f>
        <v>-1.140161291580982</v>
      </c>
      <c r="T576" s="14">
        <f>IF(D576="N/A", 0, INDEX('Probability Tables'!$K$25:$K$28, MATCH(D576, 'Probability Tables'!$A$25:$A$28, 0)))</f>
        <v>-0.64015465041943498</v>
      </c>
      <c r="U576" s="14">
        <f>IF(E576="N/A", 0, INDEX('Probability Tables'!$K$34:$K$35, MATCH(E576, 'Probability Tables'!$A$34:$A$35, 0)))</f>
        <v>-0.48878352389733187</v>
      </c>
      <c r="V576" s="14">
        <f>IF(F576="N/A", 0, INDEX('Probability Tables'!$K$41:$K$42, MATCH(F576, 'Probability Tables'!$A$41:$A$42, 0)))</f>
        <v>-0.38532054201569693</v>
      </c>
      <c r="W576" s="14">
        <f>IF(G576="N/A", 0, INDEX('Probability Tables'!$K$48:$K$50, MATCH(G576, 'Probability Tables'!$A$48:$A$50, 0)))</f>
        <v>-1.624036711855253</v>
      </c>
      <c r="X576" s="14">
        <f>IF(H576="N/A", 0, INDEX('Probability Tables'!$K$56:$K$58, MATCH(H576, 'Probability Tables'!$A$56:$A$58, 0)))</f>
        <v>-0.45323538437685085</v>
      </c>
      <c r="Y576" s="14">
        <f>'Probability Tables'!$E$4</f>
        <v>-0.95753369040820424</v>
      </c>
      <c r="Z576" s="16">
        <f t="shared" si="41"/>
        <v>-6.7452784688030674</v>
      </c>
      <c r="AA576" s="15">
        <f t="shared" si="42"/>
        <v>97.554904062512307</v>
      </c>
      <c r="AB576" s="15">
        <f t="shared" si="43"/>
        <v>2.4450959374876966</v>
      </c>
      <c r="AC576" s="17">
        <f t="shared" si="44"/>
        <v>0</v>
      </c>
      <c r="AD576" s="17">
        <v>0</v>
      </c>
    </row>
    <row r="577" spans="1:30" x14ac:dyDescent="0.25">
      <c r="A577" t="s">
        <v>824</v>
      </c>
      <c r="B577">
        <v>3</v>
      </c>
      <c r="C577" t="s">
        <v>13</v>
      </c>
      <c r="D577" s="12" t="s">
        <v>1245</v>
      </c>
      <c r="E577" s="12" t="s">
        <v>1247</v>
      </c>
      <c r="F577" s="12" t="s">
        <v>1249</v>
      </c>
      <c r="G577" s="12" t="s">
        <v>1252</v>
      </c>
      <c r="H577" s="12" t="s">
        <v>15</v>
      </c>
      <c r="I577" s="13">
        <f>IF(B577="N/A", 0, INDEX('Probability Tables'!$J$10:$J$12, MATCH(B577, 'Probability Tables'!$A$10:$A$12, 0)))</f>
        <v>-0.39196962663327978</v>
      </c>
      <c r="J577" s="13">
        <f>IF(C577="N/A", 0, INDEX('Probability Tables'!$J$18:$J$19, MATCH(C577, 'Probability Tables'!$A$18:$A$19, 0)))</f>
        <v>-0.16113204070663512</v>
      </c>
      <c r="K577" s="13">
        <f>IF(D577="N/A", 0, INDEX('Probability Tables'!$J$25:$J$28, MATCH(D577, 'Probability Tables'!$A$25:$A$28, 0)))</f>
        <v>-0.51785965042337057</v>
      </c>
      <c r="L577" s="13">
        <f>IF(E577="N/A", 0, INDEX('Probability Tables'!$J$34:$J$35, MATCH(E577, 'Probability Tables'!$A$34:$A$35, 0)))</f>
        <v>-0.32277339226305102</v>
      </c>
      <c r="M577" s="13">
        <f>IF(F577="N/A", 0, INDEX('Probability Tables'!$J$41:$J$42, MATCH(F577, 'Probability Tables'!$A$41:$A$42, 0)))</f>
        <v>-0.21141585713285041</v>
      </c>
      <c r="N577" s="13">
        <f>IF(G577="N/A", 0, INDEX('Probability Tables'!$J$48:$J$50, MATCH(G577, 'Probability Tables'!$A$48:$A$50, 0)))</f>
        <v>-1.6691571471357227</v>
      </c>
      <c r="O577" s="13">
        <f>IF(H577="N/A", 0, INDEX('Probability Tables'!$J$56:$J$58, MATCH(H577, 'Probability Tables'!$A$56:$A$58, 0)))</f>
        <v>-0.25442485069529852</v>
      </c>
      <c r="P577" s="13">
        <f>'Probability Tables'!$E$3</f>
        <v>-0.48424598596127871</v>
      </c>
      <c r="Q577" s="16">
        <f t="shared" si="40"/>
        <v>-4.0129785509514866</v>
      </c>
      <c r="R577" s="14">
        <f>IF(B577="N/A", 0, INDEX('Probability Tables'!$K$10:$K$12, MATCH(B577, 'Probability Tables'!$A$10:$A$12, 0)))</f>
        <v>-1.0560526742493137</v>
      </c>
      <c r="S577" s="14">
        <f>IF(C577="N/A", 0, INDEX('Probability Tables'!$K$18:$K$19, MATCH(C577, 'Probability Tables'!$A$18:$A$19, 0)))</f>
        <v>-1.140161291580982</v>
      </c>
      <c r="T577" s="14">
        <f>IF(D577="N/A", 0, INDEX('Probability Tables'!$K$25:$K$28, MATCH(D577, 'Probability Tables'!$A$25:$A$28, 0)))</f>
        <v>-0.64015465041943498</v>
      </c>
      <c r="U577" s="14">
        <f>IF(E577="N/A", 0, INDEX('Probability Tables'!$K$34:$K$35, MATCH(E577, 'Probability Tables'!$A$34:$A$35, 0)))</f>
        <v>-0.48878352389733187</v>
      </c>
      <c r="V577" s="14">
        <f>IF(F577="N/A", 0, INDEX('Probability Tables'!$K$41:$K$42, MATCH(F577, 'Probability Tables'!$A$41:$A$42, 0)))</f>
        <v>-0.38532054201569693</v>
      </c>
      <c r="W577" s="14">
        <f>IF(G577="N/A", 0, INDEX('Probability Tables'!$K$48:$K$50, MATCH(G577, 'Probability Tables'!$A$48:$A$50, 0)))</f>
        <v>-1.4997389951776758</v>
      </c>
      <c r="X577" s="14">
        <f>IF(H577="N/A", 0, INDEX('Probability Tables'!$K$56:$K$58, MATCH(H577, 'Probability Tables'!$A$56:$A$58, 0)))</f>
        <v>-0.45323538437685085</v>
      </c>
      <c r="Y577" s="14">
        <f>'Probability Tables'!$E$4</f>
        <v>-0.95753369040820424</v>
      </c>
      <c r="Z577" s="16">
        <f t="shared" si="41"/>
        <v>-6.6209807521254902</v>
      </c>
      <c r="AA577" s="15">
        <f t="shared" si="42"/>
        <v>93.137481541978701</v>
      </c>
      <c r="AB577" s="15">
        <f t="shared" si="43"/>
        <v>6.8625184580213148</v>
      </c>
      <c r="AC577" s="17">
        <f t="shared" si="44"/>
        <v>0</v>
      </c>
      <c r="AD577" s="17">
        <v>0</v>
      </c>
    </row>
    <row r="578" spans="1:30" x14ac:dyDescent="0.25">
      <c r="A578" t="s">
        <v>825</v>
      </c>
      <c r="B578">
        <v>2</v>
      </c>
      <c r="C578" t="s">
        <v>17</v>
      </c>
      <c r="D578" s="12" t="s">
        <v>1245</v>
      </c>
      <c r="E578" s="12" t="s">
        <v>1247</v>
      </c>
      <c r="F578" s="12" t="s">
        <v>1249</v>
      </c>
      <c r="G578" s="12" t="s">
        <v>1252</v>
      </c>
      <c r="H578" s="12" t="s">
        <v>15</v>
      </c>
      <c r="I578" s="13">
        <f>IF(B578="N/A", 0, INDEX('Probability Tables'!$J$10:$J$12, MATCH(B578, 'Probability Tables'!$A$10:$A$12, 0)))</f>
        <v>-1.7285805676065233</v>
      </c>
      <c r="J578" s="13">
        <f>IF(C578="N/A", 0, INDEX('Probability Tables'!$J$18:$J$19, MATCH(C578, 'Probability Tables'!$A$18:$A$19, 0)))</f>
        <v>-1.9050155618886613</v>
      </c>
      <c r="K578" s="13">
        <f>IF(D578="N/A", 0, INDEX('Probability Tables'!$J$25:$J$28, MATCH(D578, 'Probability Tables'!$A$25:$A$28, 0)))</f>
        <v>-0.51785965042337057</v>
      </c>
      <c r="L578" s="13">
        <f>IF(E578="N/A", 0, INDEX('Probability Tables'!$J$34:$J$35, MATCH(E578, 'Probability Tables'!$A$34:$A$35, 0)))</f>
        <v>-0.32277339226305102</v>
      </c>
      <c r="M578" s="13">
        <f>IF(F578="N/A", 0, INDEX('Probability Tables'!$J$41:$J$42, MATCH(F578, 'Probability Tables'!$A$41:$A$42, 0)))</f>
        <v>-0.21141585713285041</v>
      </c>
      <c r="N578" s="13">
        <f>IF(G578="N/A", 0, INDEX('Probability Tables'!$J$48:$J$50, MATCH(G578, 'Probability Tables'!$A$48:$A$50, 0)))</f>
        <v>-1.6691571471357227</v>
      </c>
      <c r="O578" s="13">
        <f>IF(H578="N/A", 0, INDEX('Probability Tables'!$J$56:$J$58, MATCH(H578, 'Probability Tables'!$A$56:$A$58, 0)))</f>
        <v>-0.25442485069529852</v>
      </c>
      <c r="P578" s="13">
        <f>'Probability Tables'!$E$3</f>
        <v>-0.48424598596127871</v>
      </c>
      <c r="Q578" s="16">
        <f t="shared" si="40"/>
        <v>-7.093473013106756</v>
      </c>
      <c r="R578" s="14">
        <f>IF(B578="N/A", 0, INDEX('Probability Tables'!$K$10:$K$12, MATCH(B578, 'Probability Tables'!$A$10:$A$12, 0)))</f>
        <v>-1.3662076025531533</v>
      </c>
      <c r="S578" s="14">
        <f>IF(C578="N/A", 0, INDEX('Probability Tables'!$K$18:$K$19, MATCH(C578, 'Probability Tables'!$A$18:$A$19, 0)))</f>
        <v>-0.38532054201569693</v>
      </c>
      <c r="T578" s="14">
        <f>IF(D578="N/A", 0, INDEX('Probability Tables'!$K$25:$K$28, MATCH(D578, 'Probability Tables'!$A$25:$A$28, 0)))</f>
        <v>-0.64015465041943498</v>
      </c>
      <c r="U578" s="14">
        <f>IF(E578="N/A", 0, INDEX('Probability Tables'!$K$34:$K$35, MATCH(E578, 'Probability Tables'!$A$34:$A$35, 0)))</f>
        <v>-0.48878352389733187</v>
      </c>
      <c r="V578" s="14">
        <f>IF(F578="N/A", 0, INDEX('Probability Tables'!$K$41:$K$42, MATCH(F578, 'Probability Tables'!$A$41:$A$42, 0)))</f>
        <v>-0.38532054201569693</v>
      </c>
      <c r="W578" s="14">
        <f>IF(G578="N/A", 0, INDEX('Probability Tables'!$K$48:$K$50, MATCH(G578, 'Probability Tables'!$A$48:$A$50, 0)))</f>
        <v>-1.4997389951776758</v>
      </c>
      <c r="X578" s="14">
        <f>IF(H578="N/A", 0, INDEX('Probability Tables'!$K$56:$K$58, MATCH(H578, 'Probability Tables'!$A$56:$A$58, 0)))</f>
        <v>-0.45323538437685085</v>
      </c>
      <c r="Y578" s="14">
        <f>'Probability Tables'!$E$4</f>
        <v>-0.95753369040820424</v>
      </c>
      <c r="Z578" s="16">
        <f t="shared" si="41"/>
        <v>-6.1762949308640449</v>
      </c>
      <c r="AA578" s="15">
        <f t="shared" si="42"/>
        <v>28.553322824166187</v>
      </c>
      <c r="AB578" s="15">
        <f t="shared" si="43"/>
        <v>71.446677175833813</v>
      </c>
      <c r="AC578" s="17">
        <f t="shared" si="44"/>
        <v>1</v>
      </c>
      <c r="AD578" s="17">
        <v>1</v>
      </c>
    </row>
    <row r="579" spans="1:30" x14ac:dyDescent="0.25">
      <c r="A579" t="s">
        <v>826</v>
      </c>
      <c r="B579">
        <v>1</v>
      </c>
      <c r="C579" t="s">
        <v>17</v>
      </c>
      <c r="D579" s="12" t="s">
        <v>1242</v>
      </c>
      <c r="E579" s="12" t="s">
        <v>1246</v>
      </c>
      <c r="F579" s="12" t="s">
        <v>1249</v>
      </c>
      <c r="G579" s="12" t="s">
        <v>1250</v>
      </c>
      <c r="H579" s="12" t="s">
        <v>15</v>
      </c>
      <c r="I579" s="13">
        <f>IF(B579="N/A", 0, INDEX('Probability Tables'!$J$10:$J$12, MATCH(B579, 'Probability Tables'!$A$10:$A$12, 0)))</f>
        <v>-1.9190988916046565</v>
      </c>
      <c r="J579" s="13">
        <f>IF(C579="N/A", 0, INDEX('Probability Tables'!$J$18:$J$19, MATCH(C579, 'Probability Tables'!$A$18:$A$19, 0)))</f>
        <v>-1.9050155618886613</v>
      </c>
      <c r="K579" s="13">
        <f>IF(D579="N/A", 0, INDEX('Probability Tables'!$J$25:$J$28, MATCH(D579, 'Probability Tables'!$A$25:$A$28, 0)))</f>
        <v>-1.505246303981256</v>
      </c>
      <c r="L579" s="13">
        <f>IF(E579="N/A", 0, INDEX('Probability Tables'!$J$34:$J$35, MATCH(E579, 'Probability Tables'!$A$34:$A$35, 0)))</f>
        <v>-1.2878542883066382</v>
      </c>
      <c r="M579" s="13">
        <f>IF(F579="N/A", 0, INDEX('Probability Tables'!$J$41:$J$42, MATCH(F579, 'Probability Tables'!$A$41:$A$42, 0)))</f>
        <v>-0.21141585713285041</v>
      </c>
      <c r="N579" s="13">
        <f>IF(G579="N/A", 0, INDEX('Probability Tables'!$J$48:$J$50, MATCH(G579, 'Probability Tables'!$A$48:$A$50, 0)))</f>
        <v>-1.1317644959850102</v>
      </c>
      <c r="O579" s="13">
        <f>IF(H579="N/A", 0, INDEX('Probability Tables'!$J$56:$J$58, MATCH(H579, 'Probability Tables'!$A$56:$A$58, 0)))</f>
        <v>-0.25442485069529852</v>
      </c>
      <c r="P579" s="13">
        <f>'Probability Tables'!$E$3</f>
        <v>-0.48424598596127871</v>
      </c>
      <c r="Q579" s="16">
        <f t="shared" ref="Q579:Q642" si="45">SUM(I579:P579)</f>
        <v>-8.6990662355556498</v>
      </c>
      <c r="R579" s="14">
        <f>IF(B579="N/A", 0, INDEX('Probability Tables'!$K$10:$K$12, MATCH(B579, 'Probability Tables'!$A$10:$A$12, 0)))</f>
        <v>-0.92356349120323478</v>
      </c>
      <c r="S579" s="14">
        <f>IF(C579="N/A", 0, INDEX('Probability Tables'!$K$18:$K$19, MATCH(C579, 'Probability Tables'!$A$18:$A$19, 0)))</f>
        <v>-0.38532054201569693</v>
      </c>
      <c r="T579" s="14">
        <f>IF(D579="N/A", 0, INDEX('Probability Tables'!$K$25:$K$28, MATCH(D579, 'Probability Tables'!$A$25:$A$28, 0)))</f>
        <v>-1.4640720621625749</v>
      </c>
      <c r="U579" s="14">
        <f>IF(E579="N/A", 0, INDEX('Probability Tables'!$K$34:$K$35, MATCH(E579, 'Probability Tables'!$A$34:$A$35, 0)))</f>
        <v>-0.95029252915164453</v>
      </c>
      <c r="V579" s="14">
        <f>IF(F579="N/A", 0, INDEX('Probability Tables'!$K$41:$K$42, MATCH(F579, 'Probability Tables'!$A$41:$A$42, 0)))</f>
        <v>-0.38532054201569693</v>
      </c>
      <c r="W579" s="14">
        <f>IF(G579="N/A", 0, INDEX('Probability Tables'!$K$48:$K$50, MATCH(G579, 'Probability Tables'!$A$48:$A$50, 0)))</f>
        <v>-0.54522705048332309</v>
      </c>
      <c r="X579" s="14">
        <f>IF(H579="N/A", 0, INDEX('Probability Tables'!$K$56:$K$58, MATCH(H579, 'Probability Tables'!$A$56:$A$58, 0)))</f>
        <v>-0.45323538437685085</v>
      </c>
      <c r="Y579" s="14">
        <f>'Probability Tables'!$E$4</f>
        <v>-0.95753369040820424</v>
      </c>
      <c r="Z579" s="16">
        <f t="shared" ref="Z579:Z642" si="46">SUM(R579:Y579)</f>
        <v>-6.0645652918172264</v>
      </c>
      <c r="AA579" s="15">
        <f t="shared" ref="AA579:AA642" si="47">EXP(Q579)/(EXP(Q579)+EXP(Z579))*100</f>
        <v>6.6950735504909407</v>
      </c>
      <c r="AB579" s="15">
        <f t="shared" ref="AB579:AB642" si="48">EXP(Z579)/(EXP(Z579)+EXP(Q579))*100</f>
        <v>93.304926449509068</v>
      </c>
      <c r="AC579" s="17">
        <f t="shared" ref="AC579:AC642" si="49">IF(AA579&gt;AB579, 0, 1)</f>
        <v>1</v>
      </c>
      <c r="AD579" s="17">
        <v>1</v>
      </c>
    </row>
    <row r="580" spans="1:30" x14ac:dyDescent="0.25">
      <c r="A580" t="s">
        <v>827</v>
      </c>
      <c r="B580">
        <v>3</v>
      </c>
      <c r="C580" t="s">
        <v>17</v>
      </c>
      <c r="D580" s="12" t="s">
        <v>1243</v>
      </c>
      <c r="E580" s="12" t="s">
        <v>1246</v>
      </c>
      <c r="F580" s="12" t="s">
        <v>1249</v>
      </c>
      <c r="G580" s="12" t="s">
        <v>1252</v>
      </c>
      <c r="H580" s="12" t="s">
        <v>20</v>
      </c>
      <c r="I580" s="13">
        <f>IF(B580="N/A", 0, INDEX('Probability Tables'!$J$10:$J$12, MATCH(B580, 'Probability Tables'!$A$10:$A$12, 0)))</f>
        <v>-0.39196962663327978</v>
      </c>
      <c r="J580" s="13">
        <f>IF(C580="N/A", 0, INDEX('Probability Tables'!$J$18:$J$19, MATCH(C580, 'Probability Tables'!$A$18:$A$19, 0)))</f>
        <v>-1.9050155618886613</v>
      </c>
      <c r="K580" s="13">
        <f>IF(D580="N/A", 0, INDEX('Probability Tables'!$J$25:$J$28, MATCH(D580, 'Probability Tables'!$A$25:$A$28, 0)))</f>
        <v>0</v>
      </c>
      <c r="L580" s="13">
        <f>IF(E580="N/A", 0, INDEX('Probability Tables'!$J$34:$J$35, MATCH(E580, 'Probability Tables'!$A$34:$A$35, 0)))</f>
        <v>-1.2878542883066382</v>
      </c>
      <c r="M580" s="13">
        <f>IF(F580="N/A", 0, INDEX('Probability Tables'!$J$41:$J$42, MATCH(F580, 'Probability Tables'!$A$41:$A$42, 0)))</f>
        <v>-0.21141585713285041</v>
      </c>
      <c r="N580" s="13">
        <f>IF(G580="N/A", 0, INDEX('Probability Tables'!$J$48:$J$50, MATCH(G580, 'Probability Tables'!$A$48:$A$50, 0)))</f>
        <v>-1.6691571471357227</v>
      </c>
      <c r="O580" s="13">
        <f>IF(H580="N/A", 0, INDEX('Probability Tables'!$J$56:$J$58, MATCH(H580, 'Probability Tables'!$A$56:$A$58, 0)))</f>
        <v>-1.9828147059907641</v>
      </c>
      <c r="P580" s="13">
        <f>'Probability Tables'!$E$3</f>
        <v>-0.48424598596127871</v>
      </c>
      <c r="Q580" s="16">
        <f t="shared" si="45"/>
        <v>-7.9324731730491944</v>
      </c>
      <c r="R580" s="14">
        <f>IF(B580="N/A", 0, INDEX('Probability Tables'!$K$10:$K$12, MATCH(B580, 'Probability Tables'!$A$10:$A$12, 0)))</f>
        <v>-1.0560526742493137</v>
      </c>
      <c r="S580" s="14">
        <f>IF(C580="N/A", 0, INDEX('Probability Tables'!$K$18:$K$19, MATCH(C580, 'Probability Tables'!$A$18:$A$19, 0)))</f>
        <v>-0.38532054201569693</v>
      </c>
      <c r="T580" s="14">
        <f>IF(D580="N/A", 0, INDEX('Probability Tables'!$K$25:$K$28, MATCH(D580, 'Probability Tables'!$A$25:$A$28, 0)))</f>
        <v>0</v>
      </c>
      <c r="U580" s="14">
        <f>IF(E580="N/A", 0, INDEX('Probability Tables'!$K$34:$K$35, MATCH(E580, 'Probability Tables'!$A$34:$A$35, 0)))</f>
        <v>-0.95029252915164453</v>
      </c>
      <c r="V580" s="14">
        <f>IF(F580="N/A", 0, INDEX('Probability Tables'!$K$41:$K$42, MATCH(F580, 'Probability Tables'!$A$41:$A$42, 0)))</f>
        <v>-0.38532054201569693</v>
      </c>
      <c r="W580" s="14">
        <f>IF(G580="N/A", 0, INDEX('Probability Tables'!$K$48:$K$50, MATCH(G580, 'Probability Tables'!$A$48:$A$50, 0)))</f>
        <v>-1.4997389951776758</v>
      </c>
      <c r="X580" s="14">
        <f>IF(H580="N/A", 0, INDEX('Probability Tables'!$K$56:$K$58, MATCH(H580, 'Probability Tables'!$A$56:$A$58, 0)))</f>
        <v>-1.2944356648959361</v>
      </c>
      <c r="Y580" s="14">
        <f>'Probability Tables'!$E$4</f>
        <v>-0.95753369040820424</v>
      </c>
      <c r="Z580" s="16">
        <f t="shared" si="46"/>
        <v>-6.5286946379141684</v>
      </c>
      <c r="AA580" s="15">
        <f t="shared" si="47"/>
        <v>19.721719953846602</v>
      </c>
      <c r="AB580" s="15">
        <f t="shared" si="48"/>
        <v>80.278280046153398</v>
      </c>
      <c r="AC580" s="17">
        <f t="shared" si="49"/>
        <v>1</v>
      </c>
      <c r="AD580" s="17">
        <v>0</v>
      </c>
    </row>
    <row r="581" spans="1:30" x14ac:dyDescent="0.25">
      <c r="A581" t="s">
        <v>828</v>
      </c>
      <c r="B581">
        <v>3</v>
      </c>
      <c r="C581" t="s">
        <v>13</v>
      </c>
      <c r="D581" s="12" t="s">
        <v>1245</v>
      </c>
      <c r="E581" s="12" t="s">
        <v>1247</v>
      </c>
      <c r="F581" s="12" t="s">
        <v>1249</v>
      </c>
      <c r="G581" s="12" t="s">
        <v>1251</v>
      </c>
      <c r="H581" s="12" t="s">
        <v>15</v>
      </c>
      <c r="I581" s="13">
        <f>IF(B581="N/A", 0, INDEX('Probability Tables'!$J$10:$J$12, MATCH(B581, 'Probability Tables'!$A$10:$A$12, 0)))</f>
        <v>-0.39196962663327978</v>
      </c>
      <c r="J581" s="13">
        <f>IF(C581="N/A", 0, INDEX('Probability Tables'!$J$18:$J$19, MATCH(C581, 'Probability Tables'!$A$18:$A$19, 0)))</f>
        <v>-0.16113204070663512</v>
      </c>
      <c r="K581" s="13">
        <f>IF(D581="N/A", 0, INDEX('Probability Tables'!$J$25:$J$28, MATCH(D581, 'Probability Tables'!$A$25:$A$28, 0)))</f>
        <v>-0.51785965042337057</v>
      </c>
      <c r="L581" s="13">
        <f>IF(E581="N/A", 0, INDEX('Probability Tables'!$J$34:$J$35, MATCH(E581, 'Probability Tables'!$A$34:$A$35, 0)))</f>
        <v>-0.32277339226305102</v>
      </c>
      <c r="M581" s="13">
        <f>IF(F581="N/A", 0, INDEX('Probability Tables'!$J$41:$J$42, MATCH(F581, 'Probability Tables'!$A$41:$A$42, 0)))</f>
        <v>-0.21141585713285041</v>
      </c>
      <c r="N581" s="13">
        <f>IF(G581="N/A", 0, INDEX('Probability Tables'!$J$48:$J$50, MATCH(G581, 'Probability Tables'!$A$48:$A$50, 0)))</f>
        <v>-0.71512608727872051</v>
      </c>
      <c r="O581" s="13">
        <f>IF(H581="N/A", 0, INDEX('Probability Tables'!$J$56:$J$58, MATCH(H581, 'Probability Tables'!$A$56:$A$58, 0)))</f>
        <v>-0.25442485069529852</v>
      </c>
      <c r="P581" s="13">
        <f>'Probability Tables'!$E$3</f>
        <v>-0.48424598596127871</v>
      </c>
      <c r="Q581" s="16">
        <f t="shared" si="45"/>
        <v>-3.0589474910944849</v>
      </c>
      <c r="R581" s="14">
        <f>IF(B581="N/A", 0, INDEX('Probability Tables'!$K$10:$K$12, MATCH(B581, 'Probability Tables'!$A$10:$A$12, 0)))</f>
        <v>-1.0560526742493137</v>
      </c>
      <c r="S581" s="14">
        <f>IF(C581="N/A", 0, INDEX('Probability Tables'!$K$18:$K$19, MATCH(C581, 'Probability Tables'!$A$18:$A$19, 0)))</f>
        <v>-1.140161291580982</v>
      </c>
      <c r="T581" s="14">
        <f>IF(D581="N/A", 0, INDEX('Probability Tables'!$K$25:$K$28, MATCH(D581, 'Probability Tables'!$A$25:$A$28, 0)))</f>
        <v>-0.64015465041943498</v>
      </c>
      <c r="U581" s="14">
        <f>IF(E581="N/A", 0, INDEX('Probability Tables'!$K$34:$K$35, MATCH(E581, 'Probability Tables'!$A$34:$A$35, 0)))</f>
        <v>-0.48878352389733187</v>
      </c>
      <c r="V581" s="14">
        <f>IF(F581="N/A", 0, INDEX('Probability Tables'!$K$41:$K$42, MATCH(F581, 'Probability Tables'!$A$41:$A$42, 0)))</f>
        <v>-0.38532054201569693</v>
      </c>
      <c r="W581" s="14">
        <f>IF(G581="N/A", 0, INDEX('Probability Tables'!$K$48:$K$50, MATCH(G581, 'Probability Tables'!$A$48:$A$50, 0)))</f>
        <v>-1.624036711855253</v>
      </c>
      <c r="X581" s="14">
        <f>IF(H581="N/A", 0, INDEX('Probability Tables'!$K$56:$K$58, MATCH(H581, 'Probability Tables'!$A$56:$A$58, 0)))</f>
        <v>-0.45323538437685085</v>
      </c>
      <c r="Y581" s="14">
        <f>'Probability Tables'!$E$4</f>
        <v>-0.95753369040820424</v>
      </c>
      <c r="Z581" s="16">
        <f t="shared" si="46"/>
        <v>-6.7452784688030674</v>
      </c>
      <c r="AA581" s="15">
        <f t="shared" si="47"/>
        <v>97.554904062512307</v>
      </c>
      <c r="AB581" s="15">
        <f t="shared" si="48"/>
        <v>2.4450959374876966</v>
      </c>
      <c r="AC581" s="17">
        <f t="shared" si="49"/>
        <v>0</v>
      </c>
      <c r="AD581" s="17">
        <v>1</v>
      </c>
    </row>
    <row r="582" spans="1:30" x14ac:dyDescent="0.25">
      <c r="A582" t="s">
        <v>830</v>
      </c>
      <c r="B582">
        <v>2</v>
      </c>
      <c r="C582" t="s">
        <v>17</v>
      </c>
      <c r="D582" s="12" t="s">
        <v>1245</v>
      </c>
      <c r="E582" s="12" t="s">
        <v>1246</v>
      </c>
      <c r="F582" s="12" t="s">
        <v>1248</v>
      </c>
      <c r="G582" s="12" t="s">
        <v>1250</v>
      </c>
      <c r="H582" s="12" t="s">
        <v>15</v>
      </c>
      <c r="I582" s="13">
        <f>IF(B582="N/A", 0, INDEX('Probability Tables'!$J$10:$J$12, MATCH(B582, 'Probability Tables'!$A$10:$A$12, 0)))</f>
        <v>-1.7285805676065233</v>
      </c>
      <c r="J582" s="13">
        <f>IF(C582="N/A", 0, INDEX('Probability Tables'!$J$18:$J$19, MATCH(C582, 'Probability Tables'!$A$18:$A$19, 0)))</f>
        <v>-1.9050155618886613</v>
      </c>
      <c r="K582" s="13">
        <f>IF(D582="N/A", 0, INDEX('Probability Tables'!$J$25:$J$28, MATCH(D582, 'Probability Tables'!$A$25:$A$28, 0)))</f>
        <v>-0.51785965042337057</v>
      </c>
      <c r="L582" s="13">
        <f>IF(E582="N/A", 0, INDEX('Probability Tables'!$J$34:$J$35, MATCH(E582, 'Probability Tables'!$A$34:$A$35, 0)))</f>
        <v>-1.2878542883066382</v>
      </c>
      <c r="M582" s="13">
        <f>IF(F582="N/A", 0, INDEX('Probability Tables'!$J$41:$J$42, MATCH(F582, 'Probability Tables'!$A$41:$A$42, 0)))</f>
        <v>-1.6577744589953911</v>
      </c>
      <c r="N582" s="13">
        <f>IF(G582="N/A", 0, INDEX('Probability Tables'!$J$48:$J$50, MATCH(G582, 'Probability Tables'!$A$48:$A$50, 0)))</f>
        <v>-1.1317644959850102</v>
      </c>
      <c r="O582" s="13">
        <f>IF(H582="N/A", 0, INDEX('Probability Tables'!$J$56:$J$58, MATCH(H582, 'Probability Tables'!$A$56:$A$58, 0)))</f>
        <v>-0.25442485069529852</v>
      </c>
      <c r="P582" s="13">
        <f>'Probability Tables'!$E$3</f>
        <v>-0.48424598596127871</v>
      </c>
      <c r="Q582" s="16">
        <f t="shared" si="45"/>
        <v>-8.9675198598621719</v>
      </c>
      <c r="R582" s="14">
        <f>IF(B582="N/A", 0, INDEX('Probability Tables'!$K$10:$K$12, MATCH(B582, 'Probability Tables'!$A$10:$A$12, 0)))</f>
        <v>-1.3662076025531533</v>
      </c>
      <c r="S582" s="14">
        <f>IF(C582="N/A", 0, INDEX('Probability Tables'!$K$18:$K$19, MATCH(C582, 'Probability Tables'!$A$18:$A$19, 0)))</f>
        <v>-0.38532054201569693</v>
      </c>
      <c r="T582" s="14">
        <f>IF(D582="N/A", 0, INDEX('Probability Tables'!$K$25:$K$28, MATCH(D582, 'Probability Tables'!$A$25:$A$28, 0)))</f>
        <v>-0.64015465041943498</v>
      </c>
      <c r="U582" s="14">
        <f>IF(E582="N/A", 0, INDEX('Probability Tables'!$K$34:$K$35, MATCH(E582, 'Probability Tables'!$A$34:$A$35, 0)))</f>
        <v>-0.95029252915164453</v>
      </c>
      <c r="V582" s="14">
        <f>IF(F582="N/A", 0, INDEX('Probability Tables'!$K$41:$K$42, MATCH(F582, 'Probability Tables'!$A$41:$A$42, 0)))</f>
        <v>-1.140161291580982</v>
      </c>
      <c r="W582" s="14">
        <f>IF(G582="N/A", 0, INDEX('Probability Tables'!$K$48:$K$50, MATCH(G582, 'Probability Tables'!$A$48:$A$50, 0)))</f>
        <v>-0.54522705048332309</v>
      </c>
      <c r="X582" s="14">
        <f>IF(H582="N/A", 0, INDEX('Probability Tables'!$K$56:$K$58, MATCH(H582, 'Probability Tables'!$A$56:$A$58, 0)))</f>
        <v>-0.45323538437685085</v>
      </c>
      <c r="Y582" s="14">
        <f>'Probability Tables'!$E$4</f>
        <v>-0.95753369040820424</v>
      </c>
      <c r="Z582" s="16">
        <f t="shared" si="46"/>
        <v>-6.438132740989289</v>
      </c>
      <c r="AA582" s="15">
        <f t="shared" si="47"/>
        <v>7.3823540563253216</v>
      </c>
      <c r="AB582" s="15">
        <f t="shared" si="48"/>
        <v>92.617645943674674</v>
      </c>
      <c r="AC582" s="17">
        <f t="shared" si="49"/>
        <v>1</v>
      </c>
      <c r="AD582" s="17">
        <v>1</v>
      </c>
    </row>
    <row r="583" spans="1:30" x14ac:dyDescent="0.25">
      <c r="A583" t="s">
        <v>831</v>
      </c>
      <c r="B583">
        <v>1</v>
      </c>
      <c r="C583" t="s">
        <v>17</v>
      </c>
      <c r="D583" s="12" t="s">
        <v>1242</v>
      </c>
      <c r="E583" s="12" t="s">
        <v>1246</v>
      </c>
      <c r="F583" s="12" t="s">
        <v>1248</v>
      </c>
      <c r="G583" s="12" t="s">
        <v>1250</v>
      </c>
      <c r="H583" s="12" t="s">
        <v>20</v>
      </c>
      <c r="I583" s="13">
        <f>IF(B583="N/A", 0, INDEX('Probability Tables'!$J$10:$J$12, MATCH(B583, 'Probability Tables'!$A$10:$A$12, 0)))</f>
        <v>-1.9190988916046565</v>
      </c>
      <c r="J583" s="13">
        <f>IF(C583="N/A", 0, INDEX('Probability Tables'!$J$18:$J$19, MATCH(C583, 'Probability Tables'!$A$18:$A$19, 0)))</f>
        <v>-1.9050155618886613</v>
      </c>
      <c r="K583" s="13">
        <f>IF(D583="N/A", 0, INDEX('Probability Tables'!$J$25:$J$28, MATCH(D583, 'Probability Tables'!$A$25:$A$28, 0)))</f>
        <v>-1.505246303981256</v>
      </c>
      <c r="L583" s="13">
        <f>IF(E583="N/A", 0, INDEX('Probability Tables'!$J$34:$J$35, MATCH(E583, 'Probability Tables'!$A$34:$A$35, 0)))</f>
        <v>-1.2878542883066382</v>
      </c>
      <c r="M583" s="13">
        <f>IF(F583="N/A", 0, INDEX('Probability Tables'!$J$41:$J$42, MATCH(F583, 'Probability Tables'!$A$41:$A$42, 0)))</f>
        <v>-1.6577744589953911</v>
      </c>
      <c r="N583" s="13">
        <f>IF(G583="N/A", 0, INDEX('Probability Tables'!$J$48:$J$50, MATCH(G583, 'Probability Tables'!$A$48:$A$50, 0)))</f>
        <v>-1.1317644959850102</v>
      </c>
      <c r="O583" s="13">
        <f>IF(H583="N/A", 0, INDEX('Probability Tables'!$J$56:$J$58, MATCH(H583, 'Probability Tables'!$A$56:$A$58, 0)))</f>
        <v>-1.9828147059907641</v>
      </c>
      <c r="P583" s="13">
        <f>'Probability Tables'!$E$3</f>
        <v>-0.48424598596127871</v>
      </c>
      <c r="Q583" s="16">
        <f t="shared" si="45"/>
        <v>-11.873814692713657</v>
      </c>
      <c r="R583" s="14">
        <f>IF(B583="N/A", 0, INDEX('Probability Tables'!$K$10:$K$12, MATCH(B583, 'Probability Tables'!$A$10:$A$12, 0)))</f>
        <v>-0.92356349120323478</v>
      </c>
      <c r="S583" s="14">
        <f>IF(C583="N/A", 0, INDEX('Probability Tables'!$K$18:$K$19, MATCH(C583, 'Probability Tables'!$A$18:$A$19, 0)))</f>
        <v>-0.38532054201569693</v>
      </c>
      <c r="T583" s="14">
        <f>IF(D583="N/A", 0, INDEX('Probability Tables'!$K$25:$K$28, MATCH(D583, 'Probability Tables'!$A$25:$A$28, 0)))</f>
        <v>-1.4640720621625749</v>
      </c>
      <c r="U583" s="14">
        <f>IF(E583="N/A", 0, INDEX('Probability Tables'!$K$34:$K$35, MATCH(E583, 'Probability Tables'!$A$34:$A$35, 0)))</f>
        <v>-0.95029252915164453</v>
      </c>
      <c r="V583" s="14">
        <f>IF(F583="N/A", 0, INDEX('Probability Tables'!$K$41:$K$42, MATCH(F583, 'Probability Tables'!$A$41:$A$42, 0)))</f>
        <v>-1.140161291580982</v>
      </c>
      <c r="W583" s="14">
        <f>IF(G583="N/A", 0, INDEX('Probability Tables'!$K$48:$K$50, MATCH(G583, 'Probability Tables'!$A$48:$A$50, 0)))</f>
        <v>-0.54522705048332309</v>
      </c>
      <c r="X583" s="14">
        <f>IF(H583="N/A", 0, INDEX('Probability Tables'!$K$56:$K$58, MATCH(H583, 'Probability Tables'!$A$56:$A$58, 0)))</f>
        <v>-1.2944356648959361</v>
      </c>
      <c r="Y583" s="14">
        <f>'Probability Tables'!$E$4</f>
        <v>-0.95753369040820424</v>
      </c>
      <c r="Z583" s="16">
        <f t="shared" si="46"/>
        <v>-7.6606063219015956</v>
      </c>
      <c r="AA583" s="15">
        <f t="shared" si="47"/>
        <v>1.4583000923940386</v>
      </c>
      <c r="AB583" s="15">
        <f t="shared" si="48"/>
        <v>98.54169990760596</v>
      </c>
      <c r="AC583" s="17">
        <f t="shared" si="49"/>
        <v>1</v>
      </c>
      <c r="AD583" s="17">
        <v>1</v>
      </c>
    </row>
    <row r="584" spans="1:30" x14ac:dyDescent="0.25">
      <c r="A584" t="s">
        <v>833</v>
      </c>
      <c r="B584">
        <v>2</v>
      </c>
      <c r="C584" t="s">
        <v>13</v>
      </c>
      <c r="D584" s="12" t="s">
        <v>1244</v>
      </c>
      <c r="E584" s="12" t="s">
        <v>1247</v>
      </c>
      <c r="F584" s="12" t="s">
        <v>1249</v>
      </c>
      <c r="G584" s="12" t="s">
        <v>1250</v>
      </c>
      <c r="H584" s="12" t="s">
        <v>15</v>
      </c>
      <c r="I584" s="13">
        <f>IF(B584="N/A", 0, INDEX('Probability Tables'!$J$10:$J$12, MATCH(B584, 'Probability Tables'!$A$10:$A$12, 0)))</f>
        <v>-1.7285805676065233</v>
      </c>
      <c r="J584" s="13">
        <f>IF(C584="N/A", 0, INDEX('Probability Tables'!$J$18:$J$19, MATCH(C584, 'Probability Tables'!$A$18:$A$19, 0)))</f>
        <v>-0.16113204070663512</v>
      </c>
      <c r="K584" s="13">
        <f>IF(D584="N/A", 0, INDEX('Probability Tables'!$J$25:$J$28, MATCH(D584, 'Probability Tables'!$A$25:$A$28, 0)))</f>
        <v>-2.1879221846739059</v>
      </c>
      <c r="L584" s="13">
        <f>IF(E584="N/A", 0, INDEX('Probability Tables'!$J$34:$J$35, MATCH(E584, 'Probability Tables'!$A$34:$A$35, 0)))</f>
        <v>-0.32277339226305102</v>
      </c>
      <c r="M584" s="13">
        <f>IF(F584="N/A", 0, INDEX('Probability Tables'!$J$41:$J$42, MATCH(F584, 'Probability Tables'!$A$41:$A$42, 0)))</f>
        <v>-0.21141585713285041</v>
      </c>
      <c r="N584" s="13">
        <f>IF(G584="N/A", 0, INDEX('Probability Tables'!$J$48:$J$50, MATCH(G584, 'Probability Tables'!$A$48:$A$50, 0)))</f>
        <v>-1.1317644959850102</v>
      </c>
      <c r="O584" s="13">
        <f>IF(H584="N/A", 0, INDEX('Probability Tables'!$J$56:$J$58, MATCH(H584, 'Probability Tables'!$A$56:$A$58, 0)))</f>
        <v>-0.25442485069529852</v>
      </c>
      <c r="P584" s="13">
        <f>'Probability Tables'!$E$3</f>
        <v>-0.48424598596127871</v>
      </c>
      <c r="Q584" s="16">
        <f t="shared" si="45"/>
        <v>-6.4822593750245527</v>
      </c>
      <c r="R584" s="14">
        <f>IF(B584="N/A", 0, INDEX('Probability Tables'!$K$10:$K$12, MATCH(B584, 'Probability Tables'!$A$10:$A$12, 0)))</f>
        <v>-1.3662076025531533</v>
      </c>
      <c r="S584" s="14">
        <f>IF(C584="N/A", 0, INDEX('Probability Tables'!$K$18:$K$19, MATCH(C584, 'Probability Tables'!$A$18:$A$19, 0)))</f>
        <v>-1.140161291580982</v>
      </c>
      <c r="T584" s="14">
        <f>IF(D584="N/A", 0, INDEX('Probability Tables'!$K$25:$K$28, MATCH(D584, 'Probability Tables'!$A$25:$A$28, 0)))</f>
        <v>-2.3513752571634776</v>
      </c>
      <c r="U584" s="14">
        <f>IF(E584="N/A", 0, INDEX('Probability Tables'!$K$34:$K$35, MATCH(E584, 'Probability Tables'!$A$34:$A$35, 0)))</f>
        <v>-0.48878352389733187</v>
      </c>
      <c r="V584" s="14">
        <f>IF(F584="N/A", 0, INDEX('Probability Tables'!$K$41:$K$42, MATCH(F584, 'Probability Tables'!$A$41:$A$42, 0)))</f>
        <v>-0.38532054201569693</v>
      </c>
      <c r="W584" s="14">
        <f>IF(G584="N/A", 0, INDEX('Probability Tables'!$K$48:$K$50, MATCH(G584, 'Probability Tables'!$A$48:$A$50, 0)))</f>
        <v>-0.54522705048332309</v>
      </c>
      <c r="X584" s="14">
        <f>IF(H584="N/A", 0, INDEX('Probability Tables'!$K$56:$K$58, MATCH(H584, 'Probability Tables'!$A$56:$A$58, 0)))</f>
        <v>-0.45323538437685085</v>
      </c>
      <c r="Y584" s="14">
        <f>'Probability Tables'!$E$4</f>
        <v>-0.95753369040820424</v>
      </c>
      <c r="Z584" s="16">
        <f t="shared" si="46"/>
        <v>-7.6878443424790195</v>
      </c>
      <c r="AA584" s="15">
        <f t="shared" si="47"/>
        <v>76.951682781070602</v>
      </c>
      <c r="AB584" s="15">
        <f t="shared" si="48"/>
        <v>23.048317218929391</v>
      </c>
      <c r="AC584" s="17">
        <f t="shared" si="49"/>
        <v>0</v>
      </c>
      <c r="AD584" s="17">
        <v>0</v>
      </c>
    </row>
    <row r="585" spans="1:30" x14ac:dyDescent="0.25">
      <c r="A585" t="s">
        <v>834</v>
      </c>
      <c r="B585">
        <v>1</v>
      </c>
      <c r="C585" t="s">
        <v>13</v>
      </c>
      <c r="D585" s="12" t="s">
        <v>1242</v>
      </c>
      <c r="E585" s="12" t="s">
        <v>1247</v>
      </c>
      <c r="F585" s="12" t="s">
        <v>1249</v>
      </c>
      <c r="G585" s="12" t="s">
        <v>1250</v>
      </c>
      <c r="H585" s="12" t="s">
        <v>20</v>
      </c>
      <c r="I585" s="13">
        <f>IF(B585="N/A", 0, INDEX('Probability Tables'!$J$10:$J$12, MATCH(B585, 'Probability Tables'!$A$10:$A$12, 0)))</f>
        <v>-1.9190988916046565</v>
      </c>
      <c r="J585" s="13">
        <f>IF(C585="N/A", 0, INDEX('Probability Tables'!$J$18:$J$19, MATCH(C585, 'Probability Tables'!$A$18:$A$19, 0)))</f>
        <v>-0.16113204070663512</v>
      </c>
      <c r="K585" s="13">
        <f>IF(D585="N/A", 0, INDEX('Probability Tables'!$J$25:$J$28, MATCH(D585, 'Probability Tables'!$A$25:$A$28, 0)))</f>
        <v>-1.505246303981256</v>
      </c>
      <c r="L585" s="13">
        <f>IF(E585="N/A", 0, INDEX('Probability Tables'!$J$34:$J$35, MATCH(E585, 'Probability Tables'!$A$34:$A$35, 0)))</f>
        <v>-0.32277339226305102</v>
      </c>
      <c r="M585" s="13">
        <f>IF(F585="N/A", 0, INDEX('Probability Tables'!$J$41:$J$42, MATCH(F585, 'Probability Tables'!$A$41:$A$42, 0)))</f>
        <v>-0.21141585713285041</v>
      </c>
      <c r="N585" s="13">
        <f>IF(G585="N/A", 0, INDEX('Probability Tables'!$J$48:$J$50, MATCH(G585, 'Probability Tables'!$A$48:$A$50, 0)))</f>
        <v>-1.1317644959850102</v>
      </c>
      <c r="O585" s="13">
        <f>IF(H585="N/A", 0, INDEX('Probability Tables'!$J$56:$J$58, MATCH(H585, 'Probability Tables'!$A$56:$A$58, 0)))</f>
        <v>-1.9828147059907641</v>
      </c>
      <c r="P585" s="13">
        <f>'Probability Tables'!$E$3</f>
        <v>-0.48424598596127871</v>
      </c>
      <c r="Q585" s="16">
        <f t="shared" si="45"/>
        <v>-7.7184916736255014</v>
      </c>
      <c r="R585" s="14">
        <f>IF(B585="N/A", 0, INDEX('Probability Tables'!$K$10:$K$12, MATCH(B585, 'Probability Tables'!$A$10:$A$12, 0)))</f>
        <v>-0.92356349120323478</v>
      </c>
      <c r="S585" s="14">
        <f>IF(C585="N/A", 0, INDEX('Probability Tables'!$K$18:$K$19, MATCH(C585, 'Probability Tables'!$A$18:$A$19, 0)))</f>
        <v>-1.140161291580982</v>
      </c>
      <c r="T585" s="14">
        <f>IF(D585="N/A", 0, INDEX('Probability Tables'!$K$25:$K$28, MATCH(D585, 'Probability Tables'!$A$25:$A$28, 0)))</f>
        <v>-1.4640720621625749</v>
      </c>
      <c r="U585" s="14">
        <f>IF(E585="N/A", 0, INDEX('Probability Tables'!$K$34:$K$35, MATCH(E585, 'Probability Tables'!$A$34:$A$35, 0)))</f>
        <v>-0.48878352389733187</v>
      </c>
      <c r="V585" s="14">
        <f>IF(F585="N/A", 0, INDEX('Probability Tables'!$K$41:$K$42, MATCH(F585, 'Probability Tables'!$A$41:$A$42, 0)))</f>
        <v>-0.38532054201569693</v>
      </c>
      <c r="W585" s="14">
        <f>IF(G585="N/A", 0, INDEX('Probability Tables'!$K$48:$K$50, MATCH(G585, 'Probability Tables'!$A$48:$A$50, 0)))</f>
        <v>-0.54522705048332309</v>
      </c>
      <c r="X585" s="14">
        <f>IF(H585="N/A", 0, INDEX('Probability Tables'!$K$56:$K$58, MATCH(H585, 'Probability Tables'!$A$56:$A$58, 0)))</f>
        <v>-1.2944356648959361</v>
      </c>
      <c r="Y585" s="14">
        <f>'Probability Tables'!$E$4</f>
        <v>-0.95753369040820424</v>
      </c>
      <c r="Z585" s="16">
        <f t="shared" si="46"/>
        <v>-7.1990973166472836</v>
      </c>
      <c r="AA585" s="15">
        <f t="shared" si="47"/>
        <v>37.299386418343495</v>
      </c>
      <c r="AB585" s="15">
        <f t="shared" si="48"/>
        <v>62.700613581656505</v>
      </c>
      <c r="AC585" s="17">
        <f t="shared" si="49"/>
        <v>1</v>
      </c>
      <c r="AD585" s="17">
        <v>0</v>
      </c>
    </row>
    <row r="586" spans="1:30" x14ac:dyDescent="0.25">
      <c r="A586" t="s">
        <v>836</v>
      </c>
      <c r="B586">
        <v>3</v>
      </c>
      <c r="C586" t="s">
        <v>13</v>
      </c>
      <c r="D586" s="12" t="s">
        <v>1243</v>
      </c>
      <c r="E586" s="12" t="s">
        <v>1247</v>
      </c>
      <c r="F586" s="12" t="s">
        <v>1249</v>
      </c>
      <c r="G586" s="12" t="s">
        <v>1251</v>
      </c>
      <c r="H586" s="12" t="s">
        <v>20</v>
      </c>
      <c r="I586" s="13">
        <f>IF(B586="N/A", 0, INDEX('Probability Tables'!$J$10:$J$12, MATCH(B586, 'Probability Tables'!$A$10:$A$12, 0)))</f>
        <v>-0.39196962663327978</v>
      </c>
      <c r="J586" s="13">
        <f>IF(C586="N/A", 0, INDEX('Probability Tables'!$J$18:$J$19, MATCH(C586, 'Probability Tables'!$A$18:$A$19, 0)))</f>
        <v>-0.16113204070663512</v>
      </c>
      <c r="K586" s="13">
        <f>IF(D586="N/A", 0, INDEX('Probability Tables'!$J$25:$J$28, MATCH(D586, 'Probability Tables'!$A$25:$A$28, 0)))</f>
        <v>0</v>
      </c>
      <c r="L586" s="13">
        <f>IF(E586="N/A", 0, INDEX('Probability Tables'!$J$34:$J$35, MATCH(E586, 'Probability Tables'!$A$34:$A$35, 0)))</f>
        <v>-0.32277339226305102</v>
      </c>
      <c r="M586" s="13">
        <f>IF(F586="N/A", 0, INDEX('Probability Tables'!$J$41:$J$42, MATCH(F586, 'Probability Tables'!$A$41:$A$42, 0)))</f>
        <v>-0.21141585713285041</v>
      </c>
      <c r="N586" s="13">
        <f>IF(G586="N/A", 0, INDEX('Probability Tables'!$J$48:$J$50, MATCH(G586, 'Probability Tables'!$A$48:$A$50, 0)))</f>
        <v>-0.71512608727872051</v>
      </c>
      <c r="O586" s="13">
        <f>IF(H586="N/A", 0, INDEX('Probability Tables'!$J$56:$J$58, MATCH(H586, 'Probability Tables'!$A$56:$A$58, 0)))</f>
        <v>-1.9828147059907641</v>
      </c>
      <c r="P586" s="13">
        <f>'Probability Tables'!$E$3</f>
        <v>-0.48424598596127871</v>
      </c>
      <c r="Q586" s="16">
        <f t="shared" si="45"/>
        <v>-4.2694776959665797</v>
      </c>
      <c r="R586" s="14">
        <f>IF(B586="N/A", 0, INDEX('Probability Tables'!$K$10:$K$12, MATCH(B586, 'Probability Tables'!$A$10:$A$12, 0)))</f>
        <v>-1.0560526742493137</v>
      </c>
      <c r="S586" s="14">
        <f>IF(C586="N/A", 0, INDEX('Probability Tables'!$K$18:$K$19, MATCH(C586, 'Probability Tables'!$A$18:$A$19, 0)))</f>
        <v>-1.140161291580982</v>
      </c>
      <c r="T586" s="14">
        <f>IF(D586="N/A", 0, INDEX('Probability Tables'!$K$25:$K$28, MATCH(D586, 'Probability Tables'!$A$25:$A$28, 0)))</f>
        <v>0</v>
      </c>
      <c r="U586" s="14">
        <f>IF(E586="N/A", 0, INDEX('Probability Tables'!$K$34:$K$35, MATCH(E586, 'Probability Tables'!$A$34:$A$35, 0)))</f>
        <v>-0.48878352389733187</v>
      </c>
      <c r="V586" s="14">
        <f>IF(F586="N/A", 0, INDEX('Probability Tables'!$K$41:$K$42, MATCH(F586, 'Probability Tables'!$A$41:$A$42, 0)))</f>
        <v>-0.38532054201569693</v>
      </c>
      <c r="W586" s="14">
        <f>IF(G586="N/A", 0, INDEX('Probability Tables'!$K$48:$K$50, MATCH(G586, 'Probability Tables'!$A$48:$A$50, 0)))</f>
        <v>-1.624036711855253</v>
      </c>
      <c r="X586" s="14">
        <f>IF(H586="N/A", 0, INDEX('Probability Tables'!$K$56:$K$58, MATCH(H586, 'Probability Tables'!$A$56:$A$58, 0)))</f>
        <v>-1.2944356648959361</v>
      </c>
      <c r="Y586" s="14">
        <f>'Probability Tables'!$E$4</f>
        <v>-0.95753369040820424</v>
      </c>
      <c r="Z586" s="16">
        <f t="shared" si="46"/>
        <v>-6.9463240989027186</v>
      </c>
      <c r="AA586" s="15">
        <f t="shared" si="47"/>
        <v>93.564649947927279</v>
      </c>
      <c r="AB586" s="15">
        <f t="shared" si="48"/>
        <v>6.4353500520727165</v>
      </c>
      <c r="AC586" s="17">
        <f t="shared" si="49"/>
        <v>0</v>
      </c>
      <c r="AD586" s="17">
        <v>0</v>
      </c>
    </row>
    <row r="587" spans="1:30" x14ac:dyDescent="0.25">
      <c r="A587" t="s">
        <v>837</v>
      </c>
      <c r="B587">
        <v>1</v>
      </c>
      <c r="C587" t="s">
        <v>17</v>
      </c>
      <c r="D587" s="12" t="s">
        <v>1245</v>
      </c>
      <c r="E587" s="12" t="s">
        <v>1247</v>
      </c>
      <c r="F587" s="12" t="s">
        <v>1248</v>
      </c>
      <c r="G587" s="12" t="s">
        <v>1250</v>
      </c>
      <c r="H587" s="12" t="s">
        <v>15</v>
      </c>
      <c r="I587" s="13">
        <f>IF(B587="N/A", 0, INDEX('Probability Tables'!$J$10:$J$12, MATCH(B587, 'Probability Tables'!$A$10:$A$12, 0)))</f>
        <v>-1.9190988916046565</v>
      </c>
      <c r="J587" s="13">
        <f>IF(C587="N/A", 0, INDEX('Probability Tables'!$J$18:$J$19, MATCH(C587, 'Probability Tables'!$A$18:$A$19, 0)))</f>
        <v>-1.9050155618886613</v>
      </c>
      <c r="K587" s="13">
        <f>IF(D587="N/A", 0, INDEX('Probability Tables'!$J$25:$J$28, MATCH(D587, 'Probability Tables'!$A$25:$A$28, 0)))</f>
        <v>-0.51785965042337057</v>
      </c>
      <c r="L587" s="13">
        <f>IF(E587="N/A", 0, INDEX('Probability Tables'!$J$34:$J$35, MATCH(E587, 'Probability Tables'!$A$34:$A$35, 0)))</f>
        <v>-0.32277339226305102</v>
      </c>
      <c r="M587" s="13">
        <f>IF(F587="N/A", 0, INDEX('Probability Tables'!$J$41:$J$42, MATCH(F587, 'Probability Tables'!$A$41:$A$42, 0)))</f>
        <v>-1.6577744589953911</v>
      </c>
      <c r="N587" s="13">
        <f>IF(G587="N/A", 0, INDEX('Probability Tables'!$J$48:$J$50, MATCH(G587, 'Probability Tables'!$A$48:$A$50, 0)))</f>
        <v>-1.1317644959850102</v>
      </c>
      <c r="O587" s="13">
        <f>IF(H587="N/A", 0, INDEX('Probability Tables'!$J$56:$J$58, MATCH(H587, 'Probability Tables'!$A$56:$A$58, 0)))</f>
        <v>-0.25442485069529852</v>
      </c>
      <c r="P587" s="13">
        <f>'Probability Tables'!$E$3</f>
        <v>-0.48424598596127871</v>
      </c>
      <c r="Q587" s="16">
        <f t="shared" si="45"/>
        <v>-8.1929572878167178</v>
      </c>
      <c r="R587" s="14">
        <f>IF(B587="N/A", 0, INDEX('Probability Tables'!$K$10:$K$12, MATCH(B587, 'Probability Tables'!$A$10:$A$12, 0)))</f>
        <v>-0.92356349120323478</v>
      </c>
      <c r="S587" s="14">
        <f>IF(C587="N/A", 0, INDEX('Probability Tables'!$K$18:$K$19, MATCH(C587, 'Probability Tables'!$A$18:$A$19, 0)))</f>
        <v>-0.38532054201569693</v>
      </c>
      <c r="T587" s="14">
        <f>IF(D587="N/A", 0, INDEX('Probability Tables'!$K$25:$K$28, MATCH(D587, 'Probability Tables'!$A$25:$A$28, 0)))</f>
        <v>-0.64015465041943498</v>
      </c>
      <c r="U587" s="14">
        <f>IF(E587="N/A", 0, INDEX('Probability Tables'!$K$34:$K$35, MATCH(E587, 'Probability Tables'!$A$34:$A$35, 0)))</f>
        <v>-0.48878352389733187</v>
      </c>
      <c r="V587" s="14">
        <f>IF(F587="N/A", 0, INDEX('Probability Tables'!$K$41:$K$42, MATCH(F587, 'Probability Tables'!$A$41:$A$42, 0)))</f>
        <v>-1.140161291580982</v>
      </c>
      <c r="W587" s="14">
        <f>IF(G587="N/A", 0, INDEX('Probability Tables'!$K$48:$K$50, MATCH(G587, 'Probability Tables'!$A$48:$A$50, 0)))</f>
        <v>-0.54522705048332309</v>
      </c>
      <c r="X587" s="14">
        <f>IF(H587="N/A", 0, INDEX('Probability Tables'!$K$56:$K$58, MATCH(H587, 'Probability Tables'!$A$56:$A$58, 0)))</f>
        <v>-0.45323538437685085</v>
      </c>
      <c r="Y587" s="14">
        <f>'Probability Tables'!$E$4</f>
        <v>-0.95753369040820424</v>
      </c>
      <c r="Z587" s="16">
        <f t="shared" si="46"/>
        <v>-5.5339796243850587</v>
      </c>
      <c r="AA587" s="15">
        <f t="shared" si="47"/>
        <v>6.5437827383021911</v>
      </c>
      <c r="AB587" s="15">
        <f t="shared" si="48"/>
        <v>93.456217261697802</v>
      </c>
      <c r="AC587" s="17">
        <f t="shared" si="49"/>
        <v>1</v>
      </c>
      <c r="AD587" s="17">
        <v>1</v>
      </c>
    </row>
    <row r="588" spans="1:30" x14ac:dyDescent="0.25">
      <c r="A588" t="s">
        <v>839</v>
      </c>
      <c r="B588">
        <v>2</v>
      </c>
      <c r="C588" t="s">
        <v>13</v>
      </c>
      <c r="D588" s="12" t="s">
        <v>1242</v>
      </c>
      <c r="E588" s="12" t="s">
        <v>1247</v>
      </c>
      <c r="F588" s="12" t="s">
        <v>1249</v>
      </c>
      <c r="G588" s="12" t="s">
        <v>1252</v>
      </c>
      <c r="H588" s="12" t="s">
        <v>15</v>
      </c>
      <c r="I588" s="13">
        <f>IF(B588="N/A", 0, INDEX('Probability Tables'!$J$10:$J$12, MATCH(B588, 'Probability Tables'!$A$10:$A$12, 0)))</f>
        <v>-1.7285805676065233</v>
      </c>
      <c r="J588" s="13">
        <f>IF(C588="N/A", 0, INDEX('Probability Tables'!$J$18:$J$19, MATCH(C588, 'Probability Tables'!$A$18:$A$19, 0)))</f>
        <v>-0.16113204070663512</v>
      </c>
      <c r="K588" s="13">
        <f>IF(D588="N/A", 0, INDEX('Probability Tables'!$J$25:$J$28, MATCH(D588, 'Probability Tables'!$A$25:$A$28, 0)))</f>
        <v>-1.505246303981256</v>
      </c>
      <c r="L588" s="13">
        <f>IF(E588="N/A", 0, INDEX('Probability Tables'!$J$34:$J$35, MATCH(E588, 'Probability Tables'!$A$34:$A$35, 0)))</f>
        <v>-0.32277339226305102</v>
      </c>
      <c r="M588" s="13">
        <f>IF(F588="N/A", 0, INDEX('Probability Tables'!$J$41:$J$42, MATCH(F588, 'Probability Tables'!$A$41:$A$42, 0)))</f>
        <v>-0.21141585713285041</v>
      </c>
      <c r="N588" s="13">
        <f>IF(G588="N/A", 0, INDEX('Probability Tables'!$J$48:$J$50, MATCH(G588, 'Probability Tables'!$A$48:$A$50, 0)))</f>
        <v>-1.6691571471357227</v>
      </c>
      <c r="O588" s="13">
        <f>IF(H588="N/A", 0, INDEX('Probability Tables'!$J$56:$J$58, MATCH(H588, 'Probability Tables'!$A$56:$A$58, 0)))</f>
        <v>-0.25442485069529852</v>
      </c>
      <c r="P588" s="13">
        <f>'Probability Tables'!$E$3</f>
        <v>-0.48424598596127871</v>
      </c>
      <c r="Q588" s="16">
        <f t="shared" si="45"/>
        <v>-6.3369761454826152</v>
      </c>
      <c r="R588" s="14">
        <f>IF(B588="N/A", 0, INDEX('Probability Tables'!$K$10:$K$12, MATCH(B588, 'Probability Tables'!$A$10:$A$12, 0)))</f>
        <v>-1.3662076025531533</v>
      </c>
      <c r="S588" s="14">
        <f>IF(C588="N/A", 0, INDEX('Probability Tables'!$K$18:$K$19, MATCH(C588, 'Probability Tables'!$A$18:$A$19, 0)))</f>
        <v>-1.140161291580982</v>
      </c>
      <c r="T588" s="14">
        <f>IF(D588="N/A", 0, INDEX('Probability Tables'!$K$25:$K$28, MATCH(D588, 'Probability Tables'!$A$25:$A$28, 0)))</f>
        <v>-1.4640720621625749</v>
      </c>
      <c r="U588" s="14">
        <f>IF(E588="N/A", 0, INDEX('Probability Tables'!$K$34:$K$35, MATCH(E588, 'Probability Tables'!$A$34:$A$35, 0)))</f>
        <v>-0.48878352389733187</v>
      </c>
      <c r="V588" s="14">
        <f>IF(F588="N/A", 0, INDEX('Probability Tables'!$K$41:$K$42, MATCH(F588, 'Probability Tables'!$A$41:$A$42, 0)))</f>
        <v>-0.38532054201569693</v>
      </c>
      <c r="W588" s="14">
        <f>IF(G588="N/A", 0, INDEX('Probability Tables'!$K$48:$K$50, MATCH(G588, 'Probability Tables'!$A$48:$A$50, 0)))</f>
        <v>-1.4997389951776758</v>
      </c>
      <c r="X588" s="14">
        <f>IF(H588="N/A", 0, INDEX('Probability Tables'!$K$56:$K$58, MATCH(H588, 'Probability Tables'!$A$56:$A$58, 0)))</f>
        <v>-0.45323538437685085</v>
      </c>
      <c r="Y588" s="14">
        <f>'Probability Tables'!$E$4</f>
        <v>-0.95753369040820424</v>
      </c>
      <c r="Z588" s="16">
        <f t="shared" si="46"/>
        <v>-7.7550530921724699</v>
      </c>
      <c r="AA588" s="15">
        <f t="shared" si="47"/>
        <v>80.503676528774363</v>
      </c>
      <c r="AB588" s="15">
        <f t="shared" si="48"/>
        <v>19.496323471225637</v>
      </c>
      <c r="AC588" s="17">
        <f t="shared" si="49"/>
        <v>0</v>
      </c>
      <c r="AD588" s="17">
        <v>0</v>
      </c>
    </row>
    <row r="589" spans="1:30" x14ac:dyDescent="0.25">
      <c r="A589" t="s">
        <v>840</v>
      </c>
      <c r="B589">
        <v>1</v>
      </c>
      <c r="C589" t="s">
        <v>13</v>
      </c>
      <c r="D589" s="12" t="s">
        <v>1244</v>
      </c>
      <c r="E589" s="12" t="s">
        <v>1246</v>
      </c>
      <c r="F589" s="12" t="s">
        <v>1248</v>
      </c>
      <c r="G589" s="12" t="s">
        <v>1250</v>
      </c>
      <c r="H589" s="12" t="s">
        <v>20</v>
      </c>
      <c r="I589" s="13">
        <f>IF(B589="N/A", 0, INDEX('Probability Tables'!$J$10:$J$12, MATCH(B589, 'Probability Tables'!$A$10:$A$12, 0)))</f>
        <v>-1.9190988916046565</v>
      </c>
      <c r="J589" s="13">
        <f>IF(C589="N/A", 0, INDEX('Probability Tables'!$J$18:$J$19, MATCH(C589, 'Probability Tables'!$A$18:$A$19, 0)))</f>
        <v>-0.16113204070663512</v>
      </c>
      <c r="K589" s="13">
        <f>IF(D589="N/A", 0, INDEX('Probability Tables'!$J$25:$J$28, MATCH(D589, 'Probability Tables'!$A$25:$A$28, 0)))</f>
        <v>-2.1879221846739059</v>
      </c>
      <c r="L589" s="13">
        <f>IF(E589="N/A", 0, INDEX('Probability Tables'!$J$34:$J$35, MATCH(E589, 'Probability Tables'!$A$34:$A$35, 0)))</f>
        <v>-1.2878542883066382</v>
      </c>
      <c r="M589" s="13">
        <f>IF(F589="N/A", 0, INDEX('Probability Tables'!$J$41:$J$42, MATCH(F589, 'Probability Tables'!$A$41:$A$42, 0)))</f>
        <v>-1.6577744589953911</v>
      </c>
      <c r="N589" s="13">
        <f>IF(G589="N/A", 0, INDEX('Probability Tables'!$J$48:$J$50, MATCH(G589, 'Probability Tables'!$A$48:$A$50, 0)))</f>
        <v>-1.1317644959850102</v>
      </c>
      <c r="O589" s="13">
        <f>IF(H589="N/A", 0, INDEX('Probability Tables'!$J$56:$J$58, MATCH(H589, 'Probability Tables'!$A$56:$A$58, 0)))</f>
        <v>-1.9828147059907641</v>
      </c>
      <c r="P589" s="13">
        <f>'Probability Tables'!$E$3</f>
        <v>-0.48424598596127871</v>
      </c>
      <c r="Q589" s="16">
        <f t="shared" si="45"/>
        <v>-10.81260705222428</v>
      </c>
      <c r="R589" s="14">
        <f>IF(B589="N/A", 0, INDEX('Probability Tables'!$K$10:$K$12, MATCH(B589, 'Probability Tables'!$A$10:$A$12, 0)))</f>
        <v>-0.92356349120323478</v>
      </c>
      <c r="S589" s="14">
        <f>IF(C589="N/A", 0, INDEX('Probability Tables'!$K$18:$K$19, MATCH(C589, 'Probability Tables'!$A$18:$A$19, 0)))</f>
        <v>-1.140161291580982</v>
      </c>
      <c r="T589" s="14">
        <f>IF(D589="N/A", 0, INDEX('Probability Tables'!$K$25:$K$28, MATCH(D589, 'Probability Tables'!$A$25:$A$28, 0)))</f>
        <v>-2.3513752571634776</v>
      </c>
      <c r="U589" s="14">
        <f>IF(E589="N/A", 0, INDEX('Probability Tables'!$K$34:$K$35, MATCH(E589, 'Probability Tables'!$A$34:$A$35, 0)))</f>
        <v>-0.95029252915164453</v>
      </c>
      <c r="V589" s="14">
        <f>IF(F589="N/A", 0, INDEX('Probability Tables'!$K$41:$K$42, MATCH(F589, 'Probability Tables'!$A$41:$A$42, 0)))</f>
        <v>-1.140161291580982</v>
      </c>
      <c r="W589" s="14">
        <f>IF(G589="N/A", 0, INDEX('Probability Tables'!$K$48:$K$50, MATCH(G589, 'Probability Tables'!$A$48:$A$50, 0)))</f>
        <v>-0.54522705048332309</v>
      </c>
      <c r="X589" s="14">
        <f>IF(H589="N/A", 0, INDEX('Probability Tables'!$K$56:$K$58, MATCH(H589, 'Probability Tables'!$A$56:$A$58, 0)))</f>
        <v>-1.2944356648959361</v>
      </c>
      <c r="Y589" s="14">
        <f>'Probability Tables'!$E$4</f>
        <v>-0.95753369040820424</v>
      </c>
      <c r="Z589" s="16">
        <f t="shared" si="46"/>
        <v>-9.3027502664677844</v>
      </c>
      <c r="AA589" s="15">
        <f t="shared" si="47"/>
        <v>18.096001846517211</v>
      </c>
      <c r="AB589" s="15">
        <f t="shared" si="48"/>
        <v>81.903998153482789</v>
      </c>
      <c r="AC589" s="17">
        <f t="shared" si="49"/>
        <v>1</v>
      </c>
      <c r="AD589" s="17">
        <v>1</v>
      </c>
    </row>
    <row r="590" spans="1:30" x14ac:dyDescent="0.25">
      <c r="A590" t="s">
        <v>842</v>
      </c>
      <c r="B590">
        <v>3</v>
      </c>
      <c r="C590" t="s">
        <v>13</v>
      </c>
      <c r="D590" s="12" t="s">
        <v>1245</v>
      </c>
      <c r="E590" s="12" t="s">
        <v>1247</v>
      </c>
      <c r="F590" s="12" t="s">
        <v>1249</v>
      </c>
      <c r="G590" s="12" t="s">
        <v>1251</v>
      </c>
      <c r="H590" s="12" t="s">
        <v>15</v>
      </c>
      <c r="I590" s="13">
        <f>IF(B590="N/A", 0, INDEX('Probability Tables'!$J$10:$J$12, MATCH(B590, 'Probability Tables'!$A$10:$A$12, 0)))</f>
        <v>-0.39196962663327978</v>
      </c>
      <c r="J590" s="13">
        <f>IF(C590="N/A", 0, INDEX('Probability Tables'!$J$18:$J$19, MATCH(C590, 'Probability Tables'!$A$18:$A$19, 0)))</f>
        <v>-0.16113204070663512</v>
      </c>
      <c r="K590" s="13">
        <f>IF(D590="N/A", 0, INDEX('Probability Tables'!$J$25:$J$28, MATCH(D590, 'Probability Tables'!$A$25:$A$28, 0)))</f>
        <v>-0.51785965042337057</v>
      </c>
      <c r="L590" s="13">
        <f>IF(E590="N/A", 0, INDEX('Probability Tables'!$J$34:$J$35, MATCH(E590, 'Probability Tables'!$A$34:$A$35, 0)))</f>
        <v>-0.32277339226305102</v>
      </c>
      <c r="M590" s="13">
        <f>IF(F590="N/A", 0, INDEX('Probability Tables'!$J$41:$J$42, MATCH(F590, 'Probability Tables'!$A$41:$A$42, 0)))</f>
        <v>-0.21141585713285041</v>
      </c>
      <c r="N590" s="13">
        <f>IF(G590="N/A", 0, INDEX('Probability Tables'!$J$48:$J$50, MATCH(G590, 'Probability Tables'!$A$48:$A$50, 0)))</f>
        <v>-0.71512608727872051</v>
      </c>
      <c r="O590" s="13">
        <f>IF(H590="N/A", 0, INDEX('Probability Tables'!$J$56:$J$58, MATCH(H590, 'Probability Tables'!$A$56:$A$58, 0)))</f>
        <v>-0.25442485069529852</v>
      </c>
      <c r="P590" s="13">
        <f>'Probability Tables'!$E$3</f>
        <v>-0.48424598596127871</v>
      </c>
      <c r="Q590" s="16">
        <f t="shared" si="45"/>
        <v>-3.0589474910944849</v>
      </c>
      <c r="R590" s="14">
        <f>IF(B590="N/A", 0, INDEX('Probability Tables'!$K$10:$K$12, MATCH(B590, 'Probability Tables'!$A$10:$A$12, 0)))</f>
        <v>-1.0560526742493137</v>
      </c>
      <c r="S590" s="14">
        <f>IF(C590="N/A", 0, INDEX('Probability Tables'!$K$18:$K$19, MATCH(C590, 'Probability Tables'!$A$18:$A$19, 0)))</f>
        <v>-1.140161291580982</v>
      </c>
      <c r="T590" s="14">
        <f>IF(D590="N/A", 0, INDEX('Probability Tables'!$K$25:$K$28, MATCH(D590, 'Probability Tables'!$A$25:$A$28, 0)))</f>
        <v>-0.64015465041943498</v>
      </c>
      <c r="U590" s="14">
        <f>IF(E590="N/A", 0, INDEX('Probability Tables'!$K$34:$K$35, MATCH(E590, 'Probability Tables'!$A$34:$A$35, 0)))</f>
        <v>-0.48878352389733187</v>
      </c>
      <c r="V590" s="14">
        <f>IF(F590="N/A", 0, INDEX('Probability Tables'!$K$41:$K$42, MATCH(F590, 'Probability Tables'!$A$41:$A$42, 0)))</f>
        <v>-0.38532054201569693</v>
      </c>
      <c r="W590" s="14">
        <f>IF(G590="N/A", 0, INDEX('Probability Tables'!$K$48:$K$50, MATCH(G590, 'Probability Tables'!$A$48:$A$50, 0)))</f>
        <v>-1.624036711855253</v>
      </c>
      <c r="X590" s="14">
        <f>IF(H590="N/A", 0, INDEX('Probability Tables'!$K$56:$K$58, MATCH(H590, 'Probability Tables'!$A$56:$A$58, 0)))</f>
        <v>-0.45323538437685085</v>
      </c>
      <c r="Y590" s="14">
        <f>'Probability Tables'!$E$4</f>
        <v>-0.95753369040820424</v>
      </c>
      <c r="Z590" s="16">
        <f t="shared" si="46"/>
        <v>-6.7452784688030674</v>
      </c>
      <c r="AA590" s="15">
        <f t="shared" si="47"/>
        <v>97.554904062512307</v>
      </c>
      <c r="AB590" s="15">
        <f t="shared" si="48"/>
        <v>2.4450959374876966</v>
      </c>
      <c r="AC590" s="17">
        <f t="shared" si="49"/>
        <v>0</v>
      </c>
      <c r="AD590" s="17">
        <v>0</v>
      </c>
    </row>
    <row r="591" spans="1:30" x14ac:dyDescent="0.25">
      <c r="A591" t="s">
        <v>843</v>
      </c>
      <c r="B591">
        <v>3</v>
      </c>
      <c r="C591" t="s">
        <v>13</v>
      </c>
      <c r="D591" s="12" t="s">
        <v>1243</v>
      </c>
      <c r="E591" s="12" t="s">
        <v>1247</v>
      </c>
      <c r="F591" s="12" t="s">
        <v>1249</v>
      </c>
      <c r="G591" s="12" t="s">
        <v>1251</v>
      </c>
      <c r="H591" s="12" t="s">
        <v>15</v>
      </c>
      <c r="I591" s="13">
        <f>IF(B591="N/A", 0, INDEX('Probability Tables'!$J$10:$J$12, MATCH(B591, 'Probability Tables'!$A$10:$A$12, 0)))</f>
        <v>-0.39196962663327978</v>
      </c>
      <c r="J591" s="13">
        <f>IF(C591="N/A", 0, INDEX('Probability Tables'!$J$18:$J$19, MATCH(C591, 'Probability Tables'!$A$18:$A$19, 0)))</f>
        <v>-0.16113204070663512</v>
      </c>
      <c r="K591" s="13">
        <f>IF(D591="N/A", 0, INDEX('Probability Tables'!$J$25:$J$28, MATCH(D591, 'Probability Tables'!$A$25:$A$28, 0)))</f>
        <v>0</v>
      </c>
      <c r="L591" s="13">
        <f>IF(E591="N/A", 0, INDEX('Probability Tables'!$J$34:$J$35, MATCH(E591, 'Probability Tables'!$A$34:$A$35, 0)))</f>
        <v>-0.32277339226305102</v>
      </c>
      <c r="M591" s="13">
        <f>IF(F591="N/A", 0, INDEX('Probability Tables'!$J$41:$J$42, MATCH(F591, 'Probability Tables'!$A$41:$A$42, 0)))</f>
        <v>-0.21141585713285041</v>
      </c>
      <c r="N591" s="13">
        <f>IF(G591="N/A", 0, INDEX('Probability Tables'!$J$48:$J$50, MATCH(G591, 'Probability Tables'!$A$48:$A$50, 0)))</f>
        <v>-0.71512608727872051</v>
      </c>
      <c r="O591" s="13">
        <f>IF(H591="N/A", 0, INDEX('Probability Tables'!$J$56:$J$58, MATCH(H591, 'Probability Tables'!$A$56:$A$58, 0)))</f>
        <v>-0.25442485069529852</v>
      </c>
      <c r="P591" s="13">
        <f>'Probability Tables'!$E$3</f>
        <v>-0.48424598596127871</v>
      </c>
      <c r="Q591" s="16">
        <f t="shared" si="45"/>
        <v>-2.5410878406711142</v>
      </c>
      <c r="R591" s="14">
        <f>IF(B591="N/A", 0, INDEX('Probability Tables'!$K$10:$K$12, MATCH(B591, 'Probability Tables'!$A$10:$A$12, 0)))</f>
        <v>-1.0560526742493137</v>
      </c>
      <c r="S591" s="14">
        <f>IF(C591="N/A", 0, INDEX('Probability Tables'!$K$18:$K$19, MATCH(C591, 'Probability Tables'!$A$18:$A$19, 0)))</f>
        <v>-1.140161291580982</v>
      </c>
      <c r="T591" s="14">
        <f>IF(D591="N/A", 0, INDEX('Probability Tables'!$K$25:$K$28, MATCH(D591, 'Probability Tables'!$A$25:$A$28, 0)))</f>
        <v>0</v>
      </c>
      <c r="U591" s="14">
        <f>IF(E591="N/A", 0, INDEX('Probability Tables'!$K$34:$K$35, MATCH(E591, 'Probability Tables'!$A$34:$A$35, 0)))</f>
        <v>-0.48878352389733187</v>
      </c>
      <c r="V591" s="14">
        <f>IF(F591="N/A", 0, INDEX('Probability Tables'!$K$41:$K$42, MATCH(F591, 'Probability Tables'!$A$41:$A$42, 0)))</f>
        <v>-0.38532054201569693</v>
      </c>
      <c r="W591" s="14">
        <f>IF(G591="N/A", 0, INDEX('Probability Tables'!$K$48:$K$50, MATCH(G591, 'Probability Tables'!$A$48:$A$50, 0)))</f>
        <v>-1.624036711855253</v>
      </c>
      <c r="X591" s="14">
        <f>IF(H591="N/A", 0, INDEX('Probability Tables'!$K$56:$K$58, MATCH(H591, 'Probability Tables'!$A$56:$A$58, 0)))</f>
        <v>-0.45323538437685085</v>
      </c>
      <c r="Y591" s="14">
        <f>'Probability Tables'!$E$4</f>
        <v>-0.95753369040820424</v>
      </c>
      <c r="Z591" s="16">
        <f t="shared" si="46"/>
        <v>-6.1051238183836327</v>
      </c>
      <c r="AA591" s="15">
        <f t="shared" si="47"/>
        <v>97.24558894700111</v>
      </c>
      <c r="AB591" s="15">
        <f t="shared" si="48"/>
        <v>2.7544110529988832</v>
      </c>
      <c r="AC591" s="17">
        <f t="shared" si="49"/>
        <v>0</v>
      </c>
      <c r="AD591" s="17">
        <v>0</v>
      </c>
    </row>
    <row r="592" spans="1:30" x14ac:dyDescent="0.25">
      <c r="A592" t="s">
        <v>845</v>
      </c>
      <c r="B592">
        <v>3</v>
      </c>
      <c r="C592" t="s">
        <v>13</v>
      </c>
      <c r="D592" s="12" t="s">
        <v>1242</v>
      </c>
      <c r="E592" s="12" t="s">
        <v>1247</v>
      </c>
      <c r="F592" s="12" t="s">
        <v>1249</v>
      </c>
      <c r="G592" s="12" t="s">
        <v>1251</v>
      </c>
      <c r="H592" s="12" t="s">
        <v>15</v>
      </c>
      <c r="I592" s="13">
        <f>IF(B592="N/A", 0, INDEX('Probability Tables'!$J$10:$J$12, MATCH(B592, 'Probability Tables'!$A$10:$A$12, 0)))</f>
        <v>-0.39196962663327978</v>
      </c>
      <c r="J592" s="13">
        <f>IF(C592="N/A", 0, INDEX('Probability Tables'!$J$18:$J$19, MATCH(C592, 'Probability Tables'!$A$18:$A$19, 0)))</f>
        <v>-0.16113204070663512</v>
      </c>
      <c r="K592" s="13">
        <f>IF(D592="N/A", 0, INDEX('Probability Tables'!$J$25:$J$28, MATCH(D592, 'Probability Tables'!$A$25:$A$28, 0)))</f>
        <v>-1.505246303981256</v>
      </c>
      <c r="L592" s="13">
        <f>IF(E592="N/A", 0, INDEX('Probability Tables'!$J$34:$J$35, MATCH(E592, 'Probability Tables'!$A$34:$A$35, 0)))</f>
        <v>-0.32277339226305102</v>
      </c>
      <c r="M592" s="13">
        <f>IF(F592="N/A", 0, INDEX('Probability Tables'!$J$41:$J$42, MATCH(F592, 'Probability Tables'!$A$41:$A$42, 0)))</f>
        <v>-0.21141585713285041</v>
      </c>
      <c r="N592" s="13">
        <f>IF(G592="N/A", 0, INDEX('Probability Tables'!$J$48:$J$50, MATCH(G592, 'Probability Tables'!$A$48:$A$50, 0)))</f>
        <v>-0.71512608727872051</v>
      </c>
      <c r="O592" s="13">
        <f>IF(H592="N/A", 0, INDEX('Probability Tables'!$J$56:$J$58, MATCH(H592, 'Probability Tables'!$A$56:$A$58, 0)))</f>
        <v>-0.25442485069529852</v>
      </c>
      <c r="P592" s="13">
        <f>'Probability Tables'!$E$3</f>
        <v>-0.48424598596127871</v>
      </c>
      <c r="Q592" s="16">
        <f t="shared" si="45"/>
        <v>-4.04633414465237</v>
      </c>
      <c r="R592" s="14">
        <f>IF(B592="N/A", 0, INDEX('Probability Tables'!$K$10:$K$12, MATCH(B592, 'Probability Tables'!$A$10:$A$12, 0)))</f>
        <v>-1.0560526742493137</v>
      </c>
      <c r="S592" s="14">
        <f>IF(C592="N/A", 0, INDEX('Probability Tables'!$K$18:$K$19, MATCH(C592, 'Probability Tables'!$A$18:$A$19, 0)))</f>
        <v>-1.140161291580982</v>
      </c>
      <c r="T592" s="14">
        <f>IF(D592="N/A", 0, INDEX('Probability Tables'!$K$25:$K$28, MATCH(D592, 'Probability Tables'!$A$25:$A$28, 0)))</f>
        <v>-1.4640720621625749</v>
      </c>
      <c r="U592" s="14">
        <f>IF(E592="N/A", 0, INDEX('Probability Tables'!$K$34:$K$35, MATCH(E592, 'Probability Tables'!$A$34:$A$35, 0)))</f>
        <v>-0.48878352389733187</v>
      </c>
      <c r="V592" s="14">
        <f>IF(F592="N/A", 0, INDEX('Probability Tables'!$K$41:$K$42, MATCH(F592, 'Probability Tables'!$A$41:$A$42, 0)))</f>
        <v>-0.38532054201569693</v>
      </c>
      <c r="W592" s="14">
        <f>IF(G592="N/A", 0, INDEX('Probability Tables'!$K$48:$K$50, MATCH(G592, 'Probability Tables'!$A$48:$A$50, 0)))</f>
        <v>-1.624036711855253</v>
      </c>
      <c r="X592" s="14">
        <f>IF(H592="N/A", 0, INDEX('Probability Tables'!$K$56:$K$58, MATCH(H592, 'Probability Tables'!$A$56:$A$58, 0)))</f>
        <v>-0.45323538437685085</v>
      </c>
      <c r="Y592" s="14">
        <f>'Probability Tables'!$E$4</f>
        <v>-0.95753369040820424</v>
      </c>
      <c r="Z592" s="16">
        <f t="shared" si="46"/>
        <v>-7.5691958805462081</v>
      </c>
      <c r="AA592" s="15">
        <f t="shared" si="47"/>
        <v>97.133130185053162</v>
      </c>
      <c r="AB592" s="15">
        <f t="shared" si="48"/>
        <v>2.8668698149468446</v>
      </c>
      <c r="AC592" s="17">
        <f t="shared" si="49"/>
        <v>0</v>
      </c>
      <c r="AD592" s="17">
        <v>0</v>
      </c>
    </row>
    <row r="593" spans="1:30" x14ac:dyDescent="0.25">
      <c r="A593" t="s">
        <v>847</v>
      </c>
      <c r="B593">
        <v>1</v>
      </c>
      <c r="C593" t="s">
        <v>17</v>
      </c>
      <c r="D593" s="12" t="s">
        <v>1244</v>
      </c>
      <c r="E593" s="12" t="s">
        <v>1246</v>
      </c>
      <c r="F593" s="12" t="s">
        <v>1249</v>
      </c>
      <c r="G593" s="12" t="s">
        <v>1250</v>
      </c>
      <c r="H593" s="12" t="s">
        <v>20</v>
      </c>
      <c r="I593" s="13">
        <f>IF(B593="N/A", 0, INDEX('Probability Tables'!$J$10:$J$12, MATCH(B593, 'Probability Tables'!$A$10:$A$12, 0)))</f>
        <v>-1.9190988916046565</v>
      </c>
      <c r="J593" s="13">
        <f>IF(C593="N/A", 0, INDEX('Probability Tables'!$J$18:$J$19, MATCH(C593, 'Probability Tables'!$A$18:$A$19, 0)))</f>
        <v>-1.9050155618886613</v>
      </c>
      <c r="K593" s="13">
        <f>IF(D593="N/A", 0, INDEX('Probability Tables'!$J$25:$J$28, MATCH(D593, 'Probability Tables'!$A$25:$A$28, 0)))</f>
        <v>-2.1879221846739059</v>
      </c>
      <c r="L593" s="13">
        <f>IF(E593="N/A", 0, INDEX('Probability Tables'!$J$34:$J$35, MATCH(E593, 'Probability Tables'!$A$34:$A$35, 0)))</f>
        <v>-1.2878542883066382</v>
      </c>
      <c r="M593" s="13">
        <f>IF(F593="N/A", 0, INDEX('Probability Tables'!$J$41:$J$42, MATCH(F593, 'Probability Tables'!$A$41:$A$42, 0)))</f>
        <v>-0.21141585713285041</v>
      </c>
      <c r="N593" s="13">
        <f>IF(G593="N/A", 0, INDEX('Probability Tables'!$J$48:$J$50, MATCH(G593, 'Probability Tables'!$A$48:$A$50, 0)))</f>
        <v>-1.1317644959850102</v>
      </c>
      <c r="O593" s="13">
        <f>IF(H593="N/A", 0, INDEX('Probability Tables'!$J$56:$J$58, MATCH(H593, 'Probability Tables'!$A$56:$A$58, 0)))</f>
        <v>-1.9828147059907641</v>
      </c>
      <c r="P593" s="13">
        <f>'Probability Tables'!$E$3</f>
        <v>-0.48424598596127871</v>
      </c>
      <c r="Q593" s="16">
        <f t="shared" si="45"/>
        <v>-11.110131971543765</v>
      </c>
      <c r="R593" s="14">
        <f>IF(B593="N/A", 0, INDEX('Probability Tables'!$K$10:$K$12, MATCH(B593, 'Probability Tables'!$A$10:$A$12, 0)))</f>
        <v>-0.92356349120323478</v>
      </c>
      <c r="S593" s="14">
        <f>IF(C593="N/A", 0, INDEX('Probability Tables'!$K$18:$K$19, MATCH(C593, 'Probability Tables'!$A$18:$A$19, 0)))</f>
        <v>-0.38532054201569693</v>
      </c>
      <c r="T593" s="14">
        <f>IF(D593="N/A", 0, INDEX('Probability Tables'!$K$25:$K$28, MATCH(D593, 'Probability Tables'!$A$25:$A$28, 0)))</f>
        <v>-2.3513752571634776</v>
      </c>
      <c r="U593" s="14">
        <f>IF(E593="N/A", 0, INDEX('Probability Tables'!$K$34:$K$35, MATCH(E593, 'Probability Tables'!$A$34:$A$35, 0)))</f>
        <v>-0.95029252915164453</v>
      </c>
      <c r="V593" s="14">
        <f>IF(F593="N/A", 0, INDEX('Probability Tables'!$K$41:$K$42, MATCH(F593, 'Probability Tables'!$A$41:$A$42, 0)))</f>
        <v>-0.38532054201569693</v>
      </c>
      <c r="W593" s="14">
        <f>IF(G593="N/A", 0, INDEX('Probability Tables'!$K$48:$K$50, MATCH(G593, 'Probability Tables'!$A$48:$A$50, 0)))</f>
        <v>-0.54522705048332309</v>
      </c>
      <c r="X593" s="14">
        <f>IF(H593="N/A", 0, INDEX('Probability Tables'!$K$56:$K$58, MATCH(H593, 'Probability Tables'!$A$56:$A$58, 0)))</f>
        <v>-1.2944356648959361</v>
      </c>
      <c r="Y593" s="14">
        <f>'Probability Tables'!$E$4</f>
        <v>-0.95753369040820424</v>
      </c>
      <c r="Z593" s="16">
        <f t="shared" si="46"/>
        <v>-7.793068767337215</v>
      </c>
      <c r="AA593" s="15">
        <f t="shared" si="47"/>
        <v>3.4990437383030368</v>
      </c>
      <c r="AB593" s="15">
        <f t="shared" si="48"/>
        <v>96.500956261696956</v>
      </c>
      <c r="AC593" s="17">
        <f t="shared" si="49"/>
        <v>1</v>
      </c>
      <c r="AD593" s="17">
        <v>1</v>
      </c>
    </row>
    <row r="594" spans="1:30" x14ac:dyDescent="0.25">
      <c r="A594" t="s">
        <v>848</v>
      </c>
      <c r="B594">
        <v>3</v>
      </c>
      <c r="C594" t="s">
        <v>13</v>
      </c>
      <c r="D594" s="12" t="s">
        <v>1242</v>
      </c>
      <c r="E594" s="12" t="s">
        <v>1247</v>
      </c>
      <c r="F594" s="12" t="s">
        <v>1249</v>
      </c>
      <c r="G594" s="12" t="s">
        <v>1251</v>
      </c>
      <c r="H594" s="12" t="s">
        <v>15</v>
      </c>
      <c r="I594" s="13">
        <f>IF(B594="N/A", 0, INDEX('Probability Tables'!$J$10:$J$12, MATCH(B594, 'Probability Tables'!$A$10:$A$12, 0)))</f>
        <v>-0.39196962663327978</v>
      </c>
      <c r="J594" s="13">
        <f>IF(C594="N/A", 0, INDEX('Probability Tables'!$J$18:$J$19, MATCH(C594, 'Probability Tables'!$A$18:$A$19, 0)))</f>
        <v>-0.16113204070663512</v>
      </c>
      <c r="K594" s="13">
        <f>IF(D594="N/A", 0, INDEX('Probability Tables'!$J$25:$J$28, MATCH(D594, 'Probability Tables'!$A$25:$A$28, 0)))</f>
        <v>-1.505246303981256</v>
      </c>
      <c r="L594" s="13">
        <f>IF(E594="N/A", 0, INDEX('Probability Tables'!$J$34:$J$35, MATCH(E594, 'Probability Tables'!$A$34:$A$35, 0)))</f>
        <v>-0.32277339226305102</v>
      </c>
      <c r="M594" s="13">
        <f>IF(F594="N/A", 0, INDEX('Probability Tables'!$J$41:$J$42, MATCH(F594, 'Probability Tables'!$A$41:$A$42, 0)))</f>
        <v>-0.21141585713285041</v>
      </c>
      <c r="N594" s="13">
        <f>IF(G594="N/A", 0, INDEX('Probability Tables'!$J$48:$J$50, MATCH(G594, 'Probability Tables'!$A$48:$A$50, 0)))</f>
        <v>-0.71512608727872051</v>
      </c>
      <c r="O594" s="13">
        <f>IF(H594="N/A", 0, INDEX('Probability Tables'!$J$56:$J$58, MATCH(H594, 'Probability Tables'!$A$56:$A$58, 0)))</f>
        <v>-0.25442485069529852</v>
      </c>
      <c r="P594" s="13">
        <f>'Probability Tables'!$E$3</f>
        <v>-0.48424598596127871</v>
      </c>
      <c r="Q594" s="16">
        <f t="shared" si="45"/>
        <v>-4.04633414465237</v>
      </c>
      <c r="R594" s="14">
        <f>IF(B594="N/A", 0, INDEX('Probability Tables'!$K$10:$K$12, MATCH(B594, 'Probability Tables'!$A$10:$A$12, 0)))</f>
        <v>-1.0560526742493137</v>
      </c>
      <c r="S594" s="14">
        <f>IF(C594="N/A", 0, INDEX('Probability Tables'!$K$18:$K$19, MATCH(C594, 'Probability Tables'!$A$18:$A$19, 0)))</f>
        <v>-1.140161291580982</v>
      </c>
      <c r="T594" s="14">
        <f>IF(D594="N/A", 0, INDEX('Probability Tables'!$K$25:$K$28, MATCH(D594, 'Probability Tables'!$A$25:$A$28, 0)))</f>
        <v>-1.4640720621625749</v>
      </c>
      <c r="U594" s="14">
        <f>IF(E594="N/A", 0, INDEX('Probability Tables'!$K$34:$K$35, MATCH(E594, 'Probability Tables'!$A$34:$A$35, 0)))</f>
        <v>-0.48878352389733187</v>
      </c>
      <c r="V594" s="14">
        <f>IF(F594="N/A", 0, INDEX('Probability Tables'!$K$41:$K$42, MATCH(F594, 'Probability Tables'!$A$41:$A$42, 0)))</f>
        <v>-0.38532054201569693</v>
      </c>
      <c r="W594" s="14">
        <f>IF(G594="N/A", 0, INDEX('Probability Tables'!$K$48:$K$50, MATCH(G594, 'Probability Tables'!$A$48:$A$50, 0)))</f>
        <v>-1.624036711855253</v>
      </c>
      <c r="X594" s="14">
        <f>IF(H594="N/A", 0, INDEX('Probability Tables'!$K$56:$K$58, MATCH(H594, 'Probability Tables'!$A$56:$A$58, 0)))</f>
        <v>-0.45323538437685085</v>
      </c>
      <c r="Y594" s="14">
        <f>'Probability Tables'!$E$4</f>
        <v>-0.95753369040820424</v>
      </c>
      <c r="Z594" s="16">
        <f t="shared" si="46"/>
        <v>-7.5691958805462081</v>
      </c>
      <c r="AA594" s="15">
        <f t="shared" si="47"/>
        <v>97.133130185053162</v>
      </c>
      <c r="AB594" s="15">
        <f t="shared" si="48"/>
        <v>2.8668698149468446</v>
      </c>
      <c r="AC594" s="17">
        <f t="shared" si="49"/>
        <v>0</v>
      </c>
      <c r="AD594" s="17">
        <v>0</v>
      </c>
    </row>
    <row r="595" spans="1:30" x14ac:dyDescent="0.25">
      <c r="A595" t="s">
        <v>850</v>
      </c>
      <c r="B595">
        <v>3</v>
      </c>
      <c r="C595" t="s">
        <v>17</v>
      </c>
      <c r="D595" s="12" t="s">
        <v>1243</v>
      </c>
      <c r="E595" s="12" t="s">
        <v>1247</v>
      </c>
      <c r="F595" s="12" t="s">
        <v>1248</v>
      </c>
      <c r="G595" s="12" t="s">
        <v>1251</v>
      </c>
      <c r="H595" s="12" t="s">
        <v>27</v>
      </c>
      <c r="I595" s="13">
        <f>IF(B595="N/A", 0, INDEX('Probability Tables'!$J$10:$J$12, MATCH(B595, 'Probability Tables'!$A$10:$A$12, 0)))</f>
        <v>-0.39196962663327978</v>
      </c>
      <c r="J595" s="13">
        <f>IF(C595="N/A", 0, INDEX('Probability Tables'!$J$18:$J$19, MATCH(C595, 'Probability Tables'!$A$18:$A$19, 0)))</f>
        <v>-1.9050155618886613</v>
      </c>
      <c r="K595" s="13">
        <f>IF(D595="N/A", 0, INDEX('Probability Tables'!$J$25:$J$28, MATCH(D595, 'Probability Tables'!$A$25:$A$28, 0)))</f>
        <v>0</v>
      </c>
      <c r="L595" s="13">
        <f>IF(E595="N/A", 0, INDEX('Probability Tables'!$J$34:$J$35, MATCH(E595, 'Probability Tables'!$A$34:$A$35, 0)))</f>
        <v>-0.32277339226305102</v>
      </c>
      <c r="M595" s="13">
        <f>IF(F595="N/A", 0, INDEX('Probability Tables'!$J$41:$J$42, MATCH(F595, 'Probability Tables'!$A$41:$A$42, 0)))</f>
        <v>-1.6577744589953911</v>
      </c>
      <c r="N595" s="13">
        <f>IF(G595="N/A", 0, INDEX('Probability Tables'!$J$48:$J$50, MATCH(G595, 'Probability Tables'!$A$48:$A$50, 0)))</f>
        <v>-0.71512608727872051</v>
      </c>
      <c r="O595" s="13">
        <f>IF(H595="N/A", 0, INDEX('Probability Tables'!$J$56:$J$58, MATCH(H595, 'Probability Tables'!$A$56:$A$58, 0)))</f>
        <v>-2.4423470353692043</v>
      </c>
      <c r="P595" s="13">
        <f>'Probability Tables'!$E$3</f>
        <v>-0.48424598596127871</v>
      </c>
      <c r="Q595" s="16">
        <f t="shared" si="45"/>
        <v>-7.919252148389587</v>
      </c>
      <c r="R595" s="14">
        <f>IF(B595="N/A", 0, INDEX('Probability Tables'!$K$10:$K$12, MATCH(B595, 'Probability Tables'!$A$10:$A$12, 0)))</f>
        <v>-1.0560526742493137</v>
      </c>
      <c r="S595" s="14">
        <f>IF(C595="N/A", 0, INDEX('Probability Tables'!$K$18:$K$19, MATCH(C595, 'Probability Tables'!$A$18:$A$19, 0)))</f>
        <v>-0.38532054201569693</v>
      </c>
      <c r="T595" s="14">
        <f>IF(D595="N/A", 0, INDEX('Probability Tables'!$K$25:$K$28, MATCH(D595, 'Probability Tables'!$A$25:$A$28, 0)))</f>
        <v>0</v>
      </c>
      <c r="U595" s="14">
        <f>IF(E595="N/A", 0, INDEX('Probability Tables'!$K$34:$K$35, MATCH(E595, 'Probability Tables'!$A$34:$A$35, 0)))</f>
        <v>-0.48878352389733187</v>
      </c>
      <c r="V595" s="14">
        <f>IF(F595="N/A", 0, INDEX('Probability Tables'!$K$41:$K$42, MATCH(F595, 'Probability Tables'!$A$41:$A$42, 0)))</f>
        <v>-1.140161291580982</v>
      </c>
      <c r="W595" s="14">
        <f>IF(G595="N/A", 0, INDEX('Probability Tables'!$K$48:$K$50, MATCH(G595, 'Probability Tables'!$A$48:$A$50, 0)))</f>
        <v>-1.624036711855253</v>
      </c>
      <c r="X595" s="14">
        <f>IF(H595="N/A", 0, INDEX('Probability Tables'!$K$56:$K$58, MATCH(H595, 'Probability Tables'!$A$56:$A$58, 0)))</f>
        <v>-2.4037432426807936</v>
      </c>
      <c r="Y595" s="14">
        <f>'Probability Tables'!$E$4</f>
        <v>-0.95753369040820424</v>
      </c>
      <c r="Z595" s="16">
        <f t="shared" si="46"/>
        <v>-8.0556316766875771</v>
      </c>
      <c r="AA595" s="15">
        <f t="shared" si="47"/>
        <v>53.404213488526544</v>
      </c>
      <c r="AB595" s="15">
        <f t="shared" si="48"/>
        <v>46.595786511473456</v>
      </c>
      <c r="AC595" s="17">
        <f t="shared" si="49"/>
        <v>0</v>
      </c>
      <c r="AD595" s="17">
        <v>0</v>
      </c>
    </row>
    <row r="596" spans="1:30" x14ac:dyDescent="0.25">
      <c r="A596" t="s">
        <v>851</v>
      </c>
      <c r="B596">
        <v>2</v>
      </c>
      <c r="C596" t="s">
        <v>13</v>
      </c>
      <c r="D596" s="12" t="s">
        <v>1242</v>
      </c>
      <c r="E596" s="12" t="s">
        <v>1246</v>
      </c>
      <c r="F596" s="12" t="s">
        <v>1249</v>
      </c>
      <c r="G596" s="12" t="s">
        <v>1250</v>
      </c>
      <c r="H596" s="12" t="s">
        <v>15</v>
      </c>
      <c r="I596" s="13">
        <f>IF(B596="N/A", 0, INDEX('Probability Tables'!$J$10:$J$12, MATCH(B596, 'Probability Tables'!$A$10:$A$12, 0)))</f>
        <v>-1.7285805676065233</v>
      </c>
      <c r="J596" s="13">
        <f>IF(C596="N/A", 0, INDEX('Probability Tables'!$J$18:$J$19, MATCH(C596, 'Probability Tables'!$A$18:$A$19, 0)))</f>
        <v>-0.16113204070663512</v>
      </c>
      <c r="K596" s="13">
        <f>IF(D596="N/A", 0, INDEX('Probability Tables'!$J$25:$J$28, MATCH(D596, 'Probability Tables'!$A$25:$A$28, 0)))</f>
        <v>-1.505246303981256</v>
      </c>
      <c r="L596" s="13">
        <f>IF(E596="N/A", 0, INDEX('Probability Tables'!$J$34:$J$35, MATCH(E596, 'Probability Tables'!$A$34:$A$35, 0)))</f>
        <v>-1.2878542883066382</v>
      </c>
      <c r="M596" s="13">
        <f>IF(F596="N/A", 0, INDEX('Probability Tables'!$J$41:$J$42, MATCH(F596, 'Probability Tables'!$A$41:$A$42, 0)))</f>
        <v>-0.21141585713285041</v>
      </c>
      <c r="N596" s="13">
        <f>IF(G596="N/A", 0, INDEX('Probability Tables'!$J$48:$J$50, MATCH(G596, 'Probability Tables'!$A$48:$A$50, 0)))</f>
        <v>-1.1317644959850102</v>
      </c>
      <c r="O596" s="13">
        <f>IF(H596="N/A", 0, INDEX('Probability Tables'!$J$56:$J$58, MATCH(H596, 'Probability Tables'!$A$56:$A$58, 0)))</f>
        <v>-0.25442485069529852</v>
      </c>
      <c r="P596" s="13">
        <f>'Probability Tables'!$E$3</f>
        <v>-0.48424598596127871</v>
      </c>
      <c r="Q596" s="16">
        <f t="shared" si="45"/>
        <v>-6.7646643903754899</v>
      </c>
      <c r="R596" s="14">
        <f>IF(B596="N/A", 0, INDEX('Probability Tables'!$K$10:$K$12, MATCH(B596, 'Probability Tables'!$A$10:$A$12, 0)))</f>
        <v>-1.3662076025531533</v>
      </c>
      <c r="S596" s="14">
        <f>IF(C596="N/A", 0, INDEX('Probability Tables'!$K$18:$K$19, MATCH(C596, 'Probability Tables'!$A$18:$A$19, 0)))</f>
        <v>-1.140161291580982</v>
      </c>
      <c r="T596" s="14">
        <f>IF(D596="N/A", 0, INDEX('Probability Tables'!$K$25:$K$28, MATCH(D596, 'Probability Tables'!$A$25:$A$28, 0)))</f>
        <v>-1.4640720621625749</v>
      </c>
      <c r="U596" s="14">
        <f>IF(E596="N/A", 0, INDEX('Probability Tables'!$K$34:$K$35, MATCH(E596, 'Probability Tables'!$A$34:$A$35, 0)))</f>
        <v>-0.95029252915164453</v>
      </c>
      <c r="V596" s="14">
        <f>IF(F596="N/A", 0, INDEX('Probability Tables'!$K$41:$K$42, MATCH(F596, 'Probability Tables'!$A$41:$A$42, 0)))</f>
        <v>-0.38532054201569693</v>
      </c>
      <c r="W596" s="14">
        <f>IF(G596="N/A", 0, INDEX('Probability Tables'!$K$48:$K$50, MATCH(G596, 'Probability Tables'!$A$48:$A$50, 0)))</f>
        <v>-0.54522705048332309</v>
      </c>
      <c r="X596" s="14">
        <f>IF(H596="N/A", 0, INDEX('Probability Tables'!$K$56:$K$58, MATCH(H596, 'Probability Tables'!$A$56:$A$58, 0)))</f>
        <v>-0.45323538437685085</v>
      </c>
      <c r="Y596" s="14">
        <f>'Probability Tables'!$E$4</f>
        <v>-0.95753369040820424</v>
      </c>
      <c r="Z596" s="16">
        <f t="shared" si="46"/>
        <v>-7.2620501527324297</v>
      </c>
      <c r="AA596" s="15">
        <f t="shared" si="47"/>
        <v>62.184477925985519</v>
      </c>
      <c r="AB596" s="15">
        <f t="shared" si="48"/>
        <v>37.815522074014488</v>
      </c>
      <c r="AC596" s="17">
        <f t="shared" si="49"/>
        <v>0</v>
      </c>
      <c r="AD596" s="17">
        <v>0</v>
      </c>
    </row>
    <row r="597" spans="1:30" x14ac:dyDescent="0.25">
      <c r="A597" t="s">
        <v>853</v>
      </c>
      <c r="B597">
        <v>3</v>
      </c>
      <c r="C597" t="s">
        <v>13</v>
      </c>
      <c r="D597" s="12" t="s">
        <v>1242</v>
      </c>
      <c r="E597" s="12" t="s">
        <v>1246</v>
      </c>
      <c r="F597" s="12" t="s">
        <v>1248</v>
      </c>
      <c r="G597" s="12" t="s">
        <v>1250</v>
      </c>
      <c r="H597" s="12" t="s">
        <v>15</v>
      </c>
      <c r="I597" s="13">
        <f>IF(B597="N/A", 0, INDEX('Probability Tables'!$J$10:$J$12, MATCH(B597, 'Probability Tables'!$A$10:$A$12, 0)))</f>
        <v>-0.39196962663327978</v>
      </c>
      <c r="J597" s="13">
        <f>IF(C597="N/A", 0, INDEX('Probability Tables'!$J$18:$J$19, MATCH(C597, 'Probability Tables'!$A$18:$A$19, 0)))</f>
        <v>-0.16113204070663512</v>
      </c>
      <c r="K597" s="13">
        <f>IF(D597="N/A", 0, INDEX('Probability Tables'!$J$25:$J$28, MATCH(D597, 'Probability Tables'!$A$25:$A$28, 0)))</f>
        <v>-1.505246303981256</v>
      </c>
      <c r="L597" s="13">
        <f>IF(E597="N/A", 0, INDEX('Probability Tables'!$J$34:$J$35, MATCH(E597, 'Probability Tables'!$A$34:$A$35, 0)))</f>
        <v>-1.2878542883066382</v>
      </c>
      <c r="M597" s="13">
        <f>IF(F597="N/A", 0, INDEX('Probability Tables'!$J$41:$J$42, MATCH(F597, 'Probability Tables'!$A$41:$A$42, 0)))</f>
        <v>-1.6577744589953911</v>
      </c>
      <c r="N597" s="13">
        <f>IF(G597="N/A", 0, INDEX('Probability Tables'!$J$48:$J$50, MATCH(G597, 'Probability Tables'!$A$48:$A$50, 0)))</f>
        <v>-1.1317644959850102</v>
      </c>
      <c r="O597" s="13">
        <f>IF(H597="N/A", 0, INDEX('Probability Tables'!$J$56:$J$58, MATCH(H597, 'Probability Tables'!$A$56:$A$58, 0)))</f>
        <v>-0.25442485069529852</v>
      </c>
      <c r="P597" s="13">
        <f>'Probability Tables'!$E$3</f>
        <v>-0.48424598596127871</v>
      </c>
      <c r="Q597" s="16">
        <f t="shared" si="45"/>
        <v>-6.8744120512647866</v>
      </c>
      <c r="R597" s="14">
        <f>IF(B597="N/A", 0, INDEX('Probability Tables'!$K$10:$K$12, MATCH(B597, 'Probability Tables'!$A$10:$A$12, 0)))</f>
        <v>-1.0560526742493137</v>
      </c>
      <c r="S597" s="14">
        <f>IF(C597="N/A", 0, INDEX('Probability Tables'!$K$18:$K$19, MATCH(C597, 'Probability Tables'!$A$18:$A$19, 0)))</f>
        <v>-1.140161291580982</v>
      </c>
      <c r="T597" s="14">
        <f>IF(D597="N/A", 0, INDEX('Probability Tables'!$K$25:$K$28, MATCH(D597, 'Probability Tables'!$A$25:$A$28, 0)))</f>
        <v>-1.4640720621625749</v>
      </c>
      <c r="U597" s="14">
        <f>IF(E597="N/A", 0, INDEX('Probability Tables'!$K$34:$K$35, MATCH(E597, 'Probability Tables'!$A$34:$A$35, 0)))</f>
        <v>-0.95029252915164453</v>
      </c>
      <c r="V597" s="14">
        <f>IF(F597="N/A", 0, INDEX('Probability Tables'!$K$41:$K$42, MATCH(F597, 'Probability Tables'!$A$41:$A$42, 0)))</f>
        <v>-1.140161291580982</v>
      </c>
      <c r="W597" s="14">
        <f>IF(G597="N/A", 0, INDEX('Probability Tables'!$K$48:$K$50, MATCH(G597, 'Probability Tables'!$A$48:$A$50, 0)))</f>
        <v>-0.54522705048332309</v>
      </c>
      <c r="X597" s="14">
        <f>IF(H597="N/A", 0, INDEX('Probability Tables'!$K$56:$K$58, MATCH(H597, 'Probability Tables'!$A$56:$A$58, 0)))</f>
        <v>-0.45323538437685085</v>
      </c>
      <c r="Y597" s="14">
        <f>'Probability Tables'!$E$4</f>
        <v>-0.95753369040820424</v>
      </c>
      <c r="Z597" s="16">
        <f t="shared" si="46"/>
        <v>-7.7067359739938759</v>
      </c>
      <c r="AA597" s="15">
        <f t="shared" si="47"/>
        <v>69.684608672197143</v>
      </c>
      <c r="AB597" s="15">
        <f t="shared" si="48"/>
        <v>30.315391327802853</v>
      </c>
      <c r="AC597" s="17">
        <f t="shared" si="49"/>
        <v>0</v>
      </c>
      <c r="AD597" s="17">
        <v>0</v>
      </c>
    </row>
    <row r="598" spans="1:30" x14ac:dyDescent="0.25">
      <c r="A598" t="s">
        <v>854</v>
      </c>
      <c r="B598">
        <v>2</v>
      </c>
      <c r="C598" t="s">
        <v>17</v>
      </c>
      <c r="D598" s="12" t="s">
        <v>1243</v>
      </c>
      <c r="E598" s="12" t="s">
        <v>1247</v>
      </c>
      <c r="F598" s="12" t="s">
        <v>1249</v>
      </c>
      <c r="G598" s="12" t="s">
        <v>1250</v>
      </c>
      <c r="H598" s="12" t="s">
        <v>15</v>
      </c>
      <c r="I598" s="13">
        <f>IF(B598="N/A", 0, INDEX('Probability Tables'!$J$10:$J$12, MATCH(B598, 'Probability Tables'!$A$10:$A$12, 0)))</f>
        <v>-1.7285805676065233</v>
      </c>
      <c r="J598" s="13">
        <f>IF(C598="N/A", 0, INDEX('Probability Tables'!$J$18:$J$19, MATCH(C598, 'Probability Tables'!$A$18:$A$19, 0)))</f>
        <v>-1.9050155618886613</v>
      </c>
      <c r="K598" s="13">
        <f>IF(D598="N/A", 0, INDEX('Probability Tables'!$J$25:$J$28, MATCH(D598, 'Probability Tables'!$A$25:$A$28, 0)))</f>
        <v>0</v>
      </c>
      <c r="L598" s="13">
        <f>IF(E598="N/A", 0, INDEX('Probability Tables'!$J$34:$J$35, MATCH(E598, 'Probability Tables'!$A$34:$A$35, 0)))</f>
        <v>-0.32277339226305102</v>
      </c>
      <c r="M598" s="13">
        <f>IF(F598="N/A", 0, INDEX('Probability Tables'!$J$41:$J$42, MATCH(F598, 'Probability Tables'!$A$41:$A$42, 0)))</f>
        <v>-0.21141585713285041</v>
      </c>
      <c r="N598" s="13">
        <f>IF(G598="N/A", 0, INDEX('Probability Tables'!$J$48:$J$50, MATCH(G598, 'Probability Tables'!$A$48:$A$50, 0)))</f>
        <v>-1.1317644959850102</v>
      </c>
      <c r="O598" s="13">
        <f>IF(H598="N/A", 0, INDEX('Probability Tables'!$J$56:$J$58, MATCH(H598, 'Probability Tables'!$A$56:$A$58, 0)))</f>
        <v>-0.25442485069529852</v>
      </c>
      <c r="P598" s="13">
        <f>'Probability Tables'!$E$3</f>
        <v>-0.48424598596127871</v>
      </c>
      <c r="Q598" s="16">
        <f t="shared" si="45"/>
        <v>-6.0382207115326727</v>
      </c>
      <c r="R598" s="14">
        <f>IF(B598="N/A", 0, INDEX('Probability Tables'!$K$10:$K$12, MATCH(B598, 'Probability Tables'!$A$10:$A$12, 0)))</f>
        <v>-1.3662076025531533</v>
      </c>
      <c r="S598" s="14">
        <f>IF(C598="N/A", 0, INDEX('Probability Tables'!$K$18:$K$19, MATCH(C598, 'Probability Tables'!$A$18:$A$19, 0)))</f>
        <v>-0.38532054201569693</v>
      </c>
      <c r="T598" s="14">
        <f>IF(D598="N/A", 0, INDEX('Probability Tables'!$K$25:$K$28, MATCH(D598, 'Probability Tables'!$A$25:$A$28, 0)))</f>
        <v>0</v>
      </c>
      <c r="U598" s="14">
        <f>IF(E598="N/A", 0, INDEX('Probability Tables'!$K$34:$K$35, MATCH(E598, 'Probability Tables'!$A$34:$A$35, 0)))</f>
        <v>-0.48878352389733187</v>
      </c>
      <c r="V598" s="14">
        <f>IF(F598="N/A", 0, INDEX('Probability Tables'!$K$41:$K$42, MATCH(F598, 'Probability Tables'!$A$41:$A$42, 0)))</f>
        <v>-0.38532054201569693</v>
      </c>
      <c r="W598" s="14">
        <f>IF(G598="N/A", 0, INDEX('Probability Tables'!$K$48:$K$50, MATCH(G598, 'Probability Tables'!$A$48:$A$50, 0)))</f>
        <v>-0.54522705048332309</v>
      </c>
      <c r="X598" s="14">
        <f>IF(H598="N/A", 0, INDEX('Probability Tables'!$K$56:$K$58, MATCH(H598, 'Probability Tables'!$A$56:$A$58, 0)))</f>
        <v>-0.45323538437685085</v>
      </c>
      <c r="Y598" s="14">
        <f>'Probability Tables'!$E$4</f>
        <v>-0.95753369040820424</v>
      </c>
      <c r="Z598" s="16">
        <f t="shared" si="46"/>
        <v>-4.5816283357502572</v>
      </c>
      <c r="AA598" s="15">
        <f t="shared" si="47"/>
        <v>18.898906582046386</v>
      </c>
      <c r="AB598" s="15">
        <f t="shared" si="48"/>
        <v>81.101093417953606</v>
      </c>
      <c r="AC598" s="17">
        <f t="shared" si="49"/>
        <v>1</v>
      </c>
      <c r="AD598" s="17">
        <v>1</v>
      </c>
    </row>
    <row r="599" spans="1:30" x14ac:dyDescent="0.25">
      <c r="A599" t="s">
        <v>855</v>
      </c>
      <c r="B599">
        <v>3</v>
      </c>
      <c r="C599" t="s">
        <v>13</v>
      </c>
      <c r="D599" s="12" t="s">
        <v>1242</v>
      </c>
      <c r="E599" s="12" t="s">
        <v>1247</v>
      </c>
      <c r="F599" s="12" t="s">
        <v>1249</v>
      </c>
      <c r="G599" s="12" t="s">
        <v>1251</v>
      </c>
      <c r="H599" s="12" t="s">
        <v>15</v>
      </c>
      <c r="I599" s="13">
        <f>IF(B599="N/A", 0, INDEX('Probability Tables'!$J$10:$J$12, MATCH(B599, 'Probability Tables'!$A$10:$A$12, 0)))</f>
        <v>-0.39196962663327978</v>
      </c>
      <c r="J599" s="13">
        <f>IF(C599="N/A", 0, INDEX('Probability Tables'!$J$18:$J$19, MATCH(C599, 'Probability Tables'!$A$18:$A$19, 0)))</f>
        <v>-0.16113204070663512</v>
      </c>
      <c r="K599" s="13">
        <f>IF(D599="N/A", 0, INDEX('Probability Tables'!$J$25:$J$28, MATCH(D599, 'Probability Tables'!$A$25:$A$28, 0)))</f>
        <v>-1.505246303981256</v>
      </c>
      <c r="L599" s="13">
        <f>IF(E599="N/A", 0, INDEX('Probability Tables'!$J$34:$J$35, MATCH(E599, 'Probability Tables'!$A$34:$A$35, 0)))</f>
        <v>-0.32277339226305102</v>
      </c>
      <c r="M599" s="13">
        <f>IF(F599="N/A", 0, INDEX('Probability Tables'!$J$41:$J$42, MATCH(F599, 'Probability Tables'!$A$41:$A$42, 0)))</f>
        <v>-0.21141585713285041</v>
      </c>
      <c r="N599" s="13">
        <f>IF(G599="N/A", 0, INDEX('Probability Tables'!$J$48:$J$50, MATCH(G599, 'Probability Tables'!$A$48:$A$50, 0)))</f>
        <v>-0.71512608727872051</v>
      </c>
      <c r="O599" s="13">
        <f>IF(H599="N/A", 0, INDEX('Probability Tables'!$J$56:$J$58, MATCH(H599, 'Probability Tables'!$A$56:$A$58, 0)))</f>
        <v>-0.25442485069529852</v>
      </c>
      <c r="P599" s="13">
        <f>'Probability Tables'!$E$3</f>
        <v>-0.48424598596127871</v>
      </c>
      <c r="Q599" s="16">
        <f t="shared" si="45"/>
        <v>-4.04633414465237</v>
      </c>
      <c r="R599" s="14">
        <f>IF(B599="N/A", 0, INDEX('Probability Tables'!$K$10:$K$12, MATCH(B599, 'Probability Tables'!$A$10:$A$12, 0)))</f>
        <v>-1.0560526742493137</v>
      </c>
      <c r="S599" s="14">
        <f>IF(C599="N/A", 0, INDEX('Probability Tables'!$K$18:$K$19, MATCH(C599, 'Probability Tables'!$A$18:$A$19, 0)))</f>
        <v>-1.140161291580982</v>
      </c>
      <c r="T599" s="14">
        <f>IF(D599="N/A", 0, INDEX('Probability Tables'!$K$25:$K$28, MATCH(D599, 'Probability Tables'!$A$25:$A$28, 0)))</f>
        <v>-1.4640720621625749</v>
      </c>
      <c r="U599" s="14">
        <f>IF(E599="N/A", 0, INDEX('Probability Tables'!$K$34:$K$35, MATCH(E599, 'Probability Tables'!$A$34:$A$35, 0)))</f>
        <v>-0.48878352389733187</v>
      </c>
      <c r="V599" s="14">
        <f>IF(F599="N/A", 0, INDEX('Probability Tables'!$K$41:$K$42, MATCH(F599, 'Probability Tables'!$A$41:$A$42, 0)))</f>
        <v>-0.38532054201569693</v>
      </c>
      <c r="W599" s="14">
        <f>IF(G599="N/A", 0, INDEX('Probability Tables'!$K$48:$K$50, MATCH(G599, 'Probability Tables'!$A$48:$A$50, 0)))</f>
        <v>-1.624036711855253</v>
      </c>
      <c r="X599" s="14">
        <f>IF(H599="N/A", 0, INDEX('Probability Tables'!$K$56:$K$58, MATCH(H599, 'Probability Tables'!$A$56:$A$58, 0)))</f>
        <v>-0.45323538437685085</v>
      </c>
      <c r="Y599" s="14">
        <f>'Probability Tables'!$E$4</f>
        <v>-0.95753369040820424</v>
      </c>
      <c r="Z599" s="16">
        <f t="shared" si="46"/>
        <v>-7.5691958805462081</v>
      </c>
      <c r="AA599" s="15">
        <f t="shared" si="47"/>
        <v>97.133130185053162</v>
      </c>
      <c r="AB599" s="15">
        <f t="shared" si="48"/>
        <v>2.8668698149468446</v>
      </c>
      <c r="AC599" s="17">
        <f t="shared" si="49"/>
        <v>0</v>
      </c>
      <c r="AD599" s="17">
        <v>0</v>
      </c>
    </row>
    <row r="600" spans="1:30" x14ac:dyDescent="0.25">
      <c r="A600" t="s">
        <v>856</v>
      </c>
      <c r="B600">
        <v>3</v>
      </c>
      <c r="C600" t="s">
        <v>13</v>
      </c>
      <c r="D600" s="12" t="s">
        <v>1243</v>
      </c>
      <c r="E600" s="12" t="s">
        <v>1247</v>
      </c>
      <c r="F600" s="12" t="s">
        <v>1249</v>
      </c>
      <c r="G600" s="12" t="s">
        <v>1251</v>
      </c>
      <c r="H600" s="12" t="s">
        <v>20</v>
      </c>
      <c r="I600" s="13">
        <f>IF(B600="N/A", 0, INDEX('Probability Tables'!$J$10:$J$12, MATCH(B600, 'Probability Tables'!$A$10:$A$12, 0)))</f>
        <v>-0.39196962663327978</v>
      </c>
      <c r="J600" s="13">
        <f>IF(C600="N/A", 0, INDEX('Probability Tables'!$J$18:$J$19, MATCH(C600, 'Probability Tables'!$A$18:$A$19, 0)))</f>
        <v>-0.16113204070663512</v>
      </c>
      <c r="K600" s="13">
        <f>IF(D600="N/A", 0, INDEX('Probability Tables'!$J$25:$J$28, MATCH(D600, 'Probability Tables'!$A$25:$A$28, 0)))</f>
        <v>0</v>
      </c>
      <c r="L600" s="13">
        <f>IF(E600="N/A", 0, INDEX('Probability Tables'!$J$34:$J$35, MATCH(E600, 'Probability Tables'!$A$34:$A$35, 0)))</f>
        <v>-0.32277339226305102</v>
      </c>
      <c r="M600" s="13">
        <f>IF(F600="N/A", 0, INDEX('Probability Tables'!$J$41:$J$42, MATCH(F600, 'Probability Tables'!$A$41:$A$42, 0)))</f>
        <v>-0.21141585713285041</v>
      </c>
      <c r="N600" s="13">
        <f>IF(G600="N/A", 0, INDEX('Probability Tables'!$J$48:$J$50, MATCH(G600, 'Probability Tables'!$A$48:$A$50, 0)))</f>
        <v>-0.71512608727872051</v>
      </c>
      <c r="O600" s="13">
        <f>IF(H600="N/A", 0, INDEX('Probability Tables'!$J$56:$J$58, MATCH(H600, 'Probability Tables'!$A$56:$A$58, 0)))</f>
        <v>-1.9828147059907641</v>
      </c>
      <c r="P600" s="13">
        <f>'Probability Tables'!$E$3</f>
        <v>-0.48424598596127871</v>
      </c>
      <c r="Q600" s="16">
        <f t="shared" si="45"/>
        <v>-4.2694776959665797</v>
      </c>
      <c r="R600" s="14">
        <f>IF(B600="N/A", 0, INDEX('Probability Tables'!$K$10:$K$12, MATCH(B600, 'Probability Tables'!$A$10:$A$12, 0)))</f>
        <v>-1.0560526742493137</v>
      </c>
      <c r="S600" s="14">
        <f>IF(C600="N/A", 0, INDEX('Probability Tables'!$K$18:$K$19, MATCH(C600, 'Probability Tables'!$A$18:$A$19, 0)))</f>
        <v>-1.140161291580982</v>
      </c>
      <c r="T600" s="14">
        <f>IF(D600="N/A", 0, INDEX('Probability Tables'!$K$25:$K$28, MATCH(D600, 'Probability Tables'!$A$25:$A$28, 0)))</f>
        <v>0</v>
      </c>
      <c r="U600" s="14">
        <f>IF(E600="N/A", 0, INDEX('Probability Tables'!$K$34:$K$35, MATCH(E600, 'Probability Tables'!$A$34:$A$35, 0)))</f>
        <v>-0.48878352389733187</v>
      </c>
      <c r="V600" s="14">
        <f>IF(F600="N/A", 0, INDEX('Probability Tables'!$K$41:$K$42, MATCH(F600, 'Probability Tables'!$A$41:$A$42, 0)))</f>
        <v>-0.38532054201569693</v>
      </c>
      <c r="W600" s="14">
        <f>IF(G600="N/A", 0, INDEX('Probability Tables'!$K$48:$K$50, MATCH(G600, 'Probability Tables'!$A$48:$A$50, 0)))</f>
        <v>-1.624036711855253</v>
      </c>
      <c r="X600" s="14">
        <f>IF(H600="N/A", 0, INDEX('Probability Tables'!$K$56:$K$58, MATCH(H600, 'Probability Tables'!$A$56:$A$58, 0)))</f>
        <v>-1.2944356648959361</v>
      </c>
      <c r="Y600" s="14">
        <f>'Probability Tables'!$E$4</f>
        <v>-0.95753369040820424</v>
      </c>
      <c r="Z600" s="16">
        <f t="shared" si="46"/>
        <v>-6.9463240989027186</v>
      </c>
      <c r="AA600" s="15">
        <f t="shared" si="47"/>
        <v>93.564649947927279</v>
      </c>
      <c r="AB600" s="15">
        <f t="shared" si="48"/>
        <v>6.4353500520727165</v>
      </c>
      <c r="AC600" s="17">
        <f t="shared" si="49"/>
        <v>0</v>
      </c>
      <c r="AD600" s="17">
        <v>0</v>
      </c>
    </row>
    <row r="601" spans="1:30" x14ac:dyDescent="0.25">
      <c r="A601" t="s">
        <v>857</v>
      </c>
      <c r="B601">
        <v>1</v>
      </c>
      <c r="C601" t="s">
        <v>13</v>
      </c>
      <c r="D601" s="12" t="s">
        <v>1242</v>
      </c>
      <c r="E601" s="12" t="s">
        <v>1246</v>
      </c>
      <c r="F601" s="12" t="s">
        <v>1249</v>
      </c>
      <c r="G601" s="12" t="s">
        <v>1250</v>
      </c>
      <c r="H601" s="12" t="s">
        <v>20</v>
      </c>
      <c r="I601" s="13">
        <f>IF(B601="N/A", 0, INDEX('Probability Tables'!$J$10:$J$12, MATCH(B601, 'Probability Tables'!$A$10:$A$12, 0)))</f>
        <v>-1.9190988916046565</v>
      </c>
      <c r="J601" s="13">
        <f>IF(C601="N/A", 0, INDEX('Probability Tables'!$J$18:$J$19, MATCH(C601, 'Probability Tables'!$A$18:$A$19, 0)))</f>
        <v>-0.16113204070663512</v>
      </c>
      <c r="K601" s="13">
        <f>IF(D601="N/A", 0, INDEX('Probability Tables'!$J$25:$J$28, MATCH(D601, 'Probability Tables'!$A$25:$A$28, 0)))</f>
        <v>-1.505246303981256</v>
      </c>
      <c r="L601" s="13">
        <f>IF(E601="N/A", 0, INDEX('Probability Tables'!$J$34:$J$35, MATCH(E601, 'Probability Tables'!$A$34:$A$35, 0)))</f>
        <v>-1.2878542883066382</v>
      </c>
      <c r="M601" s="13">
        <f>IF(F601="N/A", 0, INDEX('Probability Tables'!$J$41:$J$42, MATCH(F601, 'Probability Tables'!$A$41:$A$42, 0)))</f>
        <v>-0.21141585713285041</v>
      </c>
      <c r="N601" s="13">
        <f>IF(G601="N/A", 0, INDEX('Probability Tables'!$J$48:$J$50, MATCH(G601, 'Probability Tables'!$A$48:$A$50, 0)))</f>
        <v>-1.1317644959850102</v>
      </c>
      <c r="O601" s="13">
        <f>IF(H601="N/A", 0, INDEX('Probability Tables'!$J$56:$J$58, MATCH(H601, 'Probability Tables'!$A$56:$A$58, 0)))</f>
        <v>-1.9828147059907641</v>
      </c>
      <c r="P601" s="13">
        <f>'Probability Tables'!$E$3</f>
        <v>-0.48424598596127871</v>
      </c>
      <c r="Q601" s="16">
        <f t="shared" si="45"/>
        <v>-8.6835725696690886</v>
      </c>
      <c r="R601" s="14">
        <f>IF(B601="N/A", 0, INDEX('Probability Tables'!$K$10:$K$12, MATCH(B601, 'Probability Tables'!$A$10:$A$12, 0)))</f>
        <v>-0.92356349120323478</v>
      </c>
      <c r="S601" s="14">
        <f>IF(C601="N/A", 0, INDEX('Probability Tables'!$K$18:$K$19, MATCH(C601, 'Probability Tables'!$A$18:$A$19, 0)))</f>
        <v>-1.140161291580982</v>
      </c>
      <c r="T601" s="14">
        <f>IF(D601="N/A", 0, INDEX('Probability Tables'!$K$25:$K$28, MATCH(D601, 'Probability Tables'!$A$25:$A$28, 0)))</f>
        <v>-1.4640720621625749</v>
      </c>
      <c r="U601" s="14">
        <f>IF(E601="N/A", 0, INDEX('Probability Tables'!$K$34:$K$35, MATCH(E601, 'Probability Tables'!$A$34:$A$35, 0)))</f>
        <v>-0.95029252915164453</v>
      </c>
      <c r="V601" s="14">
        <f>IF(F601="N/A", 0, INDEX('Probability Tables'!$K$41:$K$42, MATCH(F601, 'Probability Tables'!$A$41:$A$42, 0)))</f>
        <v>-0.38532054201569693</v>
      </c>
      <c r="W601" s="14">
        <f>IF(G601="N/A", 0, INDEX('Probability Tables'!$K$48:$K$50, MATCH(G601, 'Probability Tables'!$A$48:$A$50, 0)))</f>
        <v>-0.54522705048332309</v>
      </c>
      <c r="X601" s="14">
        <f>IF(H601="N/A", 0, INDEX('Probability Tables'!$K$56:$K$58, MATCH(H601, 'Probability Tables'!$A$56:$A$58, 0)))</f>
        <v>-1.2944356648959361</v>
      </c>
      <c r="Y601" s="14">
        <f>'Probability Tables'!$E$4</f>
        <v>-0.95753369040820424</v>
      </c>
      <c r="Z601" s="16">
        <f t="shared" si="46"/>
        <v>-7.6606063219015974</v>
      </c>
      <c r="AA601" s="15">
        <f t="shared" si="47"/>
        <v>26.445001428074548</v>
      </c>
      <c r="AB601" s="15">
        <f t="shared" si="48"/>
        <v>73.554998571925452</v>
      </c>
      <c r="AC601" s="17">
        <f t="shared" si="49"/>
        <v>1</v>
      </c>
      <c r="AD601" s="17">
        <v>1</v>
      </c>
    </row>
    <row r="602" spans="1:30" x14ac:dyDescent="0.25">
      <c r="A602" t="s">
        <v>859</v>
      </c>
      <c r="B602">
        <v>2</v>
      </c>
      <c r="C602" t="s">
        <v>17</v>
      </c>
      <c r="D602" s="12" t="s">
        <v>1245</v>
      </c>
      <c r="E602" s="12" t="s">
        <v>1246</v>
      </c>
      <c r="F602" s="12" t="s">
        <v>1248</v>
      </c>
      <c r="G602" s="12" t="s">
        <v>1250</v>
      </c>
      <c r="H602" s="12" t="s">
        <v>15</v>
      </c>
      <c r="I602" s="13">
        <f>IF(B602="N/A", 0, INDEX('Probability Tables'!$J$10:$J$12, MATCH(B602, 'Probability Tables'!$A$10:$A$12, 0)))</f>
        <v>-1.7285805676065233</v>
      </c>
      <c r="J602" s="13">
        <f>IF(C602="N/A", 0, INDEX('Probability Tables'!$J$18:$J$19, MATCH(C602, 'Probability Tables'!$A$18:$A$19, 0)))</f>
        <v>-1.9050155618886613</v>
      </c>
      <c r="K602" s="13">
        <f>IF(D602="N/A", 0, INDEX('Probability Tables'!$J$25:$J$28, MATCH(D602, 'Probability Tables'!$A$25:$A$28, 0)))</f>
        <v>-0.51785965042337057</v>
      </c>
      <c r="L602" s="13">
        <f>IF(E602="N/A", 0, INDEX('Probability Tables'!$J$34:$J$35, MATCH(E602, 'Probability Tables'!$A$34:$A$35, 0)))</f>
        <v>-1.2878542883066382</v>
      </c>
      <c r="M602" s="13">
        <f>IF(F602="N/A", 0, INDEX('Probability Tables'!$J$41:$J$42, MATCH(F602, 'Probability Tables'!$A$41:$A$42, 0)))</f>
        <v>-1.6577744589953911</v>
      </c>
      <c r="N602" s="13">
        <f>IF(G602="N/A", 0, INDEX('Probability Tables'!$J$48:$J$50, MATCH(G602, 'Probability Tables'!$A$48:$A$50, 0)))</f>
        <v>-1.1317644959850102</v>
      </c>
      <c r="O602" s="13">
        <f>IF(H602="N/A", 0, INDEX('Probability Tables'!$J$56:$J$58, MATCH(H602, 'Probability Tables'!$A$56:$A$58, 0)))</f>
        <v>-0.25442485069529852</v>
      </c>
      <c r="P602" s="13">
        <f>'Probability Tables'!$E$3</f>
        <v>-0.48424598596127871</v>
      </c>
      <c r="Q602" s="16">
        <f t="shared" si="45"/>
        <v>-8.9675198598621719</v>
      </c>
      <c r="R602" s="14">
        <f>IF(B602="N/A", 0, INDEX('Probability Tables'!$K$10:$K$12, MATCH(B602, 'Probability Tables'!$A$10:$A$12, 0)))</f>
        <v>-1.3662076025531533</v>
      </c>
      <c r="S602" s="14">
        <f>IF(C602="N/A", 0, INDEX('Probability Tables'!$K$18:$K$19, MATCH(C602, 'Probability Tables'!$A$18:$A$19, 0)))</f>
        <v>-0.38532054201569693</v>
      </c>
      <c r="T602" s="14">
        <f>IF(D602="N/A", 0, INDEX('Probability Tables'!$K$25:$K$28, MATCH(D602, 'Probability Tables'!$A$25:$A$28, 0)))</f>
        <v>-0.64015465041943498</v>
      </c>
      <c r="U602" s="14">
        <f>IF(E602="N/A", 0, INDEX('Probability Tables'!$K$34:$K$35, MATCH(E602, 'Probability Tables'!$A$34:$A$35, 0)))</f>
        <v>-0.95029252915164453</v>
      </c>
      <c r="V602" s="14">
        <f>IF(F602="N/A", 0, INDEX('Probability Tables'!$K$41:$K$42, MATCH(F602, 'Probability Tables'!$A$41:$A$42, 0)))</f>
        <v>-1.140161291580982</v>
      </c>
      <c r="W602" s="14">
        <f>IF(G602="N/A", 0, INDEX('Probability Tables'!$K$48:$K$50, MATCH(G602, 'Probability Tables'!$A$48:$A$50, 0)))</f>
        <v>-0.54522705048332309</v>
      </c>
      <c r="X602" s="14">
        <f>IF(H602="N/A", 0, INDEX('Probability Tables'!$K$56:$K$58, MATCH(H602, 'Probability Tables'!$A$56:$A$58, 0)))</f>
        <v>-0.45323538437685085</v>
      </c>
      <c r="Y602" s="14">
        <f>'Probability Tables'!$E$4</f>
        <v>-0.95753369040820424</v>
      </c>
      <c r="Z602" s="16">
        <f t="shared" si="46"/>
        <v>-6.438132740989289</v>
      </c>
      <c r="AA602" s="15">
        <f t="shared" si="47"/>
        <v>7.3823540563253216</v>
      </c>
      <c r="AB602" s="15">
        <f t="shared" si="48"/>
        <v>92.617645943674674</v>
      </c>
      <c r="AC602" s="17">
        <f t="shared" si="49"/>
        <v>1</v>
      </c>
      <c r="AD602" s="17">
        <v>1</v>
      </c>
    </row>
    <row r="603" spans="1:30" x14ac:dyDescent="0.25">
      <c r="A603" t="s">
        <v>860</v>
      </c>
      <c r="B603">
        <v>3</v>
      </c>
      <c r="C603" t="s">
        <v>13</v>
      </c>
      <c r="D603" s="12" t="s">
        <v>1243</v>
      </c>
      <c r="E603" s="12" t="s">
        <v>1247</v>
      </c>
      <c r="F603" s="12" t="s">
        <v>1249</v>
      </c>
      <c r="G603" s="12" t="s">
        <v>1251</v>
      </c>
      <c r="H603" s="12" t="s">
        <v>15</v>
      </c>
      <c r="I603" s="13">
        <f>IF(B603="N/A", 0, INDEX('Probability Tables'!$J$10:$J$12, MATCH(B603, 'Probability Tables'!$A$10:$A$12, 0)))</f>
        <v>-0.39196962663327978</v>
      </c>
      <c r="J603" s="13">
        <f>IF(C603="N/A", 0, INDEX('Probability Tables'!$J$18:$J$19, MATCH(C603, 'Probability Tables'!$A$18:$A$19, 0)))</f>
        <v>-0.16113204070663512</v>
      </c>
      <c r="K603" s="13">
        <f>IF(D603="N/A", 0, INDEX('Probability Tables'!$J$25:$J$28, MATCH(D603, 'Probability Tables'!$A$25:$A$28, 0)))</f>
        <v>0</v>
      </c>
      <c r="L603" s="13">
        <f>IF(E603="N/A", 0, INDEX('Probability Tables'!$J$34:$J$35, MATCH(E603, 'Probability Tables'!$A$34:$A$35, 0)))</f>
        <v>-0.32277339226305102</v>
      </c>
      <c r="M603" s="13">
        <f>IF(F603="N/A", 0, INDEX('Probability Tables'!$J$41:$J$42, MATCH(F603, 'Probability Tables'!$A$41:$A$42, 0)))</f>
        <v>-0.21141585713285041</v>
      </c>
      <c r="N603" s="13">
        <f>IF(G603="N/A", 0, INDEX('Probability Tables'!$J$48:$J$50, MATCH(G603, 'Probability Tables'!$A$48:$A$50, 0)))</f>
        <v>-0.71512608727872051</v>
      </c>
      <c r="O603" s="13">
        <f>IF(H603="N/A", 0, INDEX('Probability Tables'!$J$56:$J$58, MATCH(H603, 'Probability Tables'!$A$56:$A$58, 0)))</f>
        <v>-0.25442485069529852</v>
      </c>
      <c r="P603" s="13">
        <f>'Probability Tables'!$E$3</f>
        <v>-0.48424598596127871</v>
      </c>
      <c r="Q603" s="16">
        <f t="shared" si="45"/>
        <v>-2.5410878406711142</v>
      </c>
      <c r="R603" s="14">
        <f>IF(B603="N/A", 0, INDEX('Probability Tables'!$K$10:$K$12, MATCH(B603, 'Probability Tables'!$A$10:$A$12, 0)))</f>
        <v>-1.0560526742493137</v>
      </c>
      <c r="S603" s="14">
        <f>IF(C603="N/A", 0, INDEX('Probability Tables'!$K$18:$K$19, MATCH(C603, 'Probability Tables'!$A$18:$A$19, 0)))</f>
        <v>-1.140161291580982</v>
      </c>
      <c r="T603" s="14">
        <f>IF(D603="N/A", 0, INDEX('Probability Tables'!$K$25:$K$28, MATCH(D603, 'Probability Tables'!$A$25:$A$28, 0)))</f>
        <v>0</v>
      </c>
      <c r="U603" s="14">
        <f>IF(E603="N/A", 0, INDEX('Probability Tables'!$K$34:$K$35, MATCH(E603, 'Probability Tables'!$A$34:$A$35, 0)))</f>
        <v>-0.48878352389733187</v>
      </c>
      <c r="V603" s="14">
        <f>IF(F603="N/A", 0, INDEX('Probability Tables'!$K$41:$K$42, MATCH(F603, 'Probability Tables'!$A$41:$A$42, 0)))</f>
        <v>-0.38532054201569693</v>
      </c>
      <c r="W603" s="14">
        <f>IF(G603="N/A", 0, INDEX('Probability Tables'!$K$48:$K$50, MATCH(G603, 'Probability Tables'!$A$48:$A$50, 0)))</f>
        <v>-1.624036711855253</v>
      </c>
      <c r="X603" s="14">
        <f>IF(H603="N/A", 0, INDEX('Probability Tables'!$K$56:$K$58, MATCH(H603, 'Probability Tables'!$A$56:$A$58, 0)))</f>
        <v>-0.45323538437685085</v>
      </c>
      <c r="Y603" s="14">
        <f>'Probability Tables'!$E$4</f>
        <v>-0.95753369040820424</v>
      </c>
      <c r="Z603" s="16">
        <f t="shared" si="46"/>
        <v>-6.1051238183836327</v>
      </c>
      <c r="AA603" s="15">
        <f t="shared" si="47"/>
        <v>97.24558894700111</v>
      </c>
      <c r="AB603" s="15">
        <f t="shared" si="48"/>
        <v>2.7544110529988832</v>
      </c>
      <c r="AC603" s="17">
        <f t="shared" si="49"/>
        <v>0</v>
      </c>
      <c r="AD603" s="17">
        <v>0</v>
      </c>
    </row>
    <row r="604" spans="1:30" x14ac:dyDescent="0.25">
      <c r="A604" t="s">
        <v>861</v>
      </c>
      <c r="B604">
        <v>1</v>
      </c>
      <c r="C604" t="s">
        <v>13</v>
      </c>
      <c r="D604" s="12" t="s">
        <v>1243</v>
      </c>
      <c r="E604" s="12" t="s">
        <v>1247</v>
      </c>
      <c r="F604" s="12" t="s">
        <v>1249</v>
      </c>
      <c r="G604" s="12" t="s">
        <v>1250</v>
      </c>
      <c r="H604" s="12" t="s">
        <v>15</v>
      </c>
      <c r="I604" s="13">
        <f>IF(B604="N/A", 0, INDEX('Probability Tables'!$J$10:$J$12, MATCH(B604, 'Probability Tables'!$A$10:$A$12, 0)))</f>
        <v>-1.9190988916046565</v>
      </c>
      <c r="J604" s="13">
        <f>IF(C604="N/A", 0, INDEX('Probability Tables'!$J$18:$J$19, MATCH(C604, 'Probability Tables'!$A$18:$A$19, 0)))</f>
        <v>-0.16113204070663512</v>
      </c>
      <c r="K604" s="13">
        <f>IF(D604="N/A", 0, INDEX('Probability Tables'!$J$25:$J$28, MATCH(D604, 'Probability Tables'!$A$25:$A$28, 0)))</f>
        <v>0</v>
      </c>
      <c r="L604" s="13">
        <f>IF(E604="N/A", 0, INDEX('Probability Tables'!$J$34:$J$35, MATCH(E604, 'Probability Tables'!$A$34:$A$35, 0)))</f>
        <v>-0.32277339226305102</v>
      </c>
      <c r="M604" s="13">
        <f>IF(F604="N/A", 0, INDEX('Probability Tables'!$J$41:$J$42, MATCH(F604, 'Probability Tables'!$A$41:$A$42, 0)))</f>
        <v>-0.21141585713285041</v>
      </c>
      <c r="N604" s="13">
        <f>IF(G604="N/A", 0, INDEX('Probability Tables'!$J$48:$J$50, MATCH(G604, 'Probability Tables'!$A$48:$A$50, 0)))</f>
        <v>-1.1317644959850102</v>
      </c>
      <c r="O604" s="13">
        <f>IF(H604="N/A", 0, INDEX('Probability Tables'!$J$56:$J$58, MATCH(H604, 'Probability Tables'!$A$56:$A$58, 0)))</f>
        <v>-0.25442485069529852</v>
      </c>
      <c r="P604" s="13">
        <f>'Probability Tables'!$E$3</f>
        <v>-0.48424598596127871</v>
      </c>
      <c r="Q604" s="16">
        <f t="shared" si="45"/>
        <v>-4.48485551434878</v>
      </c>
      <c r="R604" s="14">
        <f>IF(B604="N/A", 0, INDEX('Probability Tables'!$K$10:$K$12, MATCH(B604, 'Probability Tables'!$A$10:$A$12, 0)))</f>
        <v>-0.92356349120323478</v>
      </c>
      <c r="S604" s="14">
        <f>IF(C604="N/A", 0, INDEX('Probability Tables'!$K$18:$K$19, MATCH(C604, 'Probability Tables'!$A$18:$A$19, 0)))</f>
        <v>-1.140161291580982</v>
      </c>
      <c r="T604" s="14">
        <f>IF(D604="N/A", 0, INDEX('Probability Tables'!$K$25:$K$28, MATCH(D604, 'Probability Tables'!$A$25:$A$28, 0)))</f>
        <v>0</v>
      </c>
      <c r="U604" s="14">
        <f>IF(E604="N/A", 0, INDEX('Probability Tables'!$K$34:$K$35, MATCH(E604, 'Probability Tables'!$A$34:$A$35, 0)))</f>
        <v>-0.48878352389733187</v>
      </c>
      <c r="V604" s="14">
        <f>IF(F604="N/A", 0, INDEX('Probability Tables'!$K$41:$K$42, MATCH(F604, 'Probability Tables'!$A$41:$A$42, 0)))</f>
        <v>-0.38532054201569693</v>
      </c>
      <c r="W604" s="14">
        <f>IF(G604="N/A", 0, INDEX('Probability Tables'!$K$48:$K$50, MATCH(G604, 'Probability Tables'!$A$48:$A$50, 0)))</f>
        <v>-0.54522705048332309</v>
      </c>
      <c r="X604" s="14">
        <f>IF(H604="N/A", 0, INDEX('Probability Tables'!$K$56:$K$58, MATCH(H604, 'Probability Tables'!$A$56:$A$58, 0)))</f>
        <v>-0.45323538437685085</v>
      </c>
      <c r="Y604" s="14">
        <f>'Probability Tables'!$E$4</f>
        <v>-0.95753369040820424</v>
      </c>
      <c r="Z604" s="16">
        <f t="shared" si="46"/>
        <v>-4.8938249739656232</v>
      </c>
      <c r="AA604" s="15">
        <f t="shared" si="47"/>
        <v>60.084074887372473</v>
      </c>
      <c r="AB604" s="15">
        <f t="shared" si="48"/>
        <v>39.915925112627534</v>
      </c>
      <c r="AC604" s="17">
        <f t="shared" si="49"/>
        <v>0</v>
      </c>
      <c r="AD604" s="17">
        <v>0</v>
      </c>
    </row>
    <row r="605" spans="1:30" x14ac:dyDescent="0.25">
      <c r="A605" t="s">
        <v>862</v>
      </c>
      <c r="B605">
        <v>3</v>
      </c>
      <c r="C605" t="s">
        <v>13</v>
      </c>
      <c r="D605" s="12" t="s">
        <v>1242</v>
      </c>
      <c r="E605" s="12" t="s">
        <v>1247</v>
      </c>
      <c r="F605" s="12" t="s">
        <v>1249</v>
      </c>
      <c r="G605" s="12" t="s">
        <v>1251</v>
      </c>
      <c r="H605" s="12" t="s">
        <v>15</v>
      </c>
      <c r="I605" s="13">
        <f>IF(B605="N/A", 0, INDEX('Probability Tables'!$J$10:$J$12, MATCH(B605, 'Probability Tables'!$A$10:$A$12, 0)))</f>
        <v>-0.39196962663327978</v>
      </c>
      <c r="J605" s="13">
        <f>IF(C605="N/A", 0, INDEX('Probability Tables'!$J$18:$J$19, MATCH(C605, 'Probability Tables'!$A$18:$A$19, 0)))</f>
        <v>-0.16113204070663512</v>
      </c>
      <c r="K605" s="13">
        <f>IF(D605="N/A", 0, INDEX('Probability Tables'!$J$25:$J$28, MATCH(D605, 'Probability Tables'!$A$25:$A$28, 0)))</f>
        <v>-1.505246303981256</v>
      </c>
      <c r="L605" s="13">
        <f>IF(E605="N/A", 0, INDEX('Probability Tables'!$J$34:$J$35, MATCH(E605, 'Probability Tables'!$A$34:$A$35, 0)))</f>
        <v>-0.32277339226305102</v>
      </c>
      <c r="M605" s="13">
        <f>IF(F605="N/A", 0, INDEX('Probability Tables'!$J$41:$J$42, MATCH(F605, 'Probability Tables'!$A$41:$A$42, 0)))</f>
        <v>-0.21141585713285041</v>
      </c>
      <c r="N605" s="13">
        <f>IF(G605="N/A", 0, INDEX('Probability Tables'!$J$48:$J$50, MATCH(G605, 'Probability Tables'!$A$48:$A$50, 0)))</f>
        <v>-0.71512608727872051</v>
      </c>
      <c r="O605" s="13">
        <f>IF(H605="N/A", 0, INDEX('Probability Tables'!$J$56:$J$58, MATCH(H605, 'Probability Tables'!$A$56:$A$58, 0)))</f>
        <v>-0.25442485069529852</v>
      </c>
      <c r="P605" s="13">
        <f>'Probability Tables'!$E$3</f>
        <v>-0.48424598596127871</v>
      </c>
      <c r="Q605" s="16">
        <f t="shared" si="45"/>
        <v>-4.04633414465237</v>
      </c>
      <c r="R605" s="14">
        <f>IF(B605="N/A", 0, INDEX('Probability Tables'!$K$10:$K$12, MATCH(B605, 'Probability Tables'!$A$10:$A$12, 0)))</f>
        <v>-1.0560526742493137</v>
      </c>
      <c r="S605" s="14">
        <f>IF(C605="N/A", 0, INDEX('Probability Tables'!$K$18:$K$19, MATCH(C605, 'Probability Tables'!$A$18:$A$19, 0)))</f>
        <v>-1.140161291580982</v>
      </c>
      <c r="T605" s="14">
        <f>IF(D605="N/A", 0, INDEX('Probability Tables'!$K$25:$K$28, MATCH(D605, 'Probability Tables'!$A$25:$A$28, 0)))</f>
        <v>-1.4640720621625749</v>
      </c>
      <c r="U605" s="14">
        <f>IF(E605="N/A", 0, INDEX('Probability Tables'!$K$34:$K$35, MATCH(E605, 'Probability Tables'!$A$34:$A$35, 0)))</f>
        <v>-0.48878352389733187</v>
      </c>
      <c r="V605" s="14">
        <f>IF(F605="N/A", 0, INDEX('Probability Tables'!$K$41:$K$42, MATCH(F605, 'Probability Tables'!$A$41:$A$42, 0)))</f>
        <v>-0.38532054201569693</v>
      </c>
      <c r="W605" s="14">
        <f>IF(G605="N/A", 0, INDEX('Probability Tables'!$K$48:$K$50, MATCH(G605, 'Probability Tables'!$A$48:$A$50, 0)))</f>
        <v>-1.624036711855253</v>
      </c>
      <c r="X605" s="14">
        <f>IF(H605="N/A", 0, INDEX('Probability Tables'!$K$56:$K$58, MATCH(H605, 'Probability Tables'!$A$56:$A$58, 0)))</f>
        <v>-0.45323538437685085</v>
      </c>
      <c r="Y605" s="14">
        <f>'Probability Tables'!$E$4</f>
        <v>-0.95753369040820424</v>
      </c>
      <c r="Z605" s="16">
        <f t="shared" si="46"/>
        <v>-7.5691958805462081</v>
      </c>
      <c r="AA605" s="15">
        <f t="shared" si="47"/>
        <v>97.133130185053162</v>
      </c>
      <c r="AB605" s="15">
        <f t="shared" si="48"/>
        <v>2.8668698149468446</v>
      </c>
      <c r="AC605" s="17">
        <f t="shared" si="49"/>
        <v>0</v>
      </c>
      <c r="AD605" s="17">
        <v>0</v>
      </c>
    </row>
    <row r="606" spans="1:30" x14ac:dyDescent="0.25">
      <c r="A606" t="s">
        <v>863</v>
      </c>
      <c r="B606">
        <v>1</v>
      </c>
      <c r="C606" t="s">
        <v>13</v>
      </c>
      <c r="D606" s="12" t="s">
        <v>1242</v>
      </c>
      <c r="E606" s="12" t="s">
        <v>1247</v>
      </c>
      <c r="F606" s="12" t="s">
        <v>1249</v>
      </c>
      <c r="G606" s="12" t="s">
        <v>1250</v>
      </c>
      <c r="H606" s="12" t="s">
        <v>20</v>
      </c>
      <c r="I606" s="13">
        <f>IF(B606="N/A", 0, INDEX('Probability Tables'!$J$10:$J$12, MATCH(B606, 'Probability Tables'!$A$10:$A$12, 0)))</f>
        <v>-1.9190988916046565</v>
      </c>
      <c r="J606" s="13">
        <f>IF(C606="N/A", 0, INDEX('Probability Tables'!$J$18:$J$19, MATCH(C606, 'Probability Tables'!$A$18:$A$19, 0)))</f>
        <v>-0.16113204070663512</v>
      </c>
      <c r="K606" s="13">
        <f>IF(D606="N/A", 0, INDEX('Probability Tables'!$J$25:$J$28, MATCH(D606, 'Probability Tables'!$A$25:$A$28, 0)))</f>
        <v>-1.505246303981256</v>
      </c>
      <c r="L606" s="13">
        <f>IF(E606="N/A", 0, INDEX('Probability Tables'!$J$34:$J$35, MATCH(E606, 'Probability Tables'!$A$34:$A$35, 0)))</f>
        <v>-0.32277339226305102</v>
      </c>
      <c r="M606" s="13">
        <f>IF(F606="N/A", 0, INDEX('Probability Tables'!$J$41:$J$42, MATCH(F606, 'Probability Tables'!$A$41:$A$42, 0)))</f>
        <v>-0.21141585713285041</v>
      </c>
      <c r="N606" s="13">
        <f>IF(G606="N/A", 0, INDEX('Probability Tables'!$J$48:$J$50, MATCH(G606, 'Probability Tables'!$A$48:$A$50, 0)))</f>
        <v>-1.1317644959850102</v>
      </c>
      <c r="O606" s="13">
        <f>IF(H606="N/A", 0, INDEX('Probability Tables'!$J$56:$J$58, MATCH(H606, 'Probability Tables'!$A$56:$A$58, 0)))</f>
        <v>-1.9828147059907641</v>
      </c>
      <c r="P606" s="13">
        <f>'Probability Tables'!$E$3</f>
        <v>-0.48424598596127871</v>
      </c>
      <c r="Q606" s="16">
        <f t="shared" si="45"/>
        <v>-7.7184916736255014</v>
      </c>
      <c r="R606" s="14">
        <f>IF(B606="N/A", 0, INDEX('Probability Tables'!$K$10:$K$12, MATCH(B606, 'Probability Tables'!$A$10:$A$12, 0)))</f>
        <v>-0.92356349120323478</v>
      </c>
      <c r="S606" s="14">
        <f>IF(C606="N/A", 0, INDEX('Probability Tables'!$K$18:$K$19, MATCH(C606, 'Probability Tables'!$A$18:$A$19, 0)))</f>
        <v>-1.140161291580982</v>
      </c>
      <c r="T606" s="14">
        <f>IF(D606="N/A", 0, INDEX('Probability Tables'!$K$25:$K$28, MATCH(D606, 'Probability Tables'!$A$25:$A$28, 0)))</f>
        <v>-1.4640720621625749</v>
      </c>
      <c r="U606" s="14">
        <f>IF(E606="N/A", 0, INDEX('Probability Tables'!$K$34:$K$35, MATCH(E606, 'Probability Tables'!$A$34:$A$35, 0)))</f>
        <v>-0.48878352389733187</v>
      </c>
      <c r="V606" s="14">
        <f>IF(F606="N/A", 0, INDEX('Probability Tables'!$K$41:$K$42, MATCH(F606, 'Probability Tables'!$A$41:$A$42, 0)))</f>
        <v>-0.38532054201569693</v>
      </c>
      <c r="W606" s="14">
        <f>IF(G606="N/A", 0, INDEX('Probability Tables'!$K$48:$K$50, MATCH(G606, 'Probability Tables'!$A$48:$A$50, 0)))</f>
        <v>-0.54522705048332309</v>
      </c>
      <c r="X606" s="14">
        <f>IF(H606="N/A", 0, INDEX('Probability Tables'!$K$56:$K$58, MATCH(H606, 'Probability Tables'!$A$56:$A$58, 0)))</f>
        <v>-1.2944356648959361</v>
      </c>
      <c r="Y606" s="14">
        <f>'Probability Tables'!$E$4</f>
        <v>-0.95753369040820424</v>
      </c>
      <c r="Z606" s="16">
        <f t="shared" si="46"/>
        <v>-7.1990973166472836</v>
      </c>
      <c r="AA606" s="15">
        <f t="shared" si="47"/>
        <v>37.299386418343495</v>
      </c>
      <c r="AB606" s="15">
        <f t="shared" si="48"/>
        <v>62.700613581656505</v>
      </c>
      <c r="AC606" s="17">
        <f t="shared" si="49"/>
        <v>1</v>
      </c>
      <c r="AD606" s="17">
        <v>1</v>
      </c>
    </row>
    <row r="607" spans="1:30" x14ac:dyDescent="0.25">
      <c r="A607" t="s">
        <v>864</v>
      </c>
      <c r="B607">
        <v>3</v>
      </c>
      <c r="C607" t="s">
        <v>13</v>
      </c>
      <c r="D607" s="12" t="s">
        <v>1242</v>
      </c>
      <c r="E607" s="12" t="s">
        <v>1246</v>
      </c>
      <c r="F607" s="12" t="s">
        <v>1249</v>
      </c>
      <c r="G607" s="12" t="s">
        <v>1252</v>
      </c>
      <c r="H607" s="12" t="s">
        <v>15</v>
      </c>
      <c r="I607" s="13">
        <f>IF(B607="N/A", 0, INDEX('Probability Tables'!$J$10:$J$12, MATCH(B607, 'Probability Tables'!$A$10:$A$12, 0)))</f>
        <v>-0.39196962663327978</v>
      </c>
      <c r="J607" s="13">
        <f>IF(C607="N/A", 0, INDEX('Probability Tables'!$J$18:$J$19, MATCH(C607, 'Probability Tables'!$A$18:$A$19, 0)))</f>
        <v>-0.16113204070663512</v>
      </c>
      <c r="K607" s="13">
        <f>IF(D607="N/A", 0, INDEX('Probability Tables'!$J$25:$J$28, MATCH(D607, 'Probability Tables'!$A$25:$A$28, 0)))</f>
        <v>-1.505246303981256</v>
      </c>
      <c r="L607" s="13">
        <f>IF(E607="N/A", 0, INDEX('Probability Tables'!$J$34:$J$35, MATCH(E607, 'Probability Tables'!$A$34:$A$35, 0)))</f>
        <v>-1.2878542883066382</v>
      </c>
      <c r="M607" s="13">
        <f>IF(F607="N/A", 0, INDEX('Probability Tables'!$J$41:$J$42, MATCH(F607, 'Probability Tables'!$A$41:$A$42, 0)))</f>
        <v>-0.21141585713285041</v>
      </c>
      <c r="N607" s="13">
        <f>IF(G607="N/A", 0, INDEX('Probability Tables'!$J$48:$J$50, MATCH(G607, 'Probability Tables'!$A$48:$A$50, 0)))</f>
        <v>-1.6691571471357227</v>
      </c>
      <c r="O607" s="13">
        <f>IF(H607="N/A", 0, INDEX('Probability Tables'!$J$56:$J$58, MATCH(H607, 'Probability Tables'!$A$56:$A$58, 0)))</f>
        <v>-0.25442485069529852</v>
      </c>
      <c r="P607" s="13">
        <f>'Probability Tables'!$E$3</f>
        <v>-0.48424598596127871</v>
      </c>
      <c r="Q607" s="16">
        <f t="shared" si="45"/>
        <v>-5.9654461005529589</v>
      </c>
      <c r="R607" s="14">
        <f>IF(B607="N/A", 0, INDEX('Probability Tables'!$K$10:$K$12, MATCH(B607, 'Probability Tables'!$A$10:$A$12, 0)))</f>
        <v>-1.0560526742493137</v>
      </c>
      <c r="S607" s="14">
        <f>IF(C607="N/A", 0, INDEX('Probability Tables'!$K$18:$K$19, MATCH(C607, 'Probability Tables'!$A$18:$A$19, 0)))</f>
        <v>-1.140161291580982</v>
      </c>
      <c r="T607" s="14">
        <f>IF(D607="N/A", 0, INDEX('Probability Tables'!$K$25:$K$28, MATCH(D607, 'Probability Tables'!$A$25:$A$28, 0)))</f>
        <v>-1.4640720621625749</v>
      </c>
      <c r="U607" s="14">
        <f>IF(E607="N/A", 0, INDEX('Probability Tables'!$K$34:$K$35, MATCH(E607, 'Probability Tables'!$A$34:$A$35, 0)))</f>
        <v>-0.95029252915164453</v>
      </c>
      <c r="V607" s="14">
        <f>IF(F607="N/A", 0, INDEX('Probability Tables'!$K$41:$K$42, MATCH(F607, 'Probability Tables'!$A$41:$A$42, 0)))</f>
        <v>-0.38532054201569693</v>
      </c>
      <c r="W607" s="14">
        <f>IF(G607="N/A", 0, INDEX('Probability Tables'!$K$48:$K$50, MATCH(G607, 'Probability Tables'!$A$48:$A$50, 0)))</f>
        <v>-1.4997389951776758</v>
      </c>
      <c r="X607" s="14">
        <f>IF(H607="N/A", 0, INDEX('Probability Tables'!$K$56:$K$58, MATCH(H607, 'Probability Tables'!$A$56:$A$58, 0)))</f>
        <v>-0.45323538437685085</v>
      </c>
      <c r="Y607" s="14">
        <f>'Probability Tables'!$E$4</f>
        <v>-0.95753369040820424</v>
      </c>
      <c r="Z607" s="16">
        <f t="shared" si="46"/>
        <v>-7.9064071691229438</v>
      </c>
      <c r="AA607" s="15">
        <f t="shared" si="47"/>
        <v>87.445768895095071</v>
      </c>
      <c r="AB607" s="15">
        <f t="shared" si="48"/>
        <v>12.554231104904941</v>
      </c>
      <c r="AC607" s="17">
        <f t="shared" si="49"/>
        <v>0</v>
      </c>
      <c r="AD607" s="17">
        <v>0</v>
      </c>
    </row>
    <row r="608" spans="1:30" x14ac:dyDescent="0.25">
      <c r="A608" t="s">
        <v>865</v>
      </c>
      <c r="B608">
        <v>3</v>
      </c>
      <c r="C608" t="s">
        <v>13</v>
      </c>
      <c r="D608" s="12" t="s">
        <v>1245</v>
      </c>
      <c r="E608" s="12" t="s">
        <v>1247</v>
      </c>
      <c r="F608" s="12" t="s">
        <v>1249</v>
      </c>
      <c r="G608" s="12" t="s">
        <v>1251</v>
      </c>
      <c r="H608" s="12" t="s">
        <v>15</v>
      </c>
      <c r="I608" s="13">
        <f>IF(B608="N/A", 0, INDEX('Probability Tables'!$J$10:$J$12, MATCH(B608, 'Probability Tables'!$A$10:$A$12, 0)))</f>
        <v>-0.39196962663327978</v>
      </c>
      <c r="J608" s="13">
        <f>IF(C608="N/A", 0, INDEX('Probability Tables'!$J$18:$J$19, MATCH(C608, 'Probability Tables'!$A$18:$A$19, 0)))</f>
        <v>-0.16113204070663512</v>
      </c>
      <c r="K608" s="13">
        <f>IF(D608="N/A", 0, INDEX('Probability Tables'!$J$25:$J$28, MATCH(D608, 'Probability Tables'!$A$25:$A$28, 0)))</f>
        <v>-0.51785965042337057</v>
      </c>
      <c r="L608" s="13">
        <f>IF(E608="N/A", 0, INDEX('Probability Tables'!$J$34:$J$35, MATCH(E608, 'Probability Tables'!$A$34:$A$35, 0)))</f>
        <v>-0.32277339226305102</v>
      </c>
      <c r="M608" s="13">
        <f>IF(F608="N/A", 0, INDEX('Probability Tables'!$J$41:$J$42, MATCH(F608, 'Probability Tables'!$A$41:$A$42, 0)))</f>
        <v>-0.21141585713285041</v>
      </c>
      <c r="N608" s="13">
        <f>IF(G608="N/A", 0, INDEX('Probability Tables'!$J$48:$J$50, MATCH(G608, 'Probability Tables'!$A$48:$A$50, 0)))</f>
        <v>-0.71512608727872051</v>
      </c>
      <c r="O608" s="13">
        <f>IF(H608="N/A", 0, INDEX('Probability Tables'!$J$56:$J$58, MATCH(H608, 'Probability Tables'!$A$56:$A$58, 0)))</f>
        <v>-0.25442485069529852</v>
      </c>
      <c r="P608" s="13">
        <f>'Probability Tables'!$E$3</f>
        <v>-0.48424598596127871</v>
      </c>
      <c r="Q608" s="16">
        <f t="shared" si="45"/>
        <v>-3.0589474910944849</v>
      </c>
      <c r="R608" s="14">
        <f>IF(B608="N/A", 0, INDEX('Probability Tables'!$K$10:$K$12, MATCH(B608, 'Probability Tables'!$A$10:$A$12, 0)))</f>
        <v>-1.0560526742493137</v>
      </c>
      <c r="S608" s="14">
        <f>IF(C608="N/A", 0, INDEX('Probability Tables'!$K$18:$K$19, MATCH(C608, 'Probability Tables'!$A$18:$A$19, 0)))</f>
        <v>-1.140161291580982</v>
      </c>
      <c r="T608" s="14">
        <f>IF(D608="N/A", 0, INDEX('Probability Tables'!$K$25:$K$28, MATCH(D608, 'Probability Tables'!$A$25:$A$28, 0)))</f>
        <v>-0.64015465041943498</v>
      </c>
      <c r="U608" s="14">
        <f>IF(E608="N/A", 0, INDEX('Probability Tables'!$K$34:$K$35, MATCH(E608, 'Probability Tables'!$A$34:$A$35, 0)))</f>
        <v>-0.48878352389733187</v>
      </c>
      <c r="V608" s="14">
        <f>IF(F608="N/A", 0, INDEX('Probability Tables'!$K$41:$K$42, MATCH(F608, 'Probability Tables'!$A$41:$A$42, 0)))</f>
        <v>-0.38532054201569693</v>
      </c>
      <c r="W608" s="14">
        <f>IF(G608="N/A", 0, INDEX('Probability Tables'!$K$48:$K$50, MATCH(G608, 'Probability Tables'!$A$48:$A$50, 0)))</f>
        <v>-1.624036711855253</v>
      </c>
      <c r="X608" s="14">
        <f>IF(H608="N/A", 0, INDEX('Probability Tables'!$K$56:$K$58, MATCH(H608, 'Probability Tables'!$A$56:$A$58, 0)))</f>
        <v>-0.45323538437685085</v>
      </c>
      <c r="Y608" s="14">
        <f>'Probability Tables'!$E$4</f>
        <v>-0.95753369040820424</v>
      </c>
      <c r="Z608" s="16">
        <f t="shared" si="46"/>
        <v>-6.7452784688030674</v>
      </c>
      <c r="AA608" s="15">
        <f t="shared" si="47"/>
        <v>97.554904062512307</v>
      </c>
      <c r="AB608" s="15">
        <f t="shared" si="48"/>
        <v>2.4450959374876966</v>
      </c>
      <c r="AC608" s="17">
        <f t="shared" si="49"/>
        <v>0</v>
      </c>
      <c r="AD608" s="17">
        <v>0</v>
      </c>
    </row>
    <row r="609" spans="1:30" x14ac:dyDescent="0.25">
      <c r="A609" t="s">
        <v>866</v>
      </c>
      <c r="B609">
        <v>1</v>
      </c>
      <c r="C609" t="s">
        <v>13</v>
      </c>
      <c r="D609" s="12" t="s">
        <v>1245</v>
      </c>
      <c r="E609" s="12" t="s">
        <v>1247</v>
      </c>
      <c r="F609" s="12" t="s">
        <v>1249</v>
      </c>
      <c r="G609" s="12" t="s">
        <v>1250</v>
      </c>
      <c r="H609" s="12" t="s">
        <v>15</v>
      </c>
      <c r="I609" s="13">
        <f>IF(B609="N/A", 0, INDEX('Probability Tables'!$J$10:$J$12, MATCH(B609, 'Probability Tables'!$A$10:$A$12, 0)))</f>
        <v>-1.9190988916046565</v>
      </c>
      <c r="J609" s="13">
        <f>IF(C609="N/A", 0, INDEX('Probability Tables'!$J$18:$J$19, MATCH(C609, 'Probability Tables'!$A$18:$A$19, 0)))</f>
        <v>-0.16113204070663512</v>
      </c>
      <c r="K609" s="13">
        <f>IF(D609="N/A", 0, INDEX('Probability Tables'!$J$25:$J$28, MATCH(D609, 'Probability Tables'!$A$25:$A$28, 0)))</f>
        <v>-0.51785965042337057</v>
      </c>
      <c r="L609" s="13">
        <f>IF(E609="N/A", 0, INDEX('Probability Tables'!$J$34:$J$35, MATCH(E609, 'Probability Tables'!$A$34:$A$35, 0)))</f>
        <v>-0.32277339226305102</v>
      </c>
      <c r="M609" s="13">
        <f>IF(F609="N/A", 0, INDEX('Probability Tables'!$J$41:$J$42, MATCH(F609, 'Probability Tables'!$A$41:$A$42, 0)))</f>
        <v>-0.21141585713285041</v>
      </c>
      <c r="N609" s="13">
        <f>IF(G609="N/A", 0, INDEX('Probability Tables'!$J$48:$J$50, MATCH(G609, 'Probability Tables'!$A$48:$A$50, 0)))</f>
        <v>-1.1317644959850102</v>
      </c>
      <c r="O609" s="13">
        <f>IF(H609="N/A", 0, INDEX('Probability Tables'!$J$56:$J$58, MATCH(H609, 'Probability Tables'!$A$56:$A$58, 0)))</f>
        <v>-0.25442485069529852</v>
      </c>
      <c r="P609" s="13">
        <f>'Probability Tables'!$E$3</f>
        <v>-0.48424598596127871</v>
      </c>
      <c r="Q609" s="16">
        <f t="shared" si="45"/>
        <v>-5.0027151647721508</v>
      </c>
      <c r="R609" s="14">
        <f>IF(B609="N/A", 0, INDEX('Probability Tables'!$K$10:$K$12, MATCH(B609, 'Probability Tables'!$A$10:$A$12, 0)))</f>
        <v>-0.92356349120323478</v>
      </c>
      <c r="S609" s="14">
        <f>IF(C609="N/A", 0, INDEX('Probability Tables'!$K$18:$K$19, MATCH(C609, 'Probability Tables'!$A$18:$A$19, 0)))</f>
        <v>-1.140161291580982</v>
      </c>
      <c r="T609" s="14">
        <f>IF(D609="N/A", 0, INDEX('Probability Tables'!$K$25:$K$28, MATCH(D609, 'Probability Tables'!$A$25:$A$28, 0)))</f>
        <v>-0.64015465041943498</v>
      </c>
      <c r="U609" s="14">
        <f>IF(E609="N/A", 0, INDEX('Probability Tables'!$K$34:$K$35, MATCH(E609, 'Probability Tables'!$A$34:$A$35, 0)))</f>
        <v>-0.48878352389733187</v>
      </c>
      <c r="V609" s="14">
        <f>IF(F609="N/A", 0, INDEX('Probability Tables'!$K$41:$K$42, MATCH(F609, 'Probability Tables'!$A$41:$A$42, 0)))</f>
        <v>-0.38532054201569693</v>
      </c>
      <c r="W609" s="14">
        <f>IF(G609="N/A", 0, INDEX('Probability Tables'!$K$48:$K$50, MATCH(G609, 'Probability Tables'!$A$48:$A$50, 0)))</f>
        <v>-0.54522705048332309</v>
      </c>
      <c r="X609" s="14">
        <f>IF(H609="N/A", 0, INDEX('Probability Tables'!$K$56:$K$58, MATCH(H609, 'Probability Tables'!$A$56:$A$58, 0)))</f>
        <v>-0.45323538437685085</v>
      </c>
      <c r="Y609" s="14">
        <f>'Probability Tables'!$E$4</f>
        <v>-0.95753369040820424</v>
      </c>
      <c r="Z609" s="16">
        <f t="shared" si="46"/>
        <v>-5.5339796243850587</v>
      </c>
      <c r="AA609" s="15">
        <f t="shared" si="47"/>
        <v>62.977797878048449</v>
      </c>
      <c r="AB609" s="15">
        <f t="shared" si="48"/>
        <v>37.022202121951544</v>
      </c>
      <c r="AC609" s="17">
        <f t="shared" si="49"/>
        <v>0</v>
      </c>
      <c r="AD609" s="17">
        <v>1</v>
      </c>
    </row>
    <row r="610" spans="1:30" x14ac:dyDescent="0.25">
      <c r="A610" t="s">
        <v>867</v>
      </c>
      <c r="B610">
        <v>2</v>
      </c>
      <c r="C610" t="s">
        <v>17</v>
      </c>
      <c r="D610" s="12" t="s">
        <v>1245</v>
      </c>
      <c r="E610" s="12" t="s">
        <v>1246</v>
      </c>
      <c r="F610" s="12" t="s">
        <v>1248</v>
      </c>
      <c r="G610" s="12" t="s">
        <v>1250</v>
      </c>
      <c r="H610" s="12" t="s">
        <v>20</v>
      </c>
      <c r="I610" s="13">
        <f>IF(B610="N/A", 0, INDEX('Probability Tables'!$J$10:$J$12, MATCH(B610, 'Probability Tables'!$A$10:$A$12, 0)))</f>
        <v>-1.7285805676065233</v>
      </c>
      <c r="J610" s="13">
        <f>IF(C610="N/A", 0, INDEX('Probability Tables'!$J$18:$J$19, MATCH(C610, 'Probability Tables'!$A$18:$A$19, 0)))</f>
        <v>-1.9050155618886613</v>
      </c>
      <c r="K610" s="13">
        <f>IF(D610="N/A", 0, INDEX('Probability Tables'!$J$25:$J$28, MATCH(D610, 'Probability Tables'!$A$25:$A$28, 0)))</f>
        <v>-0.51785965042337057</v>
      </c>
      <c r="L610" s="13">
        <f>IF(E610="N/A", 0, INDEX('Probability Tables'!$J$34:$J$35, MATCH(E610, 'Probability Tables'!$A$34:$A$35, 0)))</f>
        <v>-1.2878542883066382</v>
      </c>
      <c r="M610" s="13">
        <f>IF(F610="N/A", 0, INDEX('Probability Tables'!$J$41:$J$42, MATCH(F610, 'Probability Tables'!$A$41:$A$42, 0)))</f>
        <v>-1.6577744589953911</v>
      </c>
      <c r="N610" s="13">
        <f>IF(G610="N/A", 0, INDEX('Probability Tables'!$J$48:$J$50, MATCH(G610, 'Probability Tables'!$A$48:$A$50, 0)))</f>
        <v>-1.1317644959850102</v>
      </c>
      <c r="O610" s="13">
        <f>IF(H610="N/A", 0, INDEX('Probability Tables'!$J$56:$J$58, MATCH(H610, 'Probability Tables'!$A$56:$A$58, 0)))</f>
        <v>-1.9828147059907641</v>
      </c>
      <c r="P610" s="13">
        <f>'Probability Tables'!$E$3</f>
        <v>-0.48424598596127871</v>
      </c>
      <c r="Q610" s="16">
        <f t="shared" si="45"/>
        <v>-10.695909715157637</v>
      </c>
      <c r="R610" s="14">
        <f>IF(B610="N/A", 0, INDEX('Probability Tables'!$K$10:$K$12, MATCH(B610, 'Probability Tables'!$A$10:$A$12, 0)))</f>
        <v>-1.3662076025531533</v>
      </c>
      <c r="S610" s="14">
        <f>IF(C610="N/A", 0, INDEX('Probability Tables'!$K$18:$K$19, MATCH(C610, 'Probability Tables'!$A$18:$A$19, 0)))</f>
        <v>-0.38532054201569693</v>
      </c>
      <c r="T610" s="14">
        <f>IF(D610="N/A", 0, INDEX('Probability Tables'!$K$25:$K$28, MATCH(D610, 'Probability Tables'!$A$25:$A$28, 0)))</f>
        <v>-0.64015465041943498</v>
      </c>
      <c r="U610" s="14">
        <f>IF(E610="N/A", 0, INDEX('Probability Tables'!$K$34:$K$35, MATCH(E610, 'Probability Tables'!$A$34:$A$35, 0)))</f>
        <v>-0.95029252915164453</v>
      </c>
      <c r="V610" s="14">
        <f>IF(F610="N/A", 0, INDEX('Probability Tables'!$K$41:$K$42, MATCH(F610, 'Probability Tables'!$A$41:$A$42, 0)))</f>
        <v>-1.140161291580982</v>
      </c>
      <c r="W610" s="14">
        <f>IF(G610="N/A", 0, INDEX('Probability Tables'!$K$48:$K$50, MATCH(G610, 'Probability Tables'!$A$48:$A$50, 0)))</f>
        <v>-0.54522705048332309</v>
      </c>
      <c r="X610" s="14">
        <f>IF(H610="N/A", 0, INDEX('Probability Tables'!$K$56:$K$58, MATCH(H610, 'Probability Tables'!$A$56:$A$58, 0)))</f>
        <v>-1.2944356648959361</v>
      </c>
      <c r="Y610" s="14">
        <f>'Probability Tables'!$E$4</f>
        <v>-0.95753369040820424</v>
      </c>
      <c r="Z610" s="16">
        <f t="shared" si="46"/>
        <v>-7.279333021508374</v>
      </c>
      <c r="AA610" s="15">
        <f t="shared" si="47"/>
        <v>3.1781399433097546</v>
      </c>
      <c r="AB610" s="15">
        <f t="shared" si="48"/>
        <v>96.821860056690241</v>
      </c>
      <c r="AC610" s="17">
        <f t="shared" si="49"/>
        <v>1</v>
      </c>
      <c r="AD610" s="17">
        <v>1</v>
      </c>
    </row>
    <row r="611" spans="1:30" x14ac:dyDescent="0.25">
      <c r="A611" t="s">
        <v>868</v>
      </c>
      <c r="B611">
        <v>1</v>
      </c>
      <c r="C611" t="s">
        <v>17</v>
      </c>
      <c r="D611" s="12" t="s">
        <v>1242</v>
      </c>
      <c r="E611" s="12" t="s">
        <v>1247</v>
      </c>
      <c r="F611" s="12" t="s">
        <v>1249</v>
      </c>
      <c r="G611" s="12" t="s">
        <v>1250</v>
      </c>
      <c r="H611" s="12" t="s">
        <v>15</v>
      </c>
      <c r="I611" s="13">
        <f>IF(B611="N/A", 0, INDEX('Probability Tables'!$J$10:$J$12, MATCH(B611, 'Probability Tables'!$A$10:$A$12, 0)))</f>
        <v>-1.9190988916046565</v>
      </c>
      <c r="J611" s="13">
        <f>IF(C611="N/A", 0, INDEX('Probability Tables'!$J$18:$J$19, MATCH(C611, 'Probability Tables'!$A$18:$A$19, 0)))</f>
        <v>-1.9050155618886613</v>
      </c>
      <c r="K611" s="13">
        <f>IF(D611="N/A", 0, INDEX('Probability Tables'!$J$25:$J$28, MATCH(D611, 'Probability Tables'!$A$25:$A$28, 0)))</f>
        <v>-1.505246303981256</v>
      </c>
      <c r="L611" s="13">
        <f>IF(E611="N/A", 0, INDEX('Probability Tables'!$J$34:$J$35, MATCH(E611, 'Probability Tables'!$A$34:$A$35, 0)))</f>
        <v>-0.32277339226305102</v>
      </c>
      <c r="M611" s="13">
        <f>IF(F611="N/A", 0, INDEX('Probability Tables'!$J$41:$J$42, MATCH(F611, 'Probability Tables'!$A$41:$A$42, 0)))</f>
        <v>-0.21141585713285041</v>
      </c>
      <c r="N611" s="13">
        <f>IF(G611="N/A", 0, INDEX('Probability Tables'!$J$48:$J$50, MATCH(G611, 'Probability Tables'!$A$48:$A$50, 0)))</f>
        <v>-1.1317644959850102</v>
      </c>
      <c r="O611" s="13">
        <f>IF(H611="N/A", 0, INDEX('Probability Tables'!$J$56:$J$58, MATCH(H611, 'Probability Tables'!$A$56:$A$58, 0)))</f>
        <v>-0.25442485069529852</v>
      </c>
      <c r="P611" s="13">
        <f>'Probability Tables'!$E$3</f>
        <v>-0.48424598596127871</v>
      </c>
      <c r="Q611" s="16">
        <f t="shared" si="45"/>
        <v>-7.7339853395120626</v>
      </c>
      <c r="R611" s="14">
        <f>IF(B611="N/A", 0, INDEX('Probability Tables'!$K$10:$K$12, MATCH(B611, 'Probability Tables'!$A$10:$A$12, 0)))</f>
        <v>-0.92356349120323478</v>
      </c>
      <c r="S611" s="14">
        <f>IF(C611="N/A", 0, INDEX('Probability Tables'!$K$18:$K$19, MATCH(C611, 'Probability Tables'!$A$18:$A$19, 0)))</f>
        <v>-0.38532054201569693</v>
      </c>
      <c r="T611" s="14">
        <f>IF(D611="N/A", 0, INDEX('Probability Tables'!$K$25:$K$28, MATCH(D611, 'Probability Tables'!$A$25:$A$28, 0)))</f>
        <v>-1.4640720621625749</v>
      </c>
      <c r="U611" s="14">
        <f>IF(E611="N/A", 0, INDEX('Probability Tables'!$K$34:$K$35, MATCH(E611, 'Probability Tables'!$A$34:$A$35, 0)))</f>
        <v>-0.48878352389733187</v>
      </c>
      <c r="V611" s="14">
        <f>IF(F611="N/A", 0, INDEX('Probability Tables'!$K$41:$K$42, MATCH(F611, 'Probability Tables'!$A$41:$A$42, 0)))</f>
        <v>-0.38532054201569693</v>
      </c>
      <c r="W611" s="14">
        <f>IF(G611="N/A", 0, INDEX('Probability Tables'!$K$48:$K$50, MATCH(G611, 'Probability Tables'!$A$48:$A$50, 0)))</f>
        <v>-0.54522705048332309</v>
      </c>
      <c r="X611" s="14">
        <f>IF(H611="N/A", 0, INDEX('Probability Tables'!$K$56:$K$58, MATCH(H611, 'Probability Tables'!$A$56:$A$58, 0)))</f>
        <v>-0.45323538437685085</v>
      </c>
      <c r="Y611" s="14">
        <f>'Probability Tables'!$E$4</f>
        <v>-0.95753369040820424</v>
      </c>
      <c r="Z611" s="16">
        <f t="shared" si="46"/>
        <v>-5.6030562865629134</v>
      </c>
      <c r="AA611" s="15">
        <f t="shared" si="47"/>
        <v>10.612682581195751</v>
      </c>
      <c r="AB611" s="15">
        <f t="shared" si="48"/>
        <v>89.387317418804258</v>
      </c>
      <c r="AC611" s="17">
        <f t="shared" si="49"/>
        <v>1</v>
      </c>
      <c r="AD611" s="17">
        <v>1</v>
      </c>
    </row>
    <row r="612" spans="1:30" x14ac:dyDescent="0.25">
      <c r="A612" t="s">
        <v>869</v>
      </c>
      <c r="B612">
        <v>3</v>
      </c>
      <c r="C612" t="s">
        <v>17</v>
      </c>
      <c r="D612" s="12" t="s">
        <v>1242</v>
      </c>
      <c r="E612" s="12" t="s">
        <v>1246</v>
      </c>
      <c r="F612" s="12" t="s">
        <v>1248</v>
      </c>
      <c r="G612" s="12" t="s">
        <v>1250</v>
      </c>
      <c r="H612" s="12" t="s">
        <v>15</v>
      </c>
      <c r="I612" s="13">
        <f>IF(B612="N/A", 0, INDEX('Probability Tables'!$J$10:$J$12, MATCH(B612, 'Probability Tables'!$A$10:$A$12, 0)))</f>
        <v>-0.39196962663327978</v>
      </c>
      <c r="J612" s="13">
        <f>IF(C612="N/A", 0, INDEX('Probability Tables'!$J$18:$J$19, MATCH(C612, 'Probability Tables'!$A$18:$A$19, 0)))</f>
        <v>-1.9050155618886613</v>
      </c>
      <c r="K612" s="13">
        <f>IF(D612="N/A", 0, INDEX('Probability Tables'!$J$25:$J$28, MATCH(D612, 'Probability Tables'!$A$25:$A$28, 0)))</f>
        <v>-1.505246303981256</v>
      </c>
      <c r="L612" s="13">
        <f>IF(E612="N/A", 0, INDEX('Probability Tables'!$J$34:$J$35, MATCH(E612, 'Probability Tables'!$A$34:$A$35, 0)))</f>
        <v>-1.2878542883066382</v>
      </c>
      <c r="M612" s="13">
        <f>IF(F612="N/A", 0, INDEX('Probability Tables'!$J$41:$J$42, MATCH(F612, 'Probability Tables'!$A$41:$A$42, 0)))</f>
        <v>-1.6577744589953911</v>
      </c>
      <c r="N612" s="13">
        <f>IF(G612="N/A", 0, INDEX('Probability Tables'!$J$48:$J$50, MATCH(G612, 'Probability Tables'!$A$48:$A$50, 0)))</f>
        <v>-1.1317644959850102</v>
      </c>
      <c r="O612" s="13">
        <f>IF(H612="N/A", 0, INDEX('Probability Tables'!$J$56:$J$58, MATCH(H612, 'Probability Tables'!$A$56:$A$58, 0)))</f>
        <v>-0.25442485069529852</v>
      </c>
      <c r="P612" s="13">
        <f>'Probability Tables'!$E$3</f>
        <v>-0.48424598596127871</v>
      </c>
      <c r="Q612" s="16">
        <f t="shared" si="45"/>
        <v>-8.6182955724468133</v>
      </c>
      <c r="R612" s="14">
        <f>IF(B612="N/A", 0, INDEX('Probability Tables'!$K$10:$K$12, MATCH(B612, 'Probability Tables'!$A$10:$A$12, 0)))</f>
        <v>-1.0560526742493137</v>
      </c>
      <c r="S612" s="14">
        <f>IF(C612="N/A", 0, INDEX('Probability Tables'!$K$18:$K$19, MATCH(C612, 'Probability Tables'!$A$18:$A$19, 0)))</f>
        <v>-0.38532054201569693</v>
      </c>
      <c r="T612" s="14">
        <f>IF(D612="N/A", 0, INDEX('Probability Tables'!$K$25:$K$28, MATCH(D612, 'Probability Tables'!$A$25:$A$28, 0)))</f>
        <v>-1.4640720621625749</v>
      </c>
      <c r="U612" s="14">
        <f>IF(E612="N/A", 0, INDEX('Probability Tables'!$K$34:$K$35, MATCH(E612, 'Probability Tables'!$A$34:$A$35, 0)))</f>
        <v>-0.95029252915164453</v>
      </c>
      <c r="V612" s="14">
        <f>IF(F612="N/A", 0, INDEX('Probability Tables'!$K$41:$K$42, MATCH(F612, 'Probability Tables'!$A$41:$A$42, 0)))</f>
        <v>-1.140161291580982</v>
      </c>
      <c r="W612" s="14">
        <f>IF(G612="N/A", 0, INDEX('Probability Tables'!$K$48:$K$50, MATCH(G612, 'Probability Tables'!$A$48:$A$50, 0)))</f>
        <v>-0.54522705048332309</v>
      </c>
      <c r="X612" s="14">
        <f>IF(H612="N/A", 0, INDEX('Probability Tables'!$K$56:$K$58, MATCH(H612, 'Probability Tables'!$A$56:$A$58, 0)))</f>
        <v>-0.45323538437685085</v>
      </c>
      <c r="Y612" s="14">
        <f>'Probability Tables'!$E$4</f>
        <v>-0.95753369040820424</v>
      </c>
      <c r="Z612" s="16">
        <f t="shared" si="46"/>
        <v>-6.9518952244285899</v>
      </c>
      <c r="AA612" s="15">
        <f t="shared" si="47"/>
        <v>15.890469619855585</v>
      </c>
      <c r="AB612" s="15">
        <f t="shared" si="48"/>
        <v>84.10953038014442</v>
      </c>
      <c r="AC612" s="17">
        <f t="shared" si="49"/>
        <v>1</v>
      </c>
      <c r="AD612" s="17">
        <v>0</v>
      </c>
    </row>
    <row r="613" spans="1:30" x14ac:dyDescent="0.25">
      <c r="A613" t="s">
        <v>870</v>
      </c>
      <c r="B613">
        <v>3</v>
      </c>
      <c r="C613" t="s">
        <v>13</v>
      </c>
      <c r="D613" s="12" t="s">
        <v>1243</v>
      </c>
      <c r="E613" s="12" t="s">
        <v>1247</v>
      </c>
      <c r="F613" s="12" t="s">
        <v>1249</v>
      </c>
      <c r="G613" s="12" t="s">
        <v>1251</v>
      </c>
      <c r="H613" s="12" t="s">
        <v>15</v>
      </c>
      <c r="I613" s="13">
        <f>IF(B613="N/A", 0, INDEX('Probability Tables'!$J$10:$J$12, MATCH(B613, 'Probability Tables'!$A$10:$A$12, 0)))</f>
        <v>-0.39196962663327978</v>
      </c>
      <c r="J613" s="13">
        <f>IF(C613="N/A", 0, INDEX('Probability Tables'!$J$18:$J$19, MATCH(C613, 'Probability Tables'!$A$18:$A$19, 0)))</f>
        <v>-0.16113204070663512</v>
      </c>
      <c r="K613" s="13">
        <f>IF(D613="N/A", 0, INDEX('Probability Tables'!$J$25:$J$28, MATCH(D613, 'Probability Tables'!$A$25:$A$28, 0)))</f>
        <v>0</v>
      </c>
      <c r="L613" s="13">
        <f>IF(E613="N/A", 0, INDEX('Probability Tables'!$J$34:$J$35, MATCH(E613, 'Probability Tables'!$A$34:$A$35, 0)))</f>
        <v>-0.32277339226305102</v>
      </c>
      <c r="M613" s="13">
        <f>IF(F613="N/A", 0, INDEX('Probability Tables'!$J$41:$J$42, MATCH(F613, 'Probability Tables'!$A$41:$A$42, 0)))</f>
        <v>-0.21141585713285041</v>
      </c>
      <c r="N613" s="13">
        <f>IF(G613="N/A", 0, INDEX('Probability Tables'!$J$48:$J$50, MATCH(G613, 'Probability Tables'!$A$48:$A$50, 0)))</f>
        <v>-0.71512608727872051</v>
      </c>
      <c r="O613" s="13">
        <f>IF(H613="N/A", 0, INDEX('Probability Tables'!$J$56:$J$58, MATCH(H613, 'Probability Tables'!$A$56:$A$58, 0)))</f>
        <v>-0.25442485069529852</v>
      </c>
      <c r="P613" s="13">
        <f>'Probability Tables'!$E$3</f>
        <v>-0.48424598596127871</v>
      </c>
      <c r="Q613" s="16">
        <f t="shared" si="45"/>
        <v>-2.5410878406711142</v>
      </c>
      <c r="R613" s="14">
        <f>IF(B613="N/A", 0, INDEX('Probability Tables'!$K$10:$K$12, MATCH(B613, 'Probability Tables'!$A$10:$A$12, 0)))</f>
        <v>-1.0560526742493137</v>
      </c>
      <c r="S613" s="14">
        <f>IF(C613="N/A", 0, INDEX('Probability Tables'!$K$18:$K$19, MATCH(C613, 'Probability Tables'!$A$18:$A$19, 0)))</f>
        <v>-1.140161291580982</v>
      </c>
      <c r="T613" s="14">
        <f>IF(D613="N/A", 0, INDEX('Probability Tables'!$K$25:$K$28, MATCH(D613, 'Probability Tables'!$A$25:$A$28, 0)))</f>
        <v>0</v>
      </c>
      <c r="U613" s="14">
        <f>IF(E613="N/A", 0, INDEX('Probability Tables'!$K$34:$K$35, MATCH(E613, 'Probability Tables'!$A$34:$A$35, 0)))</f>
        <v>-0.48878352389733187</v>
      </c>
      <c r="V613" s="14">
        <f>IF(F613="N/A", 0, INDEX('Probability Tables'!$K$41:$K$42, MATCH(F613, 'Probability Tables'!$A$41:$A$42, 0)))</f>
        <v>-0.38532054201569693</v>
      </c>
      <c r="W613" s="14">
        <f>IF(G613="N/A", 0, INDEX('Probability Tables'!$K$48:$K$50, MATCH(G613, 'Probability Tables'!$A$48:$A$50, 0)))</f>
        <v>-1.624036711855253</v>
      </c>
      <c r="X613" s="14">
        <f>IF(H613="N/A", 0, INDEX('Probability Tables'!$K$56:$K$58, MATCH(H613, 'Probability Tables'!$A$56:$A$58, 0)))</f>
        <v>-0.45323538437685085</v>
      </c>
      <c r="Y613" s="14">
        <f>'Probability Tables'!$E$4</f>
        <v>-0.95753369040820424</v>
      </c>
      <c r="Z613" s="16">
        <f t="shared" si="46"/>
        <v>-6.1051238183836327</v>
      </c>
      <c r="AA613" s="15">
        <f t="shared" si="47"/>
        <v>97.24558894700111</v>
      </c>
      <c r="AB613" s="15">
        <f t="shared" si="48"/>
        <v>2.7544110529988832</v>
      </c>
      <c r="AC613" s="17">
        <f t="shared" si="49"/>
        <v>0</v>
      </c>
      <c r="AD613" s="17">
        <v>0</v>
      </c>
    </row>
    <row r="614" spans="1:30" x14ac:dyDescent="0.25">
      <c r="A614" t="s">
        <v>872</v>
      </c>
      <c r="B614">
        <v>3</v>
      </c>
      <c r="C614" t="s">
        <v>17</v>
      </c>
      <c r="D614" s="12" t="s">
        <v>1243</v>
      </c>
      <c r="E614" s="12" t="s">
        <v>1246</v>
      </c>
      <c r="F614" s="12" t="s">
        <v>1249</v>
      </c>
      <c r="G614" s="12" t="s">
        <v>1252</v>
      </c>
      <c r="H614" s="12" t="s">
        <v>27</v>
      </c>
      <c r="I614" s="13">
        <f>IF(B614="N/A", 0, INDEX('Probability Tables'!$J$10:$J$12, MATCH(B614, 'Probability Tables'!$A$10:$A$12, 0)))</f>
        <v>-0.39196962663327978</v>
      </c>
      <c r="J614" s="13">
        <f>IF(C614="N/A", 0, INDEX('Probability Tables'!$J$18:$J$19, MATCH(C614, 'Probability Tables'!$A$18:$A$19, 0)))</f>
        <v>-1.9050155618886613</v>
      </c>
      <c r="K614" s="13">
        <f>IF(D614="N/A", 0, INDEX('Probability Tables'!$J$25:$J$28, MATCH(D614, 'Probability Tables'!$A$25:$A$28, 0)))</f>
        <v>0</v>
      </c>
      <c r="L614" s="13">
        <f>IF(E614="N/A", 0, INDEX('Probability Tables'!$J$34:$J$35, MATCH(E614, 'Probability Tables'!$A$34:$A$35, 0)))</f>
        <v>-1.2878542883066382</v>
      </c>
      <c r="M614" s="13">
        <f>IF(F614="N/A", 0, INDEX('Probability Tables'!$J$41:$J$42, MATCH(F614, 'Probability Tables'!$A$41:$A$42, 0)))</f>
        <v>-0.21141585713285041</v>
      </c>
      <c r="N614" s="13">
        <f>IF(G614="N/A", 0, INDEX('Probability Tables'!$J$48:$J$50, MATCH(G614, 'Probability Tables'!$A$48:$A$50, 0)))</f>
        <v>-1.6691571471357227</v>
      </c>
      <c r="O614" s="13">
        <f>IF(H614="N/A", 0, INDEX('Probability Tables'!$J$56:$J$58, MATCH(H614, 'Probability Tables'!$A$56:$A$58, 0)))</f>
        <v>-2.4423470353692043</v>
      </c>
      <c r="P614" s="13">
        <f>'Probability Tables'!$E$3</f>
        <v>-0.48424598596127871</v>
      </c>
      <c r="Q614" s="16">
        <f t="shared" si="45"/>
        <v>-8.3920055024276348</v>
      </c>
      <c r="R614" s="14">
        <f>IF(B614="N/A", 0, INDEX('Probability Tables'!$K$10:$K$12, MATCH(B614, 'Probability Tables'!$A$10:$A$12, 0)))</f>
        <v>-1.0560526742493137</v>
      </c>
      <c r="S614" s="14">
        <f>IF(C614="N/A", 0, INDEX('Probability Tables'!$K$18:$K$19, MATCH(C614, 'Probability Tables'!$A$18:$A$19, 0)))</f>
        <v>-0.38532054201569693</v>
      </c>
      <c r="T614" s="14">
        <f>IF(D614="N/A", 0, INDEX('Probability Tables'!$K$25:$K$28, MATCH(D614, 'Probability Tables'!$A$25:$A$28, 0)))</f>
        <v>0</v>
      </c>
      <c r="U614" s="14">
        <f>IF(E614="N/A", 0, INDEX('Probability Tables'!$K$34:$K$35, MATCH(E614, 'Probability Tables'!$A$34:$A$35, 0)))</f>
        <v>-0.95029252915164453</v>
      </c>
      <c r="V614" s="14">
        <f>IF(F614="N/A", 0, INDEX('Probability Tables'!$K$41:$K$42, MATCH(F614, 'Probability Tables'!$A$41:$A$42, 0)))</f>
        <v>-0.38532054201569693</v>
      </c>
      <c r="W614" s="14">
        <f>IF(G614="N/A", 0, INDEX('Probability Tables'!$K$48:$K$50, MATCH(G614, 'Probability Tables'!$A$48:$A$50, 0)))</f>
        <v>-1.4997389951776758</v>
      </c>
      <c r="X614" s="14">
        <f>IF(H614="N/A", 0, INDEX('Probability Tables'!$K$56:$K$58, MATCH(H614, 'Probability Tables'!$A$56:$A$58, 0)))</f>
        <v>-2.4037432426807936</v>
      </c>
      <c r="Y614" s="14">
        <f>'Probability Tables'!$E$4</f>
        <v>-0.95753369040820424</v>
      </c>
      <c r="Z614" s="16">
        <f t="shared" si="46"/>
        <v>-7.6380022156990259</v>
      </c>
      <c r="AA614" s="15">
        <f t="shared" si="47"/>
        <v>31.994963110390994</v>
      </c>
      <c r="AB614" s="15">
        <f t="shared" si="48"/>
        <v>68.005036889608988</v>
      </c>
      <c r="AC614" s="17">
        <f t="shared" si="49"/>
        <v>1</v>
      </c>
      <c r="AD614" s="17">
        <v>1</v>
      </c>
    </row>
    <row r="615" spans="1:30" x14ac:dyDescent="0.25">
      <c r="A615" t="s">
        <v>873</v>
      </c>
      <c r="B615">
        <v>3</v>
      </c>
      <c r="C615" t="s">
        <v>13</v>
      </c>
      <c r="D615" s="12" t="s">
        <v>1243</v>
      </c>
      <c r="E615" s="12" t="s">
        <v>1247</v>
      </c>
      <c r="F615" s="12" t="s">
        <v>1249</v>
      </c>
      <c r="G615" s="12" t="s">
        <v>1251</v>
      </c>
      <c r="H615" s="12" t="s">
        <v>27</v>
      </c>
      <c r="I615" s="13">
        <f>IF(B615="N/A", 0, INDEX('Probability Tables'!$J$10:$J$12, MATCH(B615, 'Probability Tables'!$A$10:$A$12, 0)))</f>
        <v>-0.39196962663327978</v>
      </c>
      <c r="J615" s="13">
        <f>IF(C615="N/A", 0, INDEX('Probability Tables'!$J$18:$J$19, MATCH(C615, 'Probability Tables'!$A$18:$A$19, 0)))</f>
        <v>-0.16113204070663512</v>
      </c>
      <c r="K615" s="13">
        <f>IF(D615="N/A", 0, INDEX('Probability Tables'!$J$25:$J$28, MATCH(D615, 'Probability Tables'!$A$25:$A$28, 0)))</f>
        <v>0</v>
      </c>
      <c r="L615" s="13">
        <f>IF(E615="N/A", 0, INDEX('Probability Tables'!$J$34:$J$35, MATCH(E615, 'Probability Tables'!$A$34:$A$35, 0)))</f>
        <v>-0.32277339226305102</v>
      </c>
      <c r="M615" s="13">
        <f>IF(F615="N/A", 0, INDEX('Probability Tables'!$J$41:$J$42, MATCH(F615, 'Probability Tables'!$A$41:$A$42, 0)))</f>
        <v>-0.21141585713285041</v>
      </c>
      <c r="N615" s="13">
        <f>IF(G615="N/A", 0, INDEX('Probability Tables'!$J$48:$J$50, MATCH(G615, 'Probability Tables'!$A$48:$A$50, 0)))</f>
        <v>-0.71512608727872051</v>
      </c>
      <c r="O615" s="13">
        <f>IF(H615="N/A", 0, INDEX('Probability Tables'!$J$56:$J$58, MATCH(H615, 'Probability Tables'!$A$56:$A$58, 0)))</f>
        <v>-2.4423470353692043</v>
      </c>
      <c r="P615" s="13">
        <f>'Probability Tables'!$E$3</f>
        <v>-0.48424598596127871</v>
      </c>
      <c r="Q615" s="16">
        <f t="shared" si="45"/>
        <v>-4.7290100253450191</v>
      </c>
      <c r="R615" s="14">
        <f>IF(B615="N/A", 0, INDEX('Probability Tables'!$K$10:$K$12, MATCH(B615, 'Probability Tables'!$A$10:$A$12, 0)))</f>
        <v>-1.0560526742493137</v>
      </c>
      <c r="S615" s="14">
        <f>IF(C615="N/A", 0, INDEX('Probability Tables'!$K$18:$K$19, MATCH(C615, 'Probability Tables'!$A$18:$A$19, 0)))</f>
        <v>-1.140161291580982</v>
      </c>
      <c r="T615" s="14">
        <f>IF(D615="N/A", 0, INDEX('Probability Tables'!$K$25:$K$28, MATCH(D615, 'Probability Tables'!$A$25:$A$28, 0)))</f>
        <v>0</v>
      </c>
      <c r="U615" s="14">
        <f>IF(E615="N/A", 0, INDEX('Probability Tables'!$K$34:$K$35, MATCH(E615, 'Probability Tables'!$A$34:$A$35, 0)))</f>
        <v>-0.48878352389733187</v>
      </c>
      <c r="V615" s="14">
        <f>IF(F615="N/A", 0, INDEX('Probability Tables'!$K$41:$K$42, MATCH(F615, 'Probability Tables'!$A$41:$A$42, 0)))</f>
        <v>-0.38532054201569693</v>
      </c>
      <c r="W615" s="14">
        <f>IF(G615="N/A", 0, INDEX('Probability Tables'!$K$48:$K$50, MATCH(G615, 'Probability Tables'!$A$48:$A$50, 0)))</f>
        <v>-1.624036711855253</v>
      </c>
      <c r="X615" s="14">
        <f>IF(H615="N/A", 0, INDEX('Probability Tables'!$K$56:$K$58, MATCH(H615, 'Probability Tables'!$A$56:$A$58, 0)))</f>
        <v>-2.4037432426807936</v>
      </c>
      <c r="Y615" s="14">
        <f>'Probability Tables'!$E$4</f>
        <v>-0.95753369040820424</v>
      </c>
      <c r="Z615" s="16">
        <f t="shared" si="46"/>
        <v>-8.0556316766875771</v>
      </c>
      <c r="AA615" s="15">
        <f t="shared" si="47"/>
        <v>96.533088351889774</v>
      </c>
      <c r="AB615" s="15">
        <f t="shared" si="48"/>
        <v>3.4669116481102309</v>
      </c>
      <c r="AC615" s="17">
        <f t="shared" si="49"/>
        <v>0</v>
      </c>
      <c r="AD615" s="17">
        <v>0</v>
      </c>
    </row>
    <row r="616" spans="1:30" x14ac:dyDescent="0.25">
      <c r="A616" t="s">
        <v>874</v>
      </c>
      <c r="B616">
        <v>3</v>
      </c>
      <c r="C616" t="s">
        <v>13</v>
      </c>
      <c r="D616" s="12" t="s">
        <v>1242</v>
      </c>
      <c r="E616" s="12" t="s">
        <v>1247</v>
      </c>
      <c r="F616" s="12" t="s">
        <v>1249</v>
      </c>
      <c r="G616" s="12" t="s">
        <v>1251</v>
      </c>
      <c r="H616" s="12" t="s">
        <v>15</v>
      </c>
      <c r="I616" s="13">
        <f>IF(B616="N/A", 0, INDEX('Probability Tables'!$J$10:$J$12, MATCH(B616, 'Probability Tables'!$A$10:$A$12, 0)))</f>
        <v>-0.39196962663327978</v>
      </c>
      <c r="J616" s="13">
        <f>IF(C616="N/A", 0, INDEX('Probability Tables'!$J$18:$J$19, MATCH(C616, 'Probability Tables'!$A$18:$A$19, 0)))</f>
        <v>-0.16113204070663512</v>
      </c>
      <c r="K616" s="13">
        <f>IF(D616="N/A", 0, INDEX('Probability Tables'!$J$25:$J$28, MATCH(D616, 'Probability Tables'!$A$25:$A$28, 0)))</f>
        <v>-1.505246303981256</v>
      </c>
      <c r="L616" s="13">
        <f>IF(E616="N/A", 0, INDEX('Probability Tables'!$J$34:$J$35, MATCH(E616, 'Probability Tables'!$A$34:$A$35, 0)))</f>
        <v>-0.32277339226305102</v>
      </c>
      <c r="M616" s="13">
        <f>IF(F616="N/A", 0, INDEX('Probability Tables'!$J$41:$J$42, MATCH(F616, 'Probability Tables'!$A$41:$A$42, 0)))</f>
        <v>-0.21141585713285041</v>
      </c>
      <c r="N616" s="13">
        <f>IF(G616="N/A", 0, INDEX('Probability Tables'!$J$48:$J$50, MATCH(G616, 'Probability Tables'!$A$48:$A$50, 0)))</f>
        <v>-0.71512608727872051</v>
      </c>
      <c r="O616" s="13">
        <f>IF(H616="N/A", 0, INDEX('Probability Tables'!$J$56:$J$58, MATCH(H616, 'Probability Tables'!$A$56:$A$58, 0)))</f>
        <v>-0.25442485069529852</v>
      </c>
      <c r="P616" s="13">
        <f>'Probability Tables'!$E$3</f>
        <v>-0.48424598596127871</v>
      </c>
      <c r="Q616" s="16">
        <f t="shared" si="45"/>
        <v>-4.04633414465237</v>
      </c>
      <c r="R616" s="14">
        <f>IF(B616="N/A", 0, INDEX('Probability Tables'!$K$10:$K$12, MATCH(B616, 'Probability Tables'!$A$10:$A$12, 0)))</f>
        <v>-1.0560526742493137</v>
      </c>
      <c r="S616" s="14">
        <f>IF(C616="N/A", 0, INDEX('Probability Tables'!$K$18:$K$19, MATCH(C616, 'Probability Tables'!$A$18:$A$19, 0)))</f>
        <v>-1.140161291580982</v>
      </c>
      <c r="T616" s="14">
        <f>IF(D616="N/A", 0, INDEX('Probability Tables'!$K$25:$K$28, MATCH(D616, 'Probability Tables'!$A$25:$A$28, 0)))</f>
        <v>-1.4640720621625749</v>
      </c>
      <c r="U616" s="14">
        <f>IF(E616="N/A", 0, INDEX('Probability Tables'!$K$34:$K$35, MATCH(E616, 'Probability Tables'!$A$34:$A$35, 0)))</f>
        <v>-0.48878352389733187</v>
      </c>
      <c r="V616" s="14">
        <f>IF(F616="N/A", 0, INDEX('Probability Tables'!$K$41:$K$42, MATCH(F616, 'Probability Tables'!$A$41:$A$42, 0)))</f>
        <v>-0.38532054201569693</v>
      </c>
      <c r="W616" s="14">
        <f>IF(G616="N/A", 0, INDEX('Probability Tables'!$K$48:$K$50, MATCH(G616, 'Probability Tables'!$A$48:$A$50, 0)))</f>
        <v>-1.624036711855253</v>
      </c>
      <c r="X616" s="14">
        <f>IF(H616="N/A", 0, INDEX('Probability Tables'!$K$56:$K$58, MATCH(H616, 'Probability Tables'!$A$56:$A$58, 0)))</f>
        <v>-0.45323538437685085</v>
      </c>
      <c r="Y616" s="14">
        <f>'Probability Tables'!$E$4</f>
        <v>-0.95753369040820424</v>
      </c>
      <c r="Z616" s="16">
        <f t="shared" si="46"/>
        <v>-7.5691958805462081</v>
      </c>
      <c r="AA616" s="15">
        <f t="shared" si="47"/>
        <v>97.133130185053162</v>
      </c>
      <c r="AB616" s="15">
        <f t="shared" si="48"/>
        <v>2.8668698149468446</v>
      </c>
      <c r="AC616" s="17">
        <f t="shared" si="49"/>
        <v>0</v>
      </c>
      <c r="AD616" s="17">
        <v>0</v>
      </c>
    </row>
    <row r="617" spans="1:30" x14ac:dyDescent="0.25">
      <c r="A617" t="s">
        <v>875</v>
      </c>
      <c r="B617">
        <v>2</v>
      </c>
      <c r="C617" t="s">
        <v>17</v>
      </c>
      <c r="D617" s="12" t="s">
        <v>1245</v>
      </c>
      <c r="E617" s="12" t="s">
        <v>1246</v>
      </c>
      <c r="F617" s="12" t="s">
        <v>1248</v>
      </c>
      <c r="G617" s="12" t="s">
        <v>1250</v>
      </c>
      <c r="H617" s="12" t="s">
        <v>15</v>
      </c>
      <c r="I617" s="13">
        <f>IF(B617="N/A", 0, INDEX('Probability Tables'!$J$10:$J$12, MATCH(B617, 'Probability Tables'!$A$10:$A$12, 0)))</f>
        <v>-1.7285805676065233</v>
      </c>
      <c r="J617" s="13">
        <f>IF(C617="N/A", 0, INDEX('Probability Tables'!$J$18:$J$19, MATCH(C617, 'Probability Tables'!$A$18:$A$19, 0)))</f>
        <v>-1.9050155618886613</v>
      </c>
      <c r="K617" s="13">
        <f>IF(D617="N/A", 0, INDEX('Probability Tables'!$J$25:$J$28, MATCH(D617, 'Probability Tables'!$A$25:$A$28, 0)))</f>
        <v>-0.51785965042337057</v>
      </c>
      <c r="L617" s="13">
        <f>IF(E617="N/A", 0, INDEX('Probability Tables'!$J$34:$J$35, MATCH(E617, 'Probability Tables'!$A$34:$A$35, 0)))</f>
        <v>-1.2878542883066382</v>
      </c>
      <c r="M617" s="13">
        <f>IF(F617="N/A", 0, INDEX('Probability Tables'!$J$41:$J$42, MATCH(F617, 'Probability Tables'!$A$41:$A$42, 0)))</f>
        <v>-1.6577744589953911</v>
      </c>
      <c r="N617" s="13">
        <f>IF(G617="N/A", 0, INDEX('Probability Tables'!$J$48:$J$50, MATCH(G617, 'Probability Tables'!$A$48:$A$50, 0)))</f>
        <v>-1.1317644959850102</v>
      </c>
      <c r="O617" s="13">
        <f>IF(H617="N/A", 0, INDEX('Probability Tables'!$J$56:$J$58, MATCH(H617, 'Probability Tables'!$A$56:$A$58, 0)))</f>
        <v>-0.25442485069529852</v>
      </c>
      <c r="P617" s="13">
        <f>'Probability Tables'!$E$3</f>
        <v>-0.48424598596127871</v>
      </c>
      <c r="Q617" s="16">
        <f t="shared" si="45"/>
        <v>-8.9675198598621719</v>
      </c>
      <c r="R617" s="14">
        <f>IF(B617="N/A", 0, INDEX('Probability Tables'!$K$10:$K$12, MATCH(B617, 'Probability Tables'!$A$10:$A$12, 0)))</f>
        <v>-1.3662076025531533</v>
      </c>
      <c r="S617" s="14">
        <f>IF(C617="N/A", 0, INDEX('Probability Tables'!$K$18:$K$19, MATCH(C617, 'Probability Tables'!$A$18:$A$19, 0)))</f>
        <v>-0.38532054201569693</v>
      </c>
      <c r="T617" s="14">
        <f>IF(D617="N/A", 0, INDEX('Probability Tables'!$K$25:$K$28, MATCH(D617, 'Probability Tables'!$A$25:$A$28, 0)))</f>
        <v>-0.64015465041943498</v>
      </c>
      <c r="U617" s="14">
        <f>IF(E617="N/A", 0, INDEX('Probability Tables'!$K$34:$K$35, MATCH(E617, 'Probability Tables'!$A$34:$A$35, 0)))</f>
        <v>-0.95029252915164453</v>
      </c>
      <c r="V617" s="14">
        <f>IF(F617="N/A", 0, INDEX('Probability Tables'!$K$41:$K$42, MATCH(F617, 'Probability Tables'!$A$41:$A$42, 0)))</f>
        <v>-1.140161291580982</v>
      </c>
      <c r="W617" s="14">
        <f>IF(G617="N/A", 0, INDEX('Probability Tables'!$K$48:$K$50, MATCH(G617, 'Probability Tables'!$A$48:$A$50, 0)))</f>
        <v>-0.54522705048332309</v>
      </c>
      <c r="X617" s="14">
        <f>IF(H617="N/A", 0, INDEX('Probability Tables'!$K$56:$K$58, MATCH(H617, 'Probability Tables'!$A$56:$A$58, 0)))</f>
        <v>-0.45323538437685085</v>
      </c>
      <c r="Y617" s="14">
        <f>'Probability Tables'!$E$4</f>
        <v>-0.95753369040820424</v>
      </c>
      <c r="Z617" s="16">
        <f t="shared" si="46"/>
        <v>-6.438132740989289</v>
      </c>
      <c r="AA617" s="15">
        <f t="shared" si="47"/>
        <v>7.3823540563253216</v>
      </c>
      <c r="AB617" s="15">
        <f t="shared" si="48"/>
        <v>92.617645943674674</v>
      </c>
      <c r="AC617" s="17">
        <f t="shared" si="49"/>
        <v>1</v>
      </c>
      <c r="AD617" s="17">
        <v>1</v>
      </c>
    </row>
    <row r="618" spans="1:30" x14ac:dyDescent="0.25">
      <c r="A618" t="s">
        <v>876</v>
      </c>
      <c r="B618">
        <v>3</v>
      </c>
      <c r="C618" t="s">
        <v>13</v>
      </c>
      <c r="D618" s="12" t="s">
        <v>1245</v>
      </c>
      <c r="E618" s="12" t="s">
        <v>1246</v>
      </c>
      <c r="F618" s="12" t="s">
        <v>1248</v>
      </c>
      <c r="G618" s="12" t="s">
        <v>1252</v>
      </c>
      <c r="H618" s="12" t="s">
        <v>15</v>
      </c>
      <c r="I618" s="13">
        <f>IF(B618="N/A", 0, INDEX('Probability Tables'!$J$10:$J$12, MATCH(B618, 'Probability Tables'!$A$10:$A$12, 0)))</f>
        <v>-0.39196962663327978</v>
      </c>
      <c r="J618" s="13">
        <f>IF(C618="N/A", 0, INDEX('Probability Tables'!$J$18:$J$19, MATCH(C618, 'Probability Tables'!$A$18:$A$19, 0)))</f>
        <v>-0.16113204070663512</v>
      </c>
      <c r="K618" s="13">
        <f>IF(D618="N/A", 0, INDEX('Probability Tables'!$J$25:$J$28, MATCH(D618, 'Probability Tables'!$A$25:$A$28, 0)))</f>
        <v>-0.51785965042337057</v>
      </c>
      <c r="L618" s="13">
        <f>IF(E618="N/A", 0, INDEX('Probability Tables'!$J$34:$J$35, MATCH(E618, 'Probability Tables'!$A$34:$A$35, 0)))</f>
        <v>-1.2878542883066382</v>
      </c>
      <c r="M618" s="13">
        <f>IF(F618="N/A", 0, INDEX('Probability Tables'!$J$41:$J$42, MATCH(F618, 'Probability Tables'!$A$41:$A$42, 0)))</f>
        <v>-1.6577744589953911</v>
      </c>
      <c r="N618" s="13">
        <f>IF(G618="N/A", 0, INDEX('Probability Tables'!$J$48:$J$50, MATCH(G618, 'Probability Tables'!$A$48:$A$50, 0)))</f>
        <v>-1.6691571471357227</v>
      </c>
      <c r="O618" s="13">
        <f>IF(H618="N/A", 0, INDEX('Probability Tables'!$J$56:$J$58, MATCH(H618, 'Probability Tables'!$A$56:$A$58, 0)))</f>
        <v>-0.25442485069529852</v>
      </c>
      <c r="P618" s="13">
        <f>'Probability Tables'!$E$3</f>
        <v>-0.48424598596127871</v>
      </c>
      <c r="Q618" s="16">
        <f t="shared" si="45"/>
        <v>-6.4244180488576141</v>
      </c>
      <c r="R618" s="14">
        <f>IF(B618="N/A", 0, INDEX('Probability Tables'!$K$10:$K$12, MATCH(B618, 'Probability Tables'!$A$10:$A$12, 0)))</f>
        <v>-1.0560526742493137</v>
      </c>
      <c r="S618" s="14">
        <f>IF(C618="N/A", 0, INDEX('Probability Tables'!$K$18:$K$19, MATCH(C618, 'Probability Tables'!$A$18:$A$19, 0)))</f>
        <v>-1.140161291580982</v>
      </c>
      <c r="T618" s="14">
        <f>IF(D618="N/A", 0, INDEX('Probability Tables'!$K$25:$K$28, MATCH(D618, 'Probability Tables'!$A$25:$A$28, 0)))</f>
        <v>-0.64015465041943498</v>
      </c>
      <c r="U618" s="14">
        <f>IF(E618="N/A", 0, INDEX('Probability Tables'!$K$34:$K$35, MATCH(E618, 'Probability Tables'!$A$34:$A$35, 0)))</f>
        <v>-0.95029252915164453</v>
      </c>
      <c r="V618" s="14">
        <f>IF(F618="N/A", 0, INDEX('Probability Tables'!$K$41:$K$42, MATCH(F618, 'Probability Tables'!$A$41:$A$42, 0)))</f>
        <v>-1.140161291580982</v>
      </c>
      <c r="W618" s="14">
        <f>IF(G618="N/A", 0, INDEX('Probability Tables'!$K$48:$K$50, MATCH(G618, 'Probability Tables'!$A$48:$A$50, 0)))</f>
        <v>-1.4997389951776758</v>
      </c>
      <c r="X618" s="14">
        <f>IF(H618="N/A", 0, INDEX('Probability Tables'!$K$56:$K$58, MATCH(H618, 'Probability Tables'!$A$56:$A$58, 0)))</f>
        <v>-0.45323538437685085</v>
      </c>
      <c r="Y618" s="14">
        <f>'Probability Tables'!$E$4</f>
        <v>-0.95753369040820424</v>
      </c>
      <c r="Z618" s="16">
        <f t="shared" si="46"/>
        <v>-7.8373305069450883</v>
      </c>
      <c r="AA618" s="15">
        <f t="shared" si="47"/>
        <v>80.422490835789503</v>
      </c>
      <c r="AB618" s="15">
        <f t="shared" si="48"/>
        <v>19.57750916421049</v>
      </c>
      <c r="AC618" s="17">
        <f t="shared" si="49"/>
        <v>0</v>
      </c>
      <c r="AD618" s="17">
        <v>0</v>
      </c>
    </row>
    <row r="619" spans="1:30" x14ac:dyDescent="0.25">
      <c r="A619" t="s">
        <v>877</v>
      </c>
      <c r="B619">
        <v>3</v>
      </c>
      <c r="C619" t="s">
        <v>17</v>
      </c>
      <c r="D619" s="12" t="s">
        <v>1245</v>
      </c>
      <c r="E619" s="12" t="s">
        <v>1246</v>
      </c>
      <c r="F619" s="12" t="s">
        <v>1249</v>
      </c>
      <c r="G619" s="12" t="s">
        <v>1252</v>
      </c>
      <c r="H619" s="12" t="s">
        <v>15</v>
      </c>
      <c r="I619" s="13">
        <f>IF(B619="N/A", 0, INDEX('Probability Tables'!$J$10:$J$12, MATCH(B619, 'Probability Tables'!$A$10:$A$12, 0)))</f>
        <v>-0.39196962663327978</v>
      </c>
      <c r="J619" s="13">
        <f>IF(C619="N/A", 0, INDEX('Probability Tables'!$J$18:$J$19, MATCH(C619, 'Probability Tables'!$A$18:$A$19, 0)))</f>
        <v>-1.9050155618886613</v>
      </c>
      <c r="K619" s="13">
        <f>IF(D619="N/A", 0, INDEX('Probability Tables'!$J$25:$J$28, MATCH(D619, 'Probability Tables'!$A$25:$A$28, 0)))</f>
        <v>-0.51785965042337057</v>
      </c>
      <c r="L619" s="13">
        <f>IF(E619="N/A", 0, INDEX('Probability Tables'!$J$34:$J$35, MATCH(E619, 'Probability Tables'!$A$34:$A$35, 0)))</f>
        <v>-1.2878542883066382</v>
      </c>
      <c r="M619" s="13">
        <f>IF(F619="N/A", 0, INDEX('Probability Tables'!$J$41:$J$42, MATCH(F619, 'Probability Tables'!$A$41:$A$42, 0)))</f>
        <v>-0.21141585713285041</v>
      </c>
      <c r="N619" s="13">
        <f>IF(G619="N/A", 0, INDEX('Probability Tables'!$J$48:$J$50, MATCH(G619, 'Probability Tables'!$A$48:$A$50, 0)))</f>
        <v>-1.6691571471357227</v>
      </c>
      <c r="O619" s="13">
        <f>IF(H619="N/A", 0, INDEX('Probability Tables'!$J$56:$J$58, MATCH(H619, 'Probability Tables'!$A$56:$A$58, 0)))</f>
        <v>-0.25442485069529852</v>
      </c>
      <c r="P619" s="13">
        <f>'Probability Tables'!$E$3</f>
        <v>-0.48424598596127871</v>
      </c>
      <c r="Q619" s="16">
        <f t="shared" si="45"/>
        <v>-6.7219429681770997</v>
      </c>
      <c r="R619" s="14">
        <f>IF(B619="N/A", 0, INDEX('Probability Tables'!$K$10:$K$12, MATCH(B619, 'Probability Tables'!$A$10:$A$12, 0)))</f>
        <v>-1.0560526742493137</v>
      </c>
      <c r="S619" s="14">
        <f>IF(C619="N/A", 0, INDEX('Probability Tables'!$K$18:$K$19, MATCH(C619, 'Probability Tables'!$A$18:$A$19, 0)))</f>
        <v>-0.38532054201569693</v>
      </c>
      <c r="T619" s="14">
        <f>IF(D619="N/A", 0, INDEX('Probability Tables'!$K$25:$K$28, MATCH(D619, 'Probability Tables'!$A$25:$A$28, 0)))</f>
        <v>-0.64015465041943498</v>
      </c>
      <c r="U619" s="14">
        <f>IF(E619="N/A", 0, INDEX('Probability Tables'!$K$34:$K$35, MATCH(E619, 'Probability Tables'!$A$34:$A$35, 0)))</f>
        <v>-0.95029252915164453</v>
      </c>
      <c r="V619" s="14">
        <f>IF(F619="N/A", 0, INDEX('Probability Tables'!$K$41:$K$42, MATCH(F619, 'Probability Tables'!$A$41:$A$42, 0)))</f>
        <v>-0.38532054201569693</v>
      </c>
      <c r="W619" s="14">
        <f>IF(G619="N/A", 0, INDEX('Probability Tables'!$K$48:$K$50, MATCH(G619, 'Probability Tables'!$A$48:$A$50, 0)))</f>
        <v>-1.4997389951776758</v>
      </c>
      <c r="X619" s="14">
        <f>IF(H619="N/A", 0, INDEX('Probability Tables'!$K$56:$K$58, MATCH(H619, 'Probability Tables'!$A$56:$A$58, 0)))</f>
        <v>-0.45323538437685085</v>
      </c>
      <c r="Y619" s="14">
        <f>'Probability Tables'!$E$4</f>
        <v>-0.95753369040820424</v>
      </c>
      <c r="Z619" s="16">
        <f t="shared" si="46"/>
        <v>-6.3276490078145171</v>
      </c>
      <c r="AA619" s="15">
        <f t="shared" si="47"/>
        <v>40.268404593350873</v>
      </c>
      <c r="AB619" s="15">
        <f t="shared" si="48"/>
        <v>59.731595406649127</v>
      </c>
      <c r="AC619" s="17">
        <f t="shared" si="49"/>
        <v>1</v>
      </c>
      <c r="AD619" s="17">
        <v>0</v>
      </c>
    </row>
    <row r="620" spans="1:30" x14ac:dyDescent="0.25">
      <c r="A620" t="s">
        <v>878</v>
      </c>
      <c r="B620">
        <v>2</v>
      </c>
      <c r="C620" t="s">
        <v>17</v>
      </c>
      <c r="D620" s="12" t="s">
        <v>1241</v>
      </c>
      <c r="E620" s="12" t="s">
        <v>1246</v>
      </c>
      <c r="F620" s="12" t="s">
        <v>1248</v>
      </c>
      <c r="G620" s="12" t="s">
        <v>1250</v>
      </c>
      <c r="H620" s="12" t="s">
        <v>15</v>
      </c>
      <c r="I620" s="13">
        <f>IF(B620="N/A", 0, INDEX('Probability Tables'!$J$10:$J$12, MATCH(B620, 'Probability Tables'!$A$10:$A$12, 0)))</f>
        <v>-1.7285805676065233</v>
      </c>
      <c r="J620" s="13">
        <f>IF(C620="N/A", 0, INDEX('Probability Tables'!$J$18:$J$19, MATCH(C620, 'Probability Tables'!$A$18:$A$19, 0)))</f>
        <v>-1.9050155618886613</v>
      </c>
      <c r="K620" s="13">
        <f>IF(D620="N/A", 0, INDEX('Probability Tables'!$J$25:$J$28, MATCH(D620, 'Probability Tables'!$A$25:$A$28, 0)))</f>
        <v>-2.6579258139196416</v>
      </c>
      <c r="L620" s="13">
        <f>IF(E620="N/A", 0, INDEX('Probability Tables'!$J$34:$J$35, MATCH(E620, 'Probability Tables'!$A$34:$A$35, 0)))</f>
        <v>-1.2878542883066382</v>
      </c>
      <c r="M620" s="13">
        <f>IF(F620="N/A", 0, INDEX('Probability Tables'!$J$41:$J$42, MATCH(F620, 'Probability Tables'!$A$41:$A$42, 0)))</f>
        <v>-1.6577744589953911</v>
      </c>
      <c r="N620" s="13">
        <f>IF(G620="N/A", 0, INDEX('Probability Tables'!$J$48:$J$50, MATCH(G620, 'Probability Tables'!$A$48:$A$50, 0)))</f>
        <v>-1.1317644959850102</v>
      </c>
      <c r="O620" s="13">
        <f>IF(H620="N/A", 0, INDEX('Probability Tables'!$J$56:$J$58, MATCH(H620, 'Probability Tables'!$A$56:$A$58, 0)))</f>
        <v>-0.25442485069529852</v>
      </c>
      <c r="P620" s="13">
        <f>'Probability Tables'!$E$3</f>
        <v>-0.48424598596127871</v>
      </c>
      <c r="Q620" s="16">
        <f t="shared" si="45"/>
        <v>-11.107586023358444</v>
      </c>
      <c r="R620" s="14">
        <f>IF(B620="N/A", 0, INDEX('Probability Tables'!$K$10:$K$12, MATCH(B620, 'Probability Tables'!$A$10:$A$12, 0)))</f>
        <v>-1.3662076025531533</v>
      </c>
      <c r="S620" s="14">
        <f>IF(C620="N/A", 0, INDEX('Probability Tables'!$K$18:$K$19, MATCH(C620, 'Probability Tables'!$A$18:$A$19, 0)))</f>
        <v>-0.38532054201569693</v>
      </c>
      <c r="T620" s="14">
        <f>IF(D620="N/A", 0, INDEX('Probability Tables'!$K$25:$K$28, MATCH(D620, 'Probability Tables'!$A$25:$A$28, 0)))</f>
        <v>-1.9223796516451193</v>
      </c>
      <c r="U620" s="14">
        <f>IF(E620="N/A", 0, INDEX('Probability Tables'!$K$34:$K$35, MATCH(E620, 'Probability Tables'!$A$34:$A$35, 0)))</f>
        <v>-0.95029252915164453</v>
      </c>
      <c r="V620" s="14">
        <f>IF(F620="N/A", 0, INDEX('Probability Tables'!$K$41:$K$42, MATCH(F620, 'Probability Tables'!$A$41:$A$42, 0)))</f>
        <v>-1.140161291580982</v>
      </c>
      <c r="W620" s="14">
        <f>IF(G620="N/A", 0, INDEX('Probability Tables'!$K$48:$K$50, MATCH(G620, 'Probability Tables'!$A$48:$A$50, 0)))</f>
        <v>-0.54522705048332309</v>
      </c>
      <c r="X620" s="14">
        <f>IF(H620="N/A", 0, INDEX('Probability Tables'!$K$56:$K$58, MATCH(H620, 'Probability Tables'!$A$56:$A$58, 0)))</f>
        <v>-0.45323538437685085</v>
      </c>
      <c r="Y620" s="14">
        <f>'Probability Tables'!$E$4</f>
        <v>-0.95753369040820424</v>
      </c>
      <c r="Z620" s="16">
        <f t="shared" si="46"/>
        <v>-7.7203577422149738</v>
      </c>
      <c r="AA620" s="15">
        <f t="shared" si="47"/>
        <v>3.2697005531128269</v>
      </c>
      <c r="AB620" s="15">
        <f t="shared" si="48"/>
        <v>96.730299446887187</v>
      </c>
      <c r="AC620" s="17">
        <f t="shared" si="49"/>
        <v>1</v>
      </c>
      <c r="AD620" s="17">
        <v>1</v>
      </c>
    </row>
    <row r="621" spans="1:30" x14ac:dyDescent="0.25">
      <c r="A621" t="s">
        <v>879</v>
      </c>
      <c r="B621">
        <v>2</v>
      </c>
      <c r="C621" t="s">
        <v>13</v>
      </c>
      <c r="D621" s="12" t="s">
        <v>1245</v>
      </c>
      <c r="E621" s="12" t="s">
        <v>1247</v>
      </c>
      <c r="F621" s="12" t="s">
        <v>1249</v>
      </c>
      <c r="G621" s="12" t="s">
        <v>1252</v>
      </c>
      <c r="H621" s="12" t="s">
        <v>15</v>
      </c>
      <c r="I621" s="13">
        <f>IF(B621="N/A", 0, INDEX('Probability Tables'!$J$10:$J$12, MATCH(B621, 'Probability Tables'!$A$10:$A$12, 0)))</f>
        <v>-1.7285805676065233</v>
      </c>
      <c r="J621" s="13">
        <f>IF(C621="N/A", 0, INDEX('Probability Tables'!$J$18:$J$19, MATCH(C621, 'Probability Tables'!$A$18:$A$19, 0)))</f>
        <v>-0.16113204070663512</v>
      </c>
      <c r="K621" s="13">
        <f>IF(D621="N/A", 0, INDEX('Probability Tables'!$J$25:$J$28, MATCH(D621, 'Probability Tables'!$A$25:$A$28, 0)))</f>
        <v>-0.51785965042337057</v>
      </c>
      <c r="L621" s="13">
        <f>IF(E621="N/A", 0, INDEX('Probability Tables'!$J$34:$J$35, MATCH(E621, 'Probability Tables'!$A$34:$A$35, 0)))</f>
        <v>-0.32277339226305102</v>
      </c>
      <c r="M621" s="13">
        <f>IF(F621="N/A", 0, INDEX('Probability Tables'!$J$41:$J$42, MATCH(F621, 'Probability Tables'!$A$41:$A$42, 0)))</f>
        <v>-0.21141585713285041</v>
      </c>
      <c r="N621" s="13">
        <f>IF(G621="N/A", 0, INDEX('Probability Tables'!$J$48:$J$50, MATCH(G621, 'Probability Tables'!$A$48:$A$50, 0)))</f>
        <v>-1.6691571471357227</v>
      </c>
      <c r="O621" s="13">
        <f>IF(H621="N/A", 0, INDEX('Probability Tables'!$J$56:$J$58, MATCH(H621, 'Probability Tables'!$A$56:$A$58, 0)))</f>
        <v>-0.25442485069529852</v>
      </c>
      <c r="P621" s="13">
        <f>'Probability Tables'!$E$3</f>
        <v>-0.48424598596127871</v>
      </c>
      <c r="Q621" s="16">
        <f t="shared" si="45"/>
        <v>-5.3495894919247302</v>
      </c>
      <c r="R621" s="14">
        <f>IF(B621="N/A", 0, INDEX('Probability Tables'!$K$10:$K$12, MATCH(B621, 'Probability Tables'!$A$10:$A$12, 0)))</f>
        <v>-1.3662076025531533</v>
      </c>
      <c r="S621" s="14">
        <f>IF(C621="N/A", 0, INDEX('Probability Tables'!$K$18:$K$19, MATCH(C621, 'Probability Tables'!$A$18:$A$19, 0)))</f>
        <v>-1.140161291580982</v>
      </c>
      <c r="T621" s="14">
        <f>IF(D621="N/A", 0, INDEX('Probability Tables'!$K$25:$K$28, MATCH(D621, 'Probability Tables'!$A$25:$A$28, 0)))</f>
        <v>-0.64015465041943498</v>
      </c>
      <c r="U621" s="14">
        <f>IF(E621="N/A", 0, INDEX('Probability Tables'!$K$34:$K$35, MATCH(E621, 'Probability Tables'!$A$34:$A$35, 0)))</f>
        <v>-0.48878352389733187</v>
      </c>
      <c r="V621" s="14">
        <f>IF(F621="N/A", 0, INDEX('Probability Tables'!$K$41:$K$42, MATCH(F621, 'Probability Tables'!$A$41:$A$42, 0)))</f>
        <v>-0.38532054201569693</v>
      </c>
      <c r="W621" s="14">
        <f>IF(G621="N/A", 0, INDEX('Probability Tables'!$K$48:$K$50, MATCH(G621, 'Probability Tables'!$A$48:$A$50, 0)))</f>
        <v>-1.4997389951776758</v>
      </c>
      <c r="X621" s="14">
        <f>IF(H621="N/A", 0, INDEX('Probability Tables'!$K$56:$K$58, MATCH(H621, 'Probability Tables'!$A$56:$A$58, 0)))</f>
        <v>-0.45323538437685085</v>
      </c>
      <c r="Y621" s="14">
        <f>'Probability Tables'!$E$4</f>
        <v>-0.95753369040820424</v>
      </c>
      <c r="Z621" s="16">
        <f t="shared" si="46"/>
        <v>-6.93113568042933</v>
      </c>
      <c r="AA621" s="15">
        <f t="shared" si="47"/>
        <v>82.942338452485856</v>
      </c>
      <c r="AB621" s="15">
        <f t="shared" si="48"/>
        <v>17.057661547514133</v>
      </c>
      <c r="AC621" s="17">
        <f t="shared" si="49"/>
        <v>0</v>
      </c>
      <c r="AD621" s="17">
        <v>0</v>
      </c>
    </row>
    <row r="622" spans="1:30" x14ac:dyDescent="0.25">
      <c r="A622" t="s">
        <v>880</v>
      </c>
      <c r="B622">
        <v>3</v>
      </c>
      <c r="C622" t="s">
        <v>13</v>
      </c>
      <c r="D622" s="12" t="s">
        <v>1245</v>
      </c>
      <c r="E622" s="12" t="s">
        <v>1246</v>
      </c>
      <c r="F622" s="12" t="s">
        <v>1249</v>
      </c>
      <c r="G622" s="12" t="s">
        <v>1252</v>
      </c>
      <c r="H622" s="12" t="s">
        <v>20</v>
      </c>
      <c r="I622" s="13">
        <f>IF(B622="N/A", 0, INDEX('Probability Tables'!$J$10:$J$12, MATCH(B622, 'Probability Tables'!$A$10:$A$12, 0)))</f>
        <v>-0.39196962663327978</v>
      </c>
      <c r="J622" s="13">
        <f>IF(C622="N/A", 0, INDEX('Probability Tables'!$J$18:$J$19, MATCH(C622, 'Probability Tables'!$A$18:$A$19, 0)))</f>
        <v>-0.16113204070663512</v>
      </c>
      <c r="K622" s="13">
        <f>IF(D622="N/A", 0, INDEX('Probability Tables'!$J$25:$J$28, MATCH(D622, 'Probability Tables'!$A$25:$A$28, 0)))</f>
        <v>-0.51785965042337057</v>
      </c>
      <c r="L622" s="13">
        <f>IF(E622="N/A", 0, INDEX('Probability Tables'!$J$34:$J$35, MATCH(E622, 'Probability Tables'!$A$34:$A$35, 0)))</f>
        <v>-1.2878542883066382</v>
      </c>
      <c r="M622" s="13">
        <f>IF(F622="N/A", 0, INDEX('Probability Tables'!$J$41:$J$42, MATCH(F622, 'Probability Tables'!$A$41:$A$42, 0)))</f>
        <v>-0.21141585713285041</v>
      </c>
      <c r="N622" s="13">
        <f>IF(G622="N/A", 0, INDEX('Probability Tables'!$J$48:$J$50, MATCH(G622, 'Probability Tables'!$A$48:$A$50, 0)))</f>
        <v>-1.6691571471357227</v>
      </c>
      <c r="O622" s="13">
        <f>IF(H622="N/A", 0, INDEX('Probability Tables'!$J$56:$J$58, MATCH(H622, 'Probability Tables'!$A$56:$A$58, 0)))</f>
        <v>-1.9828147059907641</v>
      </c>
      <c r="P622" s="13">
        <f>'Probability Tables'!$E$3</f>
        <v>-0.48424598596127871</v>
      </c>
      <c r="Q622" s="16">
        <f t="shared" si="45"/>
        <v>-6.7064493022905394</v>
      </c>
      <c r="R622" s="14">
        <f>IF(B622="N/A", 0, INDEX('Probability Tables'!$K$10:$K$12, MATCH(B622, 'Probability Tables'!$A$10:$A$12, 0)))</f>
        <v>-1.0560526742493137</v>
      </c>
      <c r="S622" s="14">
        <f>IF(C622="N/A", 0, INDEX('Probability Tables'!$K$18:$K$19, MATCH(C622, 'Probability Tables'!$A$18:$A$19, 0)))</f>
        <v>-1.140161291580982</v>
      </c>
      <c r="T622" s="14">
        <f>IF(D622="N/A", 0, INDEX('Probability Tables'!$K$25:$K$28, MATCH(D622, 'Probability Tables'!$A$25:$A$28, 0)))</f>
        <v>-0.64015465041943498</v>
      </c>
      <c r="U622" s="14">
        <f>IF(E622="N/A", 0, INDEX('Probability Tables'!$K$34:$K$35, MATCH(E622, 'Probability Tables'!$A$34:$A$35, 0)))</f>
        <v>-0.95029252915164453</v>
      </c>
      <c r="V622" s="14">
        <f>IF(F622="N/A", 0, INDEX('Probability Tables'!$K$41:$K$42, MATCH(F622, 'Probability Tables'!$A$41:$A$42, 0)))</f>
        <v>-0.38532054201569693</v>
      </c>
      <c r="W622" s="14">
        <f>IF(G622="N/A", 0, INDEX('Probability Tables'!$K$48:$K$50, MATCH(G622, 'Probability Tables'!$A$48:$A$50, 0)))</f>
        <v>-1.4997389951776758</v>
      </c>
      <c r="X622" s="14">
        <f>IF(H622="N/A", 0, INDEX('Probability Tables'!$K$56:$K$58, MATCH(H622, 'Probability Tables'!$A$56:$A$58, 0)))</f>
        <v>-1.2944356648959361</v>
      </c>
      <c r="Y622" s="14">
        <f>'Probability Tables'!$E$4</f>
        <v>-0.95753369040820424</v>
      </c>
      <c r="Z622" s="16">
        <f t="shared" si="46"/>
        <v>-7.923690037898889</v>
      </c>
      <c r="AA622" s="15">
        <f t="shared" si="47"/>
        <v>77.15776056596151</v>
      </c>
      <c r="AB622" s="15">
        <f t="shared" si="48"/>
        <v>22.842239434038493</v>
      </c>
      <c r="AC622" s="17">
        <f t="shared" si="49"/>
        <v>0</v>
      </c>
      <c r="AD622" s="17">
        <v>0</v>
      </c>
    </row>
    <row r="623" spans="1:30" x14ac:dyDescent="0.25">
      <c r="A623" t="s">
        <v>881</v>
      </c>
      <c r="B623">
        <v>1</v>
      </c>
      <c r="C623" t="s">
        <v>13</v>
      </c>
      <c r="D623" s="12" t="s">
        <v>1242</v>
      </c>
      <c r="E623" s="12" t="s">
        <v>1246</v>
      </c>
      <c r="F623" s="12" t="s">
        <v>1249</v>
      </c>
      <c r="G623" s="12" t="s">
        <v>1250</v>
      </c>
      <c r="H623" s="12" t="s">
        <v>15</v>
      </c>
      <c r="I623" s="13">
        <f>IF(B623="N/A", 0, INDEX('Probability Tables'!$J$10:$J$12, MATCH(B623, 'Probability Tables'!$A$10:$A$12, 0)))</f>
        <v>-1.9190988916046565</v>
      </c>
      <c r="J623" s="13">
        <f>IF(C623="N/A", 0, INDEX('Probability Tables'!$J$18:$J$19, MATCH(C623, 'Probability Tables'!$A$18:$A$19, 0)))</f>
        <v>-0.16113204070663512</v>
      </c>
      <c r="K623" s="13">
        <f>IF(D623="N/A", 0, INDEX('Probability Tables'!$J$25:$J$28, MATCH(D623, 'Probability Tables'!$A$25:$A$28, 0)))</f>
        <v>-1.505246303981256</v>
      </c>
      <c r="L623" s="13">
        <f>IF(E623="N/A", 0, INDEX('Probability Tables'!$J$34:$J$35, MATCH(E623, 'Probability Tables'!$A$34:$A$35, 0)))</f>
        <v>-1.2878542883066382</v>
      </c>
      <c r="M623" s="13">
        <f>IF(F623="N/A", 0, INDEX('Probability Tables'!$J$41:$J$42, MATCH(F623, 'Probability Tables'!$A$41:$A$42, 0)))</f>
        <v>-0.21141585713285041</v>
      </c>
      <c r="N623" s="13">
        <f>IF(G623="N/A", 0, INDEX('Probability Tables'!$J$48:$J$50, MATCH(G623, 'Probability Tables'!$A$48:$A$50, 0)))</f>
        <v>-1.1317644959850102</v>
      </c>
      <c r="O623" s="13">
        <f>IF(H623="N/A", 0, INDEX('Probability Tables'!$J$56:$J$58, MATCH(H623, 'Probability Tables'!$A$56:$A$58, 0)))</f>
        <v>-0.25442485069529852</v>
      </c>
      <c r="P623" s="13">
        <f>'Probability Tables'!$E$3</f>
        <v>-0.48424598596127871</v>
      </c>
      <c r="Q623" s="16">
        <f t="shared" si="45"/>
        <v>-6.9551827143736231</v>
      </c>
      <c r="R623" s="14">
        <f>IF(B623="N/A", 0, INDEX('Probability Tables'!$K$10:$K$12, MATCH(B623, 'Probability Tables'!$A$10:$A$12, 0)))</f>
        <v>-0.92356349120323478</v>
      </c>
      <c r="S623" s="14">
        <f>IF(C623="N/A", 0, INDEX('Probability Tables'!$K$18:$K$19, MATCH(C623, 'Probability Tables'!$A$18:$A$19, 0)))</f>
        <v>-1.140161291580982</v>
      </c>
      <c r="T623" s="14">
        <f>IF(D623="N/A", 0, INDEX('Probability Tables'!$K$25:$K$28, MATCH(D623, 'Probability Tables'!$A$25:$A$28, 0)))</f>
        <v>-1.4640720621625749</v>
      </c>
      <c r="U623" s="14">
        <f>IF(E623="N/A", 0, INDEX('Probability Tables'!$K$34:$K$35, MATCH(E623, 'Probability Tables'!$A$34:$A$35, 0)))</f>
        <v>-0.95029252915164453</v>
      </c>
      <c r="V623" s="14">
        <f>IF(F623="N/A", 0, INDEX('Probability Tables'!$K$41:$K$42, MATCH(F623, 'Probability Tables'!$A$41:$A$42, 0)))</f>
        <v>-0.38532054201569693</v>
      </c>
      <c r="W623" s="14">
        <f>IF(G623="N/A", 0, INDEX('Probability Tables'!$K$48:$K$50, MATCH(G623, 'Probability Tables'!$A$48:$A$50, 0)))</f>
        <v>-0.54522705048332309</v>
      </c>
      <c r="X623" s="14">
        <f>IF(H623="N/A", 0, INDEX('Probability Tables'!$K$56:$K$58, MATCH(H623, 'Probability Tables'!$A$56:$A$58, 0)))</f>
        <v>-0.45323538437685085</v>
      </c>
      <c r="Y623" s="14">
        <f>'Probability Tables'!$E$4</f>
        <v>-0.95753369040820424</v>
      </c>
      <c r="Z623" s="16">
        <f t="shared" si="46"/>
        <v>-6.8194060413825115</v>
      </c>
      <c r="AA623" s="15">
        <f t="shared" si="47"/>
        <v>46.610788338656867</v>
      </c>
      <c r="AB623" s="15">
        <f t="shared" si="48"/>
        <v>53.38921166134314</v>
      </c>
      <c r="AC623" s="17">
        <f t="shared" si="49"/>
        <v>1</v>
      </c>
      <c r="AD623" s="17">
        <v>1</v>
      </c>
    </row>
    <row r="624" spans="1:30" x14ac:dyDescent="0.25">
      <c r="A624" t="s">
        <v>883</v>
      </c>
      <c r="B624">
        <v>3</v>
      </c>
      <c r="C624" t="s">
        <v>13</v>
      </c>
      <c r="D624" s="12" t="s">
        <v>1245</v>
      </c>
      <c r="E624" s="12" t="s">
        <v>1246</v>
      </c>
      <c r="F624" s="12" t="s">
        <v>1248</v>
      </c>
      <c r="G624" s="12" t="s">
        <v>1252</v>
      </c>
      <c r="H624" s="12" t="s">
        <v>20</v>
      </c>
      <c r="I624" s="13">
        <f>IF(B624="N/A", 0, INDEX('Probability Tables'!$J$10:$J$12, MATCH(B624, 'Probability Tables'!$A$10:$A$12, 0)))</f>
        <v>-0.39196962663327978</v>
      </c>
      <c r="J624" s="13">
        <f>IF(C624="N/A", 0, INDEX('Probability Tables'!$J$18:$J$19, MATCH(C624, 'Probability Tables'!$A$18:$A$19, 0)))</f>
        <v>-0.16113204070663512</v>
      </c>
      <c r="K624" s="13">
        <f>IF(D624="N/A", 0, INDEX('Probability Tables'!$J$25:$J$28, MATCH(D624, 'Probability Tables'!$A$25:$A$28, 0)))</f>
        <v>-0.51785965042337057</v>
      </c>
      <c r="L624" s="13">
        <f>IF(E624="N/A", 0, INDEX('Probability Tables'!$J$34:$J$35, MATCH(E624, 'Probability Tables'!$A$34:$A$35, 0)))</f>
        <v>-1.2878542883066382</v>
      </c>
      <c r="M624" s="13">
        <f>IF(F624="N/A", 0, INDEX('Probability Tables'!$J$41:$J$42, MATCH(F624, 'Probability Tables'!$A$41:$A$42, 0)))</f>
        <v>-1.6577744589953911</v>
      </c>
      <c r="N624" s="13">
        <f>IF(G624="N/A", 0, INDEX('Probability Tables'!$J$48:$J$50, MATCH(G624, 'Probability Tables'!$A$48:$A$50, 0)))</f>
        <v>-1.6691571471357227</v>
      </c>
      <c r="O624" s="13">
        <f>IF(H624="N/A", 0, INDEX('Probability Tables'!$J$56:$J$58, MATCH(H624, 'Probability Tables'!$A$56:$A$58, 0)))</f>
        <v>-1.9828147059907641</v>
      </c>
      <c r="P624" s="13">
        <f>'Probability Tables'!$E$3</f>
        <v>-0.48424598596127871</v>
      </c>
      <c r="Q624" s="16">
        <f t="shared" si="45"/>
        <v>-8.1528079041530805</v>
      </c>
      <c r="R624" s="14">
        <f>IF(B624="N/A", 0, INDEX('Probability Tables'!$K$10:$K$12, MATCH(B624, 'Probability Tables'!$A$10:$A$12, 0)))</f>
        <v>-1.0560526742493137</v>
      </c>
      <c r="S624" s="14">
        <f>IF(C624="N/A", 0, INDEX('Probability Tables'!$K$18:$K$19, MATCH(C624, 'Probability Tables'!$A$18:$A$19, 0)))</f>
        <v>-1.140161291580982</v>
      </c>
      <c r="T624" s="14">
        <f>IF(D624="N/A", 0, INDEX('Probability Tables'!$K$25:$K$28, MATCH(D624, 'Probability Tables'!$A$25:$A$28, 0)))</f>
        <v>-0.64015465041943498</v>
      </c>
      <c r="U624" s="14">
        <f>IF(E624="N/A", 0, INDEX('Probability Tables'!$K$34:$K$35, MATCH(E624, 'Probability Tables'!$A$34:$A$35, 0)))</f>
        <v>-0.95029252915164453</v>
      </c>
      <c r="V624" s="14">
        <f>IF(F624="N/A", 0, INDEX('Probability Tables'!$K$41:$K$42, MATCH(F624, 'Probability Tables'!$A$41:$A$42, 0)))</f>
        <v>-1.140161291580982</v>
      </c>
      <c r="W624" s="14">
        <f>IF(G624="N/A", 0, INDEX('Probability Tables'!$K$48:$K$50, MATCH(G624, 'Probability Tables'!$A$48:$A$50, 0)))</f>
        <v>-1.4997389951776758</v>
      </c>
      <c r="X624" s="14">
        <f>IF(H624="N/A", 0, INDEX('Probability Tables'!$K$56:$K$58, MATCH(H624, 'Probability Tables'!$A$56:$A$58, 0)))</f>
        <v>-1.2944356648959361</v>
      </c>
      <c r="Y624" s="14">
        <f>'Probability Tables'!$E$4</f>
        <v>-0.95753369040820424</v>
      </c>
      <c r="Z624" s="16">
        <f t="shared" si="46"/>
        <v>-8.6785307874641742</v>
      </c>
      <c r="AA624" s="15">
        <f t="shared" si="47"/>
        <v>62.848499115238255</v>
      </c>
      <c r="AB624" s="15">
        <f t="shared" si="48"/>
        <v>37.151500884761745</v>
      </c>
      <c r="AC624" s="17">
        <f t="shared" si="49"/>
        <v>0</v>
      </c>
      <c r="AD624" s="17">
        <v>1</v>
      </c>
    </row>
    <row r="625" spans="1:30" x14ac:dyDescent="0.25">
      <c r="A625" t="s">
        <v>884</v>
      </c>
      <c r="B625">
        <v>3</v>
      </c>
      <c r="C625" t="s">
        <v>13</v>
      </c>
      <c r="D625" s="12" t="s">
        <v>1245</v>
      </c>
      <c r="E625" s="12" t="s">
        <v>1247</v>
      </c>
      <c r="F625" s="12" t="s">
        <v>1249</v>
      </c>
      <c r="G625" s="12" t="s">
        <v>1251</v>
      </c>
      <c r="H625" s="12" t="s">
        <v>15</v>
      </c>
      <c r="I625" s="13">
        <f>IF(B625="N/A", 0, INDEX('Probability Tables'!$J$10:$J$12, MATCH(B625, 'Probability Tables'!$A$10:$A$12, 0)))</f>
        <v>-0.39196962663327978</v>
      </c>
      <c r="J625" s="13">
        <f>IF(C625="N/A", 0, INDEX('Probability Tables'!$J$18:$J$19, MATCH(C625, 'Probability Tables'!$A$18:$A$19, 0)))</f>
        <v>-0.16113204070663512</v>
      </c>
      <c r="K625" s="13">
        <f>IF(D625="N/A", 0, INDEX('Probability Tables'!$J$25:$J$28, MATCH(D625, 'Probability Tables'!$A$25:$A$28, 0)))</f>
        <v>-0.51785965042337057</v>
      </c>
      <c r="L625" s="13">
        <f>IF(E625="N/A", 0, INDEX('Probability Tables'!$J$34:$J$35, MATCH(E625, 'Probability Tables'!$A$34:$A$35, 0)))</f>
        <v>-0.32277339226305102</v>
      </c>
      <c r="M625" s="13">
        <f>IF(F625="N/A", 0, INDEX('Probability Tables'!$J$41:$J$42, MATCH(F625, 'Probability Tables'!$A$41:$A$42, 0)))</f>
        <v>-0.21141585713285041</v>
      </c>
      <c r="N625" s="13">
        <f>IF(G625="N/A", 0, INDEX('Probability Tables'!$J$48:$J$50, MATCH(G625, 'Probability Tables'!$A$48:$A$50, 0)))</f>
        <v>-0.71512608727872051</v>
      </c>
      <c r="O625" s="13">
        <f>IF(H625="N/A", 0, INDEX('Probability Tables'!$J$56:$J$58, MATCH(H625, 'Probability Tables'!$A$56:$A$58, 0)))</f>
        <v>-0.25442485069529852</v>
      </c>
      <c r="P625" s="13">
        <f>'Probability Tables'!$E$3</f>
        <v>-0.48424598596127871</v>
      </c>
      <c r="Q625" s="16">
        <f t="shared" si="45"/>
        <v>-3.0589474910944849</v>
      </c>
      <c r="R625" s="14">
        <f>IF(B625="N/A", 0, INDEX('Probability Tables'!$K$10:$K$12, MATCH(B625, 'Probability Tables'!$A$10:$A$12, 0)))</f>
        <v>-1.0560526742493137</v>
      </c>
      <c r="S625" s="14">
        <f>IF(C625="N/A", 0, INDEX('Probability Tables'!$K$18:$K$19, MATCH(C625, 'Probability Tables'!$A$18:$A$19, 0)))</f>
        <v>-1.140161291580982</v>
      </c>
      <c r="T625" s="14">
        <f>IF(D625="N/A", 0, INDEX('Probability Tables'!$K$25:$K$28, MATCH(D625, 'Probability Tables'!$A$25:$A$28, 0)))</f>
        <v>-0.64015465041943498</v>
      </c>
      <c r="U625" s="14">
        <f>IF(E625="N/A", 0, INDEX('Probability Tables'!$K$34:$K$35, MATCH(E625, 'Probability Tables'!$A$34:$A$35, 0)))</f>
        <v>-0.48878352389733187</v>
      </c>
      <c r="V625" s="14">
        <f>IF(F625="N/A", 0, INDEX('Probability Tables'!$K$41:$K$42, MATCH(F625, 'Probability Tables'!$A$41:$A$42, 0)))</f>
        <v>-0.38532054201569693</v>
      </c>
      <c r="W625" s="14">
        <f>IF(G625="N/A", 0, INDEX('Probability Tables'!$K$48:$K$50, MATCH(G625, 'Probability Tables'!$A$48:$A$50, 0)))</f>
        <v>-1.624036711855253</v>
      </c>
      <c r="X625" s="14">
        <f>IF(H625="N/A", 0, INDEX('Probability Tables'!$K$56:$K$58, MATCH(H625, 'Probability Tables'!$A$56:$A$58, 0)))</f>
        <v>-0.45323538437685085</v>
      </c>
      <c r="Y625" s="14">
        <f>'Probability Tables'!$E$4</f>
        <v>-0.95753369040820424</v>
      </c>
      <c r="Z625" s="16">
        <f t="shared" si="46"/>
        <v>-6.7452784688030674</v>
      </c>
      <c r="AA625" s="15">
        <f t="shared" si="47"/>
        <v>97.554904062512307</v>
      </c>
      <c r="AB625" s="15">
        <f t="shared" si="48"/>
        <v>2.4450959374876966</v>
      </c>
      <c r="AC625" s="17">
        <f t="shared" si="49"/>
        <v>0</v>
      </c>
      <c r="AD625" s="17">
        <v>0</v>
      </c>
    </row>
    <row r="626" spans="1:30" x14ac:dyDescent="0.25">
      <c r="A626" t="s">
        <v>885</v>
      </c>
      <c r="B626">
        <v>3</v>
      </c>
      <c r="C626" t="s">
        <v>13</v>
      </c>
      <c r="D626" s="12" t="s">
        <v>1245</v>
      </c>
      <c r="E626" s="12" t="s">
        <v>1247</v>
      </c>
      <c r="F626" s="12" t="s">
        <v>1249</v>
      </c>
      <c r="G626" s="12" t="s">
        <v>1252</v>
      </c>
      <c r="H626" s="12" t="s">
        <v>15</v>
      </c>
      <c r="I626" s="13">
        <f>IF(B626="N/A", 0, INDEX('Probability Tables'!$J$10:$J$12, MATCH(B626, 'Probability Tables'!$A$10:$A$12, 0)))</f>
        <v>-0.39196962663327978</v>
      </c>
      <c r="J626" s="13">
        <f>IF(C626="N/A", 0, INDEX('Probability Tables'!$J$18:$J$19, MATCH(C626, 'Probability Tables'!$A$18:$A$19, 0)))</f>
        <v>-0.16113204070663512</v>
      </c>
      <c r="K626" s="13">
        <f>IF(D626="N/A", 0, INDEX('Probability Tables'!$J$25:$J$28, MATCH(D626, 'Probability Tables'!$A$25:$A$28, 0)))</f>
        <v>-0.51785965042337057</v>
      </c>
      <c r="L626" s="13">
        <f>IF(E626="N/A", 0, INDEX('Probability Tables'!$J$34:$J$35, MATCH(E626, 'Probability Tables'!$A$34:$A$35, 0)))</f>
        <v>-0.32277339226305102</v>
      </c>
      <c r="M626" s="13">
        <f>IF(F626="N/A", 0, INDEX('Probability Tables'!$J$41:$J$42, MATCH(F626, 'Probability Tables'!$A$41:$A$42, 0)))</f>
        <v>-0.21141585713285041</v>
      </c>
      <c r="N626" s="13">
        <f>IF(G626="N/A", 0, INDEX('Probability Tables'!$J$48:$J$50, MATCH(G626, 'Probability Tables'!$A$48:$A$50, 0)))</f>
        <v>-1.6691571471357227</v>
      </c>
      <c r="O626" s="13">
        <f>IF(H626="N/A", 0, INDEX('Probability Tables'!$J$56:$J$58, MATCH(H626, 'Probability Tables'!$A$56:$A$58, 0)))</f>
        <v>-0.25442485069529852</v>
      </c>
      <c r="P626" s="13">
        <f>'Probability Tables'!$E$3</f>
        <v>-0.48424598596127871</v>
      </c>
      <c r="Q626" s="16">
        <f t="shared" si="45"/>
        <v>-4.0129785509514866</v>
      </c>
      <c r="R626" s="14">
        <f>IF(B626="N/A", 0, INDEX('Probability Tables'!$K$10:$K$12, MATCH(B626, 'Probability Tables'!$A$10:$A$12, 0)))</f>
        <v>-1.0560526742493137</v>
      </c>
      <c r="S626" s="14">
        <f>IF(C626="N/A", 0, INDEX('Probability Tables'!$K$18:$K$19, MATCH(C626, 'Probability Tables'!$A$18:$A$19, 0)))</f>
        <v>-1.140161291580982</v>
      </c>
      <c r="T626" s="14">
        <f>IF(D626="N/A", 0, INDEX('Probability Tables'!$K$25:$K$28, MATCH(D626, 'Probability Tables'!$A$25:$A$28, 0)))</f>
        <v>-0.64015465041943498</v>
      </c>
      <c r="U626" s="14">
        <f>IF(E626="N/A", 0, INDEX('Probability Tables'!$K$34:$K$35, MATCH(E626, 'Probability Tables'!$A$34:$A$35, 0)))</f>
        <v>-0.48878352389733187</v>
      </c>
      <c r="V626" s="14">
        <f>IF(F626="N/A", 0, INDEX('Probability Tables'!$K$41:$K$42, MATCH(F626, 'Probability Tables'!$A$41:$A$42, 0)))</f>
        <v>-0.38532054201569693</v>
      </c>
      <c r="W626" s="14">
        <f>IF(G626="N/A", 0, INDEX('Probability Tables'!$K$48:$K$50, MATCH(G626, 'Probability Tables'!$A$48:$A$50, 0)))</f>
        <v>-1.4997389951776758</v>
      </c>
      <c r="X626" s="14">
        <f>IF(H626="N/A", 0, INDEX('Probability Tables'!$K$56:$K$58, MATCH(H626, 'Probability Tables'!$A$56:$A$58, 0)))</f>
        <v>-0.45323538437685085</v>
      </c>
      <c r="Y626" s="14">
        <f>'Probability Tables'!$E$4</f>
        <v>-0.95753369040820424</v>
      </c>
      <c r="Z626" s="16">
        <f t="shared" si="46"/>
        <v>-6.6209807521254902</v>
      </c>
      <c r="AA626" s="15">
        <f t="shared" si="47"/>
        <v>93.137481541978701</v>
      </c>
      <c r="AB626" s="15">
        <f t="shared" si="48"/>
        <v>6.8625184580213148</v>
      </c>
      <c r="AC626" s="17">
        <f t="shared" si="49"/>
        <v>0</v>
      </c>
      <c r="AD626" s="17">
        <v>0</v>
      </c>
    </row>
    <row r="627" spans="1:30" x14ac:dyDescent="0.25">
      <c r="A627" t="s">
        <v>886</v>
      </c>
      <c r="B627">
        <v>1</v>
      </c>
      <c r="C627" t="s">
        <v>13</v>
      </c>
      <c r="D627" s="12" t="s">
        <v>1244</v>
      </c>
      <c r="E627" s="12" t="s">
        <v>1247</v>
      </c>
      <c r="F627" s="12" t="s">
        <v>1249</v>
      </c>
      <c r="G627" s="12" t="s">
        <v>1250</v>
      </c>
      <c r="H627" s="12" t="s">
        <v>15</v>
      </c>
      <c r="I627" s="13">
        <f>IF(B627="N/A", 0, INDEX('Probability Tables'!$J$10:$J$12, MATCH(B627, 'Probability Tables'!$A$10:$A$12, 0)))</f>
        <v>-1.9190988916046565</v>
      </c>
      <c r="J627" s="13">
        <f>IF(C627="N/A", 0, INDEX('Probability Tables'!$J$18:$J$19, MATCH(C627, 'Probability Tables'!$A$18:$A$19, 0)))</f>
        <v>-0.16113204070663512</v>
      </c>
      <c r="K627" s="13">
        <f>IF(D627="N/A", 0, INDEX('Probability Tables'!$J$25:$J$28, MATCH(D627, 'Probability Tables'!$A$25:$A$28, 0)))</f>
        <v>-2.1879221846739059</v>
      </c>
      <c r="L627" s="13">
        <f>IF(E627="N/A", 0, INDEX('Probability Tables'!$J$34:$J$35, MATCH(E627, 'Probability Tables'!$A$34:$A$35, 0)))</f>
        <v>-0.32277339226305102</v>
      </c>
      <c r="M627" s="13">
        <f>IF(F627="N/A", 0, INDEX('Probability Tables'!$J$41:$J$42, MATCH(F627, 'Probability Tables'!$A$41:$A$42, 0)))</f>
        <v>-0.21141585713285041</v>
      </c>
      <c r="N627" s="13">
        <f>IF(G627="N/A", 0, INDEX('Probability Tables'!$J$48:$J$50, MATCH(G627, 'Probability Tables'!$A$48:$A$50, 0)))</f>
        <v>-1.1317644959850102</v>
      </c>
      <c r="O627" s="13">
        <f>IF(H627="N/A", 0, INDEX('Probability Tables'!$J$56:$J$58, MATCH(H627, 'Probability Tables'!$A$56:$A$58, 0)))</f>
        <v>-0.25442485069529852</v>
      </c>
      <c r="P627" s="13">
        <f>'Probability Tables'!$E$3</f>
        <v>-0.48424598596127871</v>
      </c>
      <c r="Q627" s="16">
        <f t="shared" si="45"/>
        <v>-6.6727776990226859</v>
      </c>
      <c r="R627" s="14">
        <f>IF(B627="N/A", 0, INDEX('Probability Tables'!$K$10:$K$12, MATCH(B627, 'Probability Tables'!$A$10:$A$12, 0)))</f>
        <v>-0.92356349120323478</v>
      </c>
      <c r="S627" s="14">
        <f>IF(C627="N/A", 0, INDEX('Probability Tables'!$K$18:$K$19, MATCH(C627, 'Probability Tables'!$A$18:$A$19, 0)))</f>
        <v>-1.140161291580982</v>
      </c>
      <c r="T627" s="14">
        <f>IF(D627="N/A", 0, INDEX('Probability Tables'!$K$25:$K$28, MATCH(D627, 'Probability Tables'!$A$25:$A$28, 0)))</f>
        <v>-2.3513752571634776</v>
      </c>
      <c r="U627" s="14">
        <f>IF(E627="N/A", 0, INDEX('Probability Tables'!$K$34:$K$35, MATCH(E627, 'Probability Tables'!$A$34:$A$35, 0)))</f>
        <v>-0.48878352389733187</v>
      </c>
      <c r="V627" s="14">
        <f>IF(F627="N/A", 0, INDEX('Probability Tables'!$K$41:$K$42, MATCH(F627, 'Probability Tables'!$A$41:$A$42, 0)))</f>
        <v>-0.38532054201569693</v>
      </c>
      <c r="W627" s="14">
        <f>IF(G627="N/A", 0, INDEX('Probability Tables'!$K$48:$K$50, MATCH(G627, 'Probability Tables'!$A$48:$A$50, 0)))</f>
        <v>-0.54522705048332309</v>
      </c>
      <c r="X627" s="14">
        <f>IF(H627="N/A", 0, INDEX('Probability Tables'!$K$56:$K$58, MATCH(H627, 'Probability Tables'!$A$56:$A$58, 0)))</f>
        <v>-0.45323538437685085</v>
      </c>
      <c r="Y627" s="14">
        <f>'Probability Tables'!$E$4</f>
        <v>-0.95753369040820424</v>
      </c>
      <c r="Z627" s="16">
        <f t="shared" si="46"/>
        <v>-7.2452002311291004</v>
      </c>
      <c r="AA627" s="15">
        <f t="shared" si="47"/>
        <v>63.932197367172627</v>
      </c>
      <c r="AB627" s="15">
        <f t="shared" si="48"/>
        <v>36.067802632827387</v>
      </c>
      <c r="AC627" s="17">
        <f t="shared" si="49"/>
        <v>0</v>
      </c>
      <c r="AD627" s="17">
        <v>0</v>
      </c>
    </row>
    <row r="628" spans="1:30" x14ac:dyDescent="0.25">
      <c r="A628" t="s">
        <v>888</v>
      </c>
      <c r="B628">
        <v>2</v>
      </c>
      <c r="C628" t="s">
        <v>13</v>
      </c>
      <c r="D628" s="12" t="s">
        <v>1244</v>
      </c>
      <c r="E628" s="12" t="s">
        <v>1247</v>
      </c>
      <c r="F628" s="12" t="s">
        <v>1249</v>
      </c>
      <c r="G628" s="12" t="s">
        <v>1252</v>
      </c>
      <c r="H628" s="12" t="s">
        <v>27</v>
      </c>
      <c r="I628" s="13">
        <f>IF(B628="N/A", 0, INDEX('Probability Tables'!$J$10:$J$12, MATCH(B628, 'Probability Tables'!$A$10:$A$12, 0)))</f>
        <v>-1.7285805676065233</v>
      </c>
      <c r="J628" s="13">
        <f>IF(C628="N/A", 0, INDEX('Probability Tables'!$J$18:$J$19, MATCH(C628, 'Probability Tables'!$A$18:$A$19, 0)))</f>
        <v>-0.16113204070663512</v>
      </c>
      <c r="K628" s="13">
        <f>IF(D628="N/A", 0, INDEX('Probability Tables'!$J$25:$J$28, MATCH(D628, 'Probability Tables'!$A$25:$A$28, 0)))</f>
        <v>-2.1879221846739059</v>
      </c>
      <c r="L628" s="13">
        <f>IF(E628="N/A", 0, INDEX('Probability Tables'!$J$34:$J$35, MATCH(E628, 'Probability Tables'!$A$34:$A$35, 0)))</f>
        <v>-0.32277339226305102</v>
      </c>
      <c r="M628" s="13">
        <f>IF(F628="N/A", 0, INDEX('Probability Tables'!$J$41:$J$42, MATCH(F628, 'Probability Tables'!$A$41:$A$42, 0)))</f>
        <v>-0.21141585713285041</v>
      </c>
      <c r="N628" s="13">
        <f>IF(G628="N/A", 0, INDEX('Probability Tables'!$J$48:$J$50, MATCH(G628, 'Probability Tables'!$A$48:$A$50, 0)))</f>
        <v>-1.6691571471357227</v>
      </c>
      <c r="O628" s="13">
        <f>IF(H628="N/A", 0, INDEX('Probability Tables'!$J$56:$J$58, MATCH(H628, 'Probability Tables'!$A$56:$A$58, 0)))</f>
        <v>-2.4423470353692043</v>
      </c>
      <c r="P628" s="13">
        <f>'Probability Tables'!$E$3</f>
        <v>-0.48424598596127871</v>
      </c>
      <c r="Q628" s="16">
        <f t="shared" si="45"/>
        <v>-9.207574210849172</v>
      </c>
      <c r="R628" s="14">
        <f>IF(B628="N/A", 0, INDEX('Probability Tables'!$K$10:$K$12, MATCH(B628, 'Probability Tables'!$A$10:$A$12, 0)))</f>
        <v>-1.3662076025531533</v>
      </c>
      <c r="S628" s="14">
        <f>IF(C628="N/A", 0, INDEX('Probability Tables'!$K$18:$K$19, MATCH(C628, 'Probability Tables'!$A$18:$A$19, 0)))</f>
        <v>-1.140161291580982</v>
      </c>
      <c r="T628" s="14">
        <f>IF(D628="N/A", 0, INDEX('Probability Tables'!$K$25:$K$28, MATCH(D628, 'Probability Tables'!$A$25:$A$28, 0)))</f>
        <v>-2.3513752571634776</v>
      </c>
      <c r="U628" s="14">
        <f>IF(E628="N/A", 0, INDEX('Probability Tables'!$K$34:$K$35, MATCH(E628, 'Probability Tables'!$A$34:$A$35, 0)))</f>
        <v>-0.48878352389733187</v>
      </c>
      <c r="V628" s="14">
        <f>IF(F628="N/A", 0, INDEX('Probability Tables'!$K$41:$K$42, MATCH(F628, 'Probability Tables'!$A$41:$A$42, 0)))</f>
        <v>-0.38532054201569693</v>
      </c>
      <c r="W628" s="14">
        <f>IF(G628="N/A", 0, INDEX('Probability Tables'!$K$48:$K$50, MATCH(G628, 'Probability Tables'!$A$48:$A$50, 0)))</f>
        <v>-1.4997389951776758</v>
      </c>
      <c r="X628" s="14">
        <f>IF(H628="N/A", 0, INDEX('Probability Tables'!$K$56:$K$58, MATCH(H628, 'Probability Tables'!$A$56:$A$58, 0)))</f>
        <v>-2.4037432426807936</v>
      </c>
      <c r="Y628" s="14">
        <f>'Probability Tables'!$E$4</f>
        <v>-0.95753369040820424</v>
      </c>
      <c r="Z628" s="16">
        <f t="shared" si="46"/>
        <v>-10.592864145477316</v>
      </c>
      <c r="AA628" s="15">
        <f t="shared" si="47"/>
        <v>79.983924333435965</v>
      </c>
      <c r="AB628" s="15">
        <f t="shared" si="48"/>
        <v>20.016075666564031</v>
      </c>
      <c r="AC628" s="17">
        <f t="shared" si="49"/>
        <v>0</v>
      </c>
      <c r="AD628" s="17">
        <v>0</v>
      </c>
    </row>
    <row r="629" spans="1:30" x14ac:dyDescent="0.25">
      <c r="A629" t="s">
        <v>889</v>
      </c>
      <c r="B629">
        <v>1</v>
      </c>
      <c r="C629" t="s">
        <v>17</v>
      </c>
      <c r="D629" s="12" t="s">
        <v>1245</v>
      </c>
      <c r="E629" s="12" t="s">
        <v>1247</v>
      </c>
      <c r="F629" s="12" t="s">
        <v>1249</v>
      </c>
      <c r="G629" s="12" t="s">
        <v>1250</v>
      </c>
      <c r="H629" s="12" t="s">
        <v>15</v>
      </c>
      <c r="I629" s="13">
        <f>IF(B629="N/A", 0, INDEX('Probability Tables'!$J$10:$J$12, MATCH(B629, 'Probability Tables'!$A$10:$A$12, 0)))</f>
        <v>-1.9190988916046565</v>
      </c>
      <c r="J629" s="13">
        <f>IF(C629="N/A", 0, INDEX('Probability Tables'!$J$18:$J$19, MATCH(C629, 'Probability Tables'!$A$18:$A$19, 0)))</f>
        <v>-1.9050155618886613</v>
      </c>
      <c r="K629" s="13">
        <f>IF(D629="N/A", 0, INDEX('Probability Tables'!$J$25:$J$28, MATCH(D629, 'Probability Tables'!$A$25:$A$28, 0)))</f>
        <v>-0.51785965042337057</v>
      </c>
      <c r="L629" s="13">
        <f>IF(E629="N/A", 0, INDEX('Probability Tables'!$J$34:$J$35, MATCH(E629, 'Probability Tables'!$A$34:$A$35, 0)))</f>
        <v>-0.32277339226305102</v>
      </c>
      <c r="M629" s="13">
        <f>IF(F629="N/A", 0, INDEX('Probability Tables'!$J$41:$J$42, MATCH(F629, 'Probability Tables'!$A$41:$A$42, 0)))</f>
        <v>-0.21141585713285041</v>
      </c>
      <c r="N629" s="13">
        <f>IF(G629="N/A", 0, INDEX('Probability Tables'!$J$48:$J$50, MATCH(G629, 'Probability Tables'!$A$48:$A$50, 0)))</f>
        <v>-1.1317644959850102</v>
      </c>
      <c r="O629" s="13">
        <f>IF(H629="N/A", 0, INDEX('Probability Tables'!$J$56:$J$58, MATCH(H629, 'Probability Tables'!$A$56:$A$58, 0)))</f>
        <v>-0.25442485069529852</v>
      </c>
      <c r="P629" s="13">
        <f>'Probability Tables'!$E$3</f>
        <v>-0.48424598596127871</v>
      </c>
      <c r="Q629" s="16">
        <f t="shared" si="45"/>
        <v>-6.7465986859541767</v>
      </c>
      <c r="R629" s="14">
        <f>IF(B629="N/A", 0, INDEX('Probability Tables'!$K$10:$K$12, MATCH(B629, 'Probability Tables'!$A$10:$A$12, 0)))</f>
        <v>-0.92356349120323478</v>
      </c>
      <c r="S629" s="14">
        <f>IF(C629="N/A", 0, INDEX('Probability Tables'!$K$18:$K$19, MATCH(C629, 'Probability Tables'!$A$18:$A$19, 0)))</f>
        <v>-0.38532054201569693</v>
      </c>
      <c r="T629" s="14">
        <f>IF(D629="N/A", 0, INDEX('Probability Tables'!$K$25:$K$28, MATCH(D629, 'Probability Tables'!$A$25:$A$28, 0)))</f>
        <v>-0.64015465041943498</v>
      </c>
      <c r="U629" s="14">
        <f>IF(E629="N/A", 0, INDEX('Probability Tables'!$K$34:$K$35, MATCH(E629, 'Probability Tables'!$A$34:$A$35, 0)))</f>
        <v>-0.48878352389733187</v>
      </c>
      <c r="V629" s="14">
        <f>IF(F629="N/A", 0, INDEX('Probability Tables'!$K$41:$K$42, MATCH(F629, 'Probability Tables'!$A$41:$A$42, 0)))</f>
        <v>-0.38532054201569693</v>
      </c>
      <c r="W629" s="14">
        <f>IF(G629="N/A", 0, INDEX('Probability Tables'!$K$48:$K$50, MATCH(G629, 'Probability Tables'!$A$48:$A$50, 0)))</f>
        <v>-0.54522705048332309</v>
      </c>
      <c r="X629" s="14">
        <f>IF(H629="N/A", 0, INDEX('Probability Tables'!$K$56:$K$58, MATCH(H629, 'Probability Tables'!$A$56:$A$58, 0)))</f>
        <v>-0.45323538437685085</v>
      </c>
      <c r="Y629" s="14">
        <f>'Probability Tables'!$E$4</f>
        <v>-0.95753369040820424</v>
      </c>
      <c r="Z629" s="16">
        <f t="shared" si="46"/>
        <v>-4.7791388748197736</v>
      </c>
      <c r="AA629" s="15">
        <f t="shared" si="47"/>
        <v>12.266198993559778</v>
      </c>
      <c r="AB629" s="15">
        <f t="shared" si="48"/>
        <v>87.733801006440231</v>
      </c>
      <c r="AC629" s="17">
        <f t="shared" si="49"/>
        <v>1</v>
      </c>
      <c r="AD629" s="17">
        <v>1</v>
      </c>
    </row>
    <row r="630" spans="1:30" x14ac:dyDescent="0.25">
      <c r="A630" t="s">
        <v>891</v>
      </c>
      <c r="B630">
        <v>3</v>
      </c>
      <c r="C630" t="s">
        <v>13</v>
      </c>
      <c r="D630" s="12" t="s">
        <v>1245</v>
      </c>
      <c r="E630" s="12" t="s">
        <v>1247</v>
      </c>
      <c r="F630" s="12" t="s">
        <v>1249</v>
      </c>
      <c r="G630" s="12" t="s">
        <v>1251</v>
      </c>
      <c r="H630" s="12" t="s">
        <v>15</v>
      </c>
      <c r="I630" s="13">
        <f>IF(B630="N/A", 0, INDEX('Probability Tables'!$J$10:$J$12, MATCH(B630, 'Probability Tables'!$A$10:$A$12, 0)))</f>
        <v>-0.39196962663327978</v>
      </c>
      <c r="J630" s="13">
        <f>IF(C630="N/A", 0, INDEX('Probability Tables'!$J$18:$J$19, MATCH(C630, 'Probability Tables'!$A$18:$A$19, 0)))</f>
        <v>-0.16113204070663512</v>
      </c>
      <c r="K630" s="13">
        <f>IF(D630="N/A", 0, INDEX('Probability Tables'!$J$25:$J$28, MATCH(D630, 'Probability Tables'!$A$25:$A$28, 0)))</f>
        <v>-0.51785965042337057</v>
      </c>
      <c r="L630" s="13">
        <f>IF(E630="N/A", 0, INDEX('Probability Tables'!$J$34:$J$35, MATCH(E630, 'Probability Tables'!$A$34:$A$35, 0)))</f>
        <v>-0.32277339226305102</v>
      </c>
      <c r="M630" s="13">
        <f>IF(F630="N/A", 0, INDEX('Probability Tables'!$J$41:$J$42, MATCH(F630, 'Probability Tables'!$A$41:$A$42, 0)))</f>
        <v>-0.21141585713285041</v>
      </c>
      <c r="N630" s="13">
        <f>IF(G630="N/A", 0, INDEX('Probability Tables'!$J$48:$J$50, MATCH(G630, 'Probability Tables'!$A$48:$A$50, 0)))</f>
        <v>-0.71512608727872051</v>
      </c>
      <c r="O630" s="13">
        <f>IF(H630="N/A", 0, INDEX('Probability Tables'!$J$56:$J$58, MATCH(H630, 'Probability Tables'!$A$56:$A$58, 0)))</f>
        <v>-0.25442485069529852</v>
      </c>
      <c r="P630" s="13">
        <f>'Probability Tables'!$E$3</f>
        <v>-0.48424598596127871</v>
      </c>
      <c r="Q630" s="16">
        <f t="shared" si="45"/>
        <v>-3.0589474910944849</v>
      </c>
      <c r="R630" s="14">
        <f>IF(B630="N/A", 0, INDEX('Probability Tables'!$K$10:$K$12, MATCH(B630, 'Probability Tables'!$A$10:$A$12, 0)))</f>
        <v>-1.0560526742493137</v>
      </c>
      <c r="S630" s="14">
        <f>IF(C630="N/A", 0, INDEX('Probability Tables'!$K$18:$K$19, MATCH(C630, 'Probability Tables'!$A$18:$A$19, 0)))</f>
        <v>-1.140161291580982</v>
      </c>
      <c r="T630" s="14">
        <f>IF(D630="N/A", 0, INDEX('Probability Tables'!$K$25:$K$28, MATCH(D630, 'Probability Tables'!$A$25:$A$28, 0)))</f>
        <v>-0.64015465041943498</v>
      </c>
      <c r="U630" s="14">
        <f>IF(E630="N/A", 0, INDEX('Probability Tables'!$K$34:$K$35, MATCH(E630, 'Probability Tables'!$A$34:$A$35, 0)))</f>
        <v>-0.48878352389733187</v>
      </c>
      <c r="V630" s="14">
        <f>IF(F630="N/A", 0, INDEX('Probability Tables'!$K$41:$K$42, MATCH(F630, 'Probability Tables'!$A$41:$A$42, 0)))</f>
        <v>-0.38532054201569693</v>
      </c>
      <c r="W630" s="14">
        <f>IF(G630="N/A", 0, INDEX('Probability Tables'!$K$48:$K$50, MATCH(G630, 'Probability Tables'!$A$48:$A$50, 0)))</f>
        <v>-1.624036711855253</v>
      </c>
      <c r="X630" s="14">
        <f>IF(H630="N/A", 0, INDEX('Probability Tables'!$K$56:$K$58, MATCH(H630, 'Probability Tables'!$A$56:$A$58, 0)))</f>
        <v>-0.45323538437685085</v>
      </c>
      <c r="Y630" s="14">
        <f>'Probability Tables'!$E$4</f>
        <v>-0.95753369040820424</v>
      </c>
      <c r="Z630" s="16">
        <f t="shared" si="46"/>
        <v>-6.7452784688030674</v>
      </c>
      <c r="AA630" s="15">
        <f t="shared" si="47"/>
        <v>97.554904062512307</v>
      </c>
      <c r="AB630" s="15">
        <f t="shared" si="48"/>
        <v>2.4450959374876966</v>
      </c>
      <c r="AC630" s="17">
        <f t="shared" si="49"/>
        <v>0</v>
      </c>
      <c r="AD630" s="17">
        <v>0</v>
      </c>
    </row>
    <row r="631" spans="1:30" x14ac:dyDescent="0.25">
      <c r="A631" t="s">
        <v>892</v>
      </c>
      <c r="B631">
        <v>3</v>
      </c>
      <c r="C631" t="s">
        <v>13</v>
      </c>
      <c r="D631" s="12" t="s">
        <v>1243</v>
      </c>
      <c r="E631" s="12" t="s">
        <v>1247</v>
      </c>
      <c r="F631" s="12" t="s">
        <v>1249</v>
      </c>
      <c r="G631" s="12" t="s">
        <v>1251</v>
      </c>
      <c r="H631" s="12" t="s">
        <v>27</v>
      </c>
      <c r="I631" s="13">
        <f>IF(B631="N/A", 0, INDEX('Probability Tables'!$J$10:$J$12, MATCH(B631, 'Probability Tables'!$A$10:$A$12, 0)))</f>
        <v>-0.39196962663327978</v>
      </c>
      <c r="J631" s="13">
        <f>IF(C631="N/A", 0, INDEX('Probability Tables'!$J$18:$J$19, MATCH(C631, 'Probability Tables'!$A$18:$A$19, 0)))</f>
        <v>-0.16113204070663512</v>
      </c>
      <c r="K631" s="13">
        <f>IF(D631="N/A", 0, INDEX('Probability Tables'!$J$25:$J$28, MATCH(D631, 'Probability Tables'!$A$25:$A$28, 0)))</f>
        <v>0</v>
      </c>
      <c r="L631" s="13">
        <f>IF(E631="N/A", 0, INDEX('Probability Tables'!$J$34:$J$35, MATCH(E631, 'Probability Tables'!$A$34:$A$35, 0)))</f>
        <v>-0.32277339226305102</v>
      </c>
      <c r="M631" s="13">
        <f>IF(F631="N/A", 0, INDEX('Probability Tables'!$J$41:$J$42, MATCH(F631, 'Probability Tables'!$A$41:$A$42, 0)))</f>
        <v>-0.21141585713285041</v>
      </c>
      <c r="N631" s="13">
        <f>IF(G631="N/A", 0, INDEX('Probability Tables'!$J$48:$J$50, MATCH(G631, 'Probability Tables'!$A$48:$A$50, 0)))</f>
        <v>-0.71512608727872051</v>
      </c>
      <c r="O631" s="13">
        <f>IF(H631="N/A", 0, INDEX('Probability Tables'!$J$56:$J$58, MATCH(H631, 'Probability Tables'!$A$56:$A$58, 0)))</f>
        <v>-2.4423470353692043</v>
      </c>
      <c r="P631" s="13">
        <f>'Probability Tables'!$E$3</f>
        <v>-0.48424598596127871</v>
      </c>
      <c r="Q631" s="16">
        <f t="shared" si="45"/>
        <v>-4.7290100253450191</v>
      </c>
      <c r="R631" s="14">
        <f>IF(B631="N/A", 0, INDEX('Probability Tables'!$K$10:$K$12, MATCH(B631, 'Probability Tables'!$A$10:$A$12, 0)))</f>
        <v>-1.0560526742493137</v>
      </c>
      <c r="S631" s="14">
        <f>IF(C631="N/A", 0, INDEX('Probability Tables'!$K$18:$K$19, MATCH(C631, 'Probability Tables'!$A$18:$A$19, 0)))</f>
        <v>-1.140161291580982</v>
      </c>
      <c r="T631" s="14">
        <f>IF(D631="N/A", 0, INDEX('Probability Tables'!$K$25:$K$28, MATCH(D631, 'Probability Tables'!$A$25:$A$28, 0)))</f>
        <v>0</v>
      </c>
      <c r="U631" s="14">
        <f>IF(E631="N/A", 0, INDEX('Probability Tables'!$K$34:$K$35, MATCH(E631, 'Probability Tables'!$A$34:$A$35, 0)))</f>
        <v>-0.48878352389733187</v>
      </c>
      <c r="V631" s="14">
        <f>IF(F631="N/A", 0, INDEX('Probability Tables'!$K$41:$K$42, MATCH(F631, 'Probability Tables'!$A$41:$A$42, 0)))</f>
        <v>-0.38532054201569693</v>
      </c>
      <c r="W631" s="14">
        <f>IF(G631="N/A", 0, INDEX('Probability Tables'!$K$48:$K$50, MATCH(G631, 'Probability Tables'!$A$48:$A$50, 0)))</f>
        <v>-1.624036711855253</v>
      </c>
      <c r="X631" s="14">
        <f>IF(H631="N/A", 0, INDEX('Probability Tables'!$K$56:$K$58, MATCH(H631, 'Probability Tables'!$A$56:$A$58, 0)))</f>
        <v>-2.4037432426807936</v>
      </c>
      <c r="Y631" s="14">
        <f>'Probability Tables'!$E$4</f>
        <v>-0.95753369040820424</v>
      </c>
      <c r="Z631" s="16">
        <f t="shared" si="46"/>
        <v>-8.0556316766875771</v>
      </c>
      <c r="AA631" s="15">
        <f t="shared" si="47"/>
        <v>96.533088351889774</v>
      </c>
      <c r="AB631" s="15">
        <f t="shared" si="48"/>
        <v>3.4669116481102309</v>
      </c>
      <c r="AC631" s="17">
        <f t="shared" si="49"/>
        <v>0</v>
      </c>
      <c r="AD631" s="17">
        <v>0</v>
      </c>
    </row>
    <row r="632" spans="1:30" x14ac:dyDescent="0.25">
      <c r="A632" t="s">
        <v>893</v>
      </c>
      <c r="B632">
        <v>1</v>
      </c>
      <c r="C632" t="s">
        <v>13</v>
      </c>
      <c r="D632" s="12" t="s">
        <v>1244</v>
      </c>
      <c r="E632" s="12" t="s">
        <v>1247</v>
      </c>
      <c r="F632" s="12" t="s">
        <v>1249</v>
      </c>
      <c r="G632" s="12" t="s">
        <v>1250</v>
      </c>
      <c r="H632" s="12" t="s">
        <v>15</v>
      </c>
      <c r="I632" s="13">
        <f>IF(B632="N/A", 0, INDEX('Probability Tables'!$J$10:$J$12, MATCH(B632, 'Probability Tables'!$A$10:$A$12, 0)))</f>
        <v>-1.9190988916046565</v>
      </c>
      <c r="J632" s="13">
        <f>IF(C632="N/A", 0, INDEX('Probability Tables'!$J$18:$J$19, MATCH(C632, 'Probability Tables'!$A$18:$A$19, 0)))</f>
        <v>-0.16113204070663512</v>
      </c>
      <c r="K632" s="13">
        <f>IF(D632="N/A", 0, INDEX('Probability Tables'!$J$25:$J$28, MATCH(D632, 'Probability Tables'!$A$25:$A$28, 0)))</f>
        <v>-2.1879221846739059</v>
      </c>
      <c r="L632" s="13">
        <f>IF(E632="N/A", 0, INDEX('Probability Tables'!$J$34:$J$35, MATCH(E632, 'Probability Tables'!$A$34:$A$35, 0)))</f>
        <v>-0.32277339226305102</v>
      </c>
      <c r="M632" s="13">
        <f>IF(F632="N/A", 0, INDEX('Probability Tables'!$J$41:$J$42, MATCH(F632, 'Probability Tables'!$A$41:$A$42, 0)))</f>
        <v>-0.21141585713285041</v>
      </c>
      <c r="N632" s="13">
        <f>IF(G632="N/A", 0, INDEX('Probability Tables'!$J$48:$J$50, MATCH(G632, 'Probability Tables'!$A$48:$A$50, 0)))</f>
        <v>-1.1317644959850102</v>
      </c>
      <c r="O632" s="13">
        <f>IF(H632="N/A", 0, INDEX('Probability Tables'!$J$56:$J$58, MATCH(H632, 'Probability Tables'!$A$56:$A$58, 0)))</f>
        <v>-0.25442485069529852</v>
      </c>
      <c r="P632" s="13">
        <f>'Probability Tables'!$E$3</f>
        <v>-0.48424598596127871</v>
      </c>
      <c r="Q632" s="16">
        <f t="shared" si="45"/>
        <v>-6.6727776990226859</v>
      </c>
      <c r="R632" s="14">
        <f>IF(B632="N/A", 0, INDEX('Probability Tables'!$K$10:$K$12, MATCH(B632, 'Probability Tables'!$A$10:$A$12, 0)))</f>
        <v>-0.92356349120323478</v>
      </c>
      <c r="S632" s="14">
        <f>IF(C632="N/A", 0, INDEX('Probability Tables'!$K$18:$K$19, MATCH(C632, 'Probability Tables'!$A$18:$A$19, 0)))</f>
        <v>-1.140161291580982</v>
      </c>
      <c r="T632" s="14">
        <f>IF(D632="N/A", 0, INDEX('Probability Tables'!$K$25:$K$28, MATCH(D632, 'Probability Tables'!$A$25:$A$28, 0)))</f>
        <v>-2.3513752571634776</v>
      </c>
      <c r="U632" s="14">
        <f>IF(E632="N/A", 0, INDEX('Probability Tables'!$K$34:$K$35, MATCH(E632, 'Probability Tables'!$A$34:$A$35, 0)))</f>
        <v>-0.48878352389733187</v>
      </c>
      <c r="V632" s="14">
        <f>IF(F632="N/A", 0, INDEX('Probability Tables'!$K$41:$K$42, MATCH(F632, 'Probability Tables'!$A$41:$A$42, 0)))</f>
        <v>-0.38532054201569693</v>
      </c>
      <c r="W632" s="14">
        <f>IF(G632="N/A", 0, INDEX('Probability Tables'!$K$48:$K$50, MATCH(G632, 'Probability Tables'!$A$48:$A$50, 0)))</f>
        <v>-0.54522705048332309</v>
      </c>
      <c r="X632" s="14">
        <f>IF(H632="N/A", 0, INDEX('Probability Tables'!$K$56:$K$58, MATCH(H632, 'Probability Tables'!$A$56:$A$58, 0)))</f>
        <v>-0.45323538437685085</v>
      </c>
      <c r="Y632" s="14">
        <f>'Probability Tables'!$E$4</f>
        <v>-0.95753369040820424</v>
      </c>
      <c r="Z632" s="16">
        <f t="shared" si="46"/>
        <v>-7.2452002311291004</v>
      </c>
      <c r="AA632" s="15">
        <f t="shared" si="47"/>
        <v>63.932197367172627</v>
      </c>
      <c r="AB632" s="15">
        <f t="shared" si="48"/>
        <v>36.067802632827387</v>
      </c>
      <c r="AC632" s="17">
        <f t="shared" si="49"/>
        <v>0</v>
      </c>
      <c r="AD632" s="17">
        <v>1</v>
      </c>
    </row>
    <row r="633" spans="1:30" x14ac:dyDescent="0.25">
      <c r="A633" t="s">
        <v>895</v>
      </c>
      <c r="B633">
        <v>3</v>
      </c>
      <c r="C633" t="s">
        <v>13</v>
      </c>
      <c r="D633" s="12" t="s">
        <v>1244</v>
      </c>
      <c r="E633" s="12" t="s">
        <v>1247</v>
      </c>
      <c r="F633" s="12" t="s">
        <v>1249</v>
      </c>
      <c r="G633" s="12" t="s">
        <v>1251</v>
      </c>
      <c r="H633" s="12" t="s">
        <v>15</v>
      </c>
      <c r="I633" s="13">
        <f>IF(B633="N/A", 0, INDEX('Probability Tables'!$J$10:$J$12, MATCH(B633, 'Probability Tables'!$A$10:$A$12, 0)))</f>
        <v>-0.39196962663327978</v>
      </c>
      <c r="J633" s="13">
        <f>IF(C633="N/A", 0, INDEX('Probability Tables'!$J$18:$J$19, MATCH(C633, 'Probability Tables'!$A$18:$A$19, 0)))</f>
        <v>-0.16113204070663512</v>
      </c>
      <c r="K633" s="13">
        <f>IF(D633="N/A", 0, INDEX('Probability Tables'!$J$25:$J$28, MATCH(D633, 'Probability Tables'!$A$25:$A$28, 0)))</f>
        <v>-2.1879221846739059</v>
      </c>
      <c r="L633" s="13">
        <f>IF(E633="N/A", 0, INDEX('Probability Tables'!$J$34:$J$35, MATCH(E633, 'Probability Tables'!$A$34:$A$35, 0)))</f>
        <v>-0.32277339226305102</v>
      </c>
      <c r="M633" s="13">
        <f>IF(F633="N/A", 0, INDEX('Probability Tables'!$J$41:$J$42, MATCH(F633, 'Probability Tables'!$A$41:$A$42, 0)))</f>
        <v>-0.21141585713285041</v>
      </c>
      <c r="N633" s="13">
        <f>IF(G633="N/A", 0, INDEX('Probability Tables'!$J$48:$J$50, MATCH(G633, 'Probability Tables'!$A$48:$A$50, 0)))</f>
        <v>-0.71512608727872051</v>
      </c>
      <c r="O633" s="13">
        <f>IF(H633="N/A", 0, INDEX('Probability Tables'!$J$56:$J$58, MATCH(H633, 'Probability Tables'!$A$56:$A$58, 0)))</f>
        <v>-0.25442485069529852</v>
      </c>
      <c r="P633" s="13">
        <f>'Probability Tables'!$E$3</f>
        <v>-0.48424598596127871</v>
      </c>
      <c r="Q633" s="16">
        <f t="shared" si="45"/>
        <v>-4.72901002534502</v>
      </c>
      <c r="R633" s="14">
        <f>IF(B633="N/A", 0, INDEX('Probability Tables'!$K$10:$K$12, MATCH(B633, 'Probability Tables'!$A$10:$A$12, 0)))</f>
        <v>-1.0560526742493137</v>
      </c>
      <c r="S633" s="14">
        <f>IF(C633="N/A", 0, INDEX('Probability Tables'!$K$18:$K$19, MATCH(C633, 'Probability Tables'!$A$18:$A$19, 0)))</f>
        <v>-1.140161291580982</v>
      </c>
      <c r="T633" s="14">
        <f>IF(D633="N/A", 0, INDEX('Probability Tables'!$K$25:$K$28, MATCH(D633, 'Probability Tables'!$A$25:$A$28, 0)))</f>
        <v>-2.3513752571634776</v>
      </c>
      <c r="U633" s="14">
        <f>IF(E633="N/A", 0, INDEX('Probability Tables'!$K$34:$K$35, MATCH(E633, 'Probability Tables'!$A$34:$A$35, 0)))</f>
        <v>-0.48878352389733187</v>
      </c>
      <c r="V633" s="14">
        <f>IF(F633="N/A", 0, INDEX('Probability Tables'!$K$41:$K$42, MATCH(F633, 'Probability Tables'!$A$41:$A$42, 0)))</f>
        <v>-0.38532054201569693</v>
      </c>
      <c r="W633" s="14">
        <f>IF(G633="N/A", 0, INDEX('Probability Tables'!$K$48:$K$50, MATCH(G633, 'Probability Tables'!$A$48:$A$50, 0)))</f>
        <v>-1.624036711855253</v>
      </c>
      <c r="X633" s="14">
        <f>IF(H633="N/A", 0, INDEX('Probability Tables'!$K$56:$K$58, MATCH(H633, 'Probability Tables'!$A$56:$A$58, 0)))</f>
        <v>-0.45323538437685085</v>
      </c>
      <c r="Y633" s="14">
        <f>'Probability Tables'!$E$4</f>
        <v>-0.95753369040820424</v>
      </c>
      <c r="Z633" s="16">
        <f t="shared" si="46"/>
        <v>-8.4564990755471108</v>
      </c>
      <c r="AA633" s="15">
        <f t="shared" si="47"/>
        <v>97.651180879310246</v>
      </c>
      <c r="AB633" s="15">
        <f t="shared" si="48"/>
        <v>2.3488191206897602</v>
      </c>
      <c r="AC633" s="17">
        <f t="shared" si="49"/>
        <v>0</v>
      </c>
      <c r="AD633" s="17">
        <v>0</v>
      </c>
    </row>
    <row r="634" spans="1:30" x14ac:dyDescent="0.25">
      <c r="A634" t="s">
        <v>896</v>
      </c>
      <c r="B634">
        <v>1</v>
      </c>
      <c r="C634" t="s">
        <v>13</v>
      </c>
      <c r="D634" s="12" t="s">
        <v>1245</v>
      </c>
      <c r="E634" s="12" t="s">
        <v>1247</v>
      </c>
      <c r="F634" s="12" t="s">
        <v>1249</v>
      </c>
      <c r="G634" s="12" t="s">
        <v>1250</v>
      </c>
      <c r="H634" s="12" t="s">
        <v>20</v>
      </c>
      <c r="I634" s="13">
        <f>IF(B634="N/A", 0, INDEX('Probability Tables'!$J$10:$J$12, MATCH(B634, 'Probability Tables'!$A$10:$A$12, 0)))</f>
        <v>-1.9190988916046565</v>
      </c>
      <c r="J634" s="13">
        <f>IF(C634="N/A", 0, INDEX('Probability Tables'!$J$18:$J$19, MATCH(C634, 'Probability Tables'!$A$18:$A$19, 0)))</f>
        <v>-0.16113204070663512</v>
      </c>
      <c r="K634" s="13">
        <f>IF(D634="N/A", 0, INDEX('Probability Tables'!$J$25:$J$28, MATCH(D634, 'Probability Tables'!$A$25:$A$28, 0)))</f>
        <v>-0.51785965042337057</v>
      </c>
      <c r="L634" s="13">
        <f>IF(E634="N/A", 0, INDEX('Probability Tables'!$J$34:$J$35, MATCH(E634, 'Probability Tables'!$A$34:$A$35, 0)))</f>
        <v>-0.32277339226305102</v>
      </c>
      <c r="M634" s="13">
        <f>IF(F634="N/A", 0, INDEX('Probability Tables'!$J$41:$J$42, MATCH(F634, 'Probability Tables'!$A$41:$A$42, 0)))</f>
        <v>-0.21141585713285041</v>
      </c>
      <c r="N634" s="13">
        <f>IF(G634="N/A", 0, INDEX('Probability Tables'!$J$48:$J$50, MATCH(G634, 'Probability Tables'!$A$48:$A$50, 0)))</f>
        <v>-1.1317644959850102</v>
      </c>
      <c r="O634" s="13">
        <f>IF(H634="N/A", 0, INDEX('Probability Tables'!$J$56:$J$58, MATCH(H634, 'Probability Tables'!$A$56:$A$58, 0)))</f>
        <v>-1.9828147059907641</v>
      </c>
      <c r="P634" s="13">
        <f>'Probability Tables'!$E$3</f>
        <v>-0.48424598596127871</v>
      </c>
      <c r="Q634" s="16">
        <f t="shared" si="45"/>
        <v>-6.7311050200676164</v>
      </c>
      <c r="R634" s="14">
        <f>IF(B634="N/A", 0, INDEX('Probability Tables'!$K$10:$K$12, MATCH(B634, 'Probability Tables'!$A$10:$A$12, 0)))</f>
        <v>-0.92356349120323478</v>
      </c>
      <c r="S634" s="14">
        <f>IF(C634="N/A", 0, INDEX('Probability Tables'!$K$18:$K$19, MATCH(C634, 'Probability Tables'!$A$18:$A$19, 0)))</f>
        <v>-1.140161291580982</v>
      </c>
      <c r="T634" s="14">
        <f>IF(D634="N/A", 0, INDEX('Probability Tables'!$K$25:$K$28, MATCH(D634, 'Probability Tables'!$A$25:$A$28, 0)))</f>
        <v>-0.64015465041943498</v>
      </c>
      <c r="U634" s="14">
        <f>IF(E634="N/A", 0, INDEX('Probability Tables'!$K$34:$K$35, MATCH(E634, 'Probability Tables'!$A$34:$A$35, 0)))</f>
        <v>-0.48878352389733187</v>
      </c>
      <c r="V634" s="14">
        <f>IF(F634="N/A", 0, INDEX('Probability Tables'!$K$41:$K$42, MATCH(F634, 'Probability Tables'!$A$41:$A$42, 0)))</f>
        <v>-0.38532054201569693</v>
      </c>
      <c r="W634" s="14">
        <f>IF(G634="N/A", 0, INDEX('Probability Tables'!$K$48:$K$50, MATCH(G634, 'Probability Tables'!$A$48:$A$50, 0)))</f>
        <v>-0.54522705048332309</v>
      </c>
      <c r="X634" s="14">
        <f>IF(H634="N/A", 0, INDEX('Probability Tables'!$K$56:$K$58, MATCH(H634, 'Probability Tables'!$A$56:$A$58, 0)))</f>
        <v>-1.2944356648959361</v>
      </c>
      <c r="Y634" s="14">
        <f>'Probability Tables'!$E$4</f>
        <v>-0.95753369040820424</v>
      </c>
      <c r="Z634" s="16">
        <f t="shared" si="46"/>
        <v>-6.3751799049041447</v>
      </c>
      <c r="AA634" s="15">
        <f t="shared" si="47"/>
        <v>41.194633731735983</v>
      </c>
      <c r="AB634" s="15">
        <f t="shared" si="48"/>
        <v>58.805366268264017</v>
      </c>
      <c r="AC634" s="17">
        <f t="shared" si="49"/>
        <v>1</v>
      </c>
      <c r="AD634" s="17">
        <v>1</v>
      </c>
    </row>
    <row r="635" spans="1:30" x14ac:dyDescent="0.25">
      <c r="A635" t="s">
        <v>898</v>
      </c>
      <c r="B635">
        <v>1</v>
      </c>
      <c r="C635" t="s">
        <v>13</v>
      </c>
      <c r="D635" s="12" t="s">
        <v>1243</v>
      </c>
      <c r="E635" s="12" t="s">
        <v>1247</v>
      </c>
      <c r="F635" s="12" t="s">
        <v>1249</v>
      </c>
      <c r="G635" s="12" t="s">
        <v>1251</v>
      </c>
      <c r="H635" s="12" t="s">
        <v>15</v>
      </c>
      <c r="I635" s="13">
        <f>IF(B635="N/A", 0, INDEX('Probability Tables'!$J$10:$J$12, MATCH(B635, 'Probability Tables'!$A$10:$A$12, 0)))</f>
        <v>-1.9190988916046565</v>
      </c>
      <c r="J635" s="13">
        <f>IF(C635="N/A", 0, INDEX('Probability Tables'!$J$18:$J$19, MATCH(C635, 'Probability Tables'!$A$18:$A$19, 0)))</f>
        <v>-0.16113204070663512</v>
      </c>
      <c r="K635" s="13">
        <f>IF(D635="N/A", 0, INDEX('Probability Tables'!$J$25:$J$28, MATCH(D635, 'Probability Tables'!$A$25:$A$28, 0)))</f>
        <v>0</v>
      </c>
      <c r="L635" s="13">
        <f>IF(E635="N/A", 0, INDEX('Probability Tables'!$J$34:$J$35, MATCH(E635, 'Probability Tables'!$A$34:$A$35, 0)))</f>
        <v>-0.32277339226305102</v>
      </c>
      <c r="M635" s="13">
        <f>IF(F635="N/A", 0, INDEX('Probability Tables'!$J$41:$J$42, MATCH(F635, 'Probability Tables'!$A$41:$A$42, 0)))</f>
        <v>-0.21141585713285041</v>
      </c>
      <c r="N635" s="13">
        <f>IF(G635="N/A", 0, INDEX('Probability Tables'!$J$48:$J$50, MATCH(G635, 'Probability Tables'!$A$48:$A$50, 0)))</f>
        <v>-0.71512608727872051</v>
      </c>
      <c r="O635" s="13">
        <f>IF(H635="N/A", 0, INDEX('Probability Tables'!$J$56:$J$58, MATCH(H635, 'Probability Tables'!$A$56:$A$58, 0)))</f>
        <v>-0.25442485069529852</v>
      </c>
      <c r="P635" s="13">
        <f>'Probability Tables'!$E$3</f>
        <v>-0.48424598596127871</v>
      </c>
      <c r="Q635" s="16">
        <f t="shared" si="45"/>
        <v>-4.0682171056424909</v>
      </c>
      <c r="R635" s="14">
        <f>IF(B635="N/A", 0, INDEX('Probability Tables'!$K$10:$K$12, MATCH(B635, 'Probability Tables'!$A$10:$A$12, 0)))</f>
        <v>-0.92356349120323478</v>
      </c>
      <c r="S635" s="14">
        <f>IF(C635="N/A", 0, INDEX('Probability Tables'!$K$18:$K$19, MATCH(C635, 'Probability Tables'!$A$18:$A$19, 0)))</f>
        <v>-1.140161291580982</v>
      </c>
      <c r="T635" s="14">
        <f>IF(D635="N/A", 0, INDEX('Probability Tables'!$K$25:$K$28, MATCH(D635, 'Probability Tables'!$A$25:$A$28, 0)))</f>
        <v>0</v>
      </c>
      <c r="U635" s="14">
        <f>IF(E635="N/A", 0, INDEX('Probability Tables'!$K$34:$K$35, MATCH(E635, 'Probability Tables'!$A$34:$A$35, 0)))</f>
        <v>-0.48878352389733187</v>
      </c>
      <c r="V635" s="14">
        <f>IF(F635="N/A", 0, INDEX('Probability Tables'!$K$41:$K$42, MATCH(F635, 'Probability Tables'!$A$41:$A$42, 0)))</f>
        <v>-0.38532054201569693</v>
      </c>
      <c r="W635" s="14">
        <f>IF(G635="N/A", 0, INDEX('Probability Tables'!$K$48:$K$50, MATCH(G635, 'Probability Tables'!$A$48:$A$50, 0)))</f>
        <v>-1.624036711855253</v>
      </c>
      <c r="X635" s="14">
        <f>IF(H635="N/A", 0, INDEX('Probability Tables'!$K$56:$K$58, MATCH(H635, 'Probability Tables'!$A$56:$A$58, 0)))</f>
        <v>-0.45323538437685085</v>
      </c>
      <c r="Y635" s="14">
        <f>'Probability Tables'!$E$4</f>
        <v>-0.95753369040820424</v>
      </c>
      <c r="Z635" s="16">
        <f t="shared" si="46"/>
        <v>-5.9726346353375535</v>
      </c>
      <c r="AA635" s="15">
        <f t="shared" si="47"/>
        <v>87.039068634944698</v>
      </c>
      <c r="AB635" s="15">
        <f t="shared" si="48"/>
        <v>12.960931365055295</v>
      </c>
      <c r="AC635" s="17">
        <f t="shared" si="49"/>
        <v>0</v>
      </c>
      <c r="AD635" s="17">
        <v>0</v>
      </c>
    </row>
    <row r="636" spans="1:30" x14ac:dyDescent="0.25">
      <c r="A636" t="s">
        <v>899</v>
      </c>
      <c r="B636">
        <v>3</v>
      </c>
      <c r="C636" t="s">
        <v>17</v>
      </c>
      <c r="D636" s="12" t="s">
        <v>1241</v>
      </c>
      <c r="E636" s="12" t="s">
        <v>1246</v>
      </c>
      <c r="F636" s="12" t="s">
        <v>1248</v>
      </c>
      <c r="G636" s="12" t="s">
        <v>1250</v>
      </c>
      <c r="H636" s="12" t="s">
        <v>15</v>
      </c>
      <c r="I636" s="13">
        <f>IF(B636="N/A", 0, INDEX('Probability Tables'!$J$10:$J$12, MATCH(B636, 'Probability Tables'!$A$10:$A$12, 0)))</f>
        <v>-0.39196962663327978</v>
      </c>
      <c r="J636" s="13">
        <f>IF(C636="N/A", 0, INDEX('Probability Tables'!$J$18:$J$19, MATCH(C636, 'Probability Tables'!$A$18:$A$19, 0)))</f>
        <v>-1.9050155618886613</v>
      </c>
      <c r="K636" s="13">
        <f>IF(D636="N/A", 0, INDEX('Probability Tables'!$J$25:$J$28, MATCH(D636, 'Probability Tables'!$A$25:$A$28, 0)))</f>
        <v>-2.6579258139196416</v>
      </c>
      <c r="L636" s="13">
        <f>IF(E636="N/A", 0, INDEX('Probability Tables'!$J$34:$J$35, MATCH(E636, 'Probability Tables'!$A$34:$A$35, 0)))</f>
        <v>-1.2878542883066382</v>
      </c>
      <c r="M636" s="13">
        <f>IF(F636="N/A", 0, INDEX('Probability Tables'!$J$41:$J$42, MATCH(F636, 'Probability Tables'!$A$41:$A$42, 0)))</f>
        <v>-1.6577744589953911</v>
      </c>
      <c r="N636" s="13">
        <f>IF(G636="N/A", 0, INDEX('Probability Tables'!$J$48:$J$50, MATCH(G636, 'Probability Tables'!$A$48:$A$50, 0)))</f>
        <v>-1.1317644959850102</v>
      </c>
      <c r="O636" s="13">
        <f>IF(H636="N/A", 0, INDEX('Probability Tables'!$J$56:$J$58, MATCH(H636, 'Probability Tables'!$A$56:$A$58, 0)))</f>
        <v>-0.25442485069529852</v>
      </c>
      <c r="P636" s="13">
        <f>'Probability Tables'!$E$3</f>
        <v>-0.48424598596127871</v>
      </c>
      <c r="Q636" s="16">
        <f t="shared" si="45"/>
        <v>-9.7709750823851991</v>
      </c>
      <c r="R636" s="14">
        <f>IF(B636="N/A", 0, INDEX('Probability Tables'!$K$10:$K$12, MATCH(B636, 'Probability Tables'!$A$10:$A$12, 0)))</f>
        <v>-1.0560526742493137</v>
      </c>
      <c r="S636" s="14">
        <f>IF(C636="N/A", 0, INDEX('Probability Tables'!$K$18:$K$19, MATCH(C636, 'Probability Tables'!$A$18:$A$19, 0)))</f>
        <v>-0.38532054201569693</v>
      </c>
      <c r="T636" s="14">
        <f>IF(D636="N/A", 0, INDEX('Probability Tables'!$K$25:$K$28, MATCH(D636, 'Probability Tables'!$A$25:$A$28, 0)))</f>
        <v>-1.9223796516451193</v>
      </c>
      <c r="U636" s="14">
        <f>IF(E636="N/A", 0, INDEX('Probability Tables'!$K$34:$K$35, MATCH(E636, 'Probability Tables'!$A$34:$A$35, 0)))</f>
        <v>-0.95029252915164453</v>
      </c>
      <c r="V636" s="14">
        <f>IF(F636="N/A", 0, INDEX('Probability Tables'!$K$41:$K$42, MATCH(F636, 'Probability Tables'!$A$41:$A$42, 0)))</f>
        <v>-1.140161291580982</v>
      </c>
      <c r="W636" s="14">
        <f>IF(G636="N/A", 0, INDEX('Probability Tables'!$K$48:$K$50, MATCH(G636, 'Probability Tables'!$A$48:$A$50, 0)))</f>
        <v>-0.54522705048332309</v>
      </c>
      <c r="X636" s="14">
        <f>IF(H636="N/A", 0, INDEX('Probability Tables'!$K$56:$K$58, MATCH(H636, 'Probability Tables'!$A$56:$A$58, 0)))</f>
        <v>-0.45323538437685085</v>
      </c>
      <c r="Y636" s="14">
        <f>'Probability Tables'!$E$4</f>
        <v>-0.95753369040820424</v>
      </c>
      <c r="Z636" s="16">
        <f t="shared" si="46"/>
        <v>-7.410202813911134</v>
      </c>
      <c r="AA636" s="15">
        <f t="shared" si="47"/>
        <v>8.6213335280375265</v>
      </c>
      <c r="AB636" s="15">
        <f t="shared" si="48"/>
        <v>91.378666471962461</v>
      </c>
      <c r="AC636" s="17">
        <f t="shared" si="49"/>
        <v>1</v>
      </c>
      <c r="AD636" s="17">
        <v>0</v>
      </c>
    </row>
    <row r="637" spans="1:30" x14ac:dyDescent="0.25">
      <c r="A637" t="s">
        <v>900</v>
      </c>
      <c r="B637">
        <v>2</v>
      </c>
      <c r="C637" t="s">
        <v>17</v>
      </c>
      <c r="D637" s="12" t="s">
        <v>1245</v>
      </c>
      <c r="E637" s="12" t="s">
        <v>1247</v>
      </c>
      <c r="F637" s="12" t="s">
        <v>1249</v>
      </c>
      <c r="G637" s="12" t="s">
        <v>1252</v>
      </c>
      <c r="H637" s="12" t="s">
        <v>15</v>
      </c>
      <c r="I637" s="13">
        <f>IF(B637="N/A", 0, INDEX('Probability Tables'!$J$10:$J$12, MATCH(B637, 'Probability Tables'!$A$10:$A$12, 0)))</f>
        <v>-1.7285805676065233</v>
      </c>
      <c r="J637" s="13">
        <f>IF(C637="N/A", 0, INDEX('Probability Tables'!$J$18:$J$19, MATCH(C637, 'Probability Tables'!$A$18:$A$19, 0)))</f>
        <v>-1.9050155618886613</v>
      </c>
      <c r="K637" s="13">
        <f>IF(D637="N/A", 0, INDEX('Probability Tables'!$J$25:$J$28, MATCH(D637, 'Probability Tables'!$A$25:$A$28, 0)))</f>
        <v>-0.51785965042337057</v>
      </c>
      <c r="L637" s="13">
        <f>IF(E637="N/A", 0, INDEX('Probability Tables'!$J$34:$J$35, MATCH(E637, 'Probability Tables'!$A$34:$A$35, 0)))</f>
        <v>-0.32277339226305102</v>
      </c>
      <c r="M637" s="13">
        <f>IF(F637="N/A", 0, INDEX('Probability Tables'!$J$41:$J$42, MATCH(F637, 'Probability Tables'!$A$41:$A$42, 0)))</f>
        <v>-0.21141585713285041</v>
      </c>
      <c r="N637" s="13">
        <f>IF(G637="N/A", 0, INDEX('Probability Tables'!$J$48:$J$50, MATCH(G637, 'Probability Tables'!$A$48:$A$50, 0)))</f>
        <v>-1.6691571471357227</v>
      </c>
      <c r="O637" s="13">
        <f>IF(H637="N/A", 0, INDEX('Probability Tables'!$J$56:$J$58, MATCH(H637, 'Probability Tables'!$A$56:$A$58, 0)))</f>
        <v>-0.25442485069529852</v>
      </c>
      <c r="P637" s="13">
        <f>'Probability Tables'!$E$3</f>
        <v>-0.48424598596127871</v>
      </c>
      <c r="Q637" s="16">
        <f t="shared" si="45"/>
        <v>-7.093473013106756</v>
      </c>
      <c r="R637" s="14">
        <f>IF(B637="N/A", 0, INDEX('Probability Tables'!$K$10:$K$12, MATCH(B637, 'Probability Tables'!$A$10:$A$12, 0)))</f>
        <v>-1.3662076025531533</v>
      </c>
      <c r="S637" s="14">
        <f>IF(C637="N/A", 0, INDEX('Probability Tables'!$K$18:$K$19, MATCH(C637, 'Probability Tables'!$A$18:$A$19, 0)))</f>
        <v>-0.38532054201569693</v>
      </c>
      <c r="T637" s="14">
        <f>IF(D637="N/A", 0, INDEX('Probability Tables'!$K$25:$K$28, MATCH(D637, 'Probability Tables'!$A$25:$A$28, 0)))</f>
        <v>-0.64015465041943498</v>
      </c>
      <c r="U637" s="14">
        <f>IF(E637="N/A", 0, INDEX('Probability Tables'!$K$34:$K$35, MATCH(E637, 'Probability Tables'!$A$34:$A$35, 0)))</f>
        <v>-0.48878352389733187</v>
      </c>
      <c r="V637" s="14">
        <f>IF(F637="N/A", 0, INDEX('Probability Tables'!$K$41:$K$42, MATCH(F637, 'Probability Tables'!$A$41:$A$42, 0)))</f>
        <v>-0.38532054201569693</v>
      </c>
      <c r="W637" s="14">
        <f>IF(G637="N/A", 0, INDEX('Probability Tables'!$K$48:$K$50, MATCH(G637, 'Probability Tables'!$A$48:$A$50, 0)))</f>
        <v>-1.4997389951776758</v>
      </c>
      <c r="X637" s="14">
        <f>IF(H637="N/A", 0, INDEX('Probability Tables'!$K$56:$K$58, MATCH(H637, 'Probability Tables'!$A$56:$A$58, 0)))</f>
        <v>-0.45323538437685085</v>
      </c>
      <c r="Y637" s="14">
        <f>'Probability Tables'!$E$4</f>
        <v>-0.95753369040820424</v>
      </c>
      <c r="Z637" s="16">
        <f t="shared" si="46"/>
        <v>-6.1762949308640449</v>
      </c>
      <c r="AA637" s="15">
        <f t="shared" si="47"/>
        <v>28.553322824166187</v>
      </c>
      <c r="AB637" s="15">
        <f t="shared" si="48"/>
        <v>71.446677175833813</v>
      </c>
      <c r="AC637" s="17">
        <f t="shared" si="49"/>
        <v>1</v>
      </c>
      <c r="AD637" s="17">
        <v>1</v>
      </c>
    </row>
    <row r="638" spans="1:30" x14ac:dyDescent="0.25">
      <c r="A638" t="s">
        <v>901</v>
      </c>
      <c r="B638">
        <v>3</v>
      </c>
      <c r="C638" t="s">
        <v>13</v>
      </c>
      <c r="D638" s="12" t="s">
        <v>1245</v>
      </c>
      <c r="E638" s="12" t="s">
        <v>1247</v>
      </c>
      <c r="F638" s="12" t="s">
        <v>1249</v>
      </c>
      <c r="G638" s="12" t="s">
        <v>1251</v>
      </c>
      <c r="H638" s="12" t="s">
        <v>15</v>
      </c>
      <c r="I638" s="13">
        <f>IF(B638="N/A", 0, INDEX('Probability Tables'!$J$10:$J$12, MATCH(B638, 'Probability Tables'!$A$10:$A$12, 0)))</f>
        <v>-0.39196962663327978</v>
      </c>
      <c r="J638" s="13">
        <f>IF(C638="N/A", 0, INDEX('Probability Tables'!$J$18:$J$19, MATCH(C638, 'Probability Tables'!$A$18:$A$19, 0)))</f>
        <v>-0.16113204070663512</v>
      </c>
      <c r="K638" s="13">
        <f>IF(D638="N/A", 0, INDEX('Probability Tables'!$J$25:$J$28, MATCH(D638, 'Probability Tables'!$A$25:$A$28, 0)))</f>
        <v>-0.51785965042337057</v>
      </c>
      <c r="L638" s="13">
        <f>IF(E638="N/A", 0, INDEX('Probability Tables'!$J$34:$J$35, MATCH(E638, 'Probability Tables'!$A$34:$A$35, 0)))</f>
        <v>-0.32277339226305102</v>
      </c>
      <c r="M638" s="13">
        <f>IF(F638="N/A", 0, INDEX('Probability Tables'!$J$41:$J$42, MATCH(F638, 'Probability Tables'!$A$41:$A$42, 0)))</f>
        <v>-0.21141585713285041</v>
      </c>
      <c r="N638" s="13">
        <f>IF(G638="N/A", 0, INDEX('Probability Tables'!$J$48:$J$50, MATCH(G638, 'Probability Tables'!$A$48:$A$50, 0)))</f>
        <v>-0.71512608727872051</v>
      </c>
      <c r="O638" s="13">
        <f>IF(H638="N/A", 0, INDEX('Probability Tables'!$J$56:$J$58, MATCH(H638, 'Probability Tables'!$A$56:$A$58, 0)))</f>
        <v>-0.25442485069529852</v>
      </c>
      <c r="P638" s="13">
        <f>'Probability Tables'!$E$3</f>
        <v>-0.48424598596127871</v>
      </c>
      <c r="Q638" s="16">
        <f t="shared" si="45"/>
        <v>-3.0589474910944849</v>
      </c>
      <c r="R638" s="14">
        <f>IF(B638="N/A", 0, INDEX('Probability Tables'!$K$10:$K$12, MATCH(B638, 'Probability Tables'!$A$10:$A$12, 0)))</f>
        <v>-1.0560526742493137</v>
      </c>
      <c r="S638" s="14">
        <f>IF(C638="N/A", 0, INDEX('Probability Tables'!$K$18:$K$19, MATCH(C638, 'Probability Tables'!$A$18:$A$19, 0)))</f>
        <v>-1.140161291580982</v>
      </c>
      <c r="T638" s="14">
        <f>IF(D638="N/A", 0, INDEX('Probability Tables'!$K$25:$K$28, MATCH(D638, 'Probability Tables'!$A$25:$A$28, 0)))</f>
        <v>-0.64015465041943498</v>
      </c>
      <c r="U638" s="14">
        <f>IF(E638="N/A", 0, INDEX('Probability Tables'!$K$34:$K$35, MATCH(E638, 'Probability Tables'!$A$34:$A$35, 0)))</f>
        <v>-0.48878352389733187</v>
      </c>
      <c r="V638" s="14">
        <f>IF(F638="N/A", 0, INDEX('Probability Tables'!$K$41:$K$42, MATCH(F638, 'Probability Tables'!$A$41:$A$42, 0)))</f>
        <v>-0.38532054201569693</v>
      </c>
      <c r="W638" s="14">
        <f>IF(G638="N/A", 0, INDEX('Probability Tables'!$K$48:$K$50, MATCH(G638, 'Probability Tables'!$A$48:$A$50, 0)))</f>
        <v>-1.624036711855253</v>
      </c>
      <c r="X638" s="14">
        <f>IF(H638="N/A", 0, INDEX('Probability Tables'!$K$56:$K$58, MATCH(H638, 'Probability Tables'!$A$56:$A$58, 0)))</f>
        <v>-0.45323538437685085</v>
      </c>
      <c r="Y638" s="14">
        <f>'Probability Tables'!$E$4</f>
        <v>-0.95753369040820424</v>
      </c>
      <c r="Z638" s="16">
        <f t="shared" si="46"/>
        <v>-6.7452784688030674</v>
      </c>
      <c r="AA638" s="15">
        <f t="shared" si="47"/>
        <v>97.554904062512307</v>
      </c>
      <c r="AB638" s="15">
        <f t="shared" si="48"/>
        <v>2.4450959374876966</v>
      </c>
      <c r="AC638" s="17">
        <f t="shared" si="49"/>
        <v>0</v>
      </c>
      <c r="AD638" s="17">
        <v>0</v>
      </c>
    </row>
    <row r="639" spans="1:30" x14ac:dyDescent="0.25">
      <c r="A639" t="s">
        <v>903</v>
      </c>
      <c r="B639">
        <v>2</v>
      </c>
      <c r="C639" t="s">
        <v>13</v>
      </c>
      <c r="D639" s="12" t="s">
        <v>1245</v>
      </c>
      <c r="E639" s="12" t="s">
        <v>1246</v>
      </c>
      <c r="F639" s="12" t="s">
        <v>1248</v>
      </c>
      <c r="G639" s="12" t="s">
        <v>1250</v>
      </c>
      <c r="H639" s="12" t="s">
        <v>15</v>
      </c>
      <c r="I639" s="13">
        <f>IF(B639="N/A", 0, INDEX('Probability Tables'!$J$10:$J$12, MATCH(B639, 'Probability Tables'!$A$10:$A$12, 0)))</f>
        <v>-1.7285805676065233</v>
      </c>
      <c r="J639" s="13">
        <f>IF(C639="N/A", 0, INDEX('Probability Tables'!$J$18:$J$19, MATCH(C639, 'Probability Tables'!$A$18:$A$19, 0)))</f>
        <v>-0.16113204070663512</v>
      </c>
      <c r="K639" s="13">
        <f>IF(D639="N/A", 0, INDEX('Probability Tables'!$J$25:$J$28, MATCH(D639, 'Probability Tables'!$A$25:$A$28, 0)))</f>
        <v>-0.51785965042337057</v>
      </c>
      <c r="L639" s="13">
        <f>IF(E639="N/A", 0, INDEX('Probability Tables'!$J$34:$J$35, MATCH(E639, 'Probability Tables'!$A$34:$A$35, 0)))</f>
        <v>-1.2878542883066382</v>
      </c>
      <c r="M639" s="13">
        <f>IF(F639="N/A", 0, INDEX('Probability Tables'!$J$41:$J$42, MATCH(F639, 'Probability Tables'!$A$41:$A$42, 0)))</f>
        <v>-1.6577744589953911</v>
      </c>
      <c r="N639" s="13">
        <f>IF(G639="N/A", 0, INDEX('Probability Tables'!$J$48:$J$50, MATCH(G639, 'Probability Tables'!$A$48:$A$50, 0)))</f>
        <v>-1.1317644959850102</v>
      </c>
      <c r="O639" s="13">
        <f>IF(H639="N/A", 0, INDEX('Probability Tables'!$J$56:$J$58, MATCH(H639, 'Probability Tables'!$A$56:$A$58, 0)))</f>
        <v>-0.25442485069529852</v>
      </c>
      <c r="P639" s="13">
        <f>'Probability Tables'!$E$3</f>
        <v>-0.48424598596127871</v>
      </c>
      <c r="Q639" s="16">
        <f t="shared" si="45"/>
        <v>-7.2236363386801452</v>
      </c>
      <c r="R639" s="14">
        <f>IF(B639="N/A", 0, INDEX('Probability Tables'!$K$10:$K$12, MATCH(B639, 'Probability Tables'!$A$10:$A$12, 0)))</f>
        <v>-1.3662076025531533</v>
      </c>
      <c r="S639" s="14">
        <f>IF(C639="N/A", 0, INDEX('Probability Tables'!$K$18:$K$19, MATCH(C639, 'Probability Tables'!$A$18:$A$19, 0)))</f>
        <v>-1.140161291580982</v>
      </c>
      <c r="T639" s="14">
        <f>IF(D639="N/A", 0, INDEX('Probability Tables'!$K$25:$K$28, MATCH(D639, 'Probability Tables'!$A$25:$A$28, 0)))</f>
        <v>-0.64015465041943498</v>
      </c>
      <c r="U639" s="14">
        <f>IF(E639="N/A", 0, INDEX('Probability Tables'!$K$34:$K$35, MATCH(E639, 'Probability Tables'!$A$34:$A$35, 0)))</f>
        <v>-0.95029252915164453</v>
      </c>
      <c r="V639" s="14">
        <f>IF(F639="N/A", 0, INDEX('Probability Tables'!$K$41:$K$42, MATCH(F639, 'Probability Tables'!$A$41:$A$42, 0)))</f>
        <v>-1.140161291580982</v>
      </c>
      <c r="W639" s="14">
        <f>IF(G639="N/A", 0, INDEX('Probability Tables'!$K$48:$K$50, MATCH(G639, 'Probability Tables'!$A$48:$A$50, 0)))</f>
        <v>-0.54522705048332309</v>
      </c>
      <c r="X639" s="14">
        <f>IF(H639="N/A", 0, INDEX('Probability Tables'!$K$56:$K$58, MATCH(H639, 'Probability Tables'!$A$56:$A$58, 0)))</f>
        <v>-0.45323538437685085</v>
      </c>
      <c r="Y639" s="14">
        <f>'Probability Tables'!$E$4</f>
        <v>-0.95753369040820424</v>
      </c>
      <c r="Z639" s="16">
        <f t="shared" si="46"/>
        <v>-7.192973490554575</v>
      </c>
      <c r="AA639" s="15">
        <f t="shared" si="47"/>
        <v>49.23348885272312</v>
      </c>
      <c r="AB639" s="15">
        <f t="shared" si="48"/>
        <v>50.766511147276894</v>
      </c>
      <c r="AC639" s="17">
        <f t="shared" si="49"/>
        <v>1</v>
      </c>
      <c r="AD639" s="17">
        <v>0</v>
      </c>
    </row>
    <row r="640" spans="1:30" x14ac:dyDescent="0.25">
      <c r="A640" t="s">
        <v>904</v>
      </c>
      <c r="B640">
        <v>3</v>
      </c>
      <c r="C640" t="s">
        <v>17</v>
      </c>
      <c r="D640" s="12" t="s">
        <v>1242</v>
      </c>
      <c r="E640" s="12" t="s">
        <v>1247</v>
      </c>
      <c r="F640" s="12" t="s">
        <v>1248</v>
      </c>
      <c r="G640" s="12" t="s">
        <v>1250</v>
      </c>
      <c r="H640" s="12" t="s">
        <v>15</v>
      </c>
      <c r="I640" s="13">
        <f>IF(B640="N/A", 0, INDEX('Probability Tables'!$J$10:$J$12, MATCH(B640, 'Probability Tables'!$A$10:$A$12, 0)))</f>
        <v>-0.39196962663327978</v>
      </c>
      <c r="J640" s="13">
        <f>IF(C640="N/A", 0, INDEX('Probability Tables'!$J$18:$J$19, MATCH(C640, 'Probability Tables'!$A$18:$A$19, 0)))</f>
        <v>-1.9050155618886613</v>
      </c>
      <c r="K640" s="13">
        <f>IF(D640="N/A", 0, INDEX('Probability Tables'!$J$25:$J$28, MATCH(D640, 'Probability Tables'!$A$25:$A$28, 0)))</f>
        <v>-1.505246303981256</v>
      </c>
      <c r="L640" s="13">
        <f>IF(E640="N/A", 0, INDEX('Probability Tables'!$J$34:$J$35, MATCH(E640, 'Probability Tables'!$A$34:$A$35, 0)))</f>
        <v>-0.32277339226305102</v>
      </c>
      <c r="M640" s="13">
        <f>IF(F640="N/A", 0, INDEX('Probability Tables'!$J$41:$J$42, MATCH(F640, 'Probability Tables'!$A$41:$A$42, 0)))</f>
        <v>-1.6577744589953911</v>
      </c>
      <c r="N640" s="13">
        <f>IF(G640="N/A", 0, INDEX('Probability Tables'!$J$48:$J$50, MATCH(G640, 'Probability Tables'!$A$48:$A$50, 0)))</f>
        <v>-1.1317644959850102</v>
      </c>
      <c r="O640" s="13">
        <f>IF(H640="N/A", 0, INDEX('Probability Tables'!$J$56:$J$58, MATCH(H640, 'Probability Tables'!$A$56:$A$58, 0)))</f>
        <v>-0.25442485069529852</v>
      </c>
      <c r="P640" s="13">
        <f>'Probability Tables'!$E$3</f>
        <v>-0.48424598596127871</v>
      </c>
      <c r="Q640" s="16">
        <f t="shared" si="45"/>
        <v>-7.6532146764032261</v>
      </c>
      <c r="R640" s="14">
        <f>IF(B640="N/A", 0, INDEX('Probability Tables'!$K$10:$K$12, MATCH(B640, 'Probability Tables'!$A$10:$A$12, 0)))</f>
        <v>-1.0560526742493137</v>
      </c>
      <c r="S640" s="14">
        <f>IF(C640="N/A", 0, INDEX('Probability Tables'!$K$18:$K$19, MATCH(C640, 'Probability Tables'!$A$18:$A$19, 0)))</f>
        <v>-0.38532054201569693</v>
      </c>
      <c r="T640" s="14">
        <f>IF(D640="N/A", 0, INDEX('Probability Tables'!$K$25:$K$28, MATCH(D640, 'Probability Tables'!$A$25:$A$28, 0)))</f>
        <v>-1.4640720621625749</v>
      </c>
      <c r="U640" s="14">
        <f>IF(E640="N/A", 0, INDEX('Probability Tables'!$K$34:$K$35, MATCH(E640, 'Probability Tables'!$A$34:$A$35, 0)))</f>
        <v>-0.48878352389733187</v>
      </c>
      <c r="V640" s="14">
        <f>IF(F640="N/A", 0, INDEX('Probability Tables'!$K$41:$K$42, MATCH(F640, 'Probability Tables'!$A$41:$A$42, 0)))</f>
        <v>-1.140161291580982</v>
      </c>
      <c r="W640" s="14">
        <f>IF(G640="N/A", 0, INDEX('Probability Tables'!$K$48:$K$50, MATCH(G640, 'Probability Tables'!$A$48:$A$50, 0)))</f>
        <v>-0.54522705048332309</v>
      </c>
      <c r="X640" s="14">
        <f>IF(H640="N/A", 0, INDEX('Probability Tables'!$K$56:$K$58, MATCH(H640, 'Probability Tables'!$A$56:$A$58, 0)))</f>
        <v>-0.45323538437685085</v>
      </c>
      <c r="Y640" s="14">
        <f>'Probability Tables'!$E$4</f>
        <v>-0.95753369040820424</v>
      </c>
      <c r="Z640" s="16">
        <f t="shared" si="46"/>
        <v>-6.4903862191742769</v>
      </c>
      <c r="AA640" s="15">
        <f t="shared" si="47"/>
        <v>23.815371968999031</v>
      </c>
      <c r="AB640" s="15">
        <f t="shared" si="48"/>
        <v>76.184628031000969</v>
      </c>
      <c r="AC640" s="17">
        <f t="shared" si="49"/>
        <v>1</v>
      </c>
      <c r="AD640" s="17">
        <v>0</v>
      </c>
    </row>
    <row r="641" spans="1:30" x14ac:dyDescent="0.25">
      <c r="A641" t="s">
        <v>905</v>
      </c>
      <c r="B641">
        <v>3</v>
      </c>
      <c r="C641" t="s">
        <v>13</v>
      </c>
      <c r="D641" s="12" t="s">
        <v>1243</v>
      </c>
      <c r="E641" s="12" t="s">
        <v>1246</v>
      </c>
      <c r="F641" s="12" t="s">
        <v>1249</v>
      </c>
      <c r="G641" s="12" t="s">
        <v>1252</v>
      </c>
      <c r="H641" s="12" t="s">
        <v>15</v>
      </c>
      <c r="I641" s="13">
        <f>IF(B641="N/A", 0, INDEX('Probability Tables'!$J$10:$J$12, MATCH(B641, 'Probability Tables'!$A$10:$A$12, 0)))</f>
        <v>-0.39196962663327978</v>
      </c>
      <c r="J641" s="13">
        <f>IF(C641="N/A", 0, INDEX('Probability Tables'!$J$18:$J$19, MATCH(C641, 'Probability Tables'!$A$18:$A$19, 0)))</f>
        <v>-0.16113204070663512</v>
      </c>
      <c r="K641" s="13">
        <f>IF(D641="N/A", 0, INDEX('Probability Tables'!$J$25:$J$28, MATCH(D641, 'Probability Tables'!$A$25:$A$28, 0)))</f>
        <v>0</v>
      </c>
      <c r="L641" s="13">
        <f>IF(E641="N/A", 0, INDEX('Probability Tables'!$J$34:$J$35, MATCH(E641, 'Probability Tables'!$A$34:$A$35, 0)))</f>
        <v>-1.2878542883066382</v>
      </c>
      <c r="M641" s="13">
        <f>IF(F641="N/A", 0, INDEX('Probability Tables'!$J$41:$J$42, MATCH(F641, 'Probability Tables'!$A$41:$A$42, 0)))</f>
        <v>-0.21141585713285041</v>
      </c>
      <c r="N641" s="13">
        <f>IF(G641="N/A", 0, INDEX('Probability Tables'!$J$48:$J$50, MATCH(G641, 'Probability Tables'!$A$48:$A$50, 0)))</f>
        <v>-1.6691571471357227</v>
      </c>
      <c r="O641" s="13">
        <f>IF(H641="N/A", 0, INDEX('Probability Tables'!$J$56:$J$58, MATCH(H641, 'Probability Tables'!$A$56:$A$58, 0)))</f>
        <v>-0.25442485069529852</v>
      </c>
      <c r="P641" s="13">
        <f>'Probability Tables'!$E$3</f>
        <v>-0.48424598596127871</v>
      </c>
      <c r="Q641" s="16">
        <f t="shared" si="45"/>
        <v>-4.4601997965717031</v>
      </c>
      <c r="R641" s="14">
        <f>IF(B641="N/A", 0, INDEX('Probability Tables'!$K$10:$K$12, MATCH(B641, 'Probability Tables'!$A$10:$A$12, 0)))</f>
        <v>-1.0560526742493137</v>
      </c>
      <c r="S641" s="14">
        <f>IF(C641="N/A", 0, INDEX('Probability Tables'!$K$18:$K$19, MATCH(C641, 'Probability Tables'!$A$18:$A$19, 0)))</f>
        <v>-1.140161291580982</v>
      </c>
      <c r="T641" s="14">
        <f>IF(D641="N/A", 0, INDEX('Probability Tables'!$K$25:$K$28, MATCH(D641, 'Probability Tables'!$A$25:$A$28, 0)))</f>
        <v>0</v>
      </c>
      <c r="U641" s="14">
        <f>IF(E641="N/A", 0, INDEX('Probability Tables'!$K$34:$K$35, MATCH(E641, 'Probability Tables'!$A$34:$A$35, 0)))</f>
        <v>-0.95029252915164453</v>
      </c>
      <c r="V641" s="14">
        <f>IF(F641="N/A", 0, INDEX('Probability Tables'!$K$41:$K$42, MATCH(F641, 'Probability Tables'!$A$41:$A$42, 0)))</f>
        <v>-0.38532054201569693</v>
      </c>
      <c r="W641" s="14">
        <f>IF(G641="N/A", 0, INDEX('Probability Tables'!$K$48:$K$50, MATCH(G641, 'Probability Tables'!$A$48:$A$50, 0)))</f>
        <v>-1.4997389951776758</v>
      </c>
      <c r="X641" s="14">
        <f>IF(H641="N/A", 0, INDEX('Probability Tables'!$K$56:$K$58, MATCH(H641, 'Probability Tables'!$A$56:$A$58, 0)))</f>
        <v>-0.45323538437685085</v>
      </c>
      <c r="Y641" s="14">
        <f>'Probability Tables'!$E$4</f>
        <v>-0.95753369040820424</v>
      </c>
      <c r="Z641" s="16">
        <f t="shared" si="46"/>
        <v>-6.4423351069603676</v>
      </c>
      <c r="AA641" s="15">
        <f t="shared" si="47"/>
        <v>87.89086034328723</v>
      </c>
      <c r="AB641" s="15">
        <f t="shared" si="48"/>
        <v>12.10913965671277</v>
      </c>
      <c r="AC641" s="17">
        <f t="shared" si="49"/>
        <v>0</v>
      </c>
      <c r="AD641" s="17">
        <v>0</v>
      </c>
    </row>
    <row r="642" spans="1:30" x14ac:dyDescent="0.25">
      <c r="A642" t="s">
        <v>906</v>
      </c>
      <c r="B642">
        <v>3</v>
      </c>
      <c r="C642" t="s">
        <v>13</v>
      </c>
      <c r="D642" s="12" t="s">
        <v>1245</v>
      </c>
      <c r="E642" s="12" t="s">
        <v>1247</v>
      </c>
      <c r="F642" s="12" t="s">
        <v>1249</v>
      </c>
      <c r="G642" s="12" t="s">
        <v>1251</v>
      </c>
      <c r="H642" s="12" t="s">
        <v>15</v>
      </c>
      <c r="I642" s="13">
        <f>IF(B642="N/A", 0, INDEX('Probability Tables'!$J$10:$J$12, MATCH(B642, 'Probability Tables'!$A$10:$A$12, 0)))</f>
        <v>-0.39196962663327978</v>
      </c>
      <c r="J642" s="13">
        <f>IF(C642="N/A", 0, INDEX('Probability Tables'!$J$18:$J$19, MATCH(C642, 'Probability Tables'!$A$18:$A$19, 0)))</f>
        <v>-0.16113204070663512</v>
      </c>
      <c r="K642" s="13">
        <f>IF(D642="N/A", 0, INDEX('Probability Tables'!$J$25:$J$28, MATCH(D642, 'Probability Tables'!$A$25:$A$28, 0)))</f>
        <v>-0.51785965042337057</v>
      </c>
      <c r="L642" s="13">
        <f>IF(E642="N/A", 0, INDEX('Probability Tables'!$J$34:$J$35, MATCH(E642, 'Probability Tables'!$A$34:$A$35, 0)))</f>
        <v>-0.32277339226305102</v>
      </c>
      <c r="M642" s="13">
        <f>IF(F642="N/A", 0, INDEX('Probability Tables'!$J$41:$J$42, MATCH(F642, 'Probability Tables'!$A$41:$A$42, 0)))</f>
        <v>-0.21141585713285041</v>
      </c>
      <c r="N642" s="13">
        <f>IF(G642="N/A", 0, INDEX('Probability Tables'!$J$48:$J$50, MATCH(G642, 'Probability Tables'!$A$48:$A$50, 0)))</f>
        <v>-0.71512608727872051</v>
      </c>
      <c r="O642" s="13">
        <f>IF(H642="N/A", 0, INDEX('Probability Tables'!$J$56:$J$58, MATCH(H642, 'Probability Tables'!$A$56:$A$58, 0)))</f>
        <v>-0.25442485069529852</v>
      </c>
      <c r="P642" s="13">
        <f>'Probability Tables'!$E$3</f>
        <v>-0.48424598596127871</v>
      </c>
      <c r="Q642" s="16">
        <f t="shared" si="45"/>
        <v>-3.0589474910944849</v>
      </c>
      <c r="R642" s="14">
        <f>IF(B642="N/A", 0, INDEX('Probability Tables'!$K$10:$K$12, MATCH(B642, 'Probability Tables'!$A$10:$A$12, 0)))</f>
        <v>-1.0560526742493137</v>
      </c>
      <c r="S642" s="14">
        <f>IF(C642="N/A", 0, INDEX('Probability Tables'!$K$18:$K$19, MATCH(C642, 'Probability Tables'!$A$18:$A$19, 0)))</f>
        <v>-1.140161291580982</v>
      </c>
      <c r="T642" s="14">
        <f>IF(D642="N/A", 0, INDEX('Probability Tables'!$K$25:$K$28, MATCH(D642, 'Probability Tables'!$A$25:$A$28, 0)))</f>
        <v>-0.64015465041943498</v>
      </c>
      <c r="U642" s="14">
        <f>IF(E642="N/A", 0, INDEX('Probability Tables'!$K$34:$K$35, MATCH(E642, 'Probability Tables'!$A$34:$A$35, 0)))</f>
        <v>-0.48878352389733187</v>
      </c>
      <c r="V642" s="14">
        <f>IF(F642="N/A", 0, INDEX('Probability Tables'!$K$41:$K$42, MATCH(F642, 'Probability Tables'!$A$41:$A$42, 0)))</f>
        <v>-0.38532054201569693</v>
      </c>
      <c r="W642" s="14">
        <f>IF(G642="N/A", 0, INDEX('Probability Tables'!$K$48:$K$50, MATCH(G642, 'Probability Tables'!$A$48:$A$50, 0)))</f>
        <v>-1.624036711855253</v>
      </c>
      <c r="X642" s="14">
        <f>IF(H642="N/A", 0, INDEX('Probability Tables'!$K$56:$K$58, MATCH(H642, 'Probability Tables'!$A$56:$A$58, 0)))</f>
        <v>-0.45323538437685085</v>
      </c>
      <c r="Y642" s="14">
        <f>'Probability Tables'!$E$4</f>
        <v>-0.95753369040820424</v>
      </c>
      <c r="Z642" s="16">
        <f t="shared" si="46"/>
        <v>-6.7452784688030674</v>
      </c>
      <c r="AA642" s="15">
        <f t="shared" si="47"/>
        <v>97.554904062512307</v>
      </c>
      <c r="AB642" s="15">
        <f t="shared" si="48"/>
        <v>2.4450959374876966</v>
      </c>
      <c r="AC642" s="17">
        <f t="shared" si="49"/>
        <v>0</v>
      </c>
      <c r="AD642" s="17">
        <v>0</v>
      </c>
    </row>
    <row r="643" spans="1:30" x14ac:dyDescent="0.25">
      <c r="A643" t="s">
        <v>907</v>
      </c>
      <c r="B643">
        <v>1</v>
      </c>
      <c r="C643" t="s">
        <v>17</v>
      </c>
      <c r="D643" s="12" t="s">
        <v>1245</v>
      </c>
      <c r="E643" s="12" t="s">
        <v>1247</v>
      </c>
      <c r="F643" s="12" t="s">
        <v>1249</v>
      </c>
      <c r="G643" s="12" t="s">
        <v>1250</v>
      </c>
      <c r="H643" s="12" t="s">
        <v>20</v>
      </c>
      <c r="I643" s="13">
        <f>IF(B643="N/A", 0, INDEX('Probability Tables'!$J$10:$J$12, MATCH(B643, 'Probability Tables'!$A$10:$A$12, 0)))</f>
        <v>-1.9190988916046565</v>
      </c>
      <c r="J643" s="13">
        <f>IF(C643="N/A", 0, INDEX('Probability Tables'!$J$18:$J$19, MATCH(C643, 'Probability Tables'!$A$18:$A$19, 0)))</f>
        <v>-1.9050155618886613</v>
      </c>
      <c r="K643" s="13">
        <f>IF(D643="N/A", 0, INDEX('Probability Tables'!$J$25:$J$28, MATCH(D643, 'Probability Tables'!$A$25:$A$28, 0)))</f>
        <v>-0.51785965042337057</v>
      </c>
      <c r="L643" s="13">
        <f>IF(E643="N/A", 0, INDEX('Probability Tables'!$J$34:$J$35, MATCH(E643, 'Probability Tables'!$A$34:$A$35, 0)))</f>
        <v>-0.32277339226305102</v>
      </c>
      <c r="M643" s="13">
        <f>IF(F643="N/A", 0, INDEX('Probability Tables'!$J$41:$J$42, MATCH(F643, 'Probability Tables'!$A$41:$A$42, 0)))</f>
        <v>-0.21141585713285041</v>
      </c>
      <c r="N643" s="13">
        <f>IF(G643="N/A", 0, INDEX('Probability Tables'!$J$48:$J$50, MATCH(G643, 'Probability Tables'!$A$48:$A$50, 0)))</f>
        <v>-1.1317644959850102</v>
      </c>
      <c r="O643" s="13">
        <f>IF(H643="N/A", 0, INDEX('Probability Tables'!$J$56:$J$58, MATCH(H643, 'Probability Tables'!$A$56:$A$58, 0)))</f>
        <v>-1.9828147059907641</v>
      </c>
      <c r="P643" s="13">
        <f>'Probability Tables'!$E$3</f>
        <v>-0.48424598596127871</v>
      </c>
      <c r="Q643" s="16">
        <f t="shared" ref="Q643:Q706" si="50">SUM(I643:P643)</f>
        <v>-8.4749885412496422</v>
      </c>
      <c r="R643" s="14">
        <f>IF(B643="N/A", 0, INDEX('Probability Tables'!$K$10:$K$12, MATCH(B643, 'Probability Tables'!$A$10:$A$12, 0)))</f>
        <v>-0.92356349120323478</v>
      </c>
      <c r="S643" s="14">
        <f>IF(C643="N/A", 0, INDEX('Probability Tables'!$K$18:$K$19, MATCH(C643, 'Probability Tables'!$A$18:$A$19, 0)))</f>
        <v>-0.38532054201569693</v>
      </c>
      <c r="T643" s="14">
        <f>IF(D643="N/A", 0, INDEX('Probability Tables'!$K$25:$K$28, MATCH(D643, 'Probability Tables'!$A$25:$A$28, 0)))</f>
        <v>-0.64015465041943498</v>
      </c>
      <c r="U643" s="14">
        <f>IF(E643="N/A", 0, INDEX('Probability Tables'!$K$34:$K$35, MATCH(E643, 'Probability Tables'!$A$34:$A$35, 0)))</f>
        <v>-0.48878352389733187</v>
      </c>
      <c r="V643" s="14">
        <f>IF(F643="N/A", 0, INDEX('Probability Tables'!$K$41:$K$42, MATCH(F643, 'Probability Tables'!$A$41:$A$42, 0)))</f>
        <v>-0.38532054201569693</v>
      </c>
      <c r="W643" s="14">
        <f>IF(G643="N/A", 0, INDEX('Probability Tables'!$K$48:$K$50, MATCH(G643, 'Probability Tables'!$A$48:$A$50, 0)))</f>
        <v>-0.54522705048332309</v>
      </c>
      <c r="X643" s="14">
        <f>IF(H643="N/A", 0, INDEX('Probability Tables'!$K$56:$K$58, MATCH(H643, 'Probability Tables'!$A$56:$A$58, 0)))</f>
        <v>-1.2944356648959361</v>
      </c>
      <c r="Y643" s="14">
        <f>'Probability Tables'!$E$4</f>
        <v>-0.95753369040820424</v>
      </c>
      <c r="Z643" s="16">
        <f t="shared" ref="Z643:Z706" si="51">SUM(R643:Y643)</f>
        <v>-5.6203391553388586</v>
      </c>
      <c r="AA643" s="15">
        <f t="shared" ref="AA643:AA706" si="52">EXP(Q643)/(EXP(Q643)+EXP(Z643))*100</f>
        <v>5.4441481551750011</v>
      </c>
      <c r="AB643" s="15">
        <f t="shared" ref="AB643:AB706" si="53">EXP(Z643)/(EXP(Z643)+EXP(Q643))*100</f>
        <v>94.555851844825</v>
      </c>
      <c r="AC643" s="17">
        <f t="shared" ref="AC643:AC706" si="54">IF(AA643&gt;AB643, 0, 1)</f>
        <v>1</v>
      </c>
      <c r="AD643" s="17">
        <v>1</v>
      </c>
    </row>
    <row r="644" spans="1:30" x14ac:dyDescent="0.25">
      <c r="A644" t="s">
        <v>908</v>
      </c>
      <c r="B644">
        <v>3</v>
      </c>
      <c r="C644" t="s">
        <v>17</v>
      </c>
      <c r="D644" s="12" t="s">
        <v>1241</v>
      </c>
      <c r="E644" s="12" t="s">
        <v>1246</v>
      </c>
      <c r="F644" s="12" t="s">
        <v>1248</v>
      </c>
      <c r="G644" s="12" t="s">
        <v>1250</v>
      </c>
      <c r="H644" s="12" t="s">
        <v>15</v>
      </c>
      <c r="I644" s="13">
        <f>IF(B644="N/A", 0, INDEX('Probability Tables'!$J$10:$J$12, MATCH(B644, 'Probability Tables'!$A$10:$A$12, 0)))</f>
        <v>-0.39196962663327978</v>
      </c>
      <c r="J644" s="13">
        <f>IF(C644="N/A", 0, INDEX('Probability Tables'!$J$18:$J$19, MATCH(C644, 'Probability Tables'!$A$18:$A$19, 0)))</f>
        <v>-1.9050155618886613</v>
      </c>
      <c r="K644" s="13">
        <f>IF(D644="N/A", 0, INDEX('Probability Tables'!$J$25:$J$28, MATCH(D644, 'Probability Tables'!$A$25:$A$28, 0)))</f>
        <v>-2.6579258139196416</v>
      </c>
      <c r="L644" s="13">
        <f>IF(E644="N/A", 0, INDEX('Probability Tables'!$J$34:$J$35, MATCH(E644, 'Probability Tables'!$A$34:$A$35, 0)))</f>
        <v>-1.2878542883066382</v>
      </c>
      <c r="M644" s="13">
        <f>IF(F644="N/A", 0, INDEX('Probability Tables'!$J$41:$J$42, MATCH(F644, 'Probability Tables'!$A$41:$A$42, 0)))</f>
        <v>-1.6577744589953911</v>
      </c>
      <c r="N644" s="13">
        <f>IF(G644="N/A", 0, INDEX('Probability Tables'!$J$48:$J$50, MATCH(G644, 'Probability Tables'!$A$48:$A$50, 0)))</f>
        <v>-1.1317644959850102</v>
      </c>
      <c r="O644" s="13">
        <f>IF(H644="N/A", 0, INDEX('Probability Tables'!$J$56:$J$58, MATCH(H644, 'Probability Tables'!$A$56:$A$58, 0)))</f>
        <v>-0.25442485069529852</v>
      </c>
      <c r="P644" s="13">
        <f>'Probability Tables'!$E$3</f>
        <v>-0.48424598596127871</v>
      </c>
      <c r="Q644" s="16">
        <f t="shared" si="50"/>
        <v>-9.7709750823851991</v>
      </c>
      <c r="R644" s="14">
        <f>IF(B644="N/A", 0, INDEX('Probability Tables'!$K$10:$K$12, MATCH(B644, 'Probability Tables'!$A$10:$A$12, 0)))</f>
        <v>-1.0560526742493137</v>
      </c>
      <c r="S644" s="14">
        <f>IF(C644="N/A", 0, INDEX('Probability Tables'!$K$18:$K$19, MATCH(C644, 'Probability Tables'!$A$18:$A$19, 0)))</f>
        <v>-0.38532054201569693</v>
      </c>
      <c r="T644" s="14">
        <f>IF(D644="N/A", 0, INDEX('Probability Tables'!$K$25:$K$28, MATCH(D644, 'Probability Tables'!$A$25:$A$28, 0)))</f>
        <v>-1.9223796516451193</v>
      </c>
      <c r="U644" s="14">
        <f>IF(E644="N/A", 0, INDEX('Probability Tables'!$K$34:$K$35, MATCH(E644, 'Probability Tables'!$A$34:$A$35, 0)))</f>
        <v>-0.95029252915164453</v>
      </c>
      <c r="V644" s="14">
        <f>IF(F644="N/A", 0, INDEX('Probability Tables'!$K$41:$K$42, MATCH(F644, 'Probability Tables'!$A$41:$A$42, 0)))</f>
        <v>-1.140161291580982</v>
      </c>
      <c r="W644" s="14">
        <f>IF(G644="N/A", 0, INDEX('Probability Tables'!$K$48:$K$50, MATCH(G644, 'Probability Tables'!$A$48:$A$50, 0)))</f>
        <v>-0.54522705048332309</v>
      </c>
      <c r="X644" s="14">
        <f>IF(H644="N/A", 0, INDEX('Probability Tables'!$K$56:$K$58, MATCH(H644, 'Probability Tables'!$A$56:$A$58, 0)))</f>
        <v>-0.45323538437685085</v>
      </c>
      <c r="Y644" s="14">
        <f>'Probability Tables'!$E$4</f>
        <v>-0.95753369040820424</v>
      </c>
      <c r="Z644" s="16">
        <f t="shared" si="51"/>
        <v>-7.410202813911134</v>
      </c>
      <c r="AA644" s="15">
        <f t="shared" si="52"/>
        <v>8.6213335280375265</v>
      </c>
      <c r="AB644" s="15">
        <f t="shared" si="53"/>
        <v>91.378666471962461</v>
      </c>
      <c r="AC644" s="17">
        <f t="shared" si="54"/>
        <v>1</v>
      </c>
      <c r="AD644" s="17">
        <v>0</v>
      </c>
    </row>
    <row r="645" spans="1:30" x14ac:dyDescent="0.25">
      <c r="A645" t="s">
        <v>909</v>
      </c>
      <c r="B645">
        <v>3</v>
      </c>
      <c r="C645" t="s">
        <v>13</v>
      </c>
      <c r="D645" s="12" t="s">
        <v>1243</v>
      </c>
      <c r="E645" s="12" t="s">
        <v>1247</v>
      </c>
      <c r="F645" s="12" t="s">
        <v>1249</v>
      </c>
      <c r="G645" s="12" t="s">
        <v>1250</v>
      </c>
      <c r="H645" s="12" t="s">
        <v>15</v>
      </c>
      <c r="I645" s="13">
        <f>IF(B645="N/A", 0, INDEX('Probability Tables'!$J$10:$J$12, MATCH(B645, 'Probability Tables'!$A$10:$A$12, 0)))</f>
        <v>-0.39196962663327978</v>
      </c>
      <c r="J645" s="13">
        <f>IF(C645="N/A", 0, INDEX('Probability Tables'!$J$18:$J$19, MATCH(C645, 'Probability Tables'!$A$18:$A$19, 0)))</f>
        <v>-0.16113204070663512</v>
      </c>
      <c r="K645" s="13">
        <f>IF(D645="N/A", 0, INDEX('Probability Tables'!$J$25:$J$28, MATCH(D645, 'Probability Tables'!$A$25:$A$28, 0)))</f>
        <v>0</v>
      </c>
      <c r="L645" s="13">
        <f>IF(E645="N/A", 0, INDEX('Probability Tables'!$J$34:$J$35, MATCH(E645, 'Probability Tables'!$A$34:$A$35, 0)))</f>
        <v>-0.32277339226305102</v>
      </c>
      <c r="M645" s="13">
        <f>IF(F645="N/A", 0, INDEX('Probability Tables'!$J$41:$J$42, MATCH(F645, 'Probability Tables'!$A$41:$A$42, 0)))</f>
        <v>-0.21141585713285041</v>
      </c>
      <c r="N645" s="13">
        <f>IF(G645="N/A", 0, INDEX('Probability Tables'!$J$48:$J$50, MATCH(G645, 'Probability Tables'!$A$48:$A$50, 0)))</f>
        <v>-1.1317644959850102</v>
      </c>
      <c r="O645" s="13">
        <f>IF(H645="N/A", 0, INDEX('Probability Tables'!$J$56:$J$58, MATCH(H645, 'Probability Tables'!$A$56:$A$58, 0)))</f>
        <v>-0.25442485069529852</v>
      </c>
      <c r="P645" s="13">
        <f>'Probability Tables'!$E$3</f>
        <v>-0.48424598596127871</v>
      </c>
      <c r="Q645" s="16">
        <f t="shared" si="50"/>
        <v>-2.9577262493774037</v>
      </c>
      <c r="R645" s="14">
        <f>IF(B645="N/A", 0, INDEX('Probability Tables'!$K$10:$K$12, MATCH(B645, 'Probability Tables'!$A$10:$A$12, 0)))</f>
        <v>-1.0560526742493137</v>
      </c>
      <c r="S645" s="14">
        <f>IF(C645="N/A", 0, INDEX('Probability Tables'!$K$18:$K$19, MATCH(C645, 'Probability Tables'!$A$18:$A$19, 0)))</f>
        <v>-1.140161291580982</v>
      </c>
      <c r="T645" s="14">
        <f>IF(D645="N/A", 0, INDEX('Probability Tables'!$K$25:$K$28, MATCH(D645, 'Probability Tables'!$A$25:$A$28, 0)))</f>
        <v>0</v>
      </c>
      <c r="U645" s="14">
        <f>IF(E645="N/A", 0, INDEX('Probability Tables'!$K$34:$K$35, MATCH(E645, 'Probability Tables'!$A$34:$A$35, 0)))</f>
        <v>-0.48878352389733187</v>
      </c>
      <c r="V645" s="14">
        <f>IF(F645="N/A", 0, INDEX('Probability Tables'!$K$41:$K$42, MATCH(F645, 'Probability Tables'!$A$41:$A$42, 0)))</f>
        <v>-0.38532054201569693</v>
      </c>
      <c r="W645" s="14">
        <f>IF(G645="N/A", 0, INDEX('Probability Tables'!$K$48:$K$50, MATCH(G645, 'Probability Tables'!$A$48:$A$50, 0)))</f>
        <v>-0.54522705048332309</v>
      </c>
      <c r="X645" s="14">
        <f>IF(H645="N/A", 0, INDEX('Probability Tables'!$K$56:$K$58, MATCH(H645, 'Probability Tables'!$A$56:$A$58, 0)))</f>
        <v>-0.45323538437685085</v>
      </c>
      <c r="Y645" s="14">
        <f>'Probability Tables'!$E$4</f>
        <v>-0.95753369040820424</v>
      </c>
      <c r="Z645" s="16">
        <f t="shared" si="51"/>
        <v>-5.0263141570117025</v>
      </c>
      <c r="AA645" s="15">
        <f t="shared" si="52"/>
        <v>88.781239185949573</v>
      </c>
      <c r="AB645" s="15">
        <f t="shared" si="53"/>
        <v>11.218760814050436</v>
      </c>
      <c r="AC645" s="17">
        <f t="shared" si="54"/>
        <v>0</v>
      </c>
      <c r="AD645" s="17">
        <v>1</v>
      </c>
    </row>
    <row r="646" spans="1:30" x14ac:dyDescent="0.25">
      <c r="A646" t="s">
        <v>910</v>
      </c>
      <c r="B646">
        <v>3</v>
      </c>
      <c r="C646" t="s">
        <v>17</v>
      </c>
      <c r="D646" s="12" t="s">
        <v>1241</v>
      </c>
      <c r="E646" s="12" t="s">
        <v>1246</v>
      </c>
      <c r="F646" s="12" t="s">
        <v>1248</v>
      </c>
      <c r="G646" s="12" t="s">
        <v>1252</v>
      </c>
      <c r="H646" s="12" t="s">
        <v>20</v>
      </c>
      <c r="I646" s="13">
        <f>IF(B646="N/A", 0, INDEX('Probability Tables'!$J$10:$J$12, MATCH(B646, 'Probability Tables'!$A$10:$A$12, 0)))</f>
        <v>-0.39196962663327978</v>
      </c>
      <c r="J646" s="13">
        <f>IF(C646="N/A", 0, INDEX('Probability Tables'!$J$18:$J$19, MATCH(C646, 'Probability Tables'!$A$18:$A$19, 0)))</f>
        <v>-1.9050155618886613</v>
      </c>
      <c r="K646" s="13">
        <f>IF(D646="N/A", 0, INDEX('Probability Tables'!$J$25:$J$28, MATCH(D646, 'Probability Tables'!$A$25:$A$28, 0)))</f>
        <v>-2.6579258139196416</v>
      </c>
      <c r="L646" s="13">
        <f>IF(E646="N/A", 0, INDEX('Probability Tables'!$J$34:$J$35, MATCH(E646, 'Probability Tables'!$A$34:$A$35, 0)))</f>
        <v>-1.2878542883066382</v>
      </c>
      <c r="M646" s="13">
        <f>IF(F646="N/A", 0, INDEX('Probability Tables'!$J$41:$J$42, MATCH(F646, 'Probability Tables'!$A$41:$A$42, 0)))</f>
        <v>-1.6577744589953911</v>
      </c>
      <c r="N646" s="13">
        <f>IF(G646="N/A", 0, INDEX('Probability Tables'!$J$48:$J$50, MATCH(G646, 'Probability Tables'!$A$48:$A$50, 0)))</f>
        <v>-1.6691571471357227</v>
      </c>
      <c r="O646" s="13">
        <f>IF(H646="N/A", 0, INDEX('Probability Tables'!$J$56:$J$58, MATCH(H646, 'Probability Tables'!$A$56:$A$58, 0)))</f>
        <v>-1.9828147059907641</v>
      </c>
      <c r="P646" s="13">
        <f>'Probability Tables'!$E$3</f>
        <v>-0.48424598596127871</v>
      </c>
      <c r="Q646" s="16">
        <f t="shared" si="50"/>
        <v>-12.036757588831376</v>
      </c>
      <c r="R646" s="14">
        <f>IF(B646="N/A", 0, INDEX('Probability Tables'!$K$10:$K$12, MATCH(B646, 'Probability Tables'!$A$10:$A$12, 0)))</f>
        <v>-1.0560526742493137</v>
      </c>
      <c r="S646" s="14">
        <f>IF(C646="N/A", 0, INDEX('Probability Tables'!$K$18:$K$19, MATCH(C646, 'Probability Tables'!$A$18:$A$19, 0)))</f>
        <v>-0.38532054201569693</v>
      </c>
      <c r="T646" s="14">
        <f>IF(D646="N/A", 0, INDEX('Probability Tables'!$K$25:$K$28, MATCH(D646, 'Probability Tables'!$A$25:$A$28, 0)))</f>
        <v>-1.9223796516451193</v>
      </c>
      <c r="U646" s="14">
        <f>IF(E646="N/A", 0, INDEX('Probability Tables'!$K$34:$K$35, MATCH(E646, 'Probability Tables'!$A$34:$A$35, 0)))</f>
        <v>-0.95029252915164453</v>
      </c>
      <c r="V646" s="14">
        <f>IF(F646="N/A", 0, INDEX('Probability Tables'!$K$41:$K$42, MATCH(F646, 'Probability Tables'!$A$41:$A$42, 0)))</f>
        <v>-1.140161291580982</v>
      </c>
      <c r="W646" s="14">
        <f>IF(G646="N/A", 0, INDEX('Probability Tables'!$K$48:$K$50, MATCH(G646, 'Probability Tables'!$A$48:$A$50, 0)))</f>
        <v>-1.4997389951776758</v>
      </c>
      <c r="X646" s="14">
        <f>IF(H646="N/A", 0, INDEX('Probability Tables'!$K$56:$K$58, MATCH(H646, 'Probability Tables'!$A$56:$A$58, 0)))</f>
        <v>-1.2944356648959361</v>
      </c>
      <c r="Y646" s="14">
        <f>'Probability Tables'!$E$4</f>
        <v>-0.95753369040820424</v>
      </c>
      <c r="Z646" s="16">
        <f t="shared" si="51"/>
        <v>-9.205915039124573</v>
      </c>
      <c r="AA646" s="15">
        <f t="shared" si="52"/>
        <v>5.5680080237870078</v>
      </c>
      <c r="AB646" s="15">
        <f t="shared" si="53"/>
        <v>94.431991976212998</v>
      </c>
      <c r="AC646" s="17">
        <f t="shared" si="54"/>
        <v>1</v>
      </c>
      <c r="AD646" s="17">
        <v>1</v>
      </c>
    </row>
    <row r="647" spans="1:30" x14ac:dyDescent="0.25">
      <c r="A647" t="s">
        <v>911</v>
      </c>
      <c r="B647">
        <v>1</v>
      </c>
      <c r="C647" t="s">
        <v>13</v>
      </c>
      <c r="D647" s="12" t="s">
        <v>1242</v>
      </c>
      <c r="E647" s="12" t="s">
        <v>1246</v>
      </c>
      <c r="F647" s="12" t="s">
        <v>1249</v>
      </c>
      <c r="G647" s="12" t="s">
        <v>1250</v>
      </c>
      <c r="H647" s="12" t="s">
        <v>20</v>
      </c>
      <c r="I647" s="13">
        <f>IF(B647="N/A", 0, INDEX('Probability Tables'!$J$10:$J$12, MATCH(B647, 'Probability Tables'!$A$10:$A$12, 0)))</f>
        <v>-1.9190988916046565</v>
      </c>
      <c r="J647" s="13">
        <f>IF(C647="N/A", 0, INDEX('Probability Tables'!$J$18:$J$19, MATCH(C647, 'Probability Tables'!$A$18:$A$19, 0)))</f>
        <v>-0.16113204070663512</v>
      </c>
      <c r="K647" s="13">
        <f>IF(D647="N/A", 0, INDEX('Probability Tables'!$J$25:$J$28, MATCH(D647, 'Probability Tables'!$A$25:$A$28, 0)))</f>
        <v>-1.505246303981256</v>
      </c>
      <c r="L647" s="13">
        <f>IF(E647="N/A", 0, INDEX('Probability Tables'!$J$34:$J$35, MATCH(E647, 'Probability Tables'!$A$34:$A$35, 0)))</f>
        <v>-1.2878542883066382</v>
      </c>
      <c r="M647" s="13">
        <f>IF(F647="N/A", 0, INDEX('Probability Tables'!$J$41:$J$42, MATCH(F647, 'Probability Tables'!$A$41:$A$42, 0)))</f>
        <v>-0.21141585713285041</v>
      </c>
      <c r="N647" s="13">
        <f>IF(G647="N/A", 0, INDEX('Probability Tables'!$J$48:$J$50, MATCH(G647, 'Probability Tables'!$A$48:$A$50, 0)))</f>
        <v>-1.1317644959850102</v>
      </c>
      <c r="O647" s="13">
        <f>IF(H647="N/A", 0, INDEX('Probability Tables'!$J$56:$J$58, MATCH(H647, 'Probability Tables'!$A$56:$A$58, 0)))</f>
        <v>-1.9828147059907641</v>
      </c>
      <c r="P647" s="13">
        <f>'Probability Tables'!$E$3</f>
        <v>-0.48424598596127871</v>
      </c>
      <c r="Q647" s="16">
        <f t="shared" si="50"/>
        <v>-8.6835725696690886</v>
      </c>
      <c r="R647" s="14">
        <f>IF(B647="N/A", 0, INDEX('Probability Tables'!$K$10:$K$12, MATCH(B647, 'Probability Tables'!$A$10:$A$12, 0)))</f>
        <v>-0.92356349120323478</v>
      </c>
      <c r="S647" s="14">
        <f>IF(C647="N/A", 0, INDEX('Probability Tables'!$K$18:$K$19, MATCH(C647, 'Probability Tables'!$A$18:$A$19, 0)))</f>
        <v>-1.140161291580982</v>
      </c>
      <c r="T647" s="14">
        <f>IF(D647="N/A", 0, INDEX('Probability Tables'!$K$25:$K$28, MATCH(D647, 'Probability Tables'!$A$25:$A$28, 0)))</f>
        <v>-1.4640720621625749</v>
      </c>
      <c r="U647" s="14">
        <f>IF(E647="N/A", 0, INDEX('Probability Tables'!$K$34:$K$35, MATCH(E647, 'Probability Tables'!$A$34:$A$35, 0)))</f>
        <v>-0.95029252915164453</v>
      </c>
      <c r="V647" s="14">
        <f>IF(F647="N/A", 0, INDEX('Probability Tables'!$K$41:$K$42, MATCH(F647, 'Probability Tables'!$A$41:$A$42, 0)))</f>
        <v>-0.38532054201569693</v>
      </c>
      <c r="W647" s="14">
        <f>IF(G647="N/A", 0, INDEX('Probability Tables'!$K$48:$K$50, MATCH(G647, 'Probability Tables'!$A$48:$A$50, 0)))</f>
        <v>-0.54522705048332309</v>
      </c>
      <c r="X647" s="14">
        <f>IF(H647="N/A", 0, INDEX('Probability Tables'!$K$56:$K$58, MATCH(H647, 'Probability Tables'!$A$56:$A$58, 0)))</f>
        <v>-1.2944356648959361</v>
      </c>
      <c r="Y647" s="14">
        <f>'Probability Tables'!$E$4</f>
        <v>-0.95753369040820424</v>
      </c>
      <c r="Z647" s="16">
        <f t="shared" si="51"/>
        <v>-7.6606063219015974</v>
      </c>
      <c r="AA647" s="15">
        <f t="shared" si="52"/>
        <v>26.445001428074548</v>
      </c>
      <c r="AB647" s="15">
        <f t="shared" si="53"/>
        <v>73.554998571925452</v>
      </c>
      <c r="AC647" s="17">
        <f t="shared" si="54"/>
        <v>1</v>
      </c>
      <c r="AD647" s="17">
        <v>1</v>
      </c>
    </row>
    <row r="648" spans="1:30" x14ac:dyDescent="0.25">
      <c r="A648" t="s">
        <v>912</v>
      </c>
      <c r="B648">
        <v>3</v>
      </c>
      <c r="C648" t="s">
        <v>13</v>
      </c>
      <c r="D648" s="12" t="s">
        <v>1245</v>
      </c>
      <c r="E648" s="12" t="s">
        <v>1247</v>
      </c>
      <c r="F648" s="12" t="s">
        <v>1249</v>
      </c>
      <c r="G648" s="12" t="s">
        <v>1251</v>
      </c>
      <c r="H648" s="12" t="s">
        <v>15</v>
      </c>
      <c r="I648" s="13">
        <f>IF(B648="N/A", 0, INDEX('Probability Tables'!$J$10:$J$12, MATCH(B648, 'Probability Tables'!$A$10:$A$12, 0)))</f>
        <v>-0.39196962663327978</v>
      </c>
      <c r="J648" s="13">
        <f>IF(C648="N/A", 0, INDEX('Probability Tables'!$J$18:$J$19, MATCH(C648, 'Probability Tables'!$A$18:$A$19, 0)))</f>
        <v>-0.16113204070663512</v>
      </c>
      <c r="K648" s="13">
        <f>IF(D648="N/A", 0, INDEX('Probability Tables'!$J$25:$J$28, MATCH(D648, 'Probability Tables'!$A$25:$A$28, 0)))</f>
        <v>-0.51785965042337057</v>
      </c>
      <c r="L648" s="13">
        <f>IF(E648="N/A", 0, INDEX('Probability Tables'!$J$34:$J$35, MATCH(E648, 'Probability Tables'!$A$34:$A$35, 0)))</f>
        <v>-0.32277339226305102</v>
      </c>
      <c r="M648" s="13">
        <f>IF(F648="N/A", 0, INDEX('Probability Tables'!$J$41:$J$42, MATCH(F648, 'Probability Tables'!$A$41:$A$42, 0)))</f>
        <v>-0.21141585713285041</v>
      </c>
      <c r="N648" s="13">
        <f>IF(G648="N/A", 0, INDEX('Probability Tables'!$J$48:$J$50, MATCH(G648, 'Probability Tables'!$A$48:$A$50, 0)))</f>
        <v>-0.71512608727872051</v>
      </c>
      <c r="O648" s="13">
        <f>IF(H648="N/A", 0, INDEX('Probability Tables'!$J$56:$J$58, MATCH(H648, 'Probability Tables'!$A$56:$A$58, 0)))</f>
        <v>-0.25442485069529852</v>
      </c>
      <c r="P648" s="13">
        <f>'Probability Tables'!$E$3</f>
        <v>-0.48424598596127871</v>
      </c>
      <c r="Q648" s="16">
        <f t="shared" si="50"/>
        <v>-3.0589474910944849</v>
      </c>
      <c r="R648" s="14">
        <f>IF(B648="N/A", 0, INDEX('Probability Tables'!$K$10:$K$12, MATCH(B648, 'Probability Tables'!$A$10:$A$12, 0)))</f>
        <v>-1.0560526742493137</v>
      </c>
      <c r="S648" s="14">
        <f>IF(C648="N/A", 0, INDEX('Probability Tables'!$K$18:$K$19, MATCH(C648, 'Probability Tables'!$A$18:$A$19, 0)))</f>
        <v>-1.140161291580982</v>
      </c>
      <c r="T648" s="14">
        <f>IF(D648="N/A", 0, INDEX('Probability Tables'!$K$25:$K$28, MATCH(D648, 'Probability Tables'!$A$25:$A$28, 0)))</f>
        <v>-0.64015465041943498</v>
      </c>
      <c r="U648" s="14">
        <f>IF(E648="N/A", 0, INDEX('Probability Tables'!$K$34:$K$35, MATCH(E648, 'Probability Tables'!$A$34:$A$35, 0)))</f>
        <v>-0.48878352389733187</v>
      </c>
      <c r="V648" s="14">
        <f>IF(F648="N/A", 0, INDEX('Probability Tables'!$K$41:$K$42, MATCH(F648, 'Probability Tables'!$A$41:$A$42, 0)))</f>
        <v>-0.38532054201569693</v>
      </c>
      <c r="W648" s="14">
        <f>IF(G648="N/A", 0, INDEX('Probability Tables'!$K$48:$K$50, MATCH(G648, 'Probability Tables'!$A$48:$A$50, 0)))</f>
        <v>-1.624036711855253</v>
      </c>
      <c r="X648" s="14">
        <f>IF(H648="N/A", 0, INDEX('Probability Tables'!$K$56:$K$58, MATCH(H648, 'Probability Tables'!$A$56:$A$58, 0)))</f>
        <v>-0.45323538437685085</v>
      </c>
      <c r="Y648" s="14">
        <f>'Probability Tables'!$E$4</f>
        <v>-0.95753369040820424</v>
      </c>
      <c r="Z648" s="16">
        <f t="shared" si="51"/>
        <v>-6.7452784688030674</v>
      </c>
      <c r="AA648" s="15">
        <f t="shared" si="52"/>
        <v>97.554904062512307</v>
      </c>
      <c r="AB648" s="15">
        <f t="shared" si="53"/>
        <v>2.4450959374876966</v>
      </c>
      <c r="AC648" s="17">
        <f t="shared" si="54"/>
        <v>0</v>
      </c>
      <c r="AD648" s="17">
        <v>0</v>
      </c>
    </row>
    <row r="649" spans="1:30" x14ac:dyDescent="0.25">
      <c r="A649" t="s">
        <v>913</v>
      </c>
      <c r="B649">
        <v>1</v>
      </c>
      <c r="C649" t="s">
        <v>13</v>
      </c>
      <c r="D649" s="12" t="s">
        <v>1244</v>
      </c>
      <c r="E649" s="12" t="s">
        <v>1247</v>
      </c>
      <c r="F649" s="12" t="s">
        <v>1249</v>
      </c>
      <c r="G649" s="12" t="s">
        <v>1250</v>
      </c>
      <c r="H649" s="12" t="s">
        <v>20</v>
      </c>
      <c r="I649" s="13">
        <f>IF(B649="N/A", 0, INDEX('Probability Tables'!$J$10:$J$12, MATCH(B649, 'Probability Tables'!$A$10:$A$12, 0)))</f>
        <v>-1.9190988916046565</v>
      </c>
      <c r="J649" s="13">
        <f>IF(C649="N/A", 0, INDEX('Probability Tables'!$J$18:$J$19, MATCH(C649, 'Probability Tables'!$A$18:$A$19, 0)))</f>
        <v>-0.16113204070663512</v>
      </c>
      <c r="K649" s="13">
        <f>IF(D649="N/A", 0, INDEX('Probability Tables'!$J$25:$J$28, MATCH(D649, 'Probability Tables'!$A$25:$A$28, 0)))</f>
        <v>-2.1879221846739059</v>
      </c>
      <c r="L649" s="13">
        <f>IF(E649="N/A", 0, INDEX('Probability Tables'!$J$34:$J$35, MATCH(E649, 'Probability Tables'!$A$34:$A$35, 0)))</f>
        <v>-0.32277339226305102</v>
      </c>
      <c r="M649" s="13">
        <f>IF(F649="N/A", 0, INDEX('Probability Tables'!$J$41:$J$42, MATCH(F649, 'Probability Tables'!$A$41:$A$42, 0)))</f>
        <v>-0.21141585713285041</v>
      </c>
      <c r="N649" s="13">
        <f>IF(G649="N/A", 0, INDEX('Probability Tables'!$J$48:$J$50, MATCH(G649, 'Probability Tables'!$A$48:$A$50, 0)))</f>
        <v>-1.1317644959850102</v>
      </c>
      <c r="O649" s="13">
        <f>IF(H649="N/A", 0, INDEX('Probability Tables'!$J$56:$J$58, MATCH(H649, 'Probability Tables'!$A$56:$A$58, 0)))</f>
        <v>-1.9828147059907641</v>
      </c>
      <c r="P649" s="13">
        <f>'Probability Tables'!$E$3</f>
        <v>-0.48424598596127871</v>
      </c>
      <c r="Q649" s="16">
        <f t="shared" si="50"/>
        <v>-8.4011675543181514</v>
      </c>
      <c r="R649" s="14">
        <f>IF(B649="N/A", 0, INDEX('Probability Tables'!$K$10:$K$12, MATCH(B649, 'Probability Tables'!$A$10:$A$12, 0)))</f>
        <v>-0.92356349120323478</v>
      </c>
      <c r="S649" s="14">
        <f>IF(C649="N/A", 0, INDEX('Probability Tables'!$K$18:$K$19, MATCH(C649, 'Probability Tables'!$A$18:$A$19, 0)))</f>
        <v>-1.140161291580982</v>
      </c>
      <c r="T649" s="14">
        <f>IF(D649="N/A", 0, INDEX('Probability Tables'!$K$25:$K$28, MATCH(D649, 'Probability Tables'!$A$25:$A$28, 0)))</f>
        <v>-2.3513752571634776</v>
      </c>
      <c r="U649" s="14">
        <f>IF(E649="N/A", 0, INDEX('Probability Tables'!$K$34:$K$35, MATCH(E649, 'Probability Tables'!$A$34:$A$35, 0)))</f>
        <v>-0.48878352389733187</v>
      </c>
      <c r="V649" s="14">
        <f>IF(F649="N/A", 0, INDEX('Probability Tables'!$K$41:$K$42, MATCH(F649, 'Probability Tables'!$A$41:$A$42, 0)))</f>
        <v>-0.38532054201569693</v>
      </c>
      <c r="W649" s="14">
        <f>IF(G649="N/A", 0, INDEX('Probability Tables'!$K$48:$K$50, MATCH(G649, 'Probability Tables'!$A$48:$A$50, 0)))</f>
        <v>-0.54522705048332309</v>
      </c>
      <c r="X649" s="14">
        <f>IF(H649="N/A", 0, INDEX('Probability Tables'!$K$56:$K$58, MATCH(H649, 'Probability Tables'!$A$56:$A$58, 0)))</f>
        <v>-1.2944356648959361</v>
      </c>
      <c r="Y649" s="14">
        <f>'Probability Tables'!$E$4</f>
        <v>-0.95753369040820424</v>
      </c>
      <c r="Z649" s="16">
        <f t="shared" si="51"/>
        <v>-8.0864005116481863</v>
      </c>
      <c r="AA649" s="15">
        <f t="shared" si="52"/>
        <v>42.195158634249893</v>
      </c>
      <c r="AB649" s="15">
        <f t="shared" si="53"/>
        <v>57.804841365750107</v>
      </c>
      <c r="AC649" s="17">
        <f t="shared" si="54"/>
        <v>1</v>
      </c>
      <c r="AD649" s="17">
        <v>1</v>
      </c>
    </row>
    <row r="650" spans="1:30" x14ac:dyDescent="0.25">
      <c r="A650" t="s">
        <v>915</v>
      </c>
      <c r="B650">
        <v>3</v>
      </c>
      <c r="C650" t="s">
        <v>13</v>
      </c>
      <c r="D650" s="12" t="s">
        <v>1243</v>
      </c>
      <c r="E650" s="12" t="s">
        <v>1247</v>
      </c>
      <c r="F650" s="12" t="s">
        <v>1249</v>
      </c>
      <c r="G650" s="12" t="s">
        <v>1251</v>
      </c>
      <c r="H650" s="12" t="s">
        <v>15</v>
      </c>
      <c r="I650" s="13">
        <f>IF(B650="N/A", 0, INDEX('Probability Tables'!$J$10:$J$12, MATCH(B650, 'Probability Tables'!$A$10:$A$12, 0)))</f>
        <v>-0.39196962663327978</v>
      </c>
      <c r="J650" s="13">
        <f>IF(C650="N/A", 0, INDEX('Probability Tables'!$J$18:$J$19, MATCH(C650, 'Probability Tables'!$A$18:$A$19, 0)))</f>
        <v>-0.16113204070663512</v>
      </c>
      <c r="K650" s="13">
        <f>IF(D650="N/A", 0, INDEX('Probability Tables'!$J$25:$J$28, MATCH(D650, 'Probability Tables'!$A$25:$A$28, 0)))</f>
        <v>0</v>
      </c>
      <c r="L650" s="13">
        <f>IF(E650="N/A", 0, INDEX('Probability Tables'!$J$34:$J$35, MATCH(E650, 'Probability Tables'!$A$34:$A$35, 0)))</f>
        <v>-0.32277339226305102</v>
      </c>
      <c r="M650" s="13">
        <f>IF(F650="N/A", 0, INDEX('Probability Tables'!$J$41:$J$42, MATCH(F650, 'Probability Tables'!$A$41:$A$42, 0)))</f>
        <v>-0.21141585713285041</v>
      </c>
      <c r="N650" s="13">
        <f>IF(G650="N/A", 0, INDEX('Probability Tables'!$J$48:$J$50, MATCH(G650, 'Probability Tables'!$A$48:$A$50, 0)))</f>
        <v>-0.71512608727872051</v>
      </c>
      <c r="O650" s="13">
        <f>IF(H650="N/A", 0, INDEX('Probability Tables'!$J$56:$J$58, MATCH(H650, 'Probability Tables'!$A$56:$A$58, 0)))</f>
        <v>-0.25442485069529852</v>
      </c>
      <c r="P650" s="13">
        <f>'Probability Tables'!$E$3</f>
        <v>-0.48424598596127871</v>
      </c>
      <c r="Q650" s="16">
        <f t="shared" si="50"/>
        <v>-2.5410878406711142</v>
      </c>
      <c r="R650" s="14">
        <f>IF(B650="N/A", 0, INDEX('Probability Tables'!$K$10:$K$12, MATCH(B650, 'Probability Tables'!$A$10:$A$12, 0)))</f>
        <v>-1.0560526742493137</v>
      </c>
      <c r="S650" s="14">
        <f>IF(C650="N/A", 0, INDEX('Probability Tables'!$K$18:$K$19, MATCH(C650, 'Probability Tables'!$A$18:$A$19, 0)))</f>
        <v>-1.140161291580982</v>
      </c>
      <c r="T650" s="14">
        <f>IF(D650="N/A", 0, INDEX('Probability Tables'!$K$25:$K$28, MATCH(D650, 'Probability Tables'!$A$25:$A$28, 0)))</f>
        <v>0</v>
      </c>
      <c r="U650" s="14">
        <f>IF(E650="N/A", 0, INDEX('Probability Tables'!$K$34:$K$35, MATCH(E650, 'Probability Tables'!$A$34:$A$35, 0)))</f>
        <v>-0.48878352389733187</v>
      </c>
      <c r="V650" s="14">
        <f>IF(F650="N/A", 0, INDEX('Probability Tables'!$K$41:$K$42, MATCH(F650, 'Probability Tables'!$A$41:$A$42, 0)))</f>
        <v>-0.38532054201569693</v>
      </c>
      <c r="W650" s="14">
        <f>IF(G650="N/A", 0, INDEX('Probability Tables'!$K$48:$K$50, MATCH(G650, 'Probability Tables'!$A$48:$A$50, 0)))</f>
        <v>-1.624036711855253</v>
      </c>
      <c r="X650" s="14">
        <f>IF(H650="N/A", 0, INDEX('Probability Tables'!$K$56:$K$58, MATCH(H650, 'Probability Tables'!$A$56:$A$58, 0)))</f>
        <v>-0.45323538437685085</v>
      </c>
      <c r="Y650" s="14">
        <f>'Probability Tables'!$E$4</f>
        <v>-0.95753369040820424</v>
      </c>
      <c r="Z650" s="16">
        <f t="shared" si="51"/>
        <v>-6.1051238183836327</v>
      </c>
      <c r="AA650" s="15">
        <f t="shared" si="52"/>
        <v>97.24558894700111</v>
      </c>
      <c r="AB650" s="15">
        <f t="shared" si="53"/>
        <v>2.7544110529988832</v>
      </c>
      <c r="AC650" s="17">
        <f t="shared" si="54"/>
        <v>0</v>
      </c>
      <c r="AD650" s="17">
        <v>0</v>
      </c>
    </row>
    <row r="651" spans="1:30" x14ac:dyDescent="0.25">
      <c r="A651" t="s">
        <v>917</v>
      </c>
      <c r="B651">
        <v>3</v>
      </c>
      <c r="C651" t="s">
        <v>17</v>
      </c>
      <c r="D651" s="12" t="s">
        <v>1245</v>
      </c>
      <c r="E651" s="12" t="s">
        <v>1247</v>
      </c>
      <c r="F651" s="12" t="s">
        <v>1249</v>
      </c>
      <c r="G651" s="12" t="s">
        <v>1251</v>
      </c>
      <c r="H651" s="12" t="s">
        <v>15</v>
      </c>
      <c r="I651" s="13">
        <f>IF(B651="N/A", 0, INDEX('Probability Tables'!$J$10:$J$12, MATCH(B651, 'Probability Tables'!$A$10:$A$12, 0)))</f>
        <v>-0.39196962663327978</v>
      </c>
      <c r="J651" s="13">
        <f>IF(C651="N/A", 0, INDEX('Probability Tables'!$J$18:$J$19, MATCH(C651, 'Probability Tables'!$A$18:$A$19, 0)))</f>
        <v>-1.9050155618886613</v>
      </c>
      <c r="K651" s="13">
        <f>IF(D651="N/A", 0, INDEX('Probability Tables'!$J$25:$J$28, MATCH(D651, 'Probability Tables'!$A$25:$A$28, 0)))</f>
        <v>-0.51785965042337057</v>
      </c>
      <c r="L651" s="13">
        <f>IF(E651="N/A", 0, INDEX('Probability Tables'!$J$34:$J$35, MATCH(E651, 'Probability Tables'!$A$34:$A$35, 0)))</f>
        <v>-0.32277339226305102</v>
      </c>
      <c r="M651" s="13">
        <f>IF(F651="N/A", 0, INDEX('Probability Tables'!$J$41:$J$42, MATCH(F651, 'Probability Tables'!$A$41:$A$42, 0)))</f>
        <v>-0.21141585713285041</v>
      </c>
      <c r="N651" s="13">
        <f>IF(G651="N/A", 0, INDEX('Probability Tables'!$J$48:$J$50, MATCH(G651, 'Probability Tables'!$A$48:$A$50, 0)))</f>
        <v>-0.71512608727872051</v>
      </c>
      <c r="O651" s="13">
        <f>IF(H651="N/A", 0, INDEX('Probability Tables'!$J$56:$J$58, MATCH(H651, 'Probability Tables'!$A$56:$A$58, 0)))</f>
        <v>-0.25442485069529852</v>
      </c>
      <c r="P651" s="13">
        <f>'Probability Tables'!$E$3</f>
        <v>-0.48424598596127871</v>
      </c>
      <c r="Q651" s="16">
        <f t="shared" si="50"/>
        <v>-4.8028310122765108</v>
      </c>
      <c r="R651" s="14">
        <f>IF(B651="N/A", 0, INDEX('Probability Tables'!$K$10:$K$12, MATCH(B651, 'Probability Tables'!$A$10:$A$12, 0)))</f>
        <v>-1.0560526742493137</v>
      </c>
      <c r="S651" s="14">
        <f>IF(C651="N/A", 0, INDEX('Probability Tables'!$K$18:$K$19, MATCH(C651, 'Probability Tables'!$A$18:$A$19, 0)))</f>
        <v>-0.38532054201569693</v>
      </c>
      <c r="T651" s="14">
        <f>IF(D651="N/A", 0, INDEX('Probability Tables'!$K$25:$K$28, MATCH(D651, 'Probability Tables'!$A$25:$A$28, 0)))</f>
        <v>-0.64015465041943498</v>
      </c>
      <c r="U651" s="14">
        <f>IF(E651="N/A", 0, INDEX('Probability Tables'!$K$34:$K$35, MATCH(E651, 'Probability Tables'!$A$34:$A$35, 0)))</f>
        <v>-0.48878352389733187</v>
      </c>
      <c r="V651" s="14">
        <f>IF(F651="N/A", 0, INDEX('Probability Tables'!$K$41:$K$42, MATCH(F651, 'Probability Tables'!$A$41:$A$42, 0)))</f>
        <v>-0.38532054201569693</v>
      </c>
      <c r="W651" s="14">
        <f>IF(G651="N/A", 0, INDEX('Probability Tables'!$K$48:$K$50, MATCH(G651, 'Probability Tables'!$A$48:$A$50, 0)))</f>
        <v>-1.624036711855253</v>
      </c>
      <c r="X651" s="14">
        <f>IF(H651="N/A", 0, INDEX('Probability Tables'!$K$56:$K$58, MATCH(H651, 'Probability Tables'!$A$56:$A$58, 0)))</f>
        <v>-0.45323538437685085</v>
      </c>
      <c r="Y651" s="14">
        <f>'Probability Tables'!$E$4</f>
        <v>-0.95753369040820424</v>
      </c>
      <c r="Z651" s="16">
        <f t="shared" si="51"/>
        <v>-5.9904377192377822</v>
      </c>
      <c r="AA651" s="15">
        <f t="shared" si="52"/>
        <v>76.631275244674583</v>
      </c>
      <c r="AB651" s="15">
        <f t="shared" si="53"/>
        <v>23.368724755325413</v>
      </c>
      <c r="AC651" s="17">
        <f t="shared" si="54"/>
        <v>0</v>
      </c>
      <c r="AD651" s="17">
        <v>1</v>
      </c>
    </row>
    <row r="652" spans="1:30" x14ac:dyDescent="0.25">
      <c r="A652" t="s">
        <v>919</v>
      </c>
      <c r="B652">
        <v>3</v>
      </c>
      <c r="C652" t="s">
        <v>13</v>
      </c>
      <c r="D652" s="12" t="s">
        <v>1243</v>
      </c>
      <c r="E652" s="12" t="s">
        <v>1247</v>
      </c>
      <c r="F652" s="12" t="s">
        <v>1249</v>
      </c>
      <c r="G652" s="12" t="s">
        <v>1251</v>
      </c>
      <c r="H652" s="12" t="s">
        <v>15</v>
      </c>
      <c r="I652" s="13">
        <f>IF(B652="N/A", 0, INDEX('Probability Tables'!$J$10:$J$12, MATCH(B652, 'Probability Tables'!$A$10:$A$12, 0)))</f>
        <v>-0.39196962663327978</v>
      </c>
      <c r="J652" s="13">
        <f>IF(C652="N/A", 0, INDEX('Probability Tables'!$J$18:$J$19, MATCH(C652, 'Probability Tables'!$A$18:$A$19, 0)))</f>
        <v>-0.16113204070663512</v>
      </c>
      <c r="K652" s="13">
        <f>IF(D652="N/A", 0, INDEX('Probability Tables'!$J$25:$J$28, MATCH(D652, 'Probability Tables'!$A$25:$A$28, 0)))</f>
        <v>0</v>
      </c>
      <c r="L652" s="13">
        <f>IF(E652="N/A", 0, INDEX('Probability Tables'!$J$34:$J$35, MATCH(E652, 'Probability Tables'!$A$34:$A$35, 0)))</f>
        <v>-0.32277339226305102</v>
      </c>
      <c r="M652" s="13">
        <f>IF(F652="N/A", 0, INDEX('Probability Tables'!$J$41:$J$42, MATCH(F652, 'Probability Tables'!$A$41:$A$42, 0)))</f>
        <v>-0.21141585713285041</v>
      </c>
      <c r="N652" s="13">
        <f>IF(G652="N/A", 0, INDEX('Probability Tables'!$J$48:$J$50, MATCH(G652, 'Probability Tables'!$A$48:$A$50, 0)))</f>
        <v>-0.71512608727872051</v>
      </c>
      <c r="O652" s="13">
        <f>IF(H652="N/A", 0, INDEX('Probability Tables'!$J$56:$J$58, MATCH(H652, 'Probability Tables'!$A$56:$A$58, 0)))</f>
        <v>-0.25442485069529852</v>
      </c>
      <c r="P652" s="13">
        <f>'Probability Tables'!$E$3</f>
        <v>-0.48424598596127871</v>
      </c>
      <c r="Q652" s="16">
        <f t="shared" si="50"/>
        <v>-2.5410878406711142</v>
      </c>
      <c r="R652" s="14">
        <f>IF(B652="N/A", 0, INDEX('Probability Tables'!$K$10:$K$12, MATCH(B652, 'Probability Tables'!$A$10:$A$12, 0)))</f>
        <v>-1.0560526742493137</v>
      </c>
      <c r="S652" s="14">
        <f>IF(C652="N/A", 0, INDEX('Probability Tables'!$K$18:$K$19, MATCH(C652, 'Probability Tables'!$A$18:$A$19, 0)))</f>
        <v>-1.140161291580982</v>
      </c>
      <c r="T652" s="14">
        <f>IF(D652="N/A", 0, INDEX('Probability Tables'!$K$25:$K$28, MATCH(D652, 'Probability Tables'!$A$25:$A$28, 0)))</f>
        <v>0</v>
      </c>
      <c r="U652" s="14">
        <f>IF(E652="N/A", 0, INDEX('Probability Tables'!$K$34:$K$35, MATCH(E652, 'Probability Tables'!$A$34:$A$35, 0)))</f>
        <v>-0.48878352389733187</v>
      </c>
      <c r="V652" s="14">
        <f>IF(F652="N/A", 0, INDEX('Probability Tables'!$K$41:$K$42, MATCH(F652, 'Probability Tables'!$A$41:$A$42, 0)))</f>
        <v>-0.38532054201569693</v>
      </c>
      <c r="W652" s="14">
        <f>IF(G652="N/A", 0, INDEX('Probability Tables'!$K$48:$K$50, MATCH(G652, 'Probability Tables'!$A$48:$A$50, 0)))</f>
        <v>-1.624036711855253</v>
      </c>
      <c r="X652" s="14">
        <f>IF(H652="N/A", 0, INDEX('Probability Tables'!$K$56:$K$58, MATCH(H652, 'Probability Tables'!$A$56:$A$58, 0)))</f>
        <v>-0.45323538437685085</v>
      </c>
      <c r="Y652" s="14">
        <f>'Probability Tables'!$E$4</f>
        <v>-0.95753369040820424</v>
      </c>
      <c r="Z652" s="16">
        <f t="shared" si="51"/>
        <v>-6.1051238183836327</v>
      </c>
      <c r="AA652" s="15">
        <f t="shared" si="52"/>
        <v>97.24558894700111</v>
      </c>
      <c r="AB652" s="15">
        <f t="shared" si="53"/>
        <v>2.7544110529988832</v>
      </c>
      <c r="AC652" s="17">
        <f t="shared" si="54"/>
        <v>0</v>
      </c>
      <c r="AD652" s="17">
        <v>0</v>
      </c>
    </row>
    <row r="653" spans="1:30" x14ac:dyDescent="0.25">
      <c r="A653" t="s">
        <v>920</v>
      </c>
      <c r="B653">
        <v>2</v>
      </c>
      <c r="C653" t="s">
        <v>17</v>
      </c>
      <c r="D653" s="12" t="s">
        <v>1245</v>
      </c>
      <c r="E653" s="12" t="s">
        <v>1247</v>
      </c>
      <c r="F653" s="12" t="s">
        <v>1248</v>
      </c>
      <c r="G653" s="12" t="s">
        <v>1250</v>
      </c>
      <c r="H653" s="12" t="s">
        <v>15</v>
      </c>
      <c r="I653" s="13">
        <f>IF(B653="N/A", 0, INDEX('Probability Tables'!$J$10:$J$12, MATCH(B653, 'Probability Tables'!$A$10:$A$12, 0)))</f>
        <v>-1.7285805676065233</v>
      </c>
      <c r="J653" s="13">
        <f>IF(C653="N/A", 0, INDEX('Probability Tables'!$J$18:$J$19, MATCH(C653, 'Probability Tables'!$A$18:$A$19, 0)))</f>
        <v>-1.9050155618886613</v>
      </c>
      <c r="K653" s="13">
        <f>IF(D653="N/A", 0, INDEX('Probability Tables'!$J$25:$J$28, MATCH(D653, 'Probability Tables'!$A$25:$A$28, 0)))</f>
        <v>-0.51785965042337057</v>
      </c>
      <c r="L653" s="13">
        <f>IF(E653="N/A", 0, INDEX('Probability Tables'!$J$34:$J$35, MATCH(E653, 'Probability Tables'!$A$34:$A$35, 0)))</f>
        <v>-0.32277339226305102</v>
      </c>
      <c r="M653" s="13">
        <f>IF(F653="N/A", 0, INDEX('Probability Tables'!$J$41:$J$42, MATCH(F653, 'Probability Tables'!$A$41:$A$42, 0)))</f>
        <v>-1.6577744589953911</v>
      </c>
      <c r="N653" s="13">
        <f>IF(G653="N/A", 0, INDEX('Probability Tables'!$J$48:$J$50, MATCH(G653, 'Probability Tables'!$A$48:$A$50, 0)))</f>
        <v>-1.1317644959850102</v>
      </c>
      <c r="O653" s="13">
        <f>IF(H653="N/A", 0, INDEX('Probability Tables'!$J$56:$J$58, MATCH(H653, 'Probability Tables'!$A$56:$A$58, 0)))</f>
        <v>-0.25442485069529852</v>
      </c>
      <c r="P653" s="13">
        <f>'Probability Tables'!$E$3</f>
        <v>-0.48424598596127871</v>
      </c>
      <c r="Q653" s="16">
        <f t="shared" si="50"/>
        <v>-8.0024389638185838</v>
      </c>
      <c r="R653" s="14">
        <f>IF(B653="N/A", 0, INDEX('Probability Tables'!$K$10:$K$12, MATCH(B653, 'Probability Tables'!$A$10:$A$12, 0)))</f>
        <v>-1.3662076025531533</v>
      </c>
      <c r="S653" s="14">
        <f>IF(C653="N/A", 0, INDEX('Probability Tables'!$K$18:$K$19, MATCH(C653, 'Probability Tables'!$A$18:$A$19, 0)))</f>
        <v>-0.38532054201569693</v>
      </c>
      <c r="T653" s="14">
        <f>IF(D653="N/A", 0, INDEX('Probability Tables'!$K$25:$K$28, MATCH(D653, 'Probability Tables'!$A$25:$A$28, 0)))</f>
        <v>-0.64015465041943498</v>
      </c>
      <c r="U653" s="14">
        <f>IF(E653="N/A", 0, INDEX('Probability Tables'!$K$34:$K$35, MATCH(E653, 'Probability Tables'!$A$34:$A$35, 0)))</f>
        <v>-0.48878352389733187</v>
      </c>
      <c r="V653" s="14">
        <f>IF(F653="N/A", 0, INDEX('Probability Tables'!$K$41:$K$42, MATCH(F653, 'Probability Tables'!$A$41:$A$42, 0)))</f>
        <v>-1.140161291580982</v>
      </c>
      <c r="W653" s="14">
        <f>IF(G653="N/A", 0, INDEX('Probability Tables'!$K$48:$K$50, MATCH(G653, 'Probability Tables'!$A$48:$A$50, 0)))</f>
        <v>-0.54522705048332309</v>
      </c>
      <c r="X653" s="14">
        <f>IF(H653="N/A", 0, INDEX('Probability Tables'!$K$56:$K$58, MATCH(H653, 'Probability Tables'!$A$56:$A$58, 0)))</f>
        <v>-0.45323538437685085</v>
      </c>
      <c r="Y653" s="14">
        <f>'Probability Tables'!$E$4</f>
        <v>-0.95753369040820424</v>
      </c>
      <c r="Z653" s="16">
        <f t="shared" si="51"/>
        <v>-5.976623735734977</v>
      </c>
      <c r="AA653" s="15">
        <f t="shared" si="52"/>
        <v>11.651902143586632</v>
      </c>
      <c r="AB653" s="15">
        <f t="shared" si="53"/>
        <v>88.348097856413361</v>
      </c>
      <c r="AC653" s="17">
        <f t="shared" si="54"/>
        <v>1</v>
      </c>
      <c r="AD653" s="17">
        <v>1</v>
      </c>
    </row>
    <row r="654" spans="1:30" x14ac:dyDescent="0.25">
      <c r="A654" t="s">
        <v>921</v>
      </c>
      <c r="B654">
        <v>3</v>
      </c>
      <c r="C654" t="s">
        <v>13</v>
      </c>
      <c r="D654" s="12" t="s">
        <v>1245</v>
      </c>
      <c r="E654" s="12" t="s">
        <v>1247</v>
      </c>
      <c r="F654" s="12" t="s">
        <v>1249</v>
      </c>
      <c r="G654" s="12" t="s">
        <v>1251</v>
      </c>
      <c r="H654" s="12" t="s">
        <v>15</v>
      </c>
      <c r="I654" s="13">
        <f>IF(B654="N/A", 0, INDEX('Probability Tables'!$J$10:$J$12, MATCH(B654, 'Probability Tables'!$A$10:$A$12, 0)))</f>
        <v>-0.39196962663327978</v>
      </c>
      <c r="J654" s="13">
        <f>IF(C654="N/A", 0, INDEX('Probability Tables'!$J$18:$J$19, MATCH(C654, 'Probability Tables'!$A$18:$A$19, 0)))</f>
        <v>-0.16113204070663512</v>
      </c>
      <c r="K654" s="13">
        <f>IF(D654="N/A", 0, INDEX('Probability Tables'!$J$25:$J$28, MATCH(D654, 'Probability Tables'!$A$25:$A$28, 0)))</f>
        <v>-0.51785965042337057</v>
      </c>
      <c r="L654" s="13">
        <f>IF(E654="N/A", 0, INDEX('Probability Tables'!$J$34:$J$35, MATCH(E654, 'Probability Tables'!$A$34:$A$35, 0)))</f>
        <v>-0.32277339226305102</v>
      </c>
      <c r="M654" s="13">
        <f>IF(F654="N/A", 0, INDEX('Probability Tables'!$J$41:$J$42, MATCH(F654, 'Probability Tables'!$A$41:$A$42, 0)))</f>
        <v>-0.21141585713285041</v>
      </c>
      <c r="N654" s="13">
        <f>IF(G654="N/A", 0, INDEX('Probability Tables'!$J$48:$J$50, MATCH(G654, 'Probability Tables'!$A$48:$A$50, 0)))</f>
        <v>-0.71512608727872051</v>
      </c>
      <c r="O654" s="13">
        <f>IF(H654="N/A", 0, INDEX('Probability Tables'!$J$56:$J$58, MATCH(H654, 'Probability Tables'!$A$56:$A$58, 0)))</f>
        <v>-0.25442485069529852</v>
      </c>
      <c r="P654" s="13">
        <f>'Probability Tables'!$E$3</f>
        <v>-0.48424598596127871</v>
      </c>
      <c r="Q654" s="16">
        <f t="shared" si="50"/>
        <v>-3.0589474910944849</v>
      </c>
      <c r="R654" s="14">
        <f>IF(B654="N/A", 0, INDEX('Probability Tables'!$K$10:$K$12, MATCH(B654, 'Probability Tables'!$A$10:$A$12, 0)))</f>
        <v>-1.0560526742493137</v>
      </c>
      <c r="S654" s="14">
        <f>IF(C654="N/A", 0, INDEX('Probability Tables'!$K$18:$K$19, MATCH(C654, 'Probability Tables'!$A$18:$A$19, 0)))</f>
        <v>-1.140161291580982</v>
      </c>
      <c r="T654" s="14">
        <f>IF(D654="N/A", 0, INDEX('Probability Tables'!$K$25:$K$28, MATCH(D654, 'Probability Tables'!$A$25:$A$28, 0)))</f>
        <v>-0.64015465041943498</v>
      </c>
      <c r="U654" s="14">
        <f>IF(E654="N/A", 0, INDEX('Probability Tables'!$K$34:$K$35, MATCH(E654, 'Probability Tables'!$A$34:$A$35, 0)))</f>
        <v>-0.48878352389733187</v>
      </c>
      <c r="V654" s="14">
        <f>IF(F654="N/A", 0, INDEX('Probability Tables'!$K$41:$K$42, MATCH(F654, 'Probability Tables'!$A$41:$A$42, 0)))</f>
        <v>-0.38532054201569693</v>
      </c>
      <c r="W654" s="14">
        <f>IF(G654="N/A", 0, INDEX('Probability Tables'!$K$48:$K$50, MATCH(G654, 'Probability Tables'!$A$48:$A$50, 0)))</f>
        <v>-1.624036711855253</v>
      </c>
      <c r="X654" s="14">
        <f>IF(H654="N/A", 0, INDEX('Probability Tables'!$K$56:$K$58, MATCH(H654, 'Probability Tables'!$A$56:$A$58, 0)))</f>
        <v>-0.45323538437685085</v>
      </c>
      <c r="Y654" s="14">
        <f>'Probability Tables'!$E$4</f>
        <v>-0.95753369040820424</v>
      </c>
      <c r="Z654" s="16">
        <f t="shared" si="51"/>
        <v>-6.7452784688030674</v>
      </c>
      <c r="AA654" s="15">
        <f t="shared" si="52"/>
        <v>97.554904062512307</v>
      </c>
      <c r="AB654" s="15">
        <f t="shared" si="53"/>
        <v>2.4450959374876966</v>
      </c>
      <c r="AC654" s="17">
        <f t="shared" si="54"/>
        <v>0</v>
      </c>
      <c r="AD654" s="17">
        <v>0</v>
      </c>
    </row>
    <row r="655" spans="1:30" x14ac:dyDescent="0.25">
      <c r="A655" t="s">
        <v>922</v>
      </c>
      <c r="B655">
        <v>3</v>
      </c>
      <c r="C655" t="s">
        <v>17</v>
      </c>
      <c r="D655" s="12" t="s">
        <v>1243</v>
      </c>
      <c r="E655" s="12" t="s">
        <v>1247</v>
      </c>
      <c r="F655" s="12" t="s">
        <v>1249</v>
      </c>
      <c r="G655" s="12" t="s">
        <v>1251</v>
      </c>
      <c r="H655" s="12" t="s">
        <v>27</v>
      </c>
      <c r="I655" s="13">
        <f>IF(B655="N/A", 0, INDEX('Probability Tables'!$J$10:$J$12, MATCH(B655, 'Probability Tables'!$A$10:$A$12, 0)))</f>
        <v>-0.39196962663327978</v>
      </c>
      <c r="J655" s="13">
        <f>IF(C655="N/A", 0, INDEX('Probability Tables'!$J$18:$J$19, MATCH(C655, 'Probability Tables'!$A$18:$A$19, 0)))</f>
        <v>-1.9050155618886613</v>
      </c>
      <c r="K655" s="13">
        <f>IF(D655="N/A", 0, INDEX('Probability Tables'!$J$25:$J$28, MATCH(D655, 'Probability Tables'!$A$25:$A$28, 0)))</f>
        <v>0</v>
      </c>
      <c r="L655" s="13">
        <f>IF(E655="N/A", 0, INDEX('Probability Tables'!$J$34:$J$35, MATCH(E655, 'Probability Tables'!$A$34:$A$35, 0)))</f>
        <v>-0.32277339226305102</v>
      </c>
      <c r="M655" s="13">
        <f>IF(F655="N/A", 0, INDEX('Probability Tables'!$J$41:$J$42, MATCH(F655, 'Probability Tables'!$A$41:$A$42, 0)))</f>
        <v>-0.21141585713285041</v>
      </c>
      <c r="N655" s="13">
        <f>IF(G655="N/A", 0, INDEX('Probability Tables'!$J$48:$J$50, MATCH(G655, 'Probability Tables'!$A$48:$A$50, 0)))</f>
        <v>-0.71512608727872051</v>
      </c>
      <c r="O655" s="13">
        <f>IF(H655="N/A", 0, INDEX('Probability Tables'!$J$56:$J$58, MATCH(H655, 'Probability Tables'!$A$56:$A$58, 0)))</f>
        <v>-2.4423470353692043</v>
      </c>
      <c r="P655" s="13">
        <f>'Probability Tables'!$E$3</f>
        <v>-0.48424598596127871</v>
      </c>
      <c r="Q655" s="16">
        <f t="shared" si="50"/>
        <v>-6.4728935465270458</v>
      </c>
      <c r="R655" s="14">
        <f>IF(B655="N/A", 0, INDEX('Probability Tables'!$K$10:$K$12, MATCH(B655, 'Probability Tables'!$A$10:$A$12, 0)))</f>
        <v>-1.0560526742493137</v>
      </c>
      <c r="S655" s="14">
        <f>IF(C655="N/A", 0, INDEX('Probability Tables'!$K$18:$K$19, MATCH(C655, 'Probability Tables'!$A$18:$A$19, 0)))</f>
        <v>-0.38532054201569693</v>
      </c>
      <c r="T655" s="14">
        <f>IF(D655="N/A", 0, INDEX('Probability Tables'!$K$25:$K$28, MATCH(D655, 'Probability Tables'!$A$25:$A$28, 0)))</f>
        <v>0</v>
      </c>
      <c r="U655" s="14">
        <f>IF(E655="N/A", 0, INDEX('Probability Tables'!$K$34:$K$35, MATCH(E655, 'Probability Tables'!$A$34:$A$35, 0)))</f>
        <v>-0.48878352389733187</v>
      </c>
      <c r="V655" s="14">
        <f>IF(F655="N/A", 0, INDEX('Probability Tables'!$K$41:$K$42, MATCH(F655, 'Probability Tables'!$A$41:$A$42, 0)))</f>
        <v>-0.38532054201569693</v>
      </c>
      <c r="W655" s="14">
        <f>IF(G655="N/A", 0, INDEX('Probability Tables'!$K$48:$K$50, MATCH(G655, 'Probability Tables'!$A$48:$A$50, 0)))</f>
        <v>-1.624036711855253</v>
      </c>
      <c r="X655" s="14">
        <f>IF(H655="N/A", 0, INDEX('Probability Tables'!$K$56:$K$58, MATCH(H655, 'Probability Tables'!$A$56:$A$58, 0)))</f>
        <v>-2.4037432426807936</v>
      </c>
      <c r="Y655" s="14">
        <f>'Probability Tables'!$E$4</f>
        <v>-0.95753369040820424</v>
      </c>
      <c r="Z655" s="16">
        <f t="shared" si="51"/>
        <v>-7.3007909271222902</v>
      </c>
      <c r="AA655" s="15">
        <f t="shared" si="52"/>
        <v>69.591015854298163</v>
      </c>
      <c r="AB655" s="15">
        <f t="shared" si="53"/>
        <v>30.40898414570183</v>
      </c>
      <c r="AC655" s="17">
        <f t="shared" si="54"/>
        <v>0</v>
      </c>
      <c r="AD655" s="17">
        <v>1</v>
      </c>
    </row>
    <row r="656" spans="1:30" x14ac:dyDescent="0.25">
      <c r="A656" t="s">
        <v>923</v>
      </c>
      <c r="B656">
        <v>3</v>
      </c>
      <c r="C656" t="s">
        <v>17</v>
      </c>
      <c r="D656" s="12" t="s">
        <v>1245</v>
      </c>
      <c r="E656" s="12" t="s">
        <v>1247</v>
      </c>
      <c r="F656" s="12" t="s">
        <v>1249</v>
      </c>
      <c r="G656" s="12" t="s">
        <v>1251</v>
      </c>
      <c r="H656" s="12" t="s">
        <v>27</v>
      </c>
      <c r="I656" s="13">
        <f>IF(B656="N/A", 0, INDEX('Probability Tables'!$J$10:$J$12, MATCH(B656, 'Probability Tables'!$A$10:$A$12, 0)))</f>
        <v>-0.39196962663327978</v>
      </c>
      <c r="J656" s="13">
        <f>IF(C656="N/A", 0, INDEX('Probability Tables'!$J$18:$J$19, MATCH(C656, 'Probability Tables'!$A$18:$A$19, 0)))</f>
        <v>-1.9050155618886613</v>
      </c>
      <c r="K656" s="13">
        <f>IF(D656="N/A", 0, INDEX('Probability Tables'!$J$25:$J$28, MATCH(D656, 'Probability Tables'!$A$25:$A$28, 0)))</f>
        <v>-0.51785965042337057</v>
      </c>
      <c r="L656" s="13">
        <f>IF(E656="N/A", 0, INDEX('Probability Tables'!$J$34:$J$35, MATCH(E656, 'Probability Tables'!$A$34:$A$35, 0)))</f>
        <v>-0.32277339226305102</v>
      </c>
      <c r="M656" s="13">
        <f>IF(F656="N/A", 0, INDEX('Probability Tables'!$J$41:$J$42, MATCH(F656, 'Probability Tables'!$A$41:$A$42, 0)))</f>
        <v>-0.21141585713285041</v>
      </c>
      <c r="N656" s="13">
        <f>IF(G656="N/A", 0, INDEX('Probability Tables'!$J$48:$J$50, MATCH(G656, 'Probability Tables'!$A$48:$A$50, 0)))</f>
        <v>-0.71512608727872051</v>
      </c>
      <c r="O656" s="13">
        <f>IF(H656="N/A", 0, INDEX('Probability Tables'!$J$56:$J$58, MATCH(H656, 'Probability Tables'!$A$56:$A$58, 0)))</f>
        <v>-2.4423470353692043</v>
      </c>
      <c r="P656" s="13">
        <f>'Probability Tables'!$E$3</f>
        <v>-0.48424598596127871</v>
      </c>
      <c r="Q656" s="16">
        <f t="shared" si="50"/>
        <v>-6.9907531969504166</v>
      </c>
      <c r="R656" s="14">
        <f>IF(B656="N/A", 0, INDEX('Probability Tables'!$K$10:$K$12, MATCH(B656, 'Probability Tables'!$A$10:$A$12, 0)))</f>
        <v>-1.0560526742493137</v>
      </c>
      <c r="S656" s="14">
        <f>IF(C656="N/A", 0, INDEX('Probability Tables'!$K$18:$K$19, MATCH(C656, 'Probability Tables'!$A$18:$A$19, 0)))</f>
        <v>-0.38532054201569693</v>
      </c>
      <c r="T656" s="14">
        <f>IF(D656="N/A", 0, INDEX('Probability Tables'!$K$25:$K$28, MATCH(D656, 'Probability Tables'!$A$25:$A$28, 0)))</f>
        <v>-0.64015465041943498</v>
      </c>
      <c r="U656" s="14">
        <f>IF(E656="N/A", 0, INDEX('Probability Tables'!$K$34:$K$35, MATCH(E656, 'Probability Tables'!$A$34:$A$35, 0)))</f>
        <v>-0.48878352389733187</v>
      </c>
      <c r="V656" s="14">
        <f>IF(F656="N/A", 0, INDEX('Probability Tables'!$K$41:$K$42, MATCH(F656, 'Probability Tables'!$A$41:$A$42, 0)))</f>
        <v>-0.38532054201569693</v>
      </c>
      <c r="W656" s="14">
        <f>IF(G656="N/A", 0, INDEX('Probability Tables'!$K$48:$K$50, MATCH(G656, 'Probability Tables'!$A$48:$A$50, 0)))</f>
        <v>-1.624036711855253</v>
      </c>
      <c r="X656" s="14">
        <f>IF(H656="N/A", 0, INDEX('Probability Tables'!$K$56:$K$58, MATCH(H656, 'Probability Tables'!$A$56:$A$58, 0)))</f>
        <v>-2.4037432426807936</v>
      </c>
      <c r="Y656" s="14">
        <f>'Probability Tables'!$E$4</f>
        <v>-0.95753369040820424</v>
      </c>
      <c r="Z656" s="16">
        <f t="shared" si="51"/>
        <v>-7.9409455775417248</v>
      </c>
      <c r="AA656" s="15">
        <f t="shared" si="52"/>
        <v>72.115386566801007</v>
      </c>
      <c r="AB656" s="15">
        <f t="shared" si="53"/>
        <v>27.884613433198997</v>
      </c>
      <c r="AC656" s="17">
        <f t="shared" si="54"/>
        <v>0</v>
      </c>
      <c r="AD656" s="17">
        <v>0</v>
      </c>
    </row>
    <row r="657" spans="1:30" x14ac:dyDescent="0.25">
      <c r="A657" t="s">
        <v>924</v>
      </c>
      <c r="B657">
        <v>2</v>
      </c>
      <c r="C657" t="s">
        <v>13</v>
      </c>
      <c r="D657" s="12" t="s">
        <v>1245</v>
      </c>
      <c r="E657" s="12" t="s">
        <v>1246</v>
      </c>
      <c r="F657" s="12" t="s">
        <v>1249</v>
      </c>
      <c r="G657" s="12" t="s">
        <v>1250</v>
      </c>
      <c r="H657" s="12" t="s">
        <v>15</v>
      </c>
      <c r="I657" s="13">
        <f>IF(B657="N/A", 0, INDEX('Probability Tables'!$J$10:$J$12, MATCH(B657, 'Probability Tables'!$A$10:$A$12, 0)))</f>
        <v>-1.7285805676065233</v>
      </c>
      <c r="J657" s="13">
        <f>IF(C657="N/A", 0, INDEX('Probability Tables'!$J$18:$J$19, MATCH(C657, 'Probability Tables'!$A$18:$A$19, 0)))</f>
        <v>-0.16113204070663512</v>
      </c>
      <c r="K657" s="13">
        <f>IF(D657="N/A", 0, INDEX('Probability Tables'!$J$25:$J$28, MATCH(D657, 'Probability Tables'!$A$25:$A$28, 0)))</f>
        <v>-0.51785965042337057</v>
      </c>
      <c r="L657" s="13">
        <f>IF(E657="N/A", 0, INDEX('Probability Tables'!$J$34:$J$35, MATCH(E657, 'Probability Tables'!$A$34:$A$35, 0)))</f>
        <v>-1.2878542883066382</v>
      </c>
      <c r="M657" s="13">
        <f>IF(F657="N/A", 0, INDEX('Probability Tables'!$J$41:$J$42, MATCH(F657, 'Probability Tables'!$A$41:$A$42, 0)))</f>
        <v>-0.21141585713285041</v>
      </c>
      <c r="N657" s="13">
        <f>IF(G657="N/A", 0, INDEX('Probability Tables'!$J$48:$J$50, MATCH(G657, 'Probability Tables'!$A$48:$A$50, 0)))</f>
        <v>-1.1317644959850102</v>
      </c>
      <c r="O657" s="13">
        <f>IF(H657="N/A", 0, INDEX('Probability Tables'!$J$56:$J$58, MATCH(H657, 'Probability Tables'!$A$56:$A$58, 0)))</f>
        <v>-0.25442485069529852</v>
      </c>
      <c r="P657" s="13">
        <f>'Probability Tables'!$E$3</f>
        <v>-0.48424598596127871</v>
      </c>
      <c r="Q657" s="16">
        <f t="shared" si="50"/>
        <v>-5.7772777368176049</v>
      </c>
      <c r="R657" s="14">
        <f>IF(B657="N/A", 0, INDEX('Probability Tables'!$K$10:$K$12, MATCH(B657, 'Probability Tables'!$A$10:$A$12, 0)))</f>
        <v>-1.3662076025531533</v>
      </c>
      <c r="S657" s="14">
        <f>IF(C657="N/A", 0, INDEX('Probability Tables'!$K$18:$K$19, MATCH(C657, 'Probability Tables'!$A$18:$A$19, 0)))</f>
        <v>-1.140161291580982</v>
      </c>
      <c r="T657" s="14">
        <f>IF(D657="N/A", 0, INDEX('Probability Tables'!$K$25:$K$28, MATCH(D657, 'Probability Tables'!$A$25:$A$28, 0)))</f>
        <v>-0.64015465041943498</v>
      </c>
      <c r="U657" s="14">
        <f>IF(E657="N/A", 0, INDEX('Probability Tables'!$K$34:$K$35, MATCH(E657, 'Probability Tables'!$A$34:$A$35, 0)))</f>
        <v>-0.95029252915164453</v>
      </c>
      <c r="V657" s="14">
        <f>IF(F657="N/A", 0, INDEX('Probability Tables'!$K$41:$K$42, MATCH(F657, 'Probability Tables'!$A$41:$A$42, 0)))</f>
        <v>-0.38532054201569693</v>
      </c>
      <c r="W657" s="14">
        <f>IF(G657="N/A", 0, INDEX('Probability Tables'!$K$48:$K$50, MATCH(G657, 'Probability Tables'!$A$48:$A$50, 0)))</f>
        <v>-0.54522705048332309</v>
      </c>
      <c r="X657" s="14">
        <f>IF(H657="N/A", 0, INDEX('Probability Tables'!$K$56:$K$58, MATCH(H657, 'Probability Tables'!$A$56:$A$58, 0)))</f>
        <v>-0.45323538437685085</v>
      </c>
      <c r="Y657" s="14">
        <f>'Probability Tables'!$E$4</f>
        <v>-0.95753369040820424</v>
      </c>
      <c r="Z657" s="16">
        <f t="shared" si="51"/>
        <v>-6.4381327409892899</v>
      </c>
      <c r="AA657" s="15">
        <f t="shared" si="52"/>
        <v>65.945242711723282</v>
      </c>
      <c r="AB657" s="15">
        <f t="shared" si="53"/>
        <v>34.054757288276718</v>
      </c>
      <c r="AC657" s="17">
        <f t="shared" si="54"/>
        <v>0</v>
      </c>
      <c r="AD657" s="17">
        <v>0</v>
      </c>
    </row>
    <row r="658" spans="1:30" x14ac:dyDescent="0.25">
      <c r="A658" t="s">
        <v>925</v>
      </c>
      <c r="B658">
        <v>3</v>
      </c>
      <c r="C658" t="s">
        <v>13</v>
      </c>
      <c r="D658" s="12" t="s">
        <v>1243</v>
      </c>
      <c r="E658" s="12" t="s">
        <v>1247</v>
      </c>
      <c r="F658" s="12" t="s">
        <v>1249</v>
      </c>
      <c r="G658" s="12" t="s">
        <v>1251</v>
      </c>
      <c r="H658" s="12" t="s">
        <v>15</v>
      </c>
      <c r="I658" s="13">
        <f>IF(B658="N/A", 0, INDEX('Probability Tables'!$J$10:$J$12, MATCH(B658, 'Probability Tables'!$A$10:$A$12, 0)))</f>
        <v>-0.39196962663327978</v>
      </c>
      <c r="J658" s="13">
        <f>IF(C658="N/A", 0, INDEX('Probability Tables'!$J$18:$J$19, MATCH(C658, 'Probability Tables'!$A$18:$A$19, 0)))</f>
        <v>-0.16113204070663512</v>
      </c>
      <c r="K658" s="13">
        <f>IF(D658="N/A", 0, INDEX('Probability Tables'!$J$25:$J$28, MATCH(D658, 'Probability Tables'!$A$25:$A$28, 0)))</f>
        <v>0</v>
      </c>
      <c r="L658" s="13">
        <f>IF(E658="N/A", 0, INDEX('Probability Tables'!$J$34:$J$35, MATCH(E658, 'Probability Tables'!$A$34:$A$35, 0)))</f>
        <v>-0.32277339226305102</v>
      </c>
      <c r="M658" s="13">
        <f>IF(F658="N/A", 0, INDEX('Probability Tables'!$J$41:$J$42, MATCH(F658, 'Probability Tables'!$A$41:$A$42, 0)))</f>
        <v>-0.21141585713285041</v>
      </c>
      <c r="N658" s="13">
        <f>IF(G658="N/A", 0, INDEX('Probability Tables'!$J$48:$J$50, MATCH(G658, 'Probability Tables'!$A$48:$A$50, 0)))</f>
        <v>-0.71512608727872051</v>
      </c>
      <c r="O658" s="13">
        <f>IF(H658="N/A", 0, INDEX('Probability Tables'!$J$56:$J$58, MATCH(H658, 'Probability Tables'!$A$56:$A$58, 0)))</f>
        <v>-0.25442485069529852</v>
      </c>
      <c r="P658" s="13">
        <f>'Probability Tables'!$E$3</f>
        <v>-0.48424598596127871</v>
      </c>
      <c r="Q658" s="16">
        <f t="shared" si="50"/>
        <v>-2.5410878406711142</v>
      </c>
      <c r="R658" s="14">
        <f>IF(B658="N/A", 0, INDEX('Probability Tables'!$K$10:$K$12, MATCH(B658, 'Probability Tables'!$A$10:$A$12, 0)))</f>
        <v>-1.0560526742493137</v>
      </c>
      <c r="S658" s="14">
        <f>IF(C658="N/A", 0, INDEX('Probability Tables'!$K$18:$K$19, MATCH(C658, 'Probability Tables'!$A$18:$A$19, 0)))</f>
        <v>-1.140161291580982</v>
      </c>
      <c r="T658" s="14">
        <f>IF(D658="N/A", 0, INDEX('Probability Tables'!$K$25:$K$28, MATCH(D658, 'Probability Tables'!$A$25:$A$28, 0)))</f>
        <v>0</v>
      </c>
      <c r="U658" s="14">
        <f>IF(E658="N/A", 0, INDEX('Probability Tables'!$K$34:$K$35, MATCH(E658, 'Probability Tables'!$A$34:$A$35, 0)))</f>
        <v>-0.48878352389733187</v>
      </c>
      <c r="V658" s="14">
        <f>IF(F658="N/A", 0, INDEX('Probability Tables'!$K$41:$K$42, MATCH(F658, 'Probability Tables'!$A$41:$A$42, 0)))</f>
        <v>-0.38532054201569693</v>
      </c>
      <c r="W658" s="14">
        <f>IF(G658="N/A", 0, INDEX('Probability Tables'!$K$48:$K$50, MATCH(G658, 'Probability Tables'!$A$48:$A$50, 0)))</f>
        <v>-1.624036711855253</v>
      </c>
      <c r="X658" s="14">
        <f>IF(H658="N/A", 0, INDEX('Probability Tables'!$K$56:$K$58, MATCH(H658, 'Probability Tables'!$A$56:$A$58, 0)))</f>
        <v>-0.45323538437685085</v>
      </c>
      <c r="Y658" s="14">
        <f>'Probability Tables'!$E$4</f>
        <v>-0.95753369040820424</v>
      </c>
      <c r="Z658" s="16">
        <f t="shared" si="51"/>
        <v>-6.1051238183836327</v>
      </c>
      <c r="AA658" s="15">
        <f t="shared" si="52"/>
        <v>97.24558894700111</v>
      </c>
      <c r="AB658" s="15">
        <f t="shared" si="53"/>
        <v>2.7544110529988832</v>
      </c>
      <c r="AC658" s="17">
        <f t="shared" si="54"/>
        <v>0</v>
      </c>
      <c r="AD658" s="17">
        <v>0</v>
      </c>
    </row>
    <row r="659" spans="1:30" x14ac:dyDescent="0.25">
      <c r="A659" t="s">
        <v>926</v>
      </c>
      <c r="B659">
        <v>3</v>
      </c>
      <c r="C659" t="s">
        <v>17</v>
      </c>
      <c r="D659" s="12" t="s">
        <v>1245</v>
      </c>
      <c r="E659" s="12" t="s">
        <v>1246</v>
      </c>
      <c r="F659" s="12" t="s">
        <v>1248</v>
      </c>
      <c r="G659" s="12" t="s">
        <v>1252</v>
      </c>
      <c r="H659" s="12" t="s">
        <v>27</v>
      </c>
      <c r="I659" s="13">
        <f>IF(B659="N/A", 0, INDEX('Probability Tables'!$J$10:$J$12, MATCH(B659, 'Probability Tables'!$A$10:$A$12, 0)))</f>
        <v>-0.39196962663327978</v>
      </c>
      <c r="J659" s="13">
        <f>IF(C659="N/A", 0, INDEX('Probability Tables'!$J$18:$J$19, MATCH(C659, 'Probability Tables'!$A$18:$A$19, 0)))</f>
        <v>-1.9050155618886613</v>
      </c>
      <c r="K659" s="13">
        <f>IF(D659="N/A", 0, INDEX('Probability Tables'!$J$25:$J$28, MATCH(D659, 'Probability Tables'!$A$25:$A$28, 0)))</f>
        <v>-0.51785965042337057</v>
      </c>
      <c r="L659" s="13">
        <f>IF(E659="N/A", 0, INDEX('Probability Tables'!$J$34:$J$35, MATCH(E659, 'Probability Tables'!$A$34:$A$35, 0)))</f>
        <v>-1.2878542883066382</v>
      </c>
      <c r="M659" s="13">
        <f>IF(F659="N/A", 0, INDEX('Probability Tables'!$J$41:$J$42, MATCH(F659, 'Probability Tables'!$A$41:$A$42, 0)))</f>
        <v>-1.6577744589953911</v>
      </c>
      <c r="N659" s="13">
        <f>IF(G659="N/A", 0, INDEX('Probability Tables'!$J$48:$J$50, MATCH(G659, 'Probability Tables'!$A$48:$A$50, 0)))</f>
        <v>-1.6691571471357227</v>
      </c>
      <c r="O659" s="13">
        <f>IF(H659="N/A", 0, INDEX('Probability Tables'!$J$56:$J$58, MATCH(H659, 'Probability Tables'!$A$56:$A$58, 0)))</f>
        <v>-2.4423470353692043</v>
      </c>
      <c r="P659" s="13">
        <f>'Probability Tables'!$E$3</f>
        <v>-0.48424598596127871</v>
      </c>
      <c r="Q659" s="16">
        <f t="shared" si="50"/>
        <v>-10.356223754713545</v>
      </c>
      <c r="R659" s="14">
        <f>IF(B659="N/A", 0, INDEX('Probability Tables'!$K$10:$K$12, MATCH(B659, 'Probability Tables'!$A$10:$A$12, 0)))</f>
        <v>-1.0560526742493137</v>
      </c>
      <c r="S659" s="14">
        <f>IF(C659="N/A", 0, INDEX('Probability Tables'!$K$18:$K$19, MATCH(C659, 'Probability Tables'!$A$18:$A$19, 0)))</f>
        <v>-0.38532054201569693</v>
      </c>
      <c r="T659" s="14">
        <f>IF(D659="N/A", 0, INDEX('Probability Tables'!$K$25:$K$28, MATCH(D659, 'Probability Tables'!$A$25:$A$28, 0)))</f>
        <v>-0.64015465041943498</v>
      </c>
      <c r="U659" s="14">
        <f>IF(E659="N/A", 0, INDEX('Probability Tables'!$K$34:$K$35, MATCH(E659, 'Probability Tables'!$A$34:$A$35, 0)))</f>
        <v>-0.95029252915164453</v>
      </c>
      <c r="V659" s="14">
        <f>IF(F659="N/A", 0, INDEX('Probability Tables'!$K$41:$K$42, MATCH(F659, 'Probability Tables'!$A$41:$A$42, 0)))</f>
        <v>-1.140161291580982</v>
      </c>
      <c r="W659" s="14">
        <f>IF(G659="N/A", 0, INDEX('Probability Tables'!$K$48:$K$50, MATCH(G659, 'Probability Tables'!$A$48:$A$50, 0)))</f>
        <v>-1.4997389951776758</v>
      </c>
      <c r="X659" s="14">
        <f>IF(H659="N/A", 0, INDEX('Probability Tables'!$K$56:$K$58, MATCH(H659, 'Probability Tables'!$A$56:$A$58, 0)))</f>
        <v>-2.4037432426807936</v>
      </c>
      <c r="Y659" s="14">
        <f>'Probability Tables'!$E$4</f>
        <v>-0.95753369040820424</v>
      </c>
      <c r="Z659" s="16">
        <f t="shared" si="51"/>
        <v>-9.0329976156837457</v>
      </c>
      <c r="AA659" s="15">
        <f t="shared" si="52"/>
        <v>21.028204876384862</v>
      </c>
      <c r="AB659" s="15">
        <f t="shared" si="53"/>
        <v>78.971795123615124</v>
      </c>
      <c r="AC659" s="17">
        <f t="shared" si="54"/>
        <v>1</v>
      </c>
      <c r="AD659" s="17">
        <v>0</v>
      </c>
    </row>
    <row r="660" spans="1:30" x14ac:dyDescent="0.25">
      <c r="A660" t="s">
        <v>927</v>
      </c>
      <c r="B660">
        <v>2</v>
      </c>
      <c r="C660" t="s">
        <v>13</v>
      </c>
      <c r="D660" s="12" t="s">
        <v>1245</v>
      </c>
      <c r="E660" s="12" t="s">
        <v>1247</v>
      </c>
      <c r="F660" s="12" t="s">
        <v>1249</v>
      </c>
      <c r="G660" s="12" t="s">
        <v>1252</v>
      </c>
      <c r="H660" s="12" t="s">
        <v>15</v>
      </c>
      <c r="I660" s="13">
        <f>IF(B660="N/A", 0, INDEX('Probability Tables'!$J$10:$J$12, MATCH(B660, 'Probability Tables'!$A$10:$A$12, 0)))</f>
        <v>-1.7285805676065233</v>
      </c>
      <c r="J660" s="13">
        <f>IF(C660="N/A", 0, INDEX('Probability Tables'!$J$18:$J$19, MATCH(C660, 'Probability Tables'!$A$18:$A$19, 0)))</f>
        <v>-0.16113204070663512</v>
      </c>
      <c r="K660" s="13">
        <f>IF(D660="N/A", 0, INDEX('Probability Tables'!$J$25:$J$28, MATCH(D660, 'Probability Tables'!$A$25:$A$28, 0)))</f>
        <v>-0.51785965042337057</v>
      </c>
      <c r="L660" s="13">
        <f>IF(E660="N/A", 0, INDEX('Probability Tables'!$J$34:$J$35, MATCH(E660, 'Probability Tables'!$A$34:$A$35, 0)))</f>
        <v>-0.32277339226305102</v>
      </c>
      <c r="M660" s="13">
        <f>IF(F660="N/A", 0, INDEX('Probability Tables'!$J$41:$J$42, MATCH(F660, 'Probability Tables'!$A$41:$A$42, 0)))</f>
        <v>-0.21141585713285041</v>
      </c>
      <c r="N660" s="13">
        <f>IF(G660="N/A", 0, INDEX('Probability Tables'!$J$48:$J$50, MATCH(G660, 'Probability Tables'!$A$48:$A$50, 0)))</f>
        <v>-1.6691571471357227</v>
      </c>
      <c r="O660" s="13">
        <f>IF(H660="N/A", 0, INDEX('Probability Tables'!$J$56:$J$58, MATCH(H660, 'Probability Tables'!$A$56:$A$58, 0)))</f>
        <v>-0.25442485069529852</v>
      </c>
      <c r="P660" s="13">
        <f>'Probability Tables'!$E$3</f>
        <v>-0.48424598596127871</v>
      </c>
      <c r="Q660" s="16">
        <f t="shared" si="50"/>
        <v>-5.3495894919247302</v>
      </c>
      <c r="R660" s="14">
        <f>IF(B660="N/A", 0, INDEX('Probability Tables'!$K$10:$K$12, MATCH(B660, 'Probability Tables'!$A$10:$A$12, 0)))</f>
        <v>-1.3662076025531533</v>
      </c>
      <c r="S660" s="14">
        <f>IF(C660="N/A", 0, INDEX('Probability Tables'!$K$18:$K$19, MATCH(C660, 'Probability Tables'!$A$18:$A$19, 0)))</f>
        <v>-1.140161291580982</v>
      </c>
      <c r="T660" s="14">
        <f>IF(D660="N/A", 0, INDEX('Probability Tables'!$K$25:$K$28, MATCH(D660, 'Probability Tables'!$A$25:$A$28, 0)))</f>
        <v>-0.64015465041943498</v>
      </c>
      <c r="U660" s="14">
        <f>IF(E660="N/A", 0, INDEX('Probability Tables'!$K$34:$K$35, MATCH(E660, 'Probability Tables'!$A$34:$A$35, 0)))</f>
        <v>-0.48878352389733187</v>
      </c>
      <c r="V660" s="14">
        <f>IF(F660="N/A", 0, INDEX('Probability Tables'!$K$41:$K$42, MATCH(F660, 'Probability Tables'!$A$41:$A$42, 0)))</f>
        <v>-0.38532054201569693</v>
      </c>
      <c r="W660" s="14">
        <f>IF(G660="N/A", 0, INDEX('Probability Tables'!$K$48:$K$50, MATCH(G660, 'Probability Tables'!$A$48:$A$50, 0)))</f>
        <v>-1.4997389951776758</v>
      </c>
      <c r="X660" s="14">
        <f>IF(H660="N/A", 0, INDEX('Probability Tables'!$K$56:$K$58, MATCH(H660, 'Probability Tables'!$A$56:$A$58, 0)))</f>
        <v>-0.45323538437685085</v>
      </c>
      <c r="Y660" s="14">
        <f>'Probability Tables'!$E$4</f>
        <v>-0.95753369040820424</v>
      </c>
      <c r="Z660" s="16">
        <f t="shared" si="51"/>
        <v>-6.93113568042933</v>
      </c>
      <c r="AA660" s="15">
        <f t="shared" si="52"/>
        <v>82.942338452485856</v>
      </c>
      <c r="AB660" s="15">
        <f t="shared" si="53"/>
        <v>17.057661547514133</v>
      </c>
      <c r="AC660" s="17">
        <f t="shared" si="54"/>
        <v>0</v>
      </c>
      <c r="AD660" s="17">
        <v>0</v>
      </c>
    </row>
    <row r="661" spans="1:30" x14ac:dyDescent="0.25">
      <c r="A661" t="s">
        <v>928</v>
      </c>
      <c r="B661">
        <v>1</v>
      </c>
      <c r="C661" t="s">
        <v>13</v>
      </c>
      <c r="D661" s="12" t="s">
        <v>1244</v>
      </c>
      <c r="E661" s="12" t="s">
        <v>1247</v>
      </c>
      <c r="F661" s="12" t="s">
        <v>1248</v>
      </c>
      <c r="G661" s="12" t="s">
        <v>1250</v>
      </c>
      <c r="H661" s="12" t="s">
        <v>20</v>
      </c>
      <c r="I661" s="13">
        <f>IF(B661="N/A", 0, INDEX('Probability Tables'!$J$10:$J$12, MATCH(B661, 'Probability Tables'!$A$10:$A$12, 0)))</f>
        <v>-1.9190988916046565</v>
      </c>
      <c r="J661" s="13">
        <f>IF(C661="N/A", 0, INDEX('Probability Tables'!$J$18:$J$19, MATCH(C661, 'Probability Tables'!$A$18:$A$19, 0)))</f>
        <v>-0.16113204070663512</v>
      </c>
      <c r="K661" s="13">
        <f>IF(D661="N/A", 0, INDEX('Probability Tables'!$J$25:$J$28, MATCH(D661, 'Probability Tables'!$A$25:$A$28, 0)))</f>
        <v>-2.1879221846739059</v>
      </c>
      <c r="L661" s="13">
        <f>IF(E661="N/A", 0, INDEX('Probability Tables'!$J$34:$J$35, MATCH(E661, 'Probability Tables'!$A$34:$A$35, 0)))</f>
        <v>-0.32277339226305102</v>
      </c>
      <c r="M661" s="13">
        <f>IF(F661="N/A", 0, INDEX('Probability Tables'!$J$41:$J$42, MATCH(F661, 'Probability Tables'!$A$41:$A$42, 0)))</f>
        <v>-1.6577744589953911</v>
      </c>
      <c r="N661" s="13">
        <f>IF(G661="N/A", 0, INDEX('Probability Tables'!$J$48:$J$50, MATCH(G661, 'Probability Tables'!$A$48:$A$50, 0)))</f>
        <v>-1.1317644959850102</v>
      </c>
      <c r="O661" s="13">
        <f>IF(H661="N/A", 0, INDEX('Probability Tables'!$J$56:$J$58, MATCH(H661, 'Probability Tables'!$A$56:$A$58, 0)))</f>
        <v>-1.9828147059907641</v>
      </c>
      <c r="P661" s="13">
        <f>'Probability Tables'!$E$3</f>
        <v>-0.48424598596127871</v>
      </c>
      <c r="Q661" s="16">
        <f t="shared" si="50"/>
        <v>-9.8475261561806917</v>
      </c>
      <c r="R661" s="14">
        <f>IF(B661="N/A", 0, INDEX('Probability Tables'!$K$10:$K$12, MATCH(B661, 'Probability Tables'!$A$10:$A$12, 0)))</f>
        <v>-0.92356349120323478</v>
      </c>
      <c r="S661" s="14">
        <f>IF(C661="N/A", 0, INDEX('Probability Tables'!$K$18:$K$19, MATCH(C661, 'Probability Tables'!$A$18:$A$19, 0)))</f>
        <v>-1.140161291580982</v>
      </c>
      <c r="T661" s="14">
        <f>IF(D661="N/A", 0, INDEX('Probability Tables'!$K$25:$K$28, MATCH(D661, 'Probability Tables'!$A$25:$A$28, 0)))</f>
        <v>-2.3513752571634776</v>
      </c>
      <c r="U661" s="14">
        <f>IF(E661="N/A", 0, INDEX('Probability Tables'!$K$34:$K$35, MATCH(E661, 'Probability Tables'!$A$34:$A$35, 0)))</f>
        <v>-0.48878352389733187</v>
      </c>
      <c r="V661" s="14">
        <f>IF(F661="N/A", 0, INDEX('Probability Tables'!$K$41:$K$42, MATCH(F661, 'Probability Tables'!$A$41:$A$42, 0)))</f>
        <v>-1.140161291580982</v>
      </c>
      <c r="W661" s="14">
        <f>IF(G661="N/A", 0, INDEX('Probability Tables'!$K$48:$K$50, MATCH(G661, 'Probability Tables'!$A$48:$A$50, 0)))</f>
        <v>-0.54522705048332309</v>
      </c>
      <c r="X661" s="14">
        <f>IF(H661="N/A", 0, INDEX('Probability Tables'!$K$56:$K$58, MATCH(H661, 'Probability Tables'!$A$56:$A$58, 0)))</f>
        <v>-1.2944356648959361</v>
      </c>
      <c r="Y661" s="14">
        <f>'Probability Tables'!$E$4</f>
        <v>-0.95753369040820424</v>
      </c>
      <c r="Z661" s="16">
        <f t="shared" si="51"/>
        <v>-8.8412412612134705</v>
      </c>
      <c r="AA661" s="15">
        <f t="shared" si="52"/>
        <v>26.770753191004658</v>
      </c>
      <c r="AB661" s="15">
        <f t="shared" si="53"/>
        <v>73.229246808995342</v>
      </c>
      <c r="AC661" s="17">
        <f t="shared" si="54"/>
        <v>1</v>
      </c>
      <c r="AD661" s="17">
        <v>0</v>
      </c>
    </row>
    <row r="662" spans="1:30" x14ac:dyDescent="0.25">
      <c r="A662" t="s">
        <v>930</v>
      </c>
      <c r="B662">
        <v>1</v>
      </c>
      <c r="C662" t="s">
        <v>13</v>
      </c>
      <c r="D662" s="12" t="s">
        <v>1244</v>
      </c>
      <c r="E662" s="12" t="s">
        <v>1246</v>
      </c>
      <c r="F662" s="12" t="s">
        <v>1249</v>
      </c>
      <c r="G662" s="12" t="s">
        <v>1250</v>
      </c>
      <c r="H662" s="12" t="s">
        <v>15</v>
      </c>
      <c r="I662" s="13">
        <f>IF(B662="N/A", 0, INDEX('Probability Tables'!$J$10:$J$12, MATCH(B662, 'Probability Tables'!$A$10:$A$12, 0)))</f>
        <v>-1.9190988916046565</v>
      </c>
      <c r="J662" s="13">
        <f>IF(C662="N/A", 0, INDEX('Probability Tables'!$J$18:$J$19, MATCH(C662, 'Probability Tables'!$A$18:$A$19, 0)))</f>
        <v>-0.16113204070663512</v>
      </c>
      <c r="K662" s="13">
        <f>IF(D662="N/A", 0, INDEX('Probability Tables'!$J$25:$J$28, MATCH(D662, 'Probability Tables'!$A$25:$A$28, 0)))</f>
        <v>-2.1879221846739059</v>
      </c>
      <c r="L662" s="13">
        <f>IF(E662="N/A", 0, INDEX('Probability Tables'!$J$34:$J$35, MATCH(E662, 'Probability Tables'!$A$34:$A$35, 0)))</f>
        <v>-1.2878542883066382</v>
      </c>
      <c r="M662" s="13">
        <f>IF(F662="N/A", 0, INDEX('Probability Tables'!$J$41:$J$42, MATCH(F662, 'Probability Tables'!$A$41:$A$42, 0)))</f>
        <v>-0.21141585713285041</v>
      </c>
      <c r="N662" s="13">
        <f>IF(G662="N/A", 0, INDEX('Probability Tables'!$J$48:$J$50, MATCH(G662, 'Probability Tables'!$A$48:$A$50, 0)))</f>
        <v>-1.1317644959850102</v>
      </c>
      <c r="O662" s="13">
        <f>IF(H662="N/A", 0, INDEX('Probability Tables'!$J$56:$J$58, MATCH(H662, 'Probability Tables'!$A$56:$A$58, 0)))</f>
        <v>-0.25442485069529852</v>
      </c>
      <c r="P662" s="13">
        <f>'Probability Tables'!$E$3</f>
        <v>-0.48424598596127871</v>
      </c>
      <c r="Q662" s="16">
        <f t="shared" si="50"/>
        <v>-7.6378585950662732</v>
      </c>
      <c r="R662" s="14">
        <f>IF(B662="N/A", 0, INDEX('Probability Tables'!$K$10:$K$12, MATCH(B662, 'Probability Tables'!$A$10:$A$12, 0)))</f>
        <v>-0.92356349120323478</v>
      </c>
      <c r="S662" s="14">
        <f>IF(C662="N/A", 0, INDEX('Probability Tables'!$K$18:$K$19, MATCH(C662, 'Probability Tables'!$A$18:$A$19, 0)))</f>
        <v>-1.140161291580982</v>
      </c>
      <c r="T662" s="14">
        <f>IF(D662="N/A", 0, INDEX('Probability Tables'!$K$25:$K$28, MATCH(D662, 'Probability Tables'!$A$25:$A$28, 0)))</f>
        <v>-2.3513752571634776</v>
      </c>
      <c r="U662" s="14">
        <f>IF(E662="N/A", 0, INDEX('Probability Tables'!$K$34:$K$35, MATCH(E662, 'Probability Tables'!$A$34:$A$35, 0)))</f>
        <v>-0.95029252915164453</v>
      </c>
      <c r="V662" s="14">
        <f>IF(F662="N/A", 0, INDEX('Probability Tables'!$K$41:$K$42, MATCH(F662, 'Probability Tables'!$A$41:$A$42, 0)))</f>
        <v>-0.38532054201569693</v>
      </c>
      <c r="W662" s="14">
        <f>IF(G662="N/A", 0, INDEX('Probability Tables'!$K$48:$K$50, MATCH(G662, 'Probability Tables'!$A$48:$A$50, 0)))</f>
        <v>-0.54522705048332309</v>
      </c>
      <c r="X662" s="14">
        <f>IF(H662="N/A", 0, INDEX('Probability Tables'!$K$56:$K$58, MATCH(H662, 'Probability Tables'!$A$56:$A$58, 0)))</f>
        <v>-0.45323538437685085</v>
      </c>
      <c r="Y662" s="14">
        <f>'Probability Tables'!$E$4</f>
        <v>-0.95753369040820424</v>
      </c>
      <c r="Z662" s="16">
        <f t="shared" si="51"/>
        <v>-7.7067092363834133</v>
      </c>
      <c r="AA662" s="15">
        <f t="shared" si="52"/>
        <v>51.720586396093381</v>
      </c>
      <c r="AB662" s="15">
        <f t="shared" si="53"/>
        <v>48.279413603906619</v>
      </c>
      <c r="AC662" s="17">
        <f t="shared" si="54"/>
        <v>0</v>
      </c>
      <c r="AD662" s="17">
        <v>1</v>
      </c>
    </row>
    <row r="663" spans="1:30" x14ac:dyDescent="0.25">
      <c r="A663" t="s">
        <v>931</v>
      </c>
      <c r="B663">
        <v>3</v>
      </c>
      <c r="C663" t="s">
        <v>13</v>
      </c>
      <c r="D663" s="12" t="s">
        <v>1242</v>
      </c>
      <c r="E663" s="12" t="s">
        <v>1247</v>
      </c>
      <c r="F663" s="12" t="s">
        <v>1249</v>
      </c>
      <c r="G663" s="12" t="s">
        <v>1251</v>
      </c>
      <c r="H663" s="12" t="s">
        <v>20</v>
      </c>
      <c r="I663" s="13">
        <f>IF(B663="N/A", 0, INDEX('Probability Tables'!$J$10:$J$12, MATCH(B663, 'Probability Tables'!$A$10:$A$12, 0)))</f>
        <v>-0.39196962663327978</v>
      </c>
      <c r="J663" s="13">
        <f>IF(C663="N/A", 0, INDEX('Probability Tables'!$J$18:$J$19, MATCH(C663, 'Probability Tables'!$A$18:$A$19, 0)))</f>
        <v>-0.16113204070663512</v>
      </c>
      <c r="K663" s="13">
        <f>IF(D663="N/A", 0, INDEX('Probability Tables'!$J$25:$J$28, MATCH(D663, 'Probability Tables'!$A$25:$A$28, 0)))</f>
        <v>-1.505246303981256</v>
      </c>
      <c r="L663" s="13">
        <f>IF(E663="N/A", 0, INDEX('Probability Tables'!$J$34:$J$35, MATCH(E663, 'Probability Tables'!$A$34:$A$35, 0)))</f>
        <v>-0.32277339226305102</v>
      </c>
      <c r="M663" s="13">
        <f>IF(F663="N/A", 0, INDEX('Probability Tables'!$J$41:$J$42, MATCH(F663, 'Probability Tables'!$A$41:$A$42, 0)))</f>
        <v>-0.21141585713285041</v>
      </c>
      <c r="N663" s="13">
        <f>IF(G663="N/A", 0, INDEX('Probability Tables'!$J$48:$J$50, MATCH(G663, 'Probability Tables'!$A$48:$A$50, 0)))</f>
        <v>-0.71512608727872051</v>
      </c>
      <c r="O663" s="13">
        <f>IF(H663="N/A", 0, INDEX('Probability Tables'!$J$56:$J$58, MATCH(H663, 'Probability Tables'!$A$56:$A$58, 0)))</f>
        <v>-1.9828147059907641</v>
      </c>
      <c r="P663" s="13">
        <f>'Probability Tables'!$E$3</f>
        <v>-0.48424598596127871</v>
      </c>
      <c r="Q663" s="16">
        <f t="shared" si="50"/>
        <v>-5.7747239999478355</v>
      </c>
      <c r="R663" s="14">
        <f>IF(B663="N/A", 0, INDEX('Probability Tables'!$K$10:$K$12, MATCH(B663, 'Probability Tables'!$A$10:$A$12, 0)))</f>
        <v>-1.0560526742493137</v>
      </c>
      <c r="S663" s="14">
        <f>IF(C663="N/A", 0, INDEX('Probability Tables'!$K$18:$K$19, MATCH(C663, 'Probability Tables'!$A$18:$A$19, 0)))</f>
        <v>-1.140161291580982</v>
      </c>
      <c r="T663" s="14">
        <f>IF(D663="N/A", 0, INDEX('Probability Tables'!$K$25:$K$28, MATCH(D663, 'Probability Tables'!$A$25:$A$28, 0)))</f>
        <v>-1.4640720621625749</v>
      </c>
      <c r="U663" s="14">
        <f>IF(E663="N/A", 0, INDEX('Probability Tables'!$K$34:$K$35, MATCH(E663, 'Probability Tables'!$A$34:$A$35, 0)))</f>
        <v>-0.48878352389733187</v>
      </c>
      <c r="V663" s="14">
        <f>IF(F663="N/A", 0, INDEX('Probability Tables'!$K$41:$K$42, MATCH(F663, 'Probability Tables'!$A$41:$A$42, 0)))</f>
        <v>-0.38532054201569693</v>
      </c>
      <c r="W663" s="14">
        <f>IF(G663="N/A", 0, INDEX('Probability Tables'!$K$48:$K$50, MATCH(G663, 'Probability Tables'!$A$48:$A$50, 0)))</f>
        <v>-1.624036711855253</v>
      </c>
      <c r="X663" s="14">
        <f>IF(H663="N/A", 0, INDEX('Probability Tables'!$K$56:$K$58, MATCH(H663, 'Probability Tables'!$A$56:$A$58, 0)))</f>
        <v>-1.2944356648959361</v>
      </c>
      <c r="Y663" s="14">
        <f>'Probability Tables'!$E$4</f>
        <v>-0.95753369040820424</v>
      </c>
      <c r="Z663" s="16">
        <f t="shared" si="51"/>
        <v>-8.4103961610652949</v>
      </c>
      <c r="AA663" s="15">
        <f t="shared" si="52"/>
        <v>93.312239139617503</v>
      </c>
      <c r="AB663" s="15">
        <f t="shared" si="53"/>
        <v>6.6877608603824923</v>
      </c>
      <c r="AC663" s="17">
        <f t="shared" si="54"/>
        <v>0</v>
      </c>
      <c r="AD663" s="17">
        <v>0</v>
      </c>
    </row>
    <row r="664" spans="1:30" x14ac:dyDescent="0.25">
      <c r="A664" t="s">
        <v>932</v>
      </c>
      <c r="B664">
        <v>1</v>
      </c>
      <c r="C664" t="s">
        <v>13</v>
      </c>
      <c r="D664" s="12" t="s">
        <v>1242</v>
      </c>
      <c r="E664" s="12" t="s">
        <v>1247</v>
      </c>
      <c r="F664" s="12" t="s">
        <v>1249</v>
      </c>
      <c r="G664" s="12" t="s">
        <v>1250</v>
      </c>
      <c r="H664" s="12" t="s">
        <v>15</v>
      </c>
      <c r="I664" s="13">
        <f>IF(B664="N/A", 0, INDEX('Probability Tables'!$J$10:$J$12, MATCH(B664, 'Probability Tables'!$A$10:$A$12, 0)))</f>
        <v>-1.9190988916046565</v>
      </c>
      <c r="J664" s="13">
        <f>IF(C664="N/A", 0, INDEX('Probability Tables'!$J$18:$J$19, MATCH(C664, 'Probability Tables'!$A$18:$A$19, 0)))</f>
        <v>-0.16113204070663512</v>
      </c>
      <c r="K664" s="13">
        <f>IF(D664="N/A", 0, INDEX('Probability Tables'!$J$25:$J$28, MATCH(D664, 'Probability Tables'!$A$25:$A$28, 0)))</f>
        <v>-1.505246303981256</v>
      </c>
      <c r="L664" s="13">
        <f>IF(E664="N/A", 0, INDEX('Probability Tables'!$J$34:$J$35, MATCH(E664, 'Probability Tables'!$A$34:$A$35, 0)))</f>
        <v>-0.32277339226305102</v>
      </c>
      <c r="M664" s="13">
        <f>IF(F664="N/A", 0, INDEX('Probability Tables'!$J$41:$J$42, MATCH(F664, 'Probability Tables'!$A$41:$A$42, 0)))</f>
        <v>-0.21141585713285041</v>
      </c>
      <c r="N664" s="13">
        <f>IF(G664="N/A", 0, INDEX('Probability Tables'!$J$48:$J$50, MATCH(G664, 'Probability Tables'!$A$48:$A$50, 0)))</f>
        <v>-1.1317644959850102</v>
      </c>
      <c r="O664" s="13">
        <f>IF(H664="N/A", 0, INDEX('Probability Tables'!$J$56:$J$58, MATCH(H664, 'Probability Tables'!$A$56:$A$58, 0)))</f>
        <v>-0.25442485069529852</v>
      </c>
      <c r="P664" s="13">
        <f>'Probability Tables'!$E$3</f>
        <v>-0.48424598596127871</v>
      </c>
      <c r="Q664" s="16">
        <f t="shared" si="50"/>
        <v>-5.9901018183300359</v>
      </c>
      <c r="R664" s="14">
        <f>IF(B664="N/A", 0, INDEX('Probability Tables'!$K$10:$K$12, MATCH(B664, 'Probability Tables'!$A$10:$A$12, 0)))</f>
        <v>-0.92356349120323478</v>
      </c>
      <c r="S664" s="14">
        <f>IF(C664="N/A", 0, INDEX('Probability Tables'!$K$18:$K$19, MATCH(C664, 'Probability Tables'!$A$18:$A$19, 0)))</f>
        <v>-1.140161291580982</v>
      </c>
      <c r="T664" s="14">
        <f>IF(D664="N/A", 0, INDEX('Probability Tables'!$K$25:$K$28, MATCH(D664, 'Probability Tables'!$A$25:$A$28, 0)))</f>
        <v>-1.4640720621625749</v>
      </c>
      <c r="U664" s="14">
        <f>IF(E664="N/A", 0, INDEX('Probability Tables'!$K$34:$K$35, MATCH(E664, 'Probability Tables'!$A$34:$A$35, 0)))</f>
        <v>-0.48878352389733187</v>
      </c>
      <c r="V664" s="14">
        <f>IF(F664="N/A", 0, INDEX('Probability Tables'!$K$41:$K$42, MATCH(F664, 'Probability Tables'!$A$41:$A$42, 0)))</f>
        <v>-0.38532054201569693</v>
      </c>
      <c r="W664" s="14">
        <f>IF(G664="N/A", 0, INDEX('Probability Tables'!$K$48:$K$50, MATCH(G664, 'Probability Tables'!$A$48:$A$50, 0)))</f>
        <v>-0.54522705048332309</v>
      </c>
      <c r="X664" s="14">
        <f>IF(H664="N/A", 0, INDEX('Probability Tables'!$K$56:$K$58, MATCH(H664, 'Probability Tables'!$A$56:$A$58, 0)))</f>
        <v>-0.45323538437685085</v>
      </c>
      <c r="Y664" s="14">
        <f>'Probability Tables'!$E$4</f>
        <v>-0.95753369040820424</v>
      </c>
      <c r="Z664" s="16">
        <f t="shared" si="51"/>
        <v>-6.3578970361281986</v>
      </c>
      <c r="AA664" s="15">
        <f t="shared" si="52"/>
        <v>59.092611808873528</v>
      </c>
      <c r="AB664" s="15">
        <f t="shared" si="53"/>
        <v>40.907388191126472</v>
      </c>
      <c r="AC664" s="17">
        <f t="shared" si="54"/>
        <v>0</v>
      </c>
      <c r="AD664" s="17">
        <v>0</v>
      </c>
    </row>
    <row r="665" spans="1:30" x14ac:dyDescent="0.25">
      <c r="A665" t="s">
        <v>934</v>
      </c>
      <c r="B665">
        <v>3</v>
      </c>
      <c r="C665" t="s">
        <v>13</v>
      </c>
      <c r="D665" s="12" t="s">
        <v>1242</v>
      </c>
      <c r="E665" s="12" t="s">
        <v>1247</v>
      </c>
      <c r="F665" s="12" t="s">
        <v>1249</v>
      </c>
      <c r="G665" s="12" t="s">
        <v>1251</v>
      </c>
      <c r="H665" s="12" t="s">
        <v>15</v>
      </c>
      <c r="I665" s="13">
        <f>IF(B665="N/A", 0, INDEX('Probability Tables'!$J$10:$J$12, MATCH(B665, 'Probability Tables'!$A$10:$A$12, 0)))</f>
        <v>-0.39196962663327978</v>
      </c>
      <c r="J665" s="13">
        <f>IF(C665="N/A", 0, INDEX('Probability Tables'!$J$18:$J$19, MATCH(C665, 'Probability Tables'!$A$18:$A$19, 0)))</f>
        <v>-0.16113204070663512</v>
      </c>
      <c r="K665" s="13">
        <f>IF(D665="N/A", 0, INDEX('Probability Tables'!$J$25:$J$28, MATCH(D665, 'Probability Tables'!$A$25:$A$28, 0)))</f>
        <v>-1.505246303981256</v>
      </c>
      <c r="L665" s="13">
        <f>IF(E665="N/A", 0, INDEX('Probability Tables'!$J$34:$J$35, MATCH(E665, 'Probability Tables'!$A$34:$A$35, 0)))</f>
        <v>-0.32277339226305102</v>
      </c>
      <c r="M665" s="13">
        <f>IF(F665="N/A", 0, INDEX('Probability Tables'!$J$41:$J$42, MATCH(F665, 'Probability Tables'!$A$41:$A$42, 0)))</f>
        <v>-0.21141585713285041</v>
      </c>
      <c r="N665" s="13">
        <f>IF(G665="N/A", 0, INDEX('Probability Tables'!$J$48:$J$50, MATCH(G665, 'Probability Tables'!$A$48:$A$50, 0)))</f>
        <v>-0.71512608727872051</v>
      </c>
      <c r="O665" s="13">
        <f>IF(H665="N/A", 0, INDEX('Probability Tables'!$J$56:$J$58, MATCH(H665, 'Probability Tables'!$A$56:$A$58, 0)))</f>
        <v>-0.25442485069529852</v>
      </c>
      <c r="P665" s="13">
        <f>'Probability Tables'!$E$3</f>
        <v>-0.48424598596127871</v>
      </c>
      <c r="Q665" s="16">
        <f t="shared" si="50"/>
        <v>-4.04633414465237</v>
      </c>
      <c r="R665" s="14">
        <f>IF(B665="N/A", 0, INDEX('Probability Tables'!$K$10:$K$12, MATCH(B665, 'Probability Tables'!$A$10:$A$12, 0)))</f>
        <v>-1.0560526742493137</v>
      </c>
      <c r="S665" s="14">
        <f>IF(C665="N/A", 0, INDEX('Probability Tables'!$K$18:$K$19, MATCH(C665, 'Probability Tables'!$A$18:$A$19, 0)))</f>
        <v>-1.140161291580982</v>
      </c>
      <c r="T665" s="14">
        <f>IF(D665="N/A", 0, INDEX('Probability Tables'!$K$25:$K$28, MATCH(D665, 'Probability Tables'!$A$25:$A$28, 0)))</f>
        <v>-1.4640720621625749</v>
      </c>
      <c r="U665" s="14">
        <f>IF(E665="N/A", 0, INDEX('Probability Tables'!$K$34:$K$35, MATCH(E665, 'Probability Tables'!$A$34:$A$35, 0)))</f>
        <v>-0.48878352389733187</v>
      </c>
      <c r="V665" s="14">
        <f>IF(F665="N/A", 0, INDEX('Probability Tables'!$K$41:$K$42, MATCH(F665, 'Probability Tables'!$A$41:$A$42, 0)))</f>
        <v>-0.38532054201569693</v>
      </c>
      <c r="W665" s="14">
        <f>IF(G665="N/A", 0, INDEX('Probability Tables'!$K$48:$K$50, MATCH(G665, 'Probability Tables'!$A$48:$A$50, 0)))</f>
        <v>-1.624036711855253</v>
      </c>
      <c r="X665" s="14">
        <f>IF(H665="N/A", 0, INDEX('Probability Tables'!$K$56:$K$58, MATCH(H665, 'Probability Tables'!$A$56:$A$58, 0)))</f>
        <v>-0.45323538437685085</v>
      </c>
      <c r="Y665" s="14">
        <f>'Probability Tables'!$E$4</f>
        <v>-0.95753369040820424</v>
      </c>
      <c r="Z665" s="16">
        <f t="shared" si="51"/>
        <v>-7.5691958805462081</v>
      </c>
      <c r="AA665" s="15">
        <f t="shared" si="52"/>
        <v>97.133130185053162</v>
      </c>
      <c r="AB665" s="15">
        <f t="shared" si="53"/>
        <v>2.8668698149468446</v>
      </c>
      <c r="AC665" s="17">
        <f t="shared" si="54"/>
        <v>0</v>
      </c>
      <c r="AD665" s="17">
        <v>0</v>
      </c>
    </row>
    <row r="666" spans="1:30" x14ac:dyDescent="0.25">
      <c r="A666" t="s">
        <v>935</v>
      </c>
      <c r="B666">
        <v>3</v>
      </c>
      <c r="C666" t="s">
        <v>13</v>
      </c>
      <c r="D666" s="12" t="s">
        <v>1245</v>
      </c>
      <c r="E666" s="12" t="s">
        <v>1246</v>
      </c>
      <c r="F666" s="12" t="s">
        <v>1249</v>
      </c>
      <c r="G666" s="12" t="s">
        <v>1251</v>
      </c>
      <c r="H666" s="12" t="s">
        <v>15</v>
      </c>
      <c r="I666" s="13">
        <f>IF(B666="N/A", 0, INDEX('Probability Tables'!$J$10:$J$12, MATCH(B666, 'Probability Tables'!$A$10:$A$12, 0)))</f>
        <v>-0.39196962663327978</v>
      </c>
      <c r="J666" s="13">
        <f>IF(C666="N/A", 0, INDEX('Probability Tables'!$J$18:$J$19, MATCH(C666, 'Probability Tables'!$A$18:$A$19, 0)))</f>
        <v>-0.16113204070663512</v>
      </c>
      <c r="K666" s="13">
        <f>IF(D666="N/A", 0, INDEX('Probability Tables'!$J$25:$J$28, MATCH(D666, 'Probability Tables'!$A$25:$A$28, 0)))</f>
        <v>-0.51785965042337057</v>
      </c>
      <c r="L666" s="13">
        <f>IF(E666="N/A", 0, INDEX('Probability Tables'!$J$34:$J$35, MATCH(E666, 'Probability Tables'!$A$34:$A$35, 0)))</f>
        <v>-1.2878542883066382</v>
      </c>
      <c r="M666" s="13">
        <f>IF(F666="N/A", 0, INDEX('Probability Tables'!$J$41:$J$42, MATCH(F666, 'Probability Tables'!$A$41:$A$42, 0)))</f>
        <v>-0.21141585713285041</v>
      </c>
      <c r="N666" s="13">
        <f>IF(G666="N/A", 0, INDEX('Probability Tables'!$J$48:$J$50, MATCH(G666, 'Probability Tables'!$A$48:$A$50, 0)))</f>
        <v>-0.71512608727872051</v>
      </c>
      <c r="O666" s="13">
        <f>IF(H666="N/A", 0, INDEX('Probability Tables'!$J$56:$J$58, MATCH(H666, 'Probability Tables'!$A$56:$A$58, 0)))</f>
        <v>-0.25442485069529852</v>
      </c>
      <c r="P666" s="13">
        <f>'Probability Tables'!$E$3</f>
        <v>-0.48424598596127871</v>
      </c>
      <c r="Q666" s="16">
        <f t="shared" si="50"/>
        <v>-4.0240283871380722</v>
      </c>
      <c r="R666" s="14">
        <f>IF(B666="N/A", 0, INDEX('Probability Tables'!$K$10:$K$12, MATCH(B666, 'Probability Tables'!$A$10:$A$12, 0)))</f>
        <v>-1.0560526742493137</v>
      </c>
      <c r="S666" s="14">
        <f>IF(C666="N/A", 0, INDEX('Probability Tables'!$K$18:$K$19, MATCH(C666, 'Probability Tables'!$A$18:$A$19, 0)))</f>
        <v>-1.140161291580982</v>
      </c>
      <c r="T666" s="14">
        <f>IF(D666="N/A", 0, INDEX('Probability Tables'!$K$25:$K$28, MATCH(D666, 'Probability Tables'!$A$25:$A$28, 0)))</f>
        <v>-0.64015465041943498</v>
      </c>
      <c r="U666" s="14">
        <f>IF(E666="N/A", 0, INDEX('Probability Tables'!$K$34:$K$35, MATCH(E666, 'Probability Tables'!$A$34:$A$35, 0)))</f>
        <v>-0.95029252915164453</v>
      </c>
      <c r="V666" s="14">
        <f>IF(F666="N/A", 0, INDEX('Probability Tables'!$K$41:$K$42, MATCH(F666, 'Probability Tables'!$A$41:$A$42, 0)))</f>
        <v>-0.38532054201569693</v>
      </c>
      <c r="W666" s="14">
        <f>IF(G666="N/A", 0, INDEX('Probability Tables'!$K$48:$K$50, MATCH(G666, 'Probability Tables'!$A$48:$A$50, 0)))</f>
        <v>-1.624036711855253</v>
      </c>
      <c r="X666" s="14">
        <f>IF(H666="N/A", 0, INDEX('Probability Tables'!$K$56:$K$58, MATCH(H666, 'Probability Tables'!$A$56:$A$58, 0)))</f>
        <v>-0.45323538437685085</v>
      </c>
      <c r="Y666" s="14">
        <f>'Probability Tables'!$E$4</f>
        <v>-0.95753369040820424</v>
      </c>
      <c r="Z666" s="16">
        <f t="shared" si="51"/>
        <v>-7.2067874740573803</v>
      </c>
      <c r="AA666" s="15">
        <f t="shared" si="52"/>
        <v>96.018029129398542</v>
      </c>
      <c r="AB666" s="15">
        <f t="shared" si="53"/>
        <v>3.9819708706014638</v>
      </c>
      <c r="AC666" s="17">
        <f t="shared" si="54"/>
        <v>0</v>
      </c>
      <c r="AD666" s="17">
        <v>1</v>
      </c>
    </row>
    <row r="667" spans="1:30" x14ac:dyDescent="0.25">
      <c r="A667" t="s">
        <v>937</v>
      </c>
      <c r="B667">
        <v>2</v>
      </c>
      <c r="C667" t="s">
        <v>13</v>
      </c>
      <c r="D667" s="12" t="s">
        <v>1245</v>
      </c>
      <c r="E667" s="12" t="s">
        <v>1246</v>
      </c>
      <c r="F667" s="12" t="s">
        <v>1249</v>
      </c>
      <c r="G667" s="12" t="s">
        <v>1250</v>
      </c>
      <c r="H667" s="12" t="s">
        <v>15</v>
      </c>
      <c r="I667" s="13">
        <f>IF(B667="N/A", 0, INDEX('Probability Tables'!$J$10:$J$12, MATCH(B667, 'Probability Tables'!$A$10:$A$12, 0)))</f>
        <v>-1.7285805676065233</v>
      </c>
      <c r="J667" s="13">
        <f>IF(C667="N/A", 0, INDEX('Probability Tables'!$J$18:$J$19, MATCH(C667, 'Probability Tables'!$A$18:$A$19, 0)))</f>
        <v>-0.16113204070663512</v>
      </c>
      <c r="K667" s="13">
        <f>IF(D667="N/A", 0, INDEX('Probability Tables'!$J$25:$J$28, MATCH(D667, 'Probability Tables'!$A$25:$A$28, 0)))</f>
        <v>-0.51785965042337057</v>
      </c>
      <c r="L667" s="13">
        <f>IF(E667="N/A", 0, INDEX('Probability Tables'!$J$34:$J$35, MATCH(E667, 'Probability Tables'!$A$34:$A$35, 0)))</f>
        <v>-1.2878542883066382</v>
      </c>
      <c r="M667" s="13">
        <f>IF(F667="N/A", 0, INDEX('Probability Tables'!$J$41:$J$42, MATCH(F667, 'Probability Tables'!$A$41:$A$42, 0)))</f>
        <v>-0.21141585713285041</v>
      </c>
      <c r="N667" s="13">
        <f>IF(G667="N/A", 0, INDEX('Probability Tables'!$J$48:$J$50, MATCH(G667, 'Probability Tables'!$A$48:$A$50, 0)))</f>
        <v>-1.1317644959850102</v>
      </c>
      <c r="O667" s="13">
        <f>IF(H667="N/A", 0, INDEX('Probability Tables'!$J$56:$J$58, MATCH(H667, 'Probability Tables'!$A$56:$A$58, 0)))</f>
        <v>-0.25442485069529852</v>
      </c>
      <c r="P667" s="13">
        <f>'Probability Tables'!$E$3</f>
        <v>-0.48424598596127871</v>
      </c>
      <c r="Q667" s="16">
        <f t="shared" si="50"/>
        <v>-5.7772777368176049</v>
      </c>
      <c r="R667" s="14">
        <f>IF(B667="N/A", 0, INDEX('Probability Tables'!$K$10:$K$12, MATCH(B667, 'Probability Tables'!$A$10:$A$12, 0)))</f>
        <v>-1.3662076025531533</v>
      </c>
      <c r="S667" s="14">
        <f>IF(C667="N/A", 0, INDEX('Probability Tables'!$K$18:$K$19, MATCH(C667, 'Probability Tables'!$A$18:$A$19, 0)))</f>
        <v>-1.140161291580982</v>
      </c>
      <c r="T667" s="14">
        <f>IF(D667="N/A", 0, INDEX('Probability Tables'!$K$25:$K$28, MATCH(D667, 'Probability Tables'!$A$25:$A$28, 0)))</f>
        <v>-0.64015465041943498</v>
      </c>
      <c r="U667" s="14">
        <f>IF(E667="N/A", 0, INDEX('Probability Tables'!$K$34:$K$35, MATCH(E667, 'Probability Tables'!$A$34:$A$35, 0)))</f>
        <v>-0.95029252915164453</v>
      </c>
      <c r="V667" s="14">
        <f>IF(F667="N/A", 0, INDEX('Probability Tables'!$K$41:$K$42, MATCH(F667, 'Probability Tables'!$A$41:$A$42, 0)))</f>
        <v>-0.38532054201569693</v>
      </c>
      <c r="W667" s="14">
        <f>IF(G667="N/A", 0, INDEX('Probability Tables'!$K$48:$K$50, MATCH(G667, 'Probability Tables'!$A$48:$A$50, 0)))</f>
        <v>-0.54522705048332309</v>
      </c>
      <c r="X667" s="14">
        <f>IF(H667="N/A", 0, INDEX('Probability Tables'!$K$56:$K$58, MATCH(H667, 'Probability Tables'!$A$56:$A$58, 0)))</f>
        <v>-0.45323538437685085</v>
      </c>
      <c r="Y667" s="14">
        <f>'Probability Tables'!$E$4</f>
        <v>-0.95753369040820424</v>
      </c>
      <c r="Z667" s="16">
        <f t="shared" si="51"/>
        <v>-6.4381327409892899</v>
      </c>
      <c r="AA667" s="15">
        <f t="shared" si="52"/>
        <v>65.945242711723282</v>
      </c>
      <c r="AB667" s="15">
        <f t="shared" si="53"/>
        <v>34.054757288276718</v>
      </c>
      <c r="AC667" s="17">
        <f t="shared" si="54"/>
        <v>0</v>
      </c>
      <c r="AD667" s="17">
        <v>0</v>
      </c>
    </row>
    <row r="668" spans="1:30" x14ac:dyDescent="0.25">
      <c r="A668" t="s">
        <v>938</v>
      </c>
      <c r="B668">
        <v>2</v>
      </c>
      <c r="C668" t="s">
        <v>13</v>
      </c>
      <c r="D668" s="12" t="s">
        <v>1245</v>
      </c>
      <c r="E668" s="12" t="s">
        <v>1247</v>
      </c>
      <c r="F668" s="12" t="s">
        <v>1249</v>
      </c>
      <c r="G668" s="12" t="s">
        <v>1252</v>
      </c>
      <c r="H668" s="12" t="s">
        <v>15</v>
      </c>
      <c r="I668" s="13">
        <f>IF(B668="N/A", 0, INDEX('Probability Tables'!$J$10:$J$12, MATCH(B668, 'Probability Tables'!$A$10:$A$12, 0)))</f>
        <v>-1.7285805676065233</v>
      </c>
      <c r="J668" s="13">
        <f>IF(C668="N/A", 0, INDEX('Probability Tables'!$J$18:$J$19, MATCH(C668, 'Probability Tables'!$A$18:$A$19, 0)))</f>
        <v>-0.16113204070663512</v>
      </c>
      <c r="K668" s="13">
        <f>IF(D668="N/A", 0, INDEX('Probability Tables'!$J$25:$J$28, MATCH(D668, 'Probability Tables'!$A$25:$A$28, 0)))</f>
        <v>-0.51785965042337057</v>
      </c>
      <c r="L668" s="13">
        <f>IF(E668="N/A", 0, INDEX('Probability Tables'!$J$34:$J$35, MATCH(E668, 'Probability Tables'!$A$34:$A$35, 0)))</f>
        <v>-0.32277339226305102</v>
      </c>
      <c r="M668" s="13">
        <f>IF(F668="N/A", 0, INDEX('Probability Tables'!$J$41:$J$42, MATCH(F668, 'Probability Tables'!$A$41:$A$42, 0)))</f>
        <v>-0.21141585713285041</v>
      </c>
      <c r="N668" s="13">
        <f>IF(G668="N/A", 0, INDEX('Probability Tables'!$J$48:$J$50, MATCH(G668, 'Probability Tables'!$A$48:$A$50, 0)))</f>
        <v>-1.6691571471357227</v>
      </c>
      <c r="O668" s="13">
        <f>IF(H668="N/A", 0, INDEX('Probability Tables'!$J$56:$J$58, MATCH(H668, 'Probability Tables'!$A$56:$A$58, 0)))</f>
        <v>-0.25442485069529852</v>
      </c>
      <c r="P668" s="13">
        <f>'Probability Tables'!$E$3</f>
        <v>-0.48424598596127871</v>
      </c>
      <c r="Q668" s="16">
        <f t="shared" si="50"/>
        <v>-5.3495894919247302</v>
      </c>
      <c r="R668" s="14">
        <f>IF(B668="N/A", 0, INDEX('Probability Tables'!$K$10:$K$12, MATCH(B668, 'Probability Tables'!$A$10:$A$12, 0)))</f>
        <v>-1.3662076025531533</v>
      </c>
      <c r="S668" s="14">
        <f>IF(C668="N/A", 0, INDEX('Probability Tables'!$K$18:$K$19, MATCH(C668, 'Probability Tables'!$A$18:$A$19, 0)))</f>
        <v>-1.140161291580982</v>
      </c>
      <c r="T668" s="14">
        <f>IF(D668="N/A", 0, INDEX('Probability Tables'!$K$25:$K$28, MATCH(D668, 'Probability Tables'!$A$25:$A$28, 0)))</f>
        <v>-0.64015465041943498</v>
      </c>
      <c r="U668" s="14">
        <f>IF(E668="N/A", 0, INDEX('Probability Tables'!$K$34:$K$35, MATCH(E668, 'Probability Tables'!$A$34:$A$35, 0)))</f>
        <v>-0.48878352389733187</v>
      </c>
      <c r="V668" s="14">
        <f>IF(F668="N/A", 0, INDEX('Probability Tables'!$K$41:$K$42, MATCH(F668, 'Probability Tables'!$A$41:$A$42, 0)))</f>
        <v>-0.38532054201569693</v>
      </c>
      <c r="W668" s="14">
        <f>IF(G668="N/A", 0, INDEX('Probability Tables'!$K$48:$K$50, MATCH(G668, 'Probability Tables'!$A$48:$A$50, 0)))</f>
        <v>-1.4997389951776758</v>
      </c>
      <c r="X668" s="14">
        <f>IF(H668="N/A", 0, INDEX('Probability Tables'!$K$56:$K$58, MATCH(H668, 'Probability Tables'!$A$56:$A$58, 0)))</f>
        <v>-0.45323538437685085</v>
      </c>
      <c r="Y668" s="14">
        <f>'Probability Tables'!$E$4</f>
        <v>-0.95753369040820424</v>
      </c>
      <c r="Z668" s="16">
        <f t="shared" si="51"/>
        <v>-6.93113568042933</v>
      </c>
      <c r="AA668" s="15">
        <f t="shared" si="52"/>
        <v>82.942338452485856</v>
      </c>
      <c r="AB668" s="15">
        <f t="shared" si="53"/>
        <v>17.057661547514133</v>
      </c>
      <c r="AC668" s="17">
        <f t="shared" si="54"/>
        <v>0</v>
      </c>
      <c r="AD668" s="17">
        <v>0</v>
      </c>
    </row>
    <row r="669" spans="1:30" x14ac:dyDescent="0.25">
      <c r="A669" t="s">
        <v>939</v>
      </c>
      <c r="B669">
        <v>3</v>
      </c>
      <c r="C669" t="s">
        <v>13</v>
      </c>
      <c r="D669" s="12" t="s">
        <v>1243</v>
      </c>
      <c r="E669" s="12" t="s">
        <v>1247</v>
      </c>
      <c r="F669" s="12" t="s">
        <v>1249</v>
      </c>
      <c r="G669" s="12" t="s">
        <v>1251</v>
      </c>
      <c r="H669" s="12" t="s">
        <v>15</v>
      </c>
      <c r="I669" s="13">
        <f>IF(B669="N/A", 0, INDEX('Probability Tables'!$J$10:$J$12, MATCH(B669, 'Probability Tables'!$A$10:$A$12, 0)))</f>
        <v>-0.39196962663327978</v>
      </c>
      <c r="J669" s="13">
        <f>IF(C669="N/A", 0, INDEX('Probability Tables'!$J$18:$J$19, MATCH(C669, 'Probability Tables'!$A$18:$A$19, 0)))</f>
        <v>-0.16113204070663512</v>
      </c>
      <c r="K669" s="13">
        <f>IF(D669="N/A", 0, INDEX('Probability Tables'!$J$25:$J$28, MATCH(D669, 'Probability Tables'!$A$25:$A$28, 0)))</f>
        <v>0</v>
      </c>
      <c r="L669" s="13">
        <f>IF(E669="N/A", 0, INDEX('Probability Tables'!$J$34:$J$35, MATCH(E669, 'Probability Tables'!$A$34:$A$35, 0)))</f>
        <v>-0.32277339226305102</v>
      </c>
      <c r="M669" s="13">
        <f>IF(F669="N/A", 0, INDEX('Probability Tables'!$J$41:$J$42, MATCH(F669, 'Probability Tables'!$A$41:$A$42, 0)))</f>
        <v>-0.21141585713285041</v>
      </c>
      <c r="N669" s="13">
        <f>IF(G669="N/A", 0, INDEX('Probability Tables'!$J$48:$J$50, MATCH(G669, 'Probability Tables'!$A$48:$A$50, 0)))</f>
        <v>-0.71512608727872051</v>
      </c>
      <c r="O669" s="13">
        <f>IF(H669="N/A", 0, INDEX('Probability Tables'!$J$56:$J$58, MATCH(H669, 'Probability Tables'!$A$56:$A$58, 0)))</f>
        <v>-0.25442485069529852</v>
      </c>
      <c r="P669" s="13">
        <f>'Probability Tables'!$E$3</f>
        <v>-0.48424598596127871</v>
      </c>
      <c r="Q669" s="16">
        <f t="shared" si="50"/>
        <v>-2.5410878406711142</v>
      </c>
      <c r="R669" s="14">
        <f>IF(B669="N/A", 0, INDEX('Probability Tables'!$K$10:$K$12, MATCH(B669, 'Probability Tables'!$A$10:$A$12, 0)))</f>
        <v>-1.0560526742493137</v>
      </c>
      <c r="S669" s="14">
        <f>IF(C669="N/A", 0, INDEX('Probability Tables'!$K$18:$K$19, MATCH(C669, 'Probability Tables'!$A$18:$A$19, 0)))</f>
        <v>-1.140161291580982</v>
      </c>
      <c r="T669" s="14">
        <f>IF(D669="N/A", 0, INDEX('Probability Tables'!$K$25:$K$28, MATCH(D669, 'Probability Tables'!$A$25:$A$28, 0)))</f>
        <v>0</v>
      </c>
      <c r="U669" s="14">
        <f>IF(E669="N/A", 0, INDEX('Probability Tables'!$K$34:$K$35, MATCH(E669, 'Probability Tables'!$A$34:$A$35, 0)))</f>
        <v>-0.48878352389733187</v>
      </c>
      <c r="V669" s="14">
        <f>IF(F669="N/A", 0, INDEX('Probability Tables'!$K$41:$K$42, MATCH(F669, 'Probability Tables'!$A$41:$A$42, 0)))</f>
        <v>-0.38532054201569693</v>
      </c>
      <c r="W669" s="14">
        <f>IF(G669="N/A", 0, INDEX('Probability Tables'!$K$48:$K$50, MATCH(G669, 'Probability Tables'!$A$48:$A$50, 0)))</f>
        <v>-1.624036711855253</v>
      </c>
      <c r="X669" s="14">
        <f>IF(H669="N/A", 0, INDEX('Probability Tables'!$K$56:$K$58, MATCH(H669, 'Probability Tables'!$A$56:$A$58, 0)))</f>
        <v>-0.45323538437685085</v>
      </c>
      <c r="Y669" s="14">
        <f>'Probability Tables'!$E$4</f>
        <v>-0.95753369040820424</v>
      </c>
      <c r="Z669" s="16">
        <f t="shared" si="51"/>
        <v>-6.1051238183836327</v>
      </c>
      <c r="AA669" s="15">
        <f t="shared" si="52"/>
        <v>97.24558894700111</v>
      </c>
      <c r="AB669" s="15">
        <f t="shared" si="53"/>
        <v>2.7544110529988832</v>
      </c>
      <c r="AC669" s="17">
        <f t="shared" si="54"/>
        <v>0</v>
      </c>
      <c r="AD669" s="17">
        <v>0</v>
      </c>
    </row>
    <row r="670" spans="1:30" x14ac:dyDescent="0.25">
      <c r="A670" t="s">
        <v>940</v>
      </c>
      <c r="B670">
        <v>3</v>
      </c>
      <c r="C670" t="s">
        <v>13</v>
      </c>
      <c r="D670" s="12" t="s">
        <v>1242</v>
      </c>
      <c r="E670" s="12" t="s">
        <v>1247</v>
      </c>
      <c r="F670" s="12" t="s">
        <v>1249</v>
      </c>
      <c r="G670" s="12" t="s">
        <v>1251</v>
      </c>
      <c r="H670" s="12" t="s">
        <v>15</v>
      </c>
      <c r="I670" s="13">
        <f>IF(B670="N/A", 0, INDEX('Probability Tables'!$J$10:$J$12, MATCH(B670, 'Probability Tables'!$A$10:$A$12, 0)))</f>
        <v>-0.39196962663327978</v>
      </c>
      <c r="J670" s="13">
        <f>IF(C670="N/A", 0, INDEX('Probability Tables'!$J$18:$J$19, MATCH(C670, 'Probability Tables'!$A$18:$A$19, 0)))</f>
        <v>-0.16113204070663512</v>
      </c>
      <c r="K670" s="13">
        <f>IF(D670="N/A", 0, INDEX('Probability Tables'!$J$25:$J$28, MATCH(D670, 'Probability Tables'!$A$25:$A$28, 0)))</f>
        <v>-1.505246303981256</v>
      </c>
      <c r="L670" s="13">
        <f>IF(E670="N/A", 0, INDEX('Probability Tables'!$J$34:$J$35, MATCH(E670, 'Probability Tables'!$A$34:$A$35, 0)))</f>
        <v>-0.32277339226305102</v>
      </c>
      <c r="M670" s="13">
        <f>IF(F670="N/A", 0, INDEX('Probability Tables'!$J$41:$J$42, MATCH(F670, 'Probability Tables'!$A$41:$A$42, 0)))</f>
        <v>-0.21141585713285041</v>
      </c>
      <c r="N670" s="13">
        <f>IF(G670="N/A", 0, INDEX('Probability Tables'!$J$48:$J$50, MATCH(G670, 'Probability Tables'!$A$48:$A$50, 0)))</f>
        <v>-0.71512608727872051</v>
      </c>
      <c r="O670" s="13">
        <f>IF(H670="N/A", 0, INDEX('Probability Tables'!$J$56:$J$58, MATCH(H670, 'Probability Tables'!$A$56:$A$58, 0)))</f>
        <v>-0.25442485069529852</v>
      </c>
      <c r="P670" s="13">
        <f>'Probability Tables'!$E$3</f>
        <v>-0.48424598596127871</v>
      </c>
      <c r="Q670" s="16">
        <f t="shared" si="50"/>
        <v>-4.04633414465237</v>
      </c>
      <c r="R670" s="14">
        <f>IF(B670="N/A", 0, INDEX('Probability Tables'!$K$10:$K$12, MATCH(B670, 'Probability Tables'!$A$10:$A$12, 0)))</f>
        <v>-1.0560526742493137</v>
      </c>
      <c r="S670" s="14">
        <f>IF(C670="N/A", 0, INDEX('Probability Tables'!$K$18:$K$19, MATCH(C670, 'Probability Tables'!$A$18:$A$19, 0)))</f>
        <v>-1.140161291580982</v>
      </c>
      <c r="T670" s="14">
        <f>IF(D670="N/A", 0, INDEX('Probability Tables'!$K$25:$K$28, MATCH(D670, 'Probability Tables'!$A$25:$A$28, 0)))</f>
        <v>-1.4640720621625749</v>
      </c>
      <c r="U670" s="14">
        <f>IF(E670="N/A", 0, INDEX('Probability Tables'!$K$34:$K$35, MATCH(E670, 'Probability Tables'!$A$34:$A$35, 0)))</f>
        <v>-0.48878352389733187</v>
      </c>
      <c r="V670" s="14">
        <f>IF(F670="N/A", 0, INDEX('Probability Tables'!$K$41:$K$42, MATCH(F670, 'Probability Tables'!$A$41:$A$42, 0)))</f>
        <v>-0.38532054201569693</v>
      </c>
      <c r="W670" s="14">
        <f>IF(G670="N/A", 0, INDEX('Probability Tables'!$K$48:$K$50, MATCH(G670, 'Probability Tables'!$A$48:$A$50, 0)))</f>
        <v>-1.624036711855253</v>
      </c>
      <c r="X670" s="14">
        <f>IF(H670="N/A", 0, INDEX('Probability Tables'!$K$56:$K$58, MATCH(H670, 'Probability Tables'!$A$56:$A$58, 0)))</f>
        <v>-0.45323538437685085</v>
      </c>
      <c r="Y670" s="14">
        <f>'Probability Tables'!$E$4</f>
        <v>-0.95753369040820424</v>
      </c>
      <c r="Z670" s="16">
        <f t="shared" si="51"/>
        <v>-7.5691958805462081</v>
      </c>
      <c r="AA670" s="15">
        <f t="shared" si="52"/>
        <v>97.133130185053162</v>
      </c>
      <c r="AB670" s="15">
        <f t="shared" si="53"/>
        <v>2.8668698149468446</v>
      </c>
      <c r="AC670" s="17">
        <f t="shared" si="54"/>
        <v>0</v>
      </c>
      <c r="AD670" s="17">
        <v>0</v>
      </c>
    </row>
    <row r="671" spans="1:30" x14ac:dyDescent="0.25">
      <c r="A671" t="s">
        <v>942</v>
      </c>
      <c r="B671">
        <v>1</v>
      </c>
      <c r="C671" t="s">
        <v>17</v>
      </c>
      <c r="D671" s="12" t="s">
        <v>1243</v>
      </c>
      <c r="E671" s="12" t="s">
        <v>1246</v>
      </c>
      <c r="F671" s="12" t="s">
        <v>1249</v>
      </c>
      <c r="G671" s="12" t="s">
        <v>1250</v>
      </c>
      <c r="H671" s="12" t="s">
        <v>15</v>
      </c>
      <c r="I671" s="13">
        <f>IF(B671="N/A", 0, INDEX('Probability Tables'!$J$10:$J$12, MATCH(B671, 'Probability Tables'!$A$10:$A$12, 0)))</f>
        <v>-1.9190988916046565</v>
      </c>
      <c r="J671" s="13">
        <f>IF(C671="N/A", 0, INDEX('Probability Tables'!$J$18:$J$19, MATCH(C671, 'Probability Tables'!$A$18:$A$19, 0)))</f>
        <v>-1.9050155618886613</v>
      </c>
      <c r="K671" s="13">
        <f>IF(D671="N/A", 0, INDEX('Probability Tables'!$J$25:$J$28, MATCH(D671, 'Probability Tables'!$A$25:$A$28, 0)))</f>
        <v>0</v>
      </c>
      <c r="L671" s="13">
        <f>IF(E671="N/A", 0, INDEX('Probability Tables'!$J$34:$J$35, MATCH(E671, 'Probability Tables'!$A$34:$A$35, 0)))</f>
        <v>-1.2878542883066382</v>
      </c>
      <c r="M671" s="13">
        <f>IF(F671="N/A", 0, INDEX('Probability Tables'!$J$41:$J$42, MATCH(F671, 'Probability Tables'!$A$41:$A$42, 0)))</f>
        <v>-0.21141585713285041</v>
      </c>
      <c r="N671" s="13">
        <f>IF(G671="N/A", 0, INDEX('Probability Tables'!$J$48:$J$50, MATCH(G671, 'Probability Tables'!$A$48:$A$50, 0)))</f>
        <v>-1.1317644959850102</v>
      </c>
      <c r="O671" s="13">
        <f>IF(H671="N/A", 0, INDEX('Probability Tables'!$J$56:$J$58, MATCH(H671, 'Probability Tables'!$A$56:$A$58, 0)))</f>
        <v>-0.25442485069529852</v>
      </c>
      <c r="P671" s="13">
        <f>'Probability Tables'!$E$3</f>
        <v>-0.48424598596127871</v>
      </c>
      <c r="Q671" s="16">
        <f t="shared" si="50"/>
        <v>-7.1938199315743931</v>
      </c>
      <c r="R671" s="14">
        <f>IF(B671="N/A", 0, INDEX('Probability Tables'!$K$10:$K$12, MATCH(B671, 'Probability Tables'!$A$10:$A$12, 0)))</f>
        <v>-0.92356349120323478</v>
      </c>
      <c r="S671" s="14">
        <f>IF(C671="N/A", 0, INDEX('Probability Tables'!$K$18:$K$19, MATCH(C671, 'Probability Tables'!$A$18:$A$19, 0)))</f>
        <v>-0.38532054201569693</v>
      </c>
      <c r="T671" s="14">
        <f>IF(D671="N/A", 0, INDEX('Probability Tables'!$K$25:$K$28, MATCH(D671, 'Probability Tables'!$A$25:$A$28, 0)))</f>
        <v>0</v>
      </c>
      <c r="U671" s="14">
        <f>IF(E671="N/A", 0, INDEX('Probability Tables'!$K$34:$K$35, MATCH(E671, 'Probability Tables'!$A$34:$A$35, 0)))</f>
        <v>-0.95029252915164453</v>
      </c>
      <c r="V671" s="14">
        <f>IF(F671="N/A", 0, INDEX('Probability Tables'!$K$41:$K$42, MATCH(F671, 'Probability Tables'!$A$41:$A$42, 0)))</f>
        <v>-0.38532054201569693</v>
      </c>
      <c r="W671" s="14">
        <f>IF(G671="N/A", 0, INDEX('Probability Tables'!$K$48:$K$50, MATCH(G671, 'Probability Tables'!$A$48:$A$50, 0)))</f>
        <v>-0.54522705048332309</v>
      </c>
      <c r="X671" s="14">
        <f>IF(H671="N/A", 0, INDEX('Probability Tables'!$K$56:$K$58, MATCH(H671, 'Probability Tables'!$A$56:$A$58, 0)))</f>
        <v>-0.45323538437685085</v>
      </c>
      <c r="Y671" s="14">
        <f>'Probability Tables'!$E$4</f>
        <v>-0.95753369040820424</v>
      </c>
      <c r="Z671" s="16">
        <f t="shared" si="51"/>
        <v>-4.600493229654651</v>
      </c>
      <c r="AA671" s="15">
        <f t="shared" si="52"/>
        <v>6.9569139291557907</v>
      </c>
      <c r="AB671" s="15">
        <f t="shared" si="53"/>
        <v>93.043086070844211</v>
      </c>
      <c r="AC671" s="17">
        <f t="shared" si="54"/>
        <v>1</v>
      </c>
      <c r="AD671" s="17">
        <v>1</v>
      </c>
    </row>
    <row r="672" spans="1:30" x14ac:dyDescent="0.25">
      <c r="A672" t="s">
        <v>944</v>
      </c>
      <c r="B672">
        <v>2</v>
      </c>
      <c r="C672" t="s">
        <v>17</v>
      </c>
      <c r="D672" s="12" t="s">
        <v>1242</v>
      </c>
      <c r="E672" s="12" t="s">
        <v>1246</v>
      </c>
      <c r="F672" s="12" t="s">
        <v>1248</v>
      </c>
      <c r="G672" s="12" t="s">
        <v>1250</v>
      </c>
      <c r="H672" s="12" t="s">
        <v>15</v>
      </c>
      <c r="I672" s="13">
        <f>IF(B672="N/A", 0, INDEX('Probability Tables'!$J$10:$J$12, MATCH(B672, 'Probability Tables'!$A$10:$A$12, 0)))</f>
        <v>-1.7285805676065233</v>
      </c>
      <c r="J672" s="13">
        <f>IF(C672="N/A", 0, INDEX('Probability Tables'!$J$18:$J$19, MATCH(C672, 'Probability Tables'!$A$18:$A$19, 0)))</f>
        <v>-1.9050155618886613</v>
      </c>
      <c r="K672" s="13">
        <f>IF(D672="N/A", 0, INDEX('Probability Tables'!$J$25:$J$28, MATCH(D672, 'Probability Tables'!$A$25:$A$28, 0)))</f>
        <v>-1.505246303981256</v>
      </c>
      <c r="L672" s="13">
        <f>IF(E672="N/A", 0, INDEX('Probability Tables'!$J$34:$J$35, MATCH(E672, 'Probability Tables'!$A$34:$A$35, 0)))</f>
        <v>-1.2878542883066382</v>
      </c>
      <c r="M672" s="13">
        <f>IF(F672="N/A", 0, INDEX('Probability Tables'!$J$41:$J$42, MATCH(F672, 'Probability Tables'!$A$41:$A$42, 0)))</f>
        <v>-1.6577744589953911</v>
      </c>
      <c r="N672" s="13">
        <f>IF(G672="N/A", 0, INDEX('Probability Tables'!$J$48:$J$50, MATCH(G672, 'Probability Tables'!$A$48:$A$50, 0)))</f>
        <v>-1.1317644959850102</v>
      </c>
      <c r="O672" s="13">
        <f>IF(H672="N/A", 0, INDEX('Probability Tables'!$J$56:$J$58, MATCH(H672, 'Probability Tables'!$A$56:$A$58, 0)))</f>
        <v>-0.25442485069529852</v>
      </c>
      <c r="P672" s="13">
        <f>'Probability Tables'!$E$3</f>
        <v>-0.48424598596127871</v>
      </c>
      <c r="Q672" s="16">
        <f t="shared" si="50"/>
        <v>-9.9549065134200578</v>
      </c>
      <c r="R672" s="14">
        <f>IF(B672="N/A", 0, INDEX('Probability Tables'!$K$10:$K$12, MATCH(B672, 'Probability Tables'!$A$10:$A$12, 0)))</f>
        <v>-1.3662076025531533</v>
      </c>
      <c r="S672" s="14">
        <f>IF(C672="N/A", 0, INDEX('Probability Tables'!$K$18:$K$19, MATCH(C672, 'Probability Tables'!$A$18:$A$19, 0)))</f>
        <v>-0.38532054201569693</v>
      </c>
      <c r="T672" s="14">
        <f>IF(D672="N/A", 0, INDEX('Probability Tables'!$K$25:$K$28, MATCH(D672, 'Probability Tables'!$A$25:$A$28, 0)))</f>
        <v>-1.4640720621625749</v>
      </c>
      <c r="U672" s="14">
        <f>IF(E672="N/A", 0, INDEX('Probability Tables'!$K$34:$K$35, MATCH(E672, 'Probability Tables'!$A$34:$A$35, 0)))</f>
        <v>-0.95029252915164453</v>
      </c>
      <c r="V672" s="14">
        <f>IF(F672="N/A", 0, INDEX('Probability Tables'!$K$41:$K$42, MATCH(F672, 'Probability Tables'!$A$41:$A$42, 0)))</f>
        <v>-1.140161291580982</v>
      </c>
      <c r="W672" s="14">
        <f>IF(G672="N/A", 0, INDEX('Probability Tables'!$K$48:$K$50, MATCH(G672, 'Probability Tables'!$A$48:$A$50, 0)))</f>
        <v>-0.54522705048332309</v>
      </c>
      <c r="X672" s="14">
        <f>IF(H672="N/A", 0, INDEX('Probability Tables'!$K$56:$K$58, MATCH(H672, 'Probability Tables'!$A$56:$A$58, 0)))</f>
        <v>-0.45323538437685085</v>
      </c>
      <c r="Y672" s="14">
        <f>'Probability Tables'!$E$4</f>
        <v>-0.95753369040820424</v>
      </c>
      <c r="Z672" s="16">
        <f t="shared" si="51"/>
        <v>-7.2620501527324297</v>
      </c>
      <c r="AA672" s="15">
        <f t="shared" si="52"/>
        <v>6.3396204188668968</v>
      </c>
      <c r="AB672" s="15">
        <f t="shared" si="53"/>
        <v>93.6603795811331</v>
      </c>
      <c r="AC672" s="17">
        <f t="shared" si="54"/>
        <v>1</v>
      </c>
      <c r="AD672" s="17">
        <v>1</v>
      </c>
    </row>
    <row r="673" spans="1:30" x14ac:dyDescent="0.25">
      <c r="A673" t="s">
        <v>945</v>
      </c>
      <c r="B673">
        <v>1</v>
      </c>
      <c r="C673" t="s">
        <v>13</v>
      </c>
      <c r="D673" s="12" t="s">
        <v>1245</v>
      </c>
      <c r="E673" s="12" t="s">
        <v>1246</v>
      </c>
      <c r="F673" s="12" t="s">
        <v>1249</v>
      </c>
      <c r="G673" s="12" t="s">
        <v>1250</v>
      </c>
      <c r="H673" s="12" t="s">
        <v>15</v>
      </c>
      <c r="I673" s="13">
        <f>IF(B673="N/A", 0, INDEX('Probability Tables'!$J$10:$J$12, MATCH(B673, 'Probability Tables'!$A$10:$A$12, 0)))</f>
        <v>-1.9190988916046565</v>
      </c>
      <c r="J673" s="13">
        <f>IF(C673="N/A", 0, INDEX('Probability Tables'!$J$18:$J$19, MATCH(C673, 'Probability Tables'!$A$18:$A$19, 0)))</f>
        <v>-0.16113204070663512</v>
      </c>
      <c r="K673" s="13">
        <f>IF(D673="N/A", 0, INDEX('Probability Tables'!$J$25:$J$28, MATCH(D673, 'Probability Tables'!$A$25:$A$28, 0)))</f>
        <v>-0.51785965042337057</v>
      </c>
      <c r="L673" s="13">
        <f>IF(E673="N/A", 0, INDEX('Probability Tables'!$J$34:$J$35, MATCH(E673, 'Probability Tables'!$A$34:$A$35, 0)))</f>
        <v>-1.2878542883066382</v>
      </c>
      <c r="M673" s="13">
        <f>IF(F673="N/A", 0, INDEX('Probability Tables'!$J$41:$J$42, MATCH(F673, 'Probability Tables'!$A$41:$A$42, 0)))</f>
        <v>-0.21141585713285041</v>
      </c>
      <c r="N673" s="13">
        <f>IF(G673="N/A", 0, INDEX('Probability Tables'!$J$48:$J$50, MATCH(G673, 'Probability Tables'!$A$48:$A$50, 0)))</f>
        <v>-1.1317644959850102</v>
      </c>
      <c r="O673" s="13">
        <f>IF(H673="N/A", 0, INDEX('Probability Tables'!$J$56:$J$58, MATCH(H673, 'Probability Tables'!$A$56:$A$58, 0)))</f>
        <v>-0.25442485069529852</v>
      </c>
      <c r="P673" s="13">
        <f>'Probability Tables'!$E$3</f>
        <v>-0.48424598596127871</v>
      </c>
      <c r="Q673" s="16">
        <f t="shared" si="50"/>
        <v>-5.9677960608157381</v>
      </c>
      <c r="R673" s="14">
        <f>IF(B673="N/A", 0, INDEX('Probability Tables'!$K$10:$K$12, MATCH(B673, 'Probability Tables'!$A$10:$A$12, 0)))</f>
        <v>-0.92356349120323478</v>
      </c>
      <c r="S673" s="14">
        <f>IF(C673="N/A", 0, INDEX('Probability Tables'!$K$18:$K$19, MATCH(C673, 'Probability Tables'!$A$18:$A$19, 0)))</f>
        <v>-1.140161291580982</v>
      </c>
      <c r="T673" s="14">
        <f>IF(D673="N/A", 0, INDEX('Probability Tables'!$K$25:$K$28, MATCH(D673, 'Probability Tables'!$A$25:$A$28, 0)))</f>
        <v>-0.64015465041943498</v>
      </c>
      <c r="U673" s="14">
        <f>IF(E673="N/A", 0, INDEX('Probability Tables'!$K$34:$K$35, MATCH(E673, 'Probability Tables'!$A$34:$A$35, 0)))</f>
        <v>-0.95029252915164453</v>
      </c>
      <c r="V673" s="14">
        <f>IF(F673="N/A", 0, INDEX('Probability Tables'!$K$41:$K$42, MATCH(F673, 'Probability Tables'!$A$41:$A$42, 0)))</f>
        <v>-0.38532054201569693</v>
      </c>
      <c r="W673" s="14">
        <f>IF(G673="N/A", 0, INDEX('Probability Tables'!$K$48:$K$50, MATCH(G673, 'Probability Tables'!$A$48:$A$50, 0)))</f>
        <v>-0.54522705048332309</v>
      </c>
      <c r="X673" s="14">
        <f>IF(H673="N/A", 0, INDEX('Probability Tables'!$K$56:$K$58, MATCH(H673, 'Probability Tables'!$A$56:$A$58, 0)))</f>
        <v>-0.45323538437685085</v>
      </c>
      <c r="Y673" s="14">
        <f>'Probability Tables'!$E$4</f>
        <v>-0.95753369040820424</v>
      </c>
      <c r="Z673" s="16">
        <f t="shared" si="51"/>
        <v>-5.9954886296393708</v>
      </c>
      <c r="AA673" s="15">
        <f t="shared" si="52"/>
        <v>50.692269980583518</v>
      </c>
      <c r="AB673" s="15">
        <f t="shared" si="53"/>
        <v>49.307730019416489</v>
      </c>
      <c r="AC673" s="17">
        <f t="shared" si="54"/>
        <v>0</v>
      </c>
      <c r="AD673" s="17">
        <v>0</v>
      </c>
    </row>
    <row r="674" spans="1:30" x14ac:dyDescent="0.25">
      <c r="A674" t="s">
        <v>948</v>
      </c>
      <c r="B674">
        <v>2</v>
      </c>
      <c r="C674" t="s">
        <v>13</v>
      </c>
      <c r="D674" s="12" t="s">
        <v>1244</v>
      </c>
      <c r="E674" s="12" t="s">
        <v>1247</v>
      </c>
      <c r="F674" s="12" t="s">
        <v>1249</v>
      </c>
      <c r="G674" s="12" t="s">
        <v>1252</v>
      </c>
      <c r="H674" s="12" t="s">
        <v>15</v>
      </c>
      <c r="I674" s="13">
        <f>IF(B674="N/A", 0, INDEX('Probability Tables'!$J$10:$J$12, MATCH(B674, 'Probability Tables'!$A$10:$A$12, 0)))</f>
        <v>-1.7285805676065233</v>
      </c>
      <c r="J674" s="13">
        <f>IF(C674="N/A", 0, INDEX('Probability Tables'!$J$18:$J$19, MATCH(C674, 'Probability Tables'!$A$18:$A$19, 0)))</f>
        <v>-0.16113204070663512</v>
      </c>
      <c r="K674" s="13">
        <f>IF(D674="N/A", 0, INDEX('Probability Tables'!$J$25:$J$28, MATCH(D674, 'Probability Tables'!$A$25:$A$28, 0)))</f>
        <v>-2.1879221846739059</v>
      </c>
      <c r="L674" s="13">
        <f>IF(E674="N/A", 0, INDEX('Probability Tables'!$J$34:$J$35, MATCH(E674, 'Probability Tables'!$A$34:$A$35, 0)))</f>
        <v>-0.32277339226305102</v>
      </c>
      <c r="M674" s="13">
        <f>IF(F674="N/A", 0, INDEX('Probability Tables'!$J$41:$J$42, MATCH(F674, 'Probability Tables'!$A$41:$A$42, 0)))</f>
        <v>-0.21141585713285041</v>
      </c>
      <c r="N674" s="13">
        <f>IF(G674="N/A", 0, INDEX('Probability Tables'!$J$48:$J$50, MATCH(G674, 'Probability Tables'!$A$48:$A$50, 0)))</f>
        <v>-1.6691571471357227</v>
      </c>
      <c r="O674" s="13">
        <f>IF(H674="N/A", 0, INDEX('Probability Tables'!$J$56:$J$58, MATCH(H674, 'Probability Tables'!$A$56:$A$58, 0)))</f>
        <v>-0.25442485069529852</v>
      </c>
      <c r="P674" s="13">
        <f>'Probability Tables'!$E$3</f>
        <v>-0.48424598596127871</v>
      </c>
      <c r="Q674" s="16">
        <f t="shared" si="50"/>
        <v>-7.0196520261752653</v>
      </c>
      <c r="R674" s="14">
        <f>IF(B674="N/A", 0, INDEX('Probability Tables'!$K$10:$K$12, MATCH(B674, 'Probability Tables'!$A$10:$A$12, 0)))</f>
        <v>-1.3662076025531533</v>
      </c>
      <c r="S674" s="14">
        <f>IF(C674="N/A", 0, INDEX('Probability Tables'!$K$18:$K$19, MATCH(C674, 'Probability Tables'!$A$18:$A$19, 0)))</f>
        <v>-1.140161291580982</v>
      </c>
      <c r="T674" s="14">
        <f>IF(D674="N/A", 0, INDEX('Probability Tables'!$K$25:$K$28, MATCH(D674, 'Probability Tables'!$A$25:$A$28, 0)))</f>
        <v>-2.3513752571634776</v>
      </c>
      <c r="U674" s="14">
        <f>IF(E674="N/A", 0, INDEX('Probability Tables'!$K$34:$K$35, MATCH(E674, 'Probability Tables'!$A$34:$A$35, 0)))</f>
        <v>-0.48878352389733187</v>
      </c>
      <c r="V674" s="14">
        <f>IF(F674="N/A", 0, INDEX('Probability Tables'!$K$41:$K$42, MATCH(F674, 'Probability Tables'!$A$41:$A$42, 0)))</f>
        <v>-0.38532054201569693</v>
      </c>
      <c r="W674" s="14">
        <f>IF(G674="N/A", 0, INDEX('Probability Tables'!$K$48:$K$50, MATCH(G674, 'Probability Tables'!$A$48:$A$50, 0)))</f>
        <v>-1.4997389951776758</v>
      </c>
      <c r="X674" s="14">
        <f>IF(H674="N/A", 0, INDEX('Probability Tables'!$K$56:$K$58, MATCH(H674, 'Probability Tables'!$A$56:$A$58, 0)))</f>
        <v>-0.45323538437685085</v>
      </c>
      <c r="Y674" s="14">
        <f>'Probability Tables'!$E$4</f>
        <v>-0.95753369040820424</v>
      </c>
      <c r="Z674" s="16">
        <f t="shared" si="51"/>
        <v>-8.6423562871733726</v>
      </c>
      <c r="AA674" s="15">
        <f t="shared" si="52"/>
        <v>83.516774286891476</v>
      </c>
      <c r="AB674" s="15">
        <f t="shared" si="53"/>
        <v>16.483225713108524</v>
      </c>
      <c r="AC674" s="17">
        <f t="shared" si="54"/>
        <v>0</v>
      </c>
      <c r="AD674" s="17">
        <v>0</v>
      </c>
    </row>
    <row r="675" spans="1:30" x14ac:dyDescent="0.25">
      <c r="A675" t="s">
        <v>950</v>
      </c>
      <c r="B675">
        <v>2</v>
      </c>
      <c r="C675" t="s">
        <v>13</v>
      </c>
      <c r="D675" s="12" t="s">
        <v>1245</v>
      </c>
      <c r="E675" s="12" t="s">
        <v>1247</v>
      </c>
      <c r="F675" s="12" t="s">
        <v>1249</v>
      </c>
      <c r="G675" s="12" t="s">
        <v>1252</v>
      </c>
      <c r="H675" s="12" t="s">
        <v>15</v>
      </c>
      <c r="I675" s="13">
        <f>IF(B675="N/A", 0, INDEX('Probability Tables'!$J$10:$J$12, MATCH(B675, 'Probability Tables'!$A$10:$A$12, 0)))</f>
        <v>-1.7285805676065233</v>
      </c>
      <c r="J675" s="13">
        <f>IF(C675="N/A", 0, INDEX('Probability Tables'!$J$18:$J$19, MATCH(C675, 'Probability Tables'!$A$18:$A$19, 0)))</f>
        <v>-0.16113204070663512</v>
      </c>
      <c r="K675" s="13">
        <f>IF(D675="N/A", 0, INDEX('Probability Tables'!$J$25:$J$28, MATCH(D675, 'Probability Tables'!$A$25:$A$28, 0)))</f>
        <v>-0.51785965042337057</v>
      </c>
      <c r="L675" s="13">
        <f>IF(E675="N/A", 0, INDEX('Probability Tables'!$J$34:$J$35, MATCH(E675, 'Probability Tables'!$A$34:$A$35, 0)))</f>
        <v>-0.32277339226305102</v>
      </c>
      <c r="M675" s="13">
        <f>IF(F675="N/A", 0, INDEX('Probability Tables'!$J$41:$J$42, MATCH(F675, 'Probability Tables'!$A$41:$A$42, 0)))</f>
        <v>-0.21141585713285041</v>
      </c>
      <c r="N675" s="13">
        <f>IF(G675="N/A", 0, INDEX('Probability Tables'!$J$48:$J$50, MATCH(G675, 'Probability Tables'!$A$48:$A$50, 0)))</f>
        <v>-1.6691571471357227</v>
      </c>
      <c r="O675" s="13">
        <f>IF(H675="N/A", 0, INDEX('Probability Tables'!$J$56:$J$58, MATCH(H675, 'Probability Tables'!$A$56:$A$58, 0)))</f>
        <v>-0.25442485069529852</v>
      </c>
      <c r="P675" s="13">
        <f>'Probability Tables'!$E$3</f>
        <v>-0.48424598596127871</v>
      </c>
      <c r="Q675" s="16">
        <f t="shared" si="50"/>
        <v>-5.3495894919247302</v>
      </c>
      <c r="R675" s="14">
        <f>IF(B675="N/A", 0, INDEX('Probability Tables'!$K$10:$K$12, MATCH(B675, 'Probability Tables'!$A$10:$A$12, 0)))</f>
        <v>-1.3662076025531533</v>
      </c>
      <c r="S675" s="14">
        <f>IF(C675="N/A", 0, INDEX('Probability Tables'!$K$18:$K$19, MATCH(C675, 'Probability Tables'!$A$18:$A$19, 0)))</f>
        <v>-1.140161291580982</v>
      </c>
      <c r="T675" s="14">
        <f>IF(D675="N/A", 0, INDEX('Probability Tables'!$K$25:$K$28, MATCH(D675, 'Probability Tables'!$A$25:$A$28, 0)))</f>
        <v>-0.64015465041943498</v>
      </c>
      <c r="U675" s="14">
        <f>IF(E675="N/A", 0, INDEX('Probability Tables'!$K$34:$K$35, MATCH(E675, 'Probability Tables'!$A$34:$A$35, 0)))</f>
        <v>-0.48878352389733187</v>
      </c>
      <c r="V675" s="14">
        <f>IF(F675="N/A", 0, INDEX('Probability Tables'!$K$41:$K$42, MATCH(F675, 'Probability Tables'!$A$41:$A$42, 0)))</f>
        <v>-0.38532054201569693</v>
      </c>
      <c r="W675" s="14">
        <f>IF(G675="N/A", 0, INDEX('Probability Tables'!$K$48:$K$50, MATCH(G675, 'Probability Tables'!$A$48:$A$50, 0)))</f>
        <v>-1.4997389951776758</v>
      </c>
      <c r="X675" s="14">
        <f>IF(H675="N/A", 0, INDEX('Probability Tables'!$K$56:$K$58, MATCH(H675, 'Probability Tables'!$A$56:$A$58, 0)))</f>
        <v>-0.45323538437685085</v>
      </c>
      <c r="Y675" s="14">
        <f>'Probability Tables'!$E$4</f>
        <v>-0.95753369040820424</v>
      </c>
      <c r="Z675" s="16">
        <f t="shared" si="51"/>
        <v>-6.93113568042933</v>
      </c>
      <c r="AA675" s="15">
        <f t="shared" si="52"/>
        <v>82.942338452485856</v>
      </c>
      <c r="AB675" s="15">
        <f t="shared" si="53"/>
        <v>17.057661547514133</v>
      </c>
      <c r="AC675" s="17">
        <f t="shared" si="54"/>
        <v>0</v>
      </c>
      <c r="AD675" s="17">
        <v>1</v>
      </c>
    </row>
    <row r="676" spans="1:30" x14ac:dyDescent="0.25">
      <c r="A676" t="s">
        <v>951</v>
      </c>
      <c r="B676">
        <v>2</v>
      </c>
      <c r="C676" t="s">
        <v>13</v>
      </c>
      <c r="D676" s="12" t="s">
        <v>1243</v>
      </c>
      <c r="E676" s="12" t="s">
        <v>1247</v>
      </c>
      <c r="F676" s="12" t="s">
        <v>1249</v>
      </c>
      <c r="G676" s="12" t="s">
        <v>1251</v>
      </c>
      <c r="H676" s="12" t="s">
        <v>15</v>
      </c>
      <c r="I676" s="13">
        <f>IF(B676="N/A", 0, INDEX('Probability Tables'!$J$10:$J$12, MATCH(B676, 'Probability Tables'!$A$10:$A$12, 0)))</f>
        <v>-1.7285805676065233</v>
      </c>
      <c r="J676" s="13">
        <f>IF(C676="N/A", 0, INDEX('Probability Tables'!$J$18:$J$19, MATCH(C676, 'Probability Tables'!$A$18:$A$19, 0)))</f>
        <v>-0.16113204070663512</v>
      </c>
      <c r="K676" s="13">
        <f>IF(D676="N/A", 0, INDEX('Probability Tables'!$J$25:$J$28, MATCH(D676, 'Probability Tables'!$A$25:$A$28, 0)))</f>
        <v>0</v>
      </c>
      <c r="L676" s="13">
        <f>IF(E676="N/A", 0, INDEX('Probability Tables'!$J$34:$J$35, MATCH(E676, 'Probability Tables'!$A$34:$A$35, 0)))</f>
        <v>-0.32277339226305102</v>
      </c>
      <c r="M676" s="13">
        <f>IF(F676="N/A", 0, INDEX('Probability Tables'!$J$41:$J$42, MATCH(F676, 'Probability Tables'!$A$41:$A$42, 0)))</f>
        <v>-0.21141585713285041</v>
      </c>
      <c r="N676" s="13">
        <f>IF(G676="N/A", 0, INDEX('Probability Tables'!$J$48:$J$50, MATCH(G676, 'Probability Tables'!$A$48:$A$50, 0)))</f>
        <v>-0.71512608727872051</v>
      </c>
      <c r="O676" s="13">
        <f>IF(H676="N/A", 0, INDEX('Probability Tables'!$J$56:$J$58, MATCH(H676, 'Probability Tables'!$A$56:$A$58, 0)))</f>
        <v>-0.25442485069529852</v>
      </c>
      <c r="P676" s="13">
        <f>'Probability Tables'!$E$3</f>
        <v>-0.48424598596127871</v>
      </c>
      <c r="Q676" s="16">
        <f t="shared" si="50"/>
        <v>-3.8776987816443578</v>
      </c>
      <c r="R676" s="14">
        <f>IF(B676="N/A", 0, INDEX('Probability Tables'!$K$10:$K$12, MATCH(B676, 'Probability Tables'!$A$10:$A$12, 0)))</f>
        <v>-1.3662076025531533</v>
      </c>
      <c r="S676" s="14">
        <f>IF(C676="N/A", 0, INDEX('Probability Tables'!$K$18:$K$19, MATCH(C676, 'Probability Tables'!$A$18:$A$19, 0)))</f>
        <v>-1.140161291580982</v>
      </c>
      <c r="T676" s="14">
        <f>IF(D676="N/A", 0, INDEX('Probability Tables'!$K$25:$K$28, MATCH(D676, 'Probability Tables'!$A$25:$A$28, 0)))</f>
        <v>0</v>
      </c>
      <c r="U676" s="14">
        <f>IF(E676="N/A", 0, INDEX('Probability Tables'!$K$34:$K$35, MATCH(E676, 'Probability Tables'!$A$34:$A$35, 0)))</f>
        <v>-0.48878352389733187</v>
      </c>
      <c r="V676" s="14">
        <f>IF(F676="N/A", 0, INDEX('Probability Tables'!$K$41:$K$42, MATCH(F676, 'Probability Tables'!$A$41:$A$42, 0)))</f>
        <v>-0.38532054201569693</v>
      </c>
      <c r="W676" s="14">
        <f>IF(G676="N/A", 0, INDEX('Probability Tables'!$K$48:$K$50, MATCH(G676, 'Probability Tables'!$A$48:$A$50, 0)))</f>
        <v>-1.624036711855253</v>
      </c>
      <c r="X676" s="14">
        <f>IF(H676="N/A", 0, INDEX('Probability Tables'!$K$56:$K$58, MATCH(H676, 'Probability Tables'!$A$56:$A$58, 0)))</f>
        <v>-0.45323538437685085</v>
      </c>
      <c r="Y676" s="14">
        <f>'Probability Tables'!$E$4</f>
        <v>-0.95753369040820424</v>
      </c>
      <c r="Z676" s="16">
        <f t="shared" si="51"/>
        <v>-6.4152787466874717</v>
      </c>
      <c r="AA676" s="15">
        <f t="shared" si="52"/>
        <v>92.673468182122448</v>
      </c>
      <c r="AB676" s="15">
        <f t="shared" si="53"/>
        <v>7.326531817877548</v>
      </c>
      <c r="AC676" s="17">
        <f t="shared" si="54"/>
        <v>0</v>
      </c>
      <c r="AD676" s="17">
        <v>0</v>
      </c>
    </row>
    <row r="677" spans="1:30" x14ac:dyDescent="0.25">
      <c r="A677" t="s">
        <v>952</v>
      </c>
      <c r="B677">
        <v>3</v>
      </c>
      <c r="C677" t="s">
        <v>13</v>
      </c>
      <c r="D677" s="12" t="s">
        <v>1245</v>
      </c>
      <c r="E677" s="12" t="s">
        <v>1247</v>
      </c>
      <c r="F677" s="12" t="s">
        <v>1249</v>
      </c>
      <c r="G677" s="12" t="s">
        <v>1251</v>
      </c>
      <c r="H677" s="12" t="s">
        <v>15</v>
      </c>
      <c r="I677" s="13">
        <f>IF(B677="N/A", 0, INDEX('Probability Tables'!$J$10:$J$12, MATCH(B677, 'Probability Tables'!$A$10:$A$12, 0)))</f>
        <v>-0.39196962663327978</v>
      </c>
      <c r="J677" s="13">
        <f>IF(C677="N/A", 0, INDEX('Probability Tables'!$J$18:$J$19, MATCH(C677, 'Probability Tables'!$A$18:$A$19, 0)))</f>
        <v>-0.16113204070663512</v>
      </c>
      <c r="K677" s="13">
        <f>IF(D677="N/A", 0, INDEX('Probability Tables'!$J$25:$J$28, MATCH(D677, 'Probability Tables'!$A$25:$A$28, 0)))</f>
        <v>-0.51785965042337057</v>
      </c>
      <c r="L677" s="13">
        <f>IF(E677="N/A", 0, INDEX('Probability Tables'!$J$34:$J$35, MATCH(E677, 'Probability Tables'!$A$34:$A$35, 0)))</f>
        <v>-0.32277339226305102</v>
      </c>
      <c r="M677" s="13">
        <f>IF(F677="N/A", 0, INDEX('Probability Tables'!$J$41:$J$42, MATCH(F677, 'Probability Tables'!$A$41:$A$42, 0)))</f>
        <v>-0.21141585713285041</v>
      </c>
      <c r="N677" s="13">
        <f>IF(G677="N/A", 0, INDEX('Probability Tables'!$J$48:$J$50, MATCH(G677, 'Probability Tables'!$A$48:$A$50, 0)))</f>
        <v>-0.71512608727872051</v>
      </c>
      <c r="O677" s="13">
        <f>IF(H677="N/A", 0, INDEX('Probability Tables'!$J$56:$J$58, MATCH(H677, 'Probability Tables'!$A$56:$A$58, 0)))</f>
        <v>-0.25442485069529852</v>
      </c>
      <c r="P677" s="13">
        <f>'Probability Tables'!$E$3</f>
        <v>-0.48424598596127871</v>
      </c>
      <c r="Q677" s="16">
        <f t="shared" si="50"/>
        <v>-3.0589474910944849</v>
      </c>
      <c r="R677" s="14">
        <f>IF(B677="N/A", 0, INDEX('Probability Tables'!$K$10:$K$12, MATCH(B677, 'Probability Tables'!$A$10:$A$12, 0)))</f>
        <v>-1.0560526742493137</v>
      </c>
      <c r="S677" s="14">
        <f>IF(C677="N/A", 0, INDEX('Probability Tables'!$K$18:$K$19, MATCH(C677, 'Probability Tables'!$A$18:$A$19, 0)))</f>
        <v>-1.140161291580982</v>
      </c>
      <c r="T677" s="14">
        <f>IF(D677="N/A", 0, INDEX('Probability Tables'!$K$25:$K$28, MATCH(D677, 'Probability Tables'!$A$25:$A$28, 0)))</f>
        <v>-0.64015465041943498</v>
      </c>
      <c r="U677" s="14">
        <f>IF(E677="N/A", 0, INDEX('Probability Tables'!$K$34:$K$35, MATCH(E677, 'Probability Tables'!$A$34:$A$35, 0)))</f>
        <v>-0.48878352389733187</v>
      </c>
      <c r="V677" s="14">
        <f>IF(F677="N/A", 0, INDEX('Probability Tables'!$K$41:$K$42, MATCH(F677, 'Probability Tables'!$A$41:$A$42, 0)))</f>
        <v>-0.38532054201569693</v>
      </c>
      <c r="W677" s="14">
        <f>IF(G677="N/A", 0, INDEX('Probability Tables'!$K$48:$K$50, MATCH(G677, 'Probability Tables'!$A$48:$A$50, 0)))</f>
        <v>-1.624036711855253</v>
      </c>
      <c r="X677" s="14">
        <f>IF(H677="N/A", 0, INDEX('Probability Tables'!$K$56:$K$58, MATCH(H677, 'Probability Tables'!$A$56:$A$58, 0)))</f>
        <v>-0.45323538437685085</v>
      </c>
      <c r="Y677" s="14">
        <f>'Probability Tables'!$E$4</f>
        <v>-0.95753369040820424</v>
      </c>
      <c r="Z677" s="16">
        <f t="shared" si="51"/>
        <v>-6.7452784688030674</v>
      </c>
      <c r="AA677" s="15">
        <f t="shared" si="52"/>
        <v>97.554904062512307</v>
      </c>
      <c r="AB677" s="15">
        <f t="shared" si="53"/>
        <v>2.4450959374876966</v>
      </c>
      <c r="AC677" s="17">
        <f t="shared" si="54"/>
        <v>0</v>
      </c>
      <c r="AD677" s="17">
        <v>0</v>
      </c>
    </row>
    <row r="678" spans="1:30" x14ac:dyDescent="0.25">
      <c r="A678" t="s">
        <v>953</v>
      </c>
      <c r="B678">
        <v>3</v>
      </c>
      <c r="C678" t="s">
        <v>13</v>
      </c>
      <c r="D678" s="12" t="s">
        <v>1245</v>
      </c>
      <c r="E678" s="12" t="s">
        <v>1247</v>
      </c>
      <c r="F678" s="12" t="s">
        <v>1249</v>
      </c>
      <c r="G678" s="12" t="s">
        <v>1251</v>
      </c>
      <c r="H678" s="12" t="s">
        <v>15</v>
      </c>
      <c r="I678" s="13">
        <f>IF(B678="N/A", 0, INDEX('Probability Tables'!$J$10:$J$12, MATCH(B678, 'Probability Tables'!$A$10:$A$12, 0)))</f>
        <v>-0.39196962663327978</v>
      </c>
      <c r="J678" s="13">
        <f>IF(C678="N/A", 0, INDEX('Probability Tables'!$J$18:$J$19, MATCH(C678, 'Probability Tables'!$A$18:$A$19, 0)))</f>
        <v>-0.16113204070663512</v>
      </c>
      <c r="K678" s="13">
        <f>IF(D678="N/A", 0, INDEX('Probability Tables'!$J$25:$J$28, MATCH(D678, 'Probability Tables'!$A$25:$A$28, 0)))</f>
        <v>-0.51785965042337057</v>
      </c>
      <c r="L678" s="13">
        <f>IF(E678="N/A", 0, INDEX('Probability Tables'!$J$34:$J$35, MATCH(E678, 'Probability Tables'!$A$34:$A$35, 0)))</f>
        <v>-0.32277339226305102</v>
      </c>
      <c r="M678" s="13">
        <f>IF(F678="N/A", 0, INDEX('Probability Tables'!$J$41:$J$42, MATCH(F678, 'Probability Tables'!$A$41:$A$42, 0)))</f>
        <v>-0.21141585713285041</v>
      </c>
      <c r="N678" s="13">
        <f>IF(G678="N/A", 0, INDEX('Probability Tables'!$J$48:$J$50, MATCH(G678, 'Probability Tables'!$A$48:$A$50, 0)))</f>
        <v>-0.71512608727872051</v>
      </c>
      <c r="O678" s="13">
        <f>IF(H678="N/A", 0, INDEX('Probability Tables'!$J$56:$J$58, MATCH(H678, 'Probability Tables'!$A$56:$A$58, 0)))</f>
        <v>-0.25442485069529852</v>
      </c>
      <c r="P678" s="13">
        <f>'Probability Tables'!$E$3</f>
        <v>-0.48424598596127871</v>
      </c>
      <c r="Q678" s="16">
        <f t="shared" si="50"/>
        <v>-3.0589474910944849</v>
      </c>
      <c r="R678" s="14">
        <f>IF(B678="N/A", 0, INDEX('Probability Tables'!$K$10:$K$12, MATCH(B678, 'Probability Tables'!$A$10:$A$12, 0)))</f>
        <v>-1.0560526742493137</v>
      </c>
      <c r="S678" s="14">
        <f>IF(C678="N/A", 0, INDEX('Probability Tables'!$K$18:$K$19, MATCH(C678, 'Probability Tables'!$A$18:$A$19, 0)))</f>
        <v>-1.140161291580982</v>
      </c>
      <c r="T678" s="14">
        <f>IF(D678="N/A", 0, INDEX('Probability Tables'!$K$25:$K$28, MATCH(D678, 'Probability Tables'!$A$25:$A$28, 0)))</f>
        <v>-0.64015465041943498</v>
      </c>
      <c r="U678" s="14">
        <f>IF(E678="N/A", 0, INDEX('Probability Tables'!$K$34:$K$35, MATCH(E678, 'Probability Tables'!$A$34:$A$35, 0)))</f>
        <v>-0.48878352389733187</v>
      </c>
      <c r="V678" s="14">
        <f>IF(F678="N/A", 0, INDEX('Probability Tables'!$K$41:$K$42, MATCH(F678, 'Probability Tables'!$A$41:$A$42, 0)))</f>
        <v>-0.38532054201569693</v>
      </c>
      <c r="W678" s="14">
        <f>IF(G678="N/A", 0, INDEX('Probability Tables'!$K$48:$K$50, MATCH(G678, 'Probability Tables'!$A$48:$A$50, 0)))</f>
        <v>-1.624036711855253</v>
      </c>
      <c r="X678" s="14">
        <f>IF(H678="N/A", 0, INDEX('Probability Tables'!$K$56:$K$58, MATCH(H678, 'Probability Tables'!$A$56:$A$58, 0)))</f>
        <v>-0.45323538437685085</v>
      </c>
      <c r="Y678" s="14">
        <f>'Probability Tables'!$E$4</f>
        <v>-0.95753369040820424</v>
      </c>
      <c r="Z678" s="16">
        <f t="shared" si="51"/>
        <v>-6.7452784688030674</v>
      </c>
      <c r="AA678" s="15">
        <f t="shared" si="52"/>
        <v>97.554904062512307</v>
      </c>
      <c r="AB678" s="15">
        <f t="shared" si="53"/>
        <v>2.4450959374876966</v>
      </c>
      <c r="AC678" s="17">
        <f t="shared" si="54"/>
        <v>0</v>
      </c>
      <c r="AD678" s="17">
        <v>0</v>
      </c>
    </row>
    <row r="679" spans="1:30" x14ac:dyDescent="0.25">
      <c r="A679" t="s">
        <v>954</v>
      </c>
      <c r="B679">
        <v>3</v>
      </c>
      <c r="C679" t="s">
        <v>17</v>
      </c>
      <c r="D679" s="12" t="s">
        <v>1245</v>
      </c>
      <c r="E679" s="12" t="s">
        <v>1247</v>
      </c>
      <c r="F679" s="12" t="s">
        <v>1249</v>
      </c>
      <c r="G679" s="12" t="s">
        <v>1251</v>
      </c>
      <c r="H679" s="12" t="s">
        <v>15</v>
      </c>
      <c r="I679" s="13">
        <f>IF(B679="N/A", 0, INDEX('Probability Tables'!$J$10:$J$12, MATCH(B679, 'Probability Tables'!$A$10:$A$12, 0)))</f>
        <v>-0.39196962663327978</v>
      </c>
      <c r="J679" s="13">
        <f>IF(C679="N/A", 0, INDEX('Probability Tables'!$J$18:$J$19, MATCH(C679, 'Probability Tables'!$A$18:$A$19, 0)))</f>
        <v>-1.9050155618886613</v>
      </c>
      <c r="K679" s="13">
        <f>IF(D679="N/A", 0, INDEX('Probability Tables'!$J$25:$J$28, MATCH(D679, 'Probability Tables'!$A$25:$A$28, 0)))</f>
        <v>-0.51785965042337057</v>
      </c>
      <c r="L679" s="13">
        <f>IF(E679="N/A", 0, INDEX('Probability Tables'!$J$34:$J$35, MATCH(E679, 'Probability Tables'!$A$34:$A$35, 0)))</f>
        <v>-0.32277339226305102</v>
      </c>
      <c r="M679" s="13">
        <f>IF(F679="N/A", 0, INDEX('Probability Tables'!$J$41:$J$42, MATCH(F679, 'Probability Tables'!$A$41:$A$42, 0)))</f>
        <v>-0.21141585713285041</v>
      </c>
      <c r="N679" s="13">
        <f>IF(G679="N/A", 0, INDEX('Probability Tables'!$J$48:$J$50, MATCH(G679, 'Probability Tables'!$A$48:$A$50, 0)))</f>
        <v>-0.71512608727872051</v>
      </c>
      <c r="O679" s="13">
        <f>IF(H679="N/A", 0, INDEX('Probability Tables'!$J$56:$J$58, MATCH(H679, 'Probability Tables'!$A$56:$A$58, 0)))</f>
        <v>-0.25442485069529852</v>
      </c>
      <c r="P679" s="13">
        <f>'Probability Tables'!$E$3</f>
        <v>-0.48424598596127871</v>
      </c>
      <c r="Q679" s="16">
        <f t="shared" si="50"/>
        <v>-4.8028310122765108</v>
      </c>
      <c r="R679" s="14">
        <f>IF(B679="N/A", 0, INDEX('Probability Tables'!$K$10:$K$12, MATCH(B679, 'Probability Tables'!$A$10:$A$12, 0)))</f>
        <v>-1.0560526742493137</v>
      </c>
      <c r="S679" s="14">
        <f>IF(C679="N/A", 0, INDEX('Probability Tables'!$K$18:$K$19, MATCH(C679, 'Probability Tables'!$A$18:$A$19, 0)))</f>
        <v>-0.38532054201569693</v>
      </c>
      <c r="T679" s="14">
        <f>IF(D679="N/A", 0, INDEX('Probability Tables'!$K$25:$K$28, MATCH(D679, 'Probability Tables'!$A$25:$A$28, 0)))</f>
        <v>-0.64015465041943498</v>
      </c>
      <c r="U679" s="14">
        <f>IF(E679="N/A", 0, INDEX('Probability Tables'!$K$34:$K$35, MATCH(E679, 'Probability Tables'!$A$34:$A$35, 0)))</f>
        <v>-0.48878352389733187</v>
      </c>
      <c r="V679" s="14">
        <f>IF(F679="N/A", 0, INDEX('Probability Tables'!$K$41:$K$42, MATCH(F679, 'Probability Tables'!$A$41:$A$42, 0)))</f>
        <v>-0.38532054201569693</v>
      </c>
      <c r="W679" s="14">
        <f>IF(G679="N/A", 0, INDEX('Probability Tables'!$K$48:$K$50, MATCH(G679, 'Probability Tables'!$A$48:$A$50, 0)))</f>
        <v>-1.624036711855253</v>
      </c>
      <c r="X679" s="14">
        <f>IF(H679="N/A", 0, INDEX('Probability Tables'!$K$56:$K$58, MATCH(H679, 'Probability Tables'!$A$56:$A$58, 0)))</f>
        <v>-0.45323538437685085</v>
      </c>
      <c r="Y679" s="14">
        <f>'Probability Tables'!$E$4</f>
        <v>-0.95753369040820424</v>
      </c>
      <c r="Z679" s="16">
        <f t="shared" si="51"/>
        <v>-5.9904377192377822</v>
      </c>
      <c r="AA679" s="15">
        <f t="shared" si="52"/>
        <v>76.631275244674583</v>
      </c>
      <c r="AB679" s="15">
        <f t="shared" si="53"/>
        <v>23.368724755325413</v>
      </c>
      <c r="AC679" s="17">
        <f t="shared" si="54"/>
        <v>0</v>
      </c>
      <c r="AD679" s="17">
        <v>1</v>
      </c>
    </row>
    <row r="680" spans="1:30" x14ac:dyDescent="0.25">
      <c r="A680" t="s">
        <v>955</v>
      </c>
      <c r="B680">
        <v>3</v>
      </c>
      <c r="C680" t="s">
        <v>17</v>
      </c>
      <c r="D680" s="12" t="s">
        <v>1242</v>
      </c>
      <c r="E680" s="12" t="s">
        <v>1246</v>
      </c>
      <c r="F680" s="12" t="s">
        <v>1248</v>
      </c>
      <c r="G680" s="12" t="s">
        <v>1250</v>
      </c>
      <c r="H680" s="12" t="s">
        <v>15</v>
      </c>
      <c r="I680" s="13">
        <f>IF(B680="N/A", 0, INDEX('Probability Tables'!$J$10:$J$12, MATCH(B680, 'Probability Tables'!$A$10:$A$12, 0)))</f>
        <v>-0.39196962663327978</v>
      </c>
      <c r="J680" s="13">
        <f>IF(C680="N/A", 0, INDEX('Probability Tables'!$J$18:$J$19, MATCH(C680, 'Probability Tables'!$A$18:$A$19, 0)))</f>
        <v>-1.9050155618886613</v>
      </c>
      <c r="K680" s="13">
        <f>IF(D680="N/A", 0, INDEX('Probability Tables'!$J$25:$J$28, MATCH(D680, 'Probability Tables'!$A$25:$A$28, 0)))</f>
        <v>-1.505246303981256</v>
      </c>
      <c r="L680" s="13">
        <f>IF(E680="N/A", 0, INDEX('Probability Tables'!$J$34:$J$35, MATCH(E680, 'Probability Tables'!$A$34:$A$35, 0)))</f>
        <v>-1.2878542883066382</v>
      </c>
      <c r="M680" s="13">
        <f>IF(F680="N/A", 0, INDEX('Probability Tables'!$J$41:$J$42, MATCH(F680, 'Probability Tables'!$A$41:$A$42, 0)))</f>
        <v>-1.6577744589953911</v>
      </c>
      <c r="N680" s="13">
        <f>IF(G680="N/A", 0, INDEX('Probability Tables'!$J$48:$J$50, MATCH(G680, 'Probability Tables'!$A$48:$A$50, 0)))</f>
        <v>-1.1317644959850102</v>
      </c>
      <c r="O680" s="13">
        <f>IF(H680="N/A", 0, INDEX('Probability Tables'!$J$56:$J$58, MATCH(H680, 'Probability Tables'!$A$56:$A$58, 0)))</f>
        <v>-0.25442485069529852</v>
      </c>
      <c r="P680" s="13">
        <f>'Probability Tables'!$E$3</f>
        <v>-0.48424598596127871</v>
      </c>
      <c r="Q680" s="16">
        <f t="shared" si="50"/>
        <v>-8.6182955724468133</v>
      </c>
      <c r="R680" s="14">
        <f>IF(B680="N/A", 0, INDEX('Probability Tables'!$K$10:$K$12, MATCH(B680, 'Probability Tables'!$A$10:$A$12, 0)))</f>
        <v>-1.0560526742493137</v>
      </c>
      <c r="S680" s="14">
        <f>IF(C680="N/A", 0, INDEX('Probability Tables'!$K$18:$K$19, MATCH(C680, 'Probability Tables'!$A$18:$A$19, 0)))</f>
        <v>-0.38532054201569693</v>
      </c>
      <c r="T680" s="14">
        <f>IF(D680="N/A", 0, INDEX('Probability Tables'!$K$25:$K$28, MATCH(D680, 'Probability Tables'!$A$25:$A$28, 0)))</f>
        <v>-1.4640720621625749</v>
      </c>
      <c r="U680" s="14">
        <f>IF(E680="N/A", 0, INDEX('Probability Tables'!$K$34:$K$35, MATCH(E680, 'Probability Tables'!$A$34:$A$35, 0)))</f>
        <v>-0.95029252915164453</v>
      </c>
      <c r="V680" s="14">
        <f>IF(F680="N/A", 0, INDEX('Probability Tables'!$K$41:$K$42, MATCH(F680, 'Probability Tables'!$A$41:$A$42, 0)))</f>
        <v>-1.140161291580982</v>
      </c>
      <c r="W680" s="14">
        <f>IF(G680="N/A", 0, INDEX('Probability Tables'!$K$48:$K$50, MATCH(G680, 'Probability Tables'!$A$48:$A$50, 0)))</f>
        <v>-0.54522705048332309</v>
      </c>
      <c r="X680" s="14">
        <f>IF(H680="N/A", 0, INDEX('Probability Tables'!$K$56:$K$58, MATCH(H680, 'Probability Tables'!$A$56:$A$58, 0)))</f>
        <v>-0.45323538437685085</v>
      </c>
      <c r="Y680" s="14">
        <f>'Probability Tables'!$E$4</f>
        <v>-0.95753369040820424</v>
      </c>
      <c r="Z680" s="16">
        <f t="shared" si="51"/>
        <v>-6.9518952244285899</v>
      </c>
      <c r="AA680" s="15">
        <f t="shared" si="52"/>
        <v>15.890469619855585</v>
      </c>
      <c r="AB680" s="15">
        <f t="shared" si="53"/>
        <v>84.10953038014442</v>
      </c>
      <c r="AC680" s="17">
        <f t="shared" si="54"/>
        <v>1</v>
      </c>
      <c r="AD680" s="17">
        <v>0</v>
      </c>
    </row>
    <row r="681" spans="1:30" x14ac:dyDescent="0.25">
      <c r="A681" t="s">
        <v>956</v>
      </c>
      <c r="B681">
        <v>1</v>
      </c>
      <c r="C681" t="s">
        <v>13</v>
      </c>
      <c r="D681" s="12" t="s">
        <v>1242</v>
      </c>
      <c r="E681" s="12" t="s">
        <v>1247</v>
      </c>
      <c r="F681" s="12" t="s">
        <v>1248</v>
      </c>
      <c r="G681" s="12" t="s">
        <v>1250</v>
      </c>
      <c r="H681" s="12" t="s">
        <v>20</v>
      </c>
      <c r="I681" s="13">
        <f>IF(B681="N/A", 0, INDEX('Probability Tables'!$J$10:$J$12, MATCH(B681, 'Probability Tables'!$A$10:$A$12, 0)))</f>
        <v>-1.9190988916046565</v>
      </c>
      <c r="J681" s="13">
        <f>IF(C681="N/A", 0, INDEX('Probability Tables'!$J$18:$J$19, MATCH(C681, 'Probability Tables'!$A$18:$A$19, 0)))</f>
        <v>-0.16113204070663512</v>
      </c>
      <c r="K681" s="13">
        <f>IF(D681="N/A", 0, INDEX('Probability Tables'!$J$25:$J$28, MATCH(D681, 'Probability Tables'!$A$25:$A$28, 0)))</f>
        <v>-1.505246303981256</v>
      </c>
      <c r="L681" s="13">
        <f>IF(E681="N/A", 0, INDEX('Probability Tables'!$J$34:$J$35, MATCH(E681, 'Probability Tables'!$A$34:$A$35, 0)))</f>
        <v>-0.32277339226305102</v>
      </c>
      <c r="M681" s="13">
        <f>IF(F681="N/A", 0, INDEX('Probability Tables'!$J$41:$J$42, MATCH(F681, 'Probability Tables'!$A$41:$A$42, 0)))</f>
        <v>-1.6577744589953911</v>
      </c>
      <c r="N681" s="13">
        <f>IF(G681="N/A", 0, INDEX('Probability Tables'!$J$48:$J$50, MATCH(G681, 'Probability Tables'!$A$48:$A$50, 0)))</f>
        <v>-1.1317644959850102</v>
      </c>
      <c r="O681" s="13">
        <f>IF(H681="N/A", 0, INDEX('Probability Tables'!$J$56:$J$58, MATCH(H681, 'Probability Tables'!$A$56:$A$58, 0)))</f>
        <v>-1.9828147059907641</v>
      </c>
      <c r="P681" s="13">
        <f>'Probability Tables'!$E$3</f>
        <v>-0.48424598596127871</v>
      </c>
      <c r="Q681" s="16">
        <f t="shared" si="50"/>
        <v>-9.1648502754880425</v>
      </c>
      <c r="R681" s="14">
        <f>IF(B681="N/A", 0, INDEX('Probability Tables'!$K$10:$K$12, MATCH(B681, 'Probability Tables'!$A$10:$A$12, 0)))</f>
        <v>-0.92356349120323478</v>
      </c>
      <c r="S681" s="14">
        <f>IF(C681="N/A", 0, INDEX('Probability Tables'!$K$18:$K$19, MATCH(C681, 'Probability Tables'!$A$18:$A$19, 0)))</f>
        <v>-1.140161291580982</v>
      </c>
      <c r="T681" s="14">
        <f>IF(D681="N/A", 0, INDEX('Probability Tables'!$K$25:$K$28, MATCH(D681, 'Probability Tables'!$A$25:$A$28, 0)))</f>
        <v>-1.4640720621625749</v>
      </c>
      <c r="U681" s="14">
        <f>IF(E681="N/A", 0, INDEX('Probability Tables'!$K$34:$K$35, MATCH(E681, 'Probability Tables'!$A$34:$A$35, 0)))</f>
        <v>-0.48878352389733187</v>
      </c>
      <c r="V681" s="14">
        <f>IF(F681="N/A", 0, INDEX('Probability Tables'!$K$41:$K$42, MATCH(F681, 'Probability Tables'!$A$41:$A$42, 0)))</f>
        <v>-1.140161291580982</v>
      </c>
      <c r="W681" s="14">
        <f>IF(G681="N/A", 0, INDEX('Probability Tables'!$K$48:$K$50, MATCH(G681, 'Probability Tables'!$A$48:$A$50, 0)))</f>
        <v>-0.54522705048332309</v>
      </c>
      <c r="X681" s="14">
        <f>IF(H681="N/A", 0, INDEX('Probability Tables'!$K$56:$K$58, MATCH(H681, 'Probability Tables'!$A$56:$A$58, 0)))</f>
        <v>-1.2944356648959361</v>
      </c>
      <c r="Y681" s="14">
        <f>'Probability Tables'!$E$4</f>
        <v>-0.95753369040820424</v>
      </c>
      <c r="Z681" s="16">
        <f t="shared" si="51"/>
        <v>-7.9539380662125678</v>
      </c>
      <c r="AA681" s="15">
        <f t="shared" si="52"/>
        <v>22.95396858313066</v>
      </c>
      <c r="AB681" s="15">
        <f t="shared" si="53"/>
        <v>77.04603141686934</v>
      </c>
      <c r="AC681" s="17">
        <f t="shared" si="54"/>
        <v>1</v>
      </c>
      <c r="AD681" s="17">
        <v>1</v>
      </c>
    </row>
    <row r="682" spans="1:30" x14ac:dyDescent="0.25">
      <c r="A682" t="s">
        <v>958</v>
      </c>
      <c r="B682">
        <v>3</v>
      </c>
      <c r="C682" t="s">
        <v>17</v>
      </c>
      <c r="D682" s="12" t="s">
        <v>1243</v>
      </c>
      <c r="E682" s="12" t="s">
        <v>1247</v>
      </c>
      <c r="F682" s="12" t="s">
        <v>1249</v>
      </c>
      <c r="G682" s="12" t="s">
        <v>1251</v>
      </c>
      <c r="H682" s="12" t="s">
        <v>27</v>
      </c>
      <c r="I682" s="13">
        <f>IF(B682="N/A", 0, INDEX('Probability Tables'!$J$10:$J$12, MATCH(B682, 'Probability Tables'!$A$10:$A$12, 0)))</f>
        <v>-0.39196962663327978</v>
      </c>
      <c r="J682" s="13">
        <f>IF(C682="N/A", 0, INDEX('Probability Tables'!$J$18:$J$19, MATCH(C682, 'Probability Tables'!$A$18:$A$19, 0)))</f>
        <v>-1.9050155618886613</v>
      </c>
      <c r="K682" s="13">
        <f>IF(D682="N/A", 0, INDEX('Probability Tables'!$J$25:$J$28, MATCH(D682, 'Probability Tables'!$A$25:$A$28, 0)))</f>
        <v>0</v>
      </c>
      <c r="L682" s="13">
        <f>IF(E682="N/A", 0, INDEX('Probability Tables'!$J$34:$J$35, MATCH(E682, 'Probability Tables'!$A$34:$A$35, 0)))</f>
        <v>-0.32277339226305102</v>
      </c>
      <c r="M682" s="13">
        <f>IF(F682="N/A", 0, INDEX('Probability Tables'!$J$41:$J$42, MATCH(F682, 'Probability Tables'!$A$41:$A$42, 0)))</f>
        <v>-0.21141585713285041</v>
      </c>
      <c r="N682" s="13">
        <f>IF(G682="N/A", 0, INDEX('Probability Tables'!$J$48:$J$50, MATCH(G682, 'Probability Tables'!$A$48:$A$50, 0)))</f>
        <v>-0.71512608727872051</v>
      </c>
      <c r="O682" s="13">
        <f>IF(H682="N/A", 0, INDEX('Probability Tables'!$J$56:$J$58, MATCH(H682, 'Probability Tables'!$A$56:$A$58, 0)))</f>
        <v>-2.4423470353692043</v>
      </c>
      <c r="P682" s="13">
        <f>'Probability Tables'!$E$3</f>
        <v>-0.48424598596127871</v>
      </c>
      <c r="Q682" s="16">
        <f t="shared" si="50"/>
        <v>-6.4728935465270458</v>
      </c>
      <c r="R682" s="14">
        <f>IF(B682="N/A", 0, INDEX('Probability Tables'!$K$10:$K$12, MATCH(B682, 'Probability Tables'!$A$10:$A$12, 0)))</f>
        <v>-1.0560526742493137</v>
      </c>
      <c r="S682" s="14">
        <f>IF(C682="N/A", 0, INDEX('Probability Tables'!$K$18:$K$19, MATCH(C682, 'Probability Tables'!$A$18:$A$19, 0)))</f>
        <v>-0.38532054201569693</v>
      </c>
      <c r="T682" s="14">
        <f>IF(D682="N/A", 0, INDEX('Probability Tables'!$K$25:$K$28, MATCH(D682, 'Probability Tables'!$A$25:$A$28, 0)))</f>
        <v>0</v>
      </c>
      <c r="U682" s="14">
        <f>IF(E682="N/A", 0, INDEX('Probability Tables'!$K$34:$K$35, MATCH(E682, 'Probability Tables'!$A$34:$A$35, 0)))</f>
        <v>-0.48878352389733187</v>
      </c>
      <c r="V682" s="14">
        <f>IF(F682="N/A", 0, INDEX('Probability Tables'!$K$41:$K$42, MATCH(F682, 'Probability Tables'!$A$41:$A$42, 0)))</f>
        <v>-0.38532054201569693</v>
      </c>
      <c r="W682" s="14">
        <f>IF(G682="N/A", 0, INDEX('Probability Tables'!$K$48:$K$50, MATCH(G682, 'Probability Tables'!$A$48:$A$50, 0)))</f>
        <v>-1.624036711855253</v>
      </c>
      <c r="X682" s="14">
        <f>IF(H682="N/A", 0, INDEX('Probability Tables'!$K$56:$K$58, MATCH(H682, 'Probability Tables'!$A$56:$A$58, 0)))</f>
        <v>-2.4037432426807936</v>
      </c>
      <c r="Y682" s="14">
        <f>'Probability Tables'!$E$4</f>
        <v>-0.95753369040820424</v>
      </c>
      <c r="Z682" s="16">
        <f t="shared" si="51"/>
        <v>-7.3007909271222902</v>
      </c>
      <c r="AA682" s="15">
        <f t="shared" si="52"/>
        <v>69.591015854298163</v>
      </c>
      <c r="AB682" s="15">
        <f t="shared" si="53"/>
        <v>30.40898414570183</v>
      </c>
      <c r="AC682" s="17">
        <f t="shared" si="54"/>
        <v>0</v>
      </c>
      <c r="AD682" s="17">
        <v>0</v>
      </c>
    </row>
    <row r="683" spans="1:30" x14ac:dyDescent="0.25">
      <c r="A683" t="s">
        <v>959</v>
      </c>
      <c r="B683">
        <v>1</v>
      </c>
      <c r="C683" t="s">
        <v>13</v>
      </c>
      <c r="D683" s="12" t="s">
        <v>1245</v>
      </c>
      <c r="E683" s="12" t="s">
        <v>1247</v>
      </c>
      <c r="F683" s="12" t="s">
        <v>1249</v>
      </c>
      <c r="G683" s="12" t="s">
        <v>1250</v>
      </c>
      <c r="H683" s="12" t="s">
        <v>20</v>
      </c>
      <c r="I683" s="13">
        <f>IF(B683="N/A", 0, INDEX('Probability Tables'!$J$10:$J$12, MATCH(B683, 'Probability Tables'!$A$10:$A$12, 0)))</f>
        <v>-1.9190988916046565</v>
      </c>
      <c r="J683" s="13">
        <f>IF(C683="N/A", 0, INDEX('Probability Tables'!$J$18:$J$19, MATCH(C683, 'Probability Tables'!$A$18:$A$19, 0)))</f>
        <v>-0.16113204070663512</v>
      </c>
      <c r="K683" s="13">
        <f>IF(D683="N/A", 0, INDEX('Probability Tables'!$J$25:$J$28, MATCH(D683, 'Probability Tables'!$A$25:$A$28, 0)))</f>
        <v>-0.51785965042337057</v>
      </c>
      <c r="L683" s="13">
        <f>IF(E683="N/A", 0, INDEX('Probability Tables'!$J$34:$J$35, MATCH(E683, 'Probability Tables'!$A$34:$A$35, 0)))</f>
        <v>-0.32277339226305102</v>
      </c>
      <c r="M683" s="13">
        <f>IF(F683="N/A", 0, INDEX('Probability Tables'!$J$41:$J$42, MATCH(F683, 'Probability Tables'!$A$41:$A$42, 0)))</f>
        <v>-0.21141585713285041</v>
      </c>
      <c r="N683" s="13">
        <f>IF(G683="N/A", 0, INDEX('Probability Tables'!$J$48:$J$50, MATCH(G683, 'Probability Tables'!$A$48:$A$50, 0)))</f>
        <v>-1.1317644959850102</v>
      </c>
      <c r="O683" s="13">
        <f>IF(H683="N/A", 0, INDEX('Probability Tables'!$J$56:$J$58, MATCH(H683, 'Probability Tables'!$A$56:$A$58, 0)))</f>
        <v>-1.9828147059907641</v>
      </c>
      <c r="P683" s="13">
        <f>'Probability Tables'!$E$3</f>
        <v>-0.48424598596127871</v>
      </c>
      <c r="Q683" s="16">
        <f t="shared" si="50"/>
        <v>-6.7311050200676164</v>
      </c>
      <c r="R683" s="14">
        <f>IF(B683="N/A", 0, INDEX('Probability Tables'!$K$10:$K$12, MATCH(B683, 'Probability Tables'!$A$10:$A$12, 0)))</f>
        <v>-0.92356349120323478</v>
      </c>
      <c r="S683" s="14">
        <f>IF(C683="N/A", 0, INDEX('Probability Tables'!$K$18:$K$19, MATCH(C683, 'Probability Tables'!$A$18:$A$19, 0)))</f>
        <v>-1.140161291580982</v>
      </c>
      <c r="T683" s="14">
        <f>IF(D683="N/A", 0, INDEX('Probability Tables'!$K$25:$K$28, MATCH(D683, 'Probability Tables'!$A$25:$A$28, 0)))</f>
        <v>-0.64015465041943498</v>
      </c>
      <c r="U683" s="14">
        <f>IF(E683="N/A", 0, INDEX('Probability Tables'!$K$34:$K$35, MATCH(E683, 'Probability Tables'!$A$34:$A$35, 0)))</f>
        <v>-0.48878352389733187</v>
      </c>
      <c r="V683" s="14">
        <f>IF(F683="N/A", 0, INDEX('Probability Tables'!$K$41:$K$42, MATCH(F683, 'Probability Tables'!$A$41:$A$42, 0)))</f>
        <v>-0.38532054201569693</v>
      </c>
      <c r="W683" s="14">
        <f>IF(G683="N/A", 0, INDEX('Probability Tables'!$K$48:$K$50, MATCH(G683, 'Probability Tables'!$A$48:$A$50, 0)))</f>
        <v>-0.54522705048332309</v>
      </c>
      <c r="X683" s="14">
        <f>IF(H683="N/A", 0, INDEX('Probability Tables'!$K$56:$K$58, MATCH(H683, 'Probability Tables'!$A$56:$A$58, 0)))</f>
        <v>-1.2944356648959361</v>
      </c>
      <c r="Y683" s="14">
        <f>'Probability Tables'!$E$4</f>
        <v>-0.95753369040820424</v>
      </c>
      <c r="Z683" s="16">
        <f t="shared" si="51"/>
        <v>-6.3751799049041447</v>
      </c>
      <c r="AA683" s="15">
        <f t="shared" si="52"/>
        <v>41.194633731735983</v>
      </c>
      <c r="AB683" s="15">
        <f t="shared" si="53"/>
        <v>58.805366268264017</v>
      </c>
      <c r="AC683" s="17">
        <f t="shared" si="54"/>
        <v>1</v>
      </c>
      <c r="AD683" s="17">
        <v>1</v>
      </c>
    </row>
    <row r="684" spans="1:30" x14ac:dyDescent="0.25">
      <c r="A684" t="s">
        <v>961</v>
      </c>
      <c r="B684">
        <v>3</v>
      </c>
      <c r="C684" t="s">
        <v>13</v>
      </c>
      <c r="D684" s="12" t="s">
        <v>1245</v>
      </c>
      <c r="E684" s="12" t="s">
        <v>1247</v>
      </c>
      <c r="F684" s="12" t="s">
        <v>1249</v>
      </c>
      <c r="G684" s="12" t="s">
        <v>1251</v>
      </c>
      <c r="H684" s="12" t="s">
        <v>15</v>
      </c>
      <c r="I684" s="13">
        <f>IF(B684="N/A", 0, INDEX('Probability Tables'!$J$10:$J$12, MATCH(B684, 'Probability Tables'!$A$10:$A$12, 0)))</f>
        <v>-0.39196962663327978</v>
      </c>
      <c r="J684" s="13">
        <f>IF(C684="N/A", 0, INDEX('Probability Tables'!$J$18:$J$19, MATCH(C684, 'Probability Tables'!$A$18:$A$19, 0)))</f>
        <v>-0.16113204070663512</v>
      </c>
      <c r="K684" s="13">
        <f>IF(D684="N/A", 0, INDEX('Probability Tables'!$J$25:$J$28, MATCH(D684, 'Probability Tables'!$A$25:$A$28, 0)))</f>
        <v>-0.51785965042337057</v>
      </c>
      <c r="L684" s="13">
        <f>IF(E684="N/A", 0, INDEX('Probability Tables'!$J$34:$J$35, MATCH(E684, 'Probability Tables'!$A$34:$A$35, 0)))</f>
        <v>-0.32277339226305102</v>
      </c>
      <c r="M684" s="13">
        <f>IF(F684="N/A", 0, INDEX('Probability Tables'!$J$41:$J$42, MATCH(F684, 'Probability Tables'!$A$41:$A$42, 0)))</f>
        <v>-0.21141585713285041</v>
      </c>
      <c r="N684" s="13">
        <f>IF(G684="N/A", 0, INDEX('Probability Tables'!$J$48:$J$50, MATCH(G684, 'Probability Tables'!$A$48:$A$50, 0)))</f>
        <v>-0.71512608727872051</v>
      </c>
      <c r="O684" s="13">
        <f>IF(H684="N/A", 0, INDEX('Probability Tables'!$J$56:$J$58, MATCH(H684, 'Probability Tables'!$A$56:$A$58, 0)))</f>
        <v>-0.25442485069529852</v>
      </c>
      <c r="P684" s="13">
        <f>'Probability Tables'!$E$3</f>
        <v>-0.48424598596127871</v>
      </c>
      <c r="Q684" s="16">
        <f t="shared" si="50"/>
        <v>-3.0589474910944849</v>
      </c>
      <c r="R684" s="14">
        <f>IF(B684="N/A", 0, INDEX('Probability Tables'!$K$10:$K$12, MATCH(B684, 'Probability Tables'!$A$10:$A$12, 0)))</f>
        <v>-1.0560526742493137</v>
      </c>
      <c r="S684" s="14">
        <f>IF(C684="N/A", 0, INDEX('Probability Tables'!$K$18:$K$19, MATCH(C684, 'Probability Tables'!$A$18:$A$19, 0)))</f>
        <v>-1.140161291580982</v>
      </c>
      <c r="T684" s="14">
        <f>IF(D684="N/A", 0, INDEX('Probability Tables'!$K$25:$K$28, MATCH(D684, 'Probability Tables'!$A$25:$A$28, 0)))</f>
        <v>-0.64015465041943498</v>
      </c>
      <c r="U684" s="14">
        <f>IF(E684="N/A", 0, INDEX('Probability Tables'!$K$34:$K$35, MATCH(E684, 'Probability Tables'!$A$34:$A$35, 0)))</f>
        <v>-0.48878352389733187</v>
      </c>
      <c r="V684" s="14">
        <f>IF(F684="N/A", 0, INDEX('Probability Tables'!$K$41:$K$42, MATCH(F684, 'Probability Tables'!$A$41:$A$42, 0)))</f>
        <v>-0.38532054201569693</v>
      </c>
      <c r="W684" s="14">
        <f>IF(G684="N/A", 0, INDEX('Probability Tables'!$K$48:$K$50, MATCH(G684, 'Probability Tables'!$A$48:$A$50, 0)))</f>
        <v>-1.624036711855253</v>
      </c>
      <c r="X684" s="14">
        <f>IF(H684="N/A", 0, INDEX('Probability Tables'!$K$56:$K$58, MATCH(H684, 'Probability Tables'!$A$56:$A$58, 0)))</f>
        <v>-0.45323538437685085</v>
      </c>
      <c r="Y684" s="14">
        <f>'Probability Tables'!$E$4</f>
        <v>-0.95753369040820424</v>
      </c>
      <c r="Z684" s="16">
        <f t="shared" si="51"/>
        <v>-6.7452784688030674</v>
      </c>
      <c r="AA684" s="15">
        <f t="shared" si="52"/>
        <v>97.554904062512307</v>
      </c>
      <c r="AB684" s="15">
        <f t="shared" si="53"/>
        <v>2.4450959374876966</v>
      </c>
      <c r="AC684" s="17">
        <f t="shared" si="54"/>
        <v>0</v>
      </c>
      <c r="AD684" s="17">
        <v>0</v>
      </c>
    </row>
    <row r="685" spans="1:30" x14ac:dyDescent="0.25">
      <c r="A685" t="s">
        <v>962</v>
      </c>
      <c r="B685">
        <v>3</v>
      </c>
      <c r="C685" t="s">
        <v>13</v>
      </c>
      <c r="D685" s="12" t="s">
        <v>1245</v>
      </c>
      <c r="E685" s="12" t="s">
        <v>1246</v>
      </c>
      <c r="F685" s="12" t="s">
        <v>1248</v>
      </c>
      <c r="G685" s="12" t="s">
        <v>1250</v>
      </c>
      <c r="H685" s="12" t="s">
        <v>15</v>
      </c>
      <c r="I685" s="13">
        <f>IF(B685="N/A", 0, INDEX('Probability Tables'!$J$10:$J$12, MATCH(B685, 'Probability Tables'!$A$10:$A$12, 0)))</f>
        <v>-0.39196962663327978</v>
      </c>
      <c r="J685" s="13">
        <f>IF(C685="N/A", 0, INDEX('Probability Tables'!$J$18:$J$19, MATCH(C685, 'Probability Tables'!$A$18:$A$19, 0)))</f>
        <v>-0.16113204070663512</v>
      </c>
      <c r="K685" s="13">
        <f>IF(D685="N/A", 0, INDEX('Probability Tables'!$J$25:$J$28, MATCH(D685, 'Probability Tables'!$A$25:$A$28, 0)))</f>
        <v>-0.51785965042337057</v>
      </c>
      <c r="L685" s="13">
        <f>IF(E685="N/A", 0, INDEX('Probability Tables'!$J$34:$J$35, MATCH(E685, 'Probability Tables'!$A$34:$A$35, 0)))</f>
        <v>-1.2878542883066382</v>
      </c>
      <c r="M685" s="13">
        <f>IF(F685="N/A", 0, INDEX('Probability Tables'!$J$41:$J$42, MATCH(F685, 'Probability Tables'!$A$41:$A$42, 0)))</f>
        <v>-1.6577744589953911</v>
      </c>
      <c r="N685" s="13">
        <f>IF(G685="N/A", 0, INDEX('Probability Tables'!$J$48:$J$50, MATCH(G685, 'Probability Tables'!$A$48:$A$50, 0)))</f>
        <v>-1.1317644959850102</v>
      </c>
      <c r="O685" s="13">
        <f>IF(H685="N/A", 0, INDEX('Probability Tables'!$J$56:$J$58, MATCH(H685, 'Probability Tables'!$A$56:$A$58, 0)))</f>
        <v>-0.25442485069529852</v>
      </c>
      <c r="P685" s="13">
        <f>'Probability Tables'!$E$3</f>
        <v>-0.48424598596127871</v>
      </c>
      <c r="Q685" s="16">
        <f t="shared" si="50"/>
        <v>-5.8870253977069016</v>
      </c>
      <c r="R685" s="14">
        <f>IF(B685="N/A", 0, INDEX('Probability Tables'!$K$10:$K$12, MATCH(B685, 'Probability Tables'!$A$10:$A$12, 0)))</f>
        <v>-1.0560526742493137</v>
      </c>
      <c r="S685" s="14">
        <f>IF(C685="N/A", 0, INDEX('Probability Tables'!$K$18:$K$19, MATCH(C685, 'Probability Tables'!$A$18:$A$19, 0)))</f>
        <v>-1.140161291580982</v>
      </c>
      <c r="T685" s="14">
        <f>IF(D685="N/A", 0, INDEX('Probability Tables'!$K$25:$K$28, MATCH(D685, 'Probability Tables'!$A$25:$A$28, 0)))</f>
        <v>-0.64015465041943498</v>
      </c>
      <c r="U685" s="14">
        <f>IF(E685="N/A", 0, INDEX('Probability Tables'!$K$34:$K$35, MATCH(E685, 'Probability Tables'!$A$34:$A$35, 0)))</f>
        <v>-0.95029252915164453</v>
      </c>
      <c r="V685" s="14">
        <f>IF(F685="N/A", 0, INDEX('Probability Tables'!$K$41:$K$42, MATCH(F685, 'Probability Tables'!$A$41:$A$42, 0)))</f>
        <v>-1.140161291580982</v>
      </c>
      <c r="W685" s="14">
        <f>IF(G685="N/A", 0, INDEX('Probability Tables'!$K$48:$K$50, MATCH(G685, 'Probability Tables'!$A$48:$A$50, 0)))</f>
        <v>-0.54522705048332309</v>
      </c>
      <c r="X685" s="14">
        <f>IF(H685="N/A", 0, INDEX('Probability Tables'!$K$56:$K$58, MATCH(H685, 'Probability Tables'!$A$56:$A$58, 0)))</f>
        <v>-0.45323538437685085</v>
      </c>
      <c r="Y685" s="14">
        <f>'Probability Tables'!$E$4</f>
        <v>-0.95753369040820424</v>
      </c>
      <c r="Z685" s="16">
        <f t="shared" si="51"/>
        <v>-6.8828185622507352</v>
      </c>
      <c r="AA685" s="15">
        <f t="shared" si="52"/>
        <v>73.02306610422005</v>
      </c>
      <c r="AB685" s="15">
        <f t="shared" si="53"/>
        <v>26.976933895779958</v>
      </c>
      <c r="AC685" s="17">
        <f t="shared" si="54"/>
        <v>0</v>
      </c>
      <c r="AD685" s="17">
        <v>0</v>
      </c>
    </row>
    <row r="686" spans="1:30" x14ac:dyDescent="0.25">
      <c r="A686" t="s">
        <v>963</v>
      </c>
      <c r="B686">
        <v>2</v>
      </c>
      <c r="C686" t="s">
        <v>13</v>
      </c>
      <c r="D686" s="12" t="s">
        <v>1244</v>
      </c>
      <c r="E686" s="12" t="s">
        <v>1246</v>
      </c>
      <c r="F686" s="12" t="s">
        <v>1248</v>
      </c>
      <c r="G686" s="12" t="s">
        <v>1250</v>
      </c>
      <c r="H686" s="12" t="s">
        <v>15</v>
      </c>
      <c r="I686" s="13">
        <f>IF(B686="N/A", 0, INDEX('Probability Tables'!$J$10:$J$12, MATCH(B686, 'Probability Tables'!$A$10:$A$12, 0)))</f>
        <v>-1.7285805676065233</v>
      </c>
      <c r="J686" s="13">
        <f>IF(C686="N/A", 0, INDEX('Probability Tables'!$J$18:$J$19, MATCH(C686, 'Probability Tables'!$A$18:$A$19, 0)))</f>
        <v>-0.16113204070663512</v>
      </c>
      <c r="K686" s="13">
        <f>IF(D686="N/A", 0, INDEX('Probability Tables'!$J$25:$J$28, MATCH(D686, 'Probability Tables'!$A$25:$A$28, 0)))</f>
        <v>-2.1879221846739059</v>
      </c>
      <c r="L686" s="13">
        <f>IF(E686="N/A", 0, INDEX('Probability Tables'!$J$34:$J$35, MATCH(E686, 'Probability Tables'!$A$34:$A$35, 0)))</f>
        <v>-1.2878542883066382</v>
      </c>
      <c r="M686" s="13">
        <f>IF(F686="N/A", 0, INDEX('Probability Tables'!$J$41:$J$42, MATCH(F686, 'Probability Tables'!$A$41:$A$42, 0)))</f>
        <v>-1.6577744589953911</v>
      </c>
      <c r="N686" s="13">
        <f>IF(G686="N/A", 0, INDEX('Probability Tables'!$J$48:$J$50, MATCH(G686, 'Probability Tables'!$A$48:$A$50, 0)))</f>
        <v>-1.1317644959850102</v>
      </c>
      <c r="O686" s="13">
        <f>IF(H686="N/A", 0, INDEX('Probability Tables'!$J$56:$J$58, MATCH(H686, 'Probability Tables'!$A$56:$A$58, 0)))</f>
        <v>-0.25442485069529852</v>
      </c>
      <c r="P686" s="13">
        <f>'Probability Tables'!$E$3</f>
        <v>-0.48424598596127871</v>
      </c>
      <c r="Q686" s="16">
        <f t="shared" si="50"/>
        <v>-8.8936988729306812</v>
      </c>
      <c r="R686" s="14">
        <f>IF(B686="N/A", 0, INDEX('Probability Tables'!$K$10:$K$12, MATCH(B686, 'Probability Tables'!$A$10:$A$12, 0)))</f>
        <v>-1.3662076025531533</v>
      </c>
      <c r="S686" s="14">
        <f>IF(C686="N/A", 0, INDEX('Probability Tables'!$K$18:$K$19, MATCH(C686, 'Probability Tables'!$A$18:$A$19, 0)))</f>
        <v>-1.140161291580982</v>
      </c>
      <c r="T686" s="14">
        <f>IF(D686="N/A", 0, INDEX('Probability Tables'!$K$25:$K$28, MATCH(D686, 'Probability Tables'!$A$25:$A$28, 0)))</f>
        <v>-2.3513752571634776</v>
      </c>
      <c r="U686" s="14">
        <f>IF(E686="N/A", 0, INDEX('Probability Tables'!$K$34:$K$35, MATCH(E686, 'Probability Tables'!$A$34:$A$35, 0)))</f>
        <v>-0.95029252915164453</v>
      </c>
      <c r="V686" s="14">
        <f>IF(F686="N/A", 0, INDEX('Probability Tables'!$K$41:$K$42, MATCH(F686, 'Probability Tables'!$A$41:$A$42, 0)))</f>
        <v>-1.140161291580982</v>
      </c>
      <c r="W686" s="14">
        <f>IF(G686="N/A", 0, INDEX('Probability Tables'!$K$48:$K$50, MATCH(G686, 'Probability Tables'!$A$48:$A$50, 0)))</f>
        <v>-0.54522705048332309</v>
      </c>
      <c r="X686" s="14">
        <f>IF(H686="N/A", 0, INDEX('Probability Tables'!$K$56:$K$58, MATCH(H686, 'Probability Tables'!$A$56:$A$58, 0)))</f>
        <v>-0.45323538437685085</v>
      </c>
      <c r="Y686" s="14">
        <f>'Probability Tables'!$E$4</f>
        <v>-0.95753369040820424</v>
      </c>
      <c r="Z686" s="16">
        <f t="shared" si="51"/>
        <v>-8.9041940972986175</v>
      </c>
      <c r="AA686" s="15">
        <f t="shared" si="52"/>
        <v>50.262378200795396</v>
      </c>
      <c r="AB686" s="15">
        <f t="shared" si="53"/>
        <v>49.737621799204604</v>
      </c>
      <c r="AC686" s="17">
        <f t="shared" si="54"/>
        <v>0</v>
      </c>
      <c r="AD686" s="17">
        <v>0</v>
      </c>
    </row>
    <row r="687" spans="1:30" x14ac:dyDescent="0.25">
      <c r="A687" t="s">
        <v>964</v>
      </c>
      <c r="B687">
        <v>2</v>
      </c>
      <c r="C687" t="s">
        <v>13</v>
      </c>
      <c r="D687" s="12" t="s">
        <v>1245</v>
      </c>
      <c r="E687" s="12" t="s">
        <v>1246</v>
      </c>
      <c r="F687" s="12" t="s">
        <v>1248</v>
      </c>
      <c r="G687" s="12" t="s">
        <v>1250</v>
      </c>
      <c r="H687" s="12" t="s">
        <v>20</v>
      </c>
      <c r="I687" s="13">
        <f>IF(B687="N/A", 0, INDEX('Probability Tables'!$J$10:$J$12, MATCH(B687, 'Probability Tables'!$A$10:$A$12, 0)))</f>
        <v>-1.7285805676065233</v>
      </c>
      <c r="J687" s="13">
        <f>IF(C687="N/A", 0, INDEX('Probability Tables'!$J$18:$J$19, MATCH(C687, 'Probability Tables'!$A$18:$A$19, 0)))</f>
        <v>-0.16113204070663512</v>
      </c>
      <c r="K687" s="13">
        <f>IF(D687="N/A", 0, INDEX('Probability Tables'!$J$25:$J$28, MATCH(D687, 'Probability Tables'!$A$25:$A$28, 0)))</f>
        <v>-0.51785965042337057</v>
      </c>
      <c r="L687" s="13">
        <f>IF(E687="N/A", 0, INDEX('Probability Tables'!$J$34:$J$35, MATCH(E687, 'Probability Tables'!$A$34:$A$35, 0)))</f>
        <v>-1.2878542883066382</v>
      </c>
      <c r="M687" s="13">
        <f>IF(F687="N/A", 0, INDEX('Probability Tables'!$J$41:$J$42, MATCH(F687, 'Probability Tables'!$A$41:$A$42, 0)))</f>
        <v>-1.6577744589953911</v>
      </c>
      <c r="N687" s="13">
        <f>IF(G687="N/A", 0, INDEX('Probability Tables'!$J$48:$J$50, MATCH(G687, 'Probability Tables'!$A$48:$A$50, 0)))</f>
        <v>-1.1317644959850102</v>
      </c>
      <c r="O687" s="13">
        <f>IF(H687="N/A", 0, INDEX('Probability Tables'!$J$56:$J$58, MATCH(H687, 'Probability Tables'!$A$56:$A$58, 0)))</f>
        <v>-1.9828147059907641</v>
      </c>
      <c r="P687" s="13">
        <f>'Probability Tables'!$E$3</f>
        <v>-0.48424598596127871</v>
      </c>
      <c r="Q687" s="16">
        <f t="shared" si="50"/>
        <v>-8.9520261939756107</v>
      </c>
      <c r="R687" s="14">
        <f>IF(B687="N/A", 0, INDEX('Probability Tables'!$K$10:$K$12, MATCH(B687, 'Probability Tables'!$A$10:$A$12, 0)))</f>
        <v>-1.3662076025531533</v>
      </c>
      <c r="S687" s="14">
        <f>IF(C687="N/A", 0, INDEX('Probability Tables'!$K$18:$K$19, MATCH(C687, 'Probability Tables'!$A$18:$A$19, 0)))</f>
        <v>-1.140161291580982</v>
      </c>
      <c r="T687" s="14">
        <f>IF(D687="N/A", 0, INDEX('Probability Tables'!$K$25:$K$28, MATCH(D687, 'Probability Tables'!$A$25:$A$28, 0)))</f>
        <v>-0.64015465041943498</v>
      </c>
      <c r="U687" s="14">
        <f>IF(E687="N/A", 0, INDEX('Probability Tables'!$K$34:$K$35, MATCH(E687, 'Probability Tables'!$A$34:$A$35, 0)))</f>
        <v>-0.95029252915164453</v>
      </c>
      <c r="V687" s="14">
        <f>IF(F687="N/A", 0, INDEX('Probability Tables'!$K$41:$K$42, MATCH(F687, 'Probability Tables'!$A$41:$A$42, 0)))</f>
        <v>-1.140161291580982</v>
      </c>
      <c r="W687" s="14">
        <f>IF(G687="N/A", 0, INDEX('Probability Tables'!$K$48:$K$50, MATCH(G687, 'Probability Tables'!$A$48:$A$50, 0)))</f>
        <v>-0.54522705048332309</v>
      </c>
      <c r="X687" s="14">
        <f>IF(H687="N/A", 0, INDEX('Probability Tables'!$K$56:$K$58, MATCH(H687, 'Probability Tables'!$A$56:$A$58, 0)))</f>
        <v>-1.2944356648959361</v>
      </c>
      <c r="Y687" s="14">
        <f>'Probability Tables'!$E$4</f>
        <v>-0.95753369040820424</v>
      </c>
      <c r="Z687" s="16">
        <f t="shared" si="51"/>
        <v>-8.0341737710736609</v>
      </c>
      <c r="AA687" s="15">
        <f t="shared" si="52"/>
        <v>28.539567994519523</v>
      </c>
      <c r="AB687" s="15">
        <f t="shared" si="53"/>
        <v>71.460432005480484</v>
      </c>
      <c r="AC687" s="17">
        <f t="shared" si="54"/>
        <v>1</v>
      </c>
      <c r="AD687" s="17">
        <v>0</v>
      </c>
    </row>
    <row r="688" spans="1:30" x14ac:dyDescent="0.25">
      <c r="A688" t="s">
        <v>965</v>
      </c>
      <c r="B688">
        <v>3</v>
      </c>
      <c r="C688" t="s">
        <v>13</v>
      </c>
      <c r="D688" s="12" t="s">
        <v>1245</v>
      </c>
      <c r="E688" s="12" t="s">
        <v>1246</v>
      </c>
      <c r="F688" s="12" t="s">
        <v>1248</v>
      </c>
      <c r="G688" s="12" t="s">
        <v>1250</v>
      </c>
      <c r="H688" s="12" t="s">
        <v>15</v>
      </c>
      <c r="I688" s="13">
        <f>IF(B688="N/A", 0, INDEX('Probability Tables'!$J$10:$J$12, MATCH(B688, 'Probability Tables'!$A$10:$A$12, 0)))</f>
        <v>-0.39196962663327978</v>
      </c>
      <c r="J688" s="13">
        <f>IF(C688="N/A", 0, INDEX('Probability Tables'!$J$18:$J$19, MATCH(C688, 'Probability Tables'!$A$18:$A$19, 0)))</f>
        <v>-0.16113204070663512</v>
      </c>
      <c r="K688" s="13">
        <f>IF(D688="N/A", 0, INDEX('Probability Tables'!$J$25:$J$28, MATCH(D688, 'Probability Tables'!$A$25:$A$28, 0)))</f>
        <v>-0.51785965042337057</v>
      </c>
      <c r="L688" s="13">
        <f>IF(E688="N/A", 0, INDEX('Probability Tables'!$J$34:$J$35, MATCH(E688, 'Probability Tables'!$A$34:$A$35, 0)))</f>
        <v>-1.2878542883066382</v>
      </c>
      <c r="M688" s="13">
        <f>IF(F688="N/A", 0, INDEX('Probability Tables'!$J$41:$J$42, MATCH(F688, 'Probability Tables'!$A$41:$A$42, 0)))</f>
        <v>-1.6577744589953911</v>
      </c>
      <c r="N688" s="13">
        <f>IF(G688="N/A", 0, INDEX('Probability Tables'!$J$48:$J$50, MATCH(G688, 'Probability Tables'!$A$48:$A$50, 0)))</f>
        <v>-1.1317644959850102</v>
      </c>
      <c r="O688" s="13">
        <f>IF(H688="N/A", 0, INDEX('Probability Tables'!$J$56:$J$58, MATCH(H688, 'Probability Tables'!$A$56:$A$58, 0)))</f>
        <v>-0.25442485069529852</v>
      </c>
      <c r="P688" s="13">
        <f>'Probability Tables'!$E$3</f>
        <v>-0.48424598596127871</v>
      </c>
      <c r="Q688" s="16">
        <f t="shared" si="50"/>
        <v>-5.8870253977069016</v>
      </c>
      <c r="R688" s="14">
        <f>IF(B688="N/A", 0, INDEX('Probability Tables'!$K$10:$K$12, MATCH(B688, 'Probability Tables'!$A$10:$A$12, 0)))</f>
        <v>-1.0560526742493137</v>
      </c>
      <c r="S688" s="14">
        <f>IF(C688="N/A", 0, INDEX('Probability Tables'!$K$18:$K$19, MATCH(C688, 'Probability Tables'!$A$18:$A$19, 0)))</f>
        <v>-1.140161291580982</v>
      </c>
      <c r="T688" s="14">
        <f>IF(D688="N/A", 0, INDEX('Probability Tables'!$K$25:$K$28, MATCH(D688, 'Probability Tables'!$A$25:$A$28, 0)))</f>
        <v>-0.64015465041943498</v>
      </c>
      <c r="U688" s="14">
        <f>IF(E688="N/A", 0, INDEX('Probability Tables'!$K$34:$K$35, MATCH(E688, 'Probability Tables'!$A$34:$A$35, 0)))</f>
        <v>-0.95029252915164453</v>
      </c>
      <c r="V688" s="14">
        <f>IF(F688="N/A", 0, INDEX('Probability Tables'!$K$41:$K$42, MATCH(F688, 'Probability Tables'!$A$41:$A$42, 0)))</f>
        <v>-1.140161291580982</v>
      </c>
      <c r="W688" s="14">
        <f>IF(G688="N/A", 0, INDEX('Probability Tables'!$K$48:$K$50, MATCH(G688, 'Probability Tables'!$A$48:$A$50, 0)))</f>
        <v>-0.54522705048332309</v>
      </c>
      <c r="X688" s="14">
        <f>IF(H688="N/A", 0, INDEX('Probability Tables'!$K$56:$K$58, MATCH(H688, 'Probability Tables'!$A$56:$A$58, 0)))</f>
        <v>-0.45323538437685085</v>
      </c>
      <c r="Y688" s="14">
        <f>'Probability Tables'!$E$4</f>
        <v>-0.95753369040820424</v>
      </c>
      <c r="Z688" s="16">
        <f t="shared" si="51"/>
        <v>-6.8828185622507352</v>
      </c>
      <c r="AA688" s="15">
        <f t="shared" si="52"/>
        <v>73.02306610422005</v>
      </c>
      <c r="AB688" s="15">
        <f t="shared" si="53"/>
        <v>26.976933895779958</v>
      </c>
      <c r="AC688" s="17">
        <f t="shared" si="54"/>
        <v>0</v>
      </c>
      <c r="AD688" s="17">
        <v>0</v>
      </c>
    </row>
    <row r="689" spans="1:30" x14ac:dyDescent="0.25">
      <c r="A689" t="s">
        <v>966</v>
      </c>
      <c r="B689">
        <v>3</v>
      </c>
      <c r="C689" t="s">
        <v>13</v>
      </c>
      <c r="D689" s="12" t="s">
        <v>1245</v>
      </c>
      <c r="E689" s="12" t="s">
        <v>1247</v>
      </c>
      <c r="F689" s="12" t="s">
        <v>1249</v>
      </c>
      <c r="G689" s="12" t="s">
        <v>1252</v>
      </c>
      <c r="H689" s="12" t="s">
        <v>15</v>
      </c>
      <c r="I689" s="13">
        <f>IF(B689="N/A", 0, INDEX('Probability Tables'!$J$10:$J$12, MATCH(B689, 'Probability Tables'!$A$10:$A$12, 0)))</f>
        <v>-0.39196962663327978</v>
      </c>
      <c r="J689" s="13">
        <f>IF(C689="N/A", 0, INDEX('Probability Tables'!$J$18:$J$19, MATCH(C689, 'Probability Tables'!$A$18:$A$19, 0)))</f>
        <v>-0.16113204070663512</v>
      </c>
      <c r="K689" s="13">
        <f>IF(D689="N/A", 0, INDEX('Probability Tables'!$J$25:$J$28, MATCH(D689, 'Probability Tables'!$A$25:$A$28, 0)))</f>
        <v>-0.51785965042337057</v>
      </c>
      <c r="L689" s="13">
        <f>IF(E689="N/A", 0, INDEX('Probability Tables'!$J$34:$J$35, MATCH(E689, 'Probability Tables'!$A$34:$A$35, 0)))</f>
        <v>-0.32277339226305102</v>
      </c>
      <c r="M689" s="13">
        <f>IF(F689="N/A", 0, INDEX('Probability Tables'!$J$41:$J$42, MATCH(F689, 'Probability Tables'!$A$41:$A$42, 0)))</f>
        <v>-0.21141585713285041</v>
      </c>
      <c r="N689" s="13">
        <f>IF(G689="N/A", 0, INDEX('Probability Tables'!$J$48:$J$50, MATCH(G689, 'Probability Tables'!$A$48:$A$50, 0)))</f>
        <v>-1.6691571471357227</v>
      </c>
      <c r="O689" s="13">
        <f>IF(H689="N/A", 0, INDEX('Probability Tables'!$J$56:$J$58, MATCH(H689, 'Probability Tables'!$A$56:$A$58, 0)))</f>
        <v>-0.25442485069529852</v>
      </c>
      <c r="P689" s="13">
        <f>'Probability Tables'!$E$3</f>
        <v>-0.48424598596127871</v>
      </c>
      <c r="Q689" s="16">
        <f t="shared" si="50"/>
        <v>-4.0129785509514866</v>
      </c>
      <c r="R689" s="14">
        <f>IF(B689="N/A", 0, INDEX('Probability Tables'!$K$10:$K$12, MATCH(B689, 'Probability Tables'!$A$10:$A$12, 0)))</f>
        <v>-1.0560526742493137</v>
      </c>
      <c r="S689" s="14">
        <f>IF(C689="N/A", 0, INDEX('Probability Tables'!$K$18:$K$19, MATCH(C689, 'Probability Tables'!$A$18:$A$19, 0)))</f>
        <v>-1.140161291580982</v>
      </c>
      <c r="T689" s="14">
        <f>IF(D689="N/A", 0, INDEX('Probability Tables'!$K$25:$K$28, MATCH(D689, 'Probability Tables'!$A$25:$A$28, 0)))</f>
        <v>-0.64015465041943498</v>
      </c>
      <c r="U689" s="14">
        <f>IF(E689="N/A", 0, INDEX('Probability Tables'!$K$34:$K$35, MATCH(E689, 'Probability Tables'!$A$34:$A$35, 0)))</f>
        <v>-0.48878352389733187</v>
      </c>
      <c r="V689" s="14">
        <f>IF(F689="N/A", 0, INDEX('Probability Tables'!$K$41:$K$42, MATCH(F689, 'Probability Tables'!$A$41:$A$42, 0)))</f>
        <v>-0.38532054201569693</v>
      </c>
      <c r="W689" s="14">
        <f>IF(G689="N/A", 0, INDEX('Probability Tables'!$K$48:$K$50, MATCH(G689, 'Probability Tables'!$A$48:$A$50, 0)))</f>
        <v>-1.4997389951776758</v>
      </c>
      <c r="X689" s="14">
        <f>IF(H689="N/A", 0, INDEX('Probability Tables'!$K$56:$K$58, MATCH(H689, 'Probability Tables'!$A$56:$A$58, 0)))</f>
        <v>-0.45323538437685085</v>
      </c>
      <c r="Y689" s="14">
        <f>'Probability Tables'!$E$4</f>
        <v>-0.95753369040820424</v>
      </c>
      <c r="Z689" s="16">
        <f t="shared" si="51"/>
        <v>-6.6209807521254902</v>
      </c>
      <c r="AA689" s="15">
        <f t="shared" si="52"/>
        <v>93.137481541978701</v>
      </c>
      <c r="AB689" s="15">
        <f t="shared" si="53"/>
        <v>6.8625184580213148</v>
      </c>
      <c r="AC689" s="17">
        <f t="shared" si="54"/>
        <v>0</v>
      </c>
      <c r="AD689" s="17">
        <v>0</v>
      </c>
    </row>
    <row r="690" spans="1:30" x14ac:dyDescent="0.25">
      <c r="A690" t="s">
        <v>967</v>
      </c>
      <c r="B690">
        <v>3</v>
      </c>
      <c r="C690" t="s">
        <v>13</v>
      </c>
      <c r="D690" s="12" t="s">
        <v>1245</v>
      </c>
      <c r="E690" s="12" t="s">
        <v>1247</v>
      </c>
      <c r="F690" s="12" t="s">
        <v>1249</v>
      </c>
      <c r="G690" s="12" t="s">
        <v>1251</v>
      </c>
      <c r="H690" s="12" t="s">
        <v>15</v>
      </c>
      <c r="I690" s="13">
        <f>IF(B690="N/A", 0, INDEX('Probability Tables'!$J$10:$J$12, MATCH(B690, 'Probability Tables'!$A$10:$A$12, 0)))</f>
        <v>-0.39196962663327978</v>
      </c>
      <c r="J690" s="13">
        <f>IF(C690="N/A", 0, INDEX('Probability Tables'!$J$18:$J$19, MATCH(C690, 'Probability Tables'!$A$18:$A$19, 0)))</f>
        <v>-0.16113204070663512</v>
      </c>
      <c r="K690" s="13">
        <f>IF(D690="N/A", 0, INDEX('Probability Tables'!$J$25:$J$28, MATCH(D690, 'Probability Tables'!$A$25:$A$28, 0)))</f>
        <v>-0.51785965042337057</v>
      </c>
      <c r="L690" s="13">
        <f>IF(E690="N/A", 0, INDEX('Probability Tables'!$J$34:$J$35, MATCH(E690, 'Probability Tables'!$A$34:$A$35, 0)))</f>
        <v>-0.32277339226305102</v>
      </c>
      <c r="M690" s="13">
        <f>IF(F690="N/A", 0, INDEX('Probability Tables'!$J$41:$J$42, MATCH(F690, 'Probability Tables'!$A$41:$A$42, 0)))</f>
        <v>-0.21141585713285041</v>
      </c>
      <c r="N690" s="13">
        <f>IF(G690="N/A", 0, INDEX('Probability Tables'!$J$48:$J$50, MATCH(G690, 'Probability Tables'!$A$48:$A$50, 0)))</f>
        <v>-0.71512608727872051</v>
      </c>
      <c r="O690" s="13">
        <f>IF(H690="N/A", 0, INDEX('Probability Tables'!$J$56:$J$58, MATCH(H690, 'Probability Tables'!$A$56:$A$58, 0)))</f>
        <v>-0.25442485069529852</v>
      </c>
      <c r="P690" s="13">
        <f>'Probability Tables'!$E$3</f>
        <v>-0.48424598596127871</v>
      </c>
      <c r="Q690" s="16">
        <f t="shared" si="50"/>
        <v>-3.0589474910944849</v>
      </c>
      <c r="R690" s="14">
        <f>IF(B690="N/A", 0, INDEX('Probability Tables'!$K$10:$K$12, MATCH(B690, 'Probability Tables'!$A$10:$A$12, 0)))</f>
        <v>-1.0560526742493137</v>
      </c>
      <c r="S690" s="14">
        <f>IF(C690="N/A", 0, INDEX('Probability Tables'!$K$18:$K$19, MATCH(C690, 'Probability Tables'!$A$18:$A$19, 0)))</f>
        <v>-1.140161291580982</v>
      </c>
      <c r="T690" s="14">
        <f>IF(D690="N/A", 0, INDEX('Probability Tables'!$K$25:$K$28, MATCH(D690, 'Probability Tables'!$A$25:$A$28, 0)))</f>
        <v>-0.64015465041943498</v>
      </c>
      <c r="U690" s="14">
        <f>IF(E690="N/A", 0, INDEX('Probability Tables'!$K$34:$K$35, MATCH(E690, 'Probability Tables'!$A$34:$A$35, 0)))</f>
        <v>-0.48878352389733187</v>
      </c>
      <c r="V690" s="14">
        <f>IF(F690="N/A", 0, INDEX('Probability Tables'!$K$41:$K$42, MATCH(F690, 'Probability Tables'!$A$41:$A$42, 0)))</f>
        <v>-0.38532054201569693</v>
      </c>
      <c r="W690" s="14">
        <f>IF(G690="N/A", 0, INDEX('Probability Tables'!$K$48:$K$50, MATCH(G690, 'Probability Tables'!$A$48:$A$50, 0)))</f>
        <v>-1.624036711855253</v>
      </c>
      <c r="X690" s="14">
        <f>IF(H690="N/A", 0, INDEX('Probability Tables'!$K$56:$K$58, MATCH(H690, 'Probability Tables'!$A$56:$A$58, 0)))</f>
        <v>-0.45323538437685085</v>
      </c>
      <c r="Y690" s="14">
        <f>'Probability Tables'!$E$4</f>
        <v>-0.95753369040820424</v>
      </c>
      <c r="Z690" s="16">
        <f t="shared" si="51"/>
        <v>-6.7452784688030674</v>
      </c>
      <c r="AA690" s="15">
        <f t="shared" si="52"/>
        <v>97.554904062512307</v>
      </c>
      <c r="AB690" s="15">
        <f t="shared" si="53"/>
        <v>2.4450959374876966</v>
      </c>
      <c r="AC690" s="17">
        <f t="shared" si="54"/>
        <v>0</v>
      </c>
      <c r="AD690" s="17">
        <v>0</v>
      </c>
    </row>
    <row r="691" spans="1:30" x14ac:dyDescent="0.25">
      <c r="A691" t="s">
        <v>968</v>
      </c>
      <c r="B691">
        <v>1</v>
      </c>
      <c r="C691" t="s">
        <v>17</v>
      </c>
      <c r="D691" s="12" t="s">
        <v>1245</v>
      </c>
      <c r="E691" s="12" t="s">
        <v>1247</v>
      </c>
      <c r="F691" s="12" t="s">
        <v>1248</v>
      </c>
      <c r="G691" s="12" t="s">
        <v>1250</v>
      </c>
      <c r="H691" s="12" t="s">
        <v>15</v>
      </c>
      <c r="I691" s="13">
        <f>IF(B691="N/A", 0, INDEX('Probability Tables'!$J$10:$J$12, MATCH(B691, 'Probability Tables'!$A$10:$A$12, 0)))</f>
        <v>-1.9190988916046565</v>
      </c>
      <c r="J691" s="13">
        <f>IF(C691="N/A", 0, INDEX('Probability Tables'!$J$18:$J$19, MATCH(C691, 'Probability Tables'!$A$18:$A$19, 0)))</f>
        <v>-1.9050155618886613</v>
      </c>
      <c r="K691" s="13">
        <f>IF(D691="N/A", 0, INDEX('Probability Tables'!$J$25:$J$28, MATCH(D691, 'Probability Tables'!$A$25:$A$28, 0)))</f>
        <v>-0.51785965042337057</v>
      </c>
      <c r="L691" s="13">
        <f>IF(E691="N/A", 0, INDEX('Probability Tables'!$J$34:$J$35, MATCH(E691, 'Probability Tables'!$A$34:$A$35, 0)))</f>
        <v>-0.32277339226305102</v>
      </c>
      <c r="M691" s="13">
        <f>IF(F691="N/A", 0, INDEX('Probability Tables'!$J$41:$J$42, MATCH(F691, 'Probability Tables'!$A$41:$A$42, 0)))</f>
        <v>-1.6577744589953911</v>
      </c>
      <c r="N691" s="13">
        <f>IF(G691="N/A", 0, INDEX('Probability Tables'!$J$48:$J$50, MATCH(G691, 'Probability Tables'!$A$48:$A$50, 0)))</f>
        <v>-1.1317644959850102</v>
      </c>
      <c r="O691" s="13">
        <f>IF(H691="N/A", 0, INDEX('Probability Tables'!$J$56:$J$58, MATCH(H691, 'Probability Tables'!$A$56:$A$58, 0)))</f>
        <v>-0.25442485069529852</v>
      </c>
      <c r="P691" s="13">
        <f>'Probability Tables'!$E$3</f>
        <v>-0.48424598596127871</v>
      </c>
      <c r="Q691" s="16">
        <f t="shared" si="50"/>
        <v>-8.1929572878167178</v>
      </c>
      <c r="R691" s="14">
        <f>IF(B691="N/A", 0, INDEX('Probability Tables'!$K$10:$K$12, MATCH(B691, 'Probability Tables'!$A$10:$A$12, 0)))</f>
        <v>-0.92356349120323478</v>
      </c>
      <c r="S691" s="14">
        <f>IF(C691="N/A", 0, INDEX('Probability Tables'!$K$18:$K$19, MATCH(C691, 'Probability Tables'!$A$18:$A$19, 0)))</f>
        <v>-0.38532054201569693</v>
      </c>
      <c r="T691" s="14">
        <f>IF(D691="N/A", 0, INDEX('Probability Tables'!$K$25:$K$28, MATCH(D691, 'Probability Tables'!$A$25:$A$28, 0)))</f>
        <v>-0.64015465041943498</v>
      </c>
      <c r="U691" s="14">
        <f>IF(E691="N/A", 0, INDEX('Probability Tables'!$K$34:$K$35, MATCH(E691, 'Probability Tables'!$A$34:$A$35, 0)))</f>
        <v>-0.48878352389733187</v>
      </c>
      <c r="V691" s="14">
        <f>IF(F691="N/A", 0, INDEX('Probability Tables'!$K$41:$K$42, MATCH(F691, 'Probability Tables'!$A$41:$A$42, 0)))</f>
        <v>-1.140161291580982</v>
      </c>
      <c r="W691" s="14">
        <f>IF(G691="N/A", 0, INDEX('Probability Tables'!$K$48:$K$50, MATCH(G691, 'Probability Tables'!$A$48:$A$50, 0)))</f>
        <v>-0.54522705048332309</v>
      </c>
      <c r="X691" s="14">
        <f>IF(H691="N/A", 0, INDEX('Probability Tables'!$K$56:$K$58, MATCH(H691, 'Probability Tables'!$A$56:$A$58, 0)))</f>
        <v>-0.45323538437685085</v>
      </c>
      <c r="Y691" s="14">
        <f>'Probability Tables'!$E$4</f>
        <v>-0.95753369040820424</v>
      </c>
      <c r="Z691" s="16">
        <f t="shared" si="51"/>
        <v>-5.5339796243850587</v>
      </c>
      <c r="AA691" s="15">
        <f t="shared" si="52"/>
        <v>6.5437827383021911</v>
      </c>
      <c r="AB691" s="15">
        <f t="shared" si="53"/>
        <v>93.456217261697802</v>
      </c>
      <c r="AC691" s="17">
        <f t="shared" si="54"/>
        <v>1</v>
      </c>
      <c r="AD691" s="17">
        <v>1</v>
      </c>
    </row>
    <row r="692" spans="1:30" x14ac:dyDescent="0.25">
      <c r="A692" t="s">
        <v>970</v>
      </c>
      <c r="B692">
        <v>1</v>
      </c>
      <c r="C692" t="s">
        <v>13</v>
      </c>
      <c r="D692" s="12" t="s">
        <v>1245</v>
      </c>
      <c r="E692" s="12" t="s">
        <v>1246</v>
      </c>
      <c r="F692" s="12" t="s">
        <v>1249</v>
      </c>
      <c r="G692" s="12" t="s">
        <v>1250</v>
      </c>
      <c r="H692" s="12" t="s">
        <v>15</v>
      </c>
      <c r="I692" s="13">
        <f>IF(B692="N/A", 0, INDEX('Probability Tables'!$J$10:$J$12, MATCH(B692, 'Probability Tables'!$A$10:$A$12, 0)))</f>
        <v>-1.9190988916046565</v>
      </c>
      <c r="J692" s="13">
        <f>IF(C692="N/A", 0, INDEX('Probability Tables'!$J$18:$J$19, MATCH(C692, 'Probability Tables'!$A$18:$A$19, 0)))</f>
        <v>-0.16113204070663512</v>
      </c>
      <c r="K692" s="13">
        <f>IF(D692="N/A", 0, INDEX('Probability Tables'!$J$25:$J$28, MATCH(D692, 'Probability Tables'!$A$25:$A$28, 0)))</f>
        <v>-0.51785965042337057</v>
      </c>
      <c r="L692" s="13">
        <f>IF(E692="N/A", 0, INDEX('Probability Tables'!$J$34:$J$35, MATCH(E692, 'Probability Tables'!$A$34:$A$35, 0)))</f>
        <v>-1.2878542883066382</v>
      </c>
      <c r="M692" s="13">
        <f>IF(F692="N/A", 0, INDEX('Probability Tables'!$J$41:$J$42, MATCH(F692, 'Probability Tables'!$A$41:$A$42, 0)))</f>
        <v>-0.21141585713285041</v>
      </c>
      <c r="N692" s="13">
        <f>IF(G692="N/A", 0, INDEX('Probability Tables'!$J$48:$J$50, MATCH(G692, 'Probability Tables'!$A$48:$A$50, 0)))</f>
        <v>-1.1317644959850102</v>
      </c>
      <c r="O692" s="13">
        <f>IF(H692="N/A", 0, INDEX('Probability Tables'!$J$56:$J$58, MATCH(H692, 'Probability Tables'!$A$56:$A$58, 0)))</f>
        <v>-0.25442485069529852</v>
      </c>
      <c r="P692" s="13">
        <f>'Probability Tables'!$E$3</f>
        <v>-0.48424598596127871</v>
      </c>
      <c r="Q692" s="16">
        <f t="shared" si="50"/>
        <v>-5.9677960608157381</v>
      </c>
      <c r="R692" s="14">
        <f>IF(B692="N/A", 0, INDEX('Probability Tables'!$K$10:$K$12, MATCH(B692, 'Probability Tables'!$A$10:$A$12, 0)))</f>
        <v>-0.92356349120323478</v>
      </c>
      <c r="S692" s="14">
        <f>IF(C692="N/A", 0, INDEX('Probability Tables'!$K$18:$K$19, MATCH(C692, 'Probability Tables'!$A$18:$A$19, 0)))</f>
        <v>-1.140161291580982</v>
      </c>
      <c r="T692" s="14">
        <f>IF(D692="N/A", 0, INDEX('Probability Tables'!$K$25:$K$28, MATCH(D692, 'Probability Tables'!$A$25:$A$28, 0)))</f>
        <v>-0.64015465041943498</v>
      </c>
      <c r="U692" s="14">
        <f>IF(E692="N/A", 0, INDEX('Probability Tables'!$K$34:$K$35, MATCH(E692, 'Probability Tables'!$A$34:$A$35, 0)))</f>
        <v>-0.95029252915164453</v>
      </c>
      <c r="V692" s="14">
        <f>IF(F692="N/A", 0, INDEX('Probability Tables'!$K$41:$K$42, MATCH(F692, 'Probability Tables'!$A$41:$A$42, 0)))</f>
        <v>-0.38532054201569693</v>
      </c>
      <c r="W692" s="14">
        <f>IF(G692="N/A", 0, INDEX('Probability Tables'!$K$48:$K$50, MATCH(G692, 'Probability Tables'!$A$48:$A$50, 0)))</f>
        <v>-0.54522705048332309</v>
      </c>
      <c r="X692" s="14">
        <f>IF(H692="N/A", 0, INDEX('Probability Tables'!$K$56:$K$58, MATCH(H692, 'Probability Tables'!$A$56:$A$58, 0)))</f>
        <v>-0.45323538437685085</v>
      </c>
      <c r="Y692" s="14">
        <f>'Probability Tables'!$E$4</f>
        <v>-0.95753369040820424</v>
      </c>
      <c r="Z692" s="16">
        <f t="shared" si="51"/>
        <v>-5.9954886296393708</v>
      </c>
      <c r="AA692" s="15">
        <f t="shared" si="52"/>
        <v>50.692269980583518</v>
      </c>
      <c r="AB692" s="15">
        <f t="shared" si="53"/>
        <v>49.307730019416489</v>
      </c>
      <c r="AC692" s="17">
        <f t="shared" si="54"/>
        <v>0</v>
      </c>
      <c r="AD692" s="17">
        <v>1</v>
      </c>
    </row>
    <row r="693" spans="1:30" x14ac:dyDescent="0.25">
      <c r="A693" t="s">
        <v>972</v>
      </c>
      <c r="B693">
        <v>3</v>
      </c>
      <c r="C693" t="s">
        <v>17</v>
      </c>
      <c r="D693" s="12" t="s">
        <v>1241</v>
      </c>
      <c r="E693" s="12" t="s">
        <v>1247</v>
      </c>
      <c r="F693" s="12" t="s">
        <v>1248</v>
      </c>
      <c r="G693" s="12" t="s">
        <v>1252</v>
      </c>
      <c r="H693" s="12" t="s">
        <v>20</v>
      </c>
      <c r="I693" s="13">
        <f>IF(B693="N/A", 0, INDEX('Probability Tables'!$J$10:$J$12, MATCH(B693, 'Probability Tables'!$A$10:$A$12, 0)))</f>
        <v>-0.39196962663327978</v>
      </c>
      <c r="J693" s="13">
        <f>IF(C693="N/A", 0, INDEX('Probability Tables'!$J$18:$J$19, MATCH(C693, 'Probability Tables'!$A$18:$A$19, 0)))</f>
        <v>-1.9050155618886613</v>
      </c>
      <c r="K693" s="13">
        <f>IF(D693="N/A", 0, INDEX('Probability Tables'!$J$25:$J$28, MATCH(D693, 'Probability Tables'!$A$25:$A$28, 0)))</f>
        <v>-2.6579258139196416</v>
      </c>
      <c r="L693" s="13">
        <f>IF(E693="N/A", 0, INDEX('Probability Tables'!$J$34:$J$35, MATCH(E693, 'Probability Tables'!$A$34:$A$35, 0)))</f>
        <v>-0.32277339226305102</v>
      </c>
      <c r="M693" s="13">
        <f>IF(F693="N/A", 0, INDEX('Probability Tables'!$J$41:$J$42, MATCH(F693, 'Probability Tables'!$A$41:$A$42, 0)))</f>
        <v>-1.6577744589953911</v>
      </c>
      <c r="N693" s="13">
        <f>IF(G693="N/A", 0, INDEX('Probability Tables'!$J$48:$J$50, MATCH(G693, 'Probability Tables'!$A$48:$A$50, 0)))</f>
        <v>-1.6691571471357227</v>
      </c>
      <c r="O693" s="13">
        <f>IF(H693="N/A", 0, INDEX('Probability Tables'!$J$56:$J$58, MATCH(H693, 'Probability Tables'!$A$56:$A$58, 0)))</f>
        <v>-1.9828147059907641</v>
      </c>
      <c r="P693" s="13">
        <f>'Probability Tables'!$E$3</f>
        <v>-0.48424598596127871</v>
      </c>
      <c r="Q693" s="16">
        <f t="shared" si="50"/>
        <v>-11.07167669278779</v>
      </c>
      <c r="R693" s="14">
        <f>IF(B693="N/A", 0, INDEX('Probability Tables'!$K$10:$K$12, MATCH(B693, 'Probability Tables'!$A$10:$A$12, 0)))</f>
        <v>-1.0560526742493137</v>
      </c>
      <c r="S693" s="14">
        <f>IF(C693="N/A", 0, INDEX('Probability Tables'!$K$18:$K$19, MATCH(C693, 'Probability Tables'!$A$18:$A$19, 0)))</f>
        <v>-0.38532054201569693</v>
      </c>
      <c r="T693" s="14">
        <f>IF(D693="N/A", 0, INDEX('Probability Tables'!$K$25:$K$28, MATCH(D693, 'Probability Tables'!$A$25:$A$28, 0)))</f>
        <v>-1.9223796516451193</v>
      </c>
      <c r="U693" s="14">
        <f>IF(E693="N/A", 0, INDEX('Probability Tables'!$K$34:$K$35, MATCH(E693, 'Probability Tables'!$A$34:$A$35, 0)))</f>
        <v>-0.48878352389733187</v>
      </c>
      <c r="V693" s="14">
        <f>IF(F693="N/A", 0, INDEX('Probability Tables'!$K$41:$K$42, MATCH(F693, 'Probability Tables'!$A$41:$A$42, 0)))</f>
        <v>-1.140161291580982</v>
      </c>
      <c r="W693" s="14">
        <f>IF(G693="N/A", 0, INDEX('Probability Tables'!$K$48:$K$50, MATCH(G693, 'Probability Tables'!$A$48:$A$50, 0)))</f>
        <v>-1.4997389951776758</v>
      </c>
      <c r="X693" s="14">
        <f>IF(H693="N/A", 0, INDEX('Probability Tables'!$K$56:$K$58, MATCH(H693, 'Probability Tables'!$A$56:$A$58, 0)))</f>
        <v>-1.2944356648959361</v>
      </c>
      <c r="Y693" s="14">
        <f>'Probability Tables'!$E$4</f>
        <v>-0.95753369040820424</v>
      </c>
      <c r="Z693" s="16">
        <f t="shared" si="51"/>
        <v>-8.7444060338702609</v>
      </c>
      <c r="AA693" s="15">
        <f t="shared" si="52"/>
        <v>8.8889459583564232</v>
      </c>
      <c r="AB693" s="15">
        <f t="shared" si="53"/>
        <v>91.111054041643584</v>
      </c>
      <c r="AC693" s="17">
        <f t="shared" si="54"/>
        <v>1</v>
      </c>
      <c r="AD693" s="17">
        <v>1</v>
      </c>
    </row>
    <row r="694" spans="1:30" x14ac:dyDescent="0.25">
      <c r="A694" t="s">
        <v>973</v>
      </c>
      <c r="B694">
        <v>3</v>
      </c>
      <c r="C694" t="s">
        <v>13</v>
      </c>
      <c r="D694" s="12" t="s">
        <v>1243</v>
      </c>
      <c r="E694" s="12" t="s">
        <v>1247</v>
      </c>
      <c r="F694" s="12" t="s">
        <v>1249</v>
      </c>
      <c r="G694" s="12" t="s">
        <v>1250</v>
      </c>
      <c r="H694" s="12" t="s">
        <v>15</v>
      </c>
      <c r="I694" s="13">
        <f>IF(B694="N/A", 0, INDEX('Probability Tables'!$J$10:$J$12, MATCH(B694, 'Probability Tables'!$A$10:$A$12, 0)))</f>
        <v>-0.39196962663327978</v>
      </c>
      <c r="J694" s="13">
        <f>IF(C694="N/A", 0, INDEX('Probability Tables'!$J$18:$J$19, MATCH(C694, 'Probability Tables'!$A$18:$A$19, 0)))</f>
        <v>-0.16113204070663512</v>
      </c>
      <c r="K694" s="13">
        <f>IF(D694="N/A", 0, INDEX('Probability Tables'!$J$25:$J$28, MATCH(D694, 'Probability Tables'!$A$25:$A$28, 0)))</f>
        <v>0</v>
      </c>
      <c r="L694" s="13">
        <f>IF(E694="N/A", 0, INDEX('Probability Tables'!$J$34:$J$35, MATCH(E694, 'Probability Tables'!$A$34:$A$35, 0)))</f>
        <v>-0.32277339226305102</v>
      </c>
      <c r="M694" s="13">
        <f>IF(F694="N/A", 0, INDEX('Probability Tables'!$J$41:$J$42, MATCH(F694, 'Probability Tables'!$A$41:$A$42, 0)))</f>
        <v>-0.21141585713285041</v>
      </c>
      <c r="N694" s="13">
        <f>IF(G694="N/A", 0, INDEX('Probability Tables'!$J$48:$J$50, MATCH(G694, 'Probability Tables'!$A$48:$A$50, 0)))</f>
        <v>-1.1317644959850102</v>
      </c>
      <c r="O694" s="13">
        <f>IF(H694="N/A", 0, INDEX('Probability Tables'!$J$56:$J$58, MATCH(H694, 'Probability Tables'!$A$56:$A$58, 0)))</f>
        <v>-0.25442485069529852</v>
      </c>
      <c r="P694" s="13">
        <f>'Probability Tables'!$E$3</f>
        <v>-0.48424598596127871</v>
      </c>
      <c r="Q694" s="16">
        <f t="shared" si="50"/>
        <v>-2.9577262493774037</v>
      </c>
      <c r="R694" s="14">
        <f>IF(B694="N/A", 0, INDEX('Probability Tables'!$K$10:$K$12, MATCH(B694, 'Probability Tables'!$A$10:$A$12, 0)))</f>
        <v>-1.0560526742493137</v>
      </c>
      <c r="S694" s="14">
        <f>IF(C694="N/A", 0, INDEX('Probability Tables'!$K$18:$K$19, MATCH(C694, 'Probability Tables'!$A$18:$A$19, 0)))</f>
        <v>-1.140161291580982</v>
      </c>
      <c r="T694" s="14">
        <f>IF(D694="N/A", 0, INDEX('Probability Tables'!$K$25:$K$28, MATCH(D694, 'Probability Tables'!$A$25:$A$28, 0)))</f>
        <v>0</v>
      </c>
      <c r="U694" s="14">
        <f>IF(E694="N/A", 0, INDEX('Probability Tables'!$K$34:$K$35, MATCH(E694, 'Probability Tables'!$A$34:$A$35, 0)))</f>
        <v>-0.48878352389733187</v>
      </c>
      <c r="V694" s="14">
        <f>IF(F694="N/A", 0, INDEX('Probability Tables'!$K$41:$K$42, MATCH(F694, 'Probability Tables'!$A$41:$A$42, 0)))</f>
        <v>-0.38532054201569693</v>
      </c>
      <c r="W694" s="14">
        <f>IF(G694="N/A", 0, INDEX('Probability Tables'!$K$48:$K$50, MATCH(G694, 'Probability Tables'!$A$48:$A$50, 0)))</f>
        <v>-0.54522705048332309</v>
      </c>
      <c r="X694" s="14">
        <f>IF(H694="N/A", 0, INDEX('Probability Tables'!$K$56:$K$58, MATCH(H694, 'Probability Tables'!$A$56:$A$58, 0)))</f>
        <v>-0.45323538437685085</v>
      </c>
      <c r="Y694" s="14">
        <f>'Probability Tables'!$E$4</f>
        <v>-0.95753369040820424</v>
      </c>
      <c r="Z694" s="16">
        <f t="shared" si="51"/>
        <v>-5.0263141570117025</v>
      </c>
      <c r="AA694" s="15">
        <f t="shared" si="52"/>
        <v>88.781239185949573</v>
      </c>
      <c r="AB694" s="15">
        <f t="shared" si="53"/>
        <v>11.218760814050436</v>
      </c>
      <c r="AC694" s="17">
        <f t="shared" si="54"/>
        <v>0</v>
      </c>
      <c r="AD694" s="17">
        <v>1</v>
      </c>
    </row>
    <row r="695" spans="1:30" x14ac:dyDescent="0.25">
      <c r="A695" t="s">
        <v>974</v>
      </c>
      <c r="B695">
        <v>3</v>
      </c>
      <c r="C695" t="s">
        <v>13</v>
      </c>
      <c r="D695" s="12" t="s">
        <v>1245</v>
      </c>
      <c r="E695" s="12" t="s">
        <v>1247</v>
      </c>
      <c r="F695" s="12" t="s">
        <v>1249</v>
      </c>
      <c r="G695" s="12" t="s">
        <v>1251</v>
      </c>
      <c r="H695" s="12" t="s">
        <v>20</v>
      </c>
      <c r="I695" s="13">
        <f>IF(B695="N/A", 0, INDEX('Probability Tables'!$J$10:$J$12, MATCH(B695, 'Probability Tables'!$A$10:$A$12, 0)))</f>
        <v>-0.39196962663327978</v>
      </c>
      <c r="J695" s="13">
        <f>IF(C695="N/A", 0, INDEX('Probability Tables'!$J$18:$J$19, MATCH(C695, 'Probability Tables'!$A$18:$A$19, 0)))</f>
        <v>-0.16113204070663512</v>
      </c>
      <c r="K695" s="13">
        <f>IF(D695="N/A", 0, INDEX('Probability Tables'!$J$25:$J$28, MATCH(D695, 'Probability Tables'!$A$25:$A$28, 0)))</f>
        <v>-0.51785965042337057</v>
      </c>
      <c r="L695" s="13">
        <f>IF(E695="N/A", 0, INDEX('Probability Tables'!$J$34:$J$35, MATCH(E695, 'Probability Tables'!$A$34:$A$35, 0)))</f>
        <v>-0.32277339226305102</v>
      </c>
      <c r="M695" s="13">
        <f>IF(F695="N/A", 0, INDEX('Probability Tables'!$J$41:$J$42, MATCH(F695, 'Probability Tables'!$A$41:$A$42, 0)))</f>
        <v>-0.21141585713285041</v>
      </c>
      <c r="N695" s="13">
        <f>IF(G695="N/A", 0, INDEX('Probability Tables'!$J$48:$J$50, MATCH(G695, 'Probability Tables'!$A$48:$A$50, 0)))</f>
        <v>-0.71512608727872051</v>
      </c>
      <c r="O695" s="13">
        <f>IF(H695="N/A", 0, INDEX('Probability Tables'!$J$56:$J$58, MATCH(H695, 'Probability Tables'!$A$56:$A$58, 0)))</f>
        <v>-1.9828147059907641</v>
      </c>
      <c r="P695" s="13">
        <f>'Probability Tables'!$E$3</f>
        <v>-0.48424598596127871</v>
      </c>
      <c r="Q695" s="16">
        <f t="shared" si="50"/>
        <v>-4.7873373463899505</v>
      </c>
      <c r="R695" s="14">
        <f>IF(B695="N/A", 0, INDEX('Probability Tables'!$K$10:$K$12, MATCH(B695, 'Probability Tables'!$A$10:$A$12, 0)))</f>
        <v>-1.0560526742493137</v>
      </c>
      <c r="S695" s="14">
        <f>IF(C695="N/A", 0, INDEX('Probability Tables'!$K$18:$K$19, MATCH(C695, 'Probability Tables'!$A$18:$A$19, 0)))</f>
        <v>-1.140161291580982</v>
      </c>
      <c r="T695" s="14">
        <f>IF(D695="N/A", 0, INDEX('Probability Tables'!$K$25:$K$28, MATCH(D695, 'Probability Tables'!$A$25:$A$28, 0)))</f>
        <v>-0.64015465041943498</v>
      </c>
      <c r="U695" s="14">
        <f>IF(E695="N/A", 0, INDEX('Probability Tables'!$K$34:$K$35, MATCH(E695, 'Probability Tables'!$A$34:$A$35, 0)))</f>
        <v>-0.48878352389733187</v>
      </c>
      <c r="V695" s="14">
        <f>IF(F695="N/A", 0, INDEX('Probability Tables'!$K$41:$K$42, MATCH(F695, 'Probability Tables'!$A$41:$A$42, 0)))</f>
        <v>-0.38532054201569693</v>
      </c>
      <c r="W695" s="14">
        <f>IF(G695="N/A", 0, INDEX('Probability Tables'!$K$48:$K$50, MATCH(G695, 'Probability Tables'!$A$48:$A$50, 0)))</f>
        <v>-1.624036711855253</v>
      </c>
      <c r="X695" s="14">
        <f>IF(H695="N/A", 0, INDEX('Probability Tables'!$K$56:$K$58, MATCH(H695, 'Probability Tables'!$A$56:$A$58, 0)))</f>
        <v>-1.2944356648959361</v>
      </c>
      <c r="Y695" s="14">
        <f>'Probability Tables'!$E$4</f>
        <v>-0.95753369040820424</v>
      </c>
      <c r="Z695" s="16">
        <f t="shared" si="51"/>
        <v>-7.5864787493221533</v>
      </c>
      <c r="AA695" s="15">
        <f t="shared" si="52"/>
        <v>94.262940949583268</v>
      </c>
      <c r="AB695" s="15">
        <f t="shared" si="53"/>
        <v>5.7370590504167334</v>
      </c>
      <c r="AC695" s="17">
        <f t="shared" si="54"/>
        <v>0</v>
      </c>
      <c r="AD695" s="17">
        <v>0</v>
      </c>
    </row>
    <row r="696" spans="1:30" x14ac:dyDescent="0.25">
      <c r="A696" t="s">
        <v>975</v>
      </c>
      <c r="B696">
        <v>1</v>
      </c>
      <c r="C696" t="s">
        <v>13</v>
      </c>
      <c r="D696" s="12" t="s">
        <v>1244</v>
      </c>
      <c r="E696" s="12" t="s">
        <v>1247</v>
      </c>
      <c r="F696" s="12" t="s">
        <v>1249</v>
      </c>
      <c r="G696" s="12" t="s">
        <v>1250</v>
      </c>
      <c r="H696" s="12" t="s">
        <v>15</v>
      </c>
      <c r="I696" s="13">
        <f>IF(B696="N/A", 0, INDEX('Probability Tables'!$J$10:$J$12, MATCH(B696, 'Probability Tables'!$A$10:$A$12, 0)))</f>
        <v>-1.9190988916046565</v>
      </c>
      <c r="J696" s="13">
        <f>IF(C696="N/A", 0, INDEX('Probability Tables'!$J$18:$J$19, MATCH(C696, 'Probability Tables'!$A$18:$A$19, 0)))</f>
        <v>-0.16113204070663512</v>
      </c>
      <c r="K696" s="13">
        <f>IF(D696="N/A", 0, INDEX('Probability Tables'!$J$25:$J$28, MATCH(D696, 'Probability Tables'!$A$25:$A$28, 0)))</f>
        <v>-2.1879221846739059</v>
      </c>
      <c r="L696" s="13">
        <f>IF(E696="N/A", 0, INDEX('Probability Tables'!$J$34:$J$35, MATCH(E696, 'Probability Tables'!$A$34:$A$35, 0)))</f>
        <v>-0.32277339226305102</v>
      </c>
      <c r="M696" s="13">
        <f>IF(F696="N/A", 0, INDEX('Probability Tables'!$J$41:$J$42, MATCH(F696, 'Probability Tables'!$A$41:$A$42, 0)))</f>
        <v>-0.21141585713285041</v>
      </c>
      <c r="N696" s="13">
        <f>IF(G696="N/A", 0, INDEX('Probability Tables'!$J$48:$J$50, MATCH(G696, 'Probability Tables'!$A$48:$A$50, 0)))</f>
        <v>-1.1317644959850102</v>
      </c>
      <c r="O696" s="13">
        <f>IF(H696="N/A", 0, INDEX('Probability Tables'!$J$56:$J$58, MATCH(H696, 'Probability Tables'!$A$56:$A$58, 0)))</f>
        <v>-0.25442485069529852</v>
      </c>
      <c r="P696" s="13">
        <f>'Probability Tables'!$E$3</f>
        <v>-0.48424598596127871</v>
      </c>
      <c r="Q696" s="16">
        <f t="shared" si="50"/>
        <v>-6.6727776990226859</v>
      </c>
      <c r="R696" s="14">
        <f>IF(B696="N/A", 0, INDEX('Probability Tables'!$K$10:$K$12, MATCH(B696, 'Probability Tables'!$A$10:$A$12, 0)))</f>
        <v>-0.92356349120323478</v>
      </c>
      <c r="S696" s="14">
        <f>IF(C696="N/A", 0, INDEX('Probability Tables'!$K$18:$K$19, MATCH(C696, 'Probability Tables'!$A$18:$A$19, 0)))</f>
        <v>-1.140161291580982</v>
      </c>
      <c r="T696" s="14">
        <f>IF(D696="N/A", 0, INDEX('Probability Tables'!$K$25:$K$28, MATCH(D696, 'Probability Tables'!$A$25:$A$28, 0)))</f>
        <v>-2.3513752571634776</v>
      </c>
      <c r="U696" s="14">
        <f>IF(E696="N/A", 0, INDEX('Probability Tables'!$K$34:$K$35, MATCH(E696, 'Probability Tables'!$A$34:$A$35, 0)))</f>
        <v>-0.48878352389733187</v>
      </c>
      <c r="V696" s="14">
        <f>IF(F696="N/A", 0, INDEX('Probability Tables'!$K$41:$K$42, MATCH(F696, 'Probability Tables'!$A$41:$A$42, 0)))</f>
        <v>-0.38532054201569693</v>
      </c>
      <c r="W696" s="14">
        <f>IF(G696="N/A", 0, INDEX('Probability Tables'!$K$48:$K$50, MATCH(G696, 'Probability Tables'!$A$48:$A$50, 0)))</f>
        <v>-0.54522705048332309</v>
      </c>
      <c r="X696" s="14">
        <f>IF(H696="N/A", 0, INDEX('Probability Tables'!$K$56:$K$58, MATCH(H696, 'Probability Tables'!$A$56:$A$58, 0)))</f>
        <v>-0.45323538437685085</v>
      </c>
      <c r="Y696" s="14">
        <f>'Probability Tables'!$E$4</f>
        <v>-0.95753369040820424</v>
      </c>
      <c r="Z696" s="16">
        <f t="shared" si="51"/>
        <v>-7.2452002311291004</v>
      </c>
      <c r="AA696" s="15">
        <f t="shared" si="52"/>
        <v>63.932197367172627</v>
      </c>
      <c r="AB696" s="15">
        <f t="shared" si="53"/>
        <v>36.067802632827387</v>
      </c>
      <c r="AC696" s="17">
        <f t="shared" si="54"/>
        <v>0</v>
      </c>
      <c r="AD696" s="17">
        <v>0</v>
      </c>
    </row>
    <row r="697" spans="1:30" x14ac:dyDescent="0.25">
      <c r="A697" t="s">
        <v>976</v>
      </c>
      <c r="B697">
        <v>2</v>
      </c>
      <c r="C697" t="s">
        <v>13</v>
      </c>
      <c r="D697" s="12" t="s">
        <v>1244</v>
      </c>
      <c r="E697" s="12" t="s">
        <v>1247</v>
      </c>
      <c r="F697" s="12" t="s">
        <v>1249</v>
      </c>
      <c r="G697" s="12" t="s">
        <v>1252</v>
      </c>
      <c r="H697" s="12" t="s">
        <v>15</v>
      </c>
      <c r="I697" s="13">
        <f>IF(B697="N/A", 0, INDEX('Probability Tables'!$J$10:$J$12, MATCH(B697, 'Probability Tables'!$A$10:$A$12, 0)))</f>
        <v>-1.7285805676065233</v>
      </c>
      <c r="J697" s="13">
        <f>IF(C697="N/A", 0, INDEX('Probability Tables'!$J$18:$J$19, MATCH(C697, 'Probability Tables'!$A$18:$A$19, 0)))</f>
        <v>-0.16113204070663512</v>
      </c>
      <c r="K697" s="13">
        <f>IF(D697="N/A", 0, INDEX('Probability Tables'!$J$25:$J$28, MATCH(D697, 'Probability Tables'!$A$25:$A$28, 0)))</f>
        <v>-2.1879221846739059</v>
      </c>
      <c r="L697" s="13">
        <f>IF(E697="N/A", 0, INDEX('Probability Tables'!$J$34:$J$35, MATCH(E697, 'Probability Tables'!$A$34:$A$35, 0)))</f>
        <v>-0.32277339226305102</v>
      </c>
      <c r="M697" s="13">
        <f>IF(F697="N/A", 0, INDEX('Probability Tables'!$J$41:$J$42, MATCH(F697, 'Probability Tables'!$A$41:$A$42, 0)))</f>
        <v>-0.21141585713285041</v>
      </c>
      <c r="N697" s="13">
        <f>IF(G697="N/A", 0, INDEX('Probability Tables'!$J$48:$J$50, MATCH(G697, 'Probability Tables'!$A$48:$A$50, 0)))</f>
        <v>-1.6691571471357227</v>
      </c>
      <c r="O697" s="13">
        <f>IF(H697="N/A", 0, INDEX('Probability Tables'!$J$56:$J$58, MATCH(H697, 'Probability Tables'!$A$56:$A$58, 0)))</f>
        <v>-0.25442485069529852</v>
      </c>
      <c r="P697" s="13">
        <f>'Probability Tables'!$E$3</f>
        <v>-0.48424598596127871</v>
      </c>
      <c r="Q697" s="16">
        <f t="shared" si="50"/>
        <v>-7.0196520261752653</v>
      </c>
      <c r="R697" s="14">
        <f>IF(B697="N/A", 0, INDEX('Probability Tables'!$K$10:$K$12, MATCH(B697, 'Probability Tables'!$A$10:$A$12, 0)))</f>
        <v>-1.3662076025531533</v>
      </c>
      <c r="S697" s="14">
        <f>IF(C697="N/A", 0, INDEX('Probability Tables'!$K$18:$K$19, MATCH(C697, 'Probability Tables'!$A$18:$A$19, 0)))</f>
        <v>-1.140161291580982</v>
      </c>
      <c r="T697" s="14">
        <f>IF(D697="N/A", 0, INDEX('Probability Tables'!$K$25:$K$28, MATCH(D697, 'Probability Tables'!$A$25:$A$28, 0)))</f>
        <v>-2.3513752571634776</v>
      </c>
      <c r="U697" s="14">
        <f>IF(E697="N/A", 0, INDEX('Probability Tables'!$K$34:$K$35, MATCH(E697, 'Probability Tables'!$A$34:$A$35, 0)))</f>
        <v>-0.48878352389733187</v>
      </c>
      <c r="V697" s="14">
        <f>IF(F697="N/A", 0, INDEX('Probability Tables'!$K$41:$K$42, MATCH(F697, 'Probability Tables'!$A$41:$A$42, 0)))</f>
        <v>-0.38532054201569693</v>
      </c>
      <c r="W697" s="14">
        <f>IF(G697="N/A", 0, INDEX('Probability Tables'!$K$48:$K$50, MATCH(G697, 'Probability Tables'!$A$48:$A$50, 0)))</f>
        <v>-1.4997389951776758</v>
      </c>
      <c r="X697" s="14">
        <f>IF(H697="N/A", 0, INDEX('Probability Tables'!$K$56:$K$58, MATCH(H697, 'Probability Tables'!$A$56:$A$58, 0)))</f>
        <v>-0.45323538437685085</v>
      </c>
      <c r="Y697" s="14">
        <f>'Probability Tables'!$E$4</f>
        <v>-0.95753369040820424</v>
      </c>
      <c r="Z697" s="16">
        <f t="shared" si="51"/>
        <v>-8.6423562871733726</v>
      </c>
      <c r="AA697" s="15">
        <f t="shared" si="52"/>
        <v>83.516774286891476</v>
      </c>
      <c r="AB697" s="15">
        <f t="shared" si="53"/>
        <v>16.483225713108524</v>
      </c>
      <c r="AC697" s="17">
        <f t="shared" si="54"/>
        <v>0</v>
      </c>
      <c r="AD697" s="17">
        <v>0</v>
      </c>
    </row>
    <row r="698" spans="1:30" x14ac:dyDescent="0.25">
      <c r="A698" t="s">
        <v>977</v>
      </c>
      <c r="B698">
        <v>3</v>
      </c>
      <c r="C698" t="s">
        <v>13</v>
      </c>
      <c r="D698" s="12" t="s">
        <v>1242</v>
      </c>
      <c r="E698" s="12" t="s">
        <v>1247</v>
      </c>
      <c r="F698" s="12" t="s">
        <v>1249</v>
      </c>
      <c r="G698" s="12" t="s">
        <v>1251</v>
      </c>
      <c r="H698" s="12" t="s">
        <v>15</v>
      </c>
      <c r="I698" s="13">
        <f>IF(B698="N/A", 0, INDEX('Probability Tables'!$J$10:$J$12, MATCH(B698, 'Probability Tables'!$A$10:$A$12, 0)))</f>
        <v>-0.39196962663327978</v>
      </c>
      <c r="J698" s="13">
        <f>IF(C698="N/A", 0, INDEX('Probability Tables'!$J$18:$J$19, MATCH(C698, 'Probability Tables'!$A$18:$A$19, 0)))</f>
        <v>-0.16113204070663512</v>
      </c>
      <c r="K698" s="13">
        <f>IF(D698="N/A", 0, INDEX('Probability Tables'!$J$25:$J$28, MATCH(D698, 'Probability Tables'!$A$25:$A$28, 0)))</f>
        <v>-1.505246303981256</v>
      </c>
      <c r="L698" s="13">
        <f>IF(E698="N/A", 0, INDEX('Probability Tables'!$J$34:$J$35, MATCH(E698, 'Probability Tables'!$A$34:$A$35, 0)))</f>
        <v>-0.32277339226305102</v>
      </c>
      <c r="M698" s="13">
        <f>IF(F698="N/A", 0, INDEX('Probability Tables'!$J$41:$J$42, MATCH(F698, 'Probability Tables'!$A$41:$A$42, 0)))</f>
        <v>-0.21141585713285041</v>
      </c>
      <c r="N698" s="13">
        <f>IF(G698="N/A", 0, INDEX('Probability Tables'!$J$48:$J$50, MATCH(G698, 'Probability Tables'!$A$48:$A$50, 0)))</f>
        <v>-0.71512608727872051</v>
      </c>
      <c r="O698" s="13">
        <f>IF(H698="N/A", 0, INDEX('Probability Tables'!$J$56:$J$58, MATCH(H698, 'Probability Tables'!$A$56:$A$58, 0)))</f>
        <v>-0.25442485069529852</v>
      </c>
      <c r="P698" s="13">
        <f>'Probability Tables'!$E$3</f>
        <v>-0.48424598596127871</v>
      </c>
      <c r="Q698" s="16">
        <f t="shared" si="50"/>
        <v>-4.04633414465237</v>
      </c>
      <c r="R698" s="14">
        <f>IF(B698="N/A", 0, INDEX('Probability Tables'!$K$10:$K$12, MATCH(B698, 'Probability Tables'!$A$10:$A$12, 0)))</f>
        <v>-1.0560526742493137</v>
      </c>
      <c r="S698" s="14">
        <f>IF(C698="N/A", 0, INDEX('Probability Tables'!$K$18:$K$19, MATCH(C698, 'Probability Tables'!$A$18:$A$19, 0)))</f>
        <v>-1.140161291580982</v>
      </c>
      <c r="T698" s="14">
        <f>IF(D698="N/A", 0, INDEX('Probability Tables'!$K$25:$K$28, MATCH(D698, 'Probability Tables'!$A$25:$A$28, 0)))</f>
        <v>-1.4640720621625749</v>
      </c>
      <c r="U698" s="14">
        <f>IF(E698="N/A", 0, INDEX('Probability Tables'!$K$34:$K$35, MATCH(E698, 'Probability Tables'!$A$34:$A$35, 0)))</f>
        <v>-0.48878352389733187</v>
      </c>
      <c r="V698" s="14">
        <f>IF(F698="N/A", 0, INDEX('Probability Tables'!$K$41:$K$42, MATCH(F698, 'Probability Tables'!$A$41:$A$42, 0)))</f>
        <v>-0.38532054201569693</v>
      </c>
      <c r="W698" s="14">
        <f>IF(G698="N/A", 0, INDEX('Probability Tables'!$K$48:$K$50, MATCH(G698, 'Probability Tables'!$A$48:$A$50, 0)))</f>
        <v>-1.624036711855253</v>
      </c>
      <c r="X698" s="14">
        <f>IF(H698="N/A", 0, INDEX('Probability Tables'!$K$56:$K$58, MATCH(H698, 'Probability Tables'!$A$56:$A$58, 0)))</f>
        <v>-0.45323538437685085</v>
      </c>
      <c r="Y698" s="14">
        <f>'Probability Tables'!$E$4</f>
        <v>-0.95753369040820424</v>
      </c>
      <c r="Z698" s="16">
        <f t="shared" si="51"/>
        <v>-7.5691958805462081</v>
      </c>
      <c r="AA698" s="15">
        <f t="shared" si="52"/>
        <v>97.133130185053162</v>
      </c>
      <c r="AB698" s="15">
        <f t="shared" si="53"/>
        <v>2.8668698149468446</v>
      </c>
      <c r="AC698" s="17">
        <f t="shared" si="54"/>
        <v>0</v>
      </c>
      <c r="AD698" s="17">
        <v>0</v>
      </c>
    </row>
    <row r="699" spans="1:30" x14ac:dyDescent="0.25">
      <c r="A699" t="s">
        <v>978</v>
      </c>
      <c r="B699">
        <v>3</v>
      </c>
      <c r="C699" t="s">
        <v>17</v>
      </c>
      <c r="D699" s="12" t="s">
        <v>1243</v>
      </c>
      <c r="E699" s="12" t="s">
        <v>1247</v>
      </c>
      <c r="F699" s="12" t="s">
        <v>1249</v>
      </c>
      <c r="G699" s="12" t="s">
        <v>1251</v>
      </c>
      <c r="H699" s="12" t="s">
        <v>27</v>
      </c>
      <c r="I699" s="13">
        <f>IF(B699="N/A", 0, INDEX('Probability Tables'!$J$10:$J$12, MATCH(B699, 'Probability Tables'!$A$10:$A$12, 0)))</f>
        <v>-0.39196962663327978</v>
      </c>
      <c r="J699" s="13">
        <f>IF(C699="N/A", 0, INDEX('Probability Tables'!$J$18:$J$19, MATCH(C699, 'Probability Tables'!$A$18:$A$19, 0)))</f>
        <v>-1.9050155618886613</v>
      </c>
      <c r="K699" s="13">
        <f>IF(D699="N/A", 0, INDEX('Probability Tables'!$J$25:$J$28, MATCH(D699, 'Probability Tables'!$A$25:$A$28, 0)))</f>
        <v>0</v>
      </c>
      <c r="L699" s="13">
        <f>IF(E699="N/A", 0, INDEX('Probability Tables'!$J$34:$J$35, MATCH(E699, 'Probability Tables'!$A$34:$A$35, 0)))</f>
        <v>-0.32277339226305102</v>
      </c>
      <c r="M699" s="13">
        <f>IF(F699="N/A", 0, INDEX('Probability Tables'!$J$41:$J$42, MATCH(F699, 'Probability Tables'!$A$41:$A$42, 0)))</f>
        <v>-0.21141585713285041</v>
      </c>
      <c r="N699" s="13">
        <f>IF(G699="N/A", 0, INDEX('Probability Tables'!$J$48:$J$50, MATCH(G699, 'Probability Tables'!$A$48:$A$50, 0)))</f>
        <v>-0.71512608727872051</v>
      </c>
      <c r="O699" s="13">
        <f>IF(H699="N/A", 0, INDEX('Probability Tables'!$J$56:$J$58, MATCH(H699, 'Probability Tables'!$A$56:$A$58, 0)))</f>
        <v>-2.4423470353692043</v>
      </c>
      <c r="P699" s="13">
        <f>'Probability Tables'!$E$3</f>
        <v>-0.48424598596127871</v>
      </c>
      <c r="Q699" s="16">
        <f t="shared" si="50"/>
        <v>-6.4728935465270458</v>
      </c>
      <c r="R699" s="14">
        <f>IF(B699="N/A", 0, INDEX('Probability Tables'!$K$10:$K$12, MATCH(B699, 'Probability Tables'!$A$10:$A$12, 0)))</f>
        <v>-1.0560526742493137</v>
      </c>
      <c r="S699" s="14">
        <f>IF(C699="N/A", 0, INDEX('Probability Tables'!$K$18:$K$19, MATCH(C699, 'Probability Tables'!$A$18:$A$19, 0)))</f>
        <v>-0.38532054201569693</v>
      </c>
      <c r="T699" s="14">
        <f>IF(D699="N/A", 0, INDEX('Probability Tables'!$K$25:$K$28, MATCH(D699, 'Probability Tables'!$A$25:$A$28, 0)))</f>
        <v>0</v>
      </c>
      <c r="U699" s="14">
        <f>IF(E699="N/A", 0, INDEX('Probability Tables'!$K$34:$K$35, MATCH(E699, 'Probability Tables'!$A$34:$A$35, 0)))</f>
        <v>-0.48878352389733187</v>
      </c>
      <c r="V699" s="14">
        <f>IF(F699="N/A", 0, INDEX('Probability Tables'!$K$41:$K$42, MATCH(F699, 'Probability Tables'!$A$41:$A$42, 0)))</f>
        <v>-0.38532054201569693</v>
      </c>
      <c r="W699" s="14">
        <f>IF(G699="N/A", 0, INDEX('Probability Tables'!$K$48:$K$50, MATCH(G699, 'Probability Tables'!$A$48:$A$50, 0)))</f>
        <v>-1.624036711855253</v>
      </c>
      <c r="X699" s="14">
        <f>IF(H699="N/A", 0, INDEX('Probability Tables'!$K$56:$K$58, MATCH(H699, 'Probability Tables'!$A$56:$A$58, 0)))</f>
        <v>-2.4037432426807936</v>
      </c>
      <c r="Y699" s="14">
        <f>'Probability Tables'!$E$4</f>
        <v>-0.95753369040820424</v>
      </c>
      <c r="Z699" s="16">
        <f t="shared" si="51"/>
        <v>-7.3007909271222902</v>
      </c>
      <c r="AA699" s="15">
        <f t="shared" si="52"/>
        <v>69.591015854298163</v>
      </c>
      <c r="AB699" s="15">
        <f t="shared" si="53"/>
        <v>30.40898414570183</v>
      </c>
      <c r="AC699" s="17">
        <f t="shared" si="54"/>
        <v>0</v>
      </c>
      <c r="AD699" s="17">
        <v>1</v>
      </c>
    </row>
    <row r="700" spans="1:30" x14ac:dyDescent="0.25">
      <c r="A700" t="s">
        <v>979</v>
      </c>
      <c r="B700">
        <v>1</v>
      </c>
      <c r="C700" t="s">
        <v>13</v>
      </c>
      <c r="D700" s="12" t="s">
        <v>1242</v>
      </c>
      <c r="E700" s="12" t="s">
        <v>1246</v>
      </c>
      <c r="F700" s="12" t="s">
        <v>1248</v>
      </c>
      <c r="G700" s="12" t="s">
        <v>1250</v>
      </c>
      <c r="H700" s="12" t="s">
        <v>20</v>
      </c>
      <c r="I700" s="13">
        <f>IF(B700="N/A", 0, INDEX('Probability Tables'!$J$10:$J$12, MATCH(B700, 'Probability Tables'!$A$10:$A$12, 0)))</f>
        <v>-1.9190988916046565</v>
      </c>
      <c r="J700" s="13">
        <f>IF(C700="N/A", 0, INDEX('Probability Tables'!$J$18:$J$19, MATCH(C700, 'Probability Tables'!$A$18:$A$19, 0)))</f>
        <v>-0.16113204070663512</v>
      </c>
      <c r="K700" s="13">
        <f>IF(D700="N/A", 0, INDEX('Probability Tables'!$J$25:$J$28, MATCH(D700, 'Probability Tables'!$A$25:$A$28, 0)))</f>
        <v>-1.505246303981256</v>
      </c>
      <c r="L700" s="13">
        <f>IF(E700="N/A", 0, INDEX('Probability Tables'!$J$34:$J$35, MATCH(E700, 'Probability Tables'!$A$34:$A$35, 0)))</f>
        <v>-1.2878542883066382</v>
      </c>
      <c r="M700" s="13">
        <f>IF(F700="N/A", 0, INDEX('Probability Tables'!$J$41:$J$42, MATCH(F700, 'Probability Tables'!$A$41:$A$42, 0)))</f>
        <v>-1.6577744589953911</v>
      </c>
      <c r="N700" s="13">
        <f>IF(G700="N/A", 0, INDEX('Probability Tables'!$J$48:$J$50, MATCH(G700, 'Probability Tables'!$A$48:$A$50, 0)))</f>
        <v>-1.1317644959850102</v>
      </c>
      <c r="O700" s="13">
        <f>IF(H700="N/A", 0, INDEX('Probability Tables'!$J$56:$J$58, MATCH(H700, 'Probability Tables'!$A$56:$A$58, 0)))</f>
        <v>-1.9828147059907641</v>
      </c>
      <c r="P700" s="13">
        <f>'Probability Tables'!$E$3</f>
        <v>-0.48424598596127871</v>
      </c>
      <c r="Q700" s="16">
        <f t="shared" si="50"/>
        <v>-10.129931171531629</v>
      </c>
      <c r="R700" s="14">
        <f>IF(B700="N/A", 0, INDEX('Probability Tables'!$K$10:$K$12, MATCH(B700, 'Probability Tables'!$A$10:$A$12, 0)))</f>
        <v>-0.92356349120323478</v>
      </c>
      <c r="S700" s="14">
        <f>IF(C700="N/A", 0, INDEX('Probability Tables'!$K$18:$K$19, MATCH(C700, 'Probability Tables'!$A$18:$A$19, 0)))</f>
        <v>-1.140161291580982</v>
      </c>
      <c r="T700" s="14">
        <f>IF(D700="N/A", 0, INDEX('Probability Tables'!$K$25:$K$28, MATCH(D700, 'Probability Tables'!$A$25:$A$28, 0)))</f>
        <v>-1.4640720621625749</v>
      </c>
      <c r="U700" s="14">
        <f>IF(E700="N/A", 0, INDEX('Probability Tables'!$K$34:$K$35, MATCH(E700, 'Probability Tables'!$A$34:$A$35, 0)))</f>
        <v>-0.95029252915164453</v>
      </c>
      <c r="V700" s="14">
        <f>IF(F700="N/A", 0, INDEX('Probability Tables'!$K$41:$K$42, MATCH(F700, 'Probability Tables'!$A$41:$A$42, 0)))</f>
        <v>-1.140161291580982</v>
      </c>
      <c r="W700" s="14">
        <f>IF(G700="N/A", 0, INDEX('Probability Tables'!$K$48:$K$50, MATCH(G700, 'Probability Tables'!$A$48:$A$50, 0)))</f>
        <v>-0.54522705048332309</v>
      </c>
      <c r="X700" s="14">
        <f>IF(H700="N/A", 0, INDEX('Probability Tables'!$K$56:$K$58, MATCH(H700, 'Probability Tables'!$A$56:$A$58, 0)))</f>
        <v>-1.2944356648959361</v>
      </c>
      <c r="Y700" s="14">
        <f>'Probability Tables'!$E$4</f>
        <v>-0.95753369040820424</v>
      </c>
      <c r="Z700" s="16">
        <f t="shared" si="51"/>
        <v>-8.4154470714668825</v>
      </c>
      <c r="AA700" s="15">
        <f t="shared" si="52"/>
        <v>15.258301150848878</v>
      </c>
      <c r="AB700" s="15">
        <f t="shared" si="53"/>
        <v>84.74169884915112</v>
      </c>
      <c r="AC700" s="17">
        <f t="shared" si="54"/>
        <v>1</v>
      </c>
      <c r="AD700" s="17">
        <v>0</v>
      </c>
    </row>
    <row r="701" spans="1:30" x14ac:dyDescent="0.25">
      <c r="A701" t="s">
        <v>980</v>
      </c>
      <c r="B701">
        <v>3</v>
      </c>
      <c r="C701" t="s">
        <v>13</v>
      </c>
      <c r="D701" s="12" t="s">
        <v>1242</v>
      </c>
      <c r="E701" s="12" t="s">
        <v>1247</v>
      </c>
      <c r="F701" s="12" t="s">
        <v>1249</v>
      </c>
      <c r="G701" s="12" t="s">
        <v>1251</v>
      </c>
      <c r="H701" s="12" t="s">
        <v>15</v>
      </c>
      <c r="I701" s="13">
        <f>IF(B701="N/A", 0, INDEX('Probability Tables'!$J$10:$J$12, MATCH(B701, 'Probability Tables'!$A$10:$A$12, 0)))</f>
        <v>-0.39196962663327978</v>
      </c>
      <c r="J701" s="13">
        <f>IF(C701="N/A", 0, INDEX('Probability Tables'!$J$18:$J$19, MATCH(C701, 'Probability Tables'!$A$18:$A$19, 0)))</f>
        <v>-0.16113204070663512</v>
      </c>
      <c r="K701" s="13">
        <f>IF(D701="N/A", 0, INDEX('Probability Tables'!$J$25:$J$28, MATCH(D701, 'Probability Tables'!$A$25:$A$28, 0)))</f>
        <v>-1.505246303981256</v>
      </c>
      <c r="L701" s="13">
        <f>IF(E701="N/A", 0, INDEX('Probability Tables'!$J$34:$J$35, MATCH(E701, 'Probability Tables'!$A$34:$A$35, 0)))</f>
        <v>-0.32277339226305102</v>
      </c>
      <c r="M701" s="13">
        <f>IF(F701="N/A", 0, INDEX('Probability Tables'!$J$41:$J$42, MATCH(F701, 'Probability Tables'!$A$41:$A$42, 0)))</f>
        <v>-0.21141585713285041</v>
      </c>
      <c r="N701" s="13">
        <f>IF(G701="N/A", 0, INDEX('Probability Tables'!$J$48:$J$50, MATCH(G701, 'Probability Tables'!$A$48:$A$50, 0)))</f>
        <v>-0.71512608727872051</v>
      </c>
      <c r="O701" s="13">
        <f>IF(H701="N/A", 0, INDEX('Probability Tables'!$J$56:$J$58, MATCH(H701, 'Probability Tables'!$A$56:$A$58, 0)))</f>
        <v>-0.25442485069529852</v>
      </c>
      <c r="P701" s="13">
        <f>'Probability Tables'!$E$3</f>
        <v>-0.48424598596127871</v>
      </c>
      <c r="Q701" s="16">
        <f t="shared" si="50"/>
        <v>-4.04633414465237</v>
      </c>
      <c r="R701" s="14">
        <f>IF(B701="N/A", 0, INDEX('Probability Tables'!$K$10:$K$12, MATCH(B701, 'Probability Tables'!$A$10:$A$12, 0)))</f>
        <v>-1.0560526742493137</v>
      </c>
      <c r="S701" s="14">
        <f>IF(C701="N/A", 0, INDEX('Probability Tables'!$K$18:$K$19, MATCH(C701, 'Probability Tables'!$A$18:$A$19, 0)))</f>
        <v>-1.140161291580982</v>
      </c>
      <c r="T701" s="14">
        <f>IF(D701="N/A", 0, INDEX('Probability Tables'!$K$25:$K$28, MATCH(D701, 'Probability Tables'!$A$25:$A$28, 0)))</f>
        <v>-1.4640720621625749</v>
      </c>
      <c r="U701" s="14">
        <f>IF(E701="N/A", 0, INDEX('Probability Tables'!$K$34:$K$35, MATCH(E701, 'Probability Tables'!$A$34:$A$35, 0)))</f>
        <v>-0.48878352389733187</v>
      </c>
      <c r="V701" s="14">
        <f>IF(F701="N/A", 0, INDEX('Probability Tables'!$K$41:$K$42, MATCH(F701, 'Probability Tables'!$A$41:$A$42, 0)))</f>
        <v>-0.38532054201569693</v>
      </c>
      <c r="W701" s="14">
        <f>IF(G701="N/A", 0, INDEX('Probability Tables'!$K$48:$K$50, MATCH(G701, 'Probability Tables'!$A$48:$A$50, 0)))</f>
        <v>-1.624036711855253</v>
      </c>
      <c r="X701" s="14">
        <f>IF(H701="N/A", 0, INDEX('Probability Tables'!$K$56:$K$58, MATCH(H701, 'Probability Tables'!$A$56:$A$58, 0)))</f>
        <v>-0.45323538437685085</v>
      </c>
      <c r="Y701" s="14">
        <f>'Probability Tables'!$E$4</f>
        <v>-0.95753369040820424</v>
      </c>
      <c r="Z701" s="16">
        <f t="shared" si="51"/>
        <v>-7.5691958805462081</v>
      </c>
      <c r="AA701" s="15">
        <f t="shared" si="52"/>
        <v>97.133130185053162</v>
      </c>
      <c r="AB701" s="15">
        <f t="shared" si="53"/>
        <v>2.8668698149468446</v>
      </c>
      <c r="AC701" s="17">
        <f t="shared" si="54"/>
        <v>0</v>
      </c>
      <c r="AD701" s="17">
        <v>0</v>
      </c>
    </row>
    <row r="702" spans="1:30" x14ac:dyDescent="0.25">
      <c r="A702" t="s">
        <v>982</v>
      </c>
      <c r="B702">
        <v>1</v>
      </c>
      <c r="C702" t="s">
        <v>17</v>
      </c>
      <c r="D702" s="12" t="s">
        <v>1245</v>
      </c>
      <c r="E702" s="12" t="s">
        <v>1246</v>
      </c>
      <c r="F702" s="12" t="s">
        <v>1249</v>
      </c>
      <c r="G702" s="12" t="s">
        <v>1250</v>
      </c>
      <c r="H702" s="12" t="s">
        <v>20</v>
      </c>
      <c r="I702" s="13">
        <f>IF(B702="N/A", 0, INDEX('Probability Tables'!$J$10:$J$12, MATCH(B702, 'Probability Tables'!$A$10:$A$12, 0)))</f>
        <v>-1.9190988916046565</v>
      </c>
      <c r="J702" s="13">
        <f>IF(C702="N/A", 0, INDEX('Probability Tables'!$J$18:$J$19, MATCH(C702, 'Probability Tables'!$A$18:$A$19, 0)))</f>
        <v>-1.9050155618886613</v>
      </c>
      <c r="K702" s="13">
        <f>IF(D702="N/A", 0, INDEX('Probability Tables'!$J$25:$J$28, MATCH(D702, 'Probability Tables'!$A$25:$A$28, 0)))</f>
        <v>-0.51785965042337057</v>
      </c>
      <c r="L702" s="13">
        <f>IF(E702="N/A", 0, INDEX('Probability Tables'!$J$34:$J$35, MATCH(E702, 'Probability Tables'!$A$34:$A$35, 0)))</f>
        <v>-1.2878542883066382</v>
      </c>
      <c r="M702" s="13">
        <f>IF(F702="N/A", 0, INDEX('Probability Tables'!$J$41:$J$42, MATCH(F702, 'Probability Tables'!$A$41:$A$42, 0)))</f>
        <v>-0.21141585713285041</v>
      </c>
      <c r="N702" s="13">
        <f>IF(G702="N/A", 0, INDEX('Probability Tables'!$J$48:$J$50, MATCH(G702, 'Probability Tables'!$A$48:$A$50, 0)))</f>
        <v>-1.1317644959850102</v>
      </c>
      <c r="O702" s="13">
        <f>IF(H702="N/A", 0, INDEX('Probability Tables'!$J$56:$J$58, MATCH(H702, 'Probability Tables'!$A$56:$A$58, 0)))</f>
        <v>-1.9828147059907641</v>
      </c>
      <c r="P702" s="13">
        <f>'Probability Tables'!$E$3</f>
        <v>-0.48424598596127871</v>
      </c>
      <c r="Q702" s="16">
        <f t="shared" si="50"/>
        <v>-9.4400694372932303</v>
      </c>
      <c r="R702" s="14">
        <f>IF(B702="N/A", 0, INDEX('Probability Tables'!$K$10:$K$12, MATCH(B702, 'Probability Tables'!$A$10:$A$12, 0)))</f>
        <v>-0.92356349120323478</v>
      </c>
      <c r="S702" s="14">
        <f>IF(C702="N/A", 0, INDEX('Probability Tables'!$K$18:$K$19, MATCH(C702, 'Probability Tables'!$A$18:$A$19, 0)))</f>
        <v>-0.38532054201569693</v>
      </c>
      <c r="T702" s="14">
        <f>IF(D702="N/A", 0, INDEX('Probability Tables'!$K$25:$K$28, MATCH(D702, 'Probability Tables'!$A$25:$A$28, 0)))</f>
        <v>-0.64015465041943498</v>
      </c>
      <c r="U702" s="14">
        <f>IF(E702="N/A", 0, INDEX('Probability Tables'!$K$34:$K$35, MATCH(E702, 'Probability Tables'!$A$34:$A$35, 0)))</f>
        <v>-0.95029252915164453</v>
      </c>
      <c r="V702" s="14">
        <f>IF(F702="N/A", 0, INDEX('Probability Tables'!$K$41:$K$42, MATCH(F702, 'Probability Tables'!$A$41:$A$42, 0)))</f>
        <v>-0.38532054201569693</v>
      </c>
      <c r="W702" s="14">
        <f>IF(G702="N/A", 0, INDEX('Probability Tables'!$K$48:$K$50, MATCH(G702, 'Probability Tables'!$A$48:$A$50, 0)))</f>
        <v>-0.54522705048332309</v>
      </c>
      <c r="X702" s="14">
        <f>IF(H702="N/A", 0, INDEX('Probability Tables'!$K$56:$K$58, MATCH(H702, 'Probability Tables'!$A$56:$A$58, 0)))</f>
        <v>-1.2944356648959361</v>
      </c>
      <c r="Y702" s="14">
        <f>'Probability Tables'!$E$4</f>
        <v>-0.95753369040820424</v>
      </c>
      <c r="Z702" s="16">
        <f t="shared" si="51"/>
        <v>-6.0818481605931707</v>
      </c>
      <c r="AA702" s="15">
        <f t="shared" si="52"/>
        <v>3.3626977111012297</v>
      </c>
      <c r="AB702" s="15">
        <f t="shared" si="53"/>
        <v>96.63730228889878</v>
      </c>
      <c r="AC702" s="17">
        <f t="shared" si="54"/>
        <v>1</v>
      </c>
      <c r="AD702" s="17">
        <v>1</v>
      </c>
    </row>
    <row r="703" spans="1:30" x14ac:dyDescent="0.25">
      <c r="A703" t="s">
        <v>984</v>
      </c>
      <c r="B703">
        <v>1</v>
      </c>
      <c r="C703" t="s">
        <v>13</v>
      </c>
      <c r="D703" s="12" t="s">
        <v>1242</v>
      </c>
      <c r="E703" s="12" t="s">
        <v>1247</v>
      </c>
      <c r="F703" s="12" t="s">
        <v>1249</v>
      </c>
      <c r="G703" s="12" t="s">
        <v>1250</v>
      </c>
      <c r="H703" s="12" t="s">
        <v>15</v>
      </c>
      <c r="I703" s="13">
        <f>IF(B703="N/A", 0, INDEX('Probability Tables'!$J$10:$J$12, MATCH(B703, 'Probability Tables'!$A$10:$A$12, 0)))</f>
        <v>-1.9190988916046565</v>
      </c>
      <c r="J703" s="13">
        <f>IF(C703="N/A", 0, INDEX('Probability Tables'!$J$18:$J$19, MATCH(C703, 'Probability Tables'!$A$18:$A$19, 0)))</f>
        <v>-0.16113204070663512</v>
      </c>
      <c r="K703" s="13">
        <f>IF(D703="N/A", 0, INDEX('Probability Tables'!$J$25:$J$28, MATCH(D703, 'Probability Tables'!$A$25:$A$28, 0)))</f>
        <v>-1.505246303981256</v>
      </c>
      <c r="L703" s="13">
        <f>IF(E703="N/A", 0, INDEX('Probability Tables'!$J$34:$J$35, MATCH(E703, 'Probability Tables'!$A$34:$A$35, 0)))</f>
        <v>-0.32277339226305102</v>
      </c>
      <c r="M703" s="13">
        <f>IF(F703="N/A", 0, INDEX('Probability Tables'!$J$41:$J$42, MATCH(F703, 'Probability Tables'!$A$41:$A$42, 0)))</f>
        <v>-0.21141585713285041</v>
      </c>
      <c r="N703" s="13">
        <f>IF(G703="N/A", 0, INDEX('Probability Tables'!$J$48:$J$50, MATCH(G703, 'Probability Tables'!$A$48:$A$50, 0)))</f>
        <v>-1.1317644959850102</v>
      </c>
      <c r="O703" s="13">
        <f>IF(H703="N/A", 0, INDEX('Probability Tables'!$J$56:$J$58, MATCH(H703, 'Probability Tables'!$A$56:$A$58, 0)))</f>
        <v>-0.25442485069529852</v>
      </c>
      <c r="P703" s="13">
        <f>'Probability Tables'!$E$3</f>
        <v>-0.48424598596127871</v>
      </c>
      <c r="Q703" s="16">
        <f t="shared" si="50"/>
        <v>-5.9901018183300359</v>
      </c>
      <c r="R703" s="14">
        <f>IF(B703="N/A", 0, INDEX('Probability Tables'!$K$10:$K$12, MATCH(B703, 'Probability Tables'!$A$10:$A$12, 0)))</f>
        <v>-0.92356349120323478</v>
      </c>
      <c r="S703" s="14">
        <f>IF(C703="N/A", 0, INDEX('Probability Tables'!$K$18:$K$19, MATCH(C703, 'Probability Tables'!$A$18:$A$19, 0)))</f>
        <v>-1.140161291580982</v>
      </c>
      <c r="T703" s="14">
        <f>IF(D703="N/A", 0, INDEX('Probability Tables'!$K$25:$K$28, MATCH(D703, 'Probability Tables'!$A$25:$A$28, 0)))</f>
        <v>-1.4640720621625749</v>
      </c>
      <c r="U703" s="14">
        <f>IF(E703="N/A", 0, INDEX('Probability Tables'!$K$34:$K$35, MATCH(E703, 'Probability Tables'!$A$34:$A$35, 0)))</f>
        <v>-0.48878352389733187</v>
      </c>
      <c r="V703" s="14">
        <f>IF(F703="N/A", 0, INDEX('Probability Tables'!$K$41:$K$42, MATCH(F703, 'Probability Tables'!$A$41:$A$42, 0)))</f>
        <v>-0.38532054201569693</v>
      </c>
      <c r="W703" s="14">
        <f>IF(G703="N/A", 0, INDEX('Probability Tables'!$K$48:$K$50, MATCH(G703, 'Probability Tables'!$A$48:$A$50, 0)))</f>
        <v>-0.54522705048332309</v>
      </c>
      <c r="X703" s="14">
        <f>IF(H703="N/A", 0, INDEX('Probability Tables'!$K$56:$K$58, MATCH(H703, 'Probability Tables'!$A$56:$A$58, 0)))</f>
        <v>-0.45323538437685085</v>
      </c>
      <c r="Y703" s="14">
        <f>'Probability Tables'!$E$4</f>
        <v>-0.95753369040820424</v>
      </c>
      <c r="Z703" s="16">
        <f t="shared" si="51"/>
        <v>-6.3578970361281986</v>
      </c>
      <c r="AA703" s="15">
        <f t="shared" si="52"/>
        <v>59.092611808873528</v>
      </c>
      <c r="AB703" s="15">
        <f t="shared" si="53"/>
        <v>40.907388191126472</v>
      </c>
      <c r="AC703" s="17">
        <f t="shared" si="54"/>
        <v>0</v>
      </c>
      <c r="AD703" s="17">
        <v>1</v>
      </c>
    </row>
    <row r="704" spans="1:30" x14ac:dyDescent="0.25">
      <c r="A704" t="s">
        <v>987</v>
      </c>
      <c r="B704">
        <v>3</v>
      </c>
      <c r="C704" t="s">
        <v>17</v>
      </c>
      <c r="D704" s="12" t="s">
        <v>1245</v>
      </c>
      <c r="E704" s="12" t="s">
        <v>1247</v>
      </c>
      <c r="F704" s="12" t="s">
        <v>1248</v>
      </c>
      <c r="G704" s="12" t="s">
        <v>1252</v>
      </c>
      <c r="H704" s="12" t="s">
        <v>20</v>
      </c>
      <c r="I704" s="13">
        <f>IF(B704="N/A", 0, INDEX('Probability Tables'!$J$10:$J$12, MATCH(B704, 'Probability Tables'!$A$10:$A$12, 0)))</f>
        <v>-0.39196962663327978</v>
      </c>
      <c r="J704" s="13">
        <f>IF(C704="N/A", 0, INDEX('Probability Tables'!$J$18:$J$19, MATCH(C704, 'Probability Tables'!$A$18:$A$19, 0)))</f>
        <v>-1.9050155618886613</v>
      </c>
      <c r="K704" s="13">
        <f>IF(D704="N/A", 0, INDEX('Probability Tables'!$J$25:$J$28, MATCH(D704, 'Probability Tables'!$A$25:$A$28, 0)))</f>
        <v>-0.51785965042337057</v>
      </c>
      <c r="L704" s="13">
        <f>IF(E704="N/A", 0, INDEX('Probability Tables'!$J$34:$J$35, MATCH(E704, 'Probability Tables'!$A$34:$A$35, 0)))</f>
        <v>-0.32277339226305102</v>
      </c>
      <c r="M704" s="13">
        <f>IF(F704="N/A", 0, INDEX('Probability Tables'!$J$41:$J$42, MATCH(F704, 'Probability Tables'!$A$41:$A$42, 0)))</f>
        <v>-1.6577744589953911</v>
      </c>
      <c r="N704" s="13">
        <f>IF(G704="N/A", 0, INDEX('Probability Tables'!$J$48:$J$50, MATCH(G704, 'Probability Tables'!$A$48:$A$50, 0)))</f>
        <v>-1.6691571471357227</v>
      </c>
      <c r="O704" s="13">
        <f>IF(H704="N/A", 0, INDEX('Probability Tables'!$J$56:$J$58, MATCH(H704, 'Probability Tables'!$A$56:$A$58, 0)))</f>
        <v>-1.9828147059907641</v>
      </c>
      <c r="P704" s="13">
        <f>'Probability Tables'!$E$3</f>
        <v>-0.48424598596127871</v>
      </c>
      <c r="Q704" s="16">
        <f t="shared" si="50"/>
        <v>-8.9316105292915182</v>
      </c>
      <c r="R704" s="14">
        <f>IF(B704="N/A", 0, INDEX('Probability Tables'!$K$10:$K$12, MATCH(B704, 'Probability Tables'!$A$10:$A$12, 0)))</f>
        <v>-1.0560526742493137</v>
      </c>
      <c r="S704" s="14">
        <f>IF(C704="N/A", 0, INDEX('Probability Tables'!$K$18:$K$19, MATCH(C704, 'Probability Tables'!$A$18:$A$19, 0)))</f>
        <v>-0.38532054201569693</v>
      </c>
      <c r="T704" s="14">
        <f>IF(D704="N/A", 0, INDEX('Probability Tables'!$K$25:$K$28, MATCH(D704, 'Probability Tables'!$A$25:$A$28, 0)))</f>
        <v>-0.64015465041943498</v>
      </c>
      <c r="U704" s="14">
        <f>IF(E704="N/A", 0, INDEX('Probability Tables'!$K$34:$K$35, MATCH(E704, 'Probability Tables'!$A$34:$A$35, 0)))</f>
        <v>-0.48878352389733187</v>
      </c>
      <c r="V704" s="14">
        <f>IF(F704="N/A", 0, INDEX('Probability Tables'!$K$41:$K$42, MATCH(F704, 'Probability Tables'!$A$41:$A$42, 0)))</f>
        <v>-1.140161291580982</v>
      </c>
      <c r="W704" s="14">
        <f>IF(G704="N/A", 0, INDEX('Probability Tables'!$K$48:$K$50, MATCH(G704, 'Probability Tables'!$A$48:$A$50, 0)))</f>
        <v>-1.4997389951776758</v>
      </c>
      <c r="X704" s="14">
        <f>IF(H704="N/A", 0, INDEX('Probability Tables'!$K$56:$K$58, MATCH(H704, 'Probability Tables'!$A$56:$A$58, 0)))</f>
        <v>-1.2944356648959361</v>
      </c>
      <c r="Y704" s="14">
        <f>'Probability Tables'!$E$4</f>
        <v>-0.95753369040820424</v>
      </c>
      <c r="Z704" s="16">
        <f t="shared" si="51"/>
        <v>-7.4621810326445752</v>
      </c>
      <c r="AA704" s="15">
        <f t="shared" si="52"/>
        <v>18.702934315437538</v>
      </c>
      <c r="AB704" s="15">
        <f t="shared" si="53"/>
        <v>81.297065684562469</v>
      </c>
      <c r="AC704" s="17">
        <f t="shared" si="54"/>
        <v>1</v>
      </c>
      <c r="AD704" s="17">
        <v>0</v>
      </c>
    </row>
    <row r="705" spans="1:30" x14ac:dyDescent="0.25">
      <c r="A705" t="s">
        <v>988</v>
      </c>
      <c r="B705">
        <v>3</v>
      </c>
      <c r="C705" t="s">
        <v>13</v>
      </c>
      <c r="D705" s="12" t="s">
        <v>1245</v>
      </c>
      <c r="E705" s="12" t="s">
        <v>1247</v>
      </c>
      <c r="F705" s="12" t="s">
        <v>1249</v>
      </c>
      <c r="G705" s="12" t="s">
        <v>1251</v>
      </c>
      <c r="H705" s="12" t="s">
        <v>27</v>
      </c>
      <c r="I705" s="13">
        <f>IF(B705="N/A", 0, INDEX('Probability Tables'!$J$10:$J$12, MATCH(B705, 'Probability Tables'!$A$10:$A$12, 0)))</f>
        <v>-0.39196962663327978</v>
      </c>
      <c r="J705" s="13">
        <f>IF(C705="N/A", 0, INDEX('Probability Tables'!$J$18:$J$19, MATCH(C705, 'Probability Tables'!$A$18:$A$19, 0)))</f>
        <v>-0.16113204070663512</v>
      </c>
      <c r="K705" s="13">
        <f>IF(D705="N/A", 0, INDEX('Probability Tables'!$J$25:$J$28, MATCH(D705, 'Probability Tables'!$A$25:$A$28, 0)))</f>
        <v>-0.51785965042337057</v>
      </c>
      <c r="L705" s="13">
        <f>IF(E705="N/A", 0, INDEX('Probability Tables'!$J$34:$J$35, MATCH(E705, 'Probability Tables'!$A$34:$A$35, 0)))</f>
        <v>-0.32277339226305102</v>
      </c>
      <c r="M705" s="13">
        <f>IF(F705="N/A", 0, INDEX('Probability Tables'!$J$41:$J$42, MATCH(F705, 'Probability Tables'!$A$41:$A$42, 0)))</f>
        <v>-0.21141585713285041</v>
      </c>
      <c r="N705" s="13">
        <f>IF(G705="N/A", 0, INDEX('Probability Tables'!$J$48:$J$50, MATCH(G705, 'Probability Tables'!$A$48:$A$50, 0)))</f>
        <v>-0.71512608727872051</v>
      </c>
      <c r="O705" s="13">
        <f>IF(H705="N/A", 0, INDEX('Probability Tables'!$J$56:$J$58, MATCH(H705, 'Probability Tables'!$A$56:$A$58, 0)))</f>
        <v>-2.4423470353692043</v>
      </c>
      <c r="P705" s="13">
        <f>'Probability Tables'!$E$3</f>
        <v>-0.48424598596127871</v>
      </c>
      <c r="Q705" s="16">
        <f t="shared" si="50"/>
        <v>-5.2468696757683908</v>
      </c>
      <c r="R705" s="14">
        <f>IF(B705="N/A", 0, INDEX('Probability Tables'!$K$10:$K$12, MATCH(B705, 'Probability Tables'!$A$10:$A$12, 0)))</f>
        <v>-1.0560526742493137</v>
      </c>
      <c r="S705" s="14">
        <f>IF(C705="N/A", 0, INDEX('Probability Tables'!$K$18:$K$19, MATCH(C705, 'Probability Tables'!$A$18:$A$19, 0)))</f>
        <v>-1.140161291580982</v>
      </c>
      <c r="T705" s="14">
        <f>IF(D705="N/A", 0, INDEX('Probability Tables'!$K$25:$K$28, MATCH(D705, 'Probability Tables'!$A$25:$A$28, 0)))</f>
        <v>-0.64015465041943498</v>
      </c>
      <c r="U705" s="14">
        <f>IF(E705="N/A", 0, INDEX('Probability Tables'!$K$34:$K$35, MATCH(E705, 'Probability Tables'!$A$34:$A$35, 0)))</f>
        <v>-0.48878352389733187</v>
      </c>
      <c r="V705" s="14">
        <f>IF(F705="N/A", 0, INDEX('Probability Tables'!$K$41:$K$42, MATCH(F705, 'Probability Tables'!$A$41:$A$42, 0)))</f>
        <v>-0.38532054201569693</v>
      </c>
      <c r="W705" s="14">
        <f>IF(G705="N/A", 0, INDEX('Probability Tables'!$K$48:$K$50, MATCH(G705, 'Probability Tables'!$A$48:$A$50, 0)))</f>
        <v>-1.624036711855253</v>
      </c>
      <c r="X705" s="14">
        <f>IF(H705="N/A", 0, INDEX('Probability Tables'!$K$56:$K$58, MATCH(H705, 'Probability Tables'!$A$56:$A$58, 0)))</f>
        <v>-2.4037432426807936</v>
      </c>
      <c r="Y705" s="14">
        <f>'Probability Tables'!$E$4</f>
        <v>-0.95753369040820424</v>
      </c>
      <c r="Z705" s="16">
        <f t="shared" si="51"/>
        <v>-8.6957863271070117</v>
      </c>
      <c r="AA705" s="15">
        <f t="shared" si="52"/>
        <v>96.919881644247909</v>
      </c>
      <c r="AB705" s="15">
        <f t="shared" si="53"/>
        <v>3.0801183557520933</v>
      </c>
      <c r="AC705" s="17">
        <f t="shared" si="54"/>
        <v>0</v>
      </c>
      <c r="AD705" s="17">
        <v>0</v>
      </c>
    </row>
    <row r="706" spans="1:30" x14ac:dyDescent="0.25">
      <c r="A706" t="s">
        <v>989</v>
      </c>
      <c r="B706">
        <v>3</v>
      </c>
      <c r="C706" t="s">
        <v>13</v>
      </c>
      <c r="D706" s="12" t="s">
        <v>1245</v>
      </c>
      <c r="E706" s="12" t="s">
        <v>1246</v>
      </c>
      <c r="F706" s="12" t="s">
        <v>1249</v>
      </c>
      <c r="G706" s="12" t="s">
        <v>1251</v>
      </c>
      <c r="H706" s="12" t="s">
        <v>15</v>
      </c>
      <c r="I706" s="13">
        <f>IF(B706="N/A", 0, INDEX('Probability Tables'!$J$10:$J$12, MATCH(B706, 'Probability Tables'!$A$10:$A$12, 0)))</f>
        <v>-0.39196962663327978</v>
      </c>
      <c r="J706" s="13">
        <f>IF(C706="N/A", 0, INDEX('Probability Tables'!$J$18:$J$19, MATCH(C706, 'Probability Tables'!$A$18:$A$19, 0)))</f>
        <v>-0.16113204070663512</v>
      </c>
      <c r="K706" s="13">
        <f>IF(D706="N/A", 0, INDEX('Probability Tables'!$J$25:$J$28, MATCH(D706, 'Probability Tables'!$A$25:$A$28, 0)))</f>
        <v>-0.51785965042337057</v>
      </c>
      <c r="L706" s="13">
        <f>IF(E706="N/A", 0, INDEX('Probability Tables'!$J$34:$J$35, MATCH(E706, 'Probability Tables'!$A$34:$A$35, 0)))</f>
        <v>-1.2878542883066382</v>
      </c>
      <c r="M706" s="13">
        <f>IF(F706="N/A", 0, INDEX('Probability Tables'!$J$41:$J$42, MATCH(F706, 'Probability Tables'!$A$41:$A$42, 0)))</f>
        <v>-0.21141585713285041</v>
      </c>
      <c r="N706" s="13">
        <f>IF(G706="N/A", 0, INDEX('Probability Tables'!$J$48:$J$50, MATCH(G706, 'Probability Tables'!$A$48:$A$50, 0)))</f>
        <v>-0.71512608727872051</v>
      </c>
      <c r="O706" s="13">
        <f>IF(H706="N/A", 0, INDEX('Probability Tables'!$J$56:$J$58, MATCH(H706, 'Probability Tables'!$A$56:$A$58, 0)))</f>
        <v>-0.25442485069529852</v>
      </c>
      <c r="P706" s="13">
        <f>'Probability Tables'!$E$3</f>
        <v>-0.48424598596127871</v>
      </c>
      <c r="Q706" s="16">
        <f t="shared" si="50"/>
        <v>-4.0240283871380722</v>
      </c>
      <c r="R706" s="14">
        <f>IF(B706="N/A", 0, INDEX('Probability Tables'!$K$10:$K$12, MATCH(B706, 'Probability Tables'!$A$10:$A$12, 0)))</f>
        <v>-1.0560526742493137</v>
      </c>
      <c r="S706" s="14">
        <f>IF(C706="N/A", 0, INDEX('Probability Tables'!$K$18:$K$19, MATCH(C706, 'Probability Tables'!$A$18:$A$19, 0)))</f>
        <v>-1.140161291580982</v>
      </c>
      <c r="T706" s="14">
        <f>IF(D706="N/A", 0, INDEX('Probability Tables'!$K$25:$K$28, MATCH(D706, 'Probability Tables'!$A$25:$A$28, 0)))</f>
        <v>-0.64015465041943498</v>
      </c>
      <c r="U706" s="14">
        <f>IF(E706="N/A", 0, INDEX('Probability Tables'!$K$34:$K$35, MATCH(E706, 'Probability Tables'!$A$34:$A$35, 0)))</f>
        <v>-0.95029252915164453</v>
      </c>
      <c r="V706" s="14">
        <f>IF(F706="N/A", 0, INDEX('Probability Tables'!$K$41:$K$42, MATCH(F706, 'Probability Tables'!$A$41:$A$42, 0)))</f>
        <v>-0.38532054201569693</v>
      </c>
      <c r="W706" s="14">
        <f>IF(G706="N/A", 0, INDEX('Probability Tables'!$K$48:$K$50, MATCH(G706, 'Probability Tables'!$A$48:$A$50, 0)))</f>
        <v>-1.624036711855253</v>
      </c>
      <c r="X706" s="14">
        <f>IF(H706="N/A", 0, INDEX('Probability Tables'!$K$56:$K$58, MATCH(H706, 'Probability Tables'!$A$56:$A$58, 0)))</f>
        <v>-0.45323538437685085</v>
      </c>
      <c r="Y706" s="14">
        <f>'Probability Tables'!$E$4</f>
        <v>-0.95753369040820424</v>
      </c>
      <c r="Z706" s="16">
        <f t="shared" si="51"/>
        <v>-7.2067874740573803</v>
      </c>
      <c r="AA706" s="15">
        <f t="shared" si="52"/>
        <v>96.018029129398542</v>
      </c>
      <c r="AB706" s="15">
        <f t="shared" si="53"/>
        <v>3.9819708706014638</v>
      </c>
      <c r="AC706" s="17">
        <f t="shared" si="54"/>
        <v>0</v>
      </c>
      <c r="AD706" s="17">
        <v>0</v>
      </c>
    </row>
    <row r="707" spans="1:30" x14ac:dyDescent="0.25">
      <c r="A707" t="s">
        <v>990</v>
      </c>
      <c r="B707">
        <v>2</v>
      </c>
      <c r="C707" t="s">
        <v>13</v>
      </c>
      <c r="D707" s="12" t="s">
        <v>1242</v>
      </c>
      <c r="E707" s="12" t="s">
        <v>1247</v>
      </c>
      <c r="F707" s="12" t="s">
        <v>1249</v>
      </c>
      <c r="G707" s="12" t="s">
        <v>1250</v>
      </c>
      <c r="H707" s="12" t="s">
        <v>15</v>
      </c>
      <c r="I707" s="13">
        <f>IF(B707="N/A", 0, INDEX('Probability Tables'!$J$10:$J$12, MATCH(B707, 'Probability Tables'!$A$10:$A$12, 0)))</f>
        <v>-1.7285805676065233</v>
      </c>
      <c r="J707" s="13">
        <f>IF(C707="N/A", 0, INDEX('Probability Tables'!$J$18:$J$19, MATCH(C707, 'Probability Tables'!$A$18:$A$19, 0)))</f>
        <v>-0.16113204070663512</v>
      </c>
      <c r="K707" s="13">
        <f>IF(D707="N/A", 0, INDEX('Probability Tables'!$J$25:$J$28, MATCH(D707, 'Probability Tables'!$A$25:$A$28, 0)))</f>
        <v>-1.505246303981256</v>
      </c>
      <c r="L707" s="13">
        <f>IF(E707="N/A", 0, INDEX('Probability Tables'!$J$34:$J$35, MATCH(E707, 'Probability Tables'!$A$34:$A$35, 0)))</f>
        <v>-0.32277339226305102</v>
      </c>
      <c r="M707" s="13">
        <f>IF(F707="N/A", 0, INDEX('Probability Tables'!$J$41:$J$42, MATCH(F707, 'Probability Tables'!$A$41:$A$42, 0)))</f>
        <v>-0.21141585713285041</v>
      </c>
      <c r="N707" s="13">
        <f>IF(G707="N/A", 0, INDEX('Probability Tables'!$J$48:$J$50, MATCH(G707, 'Probability Tables'!$A$48:$A$50, 0)))</f>
        <v>-1.1317644959850102</v>
      </c>
      <c r="O707" s="13">
        <f>IF(H707="N/A", 0, INDEX('Probability Tables'!$J$56:$J$58, MATCH(H707, 'Probability Tables'!$A$56:$A$58, 0)))</f>
        <v>-0.25442485069529852</v>
      </c>
      <c r="P707" s="13">
        <f>'Probability Tables'!$E$3</f>
        <v>-0.48424598596127871</v>
      </c>
      <c r="Q707" s="16">
        <f t="shared" ref="Q707:Q770" si="55">SUM(I707:P707)</f>
        <v>-5.7995834943319027</v>
      </c>
      <c r="R707" s="14">
        <f>IF(B707="N/A", 0, INDEX('Probability Tables'!$K$10:$K$12, MATCH(B707, 'Probability Tables'!$A$10:$A$12, 0)))</f>
        <v>-1.3662076025531533</v>
      </c>
      <c r="S707" s="14">
        <f>IF(C707="N/A", 0, INDEX('Probability Tables'!$K$18:$K$19, MATCH(C707, 'Probability Tables'!$A$18:$A$19, 0)))</f>
        <v>-1.140161291580982</v>
      </c>
      <c r="T707" s="14">
        <f>IF(D707="N/A", 0, INDEX('Probability Tables'!$K$25:$K$28, MATCH(D707, 'Probability Tables'!$A$25:$A$28, 0)))</f>
        <v>-1.4640720621625749</v>
      </c>
      <c r="U707" s="14">
        <f>IF(E707="N/A", 0, INDEX('Probability Tables'!$K$34:$K$35, MATCH(E707, 'Probability Tables'!$A$34:$A$35, 0)))</f>
        <v>-0.48878352389733187</v>
      </c>
      <c r="V707" s="14">
        <f>IF(F707="N/A", 0, INDEX('Probability Tables'!$K$41:$K$42, MATCH(F707, 'Probability Tables'!$A$41:$A$42, 0)))</f>
        <v>-0.38532054201569693</v>
      </c>
      <c r="W707" s="14">
        <f>IF(G707="N/A", 0, INDEX('Probability Tables'!$K$48:$K$50, MATCH(G707, 'Probability Tables'!$A$48:$A$50, 0)))</f>
        <v>-0.54522705048332309</v>
      </c>
      <c r="X707" s="14">
        <f>IF(H707="N/A", 0, INDEX('Probability Tables'!$K$56:$K$58, MATCH(H707, 'Probability Tables'!$A$56:$A$58, 0)))</f>
        <v>-0.45323538437685085</v>
      </c>
      <c r="Y707" s="14">
        <f>'Probability Tables'!$E$4</f>
        <v>-0.95753369040820424</v>
      </c>
      <c r="Z707" s="16">
        <f t="shared" ref="Z707:Z770" si="56">SUM(R707:Y707)</f>
        <v>-6.8005411474781168</v>
      </c>
      <c r="AA707" s="15">
        <f t="shared" ref="AA707:AA770" si="57">EXP(Q707)/(EXP(Q707)+EXP(Z707))*100</f>
        <v>73.124682299849056</v>
      </c>
      <c r="AB707" s="15">
        <f t="shared" ref="AB707:AB770" si="58">EXP(Z707)/(EXP(Z707)+EXP(Q707))*100</f>
        <v>26.875317700150941</v>
      </c>
      <c r="AC707" s="17">
        <f t="shared" ref="AC707:AC770" si="59">IF(AA707&gt;AB707, 0, 1)</f>
        <v>0</v>
      </c>
      <c r="AD707" s="17">
        <v>0</v>
      </c>
    </row>
    <row r="708" spans="1:30" x14ac:dyDescent="0.25">
      <c r="A708" t="s">
        <v>991</v>
      </c>
      <c r="B708">
        <v>2</v>
      </c>
      <c r="C708" t="s">
        <v>17</v>
      </c>
      <c r="D708" s="12" t="s">
        <v>1242</v>
      </c>
      <c r="E708" s="12" t="s">
        <v>1247</v>
      </c>
      <c r="F708" s="12" t="s">
        <v>1249</v>
      </c>
      <c r="G708" s="12" t="s">
        <v>1252</v>
      </c>
      <c r="H708" s="12" t="s">
        <v>15</v>
      </c>
      <c r="I708" s="13">
        <f>IF(B708="N/A", 0, INDEX('Probability Tables'!$J$10:$J$12, MATCH(B708, 'Probability Tables'!$A$10:$A$12, 0)))</f>
        <v>-1.7285805676065233</v>
      </c>
      <c r="J708" s="13">
        <f>IF(C708="N/A", 0, INDEX('Probability Tables'!$J$18:$J$19, MATCH(C708, 'Probability Tables'!$A$18:$A$19, 0)))</f>
        <v>-1.9050155618886613</v>
      </c>
      <c r="K708" s="13">
        <f>IF(D708="N/A", 0, INDEX('Probability Tables'!$J$25:$J$28, MATCH(D708, 'Probability Tables'!$A$25:$A$28, 0)))</f>
        <v>-1.505246303981256</v>
      </c>
      <c r="L708" s="13">
        <f>IF(E708="N/A", 0, INDEX('Probability Tables'!$J$34:$J$35, MATCH(E708, 'Probability Tables'!$A$34:$A$35, 0)))</f>
        <v>-0.32277339226305102</v>
      </c>
      <c r="M708" s="13">
        <f>IF(F708="N/A", 0, INDEX('Probability Tables'!$J$41:$J$42, MATCH(F708, 'Probability Tables'!$A$41:$A$42, 0)))</f>
        <v>-0.21141585713285041</v>
      </c>
      <c r="N708" s="13">
        <f>IF(G708="N/A", 0, INDEX('Probability Tables'!$J$48:$J$50, MATCH(G708, 'Probability Tables'!$A$48:$A$50, 0)))</f>
        <v>-1.6691571471357227</v>
      </c>
      <c r="O708" s="13">
        <f>IF(H708="N/A", 0, INDEX('Probability Tables'!$J$56:$J$58, MATCH(H708, 'Probability Tables'!$A$56:$A$58, 0)))</f>
        <v>-0.25442485069529852</v>
      </c>
      <c r="P708" s="13">
        <f>'Probability Tables'!$E$3</f>
        <v>-0.48424598596127871</v>
      </c>
      <c r="Q708" s="16">
        <f t="shared" si="55"/>
        <v>-8.0808596666646419</v>
      </c>
      <c r="R708" s="14">
        <f>IF(B708="N/A", 0, INDEX('Probability Tables'!$K$10:$K$12, MATCH(B708, 'Probability Tables'!$A$10:$A$12, 0)))</f>
        <v>-1.3662076025531533</v>
      </c>
      <c r="S708" s="14">
        <f>IF(C708="N/A", 0, INDEX('Probability Tables'!$K$18:$K$19, MATCH(C708, 'Probability Tables'!$A$18:$A$19, 0)))</f>
        <v>-0.38532054201569693</v>
      </c>
      <c r="T708" s="14">
        <f>IF(D708="N/A", 0, INDEX('Probability Tables'!$K$25:$K$28, MATCH(D708, 'Probability Tables'!$A$25:$A$28, 0)))</f>
        <v>-1.4640720621625749</v>
      </c>
      <c r="U708" s="14">
        <f>IF(E708="N/A", 0, INDEX('Probability Tables'!$K$34:$K$35, MATCH(E708, 'Probability Tables'!$A$34:$A$35, 0)))</f>
        <v>-0.48878352389733187</v>
      </c>
      <c r="V708" s="14">
        <f>IF(F708="N/A", 0, INDEX('Probability Tables'!$K$41:$K$42, MATCH(F708, 'Probability Tables'!$A$41:$A$42, 0)))</f>
        <v>-0.38532054201569693</v>
      </c>
      <c r="W708" s="14">
        <f>IF(G708="N/A", 0, INDEX('Probability Tables'!$K$48:$K$50, MATCH(G708, 'Probability Tables'!$A$48:$A$50, 0)))</f>
        <v>-1.4997389951776758</v>
      </c>
      <c r="X708" s="14">
        <f>IF(H708="N/A", 0, INDEX('Probability Tables'!$K$56:$K$58, MATCH(H708, 'Probability Tables'!$A$56:$A$58, 0)))</f>
        <v>-0.45323538437685085</v>
      </c>
      <c r="Y708" s="14">
        <f>'Probability Tables'!$E$4</f>
        <v>-0.95753369040820424</v>
      </c>
      <c r="Z708" s="16">
        <f t="shared" si="56"/>
        <v>-7.0002123426071847</v>
      </c>
      <c r="AA708" s="15">
        <f t="shared" si="57"/>
        <v>25.33835361415559</v>
      </c>
      <c r="AB708" s="15">
        <f t="shared" si="58"/>
        <v>74.661646385844421</v>
      </c>
      <c r="AC708" s="17">
        <f t="shared" si="59"/>
        <v>1</v>
      </c>
      <c r="AD708" s="17">
        <v>1</v>
      </c>
    </row>
    <row r="709" spans="1:30" x14ac:dyDescent="0.25">
      <c r="A709" t="s">
        <v>992</v>
      </c>
      <c r="B709">
        <v>1</v>
      </c>
      <c r="C709" t="s">
        <v>13</v>
      </c>
      <c r="D709" s="12" t="s">
        <v>1242</v>
      </c>
      <c r="E709" s="12" t="s">
        <v>1247</v>
      </c>
      <c r="F709" s="12" t="s">
        <v>1249</v>
      </c>
      <c r="G709" s="12" t="s">
        <v>1250</v>
      </c>
      <c r="H709" s="12" t="s">
        <v>15</v>
      </c>
      <c r="I709" s="13">
        <f>IF(B709="N/A", 0, INDEX('Probability Tables'!$J$10:$J$12, MATCH(B709, 'Probability Tables'!$A$10:$A$12, 0)))</f>
        <v>-1.9190988916046565</v>
      </c>
      <c r="J709" s="13">
        <f>IF(C709="N/A", 0, INDEX('Probability Tables'!$J$18:$J$19, MATCH(C709, 'Probability Tables'!$A$18:$A$19, 0)))</f>
        <v>-0.16113204070663512</v>
      </c>
      <c r="K709" s="13">
        <f>IF(D709="N/A", 0, INDEX('Probability Tables'!$J$25:$J$28, MATCH(D709, 'Probability Tables'!$A$25:$A$28, 0)))</f>
        <v>-1.505246303981256</v>
      </c>
      <c r="L709" s="13">
        <f>IF(E709="N/A", 0, INDEX('Probability Tables'!$J$34:$J$35, MATCH(E709, 'Probability Tables'!$A$34:$A$35, 0)))</f>
        <v>-0.32277339226305102</v>
      </c>
      <c r="M709" s="13">
        <f>IF(F709="N/A", 0, INDEX('Probability Tables'!$J$41:$J$42, MATCH(F709, 'Probability Tables'!$A$41:$A$42, 0)))</f>
        <v>-0.21141585713285041</v>
      </c>
      <c r="N709" s="13">
        <f>IF(G709="N/A", 0, INDEX('Probability Tables'!$J$48:$J$50, MATCH(G709, 'Probability Tables'!$A$48:$A$50, 0)))</f>
        <v>-1.1317644959850102</v>
      </c>
      <c r="O709" s="13">
        <f>IF(H709="N/A", 0, INDEX('Probability Tables'!$J$56:$J$58, MATCH(H709, 'Probability Tables'!$A$56:$A$58, 0)))</f>
        <v>-0.25442485069529852</v>
      </c>
      <c r="P709" s="13">
        <f>'Probability Tables'!$E$3</f>
        <v>-0.48424598596127871</v>
      </c>
      <c r="Q709" s="16">
        <f t="shared" si="55"/>
        <v>-5.9901018183300359</v>
      </c>
      <c r="R709" s="14">
        <f>IF(B709="N/A", 0, INDEX('Probability Tables'!$K$10:$K$12, MATCH(B709, 'Probability Tables'!$A$10:$A$12, 0)))</f>
        <v>-0.92356349120323478</v>
      </c>
      <c r="S709" s="14">
        <f>IF(C709="N/A", 0, INDEX('Probability Tables'!$K$18:$K$19, MATCH(C709, 'Probability Tables'!$A$18:$A$19, 0)))</f>
        <v>-1.140161291580982</v>
      </c>
      <c r="T709" s="14">
        <f>IF(D709="N/A", 0, INDEX('Probability Tables'!$K$25:$K$28, MATCH(D709, 'Probability Tables'!$A$25:$A$28, 0)))</f>
        <v>-1.4640720621625749</v>
      </c>
      <c r="U709" s="14">
        <f>IF(E709="N/A", 0, INDEX('Probability Tables'!$K$34:$K$35, MATCH(E709, 'Probability Tables'!$A$34:$A$35, 0)))</f>
        <v>-0.48878352389733187</v>
      </c>
      <c r="V709" s="14">
        <f>IF(F709="N/A", 0, INDEX('Probability Tables'!$K$41:$K$42, MATCH(F709, 'Probability Tables'!$A$41:$A$42, 0)))</f>
        <v>-0.38532054201569693</v>
      </c>
      <c r="W709" s="14">
        <f>IF(G709="N/A", 0, INDEX('Probability Tables'!$K$48:$K$50, MATCH(G709, 'Probability Tables'!$A$48:$A$50, 0)))</f>
        <v>-0.54522705048332309</v>
      </c>
      <c r="X709" s="14">
        <f>IF(H709="N/A", 0, INDEX('Probability Tables'!$K$56:$K$58, MATCH(H709, 'Probability Tables'!$A$56:$A$58, 0)))</f>
        <v>-0.45323538437685085</v>
      </c>
      <c r="Y709" s="14">
        <f>'Probability Tables'!$E$4</f>
        <v>-0.95753369040820424</v>
      </c>
      <c r="Z709" s="16">
        <f t="shared" si="56"/>
        <v>-6.3578970361281986</v>
      </c>
      <c r="AA709" s="15">
        <f t="shared" si="57"/>
        <v>59.092611808873528</v>
      </c>
      <c r="AB709" s="15">
        <f t="shared" si="58"/>
        <v>40.907388191126472</v>
      </c>
      <c r="AC709" s="17">
        <f t="shared" si="59"/>
        <v>0</v>
      </c>
      <c r="AD709" s="17">
        <v>1</v>
      </c>
    </row>
    <row r="710" spans="1:30" x14ac:dyDescent="0.25">
      <c r="A710" t="s">
        <v>994</v>
      </c>
      <c r="B710">
        <v>1</v>
      </c>
      <c r="C710" t="s">
        <v>17</v>
      </c>
      <c r="D710" s="12" t="s">
        <v>1245</v>
      </c>
      <c r="E710" s="12" t="s">
        <v>1247</v>
      </c>
      <c r="F710" s="12" t="s">
        <v>1249</v>
      </c>
      <c r="G710" s="12" t="s">
        <v>1250</v>
      </c>
      <c r="H710" s="12" t="s">
        <v>15</v>
      </c>
      <c r="I710" s="13">
        <f>IF(B710="N/A", 0, INDEX('Probability Tables'!$J$10:$J$12, MATCH(B710, 'Probability Tables'!$A$10:$A$12, 0)))</f>
        <v>-1.9190988916046565</v>
      </c>
      <c r="J710" s="13">
        <f>IF(C710="N/A", 0, INDEX('Probability Tables'!$J$18:$J$19, MATCH(C710, 'Probability Tables'!$A$18:$A$19, 0)))</f>
        <v>-1.9050155618886613</v>
      </c>
      <c r="K710" s="13">
        <f>IF(D710="N/A", 0, INDEX('Probability Tables'!$J$25:$J$28, MATCH(D710, 'Probability Tables'!$A$25:$A$28, 0)))</f>
        <v>-0.51785965042337057</v>
      </c>
      <c r="L710" s="13">
        <f>IF(E710="N/A", 0, INDEX('Probability Tables'!$J$34:$J$35, MATCH(E710, 'Probability Tables'!$A$34:$A$35, 0)))</f>
        <v>-0.32277339226305102</v>
      </c>
      <c r="M710" s="13">
        <f>IF(F710="N/A", 0, INDEX('Probability Tables'!$J$41:$J$42, MATCH(F710, 'Probability Tables'!$A$41:$A$42, 0)))</f>
        <v>-0.21141585713285041</v>
      </c>
      <c r="N710" s="13">
        <f>IF(G710="N/A", 0, INDEX('Probability Tables'!$J$48:$J$50, MATCH(G710, 'Probability Tables'!$A$48:$A$50, 0)))</f>
        <v>-1.1317644959850102</v>
      </c>
      <c r="O710" s="13">
        <f>IF(H710="N/A", 0, INDEX('Probability Tables'!$J$56:$J$58, MATCH(H710, 'Probability Tables'!$A$56:$A$58, 0)))</f>
        <v>-0.25442485069529852</v>
      </c>
      <c r="P710" s="13">
        <f>'Probability Tables'!$E$3</f>
        <v>-0.48424598596127871</v>
      </c>
      <c r="Q710" s="16">
        <f t="shared" si="55"/>
        <v>-6.7465986859541767</v>
      </c>
      <c r="R710" s="14">
        <f>IF(B710="N/A", 0, INDEX('Probability Tables'!$K$10:$K$12, MATCH(B710, 'Probability Tables'!$A$10:$A$12, 0)))</f>
        <v>-0.92356349120323478</v>
      </c>
      <c r="S710" s="14">
        <f>IF(C710="N/A", 0, INDEX('Probability Tables'!$K$18:$K$19, MATCH(C710, 'Probability Tables'!$A$18:$A$19, 0)))</f>
        <v>-0.38532054201569693</v>
      </c>
      <c r="T710" s="14">
        <f>IF(D710="N/A", 0, INDEX('Probability Tables'!$K$25:$K$28, MATCH(D710, 'Probability Tables'!$A$25:$A$28, 0)))</f>
        <v>-0.64015465041943498</v>
      </c>
      <c r="U710" s="14">
        <f>IF(E710="N/A", 0, INDEX('Probability Tables'!$K$34:$K$35, MATCH(E710, 'Probability Tables'!$A$34:$A$35, 0)))</f>
        <v>-0.48878352389733187</v>
      </c>
      <c r="V710" s="14">
        <f>IF(F710="N/A", 0, INDEX('Probability Tables'!$K$41:$K$42, MATCH(F710, 'Probability Tables'!$A$41:$A$42, 0)))</f>
        <v>-0.38532054201569693</v>
      </c>
      <c r="W710" s="14">
        <f>IF(G710="N/A", 0, INDEX('Probability Tables'!$K$48:$K$50, MATCH(G710, 'Probability Tables'!$A$48:$A$50, 0)))</f>
        <v>-0.54522705048332309</v>
      </c>
      <c r="X710" s="14">
        <f>IF(H710="N/A", 0, INDEX('Probability Tables'!$K$56:$K$58, MATCH(H710, 'Probability Tables'!$A$56:$A$58, 0)))</f>
        <v>-0.45323538437685085</v>
      </c>
      <c r="Y710" s="14">
        <f>'Probability Tables'!$E$4</f>
        <v>-0.95753369040820424</v>
      </c>
      <c r="Z710" s="16">
        <f t="shared" si="56"/>
        <v>-4.7791388748197736</v>
      </c>
      <c r="AA710" s="15">
        <f t="shared" si="57"/>
        <v>12.266198993559778</v>
      </c>
      <c r="AB710" s="15">
        <f t="shared" si="58"/>
        <v>87.733801006440231</v>
      </c>
      <c r="AC710" s="17">
        <f t="shared" si="59"/>
        <v>1</v>
      </c>
      <c r="AD710" s="17">
        <v>1</v>
      </c>
    </row>
    <row r="711" spans="1:30" x14ac:dyDescent="0.25">
      <c r="A711" t="s">
        <v>995</v>
      </c>
      <c r="B711">
        <v>3</v>
      </c>
      <c r="C711" t="s">
        <v>13</v>
      </c>
      <c r="D711" s="12" t="s">
        <v>1243</v>
      </c>
      <c r="E711" s="12" t="s">
        <v>1246</v>
      </c>
      <c r="F711" s="12" t="s">
        <v>1248</v>
      </c>
      <c r="G711" s="12" t="s">
        <v>1252</v>
      </c>
      <c r="H711" s="12" t="s">
        <v>20</v>
      </c>
      <c r="I711" s="13">
        <f>IF(B711="N/A", 0, INDEX('Probability Tables'!$J$10:$J$12, MATCH(B711, 'Probability Tables'!$A$10:$A$12, 0)))</f>
        <v>-0.39196962663327978</v>
      </c>
      <c r="J711" s="13">
        <f>IF(C711="N/A", 0, INDEX('Probability Tables'!$J$18:$J$19, MATCH(C711, 'Probability Tables'!$A$18:$A$19, 0)))</f>
        <v>-0.16113204070663512</v>
      </c>
      <c r="K711" s="13">
        <f>IF(D711="N/A", 0, INDEX('Probability Tables'!$J$25:$J$28, MATCH(D711, 'Probability Tables'!$A$25:$A$28, 0)))</f>
        <v>0</v>
      </c>
      <c r="L711" s="13">
        <f>IF(E711="N/A", 0, INDEX('Probability Tables'!$J$34:$J$35, MATCH(E711, 'Probability Tables'!$A$34:$A$35, 0)))</f>
        <v>-1.2878542883066382</v>
      </c>
      <c r="M711" s="13">
        <f>IF(F711="N/A", 0, INDEX('Probability Tables'!$J$41:$J$42, MATCH(F711, 'Probability Tables'!$A$41:$A$42, 0)))</f>
        <v>-1.6577744589953911</v>
      </c>
      <c r="N711" s="13">
        <f>IF(G711="N/A", 0, INDEX('Probability Tables'!$J$48:$J$50, MATCH(G711, 'Probability Tables'!$A$48:$A$50, 0)))</f>
        <v>-1.6691571471357227</v>
      </c>
      <c r="O711" s="13">
        <f>IF(H711="N/A", 0, INDEX('Probability Tables'!$J$56:$J$58, MATCH(H711, 'Probability Tables'!$A$56:$A$58, 0)))</f>
        <v>-1.9828147059907641</v>
      </c>
      <c r="P711" s="13">
        <f>'Probability Tables'!$E$3</f>
        <v>-0.48424598596127871</v>
      </c>
      <c r="Q711" s="16">
        <f t="shared" si="55"/>
        <v>-7.6349482537297089</v>
      </c>
      <c r="R711" s="14">
        <f>IF(B711="N/A", 0, INDEX('Probability Tables'!$K$10:$K$12, MATCH(B711, 'Probability Tables'!$A$10:$A$12, 0)))</f>
        <v>-1.0560526742493137</v>
      </c>
      <c r="S711" s="14">
        <f>IF(C711="N/A", 0, INDEX('Probability Tables'!$K$18:$K$19, MATCH(C711, 'Probability Tables'!$A$18:$A$19, 0)))</f>
        <v>-1.140161291580982</v>
      </c>
      <c r="T711" s="14">
        <f>IF(D711="N/A", 0, INDEX('Probability Tables'!$K$25:$K$28, MATCH(D711, 'Probability Tables'!$A$25:$A$28, 0)))</f>
        <v>0</v>
      </c>
      <c r="U711" s="14">
        <f>IF(E711="N/A", 0, INDEX('Probability Tables'!$K$34:$K$35, MATCH(E711, 'Probability Tables'!$A$34:$A$35, 0)))</f>
        <v>-0.95029252915164453</v>
      </c>
      <c r="V711" s="14">
        <f>IF(F711="N/A", 0, INDEX('Probability Tables'!$K$41:$K$42, MATCH(F711, 'Probability Tables'!$A$41:$A$42, 0)))</f>
        <v>-1.140161291580982</v>
      </c>
      <c r="W711" s="14">
        <f>IF(G711="N/A", 0, INDEX('Probability Tables'!$K$48:$K$50, MATCH(G711, 'Probability Tables'!$A$48:$A$50, 0)))</f>
        <v>-1.4997389951776758</v>
      </c>
      <c r="X711" s="14">
        <f>IF(H711="N/A", 0, INDEX('Probability Tables'!$K$56:$K$58, MATCH(H711, 'Probability Tables'!$A$56:$A$58, 0)))</f>
        <v>-1.2944356648959361</v>
      </c>
      <c r="Y711" s="14">
        <f>'Probability Tables'!$E$4</f>
        <v>-0.95753369040820424</v>
      </c>
      <c r="Z711" s="16">
        <f t="shared" si="56"/>
        <v>-8.0383761370447395</v>
      </c>
      <c r="AA711" s="15">
        <f t="shared" si="57"/>
        <v>59.951096659168513</v>
      </c>
      <c r="AB711" s="15">
        <f t="shared" si="58"/>
        <v>40.048903340831487</v>
      </c>
      <c r="AC711" s="17">
        <f t="shared" si="59"/>
        <v>0</v>
      </c>
      <c r="AD711" s="17">
        <v>1</v>
      </c>
    </row>
    <row r="712" spans="1:30" x14ac:dyDescent="0.25">
      <c r="A712" t="s">
        <v>996</v>
      </c>
      <c r="B712">
        <v>1</v>
      </c>
      <c r="C712" t="s">
        <v>17</v>
      </c>
      <c r="D712" s="12" t="s">
        <v>1245</v>
      </c>
      <c r="E712" s="12" t="s">
        <v>1247</v>
      </c>
      <c r="F712" s="12" t="s">
        <v>1249</v>
      </c>
      <c r="G712" s="12" t="s">
        <v>1250</v>
      </c>
      <c r="H712" s="12" t="s">
        <v>20</v>
      </c>
      <c r="I712" s="13">
        <f>IF(B712="N/A", 0, INDEX('Probability Tables'!$J$10:$J$12, MATCH(B712, 'Probability Tables'!$A$10:$A$12, 0)))</f>
        <v>-1.9190988916046565</v>
      </c>
      <c r="J712" s="13">
        <f>IF(C712="N/A", 0, INDEX('Probability Tables'!$J$18:$J$19, MATCH(C712, 'Probability Tables'!$A$18:$A$19, 0)))</f>
        <v>-1.9050155618886613</v>
      </c>
      <c r="K712" s="13">
        <f>IF(D712="N/A", 0, INDEX('Probability Tables'!$J$25:$J$28, MATCH(D712, 'Probability Tables'!$A$25:$A$28, 0)))</f>
        <v>-0.51785965042337057</v>
      </c>
      <c r="L712" s="13">
        <f>IF(E712="N/A", 0, INDEX('Probability Tables'!$J$34:$J$35, MATCH(E712, 'Probability Tables'!$A$34:$A$35, 0)))</f>
        <v>-0.32277339226305102</v>
      </c>
      <c r="M712" s="13">
        <f>IF(F712="N/A", 0, INDEX('Probability Tables'!$J$41:$J$42, MATCH(F712, 'Probability Tables'!$A$41:$A$42, 0)))</f>
        <v>-0.21141585713285041</v>
      </c>
      <c r="N712" s="13">
        <f>IF(G712="N/A", 0, INDEX('Probability Tables'!$J$48:$J$50, MATCH(G712, 'Probability Tables'!$A$48:$A$50, 0)))</f>
        <v>-1.1317644959850102</v>
      </c>
      <c r="O712" s="13">
        <f>IF(H712="N/A", 0, INDEX('Probability Tables'!$J$56:$J$58, MATCH(H712, 'Probability Tables'!$A$56:$A$58, 0)))</f>
        <v>-1.9828147059907641</v>
      </c>
      <c r="P712" s="13">
        <f>'Probability Tables'!$E$3</f>
        <v>-0.48424598596127871</v>
      </c>
      <c r="Q712" s="16">
        <f t="shared" si="55"/>
        <v>-8.4749885412496422</v>
      </c>
      <c r="R712" s="14">
        <f>IF(B712="N/A", 0, INDEX('Probability Tables'!$K$10:$K$12, MATCH(B712, 'Probability Tables'!$A$10:$A$12, 0)))</f>
        <v>-0.92356349120323478</v>
      </c>
      <c r="S712" s="14">
        <f>IF(C712="N/A", 0, INDEX('Probability Tables'!$K$18:$K$19, MATCH(C712, 'Probability Tables'!$A$18:$A$19, 0)))</f>
        <v>-0.38532054201569693</v>
      </c>
      <c r="T712" s="14">
        <f>IF(D712="N/A", 0, INDEX('Probability Tables'!$K$25:$K$28, MATCH(D712, 'Probability Tables'!$A$25:$A$28, 0)))</f>
        <v>-0.64015465041943498</v>
      </c>
      <c r="U712" s="14">
        <f>IF(E712="N/A", 0, INDEX('Probability Tables'!$K$34:$K$35, MATCH(E712, 'Probability Tables'!$A$34:$A$35, 0)))</f>
        <v>-0.48878352389733187</v>
      </c>
      <c r="V712" s="14">
        <f>IF(F712="N/A", 0, INDEX('Probability Tables'!$K$41:$K$42, MATCH(F712, 'Probability Tables'!$A$41:$A$42, 0)))</f>
        <v>-0.38532054201569693</v>
      </c>
      <c r="W712" s="14">
        <f>IF(G712="N/A", 0, INDEX('Probability Tables'!$K$48:$K$50, MATCH(G712, 'Probability Tables'!$A$48:$A$50, 0)))</f>
        <v>-0.54522705048332309</v>
      </c>
      <c r="X712" s="14">
        <f>IF(H712="N/A", 0, INDEX('Probability Tables'!$K$56:$K$58, MATCH(H712, 'Probability Tables'!$A$56:$A$58, 0)))</f>
        <v>-1.2944356648959361</v>
      </c>
      <c r="Y712" s="14">
        <f>'Probability Tables'!$E$4</f>
        <v>-0.95753369040820424</v>
      </c>
      <c r="Z712" s="16">
        <f t="shared" si="56"/>
        <v>-5.6203391553388586</v>
      </c>
      <c r="AA712" s="15">
        <f t="shared" si="57"/>
        <v>5.4441481551750011</v>
      </c>
      <c r="AB712" s="15">
        <f t="shared" si="58"/>
        <v>94.555851844825</v>
      </c>
      <c r="AC712" s="17">
        <f t="shared" si="59"/>
        <v>1</v>
      </c>
      <c r="AD712" s="17">
        <v>1</v>
      </c>
    </row>
    <row r="713" spans="1:30" x14ac:dyDescent="0.25">
      <c r="A713" t="s">
        <v>999</v>
      </c>
      <c r="B713">
        <v>1</v>
      </c>
      <c r="C713" t="s">
        <v>13</v>
      </c>
      <c r="D713" s="12" t="s">
        <v>1243</v>
      </c>
      <c r="E713" s="12" t="s">
        <v>1247</v>
      </c>
      <c r="F713" s="12" t="s">
        <v>1249</v>
      </c>
      <c r="G713" s="12" t="s">
        <v>1250</v>
      </c>
      <c r="H713" s="12" t="s">
        <v>15</v>
      </c>
      <c r="I713" s="13">
        <f>IF(B713="N/A", 0, INDEX('Probability Tables'!$J$10:$J$12, MATCH(B713, 'Probability Tables'!$A$10:$A$12, 0)))</f>
        <v>-1.9190988916046565</v>
      </c>
      <c r="J713" s="13">
        <f>IF(C713="N/A", 0, INDEX('Probability Tables'!$J$18:$J$19, MATCH(C713, 'Probability Tables'!$A$18:$A$19, 0)))</f>
        <v>-0.16113204070663512</v>
      </c>
      <c r="K713" s="13">
        <f>IF(D713="N/A", 0, INDEX('Probability Tables'!$J$25:$J$28, MATCH(D713, 'Probability Tables'!$A$25:$A$28, 0)))</f>
        <v>0</v>
      </c>
      <c r="L713" s="13">
        <f>IF(E713="N/A", 0, INDEX('Probability Tables'!$J$34:$J$35, MATCH(E713, 'Probability Tables'!$A$34:$A$35, 0)))</f>
        <v>-0.32277339226305102</v>
      </c>
      <c r="M713" s="13">
        <f>IF(F713="N/A", 0, INDEX('Probability Tables'!$J$41:$J$42, MATCH(F713, 'Probability Tables'!$A$41:$A$42, 0)))</f>
        <v>-0.21141585713285041</v>
      </c>
      <c r="N713" s="13">
        <f>IF(G713="N/A", 0, INDEX('Probability Tables'!$J$48:$J$50, MATCH(G713, 'Probability Tables'!$A$48:$A$50, 0)))</f>
        <v>-1.1317644959850102</v>
      </c>
      <c r="O713" s="13">
        <f>IF(H713="N/A", 0, INDEX('Probability Tables'!$J$56:$J$58, MATCH(H713, 'Probability Tables'!$A$56:$A$58, 0)))</f>
        <v>-0.25442485069529852</v>
      </c>
      <c r="P713" s="13">
        <f>'Probability Tables'!$E$3</f>
        <v>-0.48424598596127871</v>
      </c>
      <c r="Q713" s="16">
        <f t="shared" si="55"/>
        <v>-4.48485551434878</v>
      </c>
      <c r="R713" s="14">
        <f>IF(B713="N/A", 0, INDEX('Probability Tables'!$K$10:$K$12, MATCH(B713, 'Probability Tables'!$A$10:$A$12, 0)))</f>
        <v>-0.92356349120323478</v>
      </c>
      <c r="S713" s="14">
        <f>IF(C713="N/A", 0, INDEX('Probability Tables'!$K$18:$K$19, MATCH(C713, 'Probability Tables'!$A$18:$A$19, 0)))</f>
        <v>-1.140161291580982</v>
      </c>
      <c r="T713" s="14">
        <f>IF(D713="N/A", 0, INDEX('Probability Tables'!$K$25:$K$28, MATCH(D713, 'Probability Tables'!$A$25:$A$28, 0)))</f>
        <v>0</v>
      </c>
      <c r="U713" s="14">
        <f>IF(E713="N/A", 0, INDEX('Probability Tables'!$K$34:$K$35, MATCH(E713, 'Probability Tables'!$A$34:$A$35, 0)))</f>
        <v>-0.48878352389733187</v>
      </c>
      <c r="V713" s="14">
        <f>IF(F713="N/A", 0, INDEX('Probability Tables'!$K$41:$K$42, MATCH(F713, 'Probability Tables'!$A$41:$A$42, 0)))</f>
        <v>-0.38532054201569693</v>
      </c>
      <c r="W713" s="14">
        <f>IF(G713="N/A", 0, INDEX('Probability Tables'!$K$48:$K$50, MATCH(G713, 'Probability Tables'!$A$48:$A$50, 0)))</f>
        <v>-0.54522705048332309</v>
      </c>
      <c r="X713" s="14">
        <f>IF(H713="N/A", 0, INDEX('Probability Tables'!$K$56:$K$58, MATCH(H713, 'Probability Tables'!$A$56:$A$58, 0)))</f>
        <v>-0.45323538437685085</v>
      </c>
      <c r="Y713" s="14">
        <f>'Probability Tables'!$E$4</f>
        <v>-0.95753369040820424</v>
      </c>
      <c r="Z713" s="16">
        <f t="shared" si="56"/>
        <v>-4.8938249739656232</v>
      </c>
      <c r="AA713" s="15">
        <f t="shared" si="57"/>
        <v>60.084074887372473</v>
      </c>
      <c r="AB713" s="15">
        <f t="shared" si="58"/>
        <v>39.915925112627534</v>
      </c>
      <c r="AC713" s="17">
        <f t="shared" si="59"/>
        <v>0</v>
      </c>
      <c r="AD713" s="17">
        <v>0</v>
      </c>
    </row>
    <row r="714" spans="1:30" x14ac:dyDescent="0.25">
      <c r="A714" t="s">
        <v>1000</v>
      </c>
      <c r="B714">
        <v>1</v>
      </c>
      <c r="C714" t="s">
        <v>13</v>
      </c>
      <c r="D714" s="12" t="s">
        <v>1242</v>
      </c>
      <c r="E714" s="12" t="s">
        <v>1246</v>
      </c>
      <c r="F714" s="12" t="s">
        <v>1249</v>
      </c>
      <c r="G714" s="12" t="s">
        <v>1250</v>
      </c>
      <c r="H714" s="12" t="s">
        <v>15</v>
      </c>
      <c r="I714" s="13">
        <f>IF(B714="N/A", 0, INDEX('Probability Tables'!$J$10:$J$12, MATCH(B714, 'Probability Tables'!$A$10:$A$12, 0)))</f>
        <v>-1.9190988916046565</v>
      </c>
      <c r="J714" s="13">
        <f>IF(C714="N/A", 0, INDEX('Probability Tables'!$J$18:$J$19, MATCH(C714, 'Probability Tables'!$A$18:$A$19, 0)))</f>
        <v>-0.16113204070663512</v>
      </c>
      <c r="K714" s="13">
        <f>IF(D714="N/A", 0, INDEX('Probability Tables'!$J$25:$J$28, MATCH(D714, 'Probability Tables'!$A$25:$A$28, 0)))</f>
        <v>-1.505246303981256</v>
      </c>
      <c r="L714" s="13">
        <f>IF(E714="N/A", 0, INDEX('Probability Tables'!$J$34:$J$35, MATCH(E714, 'Probability Tables'!$A$34:$A$35, 0)))</f>
        <v>-1.2878542883066382</v>
      </c>
      <c r="M714" s="13">
        <f>IF(F714="N/A", 0, INDEX('Probability Tables'!$J$41:$J$42, MATCH(F714, 'Probability Tables'!$A$41:$A$42, 0)))</f>
        <v>-0.21141585713285041</v>
      </c>
      <c r="N714" s="13">
        <f>IF(G714="N/A", 0, INDEX('Probability Tables'!$J$48:$J$50, MATCH(G714, 'Probability Tables'!$A$48:$A$50, 0)))</f>
        <v>-1.1317644959850102</v>
      </c>
      <c r="O714" s="13">
        <f>IF(H714="N/A", 0, INDEX('Probability Tables'!$J$56:$J$58, MATCH(H714, 'Probability Tables'!$A$56:$A$58, 0)))</f>
        <v>-0.25442485069529852</v>
      </c>
      <c r="P714" s="13">
        <f>'Probability Tables'!$E$3</f>
        <v>-0.48424598596127871</v>
      </c>
      <c r="Q714" s="16">
        <f t="shared" si="55"/>
        <v>-6.9551827143736231</v>
      </c>
      <c r="R714" s="14">
        <f>IF(B714="N/A", 0, INDEX('Probability Tables'!$K$10:$K$12, MATCH(B714, 'Probability Tables'!$A$10:$A$12, 0)))</f>
        <v>-0.92356349120323478</v>
      </c>
      <c r="S714" s="14">
        <f>IF(C714="N/A", 0, INDEX('Probability Tables'!$K$18:$K$19, MATCH(C714, 'Probability Tables'!$A$18:$A$19, 0)))</f>
        <v>-1.140161291580982</v>
      </c>
      <c r="T714" s="14">
        <f>IF(D714="N/A", 0, INDEX('Probability Tables'!$K$25:$K$28, MATCH(D714, 'Probability Tables'!$A$25:$A$28, 0)))</f>
        <v>-1.4640720621625749</v>
      </c>
      <c r="U714" s="14">
        <f>IF(E714="N/A", 0, INDEX('Probability Tables'!$K$34:$K$35, MATCH(E714, 'Probability Tables'!$A$34:$A$35, 0)))</f>
        <v>-0.95029252915164453</v>
      </c>
      <c r="V714" s="14">
        <f>IF(F714="N/A", 0, INDEX('Probability Tables'!$K$41:$K$42, MATCH(F714, 'Probability Tables'!$A$41:$A$42, 0)))</f>
        <v>-0.38532054201569693</v>
      </c>
      <c r="W714" s="14">
        <f>IF(G714="N/A", 0, INDEX('Probability Tables'!$K$48:$K$50, MATCH(G714, 'Probability Tables'!$A$48:$A$50, 0)))</f>
        <v>-0.54522705048332309</v>
      </c>
      <c r="X714" s="14">
        <f>IF(H714="N/A", 0, INDEX('Probability Tables'!$K$56:$K$58, MATCH(H714, 'Probability Tables'!$A$56:$A$58, 0)))</f>
        <v>-0.45323538437685085</v>
      </c>
      <c r="Y714" s="14">
        <f>'Probability Tables'!$E$4</f>
        <v>-0.95753369040820424</v>
      </c>
      <c r="Z714" s="16">
        <f t="shared" si="56"/>
        <v>-6.8194060413825115</v>
      </c>
      <c r="AA714" s="15">
        <f t="shared" si="57"/>
        <v>46.610788338656867</v>
      </c>
      <c r="AB714" s="15">
        <f t="shared" si="58"/>
        <v>53.38921166134314</v>
      </c>
      <c r="AC714" s="17">
        <f t="shared" si="59"/>
        <v>1</v>
      </c>
      <c r="AD714" s="17">
        <v>1</v>
      </c>
    </row>
    <row r="715" spans="1:30" x14ac:dyDescent="0.25">
      <c r="A715" t="s">
        <v>1001</v>
      </c>
      <c r="B715">
        <v>3</v>
      </c>
      <c r="C715" t="s">
        <v>13</v>
      </c>
      <c r="D715" s="12" t="s">
        <v>1245</v>
      </c>
      <c r="E715" s="12" t="s">
        <v>1247</v>
      </c>
      <c r="F715" s="12" t="s">
        <v>1249</v>
      </c>
      <c r="G715" s="12" t="s">
        <v>1251</v>
      </c>
      <c r="H715" s="12" t="s">
        <v>15</v>
      </c>
      <c r="I715" s="13">
        <f>IF(B715="N/A", 0, INDEX('Probability Tables'!$J$10:$J$12, MATCH(B715, 'Probability Tables'!$A$10:$A$12, 0)))</f>
        <v>-0.39196962663327978</v>
      </c>
      <c r="J715" s="13">
        <f>IF(C715="N/A", 0, INDEX('Probability Tables'!$J$18:$J$19, MATCH(C715, 'Probability Tables'!$A$18:$A$19, 0)))</f>
        <v>-0.16113204070663512</v>
      </c>
      <c r="K715" s="13">
        <f>IF(D715="N/A", 0, INDEX('Probability Tables'!$J$25:$J$28, MATCH(D715, 'Probability Tables'!$A$25:$A$28, 0)))</f>
        <v>-0.51785965042337057</v>
      </c>
      <c r="L715" s="13">
        <f>IF(E715="N/A", 0, INDEX('Probability Tables'!$J$34:$J$35, MATCH(E715, 'Probability Tables'!$A$34:$A$35, 0)))</f>
        <v>-0.32277339226305102</v>
      </c>
      <c r="M715" s="13">
        <f>IF(F715="N/A", 0, INDEX('Probability Tables'!$J$41:$J$42, MATCH(F715, 'Probability Tables'!$A$41:$A$42, 0)))</f>
        <v>-0.21141585713285041</v>
      </c>
      <c r="N715" s="13">
        <f>IF(G715="N/A", 0, INDEX('Probability Tables'!$J$48:$J$50, MATCH(G715, 'Probability Tables'!$A$48:$A$50, 0)))</f>
        <v>-0.71512608727872051</v>
      </c>
      <c r="O715" s="13">
        <f>IF(H715="N/A", 0, INDEX('Probability Tables'!$J$56:$J$58, MATCH(H715, 'Probability Tables'!$A$56:$A$58, 0)))</f>
        <v>-0.25442485069529852</v>
      </c>
      <c r="P715" s="13">
        <f>'Probability Tables'!$E$3</f>
        <v>-0.48424598596127871</v>
      </c>
      <c r="Q715" s="16">
        <f t="shared" si="55"/>
        <v>-3.0589474910944849</v>
      </c>
      <c r="R715" s="14">
        <f>IF(B715="N/A", 0, INDEX('Probability Tables'!$K$10:$K$12, MATCH(B715, 'Probability Tables'!$A$10:$A$12, 0)))</f>
        <v>-1.0560526742493137</v>
      </c>
      <c r="S715" s="14">
        <f>IF(C715="N/A", 0, INDEX('Probability Tables'!$K$18:$K$19, MATCH(C715, 'Probability Tables'!$A$18:$A$19, 0)))</f>
        <v>-1.140161291580982</v>
      </c>
      <c r="T715" s="14">
        <f>IF(D715="N/A", 0, INDEX('Probability Tables'!$K$25:$K$28, MATCH(D715, 'Probability Tables'!$A$25:$A$28, 0)))</f>
        <v>-0.64015465041943498</v>
      </c>
      <c r="U715" s="14">
        <f>IF(E715="N/A", 0, INDEX('Probability Tables'!$K$34:$K$35, MATCH(E715, 'Probability Tables'!$A$34:$A$35, 0)))</f>
        <v>-0.48878352389733187</v>
      </c>
      <c r="V715" s="14">
        <f>IF(F715="N/A", 0, INDEX('Probability Tables'!$K$41:$K$42, MATCH(F715, 'Probability Tables'!$A$41:$A$42, 0)))</f>
        <v>-0.38532054201569693</v>
      </c>
      <c r="W715" s="14">
        <f>IF(G715="N/A", 0, INDEX('Probability Tables'!$K$48:$K$50, MATCH(G715, 'Probability Tables'!$A$48:$A$50, 0)))</f>
        <v>-1.624036711855253</v>
      </c>
      <c r="X715" s="14">
        <f>IF(H715="N/A", 0, INDEX('Probability Tables'!$K$56:$K$58, MATCH(H715, 'Probability Tables'!$A$56:$A$58, 0)))</f>
        <v>-0.45323538437685085</v>
      </c>
      <c r="Y715" s="14">
        <f>'Probability Tables'!$E$4</f>
        <v>-0.95753369040820424</v>
      </c>
      <c r="Z715" s="16">
        <f t="shared" si="56"/>
        <v>-6.7452784688030674</v>
      </c>
      <c r="AA715" s="15">
        <f t="shared" si="57"/>
        <v>97.554904062512307</v>
      </c>
      <c r="AB715" s="15">
        <f t="shared" si="58"/>
        <v>2.4450959374876966</v>
      </c>
      <c r="AC715" s="17">
        <f t="shared" si="59"/>
        <v>0</v>
      </c>
      <c r="AD715" s="17">
        <v>0</v>
      </c>
    </row>
    <row r="716" spans="1:30" x14ac:dyDescent="0.25">
      <c r="A716" t="s">
        <v>1002</v>
      </c>
      <c r="B716">
        <v>2</v>
      </c>
      <c r="C716" t="s">
        <v>13</v>
      </c>
      <c r="D716" s="12" t="s">
        <v>1244</v>
      </c>
      <c r="E716" s="12" t="s">
        <v>1247</v>
      </c>
      <c r="F716" s="12" t="s">
        <v>1249</v>
      </c>
      <c r="G716" s="12" t="s">
        <v>1252</v>
      </c>
      <c r="H716" s="12" t="s">
        <v>15</v>
      </c>
      <c r="I716" s="13">
        <f>IF(B716="N/A", 0, INDEX('Probability Tables'!$J$10:$J$12, MATCH(B716, 'Probability Tables'!$A$10:$A$12, 0)))</f>
        <v>-1.7285805676065233</v>
      </c>
      <c r="J716" s="13">
        <f>IF(C716="N/A", 0, INDEX('Probability Tables'!$J$18:$J$19, MATCH(C716, 'Probability Tables'!$A$18:$A$19, 0)))</f>
        <v>-0.16113204070663512</v>
      </c>
      <c r="K716" s="13">
        <f>IF(D716="N/A", 0, INDEX('Probability Tables'!$J$25:$J$28, MATCH(D716, 'Probability Tables'!$A$25:$A$28, 0)))</f>
        <v>-2.1879221846739059</v>
      </c>
      <c r="L716" s="13">
        <f>IF(E716="N/A", 0, INDEX('Probability Tables'!$J$34:$J$35, MATCH(E716, 'Probability Tables'!$A$34:$A$35, 0)))</f>
        <v>-0.32277339226305102</v>
      </c>
      <c r="M716" s="13">
        <f>IF(F716="N/A", 0, INDEX('Probability Tables'!$J$41:$J$42, MATCH(F716, 'Probability Tables'!$A$41:$A$42, 0)))</f>
        <v>-0.21141585713285041</v>
      </c>
      <c r="N716" s="13">
        <f>IF(G716="N/A", 0, INDEX('Probability Tables'!$J$48:$J$50, MATCH(G716, 'Probability Tables'!$A$48:$A$50, 0)))</f>
        <v>-1.6691571471357227</v>
      </c>
      <c r="O716" s="13">
        <f>IF(H716="N/A", 0, INDEX('Probability Tables'!$J$56:$J$58, MATCH(H716, 'Probability Tables'!$A$56:$A$58, 0)))</f>
        <v>-0.25442485069529852</v>
      </c>
      <c r="P716" s="13">
        <f>'Probability Tables'!$E$3</f>
        <v>-0.48424598596127871</v>
      </c>
      <c r="Q716" s="16">
        <f t="shared" si="55"/>
        <v>-7.0196520261752653</v>
      </c>
      <c r="R716" s="14">
        <f>IF(B716="N/A", 0, INDEX('Probability Tables'!$K$10:$K$12, MATCH(B716, 'Probability Tables'!$A$10:$A$12, 0)))</f>
        <v>-1.3662076025531533</v>
      </c>
      <c r="S716" s="14">
        <f>IF(C716="N/A", 0, INDEX('Probability Tables'!$K$18:$K$19, MATCH(C716, 'Probability Tables'!$A$18:$A$19, 0)))</f>
        <v>-1.140161291580982</v>
      </c>
      <c r="T716" s="14">
        <f>IF(D716="N/A", 0, INDEX('Probability Tables'!$K$25:$K$28, MATCH(D716, 'Probability Tables'!$A$25:$A$28, 0)))</f>
        <v>-2.3513752571634776</v>
      </c>
      <c r="U716" s="14">
        <f>IF(E716="N/A", 0, INDEX('Probability Tables'!$K$34:$K$35, MATCH(E716, 'Probability Tables'!$A$34:$A$35, 0)))</f>
        <v>-0.48878352389733187</v>
      </c>
      <c r="V716" s="14">
        <f>IF(F716="N/A", 0, INDEX('Probability Tables'!$K$41:$K$42, MATCH(F716, 'Probability Tables'!$A$41:$A$42, 0)))</f>
        <v>-0.38532054201569693</v>
      </c>
      <c r="W716" s="14">
        <f>IF(G716="N/A", 0, INDEX('Probability Tables'!$K$48:$K$50, MATCH(G716, 'Probability Tables'!$A$48:$A$50, 0)))</f>
        <v>-1.4997389951776758</v>
      </c>
      <c r="X716" s="14">
        <f>IF(H716="N/A", 0, INDEX('Probability Tables'!$K$56:$K$58, MATCH(H716, 'Probability Tables'!$A$56:$A$58, 0)))</f>
        <v>-0.45323538437685085</v>
      </c>
      <c r="Y716" s="14">
        <f>'Probability Tables'!$E$4</f>
        <v>-0.95753369040820424</v>
      </c>
      <c r="Z716" s="16">
        <f t="shared" si="56"/>
        <v>-8.6423562871733726</v>
      </c>
      <c r="AA716" s="15">
        <f t="shared" si="57"/>
        <v>83.516774286891476</v>
      </c>
      <c r="AB716" s="15">
        <f t="shared" si="58"/>
        <v>16.483225713108524</v>
      </c>
      <c r="AC716" s="17">
        <f t="shared" si="59"/>
        <v>0</v>
      </c>
      <c r="AD716" s="17">
        <v>0</v>
      </c>
    </row>
    <row r="717" spans="1:30" x14ac:dyDescent="0.25">
      <c r="A717" t="s">
        <v>1003</v>
      </c>
      <c r="B717">
        <v>3</v>
      </c>
      <c r="C717" t="s">
        <v>13</v>
      </c>
      <c r="D717" s="12" t="s">
        <v>1245</v>
      </c>
      <c r="E717" s="12" t="s">
        <v>1247</v>
      </c>
      <c r="F717" s="12" t="s">
        <v>1249</v>
      </c>
      <c r="G717" s="12" t="s">
        <v>1251</v>
      </c>
      <c r="H717" s="12" t="s">
        <v>15</v>
      </c>
      <c r="I717" s="13">
        <f>IF(B717="N/A", 0, INDEX('Probability Tables'!$J$10:$J$12, MATCH(B717, 'Probability Tables'!$A$10:$A$12, 0)))</f>
        <v>-0.39196962663327978</v>
      </c>
      <c r="J717" s="13">
        <f>IF(C717="N/A", 0, INDEX('Probability Tables'!$J$18:$J$19, MATCH(C717, 'Probability Tables'!$A$18:$A$19, 0)))</f>
        <v>-0.16113204070663512</v>
      </c>
      <c r="K717" s="13">
        <f>IF(D717="N/A", 0, INDEX('Probability Tables'!$J$25:$J$28, MATCH(D717, 'Probability Tables'!$A$25:$A$28, 0)))</f>
        <v>-0.51785965042337057</v>
      </c>
      <c r="L717" s="13">
        <f>IF(E717="N/A", 0, INDEX('Probability Tables'!$J$34:$J$35, MATCH(E717, 'Probability Tables'!$A$34:$A$35, 0)))</f>
        <v>-0.32277339226305102</v>
      </c>
      <c r="M717" s="13">
        <f>IF(F717="N/A", 0, INDEX('Probability Tables'!$J$41:$J$42, MATCH(F717, 'Probability Tables'!$A$41:$A$42, 0)))</f>
        <v>-0.21141585713285041</v>
      </c>
      <c r="N717" s="13">
        <f>IF(G717="N/A", 0, INDEX('Probability Tables'!$J$48:$J$50, MATCH(G717, 'Probability Tables'!$A$48:$A$50, 0)))</f>
        <v>-0.71512608727872051</v>
      </c>
      <c r="O717" s="13">
        <f>IF(H717="N/A", 0, INDEX('Probability Tables'!$J$56:$J$58, MATCH(H717, 'Probability Tables'!$A$56:$A$58, 0)))</f>
        <v>-0.25442485069529852</v>
      </c>
      <c r="P717" s="13">
        <f>'Probability Tables'!$E$3</f>
        <v>-0.48424598596127871</v>
      </c>
      <c r="Q717" s="16">
        <f t="shared" si="55"/>
        <v>-3.0589474910944849</v>
      </c>
      <c r="R717" s="14">
        <f>IF(B717="N/A", 0, INDEX('Probability Tables'!$K$10:$K$12, MATCH(B717, 'Probability Tables'!$A$10:$A$12, 0)))</f>
        <v>-1.0560526742493137</v>
      </c>
      <c r="S717" s="14">
        <f>IF(C717="N/A", 0, INDEX('Probability Tables'!$K$18:$K$19, MATCH(C717, 'Probability Tables'!$A$18:$A$19, 0)))</f>
        <v>-1.140161291580982</v>
      </c>
      <c r="T717" s="14">
        <f>IF(D717="N/A", 0, INDEX('Probability Tables'!$K$25:$K$28, MATCH(D717, 'Probability Tables'!$A$25:$A$28, 0)))</f>
        <v>-0.64015465041943498</v>
      </c>
      <c r="U717" s="14">
        <f>IF(E717="N/A", 0, INDEX('Probability Tables'!$K$34:$K$35, MATCH(E717, 'Probability Tables'!$A$34:$A$35, 0)))</f>
        <v>-0.48878352389733187</v>
      </c>
      <c r="V717" s="14">
        <f>IF(F717="N/A", 0, INDEX('Probability Tables'!$K$41:$K$42, MATCH(F717, 'Probability Tables'!$A$41:$A$42, 0)))</f>
        <v>-0.38532054201569693</v>
      </c>
      <c r="W717" s="14">
        <f>IF(G717="N/A", 0, INDEX('Probability Tables'!$K$48:$K$50, MATCH(G717, 'Probability Tables'!$A$48:$A$50, 0)))</f>
        <v>-1.624036711855253</v>
      </c>
      <c r="X717" s="14">
        <f>IF(H717="N/A", 0, INDEX('Probability Tables'!$K$56:$K$58, MATCH(H717, 'Probability Tables'!$A$56:$A$58, 0)))</f>
        <v>-0.45323538437685085</v>
      </c>
      <c r="Y717" s="14">
        <f>'Probability Tables'!$E$4</f>
        <v>-0.95753369040820424</v>
      </c>
      <c r="Z717" s="16">
        <f t="shared" si="56"/>
        <v>-6.7452784688030674</v>
      </c>
      <c r="AA717" s="15">
        <f t="shared" si="57"/>
        <v>97.554904062512307</v>
      </c>
      <c r="AB717" s="15">
        <f t="shared" si="58"/>
        <v>2.4450959374876966</v>
      </c>
      <c r="AC717" s="17">
        <f t="shared" si="59"/>
        <v>0</v>
      </c>
      <c r="AD717" s="17">
        <v>0</v>
      </c>
    </row>
    <row r="718" spans="1:30" x14ac:dyDescent="0.25">
      <c r="A718" t="s">
        <v>1004</v>
      </c>
      <c r="B718">
        <v>1</v>
      </c>
      <c r="C718" t="s">
        <v>17</v>
      </c>
      <c r="D718" s="12" t="s">
        <v>1242</v>
      </c>
      <c r="E718" s="12" t="s">
        <v>1247</v>
      </c>
      <c r="F718" s="12" t="s">
        <v>1249</v>
      </c>
      <c r="G718" s="12" t="s">
        <v>1250</v>
      </c>
      <c r="H718" s="12" t="s">
        <v>20</v>
      </c>
      <c r="I718" s="13">
        <f>IF(B718="N/A", 0, INDEX('Probability Tables'!$J$10:$J$12, MATCH(B718, 'Probability Tables'!$A$10:$A$12, 0)))</f>
        <v>-1.9190988916046565</v>
      </c>
      <c r="J718" s="13">
        <f>IF(C718="N/A", 0, INDEX('Probability Tables'!$J$18:$J$19, MATCH(C718, 'Probability Tables'!$A$18:$A$19, 0)))</f>
        <v>-1.9050155618886613</v>
      </c>
      <c r="K718" s="13">
        <f>IF(D718="N/A", 0, INDEX('Probability Tables'!$J$25:$J$28, MATCH(D718, 'Probability Tables'!$A$25:$A$28, 0)))</f>
        <v>-1.505246303981256</v>
      </c>
      <c r="L718" s="13">
        <f>IF(E718="N/A", 0, INDEX('Probability Tables'!$J$34:$J$35, MATCH(E718, 'Probability Tables'!$A$34:$A$35, 0)))</f>
        <v>-0.32277339226305102</v>
      </c>
      <c r="M718" s="13">
        <f>IF(F718="N/A", 0, INDEX('Probability Tables'!$J$41:$J$42, MATCH(F718, 'Probability Tables'!$A$41:$A$42, 0)))</f>
        <v>-0.21141585713285041</v>
      </c>
      <c r="N718" s="13">
        <f>IF(G718="N/A", 0, INDEX('Probability Tables'!$J$48:$J$50, MATCH(G718, 'Probability Tables'!$A$48:$A$50, 0)))</f>
        <v>-1.1317644959850102</v>
      </c>
      <c r="O718" s="13">
        <f>IF(H718="N/A", 0, INDEX('Probability Tables'!$J$56:$J$58, MATCH(H718, 'Probability Tables'!$A$56:$A$58, 0)))</f>
        <v>-1.9828147059907641</v>
      </c>
      <c r="P718" s="13">
        <f>'Probability Tables'!$E$3</f>
        <v>-0.48424598596127871</v>
      </c>
      <c r="Q718" s="16">
        <f t="shared" si="55"/>
        <v>-9.4623751948075281</v>
      </c>
      <c r="R718" s="14">
        <f>IF(B718="N/A", 0, INDEX('Probability Tables'!$K$10:$K$12, MATCH(B718, 'Probability Tables'!$A$10:$A$12, 0)))</f>
        <v>-0.92356349120323478</v>
      </c>
      <c r="S718" s="14">
        <f>IF(C718="N/A", 0, INDEX('Probability Tables'!$K$18:$K$19, MATCH(C718, 'Probability Tables'!$A$18:$A$19, 0)))</f>
        <v>-0.38532054201569693</v>
      </c>
      <c r="T718" s="14">
        <f>IF(D718="N/A", 0, INDEX('Probability Tables'!$K$25:$K$28, MATCH(D718, 'Probability Tables'!$A$25:$A$28, 0)))</f>
        <v>-1.4640720621625749</v>
      </c>
      <c r="U718" s="14">
        <f>IF(E718="N/A", 0, INDEX('Probability Tables'!$K$34:$K$35, MATCH(E718, 'Probability Tables'!$A$34:$A$35, 0)))</f>
        <v>-0.48878352389733187</v>
      </c>
      <c r="V718" s="14">
        <f>IF(F718="N/A", 0, INDEX('Probability Tables'!$K$41:$K$42, MATCH(F718, 'Probability Tables'!$A$41:$A$42, 0)))</f>
        <v>-0.38532054201569693</v>
      </c>
      <c r="W718" s="14">
        <f>IF(G718="N/A", 0, INDEX('Probability Tables'!$K$48:$K$50, MATCH(G718, 'Probability Tables'!$A$48:$A$50, 0)))</f>
        <v>-0.54522705048332309</v>
      </c>
      <c r="X718" s="14">
        <f>IF(H718="N/A", 0, INDEX('Probability Tables'!$K$56:$K$58, MATCH(H718, 'Probability Tables'!$A$56:$A$58, 0)))</f>
        <v>-1.2944356648959361</v>
      </c>
      <c r="Y718" s="14">
        <f>'Probability Tables'!$E$4</f>
        <v>-0.95753369040820424</v>
      </c>
      <c r="Z718" s="16">
        <f t="shared" si="56"/>
        <v>-6.4442565670819993</v>
      </c>
      <c r="AA718" s="15">
        <f t="shared" si="57"/>
        <v>4.6614013574690132</v>
      </c>
      <c r="AB718" s="15">
        <f t="shared" si="58"/>
        <v>95.338598642530982</v>
      </c>
      <c r="AC718" s="17">
        <f t="shared" si="59"/>
        <v>1</v>
      </c>
      <c r="AD718" s="17">
        <v>1</v>
      </c>
    </row>
    <row r="719" spans="1:30" x14ac:dyDescent="0.25">
      <c r="A719" t="s">
        <v>1006</v>
      </c>
      <c r="B719">
        <v>2</v>
      </c>
      <c r="C719" t="s">
        <v>17</v>
      </c>
      <c r="D719" s="12" t="s">
        <v>1245</v>
      </c>
      <c r="E719" s="12" t="s">
        <v>1247</v>
      </c>
      <c r="F719" s="12" t="s">
        <v>1249</v>
      </c>
      <c r="G719" s="12" t="s">
        <v>1252</v>
      </c>
      <c r="H719" s="12" t="s">
        <v>15</v>
      </c>
      <c r="I719" s="13">
        <f>IF(B719="N/A", 0, INDEX('Probability Tables'!$J$10:$J$12, MATCH(B719, 'Probability Tables'!$A$10:$A$12, 0)))</f>
        <v>-1.7285805676065233</v>
      </c>
      <c r="J719" s="13">
        <f>IF(C719="N/A", 0, INDEX('Probability Tables'!$J$18:$J$19, MATCH(C719, 'Probability Tables'!$A$18:$A$19, 0)))</f>
        <v>-1.9050155618886613</v>
      </c>
      <c r="K719" s="13">
        <f>IF(D719="N/A", 0, INDEX('Probability Tables'!$J$25:$J$28, MATCH(D719, 'Probability Tables'!$A$25:$A$28, 0)))</f>
        <v>-0.51785965042337057</v>
      </c>
      <c r="L719" s="13">
        <f>IF(E719="N/A", 0, INDEX('Probability Tables'!$J$34:$J$35, MATCH(E719, 'Probability Tables'!$A$34:$A$35, 0)))</f>
        <v>-0.32277339226305102</v>
      </c>
      <c r="M719" s="13">
        <f>IF(F719="N/A", 0, INDEX('Probability Tables'!$J$41:$J$42, MATCH(F719, 'Probability Tables'!$A$41:$A$42, 0)))</f>
        <v>-0.21141585713285041</v>
      </c>
      <c r="N719" s="13">
        <f>IF(G719="N/A", 0, INDEX('Probability Tables'!$J$48:$J$50, MATCH(G719, 'Probability Tables'!$A$48:$A$50, 0)))</f>
        <v>-1.6691571471357227</v>
      </c>
      <c r="O719" s="13">
        <f>IF(H719="N/A", 0, INDEX('Probability Tables'!$J$56:$J$58, MATCH(H719, 'Probability Tables'!$A$56:$A$58, 0)))</f>
        <v>-0.25442485069529852</v>
      </c>
      <c r="P719" s="13">
        <f>'Probability Tables'!$E$3</f>
        <v>-0.48424598596127871</v>
      </c>
      <c r="Q719" s="16">
        <f t="shared" si="55"/>
        <v>-7.093473013106756</v>
      </c>
      <c r="R719" s="14">
        <f>IF(B719="N/A", 0, INDEX('Probability Tables'!$K$10:$K$12, MATCH(B719, 'Probability Tables'!$A$10:$A$12, 0)))</f>
        <v>-1.3662076025531533</v>
      </c>
      <c r="S719" s="14">
        <f>IF(C719="N/A", 0, INDEX('Probability Tables'!$K$18:$K$19, MATCH(C719, 'Probability Tables'!$A$18:$A$19, 0)))</f>
        <v>-0.38532054201569693</v>
      </c>
      <c r="T719" s="14">
        <f>IF(D719="N/A", 0, INDEX('Probability Tables'!$K$25:$K$28, MATCH(D719, 'Probability Tables'!$A$25:$A$28, 0)))</f>
        <v>-0.64015465041943498</v>
      </c>
      <c r="U719" s="14">
        <f>IF(E719="N/A", 0, INDEX('Probability Tables'!$K$34:$K$35, MATCH(E719, 'Probability Tables'!$A$34:$A$35, 0)))</f>
        <v>-0.48878352389733187</v>
      </c>
      <c r="V719" s="14">
        <f>IF(F719="N/A", 0, INDEX('Probability Tables'!$K$41:$K$42, MATCH(F719, 'Probability Tables'!$A$41:$A$42, 0)))</f>
        <v>-0.38532054201569693</v>
      </c>
      <c r="W719" s="14">
        <f>IF(G719="N/A", 0, INDEX('Probability Tables'!$K$48:$K$50, MATCH(G719, 'Probability Tables'!$A$48:$A$50, 0)))</f>
        <v>-1.4997389951776758</v>
      </c>
      <c r="X719" s="14">
        <f>IF(H719="N/A", 0, INDEX('Probability Tables'!$K$56:$K$58, MATCH(H719, 'Probability Tables'!$A$56:$A$58, 0)))</f>
        <v>-0.45323538437685085</v>
      </c>
      <c r="Y719" s="14">
        <f>'Probability Tables'!$E$4</f>
        <v>-0.95753369040820424</v>
      </c>
      <c r="Z719" s="16">
        <f t="shared" si="56"/>
        <v>-6.1762949308640449</v>
      </c>
      <c r="AA719" s="15">
        <f t="shared" si="57"/>
        <v>28.553322824166187</v>
      </c>
      <c r="AB719" s="15">
        <f t="shared" si="58"/>
        <v>71.446677175833813</v>
      </c>
      <c r="AC719" s="17">
        <f t="shared" si="59"/>
        <v>1</v>
      </c>
      <c r="AD719" s="17">
        <v>1</v>
      </c>
    </row>
    <row r="720" spans="1:30" x14ac:dyDescent="0.25">
      <c r="A720" t="s">
        <v>1007</v>
      </c>
      <c r="B720">
        <v>3</v>
      </c>
      <c r="C720" t="s">
        <v>13</v>
      </c>
      <c r="D720" s="12" t="s">
        <v>1243</v>
      </c>
      <c r="E720" s="12" t="s">
        <v>1247</v>
      </c>
      <c r="F720" s="12" t="s">
        <v>1249</v>
      </c>
      <c r="G720" s="12" t="s">
        <v>1252</v>
      </c>
      <c r="H720" s="12" t="s">
        <v>27</v>
      </c>
      <c r="I720" s="13">
        <f>IF(B720="N/A", 0, INDEX('Probability Tables'!$J$10:$J$12, MATCH(B720, 'Probability Tables'!$A$10:$A$12, 0)))</f>
        <v>-0.39196962663327978</v>
      </c>
      <c r="J720" s="13">
        <f>IF(C720="N/A", 0, INDEX('Probability Tables'!$J$18:$J$19, MATCH(C720, 'Probability Tables'!$A$18:$A$19, 0)))</f>
        <v>-0.16113204070663512</v>
      </c>
      <c r="K720" s="13">
        <f>IF(D720="N/A", 0, INDEX('Probability Tables'!$J$25:$J$28, MATCH(D720, 'Probability Tables'!$A$25:$A$28, 0)))</f>
        <v>0</v>
      </c>
      <c r="L720" s="13">
        <f>IF(E720="N/A", 0, INDEX('Probability Tables'!$J$34:$J$35, MATCH(E720, 'Probability Tables'!$A$34:$A$35, 0)))</f>
        <v>-0.32277339226305102</v>
      </c>
      <c r="M720" s="13">
        <f>IF(F720="N/A", 0, INDEX('Probability Tables'!$J$41:$J$42, MATCH(F720, 'Probability Tables'!$A$41:$A$42, 0)))</f>
        <v>-0.21141585713285041</v>
      </c>
      <c r="N720" s="13">
        <f>IF(G720="N/A", 0, INDEX('Probability Tables'!$J$48:$J$50, MATCH(G720, 'Probability Tables'!$A$48:$A$50, 0)))</f>
        <v>-1.6691571471357227</v>
      </c>
      <c r="O720" s="13">
        <f>IF(H720="N/A", 0, INDEX('Probability Tables'!$J$56:$J$58, MATCH(H720, 'Probability Tables'!$A$56:$A$58, 0)))</f>
        <v>-2.4423470353692043</v>
      </c>
      <c r="P720" s="13">
        <f>'Probability Tables'!$E$3</f>
        <v>-0.48424598596127871</v>
      </c>
      <c r="Q720" s="16">
        <f t="shared" si="55"/>
        <v>-5.6830410852020217</v>
      </c>
      <c r="R720" s="14">
        <f>IF(B720="N/A", 0, INDEX('Probability Tables'!$K$10:$K$12, MATCH(B720, 'Probability Tables'!$A$10:$A$12, 0)))</f>
        <v>-1.0560526742493137</v>
      </c>
      <c r="S720" s="14">
        <f>IF(C720="N/A", 0, INDEX('Probability Tables'!$K$18:$K$19, MATCH(C720, 'Probability Tables'!$A$18:$A$19, 0)))</f>
        <v>-1.140161291580982</v>
      </c>
      <c r="T720" s="14">
        <f>IF(D720="N/A", 0, INDEX('Probability Tables'!$K$25:$K$28, MATCH(D720, 'Probability Tables'!$A$25:$A$28, 0)))</f>
        <v>0</v>
      </c>
      <c r="U720" s="14">
        <f>IF(E720="N/A", 0, INDEX('Probability Tables'!$K$34:$K$35, MATCH(E720, 'Probability Tables'!$A$34:$A$35, 0)))</f>
        <v>-0.48878352389733187</v>
      </c>
      <c r="V720" s="14">
        <f>IF(F720="N/A", 0, INDEX('Probability Tables'!$K$41:$K$42, MATCH(F720, 'Probability Tables'!$A$41:$A$42, 0)))</f>
        <v>-0.38532054201569693</v>
      </c>
      <c r="W720" s="14">
        <f>IF(G720="N/A", 0, INDEX('Probability Tables'!$K$48:$K$50, MATCH(G720, 'Probability Tables'!$A$48:$A$50, 0)))</f>
        <v>-1.4997389951776758</v>
      </c>
      <c r="X720" s="14">
        <f>IF(H720="N/A", 0, INDEX('Probability Tables'!$K$56:$K$58, MATCH(H720, 'Probability Tables'!$A$56:$A$58, 0)))</f>
        <v>-2.4037432426807936</v>
      </c>
      <c r="Y720" s="14">
        <f>'Probability Tables'!$E$4</f>
        <v>-0.95753369040820424</v>
      </c>
      <c r="Z720" s="16">
        <f t="shared" si="56"/>
        <v>-7.9313339600099981</v>
      </c>
      <c r="AA720" s="15">
        <f t="shared" si="57"/>
        <v>90.450318023556846</v>
      </c>
      <c r="AB720" s="15">
        <f t="shared" si="58"/>
        <v>9.5496819764431589</v>
      </c>
      <c r="AC720" s="17">
        <f t="shared" si="59"/>
        <v>0</v>
      </c>
      <c r="AD720" s="17">
        <v>0</v>
      </c>
    </row>
    <row r="721" spans="1:30" x14ac:dyDescent="0.25">
      <c r="A721" t="s">
        <v>1008</v>
      </c>
      <c r="B721">
        <v>3</v>
      </c>
      <c r="C721" t="s">
        <v>13</v>
      </c>
      <c r="D721" s="12" t="s">
        <v>1245</v>
      </c>
      <c r="E721" s="12" t="s">
        <v>1247</v>
      </c>
      <c r="F721" s="12" t="s">
        <v>1249</v>
      </c>
      <c r="G721" s="12" t="s">
        <v>1251</v>
      </c>
      <c r="H721" s="12" t="s">
        <v>15</v>
      </c>
      <c r="I721" s="13">
        <f>IF(B721="N/A", 0, INDEX('Probability Tables'!$J$10:$J$12, MATCH(B721, 'Probability Tables'!$A$10:$A$12, 0)))</f>
        <v>-0.39196962663327978</v>
      </c>
      <c r="J721" s="13">
        <f>IF(C721="N/A", 0, INDEX('Probability Tables'!$J$18:$J$19, MATCH(C721, 'Probability Tables'!$A$18:$A$19, 0)))</f>
        <v>-0.16113204070663512</v>
      </c>
      <c r="K721" s="13">
        <f>IF(D721="N/A", 0, INDEX('Probability Tables'!$J$25:$J$28, MATCH(D721, 'Probability Tables'!$A$25:$A$28, 0)))</f>
        <v>-0.51785965042337057</v>
      </c>
      <c r="L721" s="13">
        <f>IF(E721="N/A", 0, INDEX('Probability Tables'!$J$34:$J$35, MATCH(E721, 'Probability Tables'!$A$34:$A$35, 0)))</f>
        <v>-0.32277339226305102</v>
      </c>
      <c r="M721" s="13">
        <f>IF(F721="N/A", 0, INDEX('Probability Tables'!$J$41:$J$42, MATCH(F721, 'Probability Tables'!$A$41:$A$42, 0)))</f>
        <v>-0.21141585713285041</v>
      </c>
      <c r="N721" s="13">
        <f>IF(G721="N/A", 0, INDEX('Probability Tables'!$J$48:$J$50, MATCH(G721, 'Probability Tables'!$A$48:$A$50, 0)))</f>
        <v>-0.71512608727872051</v>
      </c>
      <c r="O721" s="13">
        <f>IF(H721="N/A", 0, INDEX('Probability Tables'!$J$56:$J$58, MATCH(H721, 'Probability Tables'!$A$56:$A$58, 0)))</f>
        <v>-0.25442485069529852</v>
      </c>
      <c r="P721" s="13">
        <f>'Probability Tables'!$E$3</f>
        <v>-0.48424598596127871</v>
      </c>
      <c r="Q721" s="16">
        <f t="shared" si="55"/>
        <v>-3.0589474910944849</v>
      </c>
      <c r="R721" s="14">
        <f>IF(B721="N/A", 0, INDEX('Probability Tables'!$K$10:$K$12, MATCH(B721, 'Probability Tables'!$A$10:$A$12, 0)))</f>
        <v>-1.0560526742493137</v>
      </c>
      <c r="S721" s="14">
        <f>IF(C721="N/A", 0, INDEX('Probability Tables'!$K$18:$K$19, MATCH(C721, 'Probability Tables'!$A$18:$A$19, 0)))</f>
        <v>-1.140161291580982</v>
      </c>
      <c r="T721" s="14">
        <f>IF(D721="N/A", 0, INDEX('Probability Tables'!$K$25:$K$28, MATCH(D721, 'Probability Tables'!$A$25:$A$28, 0)))</f>
        <v>-0.64015465041943498</v>
      </c>
      <c r="U721" s="14">
        <f>IF(E721="N/A", 0, INDEX('Probability Tables'!$K$34:$K$35, MATCH(E721, 'Probability Tables'!$A$34:$A$35, 0)))</f>
        <v>-0.48878352389733187</v>
      </c>
      <c r="V721" s="14">
        <f>IF(F721="N/A", 0, INDEX('Probability Tables'!$K$41:$K$42, MATCH(F721, 'Probability Tables'!$A$41:$A$42, 0)))</f>
        <v>-0.38532054201569693</v>
      </c>
      <c r="W721" s="14">
        <f>IF(G721="N/A", 0, INDEX('Probability Tables'!$K$48:$K$50, MATCH(G721, 'Probability Tables'!$A$48:$A$50, 0)))</f>
        <v>-1.624036711855253</v>
      </c>
      <c r="X721" s="14">
        <f>IF(H721="N/A", 0, INDEX('Probability Tables'!$K$56:$K$58, MATCH(H721, 'Probability Tables'!$A$56:$A$58, 0)))</f>
        <v>-0.45323538437685085</v>
      </c>
      <c r="Y721" s="14">
        <f>'Probability Tables'!$E$4</f>
        <v>-0.95753369040820424</v>
      </c>
      <c r="Z721" s="16">
        <f t="shared" si="56"/>
        <v>-6.7452784688030674</v>
      </c>
      <c r="AA721" s="15">
        <f t="shared" si="57"/>
        <v>97.554904062512307</v>
      </c>
      <c r="AB721" s="15">
        <f t="shared" si="58"/>
        <v>2.4450959374876966</v>
      </c>
      <c r="AC721" s="17">
        <f t="shared" si="59"/>
        <v>0</v>
      </c>
      <c r="AD721" s="17">
        <v>0</v>
      </c>
    </row>
    <row r="722" spans="1:30" x14ac:dyDescent="0.25">
      <c r="A722" t="s">
        <v>1009</v>
      </c>
      <c r="B722">
        <v>2</v>
      </c>
      <c r="C722" t="s">
        <v>17</v>
      </c>
      <c r="D722" s="12" t="s">
        <v>1241</v>
      </c>
      <c r="E722" s="12" t="s">
        <v>1247</v>
      </c>
      <c r="F722" s="12" t="s">
        <v>1248</v>
      </c>
      <c r="G722" s="12" t="s">
        <v>1250</v>
      </c>
      <c r="H722" s="12" t="s">
        <v>15</v>
      </c>
      <c r="I722" s="13">
        <f>IF(B722="N/A", 0, INDEX('Probability Tables'!$J$10:$J$12, MATCH(B722, 'Probability Tables'!$A$10:$A$12, 0)))</f>
        <v>-1.7285805676065233</v>
      </c>
      <c r="J722" s="13">
        <f>IF(C722="N/A", 0, INDEX('Probability Tables'!$J$18:$J$19, MATCH(C722, 'Probability Tables'!$A$18:$A$19, 0)))</f>
        <v>-1.9050155618886613</v>
      </c>
      <c r="K722" s="13">
        <f>IF(D722="N/A", 0, INDEX('Probability Tables'!$J$25:$J$28, MATCH(D722, 'Probability Tables'!$A$25:$A$28, 0)))</f>
        <v>-2.6579258139196416</v>
      </c>
      <c r="L722" s="13">
        <f>IF(E722="N/A", 0, INDEX('Probability Tables'!$J$34:$J$35, MATCH(E722, 'Probability Tables'!$A$34:$A$35, 0)))</f>
        <v>-0.32277339226305102</v>
      </c>
      <c r="M722" s="13">
        <f>IF(F722="N/A", 0, INDEX('Probability Tables'!$J$41:$J$42, MATCH(F722, 'Probability Tables'!$A$41:$A$42, 0)))</f>
        <v>-1.6577744589953911</v>
      </c>
      <c r="N722" s="13">
        <f>IF(G722="N/A", 0, INDEX('Probability Tables'!$J$48:$J$50, MATCH(G722, 'Probability Tables'!$A$48:$A$50, 0)))</f>
        <v>-1.1317644959850102</v>
      </c>
      <c r="O722" s="13">
        <f>IF(H722="N/A", 0, INDEX('Probability Tables'!$J$56:$J$58, MATCH(H722, 'Probability Tables'!$A$56:$A$58, 0)))</f>
        <v>-0.25442485069529852</v>
      </c>
      <c r="P722" s="13">
        <f>'Probability Tables'!$E$3</f>
        <v>-0.48424598596127871</v>
      </c>
      <c r="Q722" s="16">
        <f t="shared" si="55"/>
        <v>-10.142505127314857</v>
      </c>
      <c r="R722" s="14">
        <f>IF(B722="N/A", 0, INDEX('Probability Tables'!$K$10:$K$12, MATCH(B722, 'Probability Tables'!$A$10:$A$12, 0)))</f>
        <v>-1.3662076025531533</v>
      </c>
      <c r="S722" s="14">
        <f>IF(C722="N/A", 0, INDEX('Probability Tables'!$K$18:$K$19, MATCH(C722, 'Probability Tables'!$A$18:$A$19, 0)))</f>
        <v>-0.38532054201569693</v>
      </c>
      <c r="T722" s="14">
        <f>IF(D722="N/A", 0, INDEX('Probability Tables'!$K$25:$K$28, MATCH(D722, 'Probability Tables'!$A$25:$A$28, 0)))</f>
        <v>-1.9223796516451193</v>
      </c>
      <c r="U722" s="14">
        <f>IF(E722="N/A", 0, INDEX('Probability Tables'!$K$34:$K$35, MATCH(E722, 'Probability Tables'!$A$34:$A$35, 0)))</f>
        <v>-0.48878352389733187</v>
      </c>
      <c r="V722" s="14">
        <f>IF(F722="N/A", 0, INDEX('Probability Tables'!$K$41:$K$42, MATCH(F722, 'Probability Tables'!$A$41:$A$42, 0)))</f>
        <v>-1.140161291580982</v>
      </c>
      <c r="W722" s="14">
        <f>IF(G722="N/A", 0, INDEX('Probability Tables'!$K$48:$K$50, MATCH(G722, 'Probability Tables'!$A$48:$A$50, 0)))</f>
        <v>-0.54522705048332309</v>
      </c>
      <c r="X722" s="14">
        <f>IF(H722="N/A", 0, INDEX('Probability Tables'!$K$56:$K$58, MATCH(H722, 'Probability Tables'!$A$56:$A$58, 0)))</f>
        <v>-0.45323538437685085</v>
      </c>
      <c r="Y722" s="14">
        <f>'Probability Tables'!$E$4</f>
        <v>-0.95753369040820424</v>
      </c>
      <c r="Z722" s="16">
        <f t="shared" si="56"/>
        <v>-7.25884873696066</v>
      </c>
      <c r="AA722" s="15">
        <f t="shared" si="57"/>
        <v>5.2967424919081543</v>
      </c>
      <c r="AB722" s="15">
        <f t="shared" si="58"/>
        <v>94.703257508091838</v>
      </c>
      <c r="AC722" s="17">
        <f t="shared" si="59"/>
        <v>1</v>
      </c>
      <c r="AD722" s="17">
        <v>1</v>
      </c>
    </row>
    <row r="723" spans="1:30" x14ac:dyDescent="0.25">
      <c r="A723" t="s">
        <v>1010</v>
      </c>
      <c r="B723">
        <v>3</v>
      </c>
      <c r="C723" t="s">
        <v>13</v>
      </c>
      <c r="D723" s="12" t="s">
        <v>1245</v>
      </c>
      <c r="E723" s="12" t="s">
        <v>1246</v>
      </c>
      <c r="F723" s="12" t="s">
        <v>1249</v>
      </c>
      <c r="G723" s="12" t="s">
        <v>1251</v>
      </c>
      <c r="H723" s="12" t="s">
        <v>15</v>
      </c>
      <c r="I723" s="13">
        <f>IF(B723="N/A", 0, INDEX('Probability Tables'!$J$10:$J$12, MATCH(B723, 'Probability Tables'!$A$10:$A$12, 0)))</f>
        <v>-0.39196962663327978</v>
      </c>
      <c r="J723" s="13">
        <f>IF(C723="N/A", 0, INDEX('Probability Tables'!$J$18:$J$19, MATCH(C723, 'Probability Tables'!$A$18:$A$19, 0)))</f>
        <v>-0.16113204070663512</v>
      </c>
      <c r="K723" s="13">
        <f>IF(D723="N/A", 0, INDEX('Probability Tables'!$J$25:$J$28, MATCH(D723, 'Probability Tables'!$A$25:$A$28, 0)))</f>
        <v>-0.51785965042337057</v>
      </c>
      <c r="L723" s="13">
        <f>IF(E723="N/A", 0, INDEX('Probability Tables'!$J$34:$J$35, MATCH(E723, 'Probability Tables'!$A$34:$A$35, 0)))</f>
        <v>-1.2878542883066382</v>
      </c>
      <c r="M723" s="13">
        <f>IF(F723="N/A", 0, INDEX('Probability Tables'!$J$41:$J$42, MATCH(F723, 'Probability Tables'!$A$41:$A$42, 0)))</f>
        <v>-0.21141585713285041</v>
      </c>
      <c r="N723" s="13">
        <f>IF(G723="N/A", 0, INDEX('Probability Tables'!$J$48:$J$50, MATCH(G723, 'Probability Tables'!$A$48:$A$50, 0)))</f>
        <v>-0.71512608727872051</v>
      </c>
      <c r="O723" s="13">
        <f>IF(H723="N/A", 0, INDEX('Probability Tables'!$J$56:$J$58, MATCH(H723, 'Probability Tables'!$A$56:$A$58, 0)))</f>
        <v>-0.25442485069529852</v>
      </c>
      <c r="P723" s="13">
        <f>'Probability Tables'!$E$3</f>
        <v>-0.48424598596127871</v>
      </c>
      <c r="Q723" s="16">
        <f t="shared" si="55"/>
        <v>-4.0240283871380722</v>
      </c>
      <c r="R723" s="14">
        <f>IF(B723="N/A", 0, INDEX('Probability Tables'!$K$10:$K$12, MATCH(B723, 'Probability Tables'!$A$10:$A$12, 0)))</f>
        <v>-1.0560526742493137</v>
      </c>
      <c r="S723" s="14">
        <f>IF(C723="N/A", 0, INDEX('Probability Tables'!$K$18:$K$19, MATCH(C723, 'Probability Tables'!$A$18:$A$19, 0)))</f>
        <v>-1.140161291580982</v>
      </c>
      <c r="T723" s="14">
        <f>IF(D723="N/A", 0, INDEX('Probability Tables'!$K$25:$K$28, MATCH(D723, 'Probability Tables'!$A$25:$A$28, 0)))</f>
        <v>-0.64015465041943498</v>
      </c>
      <c r="U723" s="14">
        <f>IF(E723="N/A", 0, INDEX('Probability Tables'!$K$34:$K$35, MATCH(E723, 'Probability Tables'!$A$34:$A$35, 0)))</f>
        <v>-0.95029252915164453</v>
      </c>
      <c r="V723" s="14">
        <f>IF(F723="N/A", 0, INDEX('Probability Tables'!$K$41:$K$42, MATCH(F723, 'Probability Tables'!$A$41:$A$42, 0)))</f>
        <v>-0.38532054201569693</v>
      </c>
      <c r="W723" s="14">
        <f>IF(G723="N/A", 0, INDEX('Probability Tables'!$K$48:$K$50, MATCH(G723, 'Probability Tables'!$A$48:$A$50, 0)))</f>
        <v>-1.624036711855253</v>
      </c>
      <c r="X723" s="14">
        <f>IF(H723="N/A", 0, INDEX('Probability Tables'!$K$56:$K$58, MATCH(H723, 'Probability Tables'!$A$56:$A$58, 0)))</f>
        <v>-0.45323538437685085</v>
      </c>
      <c r="Y723" s="14">
        <f>'Probability Tables'!$E$4</f>
        <v>-0.95753369040820424</v>
      </c>
      <c r="Z723" s="16">
        <f t="shared" si="56"/>
        <v>-7.2067874740573803</v>
      </c>
      <c r="AA723" s="15">
        <f t="shared" si="57"/>
        <v>96.018029129398542</v>
      </c>
      <c r="AB723" s="15">
        <f t="shared" si="58"/>
        <v>3.9819708706014638</v>
      </c>
      <c r="AC723" s="17">
        <f t="shared" si="59"/>
        <v>0</v>
      </c>
      <c r="AD723" s="17">
        <v>0</v>
      </c>
    </row>
    <row r="724" spans="1:30" x14ac:dyDescent="0.25">
      <c r="A724" t="s">
        <v>1011</v>
      </c>
      <c r="B724">
        <v>2</v>
      </c>
      <c r="C724" t="s">
        <v>13</v>
      </c>
      <c r="D724" s="12" t="s">
        <v>1245</v>
      </c>
      <c r="E724" s="12" t="s">
        <v>1247</v>
      </c>
      <c r="F724" s="12" t="s">
        <v>1249</v>
      </c>
      <c r="G724" s="12" t="s">
        <v>1252</v>
      </c>
      <c r="H724" s="12" t="s">
        <v>15</v>
      </c>
      <c r="I724" s="13">
        <f>IF(B724="N/A", 0, INDEX('Probability Tables'!$J$10:$J$12, MATCH(B724, 'Probability Tables'!$A$10:$A$12, 0)))</f>
        <v>-1.7285805676065233</v>
      </c>
      <c r="J724" s="13">
        <f>IF(C724="N/A", 0, INDEX('Probability Tables'!$J$18:$J$19, MATCH(C724, 'Probability Tables'!$A$18:$A$19, 0)))</f>
        <v>-0.16113204070663512</v>
      </c>
      <c r="K724" s="13">
        <f>IF(D724="N/A", 0, INDEX('Probability Tables'!$J$25:$J$28, MATCH(D724, 'Probability Tables'!$A$25:$A$28, 0)))</f>
        <v>-0.51785965042337057</v>
      </c>
      <c r="L724" s="13">
        <f>IF(E724="N/A", 0, INDEX('Probability Tables'!$J$34:$J$35, MATCH(E724, 'Probability Tables'!$A$34:$A$35, 0)))</f>
        <v>-0.32277339226305102</v>
      </c>
      <c r="M724" s="13">
        <f>IF(F724="N/A", 0, INDEX('Probability Tables'!$J$41:$J$42, MATCH(F724, 'Probability Tables'!$A$41:$A$42, 0)))</f>
        <v>-0.21141585713285041</v>
      </c>
      <c r="N724" s="13">
        <f>IF(G724="N/A", 0, INDEX('Probability Tables'!$J$48:$J$50, MATCH(G724, 'Probability Tables'!$A$48:$A$50, 0)))</f>
        <v>-1.6691571471357227</v>
      </c>
      <c r="O724" s="13">
        <f>IF(H724="N/A", 0, INDEX('Probability Tables'!$J$56:$J$58, MATCH(H724, 'Probability Tables'!$A$56:$A$58, 0)))</f>
        <v>-0.25442485069529852</v>
      </c>
      <c r="P724" s="13">
        <f>'Probability Tables'!$E$3</f>
        <v>-0.48424598596127871</v>
      </c>
      <c r="Q724" s="16">
        <f t="shared" si="55"/>
        <v>-5.3495894919247302</v>
      </c>
      <c r="R724" s="14">
        <f>IF(B724="N/A", 0, INDEX('Probability Tables'!$K$10:$K$12, MATCH(B724, 'Probability Tables'!$A$10:$A$12, 0)))</f>
        <v>-1.3662076025531533</v>
      </c>
      <c r="S724" s="14">
        <f>IF(C724="N/A", 0, INDEX('Probability Tables'!$K$18:$K$19, MATCH(C724, 'Probability Tables'!$A$18:$A$19, 0)))</f>
        <v>-1.140161291580982</v>
      </c>
      <c r="T724" s="14">
        <f>IF(D724="N/A", 0, INDEX('Probability Tables'!$K$25:$K$28, MATCH(D724, 'Probability Tables'!$A$25:$A$28, 0)))</f>
        <v>-0.64015465041943498</v>
      </c>
      <c r="U724" s="14">
        <f>IF(E724="N/A", 0, INDEX('Probability Tables'!$K$34:$K$35, MATCH(E724, 'Probability Tables'!$A$34:$A$35, 0)))</f>
        <v>-0.48878352389733187</v>
      </c>
      <c r="V724" s="14">
        <f>IF(F724="N/A", 0, INDEX('Probability Tables'!$K$41:$K$42, MATCH(F724, 'Probability Tables'!$A$41:$A$42, 0)))</f>
        <v>-0.38532054201569693</v>
      </c>
      <c r="W724" s="14">
        <f>IF(G724="N/A", 0, INDEX('Probability Tables'!$K$48:$K$50, MATCH(G724, 'Probability Tables'!$A$48:$A$50, 0)))</f>
        <v>-1.4997389951776758</v>
      </c>
      <c r="X724" s="14">
        <f>IF(H724="N/A", 0, INDEX('Probability Tables'!$K$56:$K$58, MATCH(H724, 'Probability Tables'!$A$56:$A$58, 0)))</f>
        <v>-0.45323538437685085</v>
      </c>
      <c r="Y724" s="14">
        <f>'Probability Tables'!$E$4</f>
        <v>-0.95753369040820424</v>
      </c>
      <c r="Z724" s="16">
        <f t="shared" si="56"/>
        <v>-6.93113568042933</v>
      </c>
      <c r="AA724" s="15">
        <f t="shared" si="57"/>
        <v>82.942338452485856</v>
      </c>
      <c r="AB724" s="15">
        <f t="shared" si="58"/>
        <v>17.057661547514133</v>
      </c>
      <c r="AC724" s="17">
        <f t="shared" si="59"/>
        <v>0</v>
      </c>
      <c r="AD724" s="17">
        <v>0</v>
      </c>
    </row>
    <row r="725" spans="1:30" x14ac:dyDescent="0.25">
      <c r="A725" t="s">
        <v>1012</v>
      </c>
      <c r="B725">
        <v>2</v>
      </c>
      <c r="C725" t="s">
        <v>13</v>
      </c>
      <c r="D725" s="12" t="s">
        <v>1244</v>
      </c>
      <c r="E725" s="12" t="s">
        <v>1247</v>
      </c>
      <c r="F725" s="12" t="s">
        <v>1249</v>
      </c>
      <c r="G725" s="12" t="s">
        <v>1252</v>
      </c>
      <c r="H725" s="12" t="s">
        <v>15</v>
      </c>
      <c r="I725" s="13">
        <f>IF(B725="N/A", 0, INDEX('Probability Tables'!$J$10:$J$12, MATCH(B725, 'Probability Tables'!$A$10:$A$12, 0)))</f>
        <v>-1.7285805676065233</v>
      </c>
      <c r="J725" s="13">
        <f>IF(C725="N/A", 0, INDEX('Probability Tables'!$J$18:$J$19, MATCH(C725, 'Probability Tables'!$A$18:$A$19, 0)))</f>
        <v>-0.16113204070663512</v>
      </c>
      <c r="K725" s="13">
        <f>IF(D725="N/A", 0, INDEX('Probability Tables'!$J$25:$J$28, MATCH(D725, 'Probability Tables'!$A$25:$A$28, 0)))</f>
        <v>-2.1879221846739059</v>
      </c>
      <c r="L725" s="13">
        <f>IF(E725="N/A", 0, INDEX('Probability Tables'!$J$34:$J$35, MATCH(E725, 'Probability Tables'!$A$34:$A$35, 0)))</f>
        <v>-0.32277339226305102</v>
      </c>
      <c r="M725" s="13">
        <f>IF(F725="N/A", 0, INDEX('Probability Tables'!$J$41:$J$42, MATCH(F725, 'Probability Tables'!$A$41:$A$42, 0)))</f>
        <v>-0.21141585713285041</v>
      </c>
      <c r="N725" s="13">
        <f>IF(G725="N/A", 0, INDEX('Probability Tables'!$J$48:$J$50, MATCH(G725, 'Probability Tables'!$A$48:$A$50, 0)))</f>
        <v>-1.6691571471357227</v>
      </c>
      <c r="O725" s="13">
        <f>IF(H725="N/A", 0, INDEX('Probability Tables'!$J$56:$J$58, MATCH(H725, 'Probability Tables'!$A$56:$A$58, 0)))</f>
        <v>-0.25442485069529852</v>
      </c>
      <c r="P725" s="13">
        <f>'Probability Tables'!$E$3</f>
        <v>-0.48424598596127871</v>
      </c>
      <c r="Q725" s="16">
        <f t="shared" si="55"/>
        <v>-7.0196520261752653</v>
      </c>
      <c r="R725" s="14">
        <f>IF(B725="N/A", 0, INDEX('Probability Tables'!$K$10:$K$12, MATCH(B725, 'Probability Tables'!$A$10:$A$12, 0)))</f>
        <v>-1.3662076025531533</v>
      </c>
      <c r="S725" s="14">
        <f>IF(C725="N/A", 0, INDEX('Probability Tables'!$K$18:$K$19, MATCH(C725, 'Probability Tables'!$A$18:$A$19, 0)))</f>
        <v>-1.140161291580982</v>
      </c>
      <c r="T725" s="14">
        <f>IF(D725="N/A", 0, INDEX('Probability Tables'!$K$25:$K$28, MATCH(D725, 'Probability Tables'!$A$25:$A$28, 0)))</f>
        <v>-2.3513752571634776</v>
      </c>
      <c r="U725" s="14">
        <f>IF(E725="N/A", 0, INDEX('Probability Tables'!$K$34:$K$35, MATCH(E725, 'Probability Tables'!$A$34:$A$35, 0)))</f>
        <v>-0.48878352389733187</v>
      </c>
      <c r="V725" s="14">
        <f>IF(F725="N/A", 0, INDEX('Probability Tables'!$K$41:$K$42, MATCH(F725, 'Probability Tables'!$A$41:$A$42, 0)))</f>
        <v>-0.38532054201569693</v>
      </c>
      <c r="W725" s="14">
        <f>IF(G725="N/A", 0, INDEX('Probability Tables'!$K$48:$K$50, MATCH(G725, 'Probability Tables'!$A$48:$A$50, 0)))</f>
        <v>-1.4997389951776758</v>
      </c>
      <c r="X725" s="14">
        <f>IF(H725="N/A", 0, INDEX('Probability Tables'!$K$56:$K$58, MATCH(H725, 'Probability Tables'!$A$56:$A$58, 0)))</f>
        <v>-0.45323538437685085</v>
      </c>
      <c r="Y725" s="14">
        <f>'Probability Tables'!$E$4</f>
        <v>-0.95753369040820424</v>
      </c>
      <c r="Z725" s="16">
        <f t="shared" si="56"/>
        <v>-8.6423562871733726</v>
      </c>
      <c r="AA725" s="15">
        <f t="shared" si="57"/>
        <v>83.516774286891476</v>
      </c>
      <c r="AB725" s="15">
        <f t="shared" si="58"/>
        <v>16.483225713108524</v>
      </c>
      <c r="AC725" s="17">
        <f t="shared" si="59"/>
        <v>0</v>
      </c>
      <c r="AD725" s="17">
        <v>0</v>
      </c>
    </row>
    <row r="726" spans="1:30" x14ac:dyDescent="0.25">
      <c r="A726" t="s">
        <v>1013</v>
      </c>
      <c r="B726">
        <v>1</v>
      </c>
      <c r="C726" t="s">
        <v>13</v>
      </c>
      <c r="D726" s="12" t="s">
        <v>1245</v>
      </c>
      <c r="E726" s="12" t="s">
        <v>1246</v>
      </c>
      <c r="F726" s="12" t="s">
        <v>1249</v>
      </c>
      <c r="G726" s="12" t="s">
        <v>1250</v>
      </c>
      <c r="H726" s="12" t="s">
        <v>15</v>
      </c>
      <c r="I726" s="13">
        <f>IF(B726="N/A", 0, INDEX('Probability Tables'!$J$10:$J$12, MATCH(B726, 'Probability Tables'!$A$10:$A$12, 0)))</f>
        <v>-1.9190988916046565</v>
      </c>
      <c r="J726" s="13">
        <f>IF(C726="N/A", 0, INDEX('Probability Tables'!$J$18:$J$19, MATCH(C726, 'Probability Tables'!$A$18:$A$19, 0)))</f>
        <v>-0.16113204070663512</v>
      </c>
      <c r="K726" s="13">
        <f>IF(D726="N/A", 0, INDEX('Probability Tables'!$J$25:$J$28, MATCH(D726, 'Probability Tables'!$A$25:$A$28, 0)))</f>
        <v>-0.51785965042337057</v>
      </c>
      <c r="L726" s="13">
        <f>IF(E726="N/A", 0, INDEX('Probability Tables'!$J$34:$J$35, MATCH(E726, 'Probability Tables'!$A$34:$A$35, 0)))</f>
        <v>-1.2878542883066382</v>
      </c>
      <c r="M726" s="13">
        <f>IF(F726="N/A", 0, INDEX('Probability Tables'!$J$41:$J$42, MATCH(F726, 'Probability Tables'!$A$41:$A$42, 0)))</f>
        <v>-0.21141585713285041</v>
      </c>
      <c r="N726" s="13">
        <f>IF(G726="N/A", 0, INDEX('Probability Tables'!$J$48:$J$50, MATCH(G726, 'Probability Tables'!$A$48:$A$50, 0)))</f>
        <v>-1.1317644959850102</v>
      </c>
      <c r="O726" s="13">
        <f>IF(H726="N/A", 0, INDEX('Probability Tables'!$J$56:$J$58, MATCH(H726, 'Probability Tables'!$A$56:$A$58, 0)))</f>
        <v>-0.25442485069529852</v>
      </c>
      <c r="P726" s="13">
        <f>'Probability Tables'!$E$3</f>
        <v>-0.48424598596127871</v>
      </c>
      <c r="Q726" s="16">
        <f t="shared" si="55"/>
        <v>-5.9677960608157381</v>
      </c>
      <c r="R726" s="14">
        <f>IF(B726="N/A", 0, INDEX('Probability Tables'!$K$10:$K$12, MATCH(B726, 'Probability Tables'!$A$10:$A$12, 0)))</f>
        <v>-0.92356349120323478</v>
      </c>
      <c r="S726" s="14">
        <f>IF(C726="N/A", 0, INDEX('Probability Tables'!$K$18:$K$19, MATCH(C726, 'Probability Tables'!$A$18:$A$19, 0)))</f>
        <v>-1.140161291580982</v>
      </c>
      <c r="T726" s="14">
        <f>IF(D726="N/A", 0, INDEX('Probability Tables'!$K$25:$K$28, MATCH(D726, 'Probability Tables'!$A$25:$A$28, 0)))</f>
        <v>-0.64015465041943498</v>
      </c>
      <c r="U726" s="14">
        <f>IF(E726="N/A", 0, INDEX('Probability Tables'!$K$34:$K$35, MATCH(E726, 'Probability Tables'!$A$34:$A$35, 0)))</f>
        <v>-0.95029252915164453</v>
      </c>
      <c r="V726" s="14">
        <f>IF(F726="N/A", 0, INDEX('Probability Tables'!$K$41:$K$42, MATCH(F726, 'Probability Tables'!$A$41:$A$42, 0)))</f>
        <v>-0.38532054201569693</v>
      </c>
      <c r="W726" s="14">
        <f>IF(G726="N/A", 0, INDEX('Probability Tables'!$K$48:$K$50, MATCH(G726, 'Probability Tables'!$A$48:$A$50, 0)))</f>
        <v>-0.54522705048332309</v>
      </c>
      <c r="X726" s="14">
        <f>IF(H726="N/A", 0, INDEX('Probability Tables'!$K$56:$K$58, MATCH(H726, 'Probability Tables'!$A$56:$A$58, 0)))</f>
        <v>-0.45323538437685085</v>
      </c>
      <c r="Y726" s="14">
        <f>'Probability Tables'!$E$4</f>
        <v>-0.95753369040820424</v>
      </c>
      <c r="Z726" s="16">
        <f t="shared" si="56"/>
        <v>-5.9954886296393708</v>
      </c>
      <c r="AA726" s="15">
        <f t="shared" si="57"/>
        <v>50.692269980583518</v>
      </c>
      <c r="AB726" s="15">
        <f t="shared" si="58"/>
        <v>49.307730019416489</v>
      </c>
      <c r="AC726" s="17">
        <f t="shared" si="59"/>
        <v>0</v>
      </c>
      <c r="AD726" s="17">
        <v>1</v>
      </c>
    </row>
    <row r="727" spans="1:30" x14ac:dyDescent="0.25">
      <c r="A727" t="s">
        <v>1015</v>
      </c>
      <c r="B727">
        <v>3</v>
      </c>
      <c r="C727" t="s">
        <v>13</v>
      </c>
      <c r="D727" s="12" t="s">
        <v>1245</v>
      </c>
      <c r="E727" s="12" t="s">
        <v>1247</v>
      </c>
      <c r="F727" s="12" t="s">
        <v>1249</v>
      </c>
      <c r="G727" s="12" t="s">
        <v>1251</v>
      </c>
      <c r="H727" s="12" t="s">
        <v>15</v>
      </c>
      <c r="I727" s="13">
        <f>IF(B727="N/A", 0, INDEX('Probability Tables'!$J$10:$J$12, MATCH(B727, 'Probability Tables'!$A$10:$A$12, 0)))</f>
        <v>-0.39196962663327978</v>
      </c>
      <c r="J727" s="13">
        <f>IF(C727="N/A", 0, INDEX('Probability Tables'!$J$18:$J$19, MATCH(C727, 'Probability Tables'!$A$18:$A$19, 0)))</f>
        <v>-0.16113204070663512</v>
      </c>
      <c r="K727" s="13">
        <f>IF(D727="N/A", 0, INDEX('Probability Tables'!$J$25:$J$28, MATCH(D727, 'Probability Tables'!$A$25:$A$28, 0)))</f>
        <v>-0.51785965042337057</v>
      </c>
      <c r="L727" s="13">
        <f>IF(E727="N/A", 0, INDEX('Probability Tables'!$J$34:$J$35, MATCH(E727, 'Probability Tables'!$A$34:$A$35, 0)))</f>
        <v>-0.32277339226305102</v>
      </c>
      <c r="M727" s="13">
        <f>IF(F727="N/A", 0, INDEX('Probability Tables'!$J$41:$J$42, MATCH(F727, 'Probability Tables'!$A$41:$A$42, 0)))</f>
        <v>-0.21141585713285041</v>
      </c>
      <c r="N727" s="13">
        <f>IF(G727="N/A", 0, INDEX('Probability Tables'!$J$48:$J$50, MATCH(G727, 'Probability Tables'!$A$48:$A$50, 0)))</f>
        <v>-0.71512608727872051</v>
      </c>
      <c r="O727" s="13">
        <f>IF(H727="N/A", 0, INDEX('Probability Tables'!$J$56:$J$58, MATCH(H727, 'Probability Tables'!$A$56:$A$58, 0)))</f>
        <v>-0.25442485069529852</v>
      </c>
      <c r="P727" s="13">
        <f>'Probability Tables'!$E$3</f>
        <v>-0.48424598596127871</v>
      </c>
      <c r="Q727" s="16">
        <f t="shared" si="55"/>
        <v>-3.0589474910944849</v>
      </c>
      <c r="R727" s="14">
        <f>IF(B727="N/A", 0, INDEX('Probability Tables'!$K$10:$K$12, MATCH(B727, 'Probability Tables'!$A$10:$A$12, 0)))</f>
        <v>-1.0560526742493137</v>
      </c>
      <c r="S727" s="14">
        <f>IF(C727="N/A", 0, INDEX('Probability Tables'!$K$18:$K$19, MATCH(C727, 'Probability Tables'!$A$18:$A$19, 0)))</f>
        <v>-1.140161291580982</v>
      </c>
      <c r="T727" s="14">
        <f>IF(D727="N/A", 0, INDEX('Probability Tables'!$K$25:$K$28, MATCH(D727, 'Probability Tables'!$A$25:$A$28, 0)))</f>
        <v>-0.64015465041943498</v>
      </c>
      <c r="U727" s="14">
        <f>IF(E727="N/A", 0, INDEX('Probability Tables'!$K$34:$K$35, MATCH(E727, 'Probability Tables'!$A$34:$A$35, 0)))</f>
        <v>-0.48878352389733187</v>
      </c>
      <c r="V727" s="14">
        <f>IF(F727="N/A", 0, INDEX('Probability Tables'!$K$41:$K$42, MATCH(F727, 'Probability Tables'!$A$41:$A$42, 0)))</f>
        <v>-0.38532054201569693</v>
      </c>
      <c r="W727" s="14">
        <f>IF(G727="N/A", 0, INDEX('Probability Tables'!$K$48:$K$50, MATCH(G727, 'Probability Tables'!$A$48:$A$50, 0)))</f>
        <v>-1.624036711855253</v>
      </c>
      <c r="X727" s="14">
        <f>IF(H727="N/A", 0, INDEX('Probability Tables'!$K$56:$K$58, MATCH(H727, 'Probability Tables'!$A$56:$A$58, 0)))</f>
        <v>-0.45323538437685085</v>
      </c>
      <c r="Y727" s="14">
        <f>'Probability Tables'!$E$4</f>
        <v>-0.95753369040820424</v>
      </c>
      <c r="Z727" s="16">
        <f t="shared" si="56"/>
        <v>-6.7452784688030674</v>
      </c>
      <c r="AA727" s="15">
        <f t="shared" si="57"/>
        <v>97.554904062512307</v>
      </c>
      <c r="AB727" s="15">
        <f t="shared" si="58"/>
        <v>2.4450959374876966</v>
      </c>
      <c r="AC727" s="17">
        <f t="shared" si="59"/>
        <v>0</v>
      </c>
      <c r="AD727" s="17">
        <v>0</v>
      </c>
    </row>
    <row r="728" spans="1:30" x14ac:dyDescent="0.25">
      <c r="A728" t="s">
        <v>1016</v>
      </c>
      <c r="B728">
        <v>2</v>
      </c>
      <c r="C728" t="s">
        <v>17</v>
      </c>
      <c r="D728" s="12" t="s">
        <v>1245</v>
      </c>
      <c r="E728" s="12" t="s">
        <v>1246</v>
      </c>
      <c r="F728" s="12" t="s">
        <v>1249</v>
      </c>
      <c r="G728" s="12" t="s">
        <v>1250</v>
      </c>
      <c r="H728" s="12" t="s">
        <v>15</v>
      </c>
      <c r="I728" s="13">
        <f>IF(B728="N/A", 0, INDEX('Probability Tables'!$J$10:$J$12, MATCH(B728, 'Probability Tables'!$A$10:$A$12, 0)))</f>
        <v>-1.7285805676065233</v>
      </c>
      <c r="J728" s="13">
        <f>IF(C728="N/A", 0, INDEX('Probability Tables'!$J$18:$J$19, MATCH(C728, 'Probability Tables'!$A$18:$A$19, 0)))</f>
        <v>-1.9050155618886613</v>
      </c>
      <c r="K728" s="13">
        <f>IF(D728="N/A", 0, INDEX('Probability Tables'!$J$25:$J$28, MATCH(D728, 'Probability Tables'!$A$25:$A$28, 0)))</f>
        <v>-0.51785965042337057</v>
      </c>
      <c r="L728" s="13">
        <f>IF(E728="N/A", 0, INDEX('Probability Tables'!$J$34:$J$35, MATCH(E728, 'Probability Tables'!$A$34:$A$35, 0)))</f>
        <v>-1.2878542883066382</v>
      </c>
      <c r="M728" s="13">
        <f>IF(F728="N/A", 0, INDEX('Probability Tables'!$J$41:$J$42, MATCH(F728, 'Probability Tables'!$A$41:$A$42, 0)))</f>
        <v>-0.21141585713285041</v>
      </c>
      <c r="N728" s="13">
        <f>IF(G728="N/A", 0, INDEX('Probability Tables'!$J$48:$J$50, MATCH(G728, 'Probability Tables'!$A$48:$A$50, 0)))</f>
        <v>-1.1317644959850102</v>
      </c>
      <c r="O728" s="13">
        <f>IF(H728="N/A", 0, INDEX('Probability Tables'!$J$56:$J$58, MATCH(H728, 'Probability Tables'!$A$56:$A$58, 0)))</f>
        <v>-0.25442485069529852</v>
      </c>
      <c r="P728" s="13">
        <f>'Probability Tables'!$E$3</f>
        <v>-0.48424598596127871</v>
      </c>
      <c r="Q728" s="16">
        <f t="shared" si="55"/>
        <v>-7.5211612579996308</v>
      </c>
      <c r="R728" s="14">
        <f>IF(B728="N/A", 0, INDEX('Probability Tables'!$K$10:$K$12, MATCH(B728, 'Probability Tables'!$A$10:$A$12, 0)))</f>
        <v>-1.3662076025531533</v>
      </c>
      <c r="S728" s="14">
        <f>IF(C728="N/A", 0, INDEX('Probability Tables'!$K$18:$K$19, MATCH(C728, 'Probability Tables'!$A$18:$A$19, 0)))</f>
        <v>-0.38532054201569693</v>
      </c>
      <c r="T728" s="14">
        <f>IF(D728="N/A", 0, INDEX('Probability Tables'!$K$25:$K$28, MATCH(D728, 'Probability Tables'!$A$25:$A$28, 0)))</f>
        <v>-0.64015465041943498</v>
      </c>
      <c r="U728" s="14">
        <f>IF(E728="N/A", 0, INDEX('Probability Tables'!$K$34:$K$35, MATCH(E728, 'Probability Tables'!$A$34:$A$35, 0)))</f>
        <v>-0.95029252915164453</v>
      </c>
      <c r="V728" s="14">
        <f>IF(F728="N/A", 0, INDEX('Probability Tables'!$K$41:$K$42, MATCH(F728, 'Probability Tables'!$A$41:$A$42, 0)))</f>
        <v>-0.38532054201569693</v>
      </c>
      <c r="W728" s="14">
        <f>IF(G728="N/A", 0, INDEX('Probability Tables'!$K$48:$K$50, MATCH(G728, 'Probability Tables'!$A$48:$A$50, 0)))</f>
        <v>-0.54522705048332309</v>
      </c>
      <c r="X728" s="14">
        <f>IF(H728="N/A", 0, INDEX('Probability Tables'!$K$56:$K$58, MATCH(H728, 'Probability Tables'!$A$56:$A$58, 0)))</f>
        <v>-0.45323538437685085</v>
      </c>
      <c r="Y728" s="14">
        <f>'Probability Tables'!$E$4</f>
        <v>-0.95753369040820424</v>
      </c>
      <c r="Z728" s="16">
        <f t="shared" si="56"/>
        <v>-5.6832919914240048</v>
      </c>
      <c r="AA728" s="15">
        <f t="shared" si="57"/>
        <v>13.730348559576298</v>
      </c>
      <c r="AB728" s="15">
        <f t="shared" si="58"/>
        <v>86.269651440423701</v>
      </c>
      <c r="AC728" s="17">
        <f t="shared" si="59"/>
        <v>1</v>
      </c>
      <c r="AD728" s="17">
        <v>1</v>
      </c>
    </row>
    <row r="729" spans="1:30" x14ac:dyDescent="0.25">
      <c r="A729" t="s">
        <v>1017</v>
      </c>
      <c r="B729">
        <v>3</v>
      </c>
      <c r="C729" t="s">
        <v>17</v>
      </c>
      <c r="D729" s="12" t="s">
        <v>1243</v>
      </c>
      <c r="E729" s="12" t="s">
        <v>1247</v>
      </c>
      <c r="F729" s="12" t="s">
        <v>1249</v>
      </c>
      <c r="G729" s="12" t="s">
        <v>1251</v>
      </c>
      <c r="H729" s="12" t="s">
        <v>27</v>
      </c>
      <c r="I729" s="13">
        <f>IF(B729="N/A", 0, INDEX('Probability Tables'!$J$10:$J$12, MATCH(B729, 'Probability Tables'!$A$10:$A$12, 0)))</f>
        <v>-0.39196962663327978</v>
      </c>
      <c r="J729" s="13">
        <f>IF(C729="N/A", 0, INDEX('Probability Tables'!$J$18:$J$19, MATCH(C729, 'Probability Tables'!$A$18:$A$19, 0)))</f>
        <v>-1.9050155618886613</v>
      </c>
      <c r="K729" s="13">
        <f>IF(D729="N/A", 0, INDEX('Probability Tables'!$J$25:$J$28, MATCH(D729, 'Probability Tables'!$A$25:$A$28, 0)))</f>
        <v>0</v>
      </c>
      <c r="L729" s="13">
        <f>IF(E729="N/A", 0, INDEX('Probability Tables'!$J$34:$J$35, MATCH(E729, 'Probability Tables'!$A$34:$A$35, 0)))</f>
        <v>-0.32277339226305102</v>
      </c>
      <c r="M729" s="13">
        <f>IF(F729="N/A", 0, INDEX('Probability Tables'!$J$41:$J$42, MATCH(F729, 'Probability Tables'!$A$41:$A$42, 0)))</f>
        <v>-0.21141585713285041</v>
      </c>
      <c r="N729" s="13">
        <f>IF(G729="N/A", 0, INDEX('Probability Tables'!$J$48:$J$50, MATCH(G729, 'Probability Tables'!$A$48:$A$50, 0)))</f>
        <v>-0.71512608727872051</v>
      </c>
      <c r="O729" s="13">
        <f>IF(H729="N/A", 0, INDEX('Probability Tables'!$J$56:$J$58, MATCH(H729, 'Probability Tables'!$A$56:$A$58, 0)))</f>
        <v>-2.4423470353692043</v>
      </c>
      <c r="P729" s="13">
        <f>'Probability Tables'!$E$3</f>
        <v>-0.48424598596127871</v>
      </c>
      <c r="Q729" s="16">
        <f t="shared" si="55"/>
        <v>-6.4728935465270458</v>
      </c>
      <c r="R729" s="14">
        <f>IF(B729="N/A", 0, INDEX('Probability Tables'!$K$10:$K$12, MATCH(B729, 'Probability Tables'!$A$10:$A$12, 0)))</f>
        <v>-1.0560526742493137</v>
      </c>
      <c r="S729" s="14">
        <f>IF(C729="N/A", 0, INDEX('Probability Tables'!$K$18:$K$19, MATCH(C729, 'Probability Tables'!$A$18:$A$19, 0)))</f>
        <v>-0.38532054201569693</v>
      </c>
      <c r="T729" s="14">
        <f>IF(D729="N/A", 0, INDEX('Probability Tables'!$K$25:$K$28, MATCH(D729, 'Probability Tables'!$A$25:$A$28, 0)))</f>
        <v>0</v>
      </c>
      <c r="U729" s="14">
        <f>IF(E729="N/A", 0, INDEX('Probability Tables'!$K$34:$K$35, MATCH(E729, 'Probability Tables'!$A$34:$A$35, 0)))</f>
        <v>-0.48878352389733187</v>
      </c>
      <c r="V729" s="14">
        <f>IF(F729="N/A", 0, INDEX('Probability Tables'!$K$41:$K$42, MATCH(F729, 'Probability Tables'!$A$41:$A$42, 0)))</f>
        <v>-0.38532054201569693</v>
      </c>
      <c r="W729" s="14">
        <f>IF(G729="N/A", 0, INDEX('Probability Tables'!$K$48:$K$50, MATCH(G729, 'Probability Tables'!$A$48:$A$50, 0)))</f>
        <v>-1.624036711855253</v>
      </c>
      <c r="X729" s="14">
        <f>IF(H729="N/A", 0, INDEX('Probability Tables'!$K$56:$K$58, MATCH(H729, 'Probability Tables'!$A$56:$A$58, 0)))</f>
        <v>-2.4037432426807936</v>
      </c>
      <c r="Y729" s="14">
        <f>'Probability Tables'!$E$4</f>
        <v>-0.95753369040820424</v>
      </c>
      <c r="Z729" s="16">
        <f t="shared" si="56"/>
        <v>-7.3007909271222902</v>
      </c>
      <c r="AA729" s="15">
        <f t="shared" si="57"/>
        <v>69.591015854298163</v>
      </c>
      <c r="AB729" s="15">
        <f t="shared" si="58"/>
        <v>30.40898414570183</v>
      </c>
      <c r="AC729" s="17">
        <f t="shared" si="59"/>
        <v>0</v>
      </c>
      <c r="AD729" s="17">
        <v>1</v>
      </c>
    </row>
    <row r="730" spans="1:30" x14ac:dyDescent="0.25">
      <c r="A730" t="s">
        <v>1018</v>
      </c>
      <c r="B730">
        <v>2</v>
      </c>
      <c r="C730" t="s">
        <v>13</v>
      </c>
      <c r="D730" s="12" t="s">
        <v>1245</v>
      </c>
      <c r="E730" s="12" t="s">
        <v>1246</v>
      </c>
      <c r="F730" s="12" t="s">
        <v>1249</v>
      </c>
      <c r="G730" s="12" t="s">
        <v>1250</v>
      </c>
      <c r="H730" s="12" t="s">
        <v>15</v>
      </c>
      <c r="I730" s="13">
        <f>IF(B730="N/A", 0, INDEX('Probability Tables'!$J$10:$J$12, MATCH(B730, 'Probability Tables'!$A$10:$A$12, 0)))</f>
        <v>-1.7285805676065233</v>
      </c>
      <c r="J730" s="13">
        <f>IF(C730="N/A", 0, INDEX('Probability Tables'!$J$18:$J$19, MATCH(C730, 'Probability Tables'!$A$18:$A$19, 0)))</f>
        <v>-0.16113204070663512</v>
      </c>
      <c r="K730" s="13">
        <f>IF(D730="N/A", 0, INDEX('Probability Tables'!$J$25:$J$28, MATCH(D730, 'Probability Tables'!$A$25:$A$28, 0)))</f>
        <v>-0.51785965042337057</v>
      </c>
      <c r="L730" s="13">
        <f>IF(E730="N/A", 0, INDEX('Probability Tables'!$J$34:$J$35, MATCH(E730, 'Probability Tables'!$A$34:$A$35, 0)))</f>
        <v>-1.2878542883066382</v>
      </c>
      <c r="M730" s="13">
        <f>IF(F730="N/A", 0, INDEX('Probability Tables'!$J$41:$J$42, MATCH(F730, 'Probability Tables'!$A$41:$A$42, 0)))</f>
        <v>-0.21141585713285041</v>
      </c>
      <c r="N730" s="13">
        <f>IF(G730="N/A", 0, INDEX('Probability Tables'!$J$48:$J$50, MATCH(G730, 'Probability Tables'!$A$48:$A$50, 0)))</f>
        <v>-1.1317644959850102</v>
      </c>
      <c r="O730" s="13">
        <f>IF(H730="N/A", 0, INDEX('Probability Tables'!$J$56:$J$58, MATCH(H730, 'Probability Tables'!$A$56:$A$58, 0)))</f>
        <v>-0.25442485069529852</v>
      </c>
      <c r="P730" s="13">
        <f>'Probability Tables'!$E$3</f>
        <v>-0.48424598596127871</v>
      </c>
      <c r="Q730" s="16">
        <f t="shared" si="55"/>
        <v>-5.7772777368176049</v>
      </c>
      <c r="R730" s="14">
        <f>IF(B730="N/A", 0, INDEX('Probability Tables'!$K$10:$K$12, MATCH(B730, 'Probability Tables'!$A$10:$A$12, 0)))</f>
        <v>-1.3662076025531533</v>
      </c>
      <c r="S730" s="14">
        <f>IF(C730="N/A", 0, INDEX('Probability Tables'!$K$18:$K$19, MATCH(C730, 'Probability Tables'!$A$18:$A$19, 0)))</f>
        <v>-1.140161291580982</v>
      </c>
      <c r="T730" s="14">
        <f>IF(D730="N/A", 0, INDEX('Probability Tables'!$K$25:$K$28, MATCH(D730, 'Probability Tables'!$A$25:$A$28, 0)))</f>
        <v>-0.64015465041943498</v>
      </c>
      <c r="U730" s="14">
        <f>IF(E730="N/A", 0, INDEX('Probability Tables'!$K$34:$K$35, MATCH(E730, 'Probability Tables'!$A$34:$A$35, 0)))</f>
        <v>-0.95029252915164453</v>
      </c>
      <c r="V730" s="14">
        <f>IF(F730="N/A", 0, INDEX('Probability Tables'!$K$41:$K$42, MATCH(F730, 'Probability Tables'!$A$41:$A$42, 0)))</f>
        <v>-0.38532054201569693</v>
      </c>
      <c r="W730" s="14">
        <f>IF(G730="N/A", 0, INDEX('Probability Tables'!$K$48:$K$50, MATCH(G730, 'Probability Tables'!$A$48:$A$50, 0)))</f>
        <v>-0.54522705048332309</v>
      </c>
      <c r="X730" s="14">
        <f>IF(H730="N/A", 0, INDEX('Probability Tables'!$K$56:$K$58, MATCH(H730, 'Probability Tables'!$A$56:$A$58, 0)))</f>
        <v>-0.45323538437685085</v>
      </c>
      <c r="Y730" s="14">
        <f>'Probability Tables'!$E$4</f>
        <v>-0.95753369040820424</v>
      </c>
      <c r="Z730" s="16">
        <f t="shared" si="56"/>
        <v>-6.4381327409892899</v>
      </c>
      <c r="AA730" s="15">
        <f t="shared" si="57"/>
        <v>65.945242711723282</v>
      </c>
      <c r="AB730" s="15">
        <f t="shared" si="58"/>
        <v>34.054757288276718</v>
      </c>
      <c r="AC730" s="17">
        <f t="shared" si="59"/>
        <v>0</v>
      </c>
      <c r="AD730" s="17">
        <v>0</v>
      </c>
    </row>
    <row r="731" spans="1:30" x14ac:dyDescent="0.25">
      <c r="A731" t="s">
        <v>1019</v>
      </c>
      <c r="B731">
        <v>3</v>
      </c>
      <c r="C731" t="s">
        <v>17</v>
      </c>
      <c r="D731" s="12" t="s">
        <v>1245</v>
      </c>
      <c r="E731" s="12" t="s">
        <v>1246</v>
      </c>
      <c r="F731" s="12" t="s">
        <v>1249</v>
      </c>
      <c r="G731" s="12" t="s">
        <v>1251</v>
      </c>
      <c r="H731" s="12" t="s">
        <v>15</v>
      </c>
      <c r="I731" s="13">
        <f>IF(B731="N/A", 0, INDEX('Probability Tables'!$J$10:$J$12, MATCH(B731, 'Probability Tables'!$A$10:$A$12, 0)))</f>
        <v>-0.39196962663327978</v>
      </c>
      <c r="J731" s="13">
        <f>IF(C731="N/A", 0, INDEX('Probability Tables'!$J$18:$J$19, MATCH(C731, 'Probability Tables'!$A$18:$A$19, 0)))</f>
        <v>-1.9050155618886613</v>
      </c>
      <c r="K731" s="13">
        <f>IF(D731="N/A", 0, INDEX('Probability Tables'!$J$25:$J$28, MATCH(D731, 'Probability Tables'!$A$25:$A$28, 0)))</f>
        <v>-0.51785965042337057</v>
      </c>
      <c r="L731" s="13">
        <f>IF(E731="N/A", 0, INDEX('Probability Tables'!$J$34:$J$35, MATCH(E731, 'Probability Tables'!$A$34:$A$35, 0)))</f>
        <v>-1.2878542883066382</v>
      </c>
      <c r="M731" s="13">
        <f>IF(F731="N/A", 0, INDEX('Probability Tables'!$J$41:$J$42, MATCH(F731, 'Probability Tables'!$A$41:$A$42, 0)))</f>
        <v>-0.21141585713285041</v>
      </c>
      <c r="N731" s="13">
        <f>IF(G731="N/A", 0, INDEX('Probability Tables'!$J$48:$J$50, MATCH(G731, 'Probability Tables'!$A$48:$A$50, 0)))</f>
        <v>-0.71512608727872051</v>
      </c>
      <c r="O731" s="13">
        <f>IF(H731="N/A", 0, INDEX('Probability Tables'!$J$56:$J$58, MATCH(H731, 'Probability Tables'!$A$56:$A$58, 0)))</f>
        <v>-0.25442485069529852</v>
      </c>
      <c r="P731" s="13">
        <f>'Probability Tables'!$E$3</f>
        <v>-0.48424598596127871</v>
      </c>
      <c r="Q731" s="16">
        <f t="shared" si="55"/>
        <v>-5.767911908320098</v>
      </c>
      <c r="R731" s="14">
        <f>IF(B731="N/A", 0, INDEX('Probability Tables'!$K$10:$K$12, MATCH(B731, 'Probability Tables'!$A$10:$A$12, 0)))</f>
        <v>-1.0560526742493137</v>
      </c>
      <c r="S731" s="14">
        <f>IF(C731="N/A", 0, INDEX('Probability Tables'!$K$18:$K$19, MATCH(C731, 'Probability Tables'!$A$18:$A$19, 0)))</f>
        <v>-0.38532054201569693</v>
      </c>
      <c r="T731" s="14">
        <f>IF(D731="N/A", 0, INDEX('Probability Tables'!$K$25:$K$28, MATCH(D731, 'Probability Tables'!$A$25:$A$28, 0)))</f>
        <v>-0.64015465041943498</v>
      </c>
      <c r="U731" s="14">
        <f>IF(E731="N/A", 0, INDEX('Probability Tables'!$K$34:$K$35, MATCH(E731, 'Probability Tables'!$A$34:$A$35, 0)))</f>
        <v>-0.95029252915164453</v>
      </c>
      <c r="V731" s="14">
        <f>IF(F731="N/A", 0, INDEX('Probability Tables'!$K$41:$K$42, MATCH(F731, 'Probability Tables'!$A$41:$A$42, 0)))</f>
        <v>-0.38532054201569693</v>
      </c>
      <c r="W731" s="14">
        <f>IF(G731="N/A", 0, INDEX('Probability Tables'!$K$48:$K$50, MATCH(G731, 'Probability Tables'!$A$48:$A$50, 0)))</f>
        <v>-1.624036711855253</v>
      </c>
      <c r="X731" s="14">
        <f>IF(H731="N/A", 0, INDEX('Probability Tables'!$K$56:$K$58, MATCH(H731, 'Probability Tables'!$A$56:$A$58, 0)))</f>
        <v>-0.45323538437685085</v>
      </c>
      <c r="Y731" s="14">
        <f>'Probability Tables'!$E$4</f>
        <v>-0.95753369040820424</v>
      </c>
      <c r="Z731" s="16">
        <f t="shared" si="56"/>
        <v>-6.4519467244920943</v>
      </c>
      <c r="AA731" s="15">
        <f t="shared" si="57"/>
        <v>66.463863080222154</v>
      </c>
      <c r="AB731" s="15">
        <f t="shared" si="58"/>
        <v>33.536136919777846</v>
      </c>
      <c r="AC731" s="17">
        <f t="shared" si="59"/>
        <v>0</v>
      </c>
      <c r="AD731" s="17">
        <v>0</v>
      </c>
    </row>
    <row r="732" spans="1:30" x14ac:dyDescent="0.25">
      <c r="A732" t="s">
        <v>1021</v>
      </c>
      <c r="B732">
        <v>1</v>
      </c>
      <c r="C732" t="s">
        <v>17</v>
      </c>
      <c r="D732" s="12" t="s">
        <v>1245</v>
      </c>
      <c r="E732" s="12" t="s">
        <v>1247</v>
      </c>
      <c r="F732" s="12" t="s">
        <v>1249</v>
      </c>
      <c r="G732" s="12" t="s">
        <v>1250</v>
      </c>
      <c r="H732" s="12" t="s">
        <v>15</v>
      </c>
      <c r="I732" s="13">
        <f>IF(B732="N/A", 0, INDEX('Probability Tables'!$J$10:$J$12, MATCH(B732, 'Probability Tables'!$A$10:$A$12, 0)))</f>
        <v>-1.9190988916046565</v>
      </c>
      <c r="J732" s="13">
        <f>IF(C732="N/A", 0, INDEX('Probability Tables'!$J$18:$J$19, MATCH(C732, 'Probability Tables'!$A$18:$A$19, 0)))</f>
        <v>-1.9050155618886613</v>
      </c>
      <c r="K732" s="13">
        <f>IF(D732="N/A", 0, INDEX('Probability Tables'!$J$25:$J$28, MATCH(D732, 'Probability Tables'!$A$25:$A$28, 0)))</f>
        <v>-0.51785965042337057</v>
      </c>
      <c r="L732" s="13">
        <f>IF(E732="N/A", 0, INDEX('Probability Tables'!$J$34:$J$35, MATCH(E732, 'Probability Tables'!$A$34:$A$35, 0)))</f>
        <v>-0.32277339226305102</v>
      </c>
      <c r="M732" s="13">
        <f>IF(F732="N/A", 0, INDEX('Probability Tables'!$J$41:$J$42, MATCH(F732, 'Probability Tables'!$A$41:$A$42, 0)))</f>
        <v>-0.21141585713285041</v>
      </c>
      <c r="N732" s="13">
        <f>IF(G732="N/A", 0, INDEX('Probability Tables'!$J$48:$J$50, MATCH(G732, 'Probability Tables'!$A$48:$A$50, 0)))</f>
        <v>-1.1317644959850102</v>
      </c>
      <c r="O732" s="13">
        <f>IF(H732="N/A", 0, INDEX('Probability Tables'!$J$56:$J$58, MATCH(H732, 'Probability Tables'!$A$56:$A$58, 0)))</f>
        <v>-0.25442485069529852</v>
      </c>
      <c r="P732" s="13">
        <f>'Probability Tables'!$E$3</f>
        <v>-0.48424598596127871</v>
      </c>
      <c r="Q732" s="16">
        <f t="shared" si="55"/>
        <v>-6.7465986859541767</v>
      </c>
      <c r="R732" s="14">
        <f>IF(B732="N/A", 0, INDEX('Probability Tables'!$K$10:$K$12, MATCH(B732, 'Probability Tables'!$A$10:$A$12, 0)))</f>
        <v>-0.92356349120323478</v>
      </c>
      <c r="S732" s="14">
        <f>IF(C732="N/A", 0, INDEX('Probability Tables'!$K$18:$K$19, MATCH(C732, 'Probability Tables'!$A$18:$A$19, 0)))</f>
        <v>-0.38532054201569693</v>
      </c>
      <c r="T732" s="14">
        <f>IF(D732="N/A", 0, INDEX('Probability Tables'!$K$25:$K$28, MATCH(D732, 'Probability Tables'!$A$25:$A$28, 0)))</f>
        <v>-0.64015465041943498</v>
      </c>
      <c r="U732" s="14">
        <f>IF(E732="N/A", 0, INDEX('Probability Tables'!$K$34:$K$35, MATCH(E732, 'Probability Tables'!$A$34:$A$35, 0)))</f>
        <v>-0.48878352389733187</v>
      </c>
      <c r="V732" s="14">
        <f>IF(F732="N/A", 0, INDEX('Probability Tables'!$K$41:$K$42, MATCH(F732, 'Probability Tables'!$A$41:$A$42, 0)))</f>
        <v>-0.38532054201569693</v>
      </c>
      <c r="W732" s="14">
        <f>IF(G732="N/A", 0, INDEX('Probability Tables'!$K$48:$K$50, MATCH(G732, 'Probability Tables'!$A$48:$A$50, 0)))</f>
        <v>-0.54522705048332309</v>
      </c>
      <c r="X732" s="14">
        <f>IF(H732="N/A", 0, INDEX('Probability Tables'!$K$56:$K$58, MATCH(H732, 'Probability Tables'!$A$56:$A$58, 0)))</f>
        <v>-0.45323538437685085</v>
      </c>
      <c r="Y732" s="14">
        <f>'Probability Tables'!$E$4</f>
        <v>-0.95753369040820424</v>
      </c>
      <c r="Z732" s="16">
        <f t="shared" si="56"/>
        <v>-4.7791388748197736</v>
      </c>
      <c r="AA732" s="15">
        <f t="shared" si="57"/>
        <v>12.266198993559778</v>
      </c>
      <c r="AB732" s="15">
        <f t="shared" si="58"/>
        <v>87.733801006440231</v>
      </c>
      <c r="AC732" s="17">
        <f t="shared" si="59"/>
        <v>1</v>
      </c>
      <c r="AD732" s="17">
        <v>1</v>
      </c>
    </row>
    <row r="733" spans="1:30" x14ac:dyDescent="0.25">
      <c r="A733" t="s">
        <v>1022</v>
      </c>
      <c r="B733">
        <v>3</v>
      </c>
      <c r="C733" t="s">
        <v>13</v>
      </c>
      <c r="D733" s="12" t="s">
        <v>1241</v>
      </c>
      <c r="E733" s="12" t="s">
        <v>1247</v>
      </c>
      <c r="F733" s="12" t="s">
        <v>1249</v>
      </c>
      <c r="G733" s="12" t="s">
        <v>1252</v>
      </c>
      <c r="H733" s="12" t="s">
        <v>20</v>
      </c>
      <c r="I733" s="13">
        <f>IF(B733="N/A", 0, INDEX('Probability Tables'!$J$10:$J$12, MATCH(B733, 'Probability Tables'!$A$10:$A$12, 0)))</f>
        <v>-0.39196962663327978</v>
      </c>
      <c r="J733" s="13">
        <f>IF(C733="N/A", 0, INDEX('Probability Tables'!$J$18:$J$19, MATCH(C733, 'Probability Tables'!$A$18:$A$19, 0)))</f>
        <v>-0.16113204070663512</v>
      </c>
      <c r="K733" s="13">
        <f>IF(D733="N/A", 0, INDEX('Probability Tables'!$J$25:$J$28, MATCH(D733, 'Probability Tables'!$A$25:$A$28, 0)))</f>
        <v>-2.6579258139196416</v>
      </c>
      <c r="L733" s="13">
        <f>IF(E733="N/A", 0, INDEX('Probability Tables'!$J$34:$J$35, MATCH(E733, 'Probability Tables'!$A$34:$A$35, 0)))</f>
        <v>-0.32277339226305102</v>
      </c>
      <c r="M733" s="13">
        <f>IF(F733="N/A", 0, INDEX('Probability Tables'!$J$41:$J$42, MATCH(F733, 'Probability Tables'!$A$41:$A$42, 0)))</f>
        <v>-0.21141585713285041</v>
      </c>
      <c r="N733" s="13">
        <f>IF(G733="N/A", 0, INDEX('Probability Tables'!$J$48:$J$50, MATCH(G733, 'Probability Tables'!$A$48:$A$50, 0)))</f>
        <v>-1.6691571471357227</v>
      </c>
      <c r="O733" s="13">
        <f>IF(H733="N/A", 0, INDEX('Probability Tables'!$J$56:$J$58, MATCH(H733, 'Probability Tables'!$A$56:$A$58, 0)))</f>
        <v>-1.9828147059907641</v>
      </c>
      <c r="P733" s="13">
        <f>'Probability Tables'!$E$3</f>
        <v>-0.48424598596127871</v>
      </c>
      <c r="Q733" s="16">
        <f t="shared" si="55"/>
        <v>-7.8814345697432229</v>
      </c>
      <c r="R733" s="14">
        <f>IF(B733="N/A", 0, INDEX('Probability Tables'!$K$10:$K$12, MATCH(B733, 'Probability Tables'!$A$10:$A$12, 0)))</f>
        <v>-1.0560526742493137</v>
      </c>
      <c r="S733" s="14">
        <f>IF(C733="N/A", 0, INDEX('Probability Tables'!$K$18:$K$19, MATCH(C733, 'Probability Tables'!$A$18:$A$19, 0)))</f>
        <v>-1.140161291580982</v>
      </c>
      <c r="T733" s="14">
        <f>IF(D733="N/A", 0, INDEX('Probability Tables'!$K$25:$K$28, MATCH(D733, 'Probability Tables'!$A$25:$A$28, 0)))</f>
        <v>-1.9223796516451193</v>
      </c>
      <c r="U733" s="14">
        <f>IF(E733="N/A", 0, INDEX('Probability Tables'!$K$34:$K$35, MATCH(E733, 'Probability Tables'!$A$34:$A$35, 0)))</f>
        <v>-0.48878352389733187</v>
      </c>
      <c r="V733" s="14">
        <f>IF(F733="N/A", 0, INDEX('Probability Tables'!$K$41:$K$42, MATCH(F733, 'Probability Tables'!$A$41:$A$42, 0)))</f>
        <v>-0.38532054201569693</v>
      </c>
      <c r="W733" s="14">
        <f>IF(G733="N/A", 0, INDEX('Probability Tables'!$K$48:$K$50, MATCH(G733, 'Probability Tables'!$A$48:$A$50, 0)))</f>
        <v>-1.4997389951776758</v>
      </c>
      <c r="X733" s="14">
        <f>IF(H733="N/A", 0, INDEX('Probability Tables'!$K$56:$K$58, MATCH(H733, 'Probability Tables'!$A$56:$A$58, 0)))</f>
        <v>-1.2944356648959361</v>
      </c>
      <c r="Y733" s="14">
        <f>'Probability Tables'!$E$4</f>
        <v>-0.95753369040820424</v>
      </c>
      <c r="Z733" s="16">
        <f t="shared" si="56"/>
        <v>-8.7444060338702609</v>
      </c>
      <c r="AA733" s="15">
        <f t="shared" si="57"/>
        <v>70.328110426982946</v>
      </c>
      <c r="AB733" s="15">
        <f t="shared" si="58"/>
        <v>29.671889573017051</v>
      </c>
      <c r="AC733" s="17">
        <f t="shared" si="59"/>
        <v>0</v>
      </c>
      <c r="AD733" s="17">
        <v>0</v>
      </c>
    </row>
    <row r="734" spans="1:30" x14ac:dyDescent="0.25">
      <c r="A734" t="s">
        <v>1023</v>
      </c>
      <c r="B734">
        <v>2</v>
      </c>
      <c r="C734" t="s">
        <v>13</v>
      </c>
      <c r="D734" s="12" t="s">
        <v>1243</v>
      </c>
      <c r="E734" s="12" t="s">
        <v>1247</v>
      </c>
      <c r="F734" s="12" t="s">
        <v>1249</v>
      </c>
      <c r="G734" s="12" t="s">
        <v>1251</v>
      </c>
      <c r="H734" s="12" t="s">
        <v>15</v>
      </c>
      <c r="I734" s="13">
        <f>IF(B734="N/A", 0, INDEX('Probability Tables'!$J$10:$J$12, MATCH(B734, 'Probability Tables'!$A$10:$A$12, 0)))</f>
        <v>-1.7285805676065233</v>
      </c>
      <c r="J734" s="13">
        <f>IF(C734="N/A", 0, INDEX('Probability Tables'!$J$18:$J$19, MATCH(C734, 'Probability Tables'!$A$18:$A$19, 0)))</f>
        <v>-0.16113204070663512</v>
      </c>
      <c r="K734" s="13">
        <f>IF(D734="N/A", 0, INDEX('Probability Tables'!$J$25:$J$28, MATCH(D734, 'Probability Tables'!$A$25:$A$28, 0)))</f>
        <v>0</v>
      </c>
      <c r="L734" s="13">
        <f>IF(E734="N/A", 0, INDEX('Probability Tables'!$J$34:$J$35, MATCH(E734, 'Probability Tables'!$A$34:$A$35, 0)))</f>
        <v>-0.32277339226305102</v>
      </c>
      <c r="M734" s="13">
        <f>IF(F734="N/A", 0, INDEX('Probability Tables'!$J$41:$J$42, MATCH(F734, 'Probability Tables'!$A$41:$A$42, 0)))</f>
        <v>-0.21141585713285041</v>
      </c>
      <c r="N734" s="13">
        <f>IF(G734="N/A", 0, INDEX('Probability Tables'!$J$48:$J$50, MATCH(G734, 'Probability Tables'!$A$48:$A$50, 0)))</f>
        <v>-0.71512608727872051</v>
      </c>
      <c r="O734" s="13">
        <f>IF(H734="N/A", 0, INDEX('Probability Tables'!$J$56:$J$58, MATCH(H734, 'Probability Tables'!$A$56:$A$58, 0)))</f>
        <v>-0.25442485069529852</v>
      </c>
      <c r="P734" s="13">
        <f>'Probability Tables'!$E$3</f>
        <v>-0.48424598596127871</v>
      </c>
      <c r="Q734" s="16">
        <f t="shared" si="55"/>
        <v>-3.8776987816443578</v>
      </c>
      <c r="R734" s="14">
        <f>IF(B734="N/A", 0, INDEX('Probability Tables'!$K$10:$K$12, MATCH(B734, 'Probability Tables'!$A$10:$A$12, 0)))</f>
        <v>-1.3662076025531533</v>
      </c>
      <c r="S734" s="14">
        <f>IF(C734="N/A", 0, INDEX('Probability Tables'!$K$18:$K$19, MATCH(C734, 'Probability Tables'!$A$18:$A$19, 0)))</f>
        <v>-1.140161291580982</v>
      </c>
      <c r="T734" s="14">
        <f>IF(D734="N/A", 0, INDEX('Probability Tables'!$K$25:$K$28, MATCH(D734, 'Probability Tables'!$A$25:$A$28, 0)))</f>
        <v>0</v>
      </c>
      <c r="U734" s="14">
        <f>IF(E734="N/A", 0, INDEX('Probability Tables'!$K$34:$K$35, MATCH(E734, 'Probability Tables'!$A$34:$A$35, 0)))</f>
        <v>-0.48878352389733187</v>
      </c>
      <c r="V734" s="14">
        <f>IF(F734="N/A", 0, INDEX('Probability Tables'!$K$41:$K$42, MATCH(F734, 'Probability Tables'!$A$41:$A$42, 0)))</f>
        <v>-0.38532054201569693</v>
      </c>
      <c r="W734" s="14">
        <f>IF(G734="N/A", 0, INDEX('Probability Tables'!$K$48:$K$50, MATCH(G734, 'Probability Tables'!$A$48:$A$50, 0)))</f>
        <v>-1.624036711855253</v>
      </c>
      <c r="X734" s="14">
        <f>IF(H734="N/A", 0, INDEX('Probability Tables'!$K$56:$K$58, MATCH(H734, 'Probability Tables'!$A$56:$A$58, 0)))</f>
        <v>-0.45323538437685085</v>
      </c>
      <c r="Y734" s="14">
        <f>'Probability Tables'!$E$4</f>
        <v>-0.95753369040820424</v>
      </c>
      <c r="Z734" s="16">
        <f t="shared" si="56"/>
        <v>-6.4152787466874717</v>
      </c>
      <c r="AA734" s="15">
        <f t="shared" si="57"/>
        <v>92.673468182122448</v>
      </c>
      <c r="AB734" s="15">
        <f t="shared" si="58"/>
        <v>7.326531817877548</v>
      </c>
      <c r="AC734" s="17">
        <f t="shared" si="59"/>
        <v>0</v>
      </c>
      <c r="AD734" s="17">
        <v>0</v>
      </c>
    </row>
    <row r="735" spans="1:30" x14ac:dyDescent="0.25">
      <c r="A735" t="s">
        <v>1024</v>
      </c>
      <c r="B735">
        <v>2</v>
      </c>
      <c r="C735" t="s">
        <v>13</v>
      </c>
      <c r="D735" s="12" t="s">
        <v>1245</v>
      </c>
      <c r="E735" s="12" t="s">
        <v>1247</v>
      </c>
      <c r="F735" s="12" t="s">
        <v>1249</v>
      </c>
      <c r="G735" s="12" t="s">
        <v>1252</v>
      </c>
      <c r="H735" s="12" t="s">
        <v>15</v>
      </c>
      <c r="I735" s="13">
        <f>IF(B735="N/A", 0, INDEX('Probability Tables'!$J$10:$J$12, MATCH(B735, 'Probability Tables'!$A$10:$A$12, 0)))</f>
        <v>-1.7285805676065233</v>
      </c>
      <c r="J735" s="13">
        <f>IF(C735="N/A", 0, INDEX('Probability Tables'!$J$18:$J$19, MATCH(C735, 'Probability Tables'!$A$18:$A$19, 0)))</f>
        <v>-0.16113204070663512</v>
      </c>
      <c r="K735" s="13">
        <f>IF(D735="N/A", 0, INDEX('Probability Tables'!$J$25:$J$28, MATCH(D735, 'Probability Tables'!$A$25:$A$28, 0)))</f>
        <v>-0.51785965042337057</v>
      </c>
      <c r="L735" s="13">
        <f>IF(E735="N/A", 0, INDEX('Probability Tables'!$J$34:$J$35, MATCH(E735, 'Probability Tables'!$A$34:$A$35, 0)))</f>
        <v>-0.32277339226305102</v>
      </c>
      <c r="M735" s="13">
        <f>IF(F735="N/A", 0, INDEX('Probability Tables'!$J$41:$J$42, MATCH(F735, 'Probability Tables'!$A$41:$A$42, 0)))</f>
        <v>-0.21141585713285041</v>
      </c>
      <c r="N735" s="13">
        <f>IF(G735="N/A", 0, INDEX('Probability Tables'!$J$48:$J$50, MATCH(G735, 'Probability Tables'!$A$48:$A$50, 0)))</f>
        <v>-1.6691571471357227</v>
      </c>
      <c r="O735" s="13">
        <f>IF(H735="N/A", 0, INDEX('Probability Tables'!$J$56:$J$58, MATCH(H735, 'Probability Tables'!$A$56:$A$58, 0)))</f>
        <v>-0.25442485069529852</v>
      </c>
      <c r="P735" s="13">
        <f>'Probability Tables'!$E$3</f>
        <v>-0.48424598596127871</v>
      </c>
      <c r="Q735" s="16">
        <f t="shared" si="55"/>
        <v>-5.3495894919247302</v>
      </c>
      <c r="R735" s="14">
        <f>IF(B735="N/A", 0, INDEX('Probability Tables'!$K$10:$K$12, MATCH(B735, 'Probability Tables'!$A$10:$A$12, 0)))</f>
        <v>-1.3662076025531533</v>
      </c>
      <c r="S735" s="14">
        <f>IF(C735="N/A", 0, INDEX('Probability Tables'!$K$18:$K$19, MATCH(C735, 'Probability Tables'!$A$18:$A$19, 0)))</f>
        <v>-1.140161291580982</v>
      </c>
      <c r="T735" s="14">
        <f>IF(D735="N/A", 0, INDEX('Probability Tables'!$K$25:$K$28, MATCH(D735, 'Probability Tables'!$A$25:$A$28, 0)))</f>
        <v>-0.64015465041943498</v>
      </c>
      <c r="U735" s="14">
        <f>IF(E735="N/A", 0, INDEX('Probability Tables'!$K$34:$K$35, MATCH(E735, 'Probability Tables'!$A$34:$A$35, 0)))</f>
        <v>-0.48878352389733187</v>
      </c>
      <c r="V735" s="14">
        <f>IF(F735="N/A", 0, INDEX('Probability Tables'!$K$41:$K$42, MATCH(F735, 'Probability Tables'!$A$41:$A$42, 0)))</f>
        <v>-0.38532054201569693</v>
      </c>
      <c r="W735" s="14">
        <f>IF(G735="N/A", 0, INDEX('Probability Tables'!$K$48:$K$50, MATCH(G735, 'Probability Tables'!$A$48:$A$50, 0)))</f>
        <v>-1.4997389951776758</v>
      </c>
      <c r="X735" s="14">
        <f>IF(H735="N/A", 0, INDEX('Probability Tables'!$K$56:$K$58, MATCH(H735, 'Probability Tables'!$A$56:$A$58, 0)))</f>
        <v>-0.45323538437685085</v>
      </c>
      <c r="Y735" s="14">
        <f>'Probability Tables'!$E$4</f>
        <v>-0.95753369040820424</v>
      </c>
      <c r="Z735" s="16">
        <f t="shared" si="56"/>
        <v>-6.93113568042933</v>
      </c>
      <c r="AA735" s="15">
        <f t="shared" si="57"/>
        <v>82.942338452485856</v>
      </c>
      <c r="AB735" s="15">
        <f t="shared" si="58"/>
        <v>17.057661547514133</v>
      </c>
      <c r="AC735" s="17">
        <f t="shared" si="59"/>
        <v>0</v>
      </c>
      <c r="AD735" s="17">
        <v>0</v>
      </c>
    </row>
    <row r="736" spans="1:30" x14ac:dyDescent="0.25">
      <c r="A736" t="s">
        <v>1025</v>
      </c>
      <c r="B736">
        <v>2</v>
      </c>
      <c r="C736" t="s">
        <v>13</v>
      </c>
      <c r="D736" s="12" t="s">
        <v>1245</v>
      </c>
      <c r="E736" s="12" t="s">
        <v>1247</v>
      </c>
      <c r="F736" s="12" t="s">
        <v>1249</v>
      </c>
      <c r="G736" s="12" t="s">
        <v>1252</v>
      </c>
      <c r="H736" s="12" t="s">
        <v>15</v>
      </c>
      <c r="I736" s="13">
        <f>IF(B736="N/A", 0, INDEX('Probability Tables'!$J$10:$J$12, MATCH(B736, 'Probability Tables'!$A$10:$A$12, 0)))</f>
        <v>-1.7285805676065233</v>
      </c>
      <c r="J736" s="13">
        <f>IF(C736="N/A", 0, INDEX('Probability Tables'!$J$18:$J$19, MATCH(C736, 'Probability Tables'!$A$18:$A$19, 0)))</f>
        <v>-0.16113204070663512</v>
      </c>
      <c r="K736" s="13">
        <f>IF(D736="N/A", 0, INDEX('Probability Tables'!$J$25:$J$28, MATCH(D736, 'Probability Tables'!$A$25:$A$28, 0)))</f>
        <v>-0.51785965042337057</v>
      </c>
      <c r="L736" s="13">
        <f>IF(E736="N/A", 0, INDEX('Probability Tables'!$J$34:$J$35, MATCH(E736, 'Probability Tables'!$A$34:$A$35, 0)))</f>
        <v>-0.32277339226305102</v>
      </c>
      <c r="M736" s="13">
        <f>IF(F736="N/A", 0, INDEX('Probability Tables'!$J$41:$J$42, MATCH(F736, 'Probability Tables'!$A$41:$A$42, 0)))</f>
        <v>-0.21141585713285041</v>
      </c>
      <c r="N736" s="13">
        <f>IF(G736="N/A", 0, INDEX('Probability Tables'!$J$48:$J$50, MATCH(G736, 'Probability Tables'!$A$48:$A$50, 0)))</f>
        <v>-1.6691571471357227</v>
      </c>
      <c r="O736" s="13">
        <f>IF(H736="N/A", 0, INDEX('Probability Tables'!$J$56:$J$58, MATCH(H736, 'Probability Tables'!$A$56:$A$58, 0)))</f>
        <v>-0.25442485069529852</v>
      </c>
      <c r="P736" s="13">
        <f>'Probability Tables'!$E$3</f>
        <v>-0.48424598596127871</v>
      </c>
      <c r="Q736" s="16">
        <f t="shared" si="55"/>
        <v>-5.3495894919247302</v>
      </c>
      <c r="R736" s="14">
        <f>IF(B736="N/A", 0, INDEX('Probability Tables'!$K$10:$K$12, MATCH(B736, 'Probability Tables'!$A$10:$A$12, 0)))</f>
        <v>-1.3662076025531533</v>
      </c>
      <c r="S736" s="14">
        <f>IF(C736="N/A", 0, INDEX('Probability Tables'!$K$18:$K$19, MATCH(C736, 'Probability Tables'!$A$18:$A$19, 0)))</f>
        <v>-1.140161291580982</v>
      </c>
      <c r="T736" s="14">
        <f>IF(D736="N/A", 0, INDEX('Probability Tables'!$K$25:$K$28, MATCH(D736, 'Probability Tables'!$A$25:$A$28, 0)))</f>
        <v>-0.64015465041943498</v>
      </c>
      <c r="U736" s="14">
        <f>IF(E736="N/A", 0, INDEX('Probability Tables'!$K$34:$K$35, MATCH(E736, 'Probability Tables'!$A$34:$A$35, 0)))</f>
        <v>-0.48878352389733187</v>
      </c>
      <c r="V736" s="14">
        <f>IF(F736="N/A", 0, INDEX('Probability Tables'!$K$41:$K$42, MATCH(F736, 'Probability Tables'!$A$41:$A$42, 0)))</f>
        <v>-0.38532054201569693</v>
      </c>
      <c r="W736" s="14">
        <f>IF(G736="N/A", 0, INDEX('Probability Tables'!$K$48:$K$50, MATCH(G736, 'Probability Tables'!$A$48:$A$50, 0)))</f>
        <v>-1.4997389951776758</v>
      </c>
      <c r="X736" s="14">
        <f>IF(H736="N/A", 0, INDEX('Probability Tables'!$K$56:$K$58, MATCH(H736, 'Probability Tables'!$A$56:$A$58, 0)))</f>
        <v>-0.45323538437685085</v>
      </c>
      <c r="Y736" s="14">
        <f>'Probability Tables'!$E$4</f>
        <v>-0.95753369040820424</v>
      </c>
      <c r="Z736" s="16">
        <f t="shared" si="56"/>
        <v>-6.93113568042933</v>
      </c>
      <c r="AA736" s="15">
        <f t="shared" si="57"/>
        <v>82.942338452485856</v>
      </c>
      <c r="AB736" s="15">
        <f t="shared" si="58"/>
        <v>17.057661547514133</v>
      </c>
      <c r="AC736" s="17">
        <f t="shared" si="59"/>
        <v>0</v>
      </c>
      <c r="AD736" s="17">
        <v>0</v>
      </c>
    </row>
    <row r="737" spans="1:30" x14ac:dyDescent="0.25">
      <c r="A737" t="s">
        <v>1026</v>
      </c>
      <c r="B737">
        <v>3</v>
      </c>
      <c r="C737" t="s">
        <v>13</v>
      </c>
      <c r="D737" s="12" t="s">
        <v>1245</v>
      </c>
      <c r="E737" s="12" t="s">
        <v>1247</v>
      </c>
      <c r="F737" s="12" t="s">
        <v>1249</v>
      </c>
      <c r="G737" s="12" t="s">
        <v>1252</v>
      </c>
      <c r="H737" s="12" t="s">
        <v>15</v>
      </c>
      <c r="I737" s="13">
        <f>IF(B737="N/A", 0, INDEX('Probability Tables'!$J$10:$J$12, MATCH(B737, 'Probability Tables'!$A$10:$A$12, 0)))</f>
        <v>-0.39196962663327978</v>
      </c>
      <c r="J737" s="13">
        <f>IF(C737="N/A", 0, INDEX('Probability Tables'!$J$18:$J$19, MATCH(C737, 'Probability Tables'!$A$18:$A$19, 0)))</f>
        <v>-0.16113204070663512</v>
      </c>
      <c r="K737" s="13">
        <f>IF(D737="N/A", 0, INDEX('Probability Tables'!$J$25:$J$28, MATCH(D737, 'Probability Tables'!$A$25:$A$28, 0)))</f>
        <v>-0.51785965042337057</v>
      </c>
      <c r="L737" s="13">
        <f>IF(E737="N/A", 0, INDEX('Probability Tables'!$J$34:$J$35, MATCH(E737, 'Probability Tables'!$A$34:$A$35, 0)))</f>
        <v>-0.32277339226305102</v>
      </c>
      <c r="M737" s="13">
        <f>IF(F737="N/A", 0, INDEX('Probability Tables'!$J$41:$J$42, MATCH(F737, 'Probability Tables'!$A$41:$A$42, 0)))</f>
        <v>-0.21141585713285041</v>
      </c>
      <c r="N737" s="13">
        <f>IF(G737="N/A", 0, INDEX('Probability Tables'!$J$48:$J$50, MATCH(G737, 'Probability Tables'!$A$48:$A$50, 0)))</f>
        <v>-1.6691571471357227</v>
      </c>
      <c r="O737" s="13">
        <f>IF(H737="N/A", 0, INDEX('Probability Tables'!$J$56:$J$58, MATCH(H737, 'Probability Tables'!$A$56:$A$58, 0)))</f>
        <v>-0.25442485069529852</v>
      </c>
      <c r="P737" s="13">
        <f>'Probability Tables'!$E$3</f>
        <v>-0.48424598596127871</v>
      </c>
      <c r="Q737" s="16">
        <f t="shared" si="55"/>
        <v>-4.0129785509514866</v>
      </c>
      <c r="R737" s="14">
        <f>IF(B737="N/A", 0, INDEX('Probability Tables'!$K$10:$K$12, MATCH(B737, 'Probability Tables'!$A$10:$A$12, 0)))</f>
        <v>-1.0560526742493137</v>
      </c>
      <c r="S737" s="14">
        <f>IF(C737="N/A", 0, INDEX('Probability Tables'!$K$18:$K$19, MATCH(C737, 'Probability Tables'!$A$18:$A$19, 0)))</f>
        <v>-1.140161291580982</v>
      </c>
      <c r="T737" s="14">
        <f>IF(D737="N/A", 0, INDEX('Probability Tables'!$K$25:$K$28, MATCH(D737, 'Probability Tables'!$A$25:$A$28, 0)))</f>
        <v>-0.64015465041943498</v>
      </c>
      <c r="U737" s="14">
        <f>IF(E737="N/A", 0, INDEX('Probability Tables'!$K$34:$K$35, MATCH(E737, 'Probability Tables'!$A$34:$A$35, 0)))</f>
        <v>-0.48878352389733187</v>
      </c>
      <c r="V737" s="14">
        <f>IF(F737="N/A", 0, INDEX('Probability Tables'!$K$41:$K$42, MATCH(F737, 'Probability Tables'!$A$41:$A$42, 0)))</f>
        <v>-0.38532054201569693</v>
      </c>
      <c r="W737" s="14">
        <f>IF(G737="N/A", 0, INDEX('Probability Tables'!$K$48:$K$50, MATCH(G737, 'Probability Tables'!$A$48:$A$50, 0)))</f>
        <v>-1.4997389951776758</v>
      </c>
      <c r="X737" s="14">
        <f>IF(H737="N/A", 0, INDEX('Probability Tables'!$K$56:$K$58, MATCH(H737, 'Probability Tables'!$A$56:$A$58, 0)))</f>
        <v>-0.45323538437685085</v>
      </c>
      <c r="Y737" s="14">
        <f>'Probability Tables'!$E$4</f>
        <v>-0.95753369040820424</v>
      </c>
      <c r="Z737" s="16">
        <f t="shared" si="56"/>
        <v>-6.6209807521254902</v>
      </c>
      <c r="AA737" s="15">
        <f t="shared" si="57"/>
        <v>93.137481541978701</v>
      </c>
      <c r="AB737" s="15">
        <f t="shared" si="58"/>
        <v>6.8625184580213148</v>
      </c>
      <c r="AC737" s="17">
        <f t="shared" si="59"/>
        <v>0</v>
      </c>
      <c r="AD737" s="17">
        <v>0</v>
      </c>
    </row>
    <row r="738" spans="1:30" x14ac:dyDescent="0.25">
      <c r="A738" t="s">
        <v>1027</v>
      </c>
      <c r="B738">
        <v>3</v>
      </c>
      <c r="C738" t="s">
        <v>17</v>
      </c>
      <c r="D738" s="12" t="s">
        <v>1242</v>
      </c>
      <c r="E738" s="12" t="s">
        <v>1246</v>
      </c>
      <c r="F738" s="12" t="s">
        <v>1248</v>
      </c>
      <c r="G738" s="12" t="s">
        <v>1250</v>
      </c>
      <c r="H738" s="12" t="s">
        <v>15</v>
      </c>
      <c r="I738" s="13">
        <f>IF(B738="N/A", 0, INDEX('Probability Tables'!$J$10:$J$12, MATCH(B738, 'Probability Tables'!$A$10:$A$12, 0)))</f>
        <v>-0.39196962663327978</v>
      </c>
      <c r="J738" s="13">
        <f>IF(C738="N/A", 0, INDEX('Probability Tables'!$J$18:$J$19, MATCH(C738, 'Probability Tables'!$A$18:$A$19, 0)))</f>
        <v>-1.9050155618886613</v>
      </c>
      <c r="K738" s="13">
        <f>IF(D738="N/A", 0, INDEX('Probability Tables'!$J$25:$J$28, MATCH(D738, 'Probability Tables'!$A$25:$A$28, 0)))</f>
        <v>-1.505246303981256</v>
      </c>
      <c r="L738" s="13">
        <f>IF(E738="N/A", 0, INDEX('Probability Tables'!$J$34:$J$35, MATCH(E738, 'Probability Tables'!$A$34:$A$35, 0)))</f>
        <v>-1.2878542883066382</v>
      </c>
      <c r="M738" s="13">
        <f>IF(F738="N/A", 0, INDEX('Probability Tables'!$J$41:$J$42, MATCH(F738, 'Probability Tables'!$A$41:$A$42, 0)))</f>
        <v>-1.6577744589953911</v>
      </c>
      <c r="N738" s="13">
        <f>IF(G738="N/A", 0, INDEX('Probability Tables'!$J$48:$J$50, MATCH(G738, 'Probability Tables'!$A$48:$A$50, 0)))</f>
        <v>-1.1317644959850102</v>
      </c>
      <c r="O738" s="13">
        <f>IF(H738="N/A", 0, INDEX('Probability Tables'!$J$56:$J$58, MATCH(H738, 'Probability Tables'!$A$56:$A$58, 0)))</f>
        <v>-0.25442485069529852</v>
      </c>
      <c r="P738" s="13">
        <f>'Probability Tables'!$E$3</f>
        <v>-0.48424598596127871</v>
      </c>
      <c r="Q738" s="16">
        <f t="shared" si="55"/>
        <v>-8.6182955724468133</v>
      </c>
      <c r="R738" s="14">
        <f>IF(B738="N/A", 0, INDEX('Probability Tables'!$K$10:$K$12, MATCH(B738, 'Probability Tables'!$A$10:$A$12, 0)))</f>
        <v>-1.0560526742493137</v>
      </c>
      <c r="S738" s="14">
        <f>IF(C738="N/A", 0, INDEX('Probability Tables'!$K$18:$K$19, MATCH(C738, 'Probability Tables'!$A$18:$A$19, 0)))</f>
        <v>-0.38532054201569693</v>
      </c>
      <c r="T738" s="14">
        <f>IF(D738="N/A", 0, INDEX('Probability Tables'!$K$25:$K$28, MATCH(D738, 'Probability Tables'!$A$25:$A$28, 0)))</f>
        <v>-1.4640720621625749</v>
      </c>
      <c r="U738" s="14">
        <f>IF(E738="N/A", 0, INDEX('Probability Tables'!$K$34:$K$35, MATCH(E738, 'Probability Tables'!$A$34:$A$35, 0)))</f>
        <v>-0.95029252915164453</v>
      </c>
      <c r="V738" s="14">
        <f>IF(F738="N/A", 0, INDEX('Probability Tables'!$K$41:$K$42, MATCH(F738, 'Probability Tables'!$A$41:$A$42, 0)))</f>
        <v>-1.140161291580982</v>
      </c>
      <c r="W738" s="14">
        <f>IF(G738="N/A", 0, INDEX('Probability Tables'!$K$48:$K$50, MATCH(G738, 'Probability Tables'!$A$48:$A$50, 0)))</f>
        <v>-0.54522705048332309</v>
      </c>
      <c r="X738" s="14">
        <f>IF(H738="N/A", 0, INDEX('Probability Tables'!$K$56:$K$58, MATCH(H738, 'Probability Tables'!$A$56:$A$58, 0)))</f>
        <v>-0.45323538437685085</v>
      </c>
      <c r="Y738" s="14">
        <f>'Probability Tables'!$E$4</f>
        <v>-0.95753369040820424</v>
      </c>
      <c r="Z738" s="16">
        <f t="shared" si="56"/>
        <v>-6.9518952244285899</v>
      </c>
      <c r="AA738" s="15">
        <f t="shared" si="57"/>
        <v>15.890469619855585</v>
      </c>
      <c r="AB738" s="15">
        <f t="shared" si="58"/>
        <v>84.10953038014442</v>
      </c>
      <c r="AC738" s="17">
        <f t="shared" si="59"/>
        <v>1</v>
      </c>
      <c r="AD738" s="17">
        <v>0</v>
      </c>
    </row>
    <row r="739" spans="1:30" x14ac:dyDescent="0.25">
      <c r="A739" t="s">
        <v>1028</v>
      </c>
      <c r="B739">
        <v>1</v>
      </c>
      <c r="C739" t="s">
        <v>13</v>
      </c>
      <c r="D739" s="12" t="s">
        <v>1242</v>
      </c>
      <c r="E739" s="12" t="s">
        <v>1247</v>
      </c>
      <c r="F739" s="12" t="s">
        <v>1249</v>
      </c>
      <c r="G739" s="12" t="s">
        <v>1250</v>
      </c>
      <c r="H739" s="12" t="s">
        <v>20</v>
      </c>
      <c r="I739" s="13">
        <f>IF(B739="N/A", 0, INDEX('Probability Tables'!$J$10:$J$12, MATCH(B739, 'Probability Tables'!$A$10:$A$12, 0)))</f>
        <v>-1.9190988916046565</v>
      </c>
      <c r="J739" s="13">
        <f>IF(C739="N/A", 0, INDEX('Probability Tables'!$J$18:$J$19, MATCH(C739, 'Probability Tables'!$A$18:$A$19, 0)))</f>
        <v>-0.16113204070663512</v>
      </c>
      <c r="K739" s="13">
        <f>IF(D739="N/A", 0, INDEX('Probability Tables'!$J$25:$J$28, MATCH(D739, 'Probability Tables'!$A$25:$A$28, 0)))</f>
        <v>-1.505246303981256</v>
      </c>
      <c r="L739" s="13">
        <f>IF(E739="N/A", 0, INDEX('Probability Tables'!$J$34:$J$35, MATCH(E739, 'Probability Tables'!$A$34:$A$35, 0)))</f>
        <v>-0.32277339226305102</v>
      </c>
      <c r="M739" s="13">
        <f>IF(F739="N/A", 0, INDEX('Probability Tables'!$J$41:$J$42, MATCH(F739, 'Probability Tables'!$A$41:$A$42, 0)))</f>
        <v>-0.21141585713285041</v>
      </c>
      <c r="N739" s="13">
        <f>IF(G739="N/A", 0, INDEX('Probability Tables'!$J$48:$J$50, MATCH(G739, 'Probability Tables'!$A$48:$A$50, 0)))</f>
        <v>-1.1317644959850102</v>
      </c>
      <c r="O739" s="13">
        <f>IF(H739="N/A", 0, INDEX('Probability Tables'!$J$56:$J$58, MATCH(H739, 'Probability Tables'!$A$56:$A$58, 0)))</f>
        <v>-1.9828147059907641</v>
      </c>
      <c r="P739" s="13">
        <f>'Probability Tables'!$E$3</f>
        <v>-0.48424598596127871</v>
      </c>
      <c r="Q739" s="16">
        <f t="shared" si="55"/>
        <v>-7.7184916736255014</v>
      </c>
      <c r="R739" s="14">
        <f>IF(B739="N/A", 0, INDEX('Probability Tables'!$K$10:$K$12, MATCH(B739, 'Probability Tables'!$A$10:$A$12, 0)))</f>
        <v>-0.92356349120323478</v>
      </c>
      <c r="S739" s="14">
        <f>IF(C739="N/A", 0, INDEX('Probability Tables'!$K$18:$K$19, MATCH(C739, 'Probability Tables'!$A$18:$A$19, 0)))</f>
        <v>-1.140161291580982</v>
      </c>
      <c r="T739" s="14">
        <f>IF(D739="N/A", 0, INDEX('Probability Tables'!$K$25:$K$28, MATCH(D739, 'Probability Tables'!$A$25:$A$28, 0)))</f>
        <v>-1.4640720621625749</v>
      </c>
      <c r="U739" s="14">
        <f>IF(E739="N/A", 0, INDEX('Probability Tables'!$K$34:$K$35, MATCH(E739, 'Probability Tables'!$A$34:$A$35, 0)))</f>
        <v>-0.48878352389733187</v>
      </c>
      <c r="V739" s="14">
        <f>IF(F739="N/A", 0, INDEX('Probability Tables'!$K$41:$K$42, MATCH(F739, 'Probability Tables'!$A$41:$A$42, 0)))</f>
        <v>-0.38532054201569693</v>
      </c>
      <c r="W739" s="14">
        <f>IF(G739="N/A", 0, INDEX('Probability Tables'!$K$48:$K$50, MATCH(G739, 'Probability Tables'!$A$48:$A$50, 0)))</f>
        <v>-0.54522705048332309</v>
      </c>
      <c r="X739" s="14">
        <f>IF(H739="N/A", 0, INDEX('Probability Tables'!$K$56:$K$58, MATCH(H739, 'Probability Tables'!$A$56:$A$58, 0)))</f>
        <v>-1.2944356648959361</v>
      </c>
      <c r="Y739" s="14">
        <f>'Probability Tables'!$E$4</f>
        <v>-0.95753369040820424</v>
      </c>
      <c r="Z739" s="16">
        <f t="shared" si="56"/>
        <v>-7.1990973166472836</v>
      </c>
      <c r="AA739" s="15">
        <f t="shared" si="57"/>
        <v>37.299386418343495</v>
      </c>
      <c r="AB739" s="15">
        <f t="shared" si="58"/>
        <v>62.700613581656505</v>
      </c>
      <c r="AC739" s="17">
        <f t="shared" si="59"/>
        <v>1</v>
      </c>
      <c r="AD739" s="17">
        <v>1</v>
      </c>
    </row>
    <row r="740" spans="1:30" x14ac:dyDescent="0.25">
      <c r="A740" t="s">
        <v>1030</v>
      </c>
      <c r="B740">
        <v>3</v>
      </c>
      <c r="C740" t="s">
        <v>13</v>
      </c>
      <c r="D740" s="12" t="s">
        <v>1243</v>
      </c>
      <c r="E740" s="12" t="s">
        <v>1247</v>
      </c>
      <c r="F740" s="12" t="s">
        <v>1249</v>
      </c>
      <c r="G740" s="12" t="s">
        <v>1251</v>
      </c>
      <c r="H740" s="12" t="s">
        <v>15</v>
      </c>
      <c r="I740" s="13">
        <f>IF(B740="N/A", 0, INDEX('Probability Tables'!$J$10:$J$12, MATCH(B740, 'Probability Tables'!$A$10:$A$12, 0)))</f>
        <v>-0.39196962663327978</v>
      </c>
      <c r="J740" s="13">
        <f>IF(C740="N/A", 0, INDEX('Probability Tables'!$J$18:$J$19, MATCH(C740, 'Probability Tables'!$A$18:$A$19, 0)))</f>
        <v>-0.16113204070663512</v>
      </c>
      <c r="K740" s="13">
        <f>IF(D740="N/A", 0, INDEX('Probability Tables'!$J$25:$J$28, MATCH(D740, 'Probability Tables'!$A$25:$A$28, 0)))</f>
        <v>0</v>
      </c>
      <c r="L740" s="13">
        <f>IF(E740="N/A", 0, INDEX('Probability Tables'!$J$34:$J$35, MATCH(E740, 'Probability Tables'!$A$34:$A$35, 0)))</f>
        <v>-0.32277339226305102</v>
      </c>
      <c r="M740" s="13">
        <f>IF(F740="N/A", 0, INDEX('Probability Tables'!$J$41:$J$42, MATCH(F740, 'Probability Tables'!$A$41:$A$42, 0)))</f>
        <v>-0.21141585713285041</v>
      </c>
      <c r="N740" s="13">
        <f>IF(G740="N/A", 0, INDEX('Probability Tables'!$J$48:$J$50, MATCH(G740, 'Probability Tables'!$A$48:$A$50, 0)))</f>
        <v>-0.71512608727872051</v>
      </c>
      <c r="O740" s="13">
        <f>IF(H740="N/A", 0, INDEX('Probability Tables'!$J$56:$J$58, MATCH(H740, 'Probability Tables'!$A$56:$A$58, 0)))</f>
        <v>-0.25442485069529852</v>
      </c>
      <c r="P740" s="13">
        <f>'Probability Tables'!$E$3</f>
        <v>-0.48424598596127871</v>
      </c>
      <c r="Q740" s="16">
        <f t="shared" si="55"/>
        <v>-2.5410878406711142</v>
      </c>
      <c r="R740" s="14">
        <f>IF(B740="N/A", 0, INDEX('Probability Tables'!$K$10:$K$12, MATCH(B740, 'Probability Tables'!$A$10:$A$12, 0)))</f>
        <v>-1.0560526742493137</v>
      </c>
      <c r="S740" s="14">
        <f>IF(C740="N/A", 0, INDEX('Probability Tables'!$K$18:$K$19, MATCH(C740, 'Probability Tables'!$A$18:$A$19, 0)))</f>
        <v>-1.140161291580982</v>
      </c>
      <c r="T740" s="14">
        <f>IF(D740="N/A", 0, INDEX('Probability Tables'!$K$25:$K$28, MATCH(D740, 'Probability Tables'!$A$25:$A$28, 0)))</f>
        <v>0</v>
      </c>
      <c r="U740" s="14">
        <f>IF(E740="N/A", 0, INDEX('Probability Tables'!$K$34:$K$35, MATCH(E740, 'Probability Tables'!$A$34:$A$35, 0)))</f>
        <v>-0.48878352389733187</v>
      </c>
      <c r="V740" s="14">
        <f>IF(F740="N/A", 0, INDEX('Probability Tables'!$K$41:$K$42, MATCH(F740, 'Probability Tables'!$A$41:$A$42, 0)))</f>
        <v>-0.38532054201569693</v>
      </c>
      <c r="W740" s="14">
        <f>IF(G740="N/A", 0, INDEX('Probability Tables'!$K$48:$K$50, MATCH(G740, 'Probability Tables'!$A$48:$A$50, 0)))</f>
        <v>-1.624036711855253</v>
      </c>
      <c r="X740" s="14">
        <f>IF(H740="N/A", 0, INDEX('Probability Tables'!$K$56:$K$58, MATCH(H740, 'Probability Tables'!$A$56:$A$58, 0)))</f>
        <v>-0.45323538437685085</v>
      </c>
      <c r="Y740" s="14">
        <f>'Probability Tables'!$E$4</f>
        <v>-0.95753369040820424</v>
      </c>
      <c r="Z740" s="16">
        <f t="shared" si="56"/>
        <v>-6.1051238183836327</v>
      </c>
      <c r="AA740" s="15">
        <f t="shared" si="57"/>
        <v>97.24558894700111</v>
      </c>
      <c r="AB740" s="15">
        <f t="shared" si="58"/>
        <v>2.7544110529988832</v>
      </c>
      <c r="AC740" s="17">
        <f t="shared" si="59"/>
        <v>0</v>
      </c>
      <c r="AD740" s="17">
        <v>0</v>
      </c>
    </row>
    <row r="741" spans="1:30" x14ac:dyDescent="0.25">
      <c r="A741" t="s">
        <v>1031</v>
      </c>
      <c r="B741">
        <v>3</v>
      </c>
      <c r="C741" t="s">
        <v>13</v>
      </c>
      <c r="D741" s="12" t="s">
        <v>1243</v>
      </c>
      <c r="E741" s="12" t="s">
        <v>1247</v>
      </c>
      <c r="F741" s="12" t="s">
        <v>1249</v>
      </c>
      <c r="G741" s="12" t="s">
        <v>1251</v>
      </c>
      <c r="H741" s="12" t="s">
        <v>15</v>
      </c>
      <c r="I741" s="13">
        <f>IF(B741="N/A", 0, INDEX('Probability Tables'!$J$10:$J$12, MATCH(B741, 'Probability Tables'!$A$10:$A$12, 0)))</f>
        <v>-0.39196962663327978</v>
      </c>
      <c r="J741" s="13">
        <f>IF(C741="N/A", 0, INDEX('Probability Tables'!$J$18:$J$19, MATCH(C741, 'Probability Tables'!$A$18:$A$19, 0)))</f>
        <v>-0.16113204070663512</v>
      </c>
      <c r="K741" s="13">
        <f>IF(D741="N/A", 0, INDEX('Probability Tables'!$J$25:$J$28, MATCH(D741, 'Probability Tables'!$A$25:$A$28, 0)))</f>
        <v>0</v>
      </c>
      <c r="L741" s="13">
        <f>IF(E741="N/A", 0, INDEX('Probability Tables'!$J$34:$J$35, MATCH(E741, 'Probability Tables'!$A$34:$A$35, 0)))</f>
        <v>-0.32277339226305102</v>
      </c>
      <c r="M741" s="13">
        <f>IF(F741="N/A", 0, INDEX('Probability Tables'!$J$41:$J$42, MATCH(F741, 'Probability Tables'!$A$41:$A$42, 0)))</f>
        <v>-0.21141585713285041</v>
      </c>
      <c r="N741" s="13">
        <f>IF(G741="N/A", 0, INDEX('Probability Tables'!$J$48:$J$50, MATCH(G741, 'Probability Tables'!$A$48:$A$50, 0)))</f>
        <v>-0.71512608727872051</v>
      </c>
      <c r="O741" s="13">
        <f>IF(H741="N/A", 0, INDEX('Probability Tables'!$J$56:$J$58, MATCH(H741, 'Probability Tables'!$A$56:$A$58, 0)))</f>
        <v>-0.25442485069529852</v>
      </c>
      <c r="P741" s="13">
        <f>'Probability Tables'!$E$3</f>
        <v>-0.48424598596127871</v>
      </c>
      <c r="Q741" s="16">
        <f t="shared" si="55"/>
        <v>-2.5410878406711142</v>
      </c>
      <c r="R741" s="14">
        <f>IF(B741="N/A", 0, INDEX('Probability Tables'!$K$10:$K$12, MATCH(B741, 'Probability Tables'!$A$10:$A$12, 0)))</f>
        <v>-1.0560526742493137</v>
      </c>
      <c r="S741" s="14">
        <f>IF(C741="N/A", 0, INDEX('Probability Tables'!$K$18:$K$19, MATCH(C741, 'Probability Tables'!$A$18:$A$19, 0)))</f>
        <v>-1.140161291580982</v>
      </c>
      <c r="T741" s="14">
        <f>IF(D741="N/A", 0, INDEX('Probability Tables'!$K$25:$K$28, MATCH(D741, 'Probability Tables'!$A$25:$A$28, 0)))</f>
        <v>0</v>
      </c>
      <c r="U741" s="14">
        <f>IF(E741="N/A", 0, INDEX('Probability Tables'!$K$34:$K$35, MATCH(E741, 'Probability Tables'!$A$34:$A$35, 0)))</f>
        <v>-0.48878352389733187</v>
      </c>
      <c r="V741" s="14">
        <f>IF(F741="N/A", 0, INDEX('Probability Tables'!$K$41:$K$42, MATCH(F741, 'Probability Tables'!$A$41:$A$42, 0)))</f>
        <v>-0.38532054201569693</v>
      </c>
      <c r="W741" s="14">
        <f>IF(G741="N/A", 0, INDEX('Probability Tables'!$K$48:$K$50, MATCH(G741, 'Probability Tables'!$A$48:$A$50, 0)))</f>
        <v>-1.624036711855253</v>
      </c>
      <c r="X741" s="14">
        <f>IF(H741="N/A", 0, INDEX('Probability Tables'!$K$56:$K$58, MATCH(H741, 'Probability Tables'!$A$56:$A$58, 0)))</f>
        <v>-0.45323538437685085</v>
      </c>
      <c r="Y741" s="14">
        <f>'Probability Tables'!$E$4</f>
        <v>-0.95753369040820424</v>
      </c>
      <c r="Z741" s="16">
        <f t="shared" si="56"/>
        <v>-6.1051238183836327</v>
      </c>
      <c r="AA741" s="15">
        <f t="shared" si="57"/>
        <v>97.24558894700111</v>
      </c>
      <c r="AB741" s="15">
        <f t="shared" si="58"/>
        <v>2.7544110529988832</v>
      </c>
      <c r="AC741" s="17">
        <f t="shared" si="59"/>
        <v>0</v>
      </c>
      <c r="AD741" s="17">
        <v>0</v>
      </c>
    </row>
    <row r="742" spans="1:30" x14ac:dyDescent="0.25">
      <c r="A742" t="s">
        <v>1032</v>
      </c>
      <c r="B742">
        <v>1</v>
      </c>
      <c r="C742" t="s">
        <v>13</v>
      </c>
      <c r="D742" s="12" t="s">
        <v>1243</v>
      </c>
      <c r="E742" s="12" t="s">
        <v>1247</v>
      </c>
      <c r="F742" s="12" t="s">
        <v>1249</v>
      </c>
      <c r="G742" s="12" t="s">
        <v>1250</v>
      </c>
      <c r="H742" s="12" t="s">
        <v>15</v>
      </c>
      <c r="I742" s="13">
        <f>IF(B742="N/A", 0, INDEX('Probability Tables'!$J$10:$J$12, MATCH(B742, 'Probability Tables'!$A$10:$A$12, 0)))</f>
        <v>-1.9190988916046565</v>
      </c>
      <c r="J742" s="13">
        <f>IF(C742="N/A", 0, INDEX('Probability Tables'!$J$18:$J$19, MATCH(C742, 'Probability Tables'!$A$18:$A$19, 0)))</f>
        <v>-0.16113204070663512</v>
      </c>
      <c r="K742" s="13">
        <f>IF(D742="N/A", 0, INDEX('Probability Tables'!$J$25:$J$28, MATCH(D742, 'Probability Tables'!$A$25:$A$28, 0)))</f>
        <v>0</v>
      </c>
      <c r="L742" s="13">
        <f>IF(E742="N/A", 0, INDEX('Probability Tables'!$J$34:$J$35, MATCH(E742, 'Probability Tables'!$A$34:$A$35, 0)))</f>
        <v>-0.32277339226305102</v>
      </c>
      <c r="M742" s="13">
        <f>IF(F742="N/A", 0, INDEX('Probability Tables'!$J$41:$J$42, MATCH(F742, 'Probability Tables'!$A$41:$A$42, 0)))</f>
        <v>-0.21141585713285041</v>
      </c>
      <c r="N742" s="13">
        <f>IF(G742="N/A", 0, INDEX('Probability Tables'!$J$48:$J$50, MATCH(G742, 'Probability Tables'!$A$48:$A$50, 0)))</f>
        <v>-1.1317644959850102</v>
      </c>
      <c r="O742" s="13">
        <f>IF(H742="N/A", 0, INDEX('Probability Tables'!$J$56:$J$58, MATCH(H742, 'Probability Tables'!$A$56:$A$58, 0)))</f>
        <v>-0.25442485069529852</v>
      </c>
      <c r="P742" s="13">
        <f>'Probability Tables'!$E$3</f>
        <v>-0.48424598596127871</v>
      </c>
      <c r="Q742" s="16">
        <f t="shared" si="55"/>
        <v>-4.48485551434878</v>
      </c>
      <c r="R742" s="14">
        <f>IF(B742="N/A", 0, INDEX('Probability Tables'!$K$10:$K$12, MATCH(B742, 'Probability Tables'!$A$10:$A$12, 0)))</f>
        <v>-0.92356349120323478</v>
      </c>
      <c r="S742" s="14">
        <f>IF(C742="N/A", 0, INDEX('Probability Tables'!$K$18:$K$19, MATCH(C742, 'Probability Tables'!$A$18:$A$19, 0)))</f>
        <v>-1.140161291580982</v>
      </c>
      <c r="T742" s="14">
        <f>IF(D742="N/A", 0, INDEX('Probability Tables'!$K$25:$K$28, MATCH(D742, 'Probability Tables'!$A$25:$A$28, 0)))</f>
        <v>0</v>
      </c>
      <c r="U742" s="14">
        <f>IF(E742="N/A", 0, INDEX('Probability Tables'!$K$34:$K$35, MATCH(E742, 'Probability Tables'!$A$34:$A$35, 0)))</f>
        <v>-0.48878352389733187</v>
      </c>
      <c r="V742" s="14">
        <f>IF(F742="N/A", 0, INDEX('Probability Tables'!$K$41:$K$42, MATCH(F742, 'Probability Tables'!$A$41:$A$42, 0)))</f>
        <v>-0.38532054201569693</v>
      </c>
      <c r="W742" s="14">
        <f>IF(G742="N/A", 0, INDEX('Probability Tables'!$K$48:$K$50, MATCH(G742, 'Probability Tables'!$A$48:$A$50, 0)))</f>
        <v>-0.54522705048332309</v>
      </c>
      <c r="X742" s="14">
        <f>IF(H742="N/A", 0, INDEX('Probability Tables'!$K$56:$K$58, MATCH(H742, 'Probability Tables'!$A$56:$A$58, 0)))</f>
        <v>-0.45323538437685085</v>
      </c>
      <c r="Y742" s="14">
        <f>'Probability Tables'!$E$4</f>
        <v>-0.95753369040820424</v>
      </c>
      <c r="Z742" s="16">
        <f t="shared" si="56"/>
        <v>-4.8938249739656232</v>
      </c>
      <c r="AA742" s="15">
        <f t="shared" si="57"/>
        <v>60.084074887372473</v>
      </c>
      <c r="AB742" s="15">
        <f t="shared" si="58"/>
        <v>39.915925112627534</v>
      </c>
      <c r="AC742" s="17">
        <f t="shared" si="59"/>
        <v>0</v>
      </c>
      <c r="AD742" s="17">
        <v>1</v>
      </c>
    </row>
    <row r="743" spans="1:30" x14ac:dyDescent="0.25">
      <c r="A743" t="s">
        <v>1034</v>
      </c>
      <c r="B743">
        <v>1</v>
      </c>
      <c r="C743" t="s">
        <v>13</v>
      </c>
      <c r="D743" s="12" t="s">
        <v>1242</v>
      </c>
      <c r="E743" s="12" t="s">
        <v>1246</v>
      </c>
      <c r="F743" s="12" t="s">
        <v>1249</v>
      </c>
      <c r="G743" s="12" t="s">
        <v>1250</v>
      </c>
      <c r="H743" s="12" t="s">
        <v>15</v>
      </c>
      <c r="I743" s="13">
        <f>IF(B743="N/A", 0, INDEX('Probability Tables'!$J$10:$J$12, MATCH(B743, 'Probability Tables'!$A$10:$A$12, 0)))</f>
        <v>-1.9190988916046565</v>
      </c>
      <c r="J743" s="13">
        <f>IF(C743="N/A", 0, INDEX('Probability Tables'!$J$18:$J$19, MATCH(C743, 'Probability Tables'!$A$18:$A$19, 0)))</f>
        <v>-0.16113204070663512</v>
      </c>
      <c r="K743" s="13">
        <f>IF(D743="N/A", 0, INDEX('Probability Tables'!$J$25:$J$28, MATCH(D743, 'Probability Tables'!$A$25:$A$28, 0)))</f>
        <v>-1.505246303981256</v>
      </c>
      <c r="L743" s="13">
        <f>IF(E743="N/A", 0, INDEX('Probability Tables'!$J$34:$J$35, MATCH(E743, 'Probability Tables'!$A$34:$A$35, 0)))</f>
        <v>-1.2878542883066382</v>
      </c>
      <c r="M743" s="13">
        <f>IF(F743="N/A", 0, INDEX('Probability Tables'!$J$41:$J$42, MATCH(F743, 'Probability Tables'!$A$41:$A$42, 0)))</f>
        <v>-0.21141585713285041</v>
      </c>
      <c r="N743" s="13">
        <f>IF(G743="N/A", 0, INDEX('Probability Tables'!$J$48:$J$50, MATCH(G743, 'Probability Tables'!$A$48:$A$50, 0)))</f>
        <v>-1.1317644959850102</v>
      </c>
      <c r="O743" s="13">
        <f>IF(H743="N/A", 0, INDEX('Probability Tables'!$J$56:$J$58, MATCH(H743, 'Probability Tables'!$A$56:$A$58, 0)))</f>
        <v>-0.25442485069529852</v>
      </c>
      <c r="P743" s="13">
        <f>'Probability Tables'!$E$3</f>
        <v>-0.48424598596127871</v>
      </c>
      <c r="Q743" s="16">
        <f t="shared" si="55"/>
        <v>-6.9551827143736231</v>
      </c>
      <c r="R743" s="14">
        <f>IF(B743="N/A", 0, INDEX('Probability Tables'!$K$10:$K$12, MATCH(B743, 'Probability Tables'!$A$10:$A$12, 0)))</f>
        <v>-0.92356349120323478</v>
      </c>
      <c r="S743" s="14">
        <f>IF(C743="N/A", 0, INDEX('Probability Tables'!$K$18:$K$19, MATCH(C743, 'Probability Tables'!$A$18:$A$19, 0)))</f>
        <v>-1.140161291580982</v>
      </c>
      <c r="T743" s="14">
        <f>IF(D743="N/A", 0, INDEX('Probability Tables'!$K$25:$K$28, MATCH(D743, 'Probability Tables'!$A$25:$A$28, 0)))</f>
        <v>-1.4640720621625749</v>
      </c>
      <c r="U743" s="14">
        <f>IF(E743="N/A", 0, INDEX('Probability Tables'!$K$34:$K$35, MATCH(E743, 'Probability Tables'!$A$34:$A$35, 0)))</f>
        <v>-0.95029252915164453</v>
      </c>
      <c r="V743" s="14">
        <f>IF(F743="N/A", 0, INDEX('Probability Tables'!$K$41:$K$42, MATCH(F743, 'Probability Tables'!$A$41:$A$42, 0)))</f>
        <v>-0.38532054201569693</v>
      </c>
      <c r="W743" s="14">
        <f>IF(G743="N/A", 0, INDEX('Probability Tables'!$K$48:$K$50, MATCH(G743, 'Probability Tables'!$A$48:$A$50, 0)))</f>
        <v>-0.54522705048332309</v>
      </c>
      <c r="X743" s="14">
        <f>IF(H743="N/A", 0, INDEX('Probability Tables'!$K$56:$K$58, MATCH(H743, 'Probability Tables'!$A$56:$A$58, 0)))</f>
        <v>-0.45323538437685085</v>
      </c>
      <c r="Y743" s="14">
        <f>'Probability Tables'!$E$4</f>
        <v>-0.95753369040820424</v>
      </c>
      <c r="Z743" s="16">
        <f t="shared" si="56"/>
        <v>-6.8194060413825115</v>
      </c>
      <c r="AA743" s="15">
        <f t="shared" si="57"/>
        <v>46.610788338656867</v>
      </c>
      <c r="AB743" s="15">
        <f t="shared" si="58"/>
        <v>53.38921166134314</v>
      </c>
      <c r="AC743" s="17">
        <f t="shared" si="59"/>
        <v>1</v>
      </c>
      <c r="AD743" s="17">
        <v>0</v>
      </c>
    </row>
    <row r="744" spans="1:30" x14ac:dyDescent="0.25">
      <c r="A744" t="s">
        <v>1036</v>
      </c>
      <c r="B744">
        <v>1</v>
      </c>
      <c r="C744" t="s">
        <v>17</v>
      </c>
      <c r="D744" s="12" t="s">
        <v>1245</v>
      </c>
      <c r="E744" s="12" t="s">
        <v>1246</v>
      </c>
      <c r="F744" s="12" t="s">
        <v>1248</v>
      </c>
      <c r="G744" s="12" t="s">
        <v>1250</v>
      </c>
      <c r="H744" s="12" t="s">
        <v>20</v>
      </c>
      <c r="I744" s="13">
        <f>IF(B744="N/A", 0, INDEX('Probability Tables'!$J$10:$J$12, MATCH(B744, 'Probability Tables'!$A$10:$A$12, 0)))</f>
        <v>-1.9190988916046565</v>
      </c>
      <c r="J744" s="13">
        <f>IF(C744="N/A", 0, INDEX('Probability Tables'!$J$18:$J$19, MATCH(C744, 'Probability Tables'!$A$18:$A$19, 0)))</f>
        <v>-1.9050155618886613</v>
      </c>
      <c r="K744" s="13">
        <f>IF(D744="N/A", 0, INDEX('Probability Tables'!$J$25:$J$28, MATCH(D744, 'Probability Tables'!$A$25:$A$28, 0)))</f>
        <v>-0.51785965042337057</v>
      </c>
      <c r="L744" s="13">
        <f>IF(E744="N/A", 0, INDEX('Probability Tables'!$J$34:$J$35, MATCH(E744, 'Probability Tables'!$A$34:$A$35, 0)))</f>
        <v>-1.2878542883066382</v>
      </c>
      <c r="M744" s="13">
        <f>IF(F744="N/A", 0, INDEX('Probability Tables'!$J$41:$J$42, MATCH(F744, 'Probability Tables'!$A$41:$A$42, 0)))</f>
        <v>-1.6577744589953911</v>
      </c>
      <c r="N744" s="13">
        <f>IF(G744="N/A", 0, INDEX('Probability Tables'!$J$48:$J$50, MATCH(G744, 'Probability Tables'!$A$48:$A$50, 0)))</f>
        <v>-1.1317644959850102</v>
      </c>
      <c r="O744" s="13">
        <f>IF(H744="N/A", 0, INDEX('Probability Tables'!$J$56:$J$58, MATCH(H744, 'Probability Tables'!$A$56:$A$58, 0)))</f>
        <v>-1.9828147059907641</v>
      </c>
      <c r="P744" s="13">
        <f>'Probability Tables'!$E$3</f>
        <v>-0.48424598596127871</v>
      </c>
      <c r="Q744" s="16">
        <f t="shared" si="55"/>
        <v>-10.886428039155771</v>
      </c>
      <c r="R744" s="14">
        <f>IF(B744="N/A", 0, INDEX('Probability Tables'!$K$10:$K$12, MATCH(B744, 'Probability Tables'!$A$10:$A$12, 0)))</f>
        <v>-0.92356349120323478</v>
      </c>
      <c r="S744" s="14">
        <f>IF(C744="N/A", 0, INDEX('Probability Tables'!$K$18:$K$19, MATCH(C744, 'Probability Tables'!$A$18:$A$19, 0)))</f>
        <v>-0.38532054201569693</v>
      </c>
      <c r="T744" s="14">
        <f>IF(D744="N/A", 0, INDEX('Probability Tables'!$K$25:$K$28, MATCH(D744, 'Probability Tables'!$A$25:$A$28, 0)))</f>
        <v>-0.64015465041943498</v>
      </c>
      <c r="U744" s="14">
        <f>IF(E744="N/A", 0, INDEX('Probability Tables'!$K$34:$K$35, MATCH(E744, 'Probability Tables'!$A$34:$A$35, 0)))</f>
        <v>-0.95029252915164453</v>
      </c>
      <c r="V744" s="14">
        <f>IF(F744="N/A", 0, INDEX('Probability Tables'!$K$41:$K$42, MATCH(F744, 'Probability Tables'!$A$41:$A$42, 0)))</f>
        <v>-1.140161291580982</v>
      </c>
      <c r="W744" s="14">
        <f>IF(G744="N/A", 0, INDEX('Probability Tables'!$K$48:$K$50, MATCH(G744, 'Probability Tables'!$A$48:$A$50, 0)))</f>
        <v>-0.54522705048332309</v>
      </c>
      <c r="X744" s="14">
        <f>IF(H744="N/A", 0, INDEX('Probability Tables'!$K$56:$K$58, MATCH(H744, 'Probability Tables'!$A$56:$A$58, 0)))</f>
        <v>-1.2944356648959361</v>
      </c>
      <c r="Y744" s="14">
        <f>'Probability Tables'!$E$4</f>
        <v>-0.95753369040820424</v>
      </c>
      <c r="Z744" s="16">
        <f t="shared" si="56"/>
        <v>-6.8366889101584567</v>
      </c>
      <c r="AA744" s="15">
        <f t="shared" si="57"/>
        <v>1.7128424536738018</v>
      </c>
      <c r="AB744" s="15">
        <f t="shared" si="58"/>
        <v>98.287157546326185</v>
      </c>
      <c r="AC744" s="17">
        <f t="shared" si="59"/>
        <v>1</v>
      </c>
      <c r="AD744" s="17">
        <v>1</v>
      </c>
    </row>
    <row r="745" spans="1:30" x14ac:dyDescent="0.25">
      <c r="A745" t="s">
        <v>1037</v>
      </c>
      <c r="B745">
        <v>3</v>
      </c>
      <c r="C745" t="s">
        <v>13</v>
      </c>
      <c r="D745" s="12" t="s">
        <v>1245</v>
      </c>
      <c r="E745" s="12" t="s">
        <v>1246</v>
      </c>
      <c r="F745" s="12" t="s">
        <v>1249</v>
      </c>
      <c r="G745" s="12" t="s">
        <v>1252</v>
      </c>
      <c r="H745" s="12" t="s">
        <v>15</v>
      </c>
      <c r="I745" s="13">
        <f>IF(B745="N/A", 0, INDEX('Probability Tables'!$J$10:$J$12, MATCH(B745, 'Probability Tables'!$A$10:$A$12, 0)))</f>
        <v>-0.39196962663327978</v>
      </c>
      <c r="J745" s="13">
        <f>IF(C745="N/A", 0, INDEX('Probability Tables'!$J$18:$J$19, MATCH(C745, 'Probability Tables'!$A$18:$A$19, 0)))</f>
        <v>-0.16113204070663512</v>
      </c>
      <c r="K745" s="13">
        <f>IF(D745="N/A", 0, INDEX('Probability Tables'!$J$25:$J$28, MATCH(D745, 'Probability Tables'!$A$25:$A$28, 0)))</f>
        <v>-0.51785965042337057</v>
      </c>
      <c r="L745" s="13">
        <f>IF(E745="N/A", 0, INDEX('Probability Tables'!$J$34:$J$35, MATCH(E745, 'Probability Tables'!$A$34:$A$35, 0)))</f>
        <v>-1.2878542883066382</v>
      </c>
      <c r="M745" s="13">
        <f>IF(F745="N/A", 0, INDEX('Probability Tables'!$J$41:$J$42, MATCH(F745, 'Probability Tables'!$A$41:$A$42, 0)))</f>
        <v>-0.21141585713285041</v>
      </c>
      <c r="N745" s="13">
        <f>IF(G745="N/A", 0, INDEX('Probability Tables'!$J$48:$J$50, MATCH(G745, 'Probability Tables'!$A$48:$A$50, 0)))</f>
        <v>-1.6691571471357227</v>
      </c>
      <c r="O745" s="13">
        <f>IF(H745="N/A", 0, INDEX('Probability Tables'!$J$56:$J$58, MATCH(H745, 'Probability Tables'!$A$56:$A$58, 0)))</f>
        <v>-0.25442485069529852</v>
      </c>
      <c r="P745" s="13">
        <f>'Probability Tables'!$E$3</f>
        <v>-0.48424598596127871</v>
      </c>
      <c r="Q745" s="16">
        <f t="shared" si="55"/>
        <v>-4.9780594469950739</v>
      </c>
      <c r="R745" s="14">
        <f>IF(B745="N/A", 0, INDEX('Probability Tables'!$K$10:$K$12, MATCH(B745, 'Probability Tables'!$A$10:$A$12, 0)))</f>
        <v>-1.0560526742493137</v>
      </c>
      <c r="S745" s="14">
        <f>IF(C745="N/A", 0, INDEX('Probability Tables'!$K$18:$K$19, MATCH(C745, 'Probability Tables'!$A$18:$A$19, 0)))</f>
        <v>-1.140161291580982</v>
      </c>
      <c r="T745" s="14">
        <f>IF(D745="N/A", 0, INDEX('Probability Tables'!$K$25:$K$28, MATCH(D745, 'Probability Tables'!$A$25:$A$28, 0)))</f>
        <v>-0.64015465041943498</v>
      </c>
      <c r="U745" s="14">
        <f>IF(E745="N/A", 0, INDEX('Probability Tables'!$K$34:$K$35, MATCH(E745, 'Probability Tables'!$A$34:$A$35, 0)))</f>
        <v>-0.95029252915164453</v>
      </c>
      <c r="V745" s="14">
        <f>IF(F745="N/A", 0, INDEX('Probability Tables'!$K$41:$K$42, MATCH(F745, 'Probability Tables'!$A$41:$A$42, 0)))</f>
        <v>-0.38532054201569693</v>
      </c>
      <c r="W745" s="14">
        <f>IF(G745="N/A", 0, INDEX('Probability Tables'!$K$48:$K$50, MATCH(G745, 'Probability Tables'!$A$48:$A$50, 0)))</f>
        <v>-1.4997389951776758</v>
      </c>
      <c r="X745" s="14">
        <f>IF(H745="N/A", 0, INDEX('Probability Tables'!$K$56:$K$58, MATCH(H745, 'Probability Tables'!$A$56:$A$58, 0)))</f>
        <v>-0.45323538437685085</v>
      </c>
      <c r="Y745" s="14">
        <f>'Probability Tables'!$E$4</f>
        <v>-0.95753369040820424</v>
      </c>
      <c r="Z745" s="16">
        <f t="shared" si="56"/>
        <v>-7.0824897573798031</v>
      </c>
      <c r="AA745" s="15">
        <f t="shared" si="57"/>
        <v>89.133303637434125</v>
      </c>
      <c r="AB745" s="15">
        <f t="shared" si="58"/>
        <v>10.866696362565879</v>
      </c>
      <c r="AC745" s="17">
        <f t="shared" si="59"/>
        <v>0</v>
      </c>
      <c r="AD745" s="17">
        <v>0</v>
      </c>
    </row>
    <row r="746" spans="1:30" x14ac:dyDescent="0.25">
      <c r="A746" t="s">
        <v>1038</v>
      </c>
      <c r="B746">
        <v>3</v>
      </c>
      <c r="C746" t="s">
        <v>13</v>
      </c>
      <c r="D746" s="12" t="s">
        <v>1245</v>
      </c>
      <c r="E746" s="12" t="s">
        <v>1247</v>
      </c>
      <c r="F746" s="12" t="s">
        <v>1249</v>
      </c>
      <c r="G746" s="12" t="s">
        <v>1251</v>
      </c>
      <c r="H746" s="12" t="s">
        <v>15</v>
      </c>
      <c r="I746" s="13">
        <f>IF(B746="N/A", 0, INDEX('Probability Tables'!$J$10:$J$12, MATCH(B746, 'Probability Tables'!$A$10:$A$12, 0)))</f>
        <v>-0.39196962663327978</v>
      </c>
      <c r="J746" s="13">
        <f>IF(C746="N/A", 0, INDEX('Probability Tables'!$J$18:$J$19, MATCH(C746, 'Probability Tables'!$A$18:$A$19, 0)))</f>
        <v>-0.16113204070663512</v>
      </c>
      <c r="K746" s="13">
        <f>IF(D746="N/A", 0, INDEX('Probability Tables'!$J$25:$J$28, MATCH(D746, 'Probability Tables'!$A$25:$A$28, 0)))</f>
        <v>-0.51785965042337057</v>
      </c>
      <c r="L746" s="13">
        <f>IF(E746="N/A", 0, INDEX('Probability Tables'!$J$34:$J$35, MATCH(E746, 'Probability Tables'!$A$34:$A$35, 0)))</f>
        <v>-0.32277339226305102</v>
      </c>
      <c r="M746" s="13">
        <f>IF(F746="N/A", 0, INDEX('Probability Tables'!$J$41:$J$42, MATCH(F746, 'Probability Tables'!$A$41:$A$42, 0)))</f>
        <v>-0.21141585713285041</v>
      </c>
      <c r="N746" s="13">
        <f>IF(G746="N/A", 0, INDEX('Probability Tables'!$J$48:$J$50, MATCH(G746, 'Probability Tables'!$A$48:$A$50, 0)))</f>
        <v>-0.71512608727872051</v>
      </c>
      <c r="O746" s="13">
        <f>IF(H746="N/A", 0, INDEX('Probability Tables'!$J$56:$J$58, MATCH(H746, 'Probability Tables'!$A$56:$A$58, 0)))</f>
        <v>-0.25442485069529852</v>
      </c>
      <c r="P746" s="13">
        <f>'Probability Tables'!$E$3</f>
        <v>-0.48424598596127871</v>
      </c>
      <c r="Q746" s="16">
        <f t="shared" si="55"/>
        <v>-3.0589474910944849</v>
      </c>
      <c r="R746" s="14">
        <f>IF(B746="N/A", 0, INDEX('Probability Tables'!$K$10:$K$12, MATCH(B746, 'Probability Tables'!$A$10:$A$12, 0)))</f>
        <v>-1.0560526742493137</v>
      </c>
      <c r="S746" s="14">
        <f>IF(C746="N/A", 0, INDEX('Probability Tables'!$K$18:$K$19, MATCH(C746, 'Probability Tables'!$A$18:$A$19, 0)))</f>
        <v>-1.140161291580982</v>
      </c>
      <c r="T746" s="14">
        <f>IF(D746="N/A", 0, INDEX('Probability Tables'!$K$25:$K$28, MATCH(D746, 'Probability Tables'!$A$25:$A$28, 0)))</f>
        <v>-0.64015465041943498</v>
      </c>
      <c r="U746" s="14">
        <f>IF(E746="N/A", 0, INDEX('Probability Tables'!$K$34:$K$35, MATCH(E746, 'Probability Tables'!$A$34:$A$35, 0)))</f>
        <v>-0.48878352389733187</v>
      </c>
      <c r="V746" s="14">
        <f>IF(F746="N/A", 0, INDEX('Probability Tables'!$K$41:$K$42, MATCH(F746, 'Probability Tables'!$A$41:$A$42, 0)))</f>
        <v>-0.38532054201569693</v>
      </c>
      <c r="W746" s="14">
        <f>IF(G746="N/A", 0, INDEX('Probability Tables'!$K$48:$K$50, MATCH(G746, 'Probability Tables'!$A$48:$A$50, 0)))</f>
        <v>-1.624036711855253</v>
      </c>
      <c r="X746" s="14">
        <f>IF(H746="N/A", 0, INDEX('Probability Tables'!$K$56:$K$58, MATCH(H746, 'Probability Tables'!$A$56:$A$58, 0)))</f>
        <v>-0.45323538437685085</v>
      </c>
      <c r="Y746" s="14">
        <f>'Probability Tables'!$E$4</f>
        <v>-0.95753369040820424</v>
      </c>
      <c r="Z746" s="16">
        <f t="shared" si="56"/>
        <v>-6.7452784688030674</v>
      </c>
      <c r="AA746" s="15">
        <f t="shared" si="57"/>
        <v>97.554904062512307</v>
      </c>
      <c r="AB746" s="15">
        <f t="shared" si="58"/>
        <v>2.4450959374876966</v>
      </c>
      <c r="AC746" s="17">
        <f t="shared" si="59"/>
        <v>0</v>
      </c>
      <c r="AD746" s="17">
        <v>1</v>
      </c>
    </row>
    <row r="747" spans="1:30" x14ac:dyDescent="0.25">
      <c r="A747" t="s">
        <v>1040</v>
      </c>
      <c r="B747">
        <v>1</v>
      </c>
      <c r="C747" t="s">
        <v>13</v>
      </c>
      <c r="D747" s="12" t="s">
        <v>1244</v>
      </c>
      <c r="E747" s="12" t="s">
        <v>1246</v>
      </c>
      <c r="F747" s="12" t="s">
        <v>1248</v>
      </c>
      <c r="G747" s="12" t="s">
        <v>1250</v>
      </c>
      <c r="H747" s="12" t="s">
        <v>15</v>
      </c>
      <c r="I747" s="13">
        <f>IF(B747="N/A", 0, INDEX('Probability Tables'!$J$10:$J$12, MATCH(B747, 'Probability Tables'!$A$10:$A$12, 0)))</f>
        <v>-1.9190988916046565</v>
      </c>
      <c r="J747" s="13">
        <f>IF(C747="N/A", 0, INDEX('Probability Tables'!$J$18:$J$19, MATCH(C747, 'Probability Tables'!$A$18:$A$19, 0)))</f>
        <v>-0.16113204070663512</v>
      </c>
      <c r="K747" s="13">
        <f>IF(D747="N/A", 0, INDEX('Probability Tables'!$J$25:$J$28, MATCH(D747, 'Probability Tables'!$A$25:$A$28, 0)))</f>
        <v>-2.1879221846739059</v>
      </c>
      <c r="L747" s="13">
        <f>IF(E747="N/A", 0, INDEX('Probability Tables'!$J$34:$J$35, MATCH(E747, 'Probability Tables'!$A$34:$A$35, 0)))</f>
        <v>-1.2878542883066382</v>
      </c>
      <c r="M747" s="13">
        <f>IF(F747="N/A", 0, INDEX('Probability Tables'!$J$41:$J$42, MATCH(F747, 'Probability Tables'!$A$41:$A$42, 0)))</f>
        <v>-1.6577744589953911</v>
      </c>
      <c r="N747" s="13">
        <f>IF(G747="N/A", 0, INDEX('Probability Tables'!$J$48:$J$50, MATCH(G747, 'Probability Tables'!$A$48:$A$50, 0)))</f>
        <v>-1.1317644959850102</v>
      </c>
      <c r="O747" s="13">
        <f>IF(H747="N/A", 0, INDEX('Probability Tables'!$J$56:$J$58, MATCH(H747, 'Probability Tables'!$A$56:$A$58, 0)))</f>
        <v>-0.25442485069529852</v>
      </c>
      <c r="P747" s="13">
        <f>'Probability Tables'!$E$3</f>
        <v>-0.48424598596127871</v>
      </c>
      <c r="Q747" s="16">
        <f t="shared" si="55"/>
        <v>-9.0842171969288152</v>
      </c>
      <c r="R747" s="14">
        <f>IF(B747="N/A", 0, INDEX('Probability Tables'!$K$10:$K$12, MATCH(B747, 'Probability Tables'!$A$10:$A$12, 0)))</f>
        <v>-0.92356349120323478</v>
      </c>
      <c r="S747" s="14">
        <f>IF(C747="N/A", 0, INDEX('Probability Tables'!$K$18:$K$19, MATCH(C747, 'Probability Tables'!$A$18:$A$19, 0)))</f>
        <v>-1.140161291580982</v>
      </c>
      <c r="T747" s="14">
        <f>IF(D747="N/A", 0, INDEX('Probability Tables'!$K$25:$K$28, MATCH(D747, 'Probability Tables'!$A$25:$A$28, 0)))</f>
        <v>-2.3513752571634776</v>
      </c>
      <c r="U747" s="14">
        <f>IF(E747="N/A", 0, INDEX('Probability Tables'!$K$34:$K$35, MATCH(E747, 'Probability Tables'!$A$34:$A$35, 0)))</f>
        <v>-0.95029252915164453</v>
      </c>
      <c r="V747" s="14">
        <f>IF(F747="N/A", 0, INDEX('Probability Tables'!$K$41:$K$42, MATCH(F747, 'Probability Tables'!$A$41:$A$42, 0)))</f>
        <v>-1.140161291580982</v>
      </c>
      <c r="W747" s="14">
        <f>IF(G747="N/A", 0, INDEX('Probability Tables'!$K$48:$K$50, MATCH(G747, 'Probability Tables'!$A$48:$A$50, 0)))</f>
        <v>-0.54522705048332309</v>
      </c>
      <c r="X747" s="14">
        <f>IF(H747="N/A", 0, INDEX('Probability Tables'!$K$56:$K$58, MATCH(H747, 'Probability Tables'!$A$56:$A$58, 0)))</f>
        <v>-0.45323538437685085</v>
      </c>
      <c r="Y747" s="14">
        <f>'Probability Tables'!$E$4</f>
        <v>-0.95753369040820424</v>
      </c>
      <c r="Z747" s="16">
        <f t="shared" si="56"/>
        <v>-8.4615499859486984</v>
      </c>
      <c r="AA747" s="15">
        <f t="shared" si="57"/>
        <v>34.917507924146257</v>
      </c>
      <c r="AB747" s="15">
        <f t="shared" si="58"/>
        <v>65.082492075853736</v>
      </c>
      <c r="AC747" s="17">
        <f t="shared" si="59"/>
        <v>1</v>
      </c>
      <c r="AD747" s="17">
        <v>0</v>
      </c>
    </row>
    <row r="748" spans="1:30" x14ac:dyDescent="0.25">
      <c r="A748" t="s">
        <v>1041</v>
      </c>
      <c r="B748">
        <v>3</v>
      </c>
      <c r="C748" t="s">
        <v>13</v>
      </c>
      <c r="D748" s="12" t="s">
        <v>1245</v>
      </c>
      <c r="E748" s="12" t="s">
        <v>1246</v>
      </c>
      <c r="F748" s="12" t="s">
        <v>1248</v>
      </c>
      <c r="G748" s="12" t="s">
        <v>1250</v>
      </c>
      <c r="H748" s="12" t="s">
        <v>15</v>
      </c>
      <c r="I748" s="13">
        <f>IF(B748="N/A", 0, INDEX('Probability Tables'!$J$10:$J$12, MATCH(B748, 'Probability Tables'!$A$10:$A$12, 0)))</f>
        <v>-0.39196962663327978</v>
      </c>
      <c r="J748" s="13">
        <f>IF(C748="N/A", 0, INDEX('Probability Tables'!$J$18:$J$19, MATCH(C748, 'Probability Tables'!$A$18:$A$19, 0)))</f>
        <v>-0.16113204070663512</v>
      </c>
      <c r="K748" s="13">
        <f>IF(D748="N/A", 0, INDEX('Probability Tables'!$J$25:$J$28, MATCH(D748, 'Probability Tables'!$A$25:$A$28, 0)))</f>
        <v>-0.51785965042337057</v>
      </c>
      <c r="L748" s="13">
        <f>IF(E748="N/A", 0, INDEX('Probability Tables'!$J$34:$J$35, MATCH(E748, 'Probability Tables'!$A$34:$A$35, 0)))</f>
        <v>-1.2878542883066382</v>
      </c>
      <c r="M748" s="13">
        <f>IF(F748="N/A", 0, INDEX('Probability Tables'!$J$41:$J$42, MATCH(F748, 'Probability Tables'!$A$41:$A$42, 0)))</f>
        <v>-1.6577744589953911</v>
      </c>
      <c r="N748" s="13">
        <f>IF(G748="N/A", 0, INDEX('Probability Tables'!$J$48:$J$50, MATCH(G748, 'Probability Tables'!$A$48:$A$50, 0)))</f>
        <v>-1.1317644959850102</v>
      </c>
      <c r="O748" s="13">
        <f>IF(H748="N/A", 0, INDEX('Probability Tables'!$J$56:$J$58, MATCH(H748, 'Probability Tables'!$A$56:$A$58, 0)))</f>
        <v>-0.25442485069529852</v>
      </c>
      <c r="P748" s="13">
        <f>'Probability Tables'!$E$3</f>
        <v>-0.48424598596127871</v>
      </c>
      <c r="Q748" s="16">
        <f t="shared" si="55"/>
        <v>-5.8870253977069016</v>
      </c>
      <c r="R748" s="14">
        <f>IF(B748="N/A", 0, INDEX('Probability Tables'!$K$10:$K$12, MATCH(B748, 'Probability Tables'!$A$10:$A$12, 0)))</f>
        <v>-1.0560526742493137</v>
      </c>
      <c r="S748" s="14">
        <f>IF(C748="N/A", 0, INDEX('Probability Tables'!$K$18:$K$19, MATCH(C748, 'Probability Tables'!$A$18:$A$19, 0)))</f>
        <v>-1.140161291580982</v>
      </c>
      <c r="T748" s="14">
        <f>IF(D748="N/A", 0, INDEX('Probability Tables'!$K$25:$K$28, MATCH(D748, 'Probability Tables'!$A$25:$A$28, 0)))</f>
        <v>-0.64015465041943498</v>
      </c>
      <c r="U748" s="14">
        <f>IF(E748="N/A", 0, INDEX('Probability Tables'!$K$34:$K$35, MATCH(E748, 'Probability Tables'!$A$34:$A$35, 0)))</f>
        <v>-0.95029252915164453</v>
      </c>
      <c r="V748" s="14">
        <f>IF(F748="N/A", 0, INDEX('Probability Tables'!$K$41:$K$42, MATCH(F748, 'Probability Tables'!$A$41:$A$42, 0)))</f>
        <v>-1.140161291580982</v>
      </c>
      <c r="W748" s="14">
        <f>IF(G748="N/A", 0, INDEX('Probability Tables'!$K$48:$K$50, MATCH(G748, 'Probability Tables'!$A$48:$A$50, 0)))</f>
        <v>-0.54522705048332309</v>
      </c>
      <c r="X748" s="14">
        <f>IF(H748="N/A", 0, INDEX('Probability Tables'!$K$56:$K$58, MATCH(H748, 'Probability Tables'!$A$56:$A$58, 0)))</f>
        <v>-0.45323538437685085</v>
      </c>
      <c r="Y748" s="14">
        <f>'Probability Tables'!$E$4</f>
        <v>-0.95753369040820424</v>
      </c>
      <c r="Z748" s="16">
        <f t="shared" si="56"/>
        <v>-6.8828185622507352</v>
      </c>
      <c r="AA748" s="15">
        <f t="shared" si="57"/>
        <v>73.02306610422005</v>
      </c>
      <c r="AB748" s="15">
        <f t="shared" si="58"/>
        <v>26.976933895779958</v>
      </c>
      <c r="AC748" s="17">
        <f t="shared" si="59"/>
        <v>0</v>
      </c>
      <c r="AD748" s="17">
        <v>0</v>
      </c>
    </row>
    <row r="749" spans="1:30" x14ac:dyDescent="0.25">
      <c r="A749" t="s">
        <v>1042</v>
      </c>
      <c r="B749">
        <v>2</v>
      </c>
      <c r="C749" t="s">
        <v>17</v>
      </c>
      <c r="D749" s="12" t="s">
        <v>1245</v>
      </c>
      <c r="E749" s="12" t="s">
        <v>1247</v>
      </c>
      <c r="F749" s="12" t="s">
        <v>1249</v>
      </c>
      <c r="G749" s="12" t="s">
        <v>1252</v>
      </c>
      <c r="H749" s="12" t="s">
        <v>15</v>
      </c>
      <c r="I749" s="13">
        <f>IF(B749="N/A", 0, INDEX('Probability Tables'!$J$10:$J$12, MATCH(B749, 'Probability Tables'!$A$10:$A$12, 0)))</f>
        <v>-1.7285805676065233</v>
      </c>
      <c r="J749" s="13">
        <f>IF(C749="N/A", 0, INDEX('Probability Tables'!$J$18:$J$19, MATCH(C749, 'Probability Tables'!$A$18:$A$19, 0)))</f>
        <v>-1.9050155618886613</v>
      </c>
      <c r="K749" s="13">
        <f>IF(D749="N/A", 0, INDEX('Probability Tables'!$J$25:$J$28, MATCH(D749, 'Probability Tables'!$A$25:$A$28, 0)))</f>
        <v>-0.51785965042337057</v>
      </c>
      <c r="L749" s="13">
        <f>IF(E749="N/A", 0, INDEX('Probability Tables'!$J$34:$J$35, MATCH(E749, 'Probability Tables'!$A$34:$A$35, 0)))</f>
        <v>-0.32277339226305102</v>
      </c>
      <c r="M749" s="13">
        <f>IF(F749="N/A", 0, INDEX('Probability Tables'!$J$41:$J$42, MATCH(F749, 'Probability Tables'!$A$41:$A$42, 0)))</f>
        <v>-0.21141585713285041</v>
      </c>
      <c r="N749" s="13">
        <f>IF(G749="N/A", 0, INDEX('Probability Tables'!$J$48:$J$50, MATCH(G749, 'Probability Tables'!$A$48:$A$50, 0)))</f>
        <v>-1.6691571471357227</v>
      </c>
      <c r="O749" s="13">
        <f>IF(H749="N/A", 0, INDEX('Probability Tables'!$J$56:$J$58, MATCH(H749, 'Probability Tables'!$A$56:$A$58, 0)))</f>
        <v>-0.25442485069529852</v>
      </c>
      <c r="P749" s="13">
        <f>'Probability Tables'!$E$3</f>
        <v>-0.48424598596127871</v>
      </c>
      <c r="Q749" s="16">
        <f t="shared" si="55"/>
        <v>-7.093473013106756</v>
      </c>
      <c r="R749" s="14">
        <f>IF(B749="N/A", 0, INDEX('Probability Tables'!$K$10:$K$12, MATCH(B749, 'Probability Tables'!$A$10:$A$12, 0)))</f>
        <v>-1.3662076025531533</v>
      </c>
      <c r="S749" s="14">
        <f>IF(C749="N/A", 0, INDEX('Probability Tables'!$K$18:$K$19, MATCH(C749, 'Probability Tables'!$A$18:$A$19, 0)))</f>
        <v>-0.38532054201569693</v>
      </c>
      <c r="T749" s="14">
        <f>IF(D749="N/A", 0, INDEX('Probability Tables'!$K$25:$K$28, MATCH(D749, 'Probability Tables'!$A$25:$A$28, 0)))</f>
        <v>-0.64015465041943498</v>
      </c>
      <c r="U749" s="14">
        <f>IF(E749="N/A", 0, INDEX('Probability Tables'!$K$34:$K$35, MATCH(E749, 'Probability Tables'!$A$34:$A$35, 0)))</f>
        <v>-0.48878352389733187</v>
      </c>
      <c r="V749" s="14">
        <f>IF(F749="N/A", 0, INDEX('Probability Tables'!$K$41:$K$42, MATCH(F749, 'Probability Tables'!$A$41:$A$42, 0)))</f>
        <v>-0.38532054201569693</v>
      </c>
      <c r="W749" s="14">
        <f>IF(G749="N/A", 0, INDEX('Probability Tables'!$K$48:$K$50, MATCH(G749, 'Probability Tables'!$A$48:$A$50, 0)))</f>
        <v>-1.4997389951776758</v>
      </c>
      <c r="X749" s="14">
        <f>IF(H749="N/A", 0, INDEX('Probability Tables'!$K$56:$K$58, MATCH(H749, 'Probability Tables'!$A$56:$A$58, 0)))</f>
        <v>-0.45323538437685085</v>
      </c>
      <c r="Y749" s="14">
        <f>'Probability Tables'!$E$4</f>
        <v>-0.95753369040820424</v>
      </c>
      <c r="Z749" s="16">
        <f t="shared" si="56"/>
        <v>-6.1762949308640449</v>
      </c>
      <c r="AA749" s="15">
        <f t="shared" si="57"/>
        <v>28.553322824166187</v>
      </c>
      <c r="AB749" s="15">
        <f t="shared" si="58"/>
        <v>71.446677175833813</v>
      </c>
      <c r="AC749" s="17">
        <f t="shared" si="59"/>
        <v>1</v>
      </c>
      <c r="AD749" s="17">
        <v>1</v>
      </c>
    </row>
    <row r="750" spans="1:30" x14ac:dyDescent="0.25">
      <c r="A750" t="s">
        <v>1043</v>
      </c>
      <c r="B750">
        <v>1</v>
      </c>
      <c r="C750" t="s">
        <v>13</v>
      </c>
      <c r="D750" s="12" t="s">
        <v>1245</v>
      </c>
      <c r="E750" s="12" t="s">
        <v>1246</v>
      </c>
      <c r="F750" s="12" t="s">
        <v>1249</v>
      </c>
      <c r="G750" s="12" t="s">
        <v>1250</v>
      </c>
      <c r="H750" s="12" t="s">
        <v>15</v>
      </c>
      <c r="I750" s="13">
        <f>IF(B750="N/A", 0, INDEX('Probability Tables'!$J$10:$J$12, MATCH(B750, 'Probability Tables'!$A$10:$A$12, 0)))</f>
        <v>-1.9190988916046565</v>
      </c>
      <c r="J750" s="13">
        <f>IF(C750="N/A", 0, INDEX('Probability Tables'!$J$18:$J$19, MATCH(C750, 'Probability Tables'!$A$18:$A$19, 0)))</f>
        <v>-0.16113204070663512</v>
      </c>
      <c r="K750" s="13">
        <f>IF(D750="N/A", 0, INDEX('Probability Tables'!$J$25:$J$28, MATCH(D750, 'Probability Tables'!$A$25:$A$28, 0)))</f>
        <v>-0.51785965042337057</v>
      </c>
      <c r="L750" s="13">
        <f>IF(E750="N/A", 0, INDEX('Probability Tables'!$J$34:$J$35, MATCH(E750, 'Probability Tables'!$A$34:$A$35, 0)))</f>
        <v>-1.2878542883066382</v>
      </c>
      <c r="M750" s="13">
        <f>IF(F750="N/A", 0, INDEX('Probability Tables'!$J$41:$J$42, MATCH(F750, 'Probability Tables'!$A$41:$A$42, 0)))</f>
        <v>-0.21141585713285041</v>
      </c>
      <c r="N750" s="13">
        <f>IF(G750="N/A", 0, INDEX('Probability Tables'!$J$48:$J$50, MATCH(G750, 'Probability Tables'!$A$48:$A$50, 0)))</f>
        <v>-1.1317644959850102</v>
      </c>
      <c r="O750" s="13">
        <f>IF(H750="N/A", 0, INDEX('Probability Tables'!$J$56:$J$58, MATCH(H750, 'Probability Tables'!$A$56:$A$58, 0)))</f>
        <v>-0.25442485069529852</v>
      </c>
      <c r="P750" s="13">
        <f>'Probability Tables'!$E$3</f>
        <v>-0.48424598596127871</v>
      </c>
      <c r="Q750" s="16">
        <f t="shared" si="55"/>
        <v>-5.9677960608157381</v>
      </c>
      <c r="R750" s="14">
        <f>IF(B750="N/A", 0, INDEX('Probability Tables'!$K$10:$K$12, MATCH(B750, 'Probability Tables'!$A$10:$A$12, 0)))</f>
        <v>-0.92356349120323478</v>
      </c>
      <c r="S750" s="14">
        <f>IF(C750="N/A", 0, INDEX('Probability Tables'!$K$18:$K$19, MATCH(C750, 'Probability Tables'!$A$18:$A$19, 0)))</f>
        <v>-1.140161291580982</v>
      </c>
      <c r="T750" s="14">
        <f>IF(D750="N/A", 0, INDEX('Probability Tables'!$K$25:$K$28, MATCH(D750, 'Probability Tables'!$A$25:$A$28, 0)))</f>
        <v>-0.64015465041943498</v>
      </c>
      <c r="U750" s="14">
        <f>IF(E750="N/A", 0, INDEX('Probability Tables'!$K$34:$K$35, MATCH(E750, 'Probability Tables'!$A$34:$A$35, 0)))</f>
        <v>-0.95029252915164453</v>
      </c>
      <c r="V750" s="14">
        <f>IF(F750="N/A", 0, INDEX('Probability Tables'!$K$41:$K$42, MATCH(F750, 'Probability Tables'!$A$41:$A$42, 0)))</f>
        <v>-0.38532054201569693</v>
      </c>
      <c r="W750" s="14">
        <f>IF(G750="N/A", 0, INDEX('Probability Tables'!$K$48:$K$50, MATCH(G750, 'Probability Tables'!$A$48:$A$50, 0)))</f>
        <v>-0.54522705048332309</v>
      </c>
      <c r="X750" s="14">
        <f>IF(H750="N/A", 0, INDEX('Probability Tables'!$K$56:$K$58, MATCH(H750, 'Probability Tables'!$A$56:$A$58, 0)))</f>
        <v>-0.45323538437685085</v>
      </c>
      <c r="Y750" s="14">
        <f>'Probability Tables'!$E$4</f>
        <v>-0.95753369040820424</v>
      </c>
      <c r="Z750" s="16">
        <f t="shared" si="56"/>
        <v>-5.9954886296393708</v>
      </c>
      <c r="AA750" s="15">
        <f t="shared" si="57"/>
        <v>50.692269980583518</v>
      </c>
      <c r="AB750" s="15">
        <f t="shared" si="58"/>
        <v>49.307730019416489</v>
      </c>
      <c r="AC750" s="17">
        <f t="shared" si="59"/>
        <v>0</v>
      </c>
      <c r="AD750" s="17">
        <v>0</v>
      </c>
    </row>
    <row r="751" spans="1:30" x14ac:dyDescent="0.25">
      <c r="A751" t="s">
        <v>1045</v>
      </c>
      <c r="B751">
        <v>3</v>
      </c>
      <c r="C751" t="s">
        <v>13</v>
      </c>
      <c r="D751" s="12" t="s">
        <v>1245</v>
      </c>
      <c r="E751" s="12" t="s">
        <v>1247</v>
      </c>
      <c r="F751" s="12" t="s">
        <v>1249</v>
      </c>
      <c r="G751" s="12" t="s">
        <v>1251</v>
      </c>
      <c r="H751" s="12" t="s">
        <v>27</v>
      </c>
      <c r="I751" s="13">
        <f>IF(B751="N/A", 0, INDEX('Probability Tables'!$J$10:$J$12, MATCH(B751, 'Probability Tables'!$A$10:$A$12, 0)))</f>
        <v>-0.39196962663327978</v>
      </c>
      <c r="J751" s="13">
        <f>IF(C751="N/A", 0, INDEX('Probability Tables'!$J$18:$J$19, MATCH(C751, 'Probability Tables'!$A$18:$A$19, 0)))</f>
        <v>-0.16113204070663512</v>
      </c>
      <c r="K751" s="13">
        <f>IF(D751="N/A", 0, INDEX('Probability Tables'!$J$25:$J$28, MATCH(D751, 'Probability Tables'!$A$25:$A$28, 0)))</f>
        <v>-0.51785965042337057</v>
      </c>
      <c r="L751" s="13">
        <f>IF(E751="N/A", 0, INDEX('Probability Tables'!$J$34:$J$35, MATCH(E751, 'Probability Tables'!$A$34:$A$35, 0)))</f>
        <v>-0.32277339226305102</v>
      </c>
      <c r="M751" s="13">
        <f>IF(F751="N/A", 0, INDEX('Probability Tables'!$J$41:$J$42, MATCH(F751, 'Probability Tables'!$A$41:$A$42, 0)))</f>
        <v>-0.21141585713285041</v>
      </c>
      <c r="N751" s="13">
        <f>IF(G751="N/A", 0, INDEX('Probability Tables'!$J$48:$J$50, MATCH(G751, 'Probability Tables'!$A$48:$A$50, 0)))</f>
        <v>-0.71512608727872051</v>
      </c>
      <c r="O751" s="13">
        <f>IF(H751="N/A", 0, INDEX('Probability Tables'!$J$56:$J$58, MATCH(H751, 'Probability Tables'!$A$56:$A$58, 0)))</f>
        <v>-2.4423470353692043</v>
      </c>
      <c r="P751" s="13">
        <f>'Probability Tables'!$E$3</f>
        <v>-0.48424598596127871</v>
      </c>
      <c r="Q751" s="16">
        <f t="shared" si="55"/>
        <v>-5.2468696757683908</v>
      </c>
      <c r="R751" s="14">
        <f>IF(B751="N/A", 0, INDEX('Probability Tables'!$K$10:$K$12, MATCH(B751, 'Probability Tables'!$A$10:$A$12, 0)))</f>
        <v>-1.0560526742493137</v>
      </c>
      <c r="S751" s="14">
        <f>IF(C751="N/A", 0, INDEX('Probability Tables'!$K$18:$K$19, MATCH(C751, 'Probability Tables'!$A$18:$A$19, 0)))</f>
        <v>-1.140161291580982</v>
      </c>
      <c r="T751" s="14">
        <f>IF(D751="N/A", 0, INDEX('Probability Tables'!$K$25:$K$28, MATCH(D751, 'Probability Tables'!$A$25:$A$28, 0)))</f>
        <v>-0.64015465041943498</v>
      </c>
      <c r="U751" s="14">
        <f>IF(E751="N/A", 0, INDEX('Probability Tables'!$K$34:$K$35, MATCH(E751, 'Probability Tables'!$A$34:$A$35, 0)))</f>
        <v>-0.48878352389733187</v>
      </c>
      <c r="V751" s="14">
        <f>IF(F751="N/A", 0, INDEX('Probability Tables'!$K$41:$K$42, MATCH(F751, 'Probability Tables'!$A$41:$A$42, 0)))</f>
        <v>-0.38532054201569693</v>
      </c>
      <c r="W751" s="14">
        <f>IF(G751="N/A", 0, INDEX('Probability Tables'!$K$48:$K$50, MATCH(G751, 'Probability Tables'!$A$48:$A$50, 0)))</f>
        <v>-1.624036711855253</v>
      </c>
      <c r="X751" s="14">
        <f>IF(H751="N/A", 0, INDEX('Probability Tables'!$K$56:$K$58, MATCH(H751, 'Probability Tables'!$A$56:$A$58, 0)))</f>
        <v>-2.4037432426807936</v>
      </c>
      <c r="Y751" s="14">
        <f>'Probability Tables'!$E$4</f>
        <v>-0.95753369040820424</v>
      </c>
      <c r="Z751" s="16">
        <f t="shared" si="56"/>
        <v>-8.6957863271070117</v>
      </c>
      <c r="AA751" s="15">
        <f t="shared" si="57"/>
        <v>96.919881644247909</v>
      </c>
      <c r="AB751" s="15">
        <f t="shared" si="58"/>
        <v>3.0801183557520933</v>
      </c>
      <c r="AC751" s="17">
        <f t="shared" si="59"/>
        <v>0</v>
      </c>
      <c r="AD751" s="17">
        <v>0</v>
      </c>
    </row>
    <row r="752" spans="1:30" x14ac:dyDescent="0.25">
      <c r="A752" t="s">
        <v>1046</v>
      </c>
      <c r="B752">
        <v>2</v>
      </c>
      <c r="C752" t="s">
        <v>17</v>
      </c>
      <c r="D752" s="12" t="s">
        <v>1241</v>
      </c>
      <c r="E752" s="12" t="s">
        <v>1246</v>
      </c>
      <c r="F752" s="12" t="s">
        <v>1248</v>
      </c>
      <c r="G752" s="12" t="s">
        <v>1250</v>
      </c>
      <c r="H752" s="12" t="s">
        <v>15</v>
      </c>
      <c r="I752" s="13">
        <f>IF(B752="N/A", 0, INDEX('Probability Tables'!$J$10:$J$12, MATCH(B752, 'Probability Tables'!$A$10:$A$12, 0)))</f>
        <v>-1.7285805676065233</v>
      </c>
      <c r="J752" s="13">
        <f>IF(C752="N/A", 0, INDEX('Probability Tables'!$J$18:$J$19, MATCH(C752, 'Probability Tables'!$A$18:$A$19, 0)))</f>
        <v>-1.9050155618886613</v>
      </c>
      <c r="K752" s="13">
        <f>IF(D752="N/A", 0, INDEX('Probability Tables'!$J$25:$J$28, MATCH(D752, 'Probability Tables'!$A$25:$A$28, 0)))</f>
        <v>-2.6579258139196416</v>
      </c>
      <c r="L752" s="13">
        <f>IF(E752="N/A", 0, INDEX('Probability Tables'!$J$34:$J$35, MATCH(E752, 'Probability Tables'!$A$34:$A$35, 0)))</f>
        <v>-1.2878542883066382</v>
      </c>
      <c r="M752" s="13">
        <f>IF(F752="N/A", 0, INDEX('Probability Tables'!$J$41:$J$42, MATCH(F752, 'Probability Tables'!$A$41:$A$42, 0)))</f>
        <v>-1.6577744589953911</v>
      </c>
      <c r="N752" s="13">
        <f>IF(G752="N/A", 0, INDEX('Probability Tables'!$J$48:$J$50, MATCH(G752, 'Probability Tables'!$A$48:$A$50, 0)))</f>
        <v>-1.1317644959850102</v>
      </c>
      <c r="O752" s="13">
        <f>IF(H752="N/A", 0, INDEX('Probability Tables'!$J$56:$J$58, MATCH(H752, 'Probability Tables'!$A$56:$A$58, 0)))</f>
        <v>-0.25442485069529852</v>
      </c>
      <c r="P752" s="13">
        <f>'Probability Tables'!$E$3</f>
        <v>-0.48424598596127871</v>
      </c>
      <c r="Q752" s="16">
        <f t="shared" si="55"/>
        <v>-11.107586023358444</v>
      </c>
      <c r="R752" s="14">
        <f>IF(B752="N/A", 0, INDEX('Probability Tables'!$K$10:$K$12, MATCH(B752, 'Probability Tables'!$A$10:$A$12, 0)))</f>
        <v>-1.3662076025531533</v>
      </c>
      <c r="S752" s="14">
        <f>IF(C752="N/A", 0, INDEX('Probability Tables'!$K$18:$K$19, MATCH(C752, 'Probability Tables'!$A$18:$A$19, 0)))</f>
        <v>-0.38532054201569693</v>
      </c>
      <c r="T752" s="14">
        <f>IF(D752="N/A", 0, INDEX('Probability Tables'!$K$25:$K$28, MATCH(D752, 'Probability Tables'!$A$25:$A$28, 0)))</f>
        <v>-1.9223796516451193</v>
      </c>
      <c r="U752" s="14">
        <f>IF(E752="N/A", 0, INDEX('Probability Tables'!$K$34:$K$35, MATCH(E752, 'Probability Tables'!$A$34:$A$35, 0)))</f>
        <v>-0.95029252915164453</v>
      </c>
      <c r="V752" s="14">
        <f>IF(F752="N/A", 0, INDEX('Probability Tables'!$K$41:$K$42, MATCH(F752, 'Probability Tables'!$A$41:$A$42, 0)))</f>
        <v>-1.140161291580982</v>
      </c>
      <c r="W752" s="14">
        <f>IF(G752="N/A", 0, INDEX('Probability Tables'!$K$48:$K$50, MATCH(G752, 'Probability Tables'!$A$48:$A$50, 0)))</f>
        <v>-0.54522705048332309</v>
      </c>
      <c r="X752" s="14">
        <f>IF(H752="N/A", 0, INDEX('Probability Tables'!$K$56:$K$58, MATCH(H752, 'Probability Tables'!$A$56:$A$58, 0)))</f>
        <v>-0.45323538437685085</v>
      </c>
      <c r="Y752" s="14">
        <f>'Probability Tables'!$E$4</f>
        <v>-0.95753369040820424</v>
      </c>
      <c r="Z752" s="16">
        <f t="shared" si="56"/>
        <v>-7.7203577422149738</v>
      </c>
      <c r="AA752" s="15">
        <f t="shared" si="57"/>
        <v>3.2697005531128269</v>
      </c>
      <c r="AB752" s="15">
        <f t="shared" si="58"/>
        <v>96.730299446887187</v>
      </c>
      <c r="AC752" s="17">
        <f t="shared" si="59"/>
        <v>1</v>
      </c>
      <c r="AD752" s="17">
        <v>1</v>
      </c>
    </row>
    <row r="753" spans="1:30" x14ac:dyDescent="0.25">
      <c r="A753" t="s">
        <v>1047</v>
      </c>
      <c r="B753">
        <v>3</v>
      </c>
      <c r="C753" t="s">
        <v>13</v>
      </c>
      <c r="D753" s="12" t="s">
        <v>1241</v>
      </c>
      <c r="E753" s="12" t="s">
        <v>1247</v>
      </c>
      <c r="F753" s="12" t="s">
        <v>1248</v>
      </c>
      <c r="G753" s="12" t="s">
        <v>1252</v>
      </c>
      <c r="H753" s="12" t="s">
        <v>15</v>
      </c>
      <c r="I753" s="13">
        <f>IF(B753="N/A", 0, INDEX('Probability Tables'!$J$10:$J$12, MATCH(B753, 'Probability Tables'!$A$10:$A$12, 0)))</f>
        <v>-0.39196962663327978</v>
      </c>
      <c r="J753" s="13">
        <f>IF(C753="N/A", 0, INDEX('Probability Tables'!$J$18:$J$19, MATCH(C753, 'Probability Tables'!$A$18:$A$19, 0)))</f>
        <v>-0.16113204070663512</v>
      </c>
      <c r="K753" s="13">
        <f>IF(D753="N/A", 0, INDEX('Probability Tables'!$J$25:$J$28, MATCH(D753, 'Probability Tables'!$A$25:$A$28, 0)))</f>
        <v>-2.6579258139196416</v>
      </c>
      <c r="L753" s="13">
        <f>IF(E753="N/A", 0, INDEX('Probability Tables'!$J$34:$J$35, MATCH(E753, 'Probability Tables'!$A$34:$A$35, 0)))</f>
        <v>-0.32277339226305102</v>
      </c>
      <c r="M753" s="13">
        <f>IF(F753="N/A", 0, INDEX('Probability Tables'!$J$41:$J$42, MATCH(F753, 'Probability Tables'!$A$41:$A$42, 0)))</f>
        <v>-1.6577744589953911</v>
      </c>
      <c r="N753" s="13">
        <f>IF(G753="N/A", 0, INDEX('Probability Tables'!$J$48:$J$50, MATCH(G753, 'Probability Tables'!$A$48:$A$50, 0)))</f>
        <v>-1.6691571471357227</v>
      </c>
      <c r="O753" s="13">
        <f>IF(H753="N/A", 0, INDEX('Probability Tables'!$J$56:$J$58, MATCH(H753, 'Probability Tables'!$A$56:$A$58, 0)))</f>
        <v>-0.25442485069529852</v>
      </c>
      <c r="P753" s="13">
        <f>'Probability Tables'!$E$3</f>
        <v>-0.48424598596127871</v>
      </c>
      <c r="Q753" s="16">
        <f t="shared" si="55"/>
        <v>-7.5994033163102976</v>
      </c>
      <c r="R753" s="14">
        <f>IF(B753="N/A", 0, INDEX('Probability Tables'!$K$10:$K$12, MATCH(B753, 'Probability Tables'!$A$10:$A$12, 0)))</f>
        <v>-1.0560526742493137</v>
      </c>
      <c r="S753" s="14">
        <f>IF(C753="N/A", 0, INDEX('Probability Tables'!$K$18:$K$19, MATCH(C753, 'Probability Tables'!$A$18:$A$19, 0)))</f>
        <v>-1.140161291580982</v>
      </c>
      <c r="T753" s="14">
        <f>IF(D753="N/A", 0, INDEX('Probability Tables'!$K$25:$K$28, MATCH(D753, 'Probability Tables'!$A$25:$A$28, 0)))</f>
        <v>-1.9223796516451193</v>
      </c>
      <c r="U753" s="14">
        <f>IF(E753="N/A", 0, INDEX('Probability Tables'!$K$34:$K$35, MATCH(E753, 'Probability Tables'!$A$34:$A$35, 0)))</f>
        <v>-0.48878352389733187</v>
      </c>
      <c r="V753" s="14">
        <f>IF(F753="N/A", 0, INDEX('Probability Tables'!$K$41:$K$42, MATCH(F753, 'Probability Tables'!$A$41:$A$42, 0)))</f>
        <v>-1.140161291580982</v>
      </c>
      <c r="W753" s="14">
        <f>IF(G753="N/A", 0, INDEX('Probability Tables'!$K$48:$K$50, MATCH(G753, 'Probability Tables'!$A$48:$A$50, 0)))</f>
        <v>-1.4997389951776758</v>
      </c>
      <c r="X753" s="14">
        <f>IF(H753="N/A", 0, INDEX('Probability Tables'!$K$56:$K$58, MATCH(H753, 'Probability Tables'!$A$56:$A$58, 0)))</f>
        <v>-0.45323538437685085</v>
      </c>
      <c r="Y753" s="14">
        <f>'Probability Tables'!$E$4</f>
        <v>-0.95753369040820424</v>
      </c>
      <c r="Z753" s="16">
        <f t="shared" si="56"/>
        <v>-8.6580465029164593</v>
      </c>
      <c r="AA753" s="15">
        <f t="shared" si="57"/>
        <v>74.24311711318876</v>
      </c>
      <c r="AB753" s="15">
        <f t="shared" si="58"/>
        <v>25.756882886811244</v>
      </c>
      <c r="AC753" s="17">
        <f t="shared" si="59"/>
        <v>0</v>
      </c>
      <c r="AD753" s="17">
        <v>1</v>
      </c>
    </row>
    <row r="754" spans="1:30" x14ac:dyDescent="0.25">
      <c r="A754" t="s">
        <v>1049</v>
      </c>
      <c r="B754">
        <v>3</v>
      </c>
      <c r="C754" t="s">
        <v>13</v>
      </c>
      <c r="D754" s="12" t="s">
        <v>1245</v>
      </c>
      <c r="E754" s="12" t="s">
        <v>1247</v>
      </c>
      <c r="F754" s="12" t="s">
        <v>1249</v>
      </c>
      <c r="G754" s="12" t="s">
        <v>1251</v>
      </c>
      <c r="H754" s="12" t="s">
        <v>15</v>
      </c>
      <c r="I754" s="13">
        <f>IF(B754="N/A", 0, INDEX('Probability Tables'!$J$10:$J$12, MATCH(B754, 'Probability Tables'!$A$10:$A$12, 0)))</f>
        <v>-0.39196962663327978</v>
      </c>
      <c r="J754" s="13">
        <f>IF(C754="N/A", 0, INDEX('Probability Tables'!$J$18:$J$19, MATCH(C754, 'Probability Tables'!$A$18:$A$19, 0)))</f>
        <v>-0.16113204070663512</v>
      </c>
      <c r="K754" s="13">
        <f>IF(D754="N/A", 0, INDEX('Probability Tables'!$J$25:$J$28, MATCH(D754, 'Probability Tables'!$A$25:$A$28, 0)))</f>
        <v>-0.51785965042337057</v>
      </c>
      <c r="L754" s="13">
        <f>IF(E754="N/A", 0, INDEX('Probability Tables'!$J$34:$J$35, MATCH(E754, 'Probability Tables'!$A$34:$A$35, 0)))</f>
        <v>-0.32277339226305102</v>
      </c>
      <c r="M754" s="13">
        <f>IF(F754="N/A", 0, INDEX('Probability Tables'!$J$41:$J$42, MATCH(F754, 'Probability Tables'!$A$41:$A$42, 0)))</f>
        <v>-0.21141585713285041</v>
      </c>
      <c r="N754" s="13">
        <f>IF(G754="N/A", 0, INDEX('Probability Tables'!$J$48:$J$50, MATCH(G754, 'Probability Tables'!$A$48:$A$50, 0)))</f>
        <v>-0.71512608727872051</v>
      </c>
      <c r="O754" s="13">
        <f>IF(H754="N/A", 0, INDEX('Probability Tables'!$J$56:$J$58, MATCH(H754, 'Probability Tables'!$A$56:$A$58, 0)))</f>
        <v>-0.25442485069529852</v>
      </c>
      <c r="P754" s="13">
        <f>'Probability Tables'!$E$3</f>
        <v>-0.48424598596127871</v>
      </c>
      <c r="Q754" s="16">
        <f t="shared" si="55"/>
        <v>-3.0589474910944849</v>
      </c>
      <c r="R754" s="14">
        <f>IF(B754="N/A", 0, INDEX('Probability Tables'!$K$10:$K$12, MATCH(B754, 'Probability Tables'!$A$10:$A$12, 0)))</f>
        <v>-1.0560526742493137</v>
      </c>
      <c r="S754" s="14">
        <f>IF(C754="N/A", 0, INDEX('Probability Tables'!$K$18:$K$19, MATCH(C754, 'Probability Tables'!$A$18:$A$19, 0)))</f>
        <v>-1.140161291580982</v>
      </c>
      <c r="T754" s="14">
        <f>IF(D754="N/A", 0, INDEX('Probability Tables'!$K$25:$K$28, MATCH(D754, 'Probability Tables'!$A$25:$A$28, 0)))</f>
        <v>-0.64015465041943498</v>
      </c>
      <c r="U754" s="14">
        <f>IF(E754="N/A", 0, INDEX('Probability Tables'!$K$34:$K$35, MATCH(E754, 'Probability Tables'!$A$34:$A$35, 0)))</f>
        <v>-0.48878352389733187</v>
      </c>
      <c r="V754" s="14">
        <f>IF(F754="N/A", 0, INDEX('Probability Tables'!$K$41:$K$42, MATCH(F754, 'Probability Tables'!$A$41:$A$42, 0)))</f>
        <v>-0.38532054201569693</v>
      </c>
      <c r="W754" s="14">
        <f>IF(G754="N/A", 0, INDEX('Probability Tables'!$K$48:$K$50, MATCH(G754, 'Probability Tables'!$A$48:$A$50, 0)))</f>
        <v>-1.624036711855253</v>
      </c>
      <c r="X754" s="14">
        <f>IF(H754="N/A", 0, INDEX('Probability Tables'!$K$56:$K$58, MATCH(H754, 'Probability Tables'!$A$56:$A$58, 0)))</f>
        <v>-0.45323538437685085</v>
      </c>
      <c r="Y754" s="14">
        <f>'Probability Tables'!$E$4</f>
        <v>-0.95753369040820424</v>
      </c>
      <c r="Z754" s="16">
        <f t="shared" si="56"/>
        <v>-6.7452784688030674</v>
      </c>
      <c r="AA754" s="15">
        <f t="shared" si="57"/>
        <v>97.554904062512307</v>
      </c>
      <c r="AB754" s="15">
        <f t="shared" si="58"/>
        <v>2.4450959374876966</v>
      </c>
      <c r="AC754" s="17">
        <f t="shared" si="59"/>
        <v>0</v>
      </c>
      <c r="AD754" s="17">
        <v>0</v>
      </c>
    </row>
    <row r="755" spans="1:30" x14ac:dyDescent="0.25">
      <c r="A755" t="s">
        <v>1050</v>
      </c>
      <c r="B755">
        <v>3</v>
      </c>
      <c r="C755" t="s">
        <v>13</v>
      </c>
      <c r="D755" s="12" t="s">
        <v>1245</v>
      </c>
      <c r="E755" s="12" t="s">
        <v>1247</v>
      </c>
      <c r="F755" s="12" t="s">
        <v>1249</v>
      </c>
      <c r="G755" s="12" t="s">
        <v>1251</v>
      </c>
      <c r="H755" s="12" t="s">
        <v>15</v>
      </c>
      <c r="I755" s="13">
        <f>IF(B755="N/A", 0, INDEX('Probability Tables'!$J$10:$J$12, MATCH(B755, 'Probability Tables'!$A$10:$A$12, 0)))</f>
        <v>-0.39196962663327978</v>
      </c>
      <c r="J755" s="13">
        <f>IF(C755="N/A", 0, INDEX('Probability Tables'!$J$18:$J$19, MATCH(C755, 'Probability Tables'!$A$18:$A$19, 0)))</f>
        <v>-0.16113204070663512</v>
      </c>
      <c r="K755" s="13">
        <f>IF(D755="N/A", 0, INDEX('Probability Tables'!$J$25:$J$28, MATCH(D755, 'Probability Tables'!$A$25:$A$28, 0)))</f>
        <v>-0.51785965042337057</v>
      </c>
      <c r="L755" s="13">
        <f>IF(E755="N/A", 0, INDEX('Probability Tables'!$J$34:$J$35, MATCH(E755, 'Probability Tables'!$A$34:$A$35, 0)))</f>
        <v>-0.32277339226305102</v>
      </c>
      <c r="M755" s="13">
        <f>IF(F755="N/A", 0, INDEX('Probability Tables'!$J$41:$J$42, MATCH(F755, 'Probability Tables'!$A$41:$A$42, 0)))</f>
        <v>-0.21141585713285041</v>
      </c>
      <c r="N755" s="13">
        <f>IF(G755="N/A", 0, INDEX('Probability Tables'!$J$48:$J$50, MATCH(G755, 'Probability Tables'!$A$48:$A$50, 0)))</f>
        <v>-0.71512608727872051</v>
      </c>
      <c r="O755" s="13">
        <f>IF(H755="N/A", 0, INDEX('Probability Tables'!$J$56:$J$58, MATCH(H755, 'Probability Tables'!$A$56:$A$58, 0)))</f>
        <v>-0.25442485069529852</v>
      </c>
      <c r="P755" s="13">
        <f>'Probability Tables'!$E$3</f>
        <v>-0.48424598596127871</v>
      </c>
      <c r="Q755" s="16">
        <f t="shared" si="55"/>
        <v>-3.0589474910944849</v>
      </c>
      <c r="R755" s="14">
        <f>IF(B755="N/A", 0, INDEX('Probability Tables'!$K$10:$K$12, MATCH(B755, 'Probability Tables'!$A$10:$A$12, 0)))</f>
        <v>-1.0560526742493137</v>
      </c>
      <c r="S755" s="14">
        <f>IF(C755="N/A", 0, INDEX('Probability Tables'!$K$18:$K$19, MATCH(C755, 'Probability Tables'!$A$18:$A$19, 0)))</f>
        <v>-1.140161291580982</v>
      </c>
      <c r="T755" s="14">
        <f>IF(D755="N/A", 0, INDEX('Probability Tables'!$K$25:$K$28, MATCH(D755, 'Probability Tables'!$A$25:$A$28, 0)))</f>
        <v>-0.64015465041943498</v>
      </c>
      <c r="U755" s="14">
        <f>IF(E755="N/A", 0, INDEX('Probability Tables'!$K$34:$K$35, MATCH(E755, 'Probability Tables'!$A$34:$A$35, 0)))</f>
        <v>-0.48878352389733187</v>
      </c>
      <c r="V755" s="14">
        <f>IF(F755="N/A", 0, INDEX('Probability Tables'!$K$41:$K$42, MATCH(F755, 'Probability Tables'!$A$41:$A$42, 0)))</f>
        <v>-0.38532054201569693</v>
      </c>
      <c r="W755" s="14">
        <f>IF(G755="N/A", 0, INDEX('Probability Tables'!$K$48:$K$50, MATCH(G755, 'Probability Tables'!$A$48:$A$50, 0)))</f>
        <v>-1.624036711855253</v>
      </c>
      <c r="X755" s="14">
        <f>IF(H755="N/A", 0, INDEX('Probability Tables'!$K$56:$K$58, MATCH(H755, 'Probability Tables'!$A$56:$A$58, 0)))</f>
        <v>-0.45323538437685085</v>
      </c>
      <c r="Y755" s="14">
        <f>'Probability Tables'!$E$4</f>
        <v>-0.95753369040820424</v>
      </c>
      <c r="Z755" s="16">
        <f t="shared" si="56"/>
        <v>-6.7452784688030674</v>
      </c>
      <c r="AA755" s="15">
        <f t="shared" si="57"/>
        <v>97.554904062512307</v>
      </c>
      <c r="AB755" s="15">
        <f t="shared" si="58"/>
        <v>2.4450959374876966</v>
      </c>
      <c r="AC755" s="17">
        <f t="shared" si="59"/>
        <v>0</v>
      </c>
      <c r="AD755" s="17">
        <v>0</v>
      </c>
    </row>
    <row r="756" spans="1:30" x14ac:dyDescent="0.25">
      <c r="A756" t="s">
        <v>1051</v>
      </c>
      <c r="B756">
        <v>2</v>
      </c>
      <c r="C756" t="s">
        <v>17</v>
      </c>
      <c r="D756" s="12" t="s">
        <v>1242</v>
      </c>
      <c r="E756" s="12" t="s">
        <v>1246</v>
      </c>
      <c r="F756" s="12" t="s">
        <v>1248</v>
      </c>
      <c r="G756" s="12" t="s">
        <v>1250</v>
      </c>
      <c r="H756" s="12" t="s">
        <v>15</v>
      </c>
      <c r="I756" s="13">
        <f>IF(B756="N/A", 0, INDEX('Probability Tables'!$J$10:$J$12, MATCH(B756, 'Probability Tables'!$A$10:$A$12, 0)))</f>
        <v>-1.7285805676065233</v>
      </c>
      <c r="J756" s="13">
        <f>IF(C756="N/A", 0, INDEX('Probability Tables'!$J$18:$J$19, MATCH(C756, 'Probability Tables'!$A$18:$A$19, 0)))</f>
        <v>-1.9050155618886613</v>
      </c>
      <c r="K756" s="13">
        <f>IF(D756="N/A", 0, INDEX('Probability Tables'!$J$25:$J$28, MATCH(D756, 'Probability Tables'!$A$25:$A$28, 0)))</f>
        <v>-1.505246303981256</v>
      </c>
      <c r="L756" s="13">
        <f>IF(E756="N/A", 0, INDEX('Probability Tables'!$J$34:$J$35, MATCH(E756, 'Probability Tables'!$A$34:$A$35, 0)))</f>
        <v>-1.2878542883066382</v>
      </c>
      <c r="M756" s="13">
        <f>IF(F756="N/A", 0, INDEX('Probability Tables'!$J$41:$J$42, MATCH(F756, 'Probability Tables'!$A$41:$A$42, 0)))</f>
        <v>-1.6577744589953911</v>
      </c>
      <c r="N756" s="13">
        <f>IF(G756="N/A", 0, INDEX('Probability Tables'!$J$48:$J$50, MATCH(G756, 'Probability Tables'!$A$48:$A$50, 0)))</f>
        <v>-1.1317644959850102</v>
      </c>
      <c r="O756" s="13">
        <f>IF(H756="N/A", 0, INDEX('Probability Tables'!$J$56:$J$58, MATCH(H756, 'Probability Tables'!$A$56:$A$58, 0)))</f>
        <v>-0.25442485069529852</v>
      </c>
      <c r="P756" s="13">
        <f>'Probability Tables'!$E$3</f>
        <v>-0.48424598596127871</v>
      </c>
      <c r="Q756" s="16">
        <f t="shared" si="55"/>
        <v>-9.9549065134200578</v>
      </c>
      <c r="R756" s="14">
        <f>IF(B756="N/A", 0, INDEX('Probability Tables'!$K$10:$K$12, MATCH(B756, 'Probability Tables'!$A$10:$A$12, 0)))</f>
        <v>-1.3662076025531533</v>
      </c>
      <c r="S756" s="14">
        <f>IF(C756="N/A", 0, INDEX('Probability Tables'!$K$18:$K$19, MATCH(C756, 'Probability Tables'!$A$18:$A$19, 0)))</f>
        <v>-0.38532054201569693</v>
      </c>
      <c r="T756" s="14">
        <f>IF(D756="N/A", 0, INDEX('Probability Tables'!$K$25:$K$28, MATCH(D756, 'Probability Tables'!$A$25:$A$28, 0)))</f>
        <v>-1.4640720621625749</v>
      </c>
      <c r="U756" s="14">
        <f>IF(E756="N/A", 0, INDEX('Probability Tables'!$K$34:$K$35, MATCH(E756, 'Probability Tables'!$A$34:$A$35, 0)))</f>
        <v>-0.95029252915164453</v>
      </c>
      <c r="V756" s="14">
        <f>IF(F756="N/A", 0, INDEX('Probability Tables'!$K$41:$K$42, MATCH(F756, 'Probability Tables'!$A$41:$A$42, 0)))</f>
        <v>-1.140161291580982</v>
      </c>
      <c r="W756" s="14">
        <f>IF(G756="N/A", 0, INDEX('Probability Tables'!$K$48:$K$50, MATCH(G756, 'Probability Tables'!$A$48:$A$50, 0)))</f>
        <v>-0.54522705048332309</v>
      </c>
      <c r="X756" s="14">
        <f>IF(H756="N/A", 0, INDEX('Probability Tables'!$K$56:$K$58, MATCH(H756, 'Probability Tables'!$A$56:$A$58, 0)))</f>
        <v>-0.45323538437685085</v>
      </c>
      <c r="Y756" s="14">
        <f>'Probability Tables'!$E$4</f>
        <v>-0.95753369040820424</v>
      </c>
      <c r="Z756" s="16">
        <f t="shared" si="56"/>
        <v>-7.2620501527324297</v>
      </c>
      <c r="AA756" s="15">
        <f t="shared" si="57"/>
        <v>6.3396204188668968</v>
      </c>
      <c r="AB756" s="15">
        <f t="shared" si="58"/>
        <v>93.6603795811331</v>
      </c>
      <c r="AC756" s="17">
        <f t="shared" si="59"/>
        <v>1</v>
      </c>
      <c r="AD756" s="17">
        <v>1</v>
      </c>
    </row>
    <row r="757" spans="1:30" x14ac:dyDescent="0.25">
      <c r="A757" t="s">
        <v>1052</v>
      </c>
      <c r="B757">
        <v>2</v>
      </c>
      <c r="C757" t="s">
        <v>13</v>
      </c>
      <c r="D757" s="12" t="s">
        <v>1241</v>
      </c>
      <c r="E757" s="12" t="s">
        <v>1246</v>
      </c>
      <c r="F757" s="12" t="s">
        <v>1248</v>
      </c>
      <c r="G757" s="12" t="s">
        <v>1252</v>
      </c>
      <c r="H757" s="12" t="s">
        <v>15</v>
      </c>
      <c r="I757" s="13">
        <f>IF(B757="N/A", 0, INDEX('Probability Tables'!$J$10:$J$12, MATCH(B757, 'Probability Tables'!$A$10:$A$12, 0)))</f>
        <v>-1.7285805676065233</v>
      </c>
      <c r="J757" s="13">
        <f>IF(C757="N/A", 0, INDEX('Probability Tables'!$J$18:$J$19, MATCH(C757, 'Probability Tables'!$A$18:$A$19, 0)))</f>
        <v>-0.16113204070663512</v>
      </c>
      <c r="K757" s="13">
        <f>IF(D757="N/A", 0, INDEX('Probability Tables'!$J$25:$J$28, MATCH(D757, 'Probability Tables'!$A$25:$A$28, 0)))</f>
        <v>-2.6579258139196416</v>
      </c>
      <c r="L757" s="13">
        <f>IF(E757="N/A", 0, INDEX('Probability Tables'!$J$34:$J$35, MATCH(E757, 'Probability Tables'!$A$34:$A$35, 0)))</f>
        <v>-1.2878542883066382</v>
      </c>
      <c r="M757" s="13">
        <f>IF(F757="N/A", 0, INDEX('Probability Tables'!$J$41:$J$42, MATCH(F757, 'Probability Tables'!$A$41:$A$42, 0)))</f>
        <v>-1.6577744589953911</v>
      </c>
      <c r="N757" s="13">
        <f>IF(G757="N/A", 0, INDEX('Probability Tables'!$J$48:$J$50, MATCH(G757, 'Probability Tables'!$A$48:$A$50, 0)))</f>
        <v>-1.6691571471357227</v>
      </c>
      <c r="O757" s="13">
        <f>IF(H757="N/A", 0, INDEX('Probability Tables'!$J$56:$J$58, MATCH(H757, 'Probability Tables'!$A$56:$A$58, 0)))</f>
        <v>-0.25442485069529852</v>
      </c>
      <c r="P757" s="13">
        <f>'Probability Tables'!$E$3</f>
        <v>-0.48424598596127871</v>
      </c>
      <c r="Q757" s="16">
        <f t="shared" si="55"/>
        <v>-9.9010951533271303</v>
      </c>
      <c r="R757" s="14">
        <f>IF(B757="N/A", 0, INDEX('Probability Tables'!$K$10:$K$12, MATCH(B757, 'Probability Tables'!$A$10:$A$12, 0)))</f>
        <v>-1.3662076025531533</v>
      </c>
      <c r="S757" s="14">
        <f>IF(C757="N/A", 0, INDEX('Probability Tables'!$K$18:$K$19, MATCH(C757, 'Probability Tables'!$A$18:$A$19, 0)))</f>
        <v>-1.140161291580982</v>
      </c>
      <c r="T757" s="14">
        <f>IF(D757="N/A", 0, INDEX('Probability Tables'!$K$25:$K$28, MATCH(D757, 'Probability Tables'!$A$25:$A$28, 0)))</f>
        <v>-1.9223796516451193</v>
      </c>
      <c r="U757" s="14">
        <f>IF(E757="N/A", 0, INDEX('Probability Tables'!$K$34:$K$35, MATCH(E757, 'Probability Tables'!$A$34:$A$35, 0)))</f>
        <v>-0.95029252915164453</v>
      </c>
      <c r="V757" s="14">
        <f>IF(F757="N/A", 0, INDEX('Probability Tables'!$K$41:$K$42, MATCH(F757, 'Probability Tables'!$A$41:$A$42, 0)))</f>
        <v>-1.140161291580982</v>
      </c>
      <c r="W757" s="14">
        <f>IF(G757="N/A", 0, INDEX('Probability Tables'!$K$48:$K$50, MATCH(G757, 'Probability Tables'!$A$48:$A$50, 0)))</f>
        <v>-1.4997389951776758</v>
      </c>
      <c r="X757" s="14">
        <f>IF(H757="N/A", 0, INDEX('Probability Tables'!$K$56:$K$58, MATCH(H757, 'Probability Tables'!$A$56:$A$58, 0)))</f>
        <v>-0.45323538437685085</v>
      </c>
      <c r="Y757" s="14">
        <f>'Probability Tables'!$E$4</f>
        <v>-0.95753369040820424</v>
      </c>
      <c r="Z757" s="16">
        <f t="shared" si="56"/>
        <v>-9.4297104364746129</v>
      </c>
      <c r="AA757" s="15">
        <f t="shared" si="57"/>
        <v>38.428855210948285</v>
      </c>
      <c r="AB757" s="15">
        <f t="shared" si="58"/>
        <v>61.571144789051722</v>
      </c>
      <c r="AC757" s="17">
        <f t="shared" si="59"/>
        <v>1</v>
      </c>
      <c r="AD757" s="17">
        <v>1</v>
      </c>
    </row>
    <row r="758" spans="1:30" x14ac:dyDescent="0.25">
      <c r="A758" t="s">
        <v>1053</v>
      </c>
      <c r="B758">
        <v>3</v>
      </c>
      <c r="C758" t="s">
        <v>13</v>
      </c>
      <c r="D758" s="12" t="s">
        <v>1245</v>
      </c>
      <c r="E758" s="12" t="s">
        <v>1247</v>
      </c>
      <c r="F758" s="12" t="s">
        <v>1249</v>
      </c>
      <c r="G758" s="12" t="s">
        <v>1251</v>
      </c>
      <c r="H758" s="12" t="s">
        <v>15</v>
      </c>
      <c r="I758" s="13">
        <f>IF(B758="N/A", 0, INDEX('Probability Tables'!$J$10:$J$12, MATCH(B758, 'Probability Tables'!$A$10:$A$12, 0)))</f>
        <v>-0.39196962663327978</v>
      </c>
      <c r="J758" s="13">
        <f>IF(C758="N/A", 0, INDEX('Probability Tables'!$J$18:$J$19, MATCH(C758, 'Probability Tables'!$A$18:$A$19, 0)))</f>
        <v>-0.16113204070663512</v>
      </c>
      <c r="K758" s="13">
        <f>IF(D758="N/A", 0, INDEX('Probability Tables'!$J$25:$J$28, MATCH(D758, 'Probability Tables'!$A$25:$A$28, 0)))</f>
        <v>-0.51785965042337057</v>
      </c>
      <c r="L758" s="13">
        <f>IF(E758="N/A", 0, INDEX('Probability Tables'!$J$34:$J$35, MATCH(E758, 'Probability Tables'!$A$34:$A$35, 0)))</f>
        <v>-0.32277339226305102</v>
      </c>
      <c r="M758" s="13">
        <f>IF(F758="N/A", 0, INDEX('Probability Tables'!$J$41:$J$42, MATCH(F758, 'Probability Tables'!$A$41:$A$42, 0)))</f>
        <v>-0.21141585713285041</v>
      </c>
      <c r="N758" s="13">
        <f>IF(G758="N/A", 0, INDEX('Probability Tables'!$J$48:$J$50, MATCH(G758, 'Probability Tables'!$A$48:$A$50, 0)))</f>
        <v>-0.71512608727872051</v>
      </c>
      <c r="O758" s="13">
        <f>IF(H758="N/A", 0, INDEX('Probability Tables'!$J$56:$J$58, MATCH(H758, 'Probability Tables'!$A$56:$A$58, 0)))</f>
        <v>-0.25442485069529852</v>
      </c>
      <c r="P758" s="13">
        <f>'Probability Tables'!$E$3</f>
        <v>-0.48424598596127871</v>
      </c>
      <c r="Q758" s="16">
        <f t="shared" si="55"/>
        <v>-3.0589474910944849</v>
      </c>
      <c r="R758" s="14">
        <f>IF(B758="N/A", 0, INDEX('Probability Tables'!$K$10:$K$12, MATCH(B758, 'Probability Tables'!$A$10:$A$12, 0)))</f>
        <v>-1.0560526742493137</v>
      </c>
      <c r="S758" s="14">
        <f>IF(C758="N/A", 0, INDEX('Probability Tables'!$K$18:$K$19, MATCH(C758, 'Probability Tables'!$A$18:$A$19, 0)))</f>
        <v>-1.140161291580982</v>
      </c>
      <c r="T758" s="14">
        <f>IF(D758="N/A", 0, INDEX('Probability Tables'!$K$25:$K$28, MATCH(D758, 'Probability Tables'!$A$25:$A$28, 0)))</f>
        <v>-0.64015465041943498</v>
      </c>
      <c r="U758" s="14">
        <f>IF(E758="N/A", 0, INDEX('Probability Tables'!$K$34:$K$35, MATCH(E758, 'Probability Tables'!$A$34:$A$35, 0)))</f>
        <v>-0.48878352389733187</v>
      </c>
      <c r="V758" s="14">
        <f>IF(F758="N/A", 0, INDEX('Probability Tables'!$K$41:$K$42, MATCH(F758, 'Probability Tables'!$A$41:$A$42, 0)))</f>
        <v>-0.38532054201569693</v>
      </c>
      <c r="W758" s="14">
        <f>IF(G758="N/A", 0, INDEX('Probability Tables'!$K$48:$K$50, MATCH(G758, 'Probability Tables'!$A$48:$A$50, 0)))</f>
        <v>-1.624036711855253</v>
      </c>
      <c r="X758" s="14">
        <f>IF(H758="N/A", 0, INDEX('Probability Tables'!$K$56:$K$58, MATCH(H758, 'Probability Tables'!$A$56:$A$58, 0)))</f>
        <v>-0.45323538437685085</v>
      </c>
      <c r="Y758" s="14">
        <f>'Probability Tables'!$E$4</f>
        <v>-0.95753369040820424</v>
      </c>
      <c r="Z758" s="16">
        <f t="shared" si="56"/>
        <v>-6.7452784688030674</v>
      </c>
      <c r="AA758" s="15">
        <f t="shared" si="57"/>
        <v>97.554904062512307</v>
      </c>
      <c r="AB758" s="15">
        <f t="shared" si="58"/>
        <v>2.4450959374876966</v>
      </c>
      <c r="AC758" s="17">
        <f t="shared" si="59"/>
        <v>0</v>
      </c>
      <c r="AD758" s="17">
        <v>0</v>
      </c>
    </row>
    <row r="759" spans="1:30" x14ac:dyDescent="0.25">
      <c r="A759" t="s">
        <v>1054</v>
      </c>
      <c r="B759">
        <v>2</v>
      </c>
      <c r="C759" t="s">
        <v>13</v>
      </c>
      <c r="D759" s="12" t="s">
        <v>1245</v>
      </c>
      <c r="E759" s="12" t="s">
        <v>1247</v>
      </c>
      <c r="F759" s="12" t="s">
        <v>1249</v>
      </c>
      <c r="G759" s="12" t="s">
        <v>1252</v>
      </c>
      <c r="H759" s="12" t="s">
        <v>15</v>
      </c>
      <c r="I759" s="13">
        <f>IF(B759="N/A", 0, INDEX('Probability Tables'!$J$10:$J$12, MATCH(B759, 'Probability Tables'!$A$10:$A$12, 0)))</f>
        <v>-1.7285805676065233</v>
      </c>
      <c r="J759" s="13">
        <f>IF(C759="N/A", 0, INDEX('Probability Tables'!$J$18:$J$19, MATCH(C759, 'Probability Tables'!$A$18:$A$19, 0)))</f>
        <v>-0.16113204070663512</v>
      </c>
      <c r="K759" s="13">
        <f>IF(D759="N/A", 0, INDEX('Probability Tables'!$J$25:$J$28, MATCH(D759, 'Probability Tables'!$A$25:$A$28, 0)))</f>
        <v>-0.51785965042337057</v>
      </c>
      <c r="L759" s="13">
        <f>IF(E759="N/A", 0, INDEX('Probability Tables'!$J$34:$J$35, MATCH(E759, 'Probability Tables'!$A$34:$A$35, 0)))</f>
        <v>-0.32277339226305102</v>
      </c>
      <c r="M759" s="13">
        <f>IF(F759="N/A", 0, INDEX('Probability Tables'!$J$41:$J$42, MATCH(F759, 'Probability Tables'!$A$41:$A$42, 0)))</f>
        <v>-0.21141585713285041</v>
      </c>
      <c r="N759" s="13">
        <f>IF(G759="N/A", 0, INDEX('Probability Tables'!$J$48:$J$50, MATCH(G759, 'Probability Tables'!$A$48:$A$50, 0)))</f>
        <v>-1.6691571471357227</v>
      </c>
      <c r="O759" s="13">
        <f>IF(H759="N/A", 0, INDEX('Probability Tables'!$J$56:$J$58, MATCH(H759, 'Probability Tables'!$A$56:$A$58, 0)))</f>
        <v>-0.25442485069529852</v>
      </c>
      <c r="P759" s="13">
        <f>'Probability Tables'!$E$3</f>
        <v>-0.48424598596127871</v>
      </c>
      <c r="Q759" s="16">
        <f t="shared" si="55"/>
        <v>-5.3495894919247302</v>
      </c>
      <c r="R759" s="14">
        <f>IF(B759="N/A", 0, INDEX('Probability Tables'!$K$10:$K$12, MATCH(B759, 'Probability Tables'!$A$10:$A$12, 0)))</f>
        <v>-1.3662076025531533</v>
      </c>
      <c r="S759" s="14">
        <f>IF(C759="N/A", 0, INDEX('Probability Tables'!$K$18:$K$19, MATCH(C759, 'Probability Tables'!$A$18:$A$19, 0)))</f>
        <v>-1.140161291580982</v>
      </c>
      <c r="T759" s="14">
        <f>IF(D759="N/A", 0, INDEX('Probability Tables'!$K$25:$K$28, MATCH(D759, 'Probability Tables'!$A$25:$A$28, 0)))</f>
        <v>-0.64015465041943498</v>
      </c>
      <c r="U759" s="14">
        <f>IF(E759="N/A", 0, INDEX('Probability Tables'!$K$34:$K$35, MATCH(E759, 'Probability Tables'!$A$34:$A$35, 0)))</f>
        <v>-0.48878352389733187</v>
      </c>
      <c r="V759" s="14">
        <f>IF(F759="N/A", 0, INDEX('Probability Tables'!$K$41:$K$42, MATCH(F759, 'Probability Tables'!$A$41:$A$42, 0)))</f>
        <v>-0.38532054201569693</v>
      </c>
      <c r="W759" s="14">
        <f>IF(G759="N/A", 0, INDEX('Probability Tables'!$K$48:$K$50, MATCH(G759, 'Probability Tables'!$A$48:$A$50, 0)))</f>
        <v>-1.4997389951776758</v>
      </c>
      <c r="X759" s="14">
        <f>IF(H759="N/A", 0, INDEX('Probability Tables'!$K$56:$K$58, MATCH(H759, 'Probability Tables'!$A$56:$A$58, 0)))</f>
        <v>-0.45323538437685085</v>
      </c>
      <c r="Y759" s="14">
        <f>'Probability Tables'!$E$4</f>
        <v>-0.95753369040820424</v>
      </c>
      <c r="Z759" s="16">
        <f t="shared" si="56"/>
        <v>-6.93113568042933</v>
      </c>
      <c r="AA759" s="15">
        <f t="shared" si="57"/>
        <v>82.942338452485856</v>
      </c>
      <c r="AB759" s="15">
        <f t="shared" si="58"/>
        <v>17.057661547514133</v>
      </c>
      <c r="AC759" s="17">
        <f t="shared" si="59"/>
        <v>0</v>
      </c>
      <c r="AD759" s="17">
        <v>0</v>
      </c>
    </row>
    <row r="760" spans="1:30" x14ac:dyDescent="0.25">
      <c r="A760" t="s">
        <v>1055</v>
      </c>
      <c r="B760">
        <v>3</v>
      </c>
      <c r="C760" t="s">
        <v>13</v>
      </c>
      <c r="D760" s="12" t="s">
        <v>1245</v>
      </c>
      <c r="E760" s="12" t="s">
        <v>1247</v>
      </c>
      <c r="F760" s="12" t="s">
        <v>1249</v>
      </c>
      <c r="G760" s="12" t="s">
        <v>1251</v>
      </c>
      <c r="H760" s="12" t="s">
        <v>15</v>
      </c>
      <c r="I760" s="13">
        <f>IF(B760="N/A", 0, INDEX('Probability Tables'!$J$10:$J$12, MATCH(B760, 'Probability Tables'!$A$10:$A$12, 0)))</f>
        <v>-0.39196962663327978</v>
      </c>
      <c r="J760" s="13">
        <f>IF(C760="N/A", 0, INDEX('Probability Tables'!$J$18:$J$19, MATCH(C760, 'Probability Tables'!$A$18:$A$19, 0)))</f>
        <v>-0.16113204070663512</v>
      </c>
      <c r="K760" s="13">
        <f>IF(D760="N/A", 0, INDEX('Probability Tables'!$J$25:$J$28, MATCH(D760, 'Probability Tables'!$A$25:$A$28, 0)))</f>
        <v>-0.51785965042337057</v>
      </c>
      <c r="L760" s="13">
        <f>IF(E760="N/A", 0, INDEX('Probability Tables'!$J$34:$J$35, MATCH(E760, 'Probability Tables'!$A$34:$A$35, 0)))</f>
        <v>-0.32277339226305102</v>
      </c>
      <c r="M760" s="13">
        <f>IF(F760="N/A", 0, INDEX('Probability Tables'!$J$41:$J$42, MATCH(F760, 'Probability Tables'!$A$41:$A$42, 0)))</f>
        <v>-0.21141585713285041</v>
      </c>
      <c r="N760" s="13">
        <f>IF(G760="N/A", 0, INDEX('Probability Tables'!$J$48:$J$50, MATCH(G760, 'Probability Tables'!$A$48:$A$50, 0)))</f>
        <v>-0.71512608727872051</v>
      </c>
      <c r="O760" s="13">
        <f>IF(H760="N/A", 0, INDEX('Probability Tables'!$J$56:$J$58, MATCH(H760, 'Probability Tables'!$A$56:$A$58, 0)))</f>
        <v>-0.25442485069529852</v>
      </c>
      <c r="P760" s="13">
        <f>'Probability Tables'!$E$3</f>
        <v>-0.48424598596127871</v>
      </c>
      <c r="Q760" s="16">
        <f t="shared" si="55"/>
        <v>-3.0589474910944849</v>
      </c>
      <c r="R760" s="14">
        <f>IF(B760="N/A", 0, INDEX('Probability Tables'!$K$10:$K$12, MATCH(B760, 'Probability Tables'!$A$10:$A$12, 0)))</f>
        <v>-1.0560526742493137</v>
      </c>
      <c r="S760" s="14">
        <f>IF(C760="N/A", 0, INDEX('Probability Tables'!$K$18:$K$19, MATCH(C760, 'Probability Tables'!$A$18:$A$19, 0)))</f>
        <v>-1.140161291580982</v>
      </c>
      <c r="T760" s="14">
        <f>IF(D760="N/A", 0, INDEX('Probability Tables'!$K$25:$K$28, MATCH(D760, 'Probability Tables'!$A$25:$A$28, 0)))</f>
        <v>-0.64015465041943498</v>
      </c>
      <c r="U760" s="14">
        <f>IF(E760="N/A", 0, INDEX('Probability Tables'!$K$34:$K$35, MATCH(E760, 'Probability Tables'!$A$34:$A$35, 0)))</f>
        <v>-0.48878352389733187</v>
      </c>
      <c r="V760" s="14">
        <f>IF(F760="N/A", 0, INDEX('Probability Tables'!$K$41:$K$42, MATCH(F760, 'Probability Tables'!$A$41:$A$42, 0)))</f>
        <v>-0.38532054201569693</v>
      </c>
      <c r="W760" s="14">
        <f>IF(G760="N/A", 0, INDEX('Probability Tables'!$K$48:$K$50, MATCH(G760, 'Probability Tables'!$A$48:$A$50, 0)))</f>
        <v>-1.624036711855253</v>
      </c>
      <c r="X760" s="14">
        <f>IF(H760="N/A", 0, INDEX('Probability Tables'!$K$56:$K$58, MATCH(H760, 'Probability Tables'!$A$56:$A$58, 0)))</f>
        <v>-0.45323538437685085</v>
      </c>
      <c r="Y760" s="14">
        <f>'Probability Tables'!$E$4</f>
        <v>-0.95753369040820424</v>
      </c>
      <c r="Z760" s="16">
        <f t="shared" si="56"/>
        <v>-6.7452784688030674</v>
      </c>
      <c r="AA760" s="15">
        <f t="shared" si="57"/>
        <v>97.554904062512307</v>
      </c>
      <c r="AB760" s="15">
        <f t="shared" si="58"/>
        <v>2.4450959374876966</v>
      </c>
      <c r="AC760" s="17">
        <f t="shared" si="59"/>
        <v>0</v>
      </c>
      <c r="AD760" s="17">
        <v>0</v>
      </c>
    </row>
    <row r="761" spans="1:30" x14ac:dyDescent="0.25">
      <c r="A761" t="s">
        <v>1056</v>
      </c>
      <c r="B761">
        <v>1</v>
      </c>
      <c r="C761" t="s">
        <v>17</v>
      </c>
      <c r="D761" s="12" t="s">
        <v>1245</v>
      </c>
      <c r="E761" s="12" t="s">
        <v>1247</v>
      </c>
      <c r="F761" s="12" t="s">
        <v>1249</v>
      </c>
      <c r="G761" s="12" t="s">
        <v>1250</v>
      </c>
      <c r="H761" s="12" t="s">
        <v>15</v>
      </c>
      <c r="I761" s="13">
        <f>IF(B761="N/A", 0, INDEX('Probability Tables'!$J$10:$J$12, MATCH(B761, 'Probability Tables'!$A$10:$A$12, 0)))</f>
        <v>-1.9190988916046565</v>
      </c>
      <c r="J761" s="13">
        <f>IF(C761="N/A", 0, INDEX('Probability Tables'!$J$18:$J$19, MATCH(C761, 'Probability Tables'!$A$18:$A$19, 0)))</f>
        <v>-1.9050155618886613</v>
      </c>
      <c r="K761" s="13">
        <f>IF(D761="N/A", 0, INDEX('Probability Tables'!$J$25:$J$28, MATCH(D761, 'Probability Tables'!$A$25:$A$28, 0)))</f>
        <v>-0.51785965042337057</v>
      </c>
      <c r="L761" s="13">
        <f>IF(E761="N/A", 0, INDEX('Probability Tables'!$J$34:$J$35, MATCH(E761, 'Probability Tables'!$A$34:$A$35, 0)))</f>
        <v>-0.32277339226305102</v>
      </c>
      <c r="M761" s="13">
        <f>IF(F761="N/A", 0, INDEX('Probability Tables'!$J$41:$J$42, MATCH(F761, 'Probability Tables'!$A$41:$A$42, 0)))</f>
        <v>-0.21141585713285041</v>
      </c>
      <c r="N761" s="13">
        <f>IF(G761="N/A", 0, INDEX('Probability Tables'!$J$48:$J$50, MATCH(G761, 'Probability Tables'!$A$48:$A$50, 0)))</f>
        <v>-1.1317644959850102</v>
      </c>
      <c r="O761" s="13">
        <f>IF(H761="N/A", 0, INDEX('Probability Tables'!$J$56:$J$58, MATCH(H761, 'Probability Tables'!$A$56:$A$58, 0)))</f>
        <v>-0.25442485069529852</v>
      </c>
      <c r="P761" s="13">
        <f>'Probability Tables'!$E$3</f>
        <v>-0.48424598596127871</v>
      </c>
      <c r="Q761" s="16">
        <f t="shared" si="55"/>
        <v>-6.7465986859541767</v>
      </c>
      <c r="R761" s="14">
        <f>IF(B761="N/A", 0, INDEX('Probability Tables'!$K$10:$K$12, MATCH(B761, 'Probability Tables'!$A$10:$A$12, 0)))</f>
        <v>-0.92356349120323478</v>
      </c>
      <c r="S761" s="14">
        <f>IF(C761="N/A", 0, INDEX('Probability Tables'!$K$18:$K$19, MATCH(C761, 'Probability Tables'!$A$18:$A$19, 0)))</f>
        <v>-0.38532054201569693</v>
      </c>
      <c r="T761" s="14">
        <f>IF(D761="N/A", 0, INDEX('Probability Tables'!$K$25:$K$28, MATCH(D761, 'Probability Tables'!$A$25:$A$28, 0)))</f>
        <v>-0.64015465041943498</v>
      </c>
      <c r="U761" s="14">
        <f>IF(E761="N/A", 0, INDEX('Probability Tables'!$K$34:$K$35, MATCH(E761, 'Probability Tables'!$A$34:$A$35, 0)))</f>
        <v>-0.48878352389733187</v>
      </c>
      <c r="V761" s="14">
        <f>IF(F761="N/A", 0, INDEX('Probability Tables'!$K$41:$K$42, MATCH(F761, 'Probability Tables'!$A$41:$A$42, 0)))</f>
        <v>-0.38532054201569693</v>
      </c>
      <c r="W761" s="14">
        <f>IF(G761="N/A", 0, INDEX('Probability Tables'!$K$48:$K$50, MATCH(G761, 'Probability Tables'!$A$48:$A$50, 0)))</f>
        <v>-0.54522705048332309</v>
      </c>
      <c r="X761" s="14">
        <f>IF(H761="N/A", 0, INDEX('Probability Tables'!$K$56:$K$58, MATCH(H761, 'Probability Tables'!$A$56:$A$58, 0)))</f>
        <v>-0.45323538437685085</v>
      </c>
      <c r="Y761" s="14">
        <f>'Probability Tables'!$E$4</f>
        <v>-0.95753369040820424</v>
      </c>
      <c r="Z761" s="16">
        <f t="shared" si="56"/>
        <v>-4.7791388748197736</v>
      </c>
      <c r="AA761" s="15">
        <f t="shared" si="57"/>
        <v>12.266198993559778</v>
      </c>
      <c r="AB761" s="15">
        <f t="shared" si="58"/>
        <v>87.733801006440231</v>
      </c>
      <c r="AC761" s="17">
        <f t="shared" si="59"/>
        <v>1</v>
      </c>
      <c r="AD761" s="17">
        <v>1</v>
      </c>
    </row>
    <row r="762" spans="1:30" x14ac:dyDescent="0.25">
      <c r="A762" t="s">
        <v>1057</v>
      </c>
      <c r="B762">
        <v>3</v>
      </c>
      <c r="C762" t="s">
        <v>13</v>
      </c>
      <c r="D762" s="12" t="s">
        <v>1243</v>
      </c>
      <c r="E762" s="12" t="s">
        <v>1247</v>
      </c>
      <c r="F762" s="12" t="s">
        <v>1249</v>
      </c>
      <c r="G762" s="12" t="s">
        <v>1252</v>
      </c>
      <c r="H762" s="12" t="s">
        <v>15</v>
      </c>
      <c r="I762" s="13">
        <f>IF(B762="N/A", 0, INDEX('Probability Tables'!$J$10:$J$12, MATCH(B762, 'Probability Tables'!$A$10:$A$12, 0)))</f>
        <v>-0.39196962663327978</v>
      </c>
      <c r="J762" s="13">
        <f>IF(C762="N/A", 0, INDEX('Probability Tables'!$J$18:$J$19, MATCH(C762, 'Probability Tables'!$A$18:$A$19, 0)))</f>
        <v>-0.16113204070663512</v>
      </c>
      <c r="K762" s="13">
        <f>IF(D762="N/A", 0, INDEX('Probability Tables'!$J$25:$J$28, MATCH(D762, 'Probability Tables'!$A$25:$A$28, 0)))</f>
        <v>0</v>
      </c>
      <c r="L762" s="13">
        <f>IF(E762="N/A", 0, INDEX('Probability Tables'!$J$34:$J$35, MATCH(E762, 'Probability Tables'!$A$34:$A$35, 0)))</f>
        <v>-0.32277339226305102</v>
      </c>
      <c r="M762" s="13">
        <f>IF(F762="N/A", 0, INDEX('Probability Tables'!$J$41:$J$42, MATCH(F762, 'Probability Tables'!$A$41:$A$42, 0)))</f>
        <v>-0.21141585713285041</v>
      </c>
      <c r="N762" s="13">
        <f>IF(G762="N/A", 0, INDEX('Probability Tables'!$J$48:$J$50, MATCH(G762, 'Probability Tables'!$A$48:$A$50, 0)))</f>
        <v>-1.6691571471357227</v>
      </c>
      <c r="O762" s="13">
        <f>IF(H762="N/A", 0, INDEX('Probability Tables'!$J$56:$J$58, MATCH(H762, 'Probability Tables'!$A$56:$A$58, 0)))</f>
        <v>-0.25442485069529852</v>
      </c>
      <c r="P762" s="13">
        <f>'Probability Tables'!$E$3</f>
        <v>-0.48424598596127871</v>
      </c>
      <c r="Q762" s="16">
        <f t="shared" si="55"/>
        <v>-3.4951189005281162</v>
      </c>
      <c r="R762" s="14">
        <f>IF(B762="N/A", 0, INDEX('Probability Tables'!$K$10:$K$12, MATCH(B762, 'Probability Tables'!$A$10:$A$12, 0)))</f>
        <v>-1.0560526742493137</v>
      </c>
      <c r="S762" s="14">
        <f>IF(C762="N/A", 0, INDEX('Probability Tables'!$K$18:$K$19, MATCH(C762, 'Probability Tables'!$A$18:$A$19, 0)))</f>
        <v>-1.140161291580982</v>
      </c>
      <c r="T762" s="14">
        <f>IF(D762="N/A", 0, INDEX('Probability Tables'!$K$25:$K$28, MATCH(D762, 'Probability Tables'!$A$25:$A$28, 0)))</f>
        <v>0</v>
      </c>
      <c r="U762" s="14">
        <f>IF(E762="N/A", 0, INDEX('Probability Tables'!$K$34:$K$35, MATCH(E762, 'Probability Tables'!$A$34:$A$35, 0)))</f>
        <v>-0.48878352389733187</v>
      </c>
      <c r="V762" s="14">
        <f>IF(F762="N/A", 0, INDEX('Probability Tables'!$K$41:$K$42, MATCH(F762, 'Probability Tables'!$A$41:$A$42, 0)))</f>
        <v>-0.38532054201569693</v>
      </c>
      <c r="W762" s="14">
        <f>IF(G762="N/A", 0, INDEX('Probability Tables'!$K$48:$K$50, MATCH(G762, 'Probability Tables'!$A$48:$A$50, 0)))</f>
        <v>-1.4997389951776758</v>
      </c>
      <c r="X762" s="14">
        <f>IF(H762="N/A", 0, INDEX('Probability Tables'!$K$56:$K$58, MATCH(H762, 'Probability Tables'!$A$56:$A$58, 0)))</f>
        <v>-0.45323538437685085</v>
      </c>
      <c r="Y762" s="14">
        <f>'Probability Tables'!$E$4</f>
        <v>-0.95753369040820424</v>
      </c>
      <c r="Z762" s="16">
        <f t="shared" si="56"/>
        <v>-5.9808261017060556</v>
      </c>
      <c r="AA762" s="15">
        <f t="shared" si="57"/>
        <v>92.313374771335461</v>
      </c>
      <c r="AB762" s="15">
        <f t="shared" si="58"/>
        <v>7.6866252286645551</v>
      </c>
      <c r="AC762" s="17">
        <f t="shared" si="59"/>
        <v>0</v>
      </c>
      <c r="AD762" s="17">
        <v>0</v>
      </c>
    </row>
    <row r="763" spans="1:30" x14ac:dyDescent="0.25">
      <c r="A763" t="s">
        <v>1058</v>
      </c>
      <c r="B763">
        <v>3</v>
      </c>
      <c r="C763" t="s">
        <v>13</v>
      </c>
      <c r="D763" s="12" t="s">
        <v>1242</v>
      </c>
      <c r="E763" s="12" t="s">
        <v>1247</v>
      </c>
      <c r="F763" s="12" t="s">
        <v>1249</v>
      </c>
      <c r="G763" s="12" t="s">
        <v>1251</v>
      </c>
      <c r="H763" s="12" t="s">
        <v>15</v>
      </c>
      <c r="I763" s="13">
        <f>IF(B763="N/A", 0, INDEX('Probability Tables'!$J$10:$J$12, MATCH(B763, 'Probability Tables'!$A$10:$A$12, 0)))</f>
        <v>-0.39196962663327978</v>
      </c>
      <c r="J763" s="13">
        <f>IF(C763="N/A", 0, INDEX('Probability Tables'!$J$18:$J$19, MATCH(C763, 'Probability Tables'!$A$18:$A$19, 0)))</f>
        <v>-0.16113204070663512</v>
      </c>
      <c r="K763" s="13">
        <f>IF(D763="N/A", 0, INDEX('Probability Tables'!$J$25:$J$28, MATCH(D763, 'Probability Tables'!$A$25:$A$28, 0)))</f>
        <v>-1.505246303981256</v>
      </c>
      <c r="L763" s="13">
        <f>IF(E763="N/A", 0, INDEX('Probability Tables'!$J$34:$J$35, MATCH(E763, 'Probability Tables'!$A$34:$A$35, 0)))</f>
        <v>-0.32277339226305102</v>
      </c>
      <c r="M763" s="13">
        <f>IF(F763="N/A", 0, INDEX('Probability Tables'!$J$41:$J$42, MATCH(F763, 'Probability Tables'!$A$41:$A$42, 0)))</f>
        <v>-0.21141585713285041</v>
      </c>
      <c r="N763" s="13">
        <f>IF(G763="N/A", 0, INDEX('Probability Tables'!$J$48:$J$50, MATCH(G763, 'Probability Tables'!$A$48:$A$50, 0)))</f>
        <v>-0.71512608727872051</v>
      </c>
      <c r="O763" s="13">
        <f>IF(H763="N/A", 0, INDEX('Probability Tables'!$J$56:$J$58, MATCH(H763, 'Probability Tables'!$A$56:$A$58, 0)))</f>
        <v>-0.25442485069529852</v>
      </c>
      <c r="P763" s="13">
        <f>'Probability Tables'!$E$3</f>
        <v>-0.48424598596127871</v>
      </c>
      <c r="Q763" s="16">
        <f t="shared" si="55"/>
        <v>-4.04633414465237</v>
      </c>
      <c r="R763" s="14">
        <f>IF(B763="N/A", 0, INDEX('Probability Tables'!$K$10:$K$12, MATCH(B763, 'Probability Tables'!$A$10:$A$12, 0)))</f>
        <v>-1.0560526742493137</v>
      </c>
      <c r="S763" s="14">
        <f>IF(C763="N/A", 0, INDEX('Probability Tables'!$K$18:$K$19, MATCH(C763, 'Probability Tables'!$A$18:$A$19, 0)))</f>
        <v>-1.140161291580982</v>
      </c>
      <c r="T763" s="14">
        <f>IF(D763="N/A", 0, INDEX('Probability Tables'!$K$25:$K$28, MATCH(D763, 'Probability Tables'!$A$25:$A$28, 0)))</f>
        <v>-1.4640720621625749</v>
      </c>
      <c r="U763" s="14">
        <f>IF(E763="N/A", 0, INDEX('Probability Tables'!$K$34:$K$35, MATCH(E763, 'Probability Tables'!$A$34:$A$35, 0)))</f>
        <v>-0.48878352389733187</v>
      </c>
      <c r="V763" s="14">
        <f>IF(F763="N/A", 0, INDEX('Probability Tables'!$K$41:$K$42, MATCH(F763, 'Probability Tables'!$A$41:$A$42, 0)))</f>
        <v>-0.38532054201569693</v>
      </c>
      <c r="W763" s="14">
        <f>IF(G763="N/A", 0, INDEX('Probability Tables'!$K$48:$K$50, MATCH(G763, 'Probability Tables'!$A$48:$A$50, 0)))</f>
        <v>-1.624036711855253</v>
      </c>
      <c r="X763" s="14">
        <f>IF(H763="N/A", 0, INDEX('Probability Tables'!$K$56:$K$58, MATCH(H763, 'Probability Tables'!$A$56:$A$58, 0)))</f>
        <v>-0.45323538437685085</v>
      </c>
      <c r="Y763" s="14">
        <f>'Probability Tables'!$E$4</f>
        <v>-0.95753369040820424</v>
      </c>
      <c r="Z763" s="16">
        <f t="shared" si="56"/>
        <v>-7.5691958805462081</v>
      </c>
      <c r="AA763" s="15">
        <f t="shared" si="57"/>
        <v>97.133130185053162</v>
      </c>
      <c r="AB763" s="15">
        <f t="shared" si="58"/>
        <v>2.8668698149468446</v>
      </c>
      <c r="AC763" s="17">
        <f t="shared" si="59"/>
        <v>0</v>
      </c>
      <c r="AD763" s="17">
        <v>0</v>
      </c>
    </row>
    <row r="764" spans="1:30" x14ac:dyDescent="0.25">
      <c r="A764" t="s">
        <v>1060</v>
      </c>
      <c r="B764">
        <v>3</v>
      </c>
      <c r="C764" t="s">
        <v>13</v>
      </c>
      <c r="D764" s="12" t="s">
        <v>1245</v>
      </c>
      <c r="E764" s="12" t="s">
        <v>1247</v>
      </c>
      <c r="F764" s="12" t="s">
        <v>1249</v>
      </c>
      <c r="G764" s="12" t="s">
        <v>1251</v>
      </c>
      <c r="H764" s="12" t="s">
        <v>20</v>
      </c>
      <c r="I764" s="13">
        <f>IF(B764="N/A", 0, INDEX('Probability Tables'!$J$10:$J$12, MATCH(B764, 'Probability Tables'!$A$10:$A$12, 0)))</f>
        <v>-0.39196962663327978</v>
      </c>
      <c r="J764" s="13">
        <f>IF(C764="N/A", 0, INDEX('Probability Tables'!$J$18:$J$19, MATCH(C764, 'Probability Tables'!$A$18:$A$19, 0)))</f>
        <v>-0.16113204070663512</v>
      </c>
      <c r="K764" s="13">
        <f>IF(D764="N/A", 0, INDEX('Probability Tables'!$J$25:$J$28, MATCH(D764, 'Probability Tables'!$A$25:$A$28, 0)))</f>
        <v>-0.51785965042337057</v>
      </c>
      <c r="L764" s="13">
        <f>IF(E764="N/A", 0, INDEX('Probability Tables'!$J$34:$J$35, MATCH(E764, 'Probability Tables'!$A$34:$A$35, 0)))</f>
        <v>-0.32277339226305102</v>
      </c>
      <c r="M764" s="13">
        <f>IF(F764="N/A", 0, INDEX('Probability Tables'!$J$41:$J$42, MATCH(F764, 'Probability Tables'!$A$41:$A$42, 0)))</f>
        <v>-0.21141585713285041</v>
      </c>
      <c r="N764" s="13">
        <f>IF(G764="N/A", 0, INDEX('Probability Tables'!$J$48:$J$50, MATCH(G764, 'Probability Tables'!$A$48:$A$50, 0)))</f>
        <v>-0.71512608727872051</v>
      </c>
      <c r="O764" s="13">
        <f>IF(H764="N/A", 0, INDEX('Probability Tables'!$J$56:$J$58, MATCH(H764, 'Probability Tables'!$A$56:$A$58, 0)))</f>
        <v>-1.9828147059907641</v>
      </c>
      <c r="P764" s="13">
        <f>'Probability Tables'!$E$3</f>
        <v>-0.48424598596127871</v>
      </c>
      <c r="Q764" s="16">
        <f t="shared" si="55"/>
        <v>-4.7873373463899505</v>
      </c>
      <c r="R764" s="14">
        <f>IF(B764="N/A", 0, INDEX('Probability Tables'!$K$10:$K$12, MATCH(B764, 'Probability Tables'!$A$10:$A$12, 0)))</f>
        <v>-1.0560526742493137</v>
      </c>
      <c r="S764" s="14">
        <f>IF(C764="N/A", 0, INDEX('Probability Tables'!$K$18:$K$19, MATCH(C764, 'Probability Tables'!$A$18:$A$19, 0)))</f>
        <v>-1.140161291580982</v>
      </c>
      <c r="T764" s="14">
        <f>IF(D764="N/A", 0, INDEX('Probability Tables'!$K$25:$K$28, MATCH(D764, 'Probability Tables'!$A$25:$A$28, 0)))</f>
        <v>-0.64015465041943498</v>
      </c>
      <c r="U764" s="14">
        <f>IF(E764="N/A", 0, INDEX('Probability Tables'!$K$34:$K$35, MATCH(E764, 'Probability Tables'!$A$34:$A$35, 0)))</f>
        <v>-0.48878352389733187</v>
      </c>
      <c r="V764" s="14">
        <f>IF(F764="N/A", 0, INDEX('Probability Tables'!$K$41:$K$42, MATCH(F764, 'Probability Tables'!$A$41:$A$42, 0)))</f>
        <v>-0.38532054201569693</v>
      </c>
      <c r="W764" s="14">
        <f>IF(G764="N/A", 0, INDEX('Probability Tables'!$K$48:$K$50, MATCH(G764, 'Probability Tables'!$A$48:$A$50, 0)))</f>
        <v>-1.624036711855253</v>
      </c>
      <c r="X764" s="14">
        <f>IF(H764="N/A", 0, INDEX('Probability Tables'!$K$56:$K$58, MATCH(H764, 'Probability Tables'!$A$56:$A$58, 0)))</f>
        <v>-1.2944356648959361</v>
      </c>
      <c r="Y764" s="14">
        <f>'Probability Tables'!$E$4</f>
        <v>-0.95753369040820424</v>
      </c>
      <c r="Z764" s="16">
        <f t="shared" si="56"/>
        <v>-7.5864787493221533</v>
      </c>
      <c r="AA764" s="15">
        <f t="shared" si="57"/>
        <v>94.262940949583268</v>
      </c>
      <c r="AB764" s="15">
        <f t="shared" si="58"/>
        <v>5.7370590504167334</v>
      </c>
      <c r="AC764" s="17">
        <f t="shared" si="59"/>
        <v>0</v>
      </c>
      <c r="AD764" s="17">
        <v>1</v>
      </c>
    </row>
    <row r="765" spans="1:30" x14ac:dyDescent="0.25">
      <c r="A765" t="s">
        <v>1061</v>
      </c>
      <c r="B765">
        <v>1</v>
      </c>
      <c r="C765" t="s">
        <v>17</v>
      </c>
      <c r="D765" s="12" t="s">
        <v>1242</v>
      </c>
      <c r="E765" s="12" t="s">
        <v>1246</v>
      </c>
      <c r="F765" s="12" t="s">
        <v>1248</v>
      </c>
      <c r="G765" s="12" t="s">
        <v>1250</v>
      </c>
      <c r="H765" s="12" t="s">
        <v>15</v>
      </c>
      <c r="I765" s="13">
        <f>IF(B765="N/A", 0, INDEX('Probability Tables'!$J$10:$J$12, MATCH(B765, 'Probability Tables'!$A$10:$A$12, 0)))</f>
        <v>-1.9190988916046565</v>
      </c>
      <c r="J765" s="13">
        <f>IF(C765="N/A", 0, INDEX('Probability Tables'!$J$18:$J$19, MATCH(C765, 'Probability Tables'!$A$18:$A$19, 0)))</f>
        <v>-1.9050155618886613</v>
      </c>
      <c r="K765" s="13">
        <f>IF(D765="N/A", 0, INDEX('Probability Tables'!$J$25:$J$28, MATCH(D765, 'Probability Tables'!$A$25:$A$28, 0)))</f>
        <v>-1.505246303981256</v>
      </c>
      <c r="L765" s="13">
        <f>IF(E765="N/A", 0, INDEX('Probability Tables'!$J$34:$J$35, MATCH(E765, 'Probability Tables'!$A$34:$A$35, 0)))</f>
        <v>-1.2878542883066382</v>
      </c>
      <c r="M765" s="13">
        <f>IF(F765="N/A", 0, INDEX('Probability Tables'!$J$41:$J$42, MATCH(F765, 'Probability Tables'!$A$41:$A$42, 0)))</f>
        <v>-1.6577744589953911</v>
      </c>
      <c r="N765" s="13">
        <f>IF(G765="N/A", 0, INDEX('Probability Tables'!$J$48:$J$50, MATCH(G765, 'Probability Tables'!$A$48:$A$50, 0)))</f>
        <v>-1.1317644959850102</v>
      </c>
      <c r="O765" s="13">
        <f>IF(H765="N/A", 0, INDEX('Probability Tables'!$J$56:$J$58, MATCH(H765, 'Probability Tables'!$A$56:$A$58, 0)))</f>
        <v>-0.25442485069529852</v>
      </c>
      <c r="P765" s="13">
        <f>'Probability Tables'!$E$3</f>
        <v>-0.48424598596127871</v>
      </c>
      <c r="Q765" s="16">
        <f t="shared" si="55"/>
        <v>-10.145424837418192</v>
      </c>
      <c r="R765" s="14">
        <f>IF(B765="N/A", 0, INDEX('Probability Tables'!$K$10:$K$12, MATCH(B765, 'Probability Tables'!$A$10:$A$12, 0)))</f>
        <v>-0.92356349120323478</v>
      </c>
      <c r="S765" s="14">
        <f>IF(C765="N/A", 0, INDEX('Probability Tables'!$K$18:$K$19, MATCH(C765, 'Probability Tables'!$A$18:$A$19, 0)))</f>
        <v>-0.38532054201569693</v>
      </c>
      <c r="T765" s="14">
        <f>IF(D765="N/A", 0, INDEX('Probability Tables'!$K$25:$K$28, MATCH(D765, 'Probability Tables'!$A$25:$A$28, 0)))</f>
        <v>-1.4640720621625749</v>
      </c>
      <c r="U765" s="14">
        <f>IF(E765="N/A", 0, INDEX('Probability Tables'!$K$34:$K$35, MATCH(E765, 'Probability Tables'!$A$34:$A$35, 0)))</f>
        <v>-0.95029252915164453</v>
      </c>
      <c r="V765" s="14">
        <f>IF(F765="N/A", 0, INDEX('Probability Tables'!$K$41:$K$42, MATCH(F765, 'Probability Tables'!$A$41:$A$42, 0)))</f>
        <v>-1.140161291580982</v>
      </c>
      <c r="W765" s="14">
        <f>IF(G765="N/A", 0, INDEX('Probability Tables'!$K$48:$K$50, MATCH(G765, 'Probability Tables'!$A$48:$A$50, 0)))</f>
        <v>-0.54522705048332309</v>
      </c>
      <c r="X765" s="14">
        <f>IF(H765="N/A", 0, INDEX('Probability Tables'!$K$56:$K$58, MATCH(H765, 'Probability Tables'!$A$56:$A$58, 0)))</f>
        <v>-0.45323538437685085</v>
      </c>
      <c r="Y765" s="14">
        <f>'Probability Tables'!$E$4</f>
        <v>-0.95753369040820424</v>
      </c>
      <c r="Z765" s="16">
        <f t="shared" si="56"/>
        <v>-6.8194060413825106</v>
      </c>
      <c r="AA765" s="15">
        <f t="shared" si="57"/>
        <v>3.468929800230002</v>
      </c>
      <c r="AB765" s="15">
        <f t="shared" si="58"/>
        <v>96.531070199769985</v>
      </c>
      <c r="AC765" s="17">
        <f t="shared" si="59"/>
        <v>1</v>
      </c>
      <c r="AD765" s="17">
        <v>1</v>
      </c>
    </row>
    <row r="766" spans="1:30" x14ac:dyDescent="0.25">
      <c r="A766" t="s">
        <v>1062</v>
      </c>
      <c r="B766">
        <v>3</v>
      </c>
      <c r="C766" t="s">
        <v>13</v>
      </c>
      <c r="D766" s="12" t="s">
        <v>1245</v>
      </c>
      <c r="E766" s="12" t="s">
        <v>1247</v>
      </c>
      <c r="F766" s="12" t="s">
        <v>1249</v>
      </c>
      <c r="G766" s="12" t="s">
        <v>1251</v>
      </c>
      <c r="H766" s="12" t="s">
        <v>15</v>
      </c>
      <c r="I766" s="13">
        <f>IF(B766="N/A", 0, INDEX('Probability Tables'!$J$10:$J$12, MATCH(B766, 'Probability Tables'!$A$10:$A$12, 0)))</f>
        <v>-0.39196962663327978</v>
      </c>
      <c r="J766" s="13">
        <f>IF(C766="N/A", 0, INDEX('Probability Tables'!$J$18:$J$19, MATCH(C766, 'Probability Tables'!$A$18:$A$19, 0)))</f>
        <v>-0.16113204070663512</v>
      </c>
      <c r="K766" s="13">
        <f>IF(D766="N/A", 0, INDEX('Probability Tables'!$J$25:$J$28, MATCH(D766, 'Probability Tables'!$A$25:$A$28, 0)))</f>
        <v>-0.51785965042337057</v>
      </c>
      <c r="L766" s="13">
        <f>IF(E766="N/A", 0, INDEX('Probability Tables'!$J$34:$J$35, MATCH(E766, 'Probability Tables'!$A$34:$A$35, 0)))</f>
        <v>-0.32277339226305102</v>
      </c>
      <c r="M766" s="13">
        <f>IF(F766="N/A", 0, INDEX('Probability Tables'!$J$41:$J$42, MATCH(F766, 'Probability Tables'!$A$41:$A$42, 0)))</f>
        <v>-0.21141585713285041</v>
      </c>
      <c r="N766" s="13">
        <f>IF(G766="N/A", 0, INDEX('Probability Tables'!$J$48:$J$50, MATCH(G766, 'Probability Tables'!$A$48:$A$50, 0)))</f>
        <v>-0.71512608727872051</v>
      </c>
      <c r="O766" s="13">
        <f>IF(H766="N/A", 0, INDEX('Probability Tables'!$J$56:$J$58, MATCH(H766, 'Probability Tables'!$A$56:$A$58, 0)))</f>
        <v>-0.25442485069529852</v>
      </c>
      <c r="P766" s="13">
        <f>'Probability Tables'!$E$3</f>
        <v>-0.48424598596127871</v>
      </c>
      <c r="Q766" s="16">
        <f t="shared" si="55"/>
        <v>-3.0589474910944849</v>
      </c>
      <c r="R766" s="14">
        <f>IF(B766="N/A", 0, INDEX('Probability Tables'!$K$10:$K$12, MATCH(B766, 'Probability Tables'!$A$10:$A$12, 0)))</f>
        <v>-1.0560526742493137</v>
      </c>
      <c r="S766" s="14">
        <f>IF(C766="N/A", 0, INDEX('Probability Tables'!$K$18:$K$19, MATCH(C766, 'Probability Tables'!$A$18:$A$19, 0)))</f>
        <v>-1.140161291580982</v>
      </c>
      <c r="T766" s="14">
        <f>IF(D766="N/A", 0, INDEX('Probability Tables'!$K$25:$K$28, MATCH(D766, 'Probability Tables'!$A$25:$A$28, 0)))</f>
        <v>-0.64015465041943498</v>
      </c>
      <c r="U766" s="14">
        <f>IF(E766="N/A", 0, INDEX('Probability Tables'!$K$34:$K$35, MATCH(E766, 'Probability Tables'!$A$34:$A$35, 0)))</f>
        <v>-0.48878352389733187</v>
      </c>
      <c r="V766" s="14">
        <f>IF(F766="N/A", 0, INDEX('Probability Tables'!$K$41:$K$42, MATCH(F766, 'Probability Tables'!$A$41:$A$42, 0)))</f>
        <v>-0.38532054201569693</v>
      </c>
      <c r="W766" s="14">
        <f>IF(G766="N/A", 0, INDEX('Probability Tables'!$K$48:$K$50, MATCH(G766, 'Probability Tables'!$A$48:$A$50, 0)))</f>
        <v>-1.624036711855253</v>
      </c>
      <c r="X766" s="14">
        <f>IF(H766="N/A", 0, INDEX('Probability Tables'!$K$56:$K$58, MATCH(H766, 'Probability Tables'!$A$56:$A$58, 0)))</f>
        <v>-0.45323538437685085</v>
      </c>
      <c r="Y766" s="14">
        <f>'Probability Tables'!$E$4</f>
        <v>-0.95753369040820424</v>
      </c>
      <c r="Z766" s="16">
        <f t="shared" si="56"/>
        <v>-6.7452784688030674</v>
      </c>
      <c r="AA766" s="15">
        <f t="shared" si="57"/>
        <v>97.554904062512307</v>
      </c>
      <c r="AB766" s="15">
        <f t="shared" si="58"/>
        <v>2.4450959374876966</v>
      </c>
      <c r="AC766" s="17">
        <f t="shared" si="59"/>
        <v>0</v>
      </c>
      <c r="AD766" s="17">
        <v>0</v>
      </c>
    </row>
    <row r="767" spans="1:30" x14ac:dyDescent="0.25">
      <c r="A767" t="s">
        <v>1063</v>
      </c>
      <c r="B767">
        <v>1</v>
      </c>
      <c r="C767" t="s">
        <v>17</v>
      </c>
      <c r="D767" s="12" t="s">
        <v>1244</v>
      </c>
      <c r="E767" s="12" t="s">
        <v>1246</v>
      </c>
      <c r="F767" s="12" t="s">
        <v>1249</v>
      </c>
      <c r="G767" s="12" t="s">
        <v>1250</v>
      </c>
      <c r="H767" s="12" t="s">
        <v>15</v>
      </c>
      <c r="I767" s="13">
        <f>IF(B767="N/A", 0, INDEX('Probability Tables'!$J$10:$J$12, MATCH(B767, 'Probability Tables'!$A$10:$A$12, 0)))</f>
        <v>-1.9190988916046565</v>
      </c>
      <c r="J767" s="13">
        <f>IF(C767="N/A", 0, INDEX('Probability Tables'!$J$18:$J$19, MATCH(C767, 'Probability Tables'!$A$18:$A$19, 0)))</f>
        <v>-1.9050155618886613</v>
      </c>
      <c r="K767" s="13">
        <f>IF(D767="N/A", 0, INDEX('Probability Tables'!$J$25:$J$28, MATCH(D767, 'Probability Tables'!$A$25:$A$28, 0)))</f>
        <v>-2.1879221846739059</v>
      </c>
      <c r="L767" s="13">
        <f>IF(E767="N/A", 0, INDEX('Probability Tables'!$J$34:$J$35, MATCH(E767, 'Probability Tables'!$A$34:$A$35, 0)))</f>
        <v>-1.2878542883066382</v>
      </c>
      <c r="M767" s="13">
        <f>IF(F767="N/A", 0, INDEX('Probability Tables'!$J$41:$J$42, MATCH(F767, 'Probability Tables'!$A$41:$A$42, 0)))</f>
        <v>-0.21141585713285041</v>
      </c>
      <c r="N767" s="13">
        <f>IF(G767="N/A", 0, INDEX('Probability Tables'!$J$48:$J$50, MATCH(G767, 'Probability Tables'!$A$48:$A$50, 0)))</f>
        <v>-1.1317644959850102</v>
      </c>
      <c r="O767" s="13">
        <f>IF(H767="N/A", 0, INDEX('Probability Tables'!$J$56:$J$58, MATCH(H767, 'Probability Tables'!$A$56:$A$58, 0)))</f>
        <v>-0.25442485069529852</v>
      </c>
      <c r="P767" s="13">
        <f>'Probability Tables'!$E$3</f>
        <v>-0.48424598596127871</v>
      </c>
      <c r="Q767" s="16">
        <f t="shared" si="55"/>
        <v>-9.3817421162483008</v>
      </c>
      <c r="R767" s="14">
        <f>IF(B767="N/A", 0, INDEX('Probability Tables'!$K$10:$K$12, MATCH(B767, 'Probability Tables'!$A$10:$A$12, 0)))</f>
        <v>-0.92356349120323478</v>
      </c>
      <c r="S767" s="14">
        <f>IF(C767="N/A", 0, INDEX('Probability Tables'!$K$18:$K$19, MATCH(C767, 'Probability Tables'!$A$18:$A$19, 0)))</f>
        <v>-0.38532054201569693</v>
      </c>
      <c r="T767" s="14">
        <f>IF(D767="N/A", 0, INDEX('Probability Tables'!$K$25:$K$28, MATCH(D767, 'Probability Tables'!$A$25:$A$28, 0)))</f>
        <v>-2.3513752571634776</v>
      </c>
      <c r="U767" s="14">
        <f>IF(E767="N/A", 0, INDEX('Probability Tables'!$K$34:$K$35, MATCH(E767, 'Probability Tables'!$A$34:$A$35, 0)))</f>
        <v>-0.95029252915164453</v>
      </c>
      <c r="V767" s="14">
        <f>IF(F767="N/A", 0, INDEX('Probability Tables'!$K$41:$K$42, MATCH(F767, 'Probability Tables'!$A$41:$A$42, 0)))</f>
        <v>-0.38532054201569693</v>
      </c>
      <c r="W767" s="14">
        <f>IF(G767="N/A", 0, INDEX('Probability Tables'!$K$48:$K$50, MATCH(G767, 'Probability Tables'!$A$48:$A$50, 0)))</f>
        <v>-0.54522705048332309</v>
      </c>
      <c r="X767" s="14">
        <f>IF(H767="N/A", 0, INDEX('Probability Tables'!$K$56:$K$58, MATCH(H767, 'Probability Tables'!$A$56:$A$58, 0)))</f>
        <v>-0.45323538437685085</v>
      </c>
      <c r="Y767" s="14">
        <f>'Probability Tables'!$E$4</f>
        <v>-0.95753369040820424</v>
      </c>
      <c r="Z767" s="16">
        <f t="shared" si="56"/>
        <v>-6.9518684868181291</v>
      </c>
      <c r="AA767" s="15">
        <f t="shared" si="57"/>
        <v>8.0922865447390997</v>
      </c>
      <c r="AB767" s="15">
        <f t="shared" si="58"/>
        <v>91.907713455260904</v>
      </c>
      <c r="AC767" s="17">
        <f t="shared" si="59"/>
        <v>1</v>
      </c>
      <c r="AD767" s="17">
        <v>1</v>
      </c>
    </row>
    <row r="768" spans="1:30" x14ac:dyDescent="0.25">
      <c r="A768" t="s">
        <v>1065</v>
      </c>
      <c r="B768">
        <v>1</v>
      </c>
      <c r="C768" t="s">
        <v>13</v>
      </c>
      <c r="D768" s="12" t="s">
        <v>1243</v>
      </c>
      <c r="E768" s="12" t="s">
        <v>1247</v>
      </c>
      <c r="F768" s="12" t="s">
        <v>1249</v>
      </c>
      <c r="G768" s="12" t="s">
        <v>1250</v>
      </c>
      <c r="H768" s="12" t="s">
        <v>20</v>
      </c>
      <c r="I768" s="13">
        <f>IF(B768="N/A", 0, INDEX('Probability Tables'!$J$10:$J$12, MATCH(B768, 'Probability Tables'!$A$10:$A$12, 0)))</f>
        <v>-1.9190988916046565</v>
      </c>
      <c r="J768" s="13">
        <f>IF(C768="N/A", 0, INDEX('Probability Tables'!$J$18:$J$19, MATCH(C768, 'Probability Tables'!$A$18:$A$19, 0)))</f>
        <v>-0.16113204070663512</v>
      </c>
      <c r="K768" s="13">
        <f>IF(D768="N/A", 0, INDEX('Probability Tables'!$J$25:$J$28, MATCH(D768, 'Probability Tables'!$A$25:$A$28, 0)))</f>
        <v>0</v>
      </c>
      <c r="L768" s="13">
        <f>IF(E768="N/A", 0, INDEX('Probability Tables'!$J$34:$J$35, MATCH(E768, 'Probability Tables'!$A$34:$A$35, 0)))</f>
        <v>-0.32277339226305102</v>
      </c>
      <c r="M768" s="13">
        <f>IF(F768="N/A", 0, INDEX('Probability Tables'!$J$41:$J$42, MATCH(F768, 'Probability Tables'!$A$41:$A$42, 0)))</f>
        <v>-0.21141585713285041</v>
      </c>
      <c r="N768" s="13">
        <f>IF(G768="N/A", 0, INDEX('Probability Tables'!$J$48:$J$50, MATCH(G768, 'Probability Tables'!$A$48:$A$50, 0)))</f>
        <v>-1.1317644959850102</v>
      </c>
      <c r="O768" s="13">
        <f>IF(H768="N/A", 0, INDEX('Probability Tables'!$J$56:$J$58, MATCH(H768, 'Probability Tables'!$A$56:$A$58, 0)))</f>
        <v>-1.9828147059907641</v>
      </c>
      <c r="P768" s="13">
        <f>'Probability Tables'!$E$3</f>
        <v>-0.48424598596127871</v>
      </c>
      <c r="Q768" s="16">
        <f t="shared" si="55"/>
        <v>-6.2132453696442456</v>
      </c>
      <c r="R768" s="14">
        <f>IF(B768="N/A", 0, INDEX('Probability Tables'!$K$10:$K$12, MATCH(B768, 'Probability Tables'!$A$10:$A$12, 0)))</f>
        <v>-0.92356349120323478</v>
      </c>
      <c r="S768" s="14">
        <f>IF(C768="N/A", 0, INDEX('Probability Tables'!$K$18:$K$19, MATCH(C768, 'Probability Tables'!$A$18:$A$19, 0)))</f>
        <v>-1.140161291580982</v>
      </c>
      <c r="T768" s="14">
        <f>IF(D768="N/A", 0, INDEX('Probability Tables'!$K$25:$K$28, MATCH(D768, 'Probability Tables'!$A$25:$A$28, 0)))</f>
        <v>0</v>
      </c>
      <c r="U768" s="14">
        <f>IF(E768="N/A", 0, INDEX('Probability Tables'!$K$34:$K$35, MATCH(E768, 'Probability Tables'!$A$34:$A$35, 0)))</f>
        <v>-0.48878352389733187</v>
      </c>
      <c r="V768" s="14">
        <f>IF(F768="N/A", 0, INDEX('Probability Tables'!$K$41:$K$42, MATCH(F768, 'Probability Tables'!$A$41:$A$42, 0)))</f>
        <v>-0.38532054201569693</v>
      </c>
      <c r="W768" s="14">
        <f>IF(G768="N/A", 0, INDEX('Probability Tables'!$K$48:$K$50, MATCH(G768, 'Probability Tables'!$A$48:$A$50, 0)))</f>
        <v>-0.54522705048332309</v>
      </c>
      <c r="X768" s="14">
        <f>IF(H768="N/A", 0, INDEX('Probability Tables'!$K$56:$K$58, MATCH(H768, 'Probability Tables'!$A$56:$A$58, 0)))</f>
        <v>-1.2944356648959361</v>
      </c>
      <c r="Y768" s="14">
        <f>'Probability Tables'!$E$4</f>
        <v>-0.95753369040820424</v>
      </c>
      <c r="Z768" s="16">
        <f t="shared" si="56"/>
        <v>-5.7350252544847082</v>
      </c>
      <c r="AA768" s="15">
        <f t="shared" si="57"/>
        <v>38.26725071087894</v>
      </c>
      <c r="AB768" s="15">
        <f t="shared" si="58"/>
        <v>61.73274928912106</v>
      </c>
      <c r="AC768" s="17">
        <f t="shared" si="59"/>
        <v>1</v>
      </c>
      <c r="AD768" s="17">
        <v>0</v>
      </c>
    </row>
    <row r="769" spans="1:30" x14ac:dyDescent="0.25">
      <c r="A769" t="s">
        <v>1066</v>
      </c>
      <c r="B769">
        <v>3</v>
      </c>
      <c r="C769" t="s">
        <v>17</v>
      </c>
      <c r="D769" s="12" t="s">
        <v>1245</v>
      </c>
      <c r="E769" s="12" t="s">
        <v>1247</v>
      </c>
      <c r="F769" s="12" t="s">
        <v>1249</v>
      </c>
      <c r="G769" s="12" t="s">
        <v>1251</v>
      </c>
      <c r="H769" s="12" t="s">
        <v>27</v>
      </c>
      <c r="I769" s="13">
        <f>IF(B769="N/A", 0, INDEX('Probability Tables'!$J$10:$J$12, MATCH(B769, 'Probability Tables'!$A$10:$A$12, 0)))</f>
        <v>-0.39196962663327978</v>
      </c>
      <c r="J769" s="13">
        <f>IF(C769="N/A", 0, INDEX('Probability Tables'!$J$18:$J$19, MATCH(C769, 'Probability Tables'!$A$18:$A$19, 0)))</f>
        <v>-1.9050155618886613</v>
      </c>
      <c r="K769" s="13">
        <f>IF(D769="N/A", 0, INDEX('Probability Tables'!$J$25:$J$28, MATCH(D769, 'Probability Tables'!$A$25:$A$28, 0)))</f>
        <v>-0.51785965042337057</v>
      </c>
      <c r="L769" s="13">
        <f>IF(E769="N/A", 0, INDEX('Probability Tables'!$J$34:$J$35, MATCH(E769, 'Probability Tables'!$A$34:$A$35, 0)))</f>
        <v>-0.32277339226305102</v>
      </c>
      <c r="M769" s="13">
        <f>IF(F769="N/A", 0, INDEX('Probability Tables'!$J$41:$J$42, MATCH(F769, 'Probability Tables'!$A$41:$A$42, 0)))</f>
        <v>-0.21141585713285041</v>
      </c>
      <c r="N769" s="13">
        <f>IF(G769="N/A", 0, INDEX('Probability Tables'!$J$48:$J$50, MATCH(G769, 'Probability Tables'!$A$48:$A$50, 0)))</f>
        <v>-0.71512608727872051</v>
      </c>
      <c r="O769" s="13">
        <f>IF(H769="N/A", 0, INDEX('Probability Tables'!$J$56:$J$58, MATCH(H769, 'Probability Tables'!$A$56:$A$58, 0)))</f>
        <v>-2.4423470353692043</v>
      </c>
      <c r="P769" s="13">
        <f>'Probability Tables'!$E$3</f>
        <v>-0.48424598596127871</v>
      </c>
      <c r="Q769" s="16">
        <f t="shared" si="55"/>
        <v>-6.9907531969504166</v>
      </c>
      <c r="R769" s="14">
        <f>IF(B769="N/A", 0, INDEX('Probability Tables'!$K$10:$K$12, MATCH(B769, 'Probability Tables'!$A$10:$A$12, 0)))</f>
        <v>-1.0560526742493137</v>
      </c>
      <c r="S769" s="14">
        <f>IF(C769="N/A", 0, INDEX('Probability Tables'!$K$18:$K$19, MATCH(C769, 'Probability Tables'!$A$18:$A$19, 0)))</f>
        <v>-0.38532054201569693</v>
      </c>
      <c r="T769" s="14">
        <f>IF(D769="N/A", 0, INDEX('Probability Tables'!$K$25:$K$28, MATCH(D769, 'Probability Tables'!$A$25:$A$28, 0)))</f>
        <v>-0.64015465041943498</v>
      </c>
      <c r="U769" s="14">
        <f>IF(E769="N/A", 0, INDEX('Probability Tables'!$K$34:$K$35, MATCH(E769, 'Probability Tables'!$A$34:$A$35, 0)))</f>
        <v>-0.48878352389733187</v>
      </c>
      <c r="V769" s="14">
        <f>IF(F769="N/A", 0, INDEX('Probability Tables'!$K$41:$K$42, MATCH(F769, 'Probability Tables'!$A$41:$A$42, 0)))</f>
        <v>-0.38532054201569693</v>
      </c>
      <c r="W769" s="14">
        <f>IF(G769="N/A", 0, INDEX('Probability Tables'!$K$48:$K$50, MATCH(G769, 'Probability Tables'!$A$48:$A$50, 0)))</f>
        <v>-1.624036711855253</v>
      </c>
      <c r="X769" s="14">
        <f>IF(H769="N/A", 0, INDEX('Probability Tables'!$K$56:$K$58, MATCH(H769, 'Probability Tables'!$A$56:$A$58, 0)))</f>
        <v>-2.4037432426807936</v>
      </c>
      <c r="Y769" s="14">
        <f>'Probability Tables'!$E$4</f>
        <v>-0.95753369040820424</v>
      </c>
      <c r="Z769" s="16">
        <f t="shared" si="56"/>
        <v>-7.9409455775417248</v>
      </c>
      <c r="AA769" s="15">
        <f t="shared" si="57"/>
        <v>72.115386566801007</v>
      </c>
      <c r="AB769" s="15">
        <f t="shared" si="58"/>
        <v>27.884613433198997</v>
      </c>
      <c r="AC769" s="17">
        <f t="shared" si="59"/>
        <v>0</v>
      </c>
      <c r="AD769" s="17">
        <v>0</v>
      </c>
    </row>
    <row r="770" spans="1:30" x14ac:dyDescent="0.25">
      <c r="A770" t="s">
        <v>1067</v>
      </c>
      <c r="B770">
        <v>3</v>
      </c>
      <c r="C770" t="s">
        <v>13</v>
      </c>
      <c r="D770" s="12" t="s">
        <v>1243</v>
      </c>
      <c r="E770" s="12" t="s">
        <v>1246</v>
      </c>
      <c r="F770" s="12" t="s">
        <v>1249</v>
      </c>
      <c r="G770" s="12" t="s">
        <v>1250</v>
      </c>
      <c r="H770" s="12" t="s">
        <v>27</v>
      </c>
      <c r="I770" s="13">
        <f>IF(B770="N/A", 0, INDEX('Probability Tables'!$J$10:$J$12, MATCH(B770, 'Probability Tables'!$A$10:$A$12, 0)))</f>
        <v>-0.39196962663327978</v>
      </c>
      <c r="J770" s="13">
        <f>IF(C770="N/A", 0, INDEX('Probability Tables'!$J$18:$J$19, MATCH(C770, 'Probability Tables'!$A$18:$A$19, 0)))</f>
        <v>-0.16113204070663512</v>
      </c>
      <c r="K770" s="13">
        <f>IF(D770="N/A", 0, INDEX('Probability Tables'!$J$25:$J$28, MATCH(D770, 'Probability Tables'!$A$25:$A$28, 0)))</f>
        <v>0</v>
      </c>
      <c r="L770" s="13">
        <f>IF(E770="N/A", 0, INDEX('Probability Tables'!$J$34:$J$35, MATCH(E770, 'Probability Tables'!$A$34:$A$35, 0)))</f>
        <v>-1.2878542883066382</v>
      </c>
      <c r="M770" s="13">
        <f>IF(F770="N/A", 0, INDEX('Probability Tables'!$J$41:$J$42, MATCH(F770, 'Probability Tables'!$A$41:$A$42, 0)))</f>
        <v>-0.21141585713285041</v>
      </c>
      <c r="N770" s="13">
        <f>IF(G770="N/A", 0, INDEX('Probability Tables'!$J$48:$J$50, MATCH(G770, 'Probability Tables'!$A$48:$A$50, 0)))</f>
        <v>-1.1317644959850102</v>
      </c>
      <c r="O770" s="13">
        <f>IF(H770="N/A", 0, INDEX('Probability Tables'!$J$56:$J$58, MATCH(H770, 'Probability Tables'!$A$56:$A$58, 0)))</f>
        <v>-2.4423470353692043</v>
      </c>
      <c r="P770" s="13">
        <f>'Probability Tables'!$E$3</f>
        <v>-0.48424598596127871</v>
      </c>
      <c r="Q770" s="16">
        <f t="shared" si="55"/>
        <v>-6.1107293300948964</v>
      </c>
      <c r="R770" s="14">
        <f>IF(B770="N/A", 0, INDEX('Probability Tables'!$K$10:$K$12, MATCH(B770, 'Probability Tables'!$A$10:$A$12, 0)))</f>
        <v>-1.0560526742493137</v>
      </c>
      <c r="S770" s="14">
        <f>IF(C770="N/A", 0, INDEX('Probability Tables'!$K$18:$K$19, MATCH(C770, 'Probability Tables'!$A$18:$A$19, 0)))</f>
        <v>-1.140161291580982</v>
      </c>
      <c r="T770" s="14">
        <f>IF(D770="N/A", 0, INDEX('Probability Tables'!$K$25:$K$28, MATCH(D770, 'Probability Tables'!$A$25:$A$28, 0)))</f>
        <v>0</v>
      </c>
      <c r="U770" s="14">
        <f>IF(E770="N/A", 0, INDEX('Probability Tables'!$K$34:$K$35, MATCH(E770, 'Probability Tables'!$A$34:$A$35, 0)))</f>
        <v>-0.95029252915164453</v>
      </c>
      <c r="V770" s="14">
        <f>IF(F770="N/A", 0, INDEX('Probability Tables'!$K$41:$K$42, MATCH(F770, 'Probability Tables'!$A$41:$A$42, 0)))</f>
        <v>-0.38532054201569693</v>
      </c>
      <c r="W770" s="14">
        <f>IF(G770="N/A", 0, INDEX('Probability Tables'!$K$48:$K$50, MATCH(G770, 'Probability Tables'!$A$48:$A$50, 0)))</f>
        <v>-0.54522705048332309</v>
      </c>
      <c r="X770" s="14">
        <f>IF(H770="N/A", 0, INDEX('Probability Tables'!$K$56:$K$58, MATCH(H770, 'Probability Tables'!$A$56:$A$58, 0)))</f>
        <v>-2.4037432426807936</v>
      </c>
      <c r="Y770" s="14">
        <f>'Probability Tables'!$E$4</f>
        <v>-0.95753369040820424</v>
      </c>
      <c r="Z770" s="16">
        <f t="shared" si="56"/>
        <v>-7.4383310205699589</v>
      </c>
      <c r="AA770" s="15">
        <f t="shared" si="57"/>
        <v>79.044364955377347</v>
      </c>
      <c r="AB770" s="15">
        <f t="shared" si="58"/>
        <v>20.95563504462265</v>
      </c>
      <c r="AC770" s="17">
        <f t="shared" si="59"/>
        <v>0</v>
      </c>
      <c r="AD770" s="17">
        <v>0</v>
      </c>
    </row>
    <row r="771" spans="1:30" x14ac:dyDescent="0.25">
      <c r="A771" t="s">
        <v>1068</v>
      </c>
      <c r="B771">
        <v>3</v>
      </c>
      <c r="C771" t="s">
        <v>13</v>
      </c>
      <c r="D771" s="12" t="s">
        <v>1245</v>
      </c>
      <c r="E771" s="12" t="s">
        <v>1247</v>
      </c>
      <c r="F771" s="12" t="s">
        <v>1249</v>
      </c>
      <c r="G771" s="12" t="s">
        <v>1251</v>
      </c>
      <c r="H771" s="12" t="s">
        <v>15</v>
      </c>
      <c r="I771" s="13">
        <f>IF(B771="N/A", 0, INDEX('Probability Tables'!$J$10:$J$12, MATCH(B771, 'Probability Tables'!$A$10:$A$12, 0)))</f>
        <v>-0.39196962663327978</v>
      </c>
      <c r="J771" s="13">
        <f>IF(C771="N/A", 0, INDEX('Probability Tables'!$J$18:$J$19, MATCH(C771, 'Probability Tables'!$A$18:$A$19, 0)))</f>
        <v>-0.16113204070663512</v>
      </c>
      <c r="K771" s="13">
        <f>IF(D771="N/A", 0, INDEX('Probability Tables'!$J$25:$J$28, MATCH(D771, 'Probability Tables'!$A$25:$A$28, 0)))</f>
        <v>-0.51785965042337057</v>
      </c>
      <c r="L771" s="13">
        <f>IF(E771="N/A", 0, INDEX('Probability Tables'!$J$34:$J$35, MATCH(E771, 'Probability Tables'!$A$34:$A$35, 0)))</f>
        <v>-0.32277339226305102</v>
      </c>
      <c r="M771" s="13">
        <f>IF(F771="N/A", 0, INDEX('Probability Tables'!$J$41:$J$42, MATCH(F771, 'Probability Tables'!$A$41:$A$42, 0)))</f>
        <v>-0.21141585713285041</v>
      </c>
      <c r="N771" s="13">
        <f>IF(G771="N/A", 0, INDEX('Probability Tables'!$J$48:$J$50, MATCH(G771, 'Probability Tables'!$A$48:$A$50, 0)))</f>
        <v>-0.71512608727872051</v>
      </c>
      <c r="O771" s="13">
        <f>IF(H771="N/A", 0, INDEX('Probability Tables'!$J$56:$J$58, MATCH(H771, 'Probability Tables'!$A$56:$A$58, 0)))</f>
        <v>-0.25442485069529852</v>
      </c>
      <c r="P771" s="13">
        <f>'Probability Tables'!$E$3</f>
        <v>-0.48424598596127871</v>
      </c>
      <c r="Q771" s="16">
        <f t="shared" ref="Q771:Q834" si="60">SUM(I771:P771)</f>
        <v>-3.0589474910944849</v>
      </c>
      <c r="R771" s="14">
        <f>IF(B771="N/A", 0, INDEX('Probability Tables'!$K$10:$K$12, MATCH(B771, 'Probability Tables'!$A$10:$A$12, 0)))</f>
        <v>-1.0560526742493137</v>
      </c>
      <c r="S771" s="14">
        <f>IF(C771="N/A", 0, INDEX('Probability Tables'!$K$18:$K$19, MATCH(C771, 'Probability Tables'!$A$18:$A$19, 0)))</f>
        <v>-1.140161291580982</v>
      </c>
      <c r="T771" s="14">
        <f>IF(D771="N/A", 0, INDEX('Probability Tables'!$K$25:$K$28, MATCH(D771, 'Probability Tables'!$A$25:$A$28, 0)))</f>
        <v>-0.64015465041943498</v>
      </c>
      <c r="U771" s="14">
        <f>IF(E771="N/A", 0, INDEX('Probability Tables'!$K$34:$K$35, MATCH(E771, 'Probability Tables'!$A$34:$A$35, 0)))</f>
        <v>-0.48878352389733187</v>
      </c>
      <c r="V771" s="14">
        <f>IF(F771="N/A", 0, INDEX('Probability Tables'!$K$41:$K$42, MATCH(F771, 'Probability Tables'!$A$41:$A$42, 0)))</f>
        <v>-0.38532054201569693</v>
      </c>
      <c r="W771" s="14">
        <f>IF(G771="N/A", 0, INDEX('Probability Tables'!$K$48:$K$50, MATCH(G771, 'Probability Tables'!$A$48:$A$50, 0)))</f>
        <v>-1.624036711855253</v>
      </c>
      <c r="X771" s="14">
        <f>IF(H771="N/A", 0, INDEX('Probability Tables'!$K$56:$K$58, MATCH(H771, 'Probability Tables'!$A$56:$A$58, 0)))</f>
        <v>-0.45323538437685085</v>
      </c>
      <c r="Y771" s="14">
        <f>'Probability Tables'!$E$4</f>
        <v>-0.95753369040820424</v>
      </c>
      <c r="Z771" s="16">
        <f t="shared" ref="Z771:Z834" si="61">SUM(R771:Y771)</f>
        <v>-6.7452784688030674</v>
      </c>
      <c r="AA771" s="15">
        <f t="shared" ref="AA771:AA834" si="62">EXP(Q771)/(EXP(Q771)+EXP(Z771))*100</f>
        <v>97.554904062512307</v>
      </c>
      <c r="AB771" s="15">
        <f t="shared" ref="AB771:AB834" si="63">EXP(Z771)/(EXP(Z771)+EXP(Q771))*100</f>
        <v>2.4450959374876966</v>
      </c>
      <c r="AC771" s="17">
        <f t="shared" ref="AC771:AC834" si="64">IF(AA771&gt;AB771, 0, 1)</f>
        <v>0</v>
      </c>
      <c r="AD771" s="17">
        <v>0</v>
      </c>
    </row>
    <row r="772" spans="1:30" x14ac:dyDescent="0.25">
      <c r="A772" t="s">
        <v>1069</v>
      </c>
      <c r="B772">
        <v>3</v>
      </c>
      <c r="C772" t="s">
        <v>13</v>
      </c>
      <c r="D772" s="12" t="s">
        <v>1245</v>
      </c>
      <c r="E772" s="12" t="s">
        <v>1247</v>
      </c>
      <c r="F772" s="12" t="s">
        <v>1249</v>
      </c>
      <c r="G772" s="12" t="s">
        <v>1251</v>
      </c>
      <c r="H772" s="12" t="s">
        <v>15</v>
      </c>
      <c r="I772" s="13">
        <f>IF(B772="N/A", 0, INDEX('Probability Tables'!$J$10:$J$12, MATCH(B772, 'Probability Tables'!$A$10:$A$12, 0)))</f>
        <v>-0.39196962663327978</v>
      </c>
      <c r="J772" s="13">
        <f>IF(C772="N/A", 0, INDEX('Probability Tables'!$J$18:$J$19, MATCH(C772, 'Probability Tables'!$A$18:$A$19, 0)))</f>
        <v>-0.16113204070663512</v>
      </c>
      <c r="K772" s="13">
        <f>IF(D772="N/A", 0, INDEX('Probability Tables'!$J$25:$J$28, MATCH(D772, 'Probability Tables'!$A$25:$A$28, 0)))</f>
        <v>-0.51785965042337057</v>
      </c>
      <c r="L772" s="13">
        <f>IF(E772="N/A", 0, INDEX('Probability Tables'!$J$34:$J$35, MATCH(E772, 'Probability Tables'!$A$34:$A$35, 0)))</f>
        <v>-0.32277339226305102</v>
      </c>
      <c r="M772" s="13">
        <f>IF(F772="N/A", 0, INDEX('Probability Tables'!$J$41:$J$42, MATCH(F772, 'Probability Tables'!$A$41:$A$42, 0)))</f>
        <v>-0.21141585713285041</v>
      </c>
      <c r="N772" s="13">
        <f>IF(G772="N/A", 0, INDEX('Probability Tables'!$J$48:$J$50, MATCH(G772, 'Probability Tables'!$A$48:$A$50, 0)))</f>
        <v>-0.71512608727872051</v>
      </c>
      <c r="O772" s="13">
        <f>IF(H772="N/A", 0, INDEX('Probability Tables'!$J$56:$J$58, MATCH(H772, 'Probability Tables'!$A$56:$A$58, 0)))</f>
        <v>-0.25442485069529852</v>
      </c>
      <c r="P772" s="13">
        <f>'Probability Tables'!$E$3</f>
        <v>-0.48424598596127871</v>
      </c>
      <c r="Q772" s="16">
        <f t="shared" si="60"/>
        <v>-3.0589474910944849</v>
      </c>
      <c r="R772" s="14">
        <f>IF(B772="N/A", 0, INDEX('Probability Tables'!$K$10:$K$12, MATCH(B772, 'Probability Tables'!$A$10:$A$12, 0)))</f>
        <v>-1.0560526742493137</v>
      </c>
      <c r="S772" s="14">
        <f>IF(C772="N/A", 0, INDEX('Probability Tables'!$K$18:$K$19, MATCH(C772, 'Probability Tables'!$A$18:$A$19, 0)))</f>
        <v>-1.140161291580982</v>
      </c>
      <c r="T772" s="14">
        <f>IF(D772="N/A", 0, INDEX('Probability Tables'!$K$25:$K$28, MATCH(D772, 'Probability Tables'!$A$25:$A$28, 0)))</f>
        <v>-0.64015465041943498</v>
      </c>
      <c r="U772" s="14">
        <f>IF(E772="N/A", 0, INDEX('Probability Tables'!$K$34:$K$35, MATCH(E772, 'Probability Tables'!$A$34:$A$35, 0)))</f>
        <v>-0.48878352389733187</v>
      </c>
      <c r="V772" s="14">
        <f>IF(F772="N/A", 0, INDEX('Probability Tables'!$K$41:$K$42, MATCH(F772, 'Probability Tables'!$A$41:$A$42, 0)))</f>
        <v>-0.38532054201569693</v>
      </c>
      <c r="W772" s="14">
        <f>IF(G772="N/A", 0, INDEX('Probability Tables'!$K$48:$K$50, MATCH(G772, 'Probability Tables'!$A$48:$A$50, 0)))</f>
        <v>-1.624036711855253</v>
      </c>
      <c r="X772" s="14">
        <f>IF(H772="N/A", 0, INDEX('Probability Tables'!$K$56:$K$58, MATCH(H772, 'Probability Tables'!$A$56:$A$58, 0)))</f>
        <v>-0.45323538437685085</v>
      </c>
      <c r="Y772" s="14">
        <f>'Probability Tables'!$E$4</f>
        <v>-0.95753369040820424</v>
      </c>
      <c r="Z772" s="16">
        <f t="shared" si="61"/>
        <v>-6.7452784688030674</v>
      </c>
      <c r="AA772" s="15">
        <f t="shared" si="62"/>
        <v>97.554904062512307</v>
      </c>
      <c r="AB772" s="15">
        <f t="shared" si="63"/>
        <v>2.4450959374876966</v>
      </c>
      <c r="AC772" s="17">
        <f t="shared" si="64"/>
        <v>0</v>
      </c>
      <c r="AD772" s="17">
        <v>0</v>
      </c>
    </row>
    <row r="773" spans="1:30" x14ac:dyDescent="0.25">
      <c r="A773" t="s">
        <v>1070</v>
      </c>
      <c r="B773">
        <v>3</v>
      </c>
      <c r="C773" t="s">
        <v>13</v>
      </c>
      <c r="D773" s="12" t="s">
        <v>1242</v>
      </c>
      <c r="E773" s="12" t="s">
        <v>1247</v>
      </c>
      <c r="F773" s="12" t="s">
        <v>1249</v>
      </c>
      <c r="G773" s="12" t="s">
        <v>1251</v>
      </c>
      <c r="H773" s="12" t="s">
        <v>15</v>
      </c>
      <c r="I773" s="13">
        <f>IF(B773="N/A", 0, INDEX('Probability Tables'!$J$10:$J$12, MATCH(B773, 'Probability Tables'!$A$10:$A$12, 0)))</f>
        <v>-0.39196962663327978</v>
      </c>
      <c r="J773" s="13">
        <f>IF(C773="N/A", 0, INDEX('Probability Tables'!$J$18:$J$19, MATCH(C773, 'Probability Tables'!$A$18:$A$19, 0)))</f>
        <v>-0.16113204070663512</v>
      </c>
      <c r="K773" s="13">
        <f>IF(D773="N/A", 0, INDEX('Probability Tables'!$J$25:$J$28, MATCH(D773, 'Probability Tables'!$A$25:$A$28, 0)))</f>
        <v>-1.505246303981256</v>
      </c>
      <c r="L773" s="13">
        <f>IF(E773="N/A", 0, INDEX('Probability Tables'!$J$34:$J$35, MATCH(E773, 'Probability Tables'!$A$34:$A$35, 0)))</f>
        <v>-0.32277339226305102</v>
      </c>
      <c r="M773" s="13">
        <f>IF(F773="N/A", 0, INDEX('Probability Tables'!$J$41:$J$42, MATCH(F773, 'Probability Tables'!$A$41:$A$42, 0)))</f>
        <v>-0.21141585713285041</v>
      </c>
      <c r="N773" s="13">
        <f>IF(G773="N/A", 0, INDEX('Probability Tables'!$J$48:$J$50, MATCH(G773, 'Probability Tables'!$A$48:$A$50, 0)))</f>
        <v>-0.71512608727872051</v>
      </c>
      <c r="O773" s="13">
        <f>IF(H773="N/A", 0, INDEX('Probability Tables'!$J$56:$J$58, MATCH(H773, 'Probability Tables'!$A$56:$A$58, 0)))</f>
        <v>-0.25442485069529852</v>
      </c>
      <c r="P773" s="13">
        <f>'Probability Tables'!$E$3</f>
        <v>-0.48424598596127871</v>
      </c>
      <c r="Q773" s="16">
        <f t="shared" si="60"/>
        <v>-4.04633414465237</v>
      </c>
      <c r="R773" s="14">
        <f>IF(B773="N/A", 0, INDEX('Probability Tables'!$K$10:$K$12, MATCH(B773, 'Probability Tables'!$A$10:$A$12, 0)))</f>
        <v>-1.0560526742493137</v>
      </c>
      <c r="S773" s="14">
        <f>IF(C773="N/A", 0, INDEX('Probability Tables'!$K$18:$K$19, MATCH(C773, 'Probability Tables'!$A$18:$A$19, 0)))</f>
        <v>-1.140161291580982</v>
      </c>
      <c r="T773" s="14">
        <f>IF(D773="N/A", 0, INDEX('Probability Tables'!$K$25:$K$28, MATCH(D773, 'Probability Tables'!$A$25:$A$28, 0)))</f>
        <v>-1.4640720621625749</v>
      </c>
      <c r="U773" s="14">
        <f>IF(E773="N/A", 0, INDEX('Probability Tables'!$K$34:$K$35, MATCH(E773, 'Probability Tables'!$A$34:$A$35, 0)))</f>
        <v>-0.48878352389733187</v>
      </c>
      <c r="V773" s="14">
        <f>IF(F773="N/A", 0, INDEX('Probability Tables'!$K$41:$K$42, MATCH(F773, 'Probability Tables'!$A$41:$A$42, 0)))</f>
        <v>-0.38532054201569693</v>
      </c>
      <c r="W773" s="14">
        <f>IF(G773="N/A", 0, INDEX('Probability Tables'!$K$48:$K$50, MATCH(G773, 'Probability Tables'!$A$48:$A$50, 0)))</f>
        <v>-1.624036711855253</v>
      </c>
      <c r="X773" s="14">
        <f>IF(H773="N/A", 0, INDEX('Probability Tables'!$K$56:$K$58, MATCH(H773, 'Probability Tables'!$A$56:$A$58, 0)))</f>
        <v>-0.45323538437685085</v>
      </c>
      <c r="Y773" s="14">
        <f>'Probability Tables'!$E$4</f>
        <v>-0.95753369040820424</v>
      </c>
      <c r="Z773" s="16">
        <f t="shared" si="61"/>
        <v>-7.5691958805462081</v>
      </c>
      <c r="AA773" s="15">
        <f t="shared" si="62"/>
        <v>97.133130185053162</v>
      </c>
      <c r="AB773" s="15">
        <f t="shared" si="63"/>
        <v>2.8668698149468446</v>
      </c>
      <c r="AC773" s="17">
        <f t="shared" si="64"/>
        <v>0</v>
      </c>
      <c r="AD773" s="17">
        <v>0</v>
      </c>
    </row>
    <row r="774" spans="1:30" x14ac:dyDescent="0.25">
      <c r="A774" t="s">
        <v>1071</v>
      </c>
      <c r="B774">
        <v>2</v>
      </c>
      <c r="C774" t="s">
        <v>17</v>
      </c>
      <c r="D774" s="12" t="s">
        <v>1244</v>
      </c>
      <c r="E774" s="12" t="s">
        <v>1247</v>
      </c>
      <c r="F774" s="12" t="s">
        <v>1249</v>
      </c>
      <c r="G774" s="12" t="s">
        <v>1252</v>
      </c>
      <c r="H774" s="12" t="s">
        <v>15</v>
      </c>
      <c r="I774" s="13">
        <f>IF(B774="N/A", 0, INDEX('Probability Tables'!$J$10:$J$12, MATCH(B774, 'Probability Tables'!$A$10:$A$12, 0)))</f>
        <v>-1.7285805676065233</v>
      </c>
      <c r="J774" s="13">
        <f>IF(C774="N/A", 0, INDEX('Probability Tables'!$J$18:$J$19, MATCH(C774, 'Probability Tables'!$A$18:$A$19, 0)))</f>
        <v>-1.9050155618886613</v>
      </c>
      <c r="K774" s="13">
        <f>IF(D774="N/A", 0, INDEX('Probability Tables'!$J$25:$J$28, MATCH(D774, 'Probability Tables'!$A$25:$A$28, 0)))</f>
        <v>-2.1879221846739059</v>
      </c>
      <c r="L774" s="13">
        <f>IF(E774="N/A", 0, INDEX('Probability Tables'!$J$34:$J$35, MATCH(E774, 'Probability Tables'!$A$34:$A$35, 0)))</f>
        <v>-0.32277339226305102</v>
      </c>
      <c r="M774" s="13">
        <f>IF(F774="N/A", 0, INDEX('Probability Tables'!$J$41:$J$42, MATCH(F774, 'Probability Tables'!$A$41:$A$42, 0)))</f>
        <v>-0.21141585713285041</v>
      </c>
      <c r="N774" s="13">
        <f>IF(G774="N/A", 0, INDEX('Probability Tables'!$J$48:$J$50, MATCH(G774, 'Probability Tables'!$A$48:$A$50, 0)))</f>
        <v>-1.6691571471357227</v>
      </c>
      <c r="O774" s="13">
        <f>IF(H774="N/A", 0, INDEX('Probability Tables'!$J$56:$J$58, MATCH(H774, 'Probability Tables'!$A$56:$A$58, 0)))</f>
        <v>-0.25442485069529852</v>
      </c>
      <c r="P774" s="13">
        <f>'Probability Tables'!$E$3</f>
        <v>-0.48424598596127871</v>
      </c>
      <c r="Q774" s="16">
        <f t="shared" si="60"/>
        <v>-8.7635355473572929</v>
      </c>
      <c r="R774" s="14">
        <f>IF(B774="N/A", 0, INDEX('Probability Tables'!$K$10:$K$12, MATCH(B774, 'Probability Tables'!$A$10:$A$12, 0)))</f>
        <v>-1.3662076025531533</v>
      </c>
      <c r="S774" s="14">
        <f>IF(C774="N/A", 0, INDEX('Probability Tables'!$K$18:$K$19, MATCH(C774, 'Probability Tables'!$A$18:$A$19, 0)))</f>
        <v>-0.38532054201569693</v>
      </c>
      <c r="T774" s="14">
        <f>IF(D774="N/A", 0, INDEX('Probability Tables'!$K$25:$K$28, MATCH(D774, 'Probability Tables'!$A$25:$A$28, 0)))</f>
        <v>-2.3513752571634776</v>
      </c>
      <c r="U774" s="14">
        <f>IF(E774="N/A", 0, INDEX('Probability Tables'!$K$34:$K$35, MATCH(E774, 'Probability Tables'!$A$34:$A$35, 0)))</f>
        <v>-0.48878352389733187</v>
      </c>
      <c r="V774" s="14">
        <f>IF(F774="N/A", 0, INDEX('Probability Tables'!$K$41:$K$42, MATCH(F774, 'Probability Tables'!$A$41:$A$42, 0)))</f>
        <v>-0.38532054201569693</v>
      </c>
      <c r="W774" s="14">
        <f>IF(G774="N/A", 0, INDEX('Probability Tables'!$K$48:$K$50, MATCH(G774, 'Probability Tables'!$A$48:$A$50, 0)))</f>
        <v>-1.4997389951776758</v>
      </c>
      <c r="X774" s="14">
        <f>IF(H774="N/A", 0, INDEX('Probability Tables'!$K$56:$K$58, MATCH(H774, 'Probability Tables'!$A$56:$A$58, 0)))</f>
        <v>-0.45323538437685085</v>
      </c>
      <c r="Y774" s="14">
        <f>'Probability Tables'!$E$4</f>
        <v>-0.95753369040820424</v>
      </c>
      <c r="Z774" s="16">
        <f t="shared" si="61"/>
        <v>-7.8875155376080874</v>
      </c>
      <c r="AA774" s="15">
        <f t="shared" si="62"/>
        <v>29.400320903379729</v>
      </c>
      <c r="AB774" s="15">
        <f t="shared" si="63"/>
        <v>70.599679096620264</v>
      </c>
      <c r="AC774" s="17">
        <f t="shared" si="64"/>
        <v>1</v>
      </c>
      <c r="AD774" s="17">
        <v>0</v>
      </c>
    </row>
    <row r="775" spans="1:30" x14ac:dyDescent="0.25">
      <c r="A775" t="s">
        <v>1074</v>
      </c>
      <c r="B775">
        <v>3</v>
      </c>
      <c r="C775" t="s">
        <v>13</v>
      </c>
      <c r="D775" s="12" t="s">
        <v>1243</v>
      </c>
      <c r="E775" s="12" t="s">
        <v>1247</v>
      </c>
      <c r="F775" s="12" t="s">
        <v>1249</v>
      </c>
      <c r="G775" s="12" t="s">
        <v>1251</v>
      </c>
      <c r="H775" s="12" t="s">
        <v>20</v>
      </c>
      <c r="I775" s="13">
        <f>IF(B775="N/A", 0, INDEX('Probability Tables'!$J$10:$J$12, MATCH(B775, 'Probability Tables'!$A$10:$A$12, 0)))</f>
        <v>-0.39196962663327978</v>
      </c>
      <c r="J775" s="13">
        <f>IF(C775="N/A", 0, INDEX('Probability Tables'!$J$18:$J$19, MATCH(C775, 'Probability Tables'!$A$18:$A$19, 0)))</f>
        <v>-0.16113204070663512</v>
      </c>
      <c r="K775" s="13">
        <f>IF(D775="N/A", 0, INDEX('Probability Tables'!$J$25:$J$28, MATCH(D775, 'Probability Tables'!$A$25:$A$28, 0)))</f>
        <v>0</v>
      </c>
      <c r="L775" s="13">
        <f>IF(E775="N/A", 0, INDEX('Probability Tables'!$J$34:$J$35, MATCH(E775, 'Probability Tables'!$A$34:$A$35, 0)))</f>
        <v>-0.32277339226305102</v>
      </c>
      <c r="M775" s="13">
        <f>IF(F775="N/A", 0, INDEX('Probability Tables'!$J$41:$J$42, MATCH(F775, 'Probability Tables'!$A$41:$A$42, 0)))</f>
        <v>-0.21141585713285041</v>
      </c>
      <c r="N775" s="13">
        <f>IF(G775="N/A", 0, INDEX('Probability Tables'!$J$48:$J$50, MATCH(G775, 'Probability Tables'!$A$48:$A$50, 0)))</f>
        <v>-0.71512608727872051</v>
      </c>
      <c r="O775" s="13">
        <f>IF(H775="N/A", 0, INDEX('Probability Tables'!$J$56:$J$58, MATCH(H775, 'Probability Tables'!$A$56:$A$58, 0)))</f>
        <v>-1.9828147059907641</v>
      </c>
      <c r="P775" s="13">
        <f>'Probability Tables'!$E$3</f>
        <v>-0.48424598596127871</v>
      </c>
      <c r="Q775" s="16">
        <f t="shared" si="60"/>
        <v>-4.2694776959665797</v>
      </c>
      <c r="R775" s="14">
        <f>IF(B775="N/A", 0, INDEX('Probability Tables'!$K$10:$K$12, MATCH(B775, 'Probability Tables'!$A$10:$A$12, 0)))</f>
        <v>-1.0560526742493137</v>
      </c>
      <c r="S775" s="14">
        <f>IF(C775="N/A", 0, INDEX('Probability Tables'!$K$18:$K$19, MATCH(C775, 'Probability Tables'!$A$18:$A$19, 0)))</f>
        <v>-1.140161291580982</v>
      </c>
      <c r="T775" s="14">
        <f>IF(D775="N/A", 0, INDEX('Probability Tables'!$K$25:$K$28, MATCH(D775, 'Probability Tables'!$A$25:$A$28, 0)))</f>
        <v>0</v>
      </c>
      <c r="U775" s="14">
        <f>IF(E775="N/A", 0, INDEX('Probability Tables'!$K$34:$K$35, MATCH(E775, 'Probability Tables'!$A$34:$A$35, 0)))</f>
        <v>-0.48878352389733187</v>
      </c>
      <c r="V775" s="14">
        <f>IF(F775="N/A", 0, INDEX('Probability Tables'!$K$41:$K$42, MATCH(F775, 'Probability Tables'!$A$41:$A$42, 0)))</f>
        <v>-0.38532054201569693</v>
      </c>
      <c r="W775" s="14">
        <f>IF(G775="N/A", 0, INDEX('Probability Tables'!$K$48:$K$50, MATCH(G775, 'Probability Tables'!$A$48:$A$50, 0)))</f>
        <v>-1.624036711855253</v>
      </c>
      <c r="X775" s="14">
        <f>IF(H775="N/A", 0, INDEX('Probability Tables'!$K$56:$K$58, MATCH(H775, 'Probability Tables'!$A$56:$A$58, 0)))</f>
        <v>-1.2944356648959361</v>
      </c>
      <c r="Y775" s="14">
        <f>'Probability Tables'!$E$4</f>
        <v>-0.95753369040820424</v>
      </c>
      <c r="Z775" s="16">
        <f t="shared" si="61"/>
        <v>-6.9463240989027186</v>
      </c>
      <c r="AA775" s="15">
        <f t="shared" si="62"/>
        <v>93.564649947927279</v>
      </c>
      <c r="AB775" s="15">
        <f t="shared" si="63"/>
        <v>6.4353500520727165</v>
      </c>
      <c r="AC775" s="17">
        <f t="shared" si="64"/>
        <v>0</v>
      </c>
      <c r="AD775" s="17">
        <v>0</v>
      </c>
    </row>
    <row r="776" spans="1:30" x14ac:dyDescent="0.25">
      <c r="A776" t="s">
        <v>1075</v>
      </c>
      <c r="B776">
        <v>2</v>
      </c>
      <c r="C776" t="s">
        <v>17</v>
      </c>
      <c r="D776" s="12" t="s">
        <v>1244</v>
      </c>
      <c r="E776" s="12" t="s">
        <v>1246</v>
      </c>
      <c r="F776" s="12" t="s">
        <v>1248</v>
      </c>
      <c r="G776" s="12" t="s">
        <v>1250</v>
      </c>
      <c r="H776" s="12" t="s">
        <v>15</v>
      </c>
      <c r="I776" s="13">
        <f>IF(B776="N/A", 0, INDEX('Probability Tables'!$J$10:$J$12, MATCH(B776, 'Probability Tables'!$A$10:$A$12, 0)))</f>
        <v>-1.7285805676065233</v>
      </c>
      <c r="J776" s="13">
        <f>IF(C776="N/A", 0, INDEX('Probability Tables'!$J$18:$J$19, MATCH(C776, 'Probability Tables'!$A$18:$A$19, 0)))</f>
        <v>-1.9050155618886613</v>
      </c>
      <c r="K776" s="13">
        <f>IF(D776="N/A", 0, INDEX('Probability Tables'!$J$25:$J$28, MATCH(D776, 'Probability Tables'!$A$25:$A$28, 0)))</f>
        <v>-2.1879221846739059</v>
      </c>
      <c r="L776" s="13">
        <f>IF(E776="N/A", 0, INDEX('Probability Tables'!$J$34:$J$35, MATCH(E776, 'Probability Tables'!$A$34:$A$35, 0)))</f>
        <v>-1.2878542883066382</v>
      </c>
      <c r="M776" s="13">
        <f>IF(F776="N/A", 0, INDEX('Probability Tables'!$J$41:$J$42, MATCH(F776, 'Probability Tables'!$A$41:$A$42, 0)))</f>
        <v>-1.6577744589953911</v>
      </c>
      <c r="N776" s="13">
        <f>IF(G776="N/A", 0, INDEX('Probability Tables'!$J$48:$J$50, MATCH(G776, 'Probability Tables'!$A$48:$A$50, 0)))</f>
        <v>-1.1317644959850102</v>
      </c>
      <c r="O776" s="13">
        <f>IF(H776="N/A", 0, INDEX('Probability Tables'!$J$56:$J$58, MATCH(H776, 'Probability Tables'!$A$56:$A$58, 0)))</f>
        <v>-0.25442485069529852</v>
      </c>
      <c r="P776" s="13">
        <f>'Probability Tables'!$E$3</f>
        <v>-0.48424598596127871</v>
      </c>
      <c r="Q776" s="16">
        <f t="shared" si="60"/>
        <v>-10.637582394112707</v>
      </c>
      <c r="R776" s="14">
        <f>IF(B776="N/A", 0, INDEX('Probability Tables'!$K$10:$K$12, MATCH(B776, 'Probability Tables'!$A$10:$A$12, 0)))</f>
        <v>-1.3662076025531533</v>
      </c>
      <c r="S776" s="14">
        <f>IF(C776="N/A", 0, INDEX('Probability Tables'!$K$18:$K$19, MATCH(C776, 'Probability Tables'!$A$18:$A$19, 0)))</f>
        <v>-0.38532054201569693</v>
      </c>
      <c r="T776" s="14">
        <f>IF(D776="N/A", 0, INDEX('Probability Tables'!$K$25:$K$28, MATCH(D776, 'Probability Tables'!$A$25:$A$28, 0)))</f>
        <v>-2.3513752571634776</v>
      </c>
      <c r="U776" s="14">
        <f>IF(E776="N/A", 0, INDEX('Probability Tables'!$K$34:$K$35, MATCH(E776, 'Probability Tables'!$A$34:$A$35, 0)))</f>
        <v>-0.95029252915164453</v>
      </c>
      <c r="V776" s="14">
        <f>IF(F776="N/A", 0, INDEX('Probability Tables'!$K$41:$K$42, MATCH(F776, 'Probability Tables'!$A$41:$A$42, 0)))</f>
        <v>-1.140161291580982</v>
      </c>
      <c r="W776" s="14">
        <f>IF(G776="N/A", 0, INDEX('Probability Tables'!$K$48:$K$50, MATCH(G776, 'Probability Tables'!$A$48:$A$50, 0)))</f>
        <v>-0.54522705048332309</v>
      </c>
      <c r="X776" s="14">
        <f>IF(H776="N/A", 0, INDEX('Probability Tables'!$K$56:$K$58, MATCH(H776, 'Probability Tables'!$A$56:$A$58, 0)))</f>
        <v>-0.45323538437685085</v>
      </c>
      <c r="Y776" s="14">
        <f>'Probability Tables'!$E$4</f>
        <v>-0.95753369040820424</v>
      </c>
      <c r="Z776" s="16">
        <f t="shared" si="61"/>
        <v>-8.1493533477333315</v>
      </c>
      <c r="AA776" s="15">
        <f t="shared" si="62"/>
        <v>7.6687498458635455</v>
      </c>
      <c r="AB776" s="15">
        <f t="shared" si="63"/>
        <v>92.331250154136441</v>
      </c>
      <c r="AC776" s="17">
        <f t="shared" si="64"/>
        <v>1</v>
      </c>
      <c r="AD776" s="17">
        <v>1</v>
      </c>
    </row>
    <row r="777" spans="1:30" x14ac:dyDescent="0.25">
      <c r="A777" t="s">
        <v>1076</v>
      </c>
      <c r="B777">
        <v>3</v>
      </c>
      <c r="C777" t="s">
        <v>13</v>
      </c>
      <c r="D777" s="12" t="s">
        <v>1245</v>
      </c>
      <c r="E777" s="12" t="s">
        <v>1247</v>
      </c>
      <c r="F777" s="12" t="s">
        <v>1249</v>
      </c>
      <c r="G777" s="12" t="s">
        <v>1251</v>
      </c>
      <c r="H777" s="12" t="s">
        <v>15</v>
      </c>
      <c r="I777" s="13">
        <f>IF(B777="N/A", 0, INDEX('Probability Tables'!$J$10:$J$12, MATCH(B777, 'Probability Tables'!$A$10:$A$12, 0)))</f>
        <v>-0.39196962663327978</v>
      </c>
      <c r="J777" s="13">
        <f>IF(C777="N/A", 0, INDEX('Probability Tables'!$J$18:$J$19, MATCH(C777, 'Probability Tables'!$A$18:$A$19, 0)))</f>
        <v>-0.16113204070663512</v>
      </c>
      <c r="K777" s="13">
        <f>IF(D777="N/A", 0, INDEX('Probability Tables'!$J$25:$J$28, MATCH(D777, 'Probability Tables'!$A$25:$A$28, 0)))</f>
        <v>-0.51785965042337057</v>
      </c>
      <c r="L777" s="13">
        <f>IF(E777="N/A", 0, INDEX('Probability Tables'!$J$34:$J$35, MATCH(E777, 'Probability Tables'!$A$34:$A$35, 0)))</f>
        <v>-0.32277339226305102</v>
      </c>
      <c r="M777" s="13">
        <f>IF(F777="N/A", 0, INDEX('Probability Tables'!$J$41:$J$42, MATCH(F777, 'Probability Tables'!$A$41:$A$42, 0)))</f>
        <v>-0.21141585713285041</v>
      </c>
      <c r="N777" s="13">
        <f>IF(G777="N/A", 0, INDEX('Probability Tables'!$J$48:$J$50, MATCH(G777, 'Probability Tables'!$A$48:$A$50, 0)))</f>
        <v>-0.71512608727872051</v>
      </c>
      <c r="O777" s="13">
        <f>IF(H777="N/A", 0, INDEX('Probability Tables'!$J$56:$J$58, MATCH(H777, 'Probability Tables'!$A$56:$A$58, 0)))</f>
        <v>-0.25442485069529852</v>
      </c>
      <c r="P777" s="13">
        <f>'Probability Tables'!$E$3</f>
        <v>-0.48424598596127871</v>
      </c>
      <c r="Q777" s="16">
        <f t="shared" si="60"/>
        <v>-3.0589474910944849</v>
      </c>
      <c r="R777" s="14">
        <f>IF(B777="N/A", 0, INDEX('Probability Tables'!$K$10:$K$12, MATCH(B777, 'Probability Tables'!$A$10:$A$12, 0)))</f>
        <v>-1.0560526742493137</v>
      </c>
      <c r="S777" s="14">
        <f>IF(C777="N/A", 0, INDEX('Probability Tables'!$K$18:$K$19, MATCH(C777, 'Probability Tables'!$A$18:$A$19, 0)))</f>
        <v>-1.140161291580982</v>
      </c>
      <c r="T777" s="14">
        <f>IF(D777="N/A", 0, INDEX('Probability Tables'!$K$25:$K$28, MATCH(D777, 'Probability Tables'!$A$25:$A$28, 0)))</f>
        <v>-0.64015465041943498</v>
      </c>
      <c r="U777" s="14">
        <f>IF(E777="N/A", 0, INDEX('Probability Tables'!$K$34:$K$35, MATCH(E777, 'Probability Tables'!$A$34:$A$35, 0)))</f>
        <v>-0.48878352389733187</v>
      </c>
      <c r="V777" s="14">
        <f>IF(F777="N/A", 0, INDEX('Probability Tables'!$K$41:$K$42, MATCH(F777, 'Probability Tables'!$A$41:$A$42, 0)))</f>
        <v>-0.38532054201569693</v>
      </c>
      <c r="W777" s="14">
        <f>IF(G777="N/A", 0, INDEX('Probability Tables'!$K$48:$K$50, MATCH(G777, 'Probability Tables'!$A$48:$A$50, 0)))</f>
        <v>-1.624036711855253</v>
      </c>
      <c r="X777" s="14">
        <f>IF(H777="N/A", 0, INDEX('Probability Tables'!$K$56:$K$58, MATCH(H777, 'Probability Tables'!$A$56:$A$58, 0)))</f>
        <v>-0.45323538437685085</v>
      </c>
      <c r="Y777" s="14">
        <f>'Probability Tables'!$E$4</f>
        <v>-0.95753369040820424</v>
      </c>
      <c r="Z777" s="16">
        <f t="shared" si="61"/>
        <v>-6.7452784688030674</v>
      </c>
      <c r="AA777" s="15">
        <f t="shared" si="62"/>
        <v>97.554904062512307</v>
      </c>
      <c r="AB777" s="15">
        <f t="shared" si="63"/>
        <v>2.4450959374876966</v>
      </c>
      <c r="AC777" s="17">
        <f t="shared" si="64"/>
        <v>0</v>
      </c>
      <c r="AD777" s="17">
        <v>0</v>
      </c>
    </row>
    <row r="778" spans="1:30" x14ac:dyDescent="0.25">
      <c r="A778" t="s">
        <v>1077</v>
      </c>
      <c r="B778">
        <v>3</v>
      </c>
      <c r="C778" t="s">
        <v>13</v>
      </c>
      <c r="D778" s="12" t="s">
        <v>1243</v>
      </c>
      <c r="E778" s="12" t="s">
        <v>1247</v>
      </c>
      <c r="F778" s="12" t="s">
        <v>1249</v>
      </c>
      <c r="G778" s="12" t="s">
        <v>1251</v>
      </c>
      <c r="H778" s="12" t="s">
        <v>27</v>
      </c>
      <c r="I778" s="13">
        <f>IF(B778="N/A", 0, INDEX('Probability Tables'!$J$10:$J$12, MATCH(B778, 'Probability Tables'!$A$10:$A$12, 0)))</f>
        <v>-0.39196962663327978</v>
      </c>
      <c r="J778" s="13">
        <f>IF(C778="N/A", 0, INDEX('Probability Tables'!$J$18:$J$19, MATCH(C778, 'Probability Tables'!$A$18:$A$19, 0)))</f>
        <v>-0.16113204070663512</v>
      </c>
      <c r="K778" s="13">
        <f>IF(D778="N/A", 0, INDEX('Probability Tables'!$J$25:$J$28, MATCH(D778, 'Probability Tables'!$A$25:$A$28, 0)))</f>
        <v>0</v>
      </c>
      <c r="L778" s="13">
        <f>IF(E778="N/A", 0, INDEX('Probability Tables'!$J$34:$J$35, MATCH(E778, 'Probability Tables'!$A$34:$A$35, 0)))</f>
        <v>-0.32277339226305102</v>
      </c>
      <c r="M778" s="13">
        <f>IF(F778="N/A", 0, INDEX('Probability Tables'!$J$41:$J$42, MATCH(F778, 'Probability Tables'!$A$41:$A$42, 0)))</f>
        <v>-0.21141585713285041</v>
      </c>
      <c r="N778" s="13">
        <f>IF(G778="N/A", 0, INDEX('Probability Tables'!$J$48:$J$50, MATCH(G778, 'Probability Tables'!$A$48:$A$50, 0)))</f>
        <v>-0.71512608727872051</v>
      </c>
      <c r="O778" s="13">
        <f>IF(H778="N/A", 0, INDEX('Probability Tables'!$J$56:$J$58, MATCH(H778, 'Probability Tables'!$A$56:$A$58, 0)))</f>
        <v>-2.4423470353692043</v>
      </c>
      <c r="P778" s="13">
        <f>'Probability Tables'!$E$3</f>
        <v>-0.48424598596127871</v>
      </c>
      <c r="Q778" s="16">
        <f t="shared" si="60"/>
        <v>-4.7290100253450191</v>
      </c>
      <c r="R778" s="14">
        <f>IF(B778="N/A", 0, INDEX('Probability Tables'!$K$10:$K$12, MATCH(B778, 'Probability Tables'!$A$10:$A$12, 0)))</f>
        <v>-1.0560526742493137</v>
      </c>
      <c r="S778" s="14">
        <f>IF(C778="N/A", 0, INDEX('Probability Tables'!$K$18:$K$19, MATCH(C778, 'Probability Tables'!$A$18:$A$19, 0)))</f>
        <v>-1.140161291580982</v>
      </c>
      <c r="T778" s="14">
        <f>IF(D778="N/A", 0, INDEX('Probability Tables'!$K$25:$K$28, MATCH(D778, 'Probability Tables'!$A$25:$A$28, 0)))</f>
        <v>0</v>
      </c>
      <c r="U778" s="14">
        <f>IF(E778="N/A", 0, INDEX('Probability Tables'!$K$34:$K$35, MATCH(E778, 'Probability Tables'!$A$34:$A$35, 0)))</f>
        <v>-0.48878352389733187</v>
      </c>
      <c r="V778" s="14">
        <f>IF(F778="N/A", 0, INDEX('Probability Tables'!$K$41:$K$42, MATCH(F778, 'Probability Tables'!$A$41:$A$42, 0)))</f>
        <v>-0.38532054201569693</v>
      </c>
      <c r="W778" s="14">
        <f>IF(G778="N/A", 0, INDEX('Probability Tables'!$K$48:$K$50, MATCH(G778, 'Probability Tables'!$A$48:$A$50, 0)))</f>
        <v>-1.624036711855253</v>
      </c>
      <c r="X778" s="14">
        <f>IF(H778="N/A", 0, INDEX('Probability Tables'!$K$56:$K$58, MATCH(H778, 'Probability Tables'!$A$56:$A$58, 0)))</f>
        <v>-2.4037432426807936</v>
      </c>
      <c r="Y778" s="14">
        <f>'Probability Tables'!$E$4</f>
        <v>-0.95753369040820424</v>
      </c>
      <c r="Z778" s="16">
        <f t="shared" si="61"/>
        <v>-8.0556316766875771</v>
      </c>
      <c r="AA778" s="15">
        <f t="shared" si="62"/>
        <v>96.533088351889774</v>
      </c>
      <c r="AB778" s="15">
        <f t="shared" si="63"/>
        <v>3.4669116481102309</v>
      </c>
      <c r="AC778" s="17">
        <f t="shared" si="64"/>
        <v>0</v>
      </c>
      <c r="AD778" s="17">
        <v>0</v>
      </c>
    </row>
    <row r="779" spans="1:30" x14ac:dyDescent="0.25">
      <c r="A779" t="s">
        <v>1079</v>
      </c>
      <c r="B779">
        <v>3</v>
      </c>
      <c r="C779" t="s">
        <v>17</v>
      </c>
      <c r="D779" s="12" t="s">
        <v>1241</v>
      </c>
      <c r="E779" s="12" t="s">
        <v>1247</v>
      </c>
      <c r="F779" s="12" t="s">
        <v>1249</v>
      </c>
      <c r="G779" s="12" t="s">
        <v>1252</v>
      </c>
      <c r="H779" s="12" t="s">
        <v>15</v>
      </c>
      <c r="I779" s="13">
        <f>IF(B779="N/A", 0, INDEX('Probability Tables'!$J$10:$J$12, MATCH(B779, 'Probability Tables'!$A$10:$A$12, 0)))</f>
        <v>-0.39196962663327978</v>
      </c>
      <c r="J779" s="13">
        <f>IF(C779="N/A", 0, INDEX('Probability Tables'!$J$18:$J$19, MATCH(C779, 'Probability Tables'!$A$18:$A$19, 0)))</f>
        <v>-1.9050155618886613</v>
      </c>
      <c r="K779" s="13">
        <f>IF(D779="N/A", 0, INDEX('Probability Tables'!$J$25:$J$28, MATCH(D779, 'Probability Tables'!$A$25:$A$28, 0)))</f>
        <v>-2.6579258139196416</v>
      </c>
      <c r="L779" s="13">
        <f>IF(E779="N/A", 0, INDEX('Probability Tables'!$J$34:$J$35, MATCH(E779, 'Probability Tables'!$A$34:$A$35, 0)))</f>
        <v>-0.32277339226305102</v>
      </c>
      <c r="M779" s="13">
        <f>IF(F779="N/A", 0, INDEX('Probability Tables'!$J$41:$J$42, MATCH(F779, 'Probability Tables'!$A$41:$A$42, 0)))</f>
        <v>-0.21141585713285041</v>
      </c>
      <c r="N779" s="13">
        <f>IF(G779="N/A", 0, INDEX('Probability Tables'!$J$48:$J$50, MATCH(G779, 'Probability Tables'!$A$48:$A$50, 0)))</f>
        <v>-1.6691571471357227</v>
      </c>
      <c r="O779" s="13">
        <f>IF(H779="N/A", 0, INDEX('Probability Tables'!$J$56:$J$58, MATCH(H779, 'Probability Tables'!$A$56:$A$58, 0)))</f>
        <v>-0.25442485069529852</v>
      </c>
      <c r="P779" s="13">
        <f>'Probability Tables'!$E$3</f>
        <v>-0.48424598596127871</v>
      </c>
      <c r="Q779" s="16">
        <f t="shared" si="60"/>
        <v>-7.8969282356297832</v>
      </c>
      <c r="R779" s="14">
        <f>IF(B779="N/A", 0, INDEX('Probability Tables'!$K$10:$K$12, MATCH(B779, 'Probability Tables'!$A$10:$A$12, 0)))</f>
        <v>-1.0560526742493137</v>
      </c>
      <c r="S779" s="14">
        <f>IF(C779="N/A", 0, INDEX('Probability Tables'!$K$18:$K$19, MATCH(C779, 'Probability Tables'!$A$18:$A$19, 0)))</f>
        <v>-0.38532054201569693</v>
      </c>
      <c r="T779" s="14">
        <f>IF(D779="N/A", 0, INDEX('Probability Tables'!$K$25:$K$28, MATCH(D779, 'Probability Tables'!$A$25:$A$28, 0)))</f>
        <v>-1.9223796516451193</v>
      </c>
      <c r="U779" s="14">
        <f>IF(E779="N/A", 0, INDEX('Probability Tables'!$K$34:$K$35, MATCH(E779, 'Probability Tables'!$A$34:$A$35, 0)))</f>
        <v>-0.48878352389733187</v>
      </c>
      <c r="V779" s="14">
        <f>IF(F779="N/A", 0, INDEX('Probability Tables'!$K$41:$K$42, MATCH(F779, 'Probability Tables'!$A$41:$A$42, 0)))</f>
        <v>-0.38532054201569693</v>
      </c>
      <c r="W779" s="14">
        <f>IF(G779="N/A", 0, INDEX('Probability Tables'!$K$48:$K$50, MATCH(G779, 'Probability Tables'!$A$48:$A$50, 0)))</f>
        <v>-1.4997389951776758</v>
      </c>
      <c r="X779" s="14">
        <f>IF(H779="N/A", 0, INDEX('Probability Tables'!$K$56:$K$58, MATCH(H779, 'Probability Tables'!$A$56:$A$58, 0)))</f>
        <v>-0.45323538437685085</v>
      </c>
      <c r="Y779" s="14">
        <f>'Probability Tables'!$E$4</f>
        <v>-0.95753369040820424</v>
      </c>
      <c r="Z779" s="16">
        <f t="shared" si="61"/>
        <v>-7.1483650037858899</v>
      </c>
      <c r="AA779" s="15">
        <f t="shared" si="62"/>
        <v>32.113444597468941</v>
      </c>
      <c r="AB779" s="15">
        <f t="shared" si="63"/>
        <v>67.886555402531073</v>
      </c>
      <c r="AC779" s="17">
        <f t="shared" si="64"/>
        <v>1</v>
      </c>
      <c r="AD779" s="17">
        <v>1</v>
      </c>
    </row>
    <row r="780" spans="1:30" x14ac:dyDescent="0.25">
      <c r="A780" t="s">
        <v>1080</v>
      </c>
      <c r="B780">
        <v>3</v>
      </c>
      <c r="C780" t="s">
        <v>13</v>
      </c>
      <c r="D780" s="12" t="s">
        <v>1243</v>
      </c>
      <c r="E780" s="12" t="s">
        <v>1247</v>
      </c>
      <c r="F780" s="12" t="s">
        <v>1249</v>
      </c>
      <c r="G780" s="12" t="s">
        <v>1251</v>
      </c>
      <c r="H780" s="12" t="s">
        <v>27</v>
      </c>
      <c r="I780" s="13">
        <f>IF(B780="N/A", 0, INDEX('Probability Tables'!$J$10:$J$12, MATCH(B780, 'Probability Tables'!$A$10:$A$12, 0)))</f>
        <v>-0.39196962663327978</v>
      </c>
      <c r="J780" s="13">
        <f>IF(C780="N/A", 0, INDEX('Probability Tables'!$J$18:$J$19, MATCH(C780, 'Probability Tables'!$A$18:$A$19, 0)))</f>
        <v>-0.16113204070663512</v>
      </c>
      <c r="K780" s="13">
        <f>IF(D780="N/A", 0, INDEX('Probability Tables'!$J$25:$J$28, MATCH(D780, 'Probability Tables'!$A$25:$A$28, 0)))</f>
        <v>0</v>
      </c>
      <c r="L780" s="13">
        <f>IF(E780="N/A", 0, INDEX('Probability Tables'!$J$34:$J$35, MATCH(E780, 'Probability Tables'!$A$34:$A$35, 0)))</f>
        <v>-0.32277339226305102</v>
      </c>
      <c r="M780" s="13">
        <f>IF(F780="N/A", 0, INDEX('Probability Tables'!$J$41:$J$42, MATCH(F780, 'Probability Tables'!$A$41:$A$42, 0)))</f>
        <v>-0.21141585713285041</v>
      </c>
      <c r="N780" s="13">
        <f>IF(G780="N/A", 0, INDEX('Probability Tables'!$J$48:$J$50, MATCH(G780, 'Probability Tables'!$A$48:$A$50, 0)))</f>
        <v>-0.71512608727872051</v>
      </c>
      <c r="O780" s="13">
        <f>IF(H780="N/A", 0, INDEX('Probability Tables'!$J$56:$J$58, MATCH(H780, 'Probability Tables'!$A$56:$A$58, 0)))</f>
        <v>-2.4423470353692043</v>
      </c>
      <c r="P780" s="13">
        <f>'Probability Tables'!$E$3</f>
        <v>-0.48424598596127871</v>
      </c>
      <c r="Q780" s="16">
        <f t="shared" si="60"/>
        <v>-4.7290100253450191</v>
      </c>
      <c r="R780" s="14">
        <f>IF(B780="N/A", 0, INDEX('Probability Tables'!$K$10:$K$12, MATCH(B780, 'Probability Tables'!$A$10:$A$12, 0)))</f>
        <v>-1.0560526742493137</v>
      </c>
      <c r="S780" s="14">
        <f>IF(C780="N/A", 0, INDEX('Probability Tables'!$K$18:$K$19, MATCH(C780, 'Probability Tables'!$A$18:$A$19, 0)))</f>
        <v>-1.140161291580982</v>
      </c>
      <c r="T780" s="14">
        <f>IF(D780="N/A", 0, INDEX('Probability Tables'!$K$25:$K$28, MATCH(D780, 'Probability Tables'!$A$25:$A$28, 0)))</f>
        <v>0</v>
      </c>
      <c r="U780" s="14">
        <f>IF(E780="N/A", 0, INDEX('Probability Tables'!$K$34:$K$35, MATCH(E780, 'Probability Tables'!$A$34:$A$35, 0)))</f>
        <v>-0.48878352389733187</v>
      </c>
      <c r="V780" s="14">
        <f>IF(F780="N/A", 0, INDEX('Probability Tables'!$K$41:$K$42, MATCH(F780, 'Probability Tables'!$A$41:$A$42, 0)))</f>
        <v>-0.38532054201569693</v>
      </c>
      <c r="W780" s="14">
        <f>IF(G780="N/A", 0, INDEX('Probability Tables'!$K$48:$K$50, MATCH(G780, 'Probability Tables'!$A$48:$A$50, 0)))</f>
        <v>-1.624036711855253</v>
      </c>
      <c r="X780" s="14">
        <f>IF(H780="N/A", 0, INDEX('Probability Tables'!$K$56:$K$58, MATCH(H780, 'Probability Tables'!$A$56:$A$58, 0)))</f>
        <v>-2.4037432426807936</v>
      </c>
      <c r="Y780" s="14">
        <f>'Probability Tables'!$E$4</f>
        <v>-0.95753369040820424</v>
      </c>
      <c r="Z780" s="16">
        <f t="shared" si="61"/>
        <v>-8.0556316766875771</v>
      </c>
      <c r="AA780" s="15">
        <f t="shared" si="62"/>
        <v>96.533088351889774</v>
      </c>
      <c r="AB780" s="15">
        <f t="shared" si="63"/>
        <v>3.4669116481102309</v>
      </c>
      <c r="AC780" s="17">
        <f t="shared" si="64"/>
        <v>0</v>
      </c>
      <c r="AD780" s="17">
        <v>0</v>
      </c>
    </row>
    <row r="781" spans="1:30" x14ac:dyDescent="0.25">
      <c r="A781" t="s">
        <v>1081</v>
      </c>
      <c r="B781">
        <v>1</v>
      </c>
      <c r="C781" t="s">
        <v>17</v>
      </c>
      <c r="D781" s="12" t="s">
        <v>1242</v>
      </c>
      <c r="E781" s="12" t="s">
        <v>1247</v>
      </c>
      <c r="F781" s="12" t="s">
        <v>1248</v>
      </c>
      <c r="G781" s="12" t="s">
        <v>1250</v>
      </c>
      <c r="H781" s="12" t="s">
        <v>15</v>
      </c>
      <c r="I781" s="13">
        <f>IF(B781="N/A", 0, INDEX('Probability Tables'!$J$10:$J$12, MATCH(B781, 'Probability Tables'!$A$10:$A$12, 0)))</f>
        <v>-1.9190988916046565</v>
      </c>
      <c r="J781" s="13">
        <f>IF(C781="N/A", 0, INDEX('Probability Tables'!$J$18:$J$19, MATCH(C781, 'Probability Tables'!$A$18:$A$19, 0)))</f>
        <v>-1.9050155618886613</v>
      </c>
      <c r="K781" s="13">
        <f>IF(D781="N/A", 0, INDEX('Probability Tables'!$J$25:$J$28, MATCH(D781, 'Probability Tables'!$A$25:$A$28, 0)))</f>
        <v>-1.505246303981256</v>
      </c>
      <c r="L781" s="13">
        <f>IF(E781="N/A", 0, INDEX('Probability Tables'!$J$34:$J$35, MATCH(E781, 'Probability Tables'!$A$34:$A$35, 0)))</f>
        <v>-0.32277339226305102</v>
      </c>
      <c r="M781" s="13">
        <f>IF(F781="N/A", 0, INDEX('Probability Tables'!$J$41:$J$42, MATCH(F781, 'Probability Tables'!$A$41:$A$42, 0)))</f>
        <v>-1.6577744589953911</v>
      </c>
      <c r="N781" s="13">
        <f>IF(G781="N/A", 0, INDEX('Probability Tables'!$J$48:$J$50, MATCH(G781, 'Probability Tables'!$A$48:$A$50, 0)))</f>
        <v>-1.1317644959850102</v>
      </c>
      <c r="O781" s="13">
        <f>IF(H781="N/A", 0, INDEX('Probability Tables'!$J$56:$J$58, MATCH(H781, 'Probability Tables'!$A$56:$A$58, 0)))</f>
        <v>-0.25442485069529852</v>
      </c>
      <c r="P781" s="13">
        <f>'Probability Tables'!$E$3</f>
        <v>-0.48424598596127871</v>
      </c>
      <c r="Q781" s="16">
        <f t="shared" si="60"/>
        <v>-9.1803439413746037</v>
      </c>
      <c r="R781" s="14">
        <f>IF(B781="N/A", 0, INDEX('Probability Tables'!$K$10:$K$12, MATCH(B781, 'Probability Tables'!$A$10:$A$12, 0)))</f>
        <v>-0.92356349120323478</v>
      </c>
      <c r="S781" s="14">
        <f>IF(C781="N/A", 0, INDEX('Probability Tables'!$K$18:$K$19, MATCH(C781, 'Probability Tables'!$A$18:$A$19, 0)))</f>
        <v>-0.38532054201569693</v>
      </c>
      <c r="T781" s="14">
        <f>IF(D781="N/A", 0, INDEX('Probability Tables'!$K$25:$K$28, MATCH(D781, 'Probability Tables'!$A$25:$A$28, 0)))</f>
        <v>-1.4640720621625749</v>
      </c>
      <c r="U781" s="14">
        <f>IF(E781="N/A", 0, INDEX('Probability Tables'!$K$34:$K$35, MATCH(E781, 'Probability Tables'!$A$34:$A$35, 0)))</f>
        <v>-0.48878352389733187</v>
      </c>
      <c r="V781" s="14">
        <f>IF(F781="N/A", 0, INDEX('Probability Tables'!$K$41:$K$42, MATCH(F781, 'Probability Tables'!$A$41:$A$42, 0)))</f>
        <v>-1.140161291580982</v>
      </c>
      <c r="W781" s="14">
        <f>IF(G781="N/A", 0, INDEX('Probability Tables'!$K$48:$K$50, MATCH(G781, 'Probability Tables'!$A$48:$A$50, 0)))</f>
        <v>-0.54522705048332309</v>
      </c>
      <c r="X781" s="14">
        <f>IF(H781="N/A", 0, INDEX('Probability Tables'!$K$56:$K$58, MATCH(H781, 'Probability Tables'!$A$56:$A$58, 0)))</f>
        <v>-0.45323538437685085</v>
      </c>
      <c r="Y781" s="14">
        <f>'Probability Tables'!$E$4</f>
        <v>-0.95753369040820424</v>
      </c>
      <c r="Z781" s="16">
        <f t="shared" si="61"/>
        <v>-6.3578970361281986</v>
      </c>
      <c r="AA781" s="15">
        <f t="shared" si="62"/>
        <v>5.6123171904453963</v>
      </c>
      <c r="AB781" s="15">
        <f t="shared" si="63"/>
        <v>94.387682809554605</v>
      </c>
      <c r="AC781" s="17">
        <f t="shared" si="64"/>
        <v>1</v>
      </c>
      <c r="AD781" s="17">
        <v>1</v>
      </c>
    </row>
    <row r="782" spans="1:30" x14ac:dyDescent="0.25">
      <c r="A782" t="s">
        <v>1083</v>
      </c>
      <c r="B782">
        <v>3</v>
      </c>
      <c r="C782" t="s">
        <v>17</v>
      </c>
      <c r="D782" s="12" t="s">
        <v>1241</v>
      </c>
      <c r="E782" s="12" t="s">
        <v>1247</v>
      </c>
      <c r="F782" s="12" t="s">
        <v>1249</v>
      </c>
      <c r="G782" s="12" t="s">
        <v>1251</v>
      </c>
      <c r="H782" s="12" t="s">
        <v>20</v>
      </c>
      <c r="I782" s="13">
        <f>IF(B782="N/A", 0, INDEX('Probability Tables'!$J$10:$J$12, MATCH(B782, 'Probability Tables'!$A$10:$A$12, 0)))</f>
        <v>-0.39196962663327978</v>
      </c>
      <c r="J782" s="13">
        <f>IF(C782="N/A", 0, INDEX('Probability Tables'!$J$18:$J$19, MATCH(C782, 'Probability Tables'!$A$18:$A$19, 0)))</f>
        <v>-1.9050155618886613</v>
      </c>
      <c r="K782" s="13">
        <f>IF(D782="N/A", 0, INDEX('Probability Tables'!$J$25:$J$28, MATCH(D782, 'Probability Tables'!$A$25:$A$28, 0)))</f>
        <v>-2.6579258139196416</v>
      </c>
      <c r="L782" s="13">
        <f>IF(E782="N/A", 0, INDEX('Probability Tables'!$J$34:$J$35, MATCH(E782, 'Probability Tables'!$A$34:$A$35, 0)))</f>
        <v>-0.32277339226305102</v>
      </c>
      <c r="M782" s="13">
        <f>IF(F782="N/A", 0, INDEX('Probability Tables'!$J$41:$J$42, MATCH(F782, 'Probability Tables'!$A$41:$A$42, 0)))</f>
        <v>-0.21141585713285041</v>
      </c>
      <c r="N782" s="13">
        <f>IF(G782="N/A", 0, INDEX('Probability Tables'!$J$48:$J$50, MATCH(G782, 'Probability Tables'!$A$48:$A$50, 0)))</f>
        <v>-0.71512608727872051</v>
      </c>
      <c r="O782" s="13">
        <f>IF(H782="N/A", 0, INDEX('Probability Tables'!$J$56:$J$58, MATCH(H782, 'Probability Tables'!$A$56:$A$58, 0)))</f>
        <v>-1.9828147059907641</v>
      </c>
      <c r="P782" s="13">
        <f>'Probability Tables'!$E$3</f>
        <v>-0.48424598596127871</v>
      </c>
      <c r="Q782" s="16">
        <f t="shared" si="60"/>
        <v>-8.6712870310682479</v>
      </c>
      <c r="R782" s="14">
        <f>IF(B782="N/A", 0, INDEX('Probability Tables'!$K$10:$K$12, MATCH(B782, 'Probability Tables'!$A$10:$A$12, 0)))</f>
        <v>-1.0560526742493137</v>
      </c>
      <c r="S782" s="14">
        <f>IF(C782="N/A", 0, INDEX('Probability Tables'!$K$18:$K$19, MATCH(C782, 'Probability Tables'!$A$18:$A$19, 0)))</f>
        <v>-0.38532054201569693</v>
      </c>
      <c r="T782" s="14">
        <f>IF(D782="N/A", 0, INDEX('Probability Tables'!$K$25:$K$28, MATCH(D782, 'Probability Tables'!$A$25:$A$28, 0)))</f>
        <v>-1.9223796516451193</v>
      </c>
      <c r="U782" s="14">
        <f>IF(E782="N/A", 0, INDEX('Probability Tables'!$K$34:$K$35, MATCH(E782, 'Probability Tables'!$A$34:$A$35, 0)))</f>
        <v>-0.48878352389733187</v>
      </c>
      <c r="V782" s="14">
        <f>IF(F782="N/A", 0, INDEX('Probability Tables'!$K$41:$K$42, MATCH(F782, 'Probability Tables'!$A$41:$A$42, 0)))</f>
        <v>-0.38532054201569693</v>
      </c>
      <c r="W782" s="14">
        <f>IF(G782="N/A", 0, INDEX('Probability Tables'!$K$48:$K$50, MATCH(G782, 'Probability Tables'!$A$48:$A$50, 0)))</f>
        <v>-1.624036711855253</v>
      </c>
      <c r="X782" s="14">
        <f>IF(H782="N/A", 0, INDEX('Probability Tables'!$K$56:$K$58, MATCH(H782, 'Probability Tables'!$A$56:$A$58, 0)))</f>
        <v>-1.2944356648959361</v>
      </c>
      <c r="Y782" s="14">
        <f>'Probability Tables'!$E$4</f>
        <v>-0.95753369040820424</v>
      </c>
      <c r="Z782" s="16">
        <f t="shared" si="61"/>
        <v>-8.113863000982553</v>
      </c>
      <c r="AA782" s="15">
        <f t="shared" si="62"/>
        <v>36.414369869822629</v>
      </c>
      <c r="AB782" s="15">
        <f t="shared" si="63"/>
        <v>63.585630130177371</v>
      </c>
      <c r="AC782" s="17">
        <f t="shared" si="64"/>
        <v>1</v>
      </c>
      <c r="AD782" s="17">
        <v>1</v>
      </c>
    </row>
    <row r="783" spans="1:30" x14ac:dyDescent="0.25">
      <c r="A783" t="s">
        <v>1084</v>
      </c>
      <c r="B783">
        <v>1</v>
      </c>
      <c r="C783" t="s">
        <v>17</v>
      </c>
      <c r="D783" s="12" t="s">
        <v>1245</v>
      </c>
      <c r="E783" s="12" t="s">
        <v>1246</v>
      </c>
      <c r="F783" s="12" t="s">
        <v>1249</v>
      </c>
      <c r="G783" s="12" t="s">
        <v>1250</v>
      </c>
      <c r="H783" s="12" t="s">
        <v>15</v>
      </c>
      <c r="I783" s="13">
        <f>IF(B783="N/A", 0, INDEX('Probability Tables'!$J$10:$J$12, MATCH(B783, 'Probability Tables'!$A$10:$A$12, 0)))</f>
        <v>-1.9190988916046565</v>
      </c>
      <c r="J783" s="13">
        <f>IF(C783="N/A", 0, INDEX('Probability Tables'!$J$18:$J$19, MATCH(C783, 'Probability Tables'!$A$18:$A$19, 0)))</f>
        <v>-1.9050155618886613</v>
      </c>
      <c r="K783" s="13">
        <f>IF(D783="N/A", 0, INDEX('Probability Tables'!$J$25:$J$28, MATCH(D783, 'Probability Tables'!$A$25:$A$28, 0)))</f>
        <v>-0.51785965042337057</v>
      </c>
      <c r="L783" s="13">
        <f>IF(E783="N/A", 0, INDEX('Probability Tables'!$J$34:$J$35, MATCH(E783, 'Probability Tables'!$A$34:$A$35, 0)))</f>
        <v>-1.2878542883066382</v>
      </c>
      <c r="M783" s="13">
        <f>IF(F783="N/A", 0, INDEX('Probability Tables'!$J$41:$J$42, MATCH(F783, 'Probability Tables'!$A$41:$A$42, 0)))</f>
        <v>-0.21141585713285041</v>
      </c>
      <c r="N783" s="13">
        <f>IF(G783="N/A", 0, INDEX('Probability Tables'!$J$48:$J$50, MATCH(G783, 'Probability Tables'!$A$48:$A$50, 0)))</f>
        <v>-1.1317644959850102</v>
      </c>
      <c r="O783" s="13">
        <f>IF(H783="N/A", 0, INDEX('Probability Tables'!$J$56:$J$58, MATCH(H783, 'Probability Tables'!$A$56:$A$58, 0)))</f>
        <v>-0.25442485069529852</v>
      </c>
      <c r="P783" s="13">
        <f>'Probability Tables'!$E$3</f>
        <v>-0.48424598596127871</v>
      </c>
      <c r="Q783" s="16">
        <f t="shared" si="60"/>
        <v>-7.7116795819977639</v>
      </c>
      <c r="R783" s="14">
        <f>IF(B783="N/A", 0, INDEX('Probability Tables'!$K$10:$K$12, MATCH(B783, 'Probability Tables'!$A$10:$A$12, 0)))</f>
        <v>-0.92356349120323478</v>
      </c>
      <c r="S783" s="14">
        <f>IF(C783="N/A", 0, INDEX('Probability Tables'!$K$18:$K$19, MATCH(C783, 'Probability Tables'!$A$18:$A$19, 0)))</f>
        <v>-0.38532054201569693</v>
      </c>
      <c r="T783" s="14">
        <f>IF(D783="N/A", 0, INDEX('Probability Tables'!$K$25:$K$28, MATCH(D783, 'Probability Tables'!$A$25:$A$28, 0)))</f>
        <v>-0.64015465041943498</v>
      </c>
      <c r="U783" s="14">
        <f>IF(E783="N/A", 0, INDEX('Probability Tables'!$K$34:$K$35, MATCH(E783, 'Probability Tables'!$A$34:$A$35, 0)))</f>
        <v>-0.95029252915164453</v>
      </c>
      <c r="V783" s="14">
        <f>IF(F783="N/A", 0, INDEX('Probability Tables'!$K$41:$K$42, MATCH(F783, 'Probability Tables'!$A$41:$A$42, 0)))</f>
        <v>-0.38532054201569693</v>
      </c>
      <c r="W783" s="14">
        <f>IF(G783="N/A", 0, INDEX('Probability Tables'!$K$48:$K$50, MATCH(G783, 'Probability Tables'!$A$48:$A$50, 0)))</f>
        <v>-0.54522705048332309</v>
      </c>
      <c r="X783" s="14">
        <f>IF(H783="N/A", 0, INDEX('Probability Tables'!$K$56:$K$58, MATCH(H783, 'Probability Tables'!$A$56:$A$58, 0)))</f>
        <v>-0.45323538437685085</v>
      </c>
      <c r="Y783" s="14">
        <f>'Probability Tables'!$E$4</f>
        <v>-0.95753369040820424</v>
      </c>
      <c r="Z783" s="16">
        <f t="shared" si="61"/>
        <v>-5.2406478800740857</v>
      </c>
      <c r="AA783" s="15">
        <f t="shared" si="62"/>
        <v>7.7914081790528185</v>
      </c>
      <c r="AB783" s="15">
        <f t="shared" si="63"/>
        <v>92.208591820947177</v>
      </c>
      <c r="AC783" s="17">
        <f t="shared" si="64"/>
        <v>1</v>
      </c>
      <c r="AD783" s="17">
        <v>1</v>
      </c>
    </row>
    <row r="784" spans="1:30" x14ac:dyDescent="0.25">
      <c r="A784" t="s">
        <v>1085</v>
      </c>
      <c r="B784">
        <v>1</v>
      </c>
      <c r="C784" t="s">
        <v>13</v>
      </c>
      <c r="D784" s="12" t="s">
        <v>1245</v>
      </c>
      <c r="E784" s="12" t="s">
        <v>1247</v>
      </c>
      <c r="F784" s="12" t="s">
        <v>1249</v>
      </c>
      <c r="G784" s="12" t="s">
        <v>1250</v>
      </c>
      <c r="H784" s="12" t="s">
        <v>15</v>
      </c>
      <c r="I784" s="13">
        <f>IF(B784="N/A", 0, INDEX('Probability Tables'!$J$10:$J$12, MATCH(B784, 'Probability Tables'!$A$10:$A$12, 0)))</f>
        <v>-1.9190988916046565</v>
      </c>
      <c r="J784" s="13">
        <f>IF(C784="N/A", 0, INDEX('Probability Tables'!$J$18:$J$19, MATCH(C784, 'Probability Tables'!$A$18:$A$19, 0)))</f>
        <v>-0.16113204070663512</v>
      </c>
      <c r="K784" s="13">
        <f>IF(D784="N/A", 0, INDEX('Probability Tables'!$J$25:$J$28, MATCH(D784, 'Probability Tables'!$A$25:$A$28, 0)))</f>
        <v>-0.51785965042337057</v>
      </c>
      <c r="L784" s="13">
        <f>IF(E784="N/A", 0, INDEX('Probability Tables'!$J$34:$J$35, MATCH(E784, 'Probability Tables'!$A$34:$A$35, 0)))</f>
        <v>-0.32277339226305102</v>
      </c>
      <c r="M784" s="13">
        <f>IF(F784="N/A", 0, INDEX('Probability Tables'!$J$41:$J$42, MATCH(F784, 'Probability Tables'!$A$41:$A$42, 0)))</f>
        <v>-0.21141585713285041</v>
      </c>
      <c r="N784" s="13">
        <f>IF(G784="N/A", 0, INDEX('Probability Tables'!$J$48:$J$50, MATCH(G784, 'Probability Tables'!$A$48:$A$50, 0)))</f>
        <v>-1.1317644959850102</v>
      </c>
      <c r="O784" s="13">
        <f>IF(H784="N/A", 0, INDEX('Probability Tables'!$J$56:$J$58, MATCH(H784, 'Probability Tables'!$A$56:$A$58, 0)))</f>
        <v>-0.25442485069529852</v>
      </c>
      <c r="P784" s="13">
        <f>'Probability Tables'!$E$3</f>
        <v>-0.48424598596127871</v>
      </c>
      <c r="Q784" s="16">
        <f t="shared" si="60"/>
        <v>-5.0027151647721508</v>
      </c>
      <c r="R784" s="14">
        <f>IF(B784="N/A", 0, INDEX('Probability Tables'!$K$10:$K$12, MATCH(B784, 'Probability Tables'!$A$10:$A$12, 0)))</f>
        <v>-0.92356349120323478</v>
      </c>
      <c r="S784" s="14">
        <f>IF(C784="N/A", 0, INDEX('Probability Tables'!$K$18:$K$19, MATCH(C784, 'Probability Tables'!$A$18:$A$19, 0)))</f>
        <v>-1.140161291580982</v>
      </c>
      <c r="T784" s="14">
        <f>IF(D784="N/A", 0, INDEX('Probability Tables'!$K$25:$K$28, MATCH(D784, 'Probability Tables'!$A$25:$A$28, 0)))</f>
        <v>-0.64015465041943498</v>
      </c>
      <c r="U784" s="14">
        <f>IF(E784="N/A", 0, INDEX('Probability Tables'!$K$34:$K$35, MATCH(E784, 'Probability Tables'!$A$34:$A$35, 0)))</f>
        <v>-0.48878352389733187</v>
      </c>
      <c r="V784" s="14">
        <f>IF(F784="N/A", 0, INDEX('Probability Tables'!$K$41:$K$42, MATCH(F784, 'Probability Tables'!$A$41:$A$42, 0)))</f>
        <v>-0.38532054201569693</v>
      </c>
      <c r="W784" s="14">
        <f>IF(G784="N/A", 0, INDEX('Probability Tables'!$K$48:$K$50, MATCH(G784, 'Probability Tables'!$A$48:$A$50, 0)))</f>
        <v>-0.54522705048332309</v>
      </c>
      <c r="X784" s="14">
        <f>IF(H784="N/A", 0, INDEX('Probability Tables'!$K$56:$K$58, MATCH(H784, 'Probability Tables'!$A$56:$A$58, 0)))</f>
        <v>-0.45323538437685085</v>
      </c>
      <c r="Y784" s="14">
        <f>'Probability Tables'!$E$4</f>
        <v>-0.95753369040820424</v>
      </c>
      <c r="Z784" s="16">
        <f t="shared" si="61"/>
        <v>-5.5339796243850587</v>
      </c>
      <c r="AA784" s="15">
        <f t="shared" si="62"/>
        <v>62.977797878048449</v>
      </c>
      <c r="AB784" s="15">
        <f t="shared" si="63"/>
        <v>37.022202121951544</v>
      </c>
      <c r="AC784" s="17">
        <f t="shared" si="64"/>
        <v>0</v>
      </c>
      <c r="AD784" s="17">
        <v>0</v>
      </c>
    </row>
    <row r="785" spans="1:30" x14ac:dyDescent="0.25">
      <c r="A785" t="s">
        <v>1087</v>
      </c>
      <c r="B785">
        <v>3</v>
      </c>
      <c r="C785" t="s">
        <v>13</v>
      </c>
      <c r="D785" s="12" t="s">
        <v>1243</v>
      </c>
      <c r="E785" s="12" t="s">
        <v>1246</v>
      </c>
      <c r="F785" s="12" t="s">
        <v>1248</v>
      </c>
      <c r="G785" s="12" t="s">
        <v>1250</v>
      </c>
      <c r="H785" s="12" t="s">
        <v>15</v>
      </c>
      <c r="I785" s="13">
        <f>IF(B785="N/A", 0, INDEX('Probability Tables'!$J$10:$J$12, MATCH(B785, 'Probability Tables'!$A$10:$A$12, 0)))</f>
        <v>-0.39196962663327978</v>
      </c>
      <c r="J785" s="13">
        <f>IF(C785="N/A", 0, INDEX('Probability Tables'!$J$18:$J$19, MATCH(C785, 'Probability Tables'!$A$18:$A$19, 0)))</f>
        <v>-0.16113204070663512</v>
      </c>
      <c r="K785" s="13">
        <f>IF(D785="N/A", 0, INDEX('Probability Tables'!$J$25:$J$28, MATCH(D785, 'Probability Tables'!$A$25:$A$28, 0)))</f>
        <v>0</v>
      </c>
      <c r="L785" s="13">
        <f>IF(E785="N/A", 0, INDEX('Probability Tables'!$J$34:$J$35, MATCH(E785, 'Probability Tables'!$A$34:$A$35, 0)))</f>
        <v>-1.2878542883066382</v>
      </c>
      <c r="M785" s="13">
        <f>IF(F785="N/A", 0, INDEX('Probability Tables'!$J$41:$J$42, MATCH(F785, 'Probability Tables'!$A$41:$A$42, 0)))</f>
        <v>-1.6577744589953911</v>
      </c>
      <c r="N785" s="13">
        <f>IF(G785="N/A", 0, INDEX('Probability Tables'!$J$48:$J$50, MATCH(G785, 'Probability Tables'!$A$48:$A$50, 0)))</f>
        <v>-1.1317644959850102</v>
      </c>
      <c r="O785" s="13">
        <f>IF(H785="N/A", 0, INDEX('Probability Tables'!$J$56:$J$58, MATCH(H785, 'Probability Tables'!$A$56:$A$58, 0)))</f>
        <v>-0.25442485069529852</v>
      </c>
      <c r="P785" s="13">
        <f>'Probability Tables'!$E$3</f>
        <v>-0.48424598596127871</v>
      </c>
      <c r="Q785" s="16">
        <f t="shared" si="60"/>
        <v>-5.3691657472835308</v>
      </c>
      <c r="R785" s="14">
        <f>IF(B785="N/A", 0, INDEX('Probability Tables'!$K$10:$K$12, MATCH(B785, 'Probability Tables'!$A$10:$A$12, 0)))</f>
        <v>-1.0560526742493137</v>
      </c>
      <c r="S785" s="14">
        <f>IF(C785="N/A", 0, INDEX('Probability Tables'!$K$18:$K$19, MATCH(C785, 'Probability Tables'!$A$18:$A$19, 0)))</f>
        <v>-1.140161291580982</v>
      </c>
      <c r="T785" s="14">
        <f>IF(D785="N/A", 0, INDEX('Probability Tables'!$K$25:$K$28, MATCH(D785, 'Probability Tables'!$A$25:$A$28, 0)))</f>
        <v>0</v>
      </c>
      <c r="U785" s="14">
        <f>IF(E785="N/A", 0, INDEX('Probability Tables'!$K$34:$K$35, MATCH(E785, 'Probability Tables'!$A$34:$A$35, 0)))</f>
        <v>-0.95029252915164453</v>
      </c>
      <c r="V785" s="14">
        <f>IF(F785="N/A", 0, INDEX('Probability Tables'!$K$41:$K$42, MATCH(F785, 'Probability Tables'!$A$41:$A$42, 0)))</f>
        <v>-1.140161291580982</v>
      </c>
      <c r="W785" s="14">
        <f>IF(G785="N/A", 0, INDEX('Probability Tables'!$K$48:$K$50, MATCH(G785, 'Probability Tables'!$A$48:$A$50, 0)))</f>
        <v>-0.54522705048332309</v>
      </c>
      <c r="X785" s="14">
        <f>IF(H785="N/A", 0, INDEX('Probability Tables'!$K$56:$K$58, MATCH(H785, 'Probability Tables'!$A$56:$A$58, 0)))</f>
        <v>-0.45323538437685085</v>
      </c>
      <c r="Y785" s="14">
        <f>'Probability Tables'!$E$4</f>
        <v>-0.95753369040820424</v>
      </c>
      <c r="Z785" s="16">
        <f t="shared" si="61"/>
        <v>-6.2426639118313005</v>
      </c>
      <c r="AA785" s="15">
        <f t="shared" si="62"/>
        <v>70.547307156415982</v>
      </c>
      <c r="AB785" s="15">
        <f t="shared" si="63"/>
        <v>29.452692843584011</v>
      </c>
      <c r="AC785" s="17">
        <f t="shared" si="64"/>
        <v>0</v>
      </c>
      <c r="AD785" s="17">
        <v>0</v>
      </c>
    </row>
    <row r="786" spans="1:30" x14ac:dyDescent="0.25">
      <c r="A786" t="s">
        <v>1089</v>
      </c>
      <c r="B786">
        <v>3</v>
      </c>
      <c r="C786" t="s">
        <v>13</v>
      </c>
      <c r="D786" s="12" t="s">
        <v>1245</v>
      </c>
      <c r="E786" s="12" t="s">
        <v>1247</v>
      </c>
      <c r="F786" s="12" t="s">
        <v>1249</v>
      </c>
      <c r="G786" s="12" t="s">
        <v>1251</v>
      </c>
      <c r="H786" s="12" t="s">
        <v>15</v>
      </c>
      <c r="I786" s="13">
        <f>IF(B786="N/A", 0, INDEX('Probability Tables'!$J$10:$J$12, MATCH(B786, 'Probability Tables'!$A$10:$A$12, 0)))</f>
        <v>-0.39196962663327978</v>
      </c>
      <c r="J786" s="13">
        <f>IF(C786="N/A", 0, INDEX('Probability Tables'!$J$18:$J$19, MATCH(C786, 'Probability Tables'!$A$18:$A$19, 0)))</f>
        <v>-0.16113204070663512</v>
      </c>
      <c r="K786" s="13">
        <f>IF(D786="N/A", 0, INDEX('Probability Tables'!$J$25:$J$28, MATCH(D786, 'Probability Tables'!$A$25:$A$28, 0)))</f>
        <v>-0.51785965042337057</v>
      </c>
      <c r="L786" s="13">
        <f>IF(E786="N/A", 0, INDEX('Probability Tables'!$J$34:$J$35, MATCH(E786, 'Probability Tables'!$A$34:$A$35, 0)))</f>
        <v>-0.32277339226305102</v>
      </c>
      <c r="M786" s="13">
        <f>IF(F786="N/A", 0, INDEX('Probability Tables'!$J$41:$J$42, MATCH(F786, 'Probability Tables'!$A$41:$A$42, 0)))</f>
        <v>-0.21141585713285041</v>
      </c>
      <c r="N786" s="13">
        <f>IF(G786="N/A", 0, INDEX('Probability Tables'!$J$48:$J$50, MATCH(G786, 'Probability Tables'!$A$48:$A$50, 0)))</f>
        <v>-0.71512608727872051</v>
      </c>
      <c r="O786" s="13">
        <f>IF(H786="N/A", 0, INDEX('Probability Tables'!$J$56:$J$58, MATCH(H786, 'Probability Tables'!$A$56:$A$58, 0)))</f>
        <v>-0.25442485069529852</v>
      </c>
      <c r="P786" s="13">
        <f>'Probability Tables'!$E$3</f>
        <v>-0.48424598596127871</v>
      </c>
      <c r="Q786" s="16">
        <f t="shared" si="60"/>
        <v>-3.0589474910944849</v>
      </c>
      <c r="R786" s="14">
        <f>IF(B786="N/A", 0, INDEX('Probability Tables'!$K$10:$K$12, MATCH(B786, 'Probability Tables'!$A$10:$A$12, 0)))</f>
        <v>-1.0560526742493137</v>
      </c>
      <c r="S786" s="14">
        <f>IF(C786="N/A", 0, INDEX('Probability Tables'!$K$18:$K$19, MATCH(C786, 'Probability Tables'!$A$18:$A$19, 0)))</f>
        <v>-1.140161291580982</v>
      </c>
      <c r="T786" s="14">
        <f>IF(D786="N/A", 0, INDEX('Probability Tables'!$K$25:$K$28, MATCH(D786, 'Probability Tables'!$A$25:$A$28, 0)))</f>
        <v>-0.64015465041943498</v>
      </c>
      <c r="U786" s="14">
        <f>IF(E786="N/A", 0, INDEX('Probability Tables'!$K$34:$K$35, MATCH(E786, 'Probability Tables'!$A$34:$A$35, 0)))</f>
        <v>-0.48878352389733187</v>
      </c>
      <c r="V786" s="14">
        <f>IF(F786="N/A", 0, INDEX('Probability Tables'!$K$41:$K$42, MATCH(F786, 'Probability Tables'!$A$41:$A$42, 0)))</f>
        <v>-0.38532054201569693</v>
      </c>
      <c r="W786" s="14">
        <f>IF(G786="N/A", 0, INDEX('Probability Tables'!$K$48:$K$50, MATCH(G786, 'Probability Tables'!$A$48:$A$50, 0)))</f>
        <v>-1.624036711855253</v>
      </c>
      <c r="X786" s="14">
        <f>IF(H786="N/A", 0, INDEX('Probability Tables'!$K$56:$K$58, MATCH(H786, 'Probability Tables'!$A$56:$A$58, 0)))</f>
        <v>-0.45323538437685085</v>
      </c>
      <c r="Y786" s="14">
        <f>'Probability Tables'!$E$4</f>
        <v>-0.95753369040820424</v>
      </c>
      <c r="Z786" s="16">
        <f t="shared" si="61"/>
        <v>-6.7452784688030674</v>
      </c>
      <c r="AA786" s="15">
        <f t="shared" si="62"/>
        <v>97.554904062512307</v>
      </c>
      <c r="AB786" s="15">
        <f t="shared" si="63"/>
        <v>2.4450959374876966</v>
      </c>
      <c r="AC786" s="17">
        <f t="shared" si="64"/>
        <v>0</v>
      </c>
      <c r="AD786" s="17">
        <v>0</v>
      </c>
    </row>
    <row r="787" spans="1:30" x14ac:dyDescent="0.25">
      <c r="A787" t="s">
        <v>1091</v>
      </c>
      <c r="B787">
        <v>3</v>
      </c>
      <c r="C787" t="s">
        <v>13</v>
      </c>
      <c r="D787" s="12" t="s">
        <v>1245</v>
      </c>
      <c r="E787" s="12" t="s">
        <v>1247</v>
      </c>
      <c r="F787" s="12" t="s">
        <v>1249</v>
      </c>
      <c r="G787" s="12" t="s">
        <v>1251</v>
      </c>
      <c r="H787" s="12" t="s">
        <v>15</v>
      </c>
      <c r="I787" s="13">
        <f>IF(B787="N/A", 0, INDEX('Probability Tables'!$J$10:$J$12, MATCH(B787, 'Probability Tables'!$A$10:$A$12, 0)))</f>
        <v>-0.39196962663327978</v>
      </c>
      <c r="J787" s="13">
        <f>IF(C787="N/A", 0, INDEX('Probability Tables'!$J$18:$J$19, MATCH(C787, 'Probability Tables'!$A$18:$A$19, 0)))</f>
        <v>-0.16113204070663512</v>
      </c>
      <c r="K787" s="13">
        <f>IF(D787="N/A", 0, INDEX('Probability Tables'!$J$25:$J$28, MATCH(D787, 'Probability Tables'!$A$25:$A$28, 0)))</f>
        <v>-0.51785965042337057</v>
      </c>
      <c r="L787" s="13">
        <f>IF(E787="N/A", 0, INDEX('Probability Tables'!$J$34:$J$35, MATCH(E787, 'Probability Tables'!$A$34:$A$35, 0)))</f>
        <v>-0.32277339226305102</v>
      </c>
      <c r="M787" s="13">
        <f>IF(F787="N/A", 0, INDEX('Probability Tables'!$J$41:$J$42, MATCH(F787, 'Probability Tables'!$A$41:$A$42, 0)))</f>
        <v>-0.21141585713285041</v>
      </c>
      <c r="N787" s="13">
        <f>IF(G787="N/A", 0, INDEX('Probability Tables'!$J$48:$J$50, MATCH(G787, 'Probability Tables'!$A$48:$A$50, 0)))</f>
        <v>-0.71512608727872051</v>
      </c>
      <c r="O787" s="13">
        <f>IF(H787="N/A", 0, INDEX('Probability Tables'!$J$56:$J$58, MATCH(H787, 'Probability Tables'!$A$56:$A$58, 0)))</f>
        <v>-0.25442485069529852</v>
      </c>
      <c r="P787" s="13">
        <f>'Probability Tables'!$E$3</f>
        <v>-0.48424598596127871</v>
      </c>
      <c r="Q787" s="16">
        <f t="shared" si="60"/>
        <v>-3.0589474910944849</v>
      </c>
      <c r="R787" s="14">
        <f>IF(B787="N/A", 0, INDEX('Probability Tables'!$K$10:$K$12, MATCH(B787, 'Probability Tables'!$A$10:$A$12, 0)))</f>
        <v>-1.0560526742493137</v>
      </c>
      <c r="S787" s="14">
        <f>IF(C787="N/A", 0, INDEX('Probability Tables'!$K$18:$K$19, MATCH(C787, 'Probability Tables'!$A$18:$A$19, 0)))</f>
        <v>-1.140161291580982</v>
      </c>
      <c r="T787" s="14">
        <f>IF(D787="N/A", 0, INDEX('Probability Tables'!$K$25:$K$28, MATCH(D787, 'Probability Tables'!$A$25:$A$28, 0)))</f>
        <v>-0.64015465041943498</v>
      </c>
      <c r="U787" s="14">
        <f>IF(E787="N/A", 0, INDEX('Probability Tables'!$K$34:$K$35, MATCH(E787, 'Probability Tables'!$A$34:$A$35, 0)))</f>
        <v>-0.48878352389733187</v>
      </c>
      <c r="V787" s="14">
        <f>IF(F787="N/A", 0, INDEX('Probability Tables'!$K$41:$K$42, MATCH(F787, 'Probability Tables'!$A$41:$A$42, 0)))</f>
        <v>-0.38532054201569693</v>
      </c>
      <c r="W787" s="14">
        <f>IF(G787="N/A", 0, INDEX('Probability Tables'!$K$48:$K$50, MATCH(G787, 'Probability Tables'!$A$48:$A$50, 0)))</f>
        <v>-1.624036711855253</v>
      </c>
      <c r="X787" s="14">
        <f>IF(H787="N/A", 0, INDEX('Probability Tables'!$K$56:$K$58, MATCH(H787, 'Probability Tables'!$A$56:$A$58, 0)))</f>
        <v>-0.45323538437685085</v>
      </c>
      <c r="Y787" s="14">
        <f>'Probability Tables'!$E$4</f>
        <v>-0.95753369040820424</v>
      </c>
      <c r="Z787" s="16">
        <f t="shared" si="61"/>
        <v>-6.7452784688030674</v>
      </c>
      <c r="AA787" s="15">
        <f t="shared" si="62"/>
        <v>97.554904062512307</v>
      </c>
      <c r="AB787" s="15">
        <f t="shared" si="63"/>
        <v>2.4450959374876966</v>
      </c>
      <c r="AC787" s="17">
        <f t="shared" si="64"/>
        <v>0</v>
      </c>
      <c r="AD787" s="17">
        <v>0</v>
      </c>
    </row>
    <row r="788" spans="1:30" x14ac:dyDescent="0.25">
      <c r="A788" t="s">
        <v>1092</v>
      </c>
      <c r="B788">
        <v>3</v>
      </c>
      <c r="C788" t="s">
        <v>17</v>
      </c>
      <c r="D788" s="12" t="s">
        <v>1245</v>
      </c>
      <c r="E788" s="12" t="s">
        <v>1247</v>
      </c>
      <c r="F788" s="12" t="s">
        <v>1249</v>
      </c>
      <c r="G788" s="12" t="s">
        <v>1251</v>
      </c>
      <c r="H788" s="12" t="s">
        <v>15</v>
      </c>
      <c r="I788" s="13">
        <f>IF(B788="N/A", 0, INDEX('Probability Tables'!$J$10:$J$12, MATCH(B788, 'Probability Tables'!$A$10:$A$12, 0)))</f>
        <v>-0.39196962663327978</v>
      </c>
      <c r="J788" s="13">
        <f>IF(C788="N/A", 0, INDEX('Probability Tables'!$J$18:$J$19, MATCH(C788, 'Probability Tables'!$A$18:$A$19, 0)))</f>
        <v>-1.9050155618886613</v>
      </c>
      <c r="K788" s="13">
        <f>IF(D788="N/A", 0, INDEX('Probability Tables'!$J$25:$J$28, MATCH(D788, 'Probability Tables'!$A$25:$A$28, 0)))</f>
        <v>-0.51785965042337057</v>
      </c>
      <c r="L788" s="13">
        <f>IF(E788="N/A", 0, INDEX('Probability Tables'!$J$34:$J$35, MATCH(E788, 'Probability Tables'!$A$34:$A$35, 0)))</f>
        <v>-0.32277339226305102</v>
      </c>
      <c r="M788" s="13">
        <f>IF(F788="N/A", 0, INDEX('Probability Tables'!$J$41:$J$42, MATCH(F788, 'Probability Tables'!$A$41:$A$42, 0)))</f>
        <v>-0.21141585713285041</v>
      </c>
      <c r="N788" s="13">
        <f>IF(G788="N/A", 0, INDEX('Probability Tables'!$J$48:$J$50, MATCH(G788, 'Probability Tables'!$A$48:$A$50, 0)))</f>
        <v>-0.71512608727872051</v>
      </c>
      <c r="O788" s="13">
        <f>IF(H788="N/A", 0, INDEX('Probability Tables'!$J$56:$J$58, MATCH(H788, 'Probability Tables'!$A$56:$A$58, 0)))</f>
        <v>-0.25442485069529852</v>
      </c>
      <c r="P788" s="13">
        <f>'Probability Tables'!$E$3</f>
        <v>-0.48424598596127871</v>
      </c>
      <c r="Q788" s="16">
        <f t="shared" si="60"/>
        <v>-4.8028310122765108</v>
      </c>
      <c r="R788" s="14">
        <f>IF(B788="N/A", 0, INDEX('Probability Tables'!$K$10:$K$12, MATCH(B788, 'Probability Tables'!$A$10:$A$12, 0)))</f>
        <v>-1.0560526742493137</v>
      </c>
      <c r="S788" s="14">
        <f>IF(C788="N/A", 0, INDEX('Probability Tables'!$K$18:$K$19, MATCH(C788, 'Probability Tables'!$A$18:$A$19, 0)))</f>
        <v>-0.38532054201569693</v>
      </c>
      <c r="T788" s="14">
        <f>IF(D788="N/A", 0, INDEX('Probability Tables'!$K$25:$K$28, MATCH(D788, 'Probability Tables'!$A$25:$A$28, 0)))</f>
        <v>-0.64015465041943498</v>
      </c>
      <c r="U788" s="14">
        <f>IF(E788="N/A", 0, INDEX('Probability Tables'!$K$34:$K$35, MATCH(E788, 'Probability Tables'!$A$34:$A$35, 0)))</f>
        <v>-0.48878352389733187</v>
      </c>
      <c r="V788" s="14">
        <f>IF(F788="N/A", 0, INDEX('Probability Tables'!$K$41:$K$42, MATCH(F788, 'Probability Tables'!$A$41:$A$42, 0)))</f>
        <v>-0.38532054201569693</v>
      </c>
      <c r="W788" s="14">
        <f>IF(G788="N/A", 0, INDEX('Probability Tables'!$K$48:$K$50, MATCH(G788, 'Probability Tables'!$A$48:$A$50, 0)))</f>
        <v>-1.624036711855253</v>
      </c>
      <c r="X788" s="14">
        <f>IF(H788="N/A", 0, INDEX('Probability Tables'!$K$56:$K$58, MATCH(H788, 'Probability Tables'!$A$56:$A$58, 0)))</f>
        <v>-0.45323538437685085</v>
      </c>
      <c r="Y788" s="14">
        <f>'Probability Tables'!$E$4</f>
        <v>-0.95753369040820424</v>
      </c>
      <c r="Z788" s="16">
        <f t="shared" si="61"/>
        <v>-5.9904377192377822</v>
      </c>
      <c r="AA788" s="15">
        <f t="shared" si="62"/>
        <v>76.631275244674583</v>
      </c>
      <c r="AB788" s="15">
        <f t="shared" si="63"/>
        <v>23.368724755325413</v>
      </c>
      <c r="AC788" s="17">
        <f t="shared" si="64"/>
        <v>0</v>
      </c>
      <c r="AD788" s="17">
        <v>1</v>
      </c>
    </row>
    <row r="789" spans="1:30" x14ac:dyDescent="0.25">
      <c r="A789" t="s">
        <v>1093</v>
      </c>
      <c r="B789">
        <v>3</v>
      </c>
      <c r="C789" t="s">
        <v>13</v>
      </c>
      <c r="D789" s="12" t="s">
        <v>1241</v>
      </c>
      <c r="E789" s="12" t="s">
        <v>1246</v>
      </c>
      <c r="F789" s="12" t="s">
        <v>1248</v>
      </c>
      <c r="G789" s="12" t="s">
        <v>1250</v>
      </c>
      <c r="H789" s="12" t="s">
        <v>27</v>
      </c>
      <c r="I789" s="13">
        <f>IF(B789="N/A", 0, INDEX('Probability Tables'!$J$10:$J$12, MATCH(B789, 'Probability Tables'!$A$10:$A$12, 0)))</f>
        <v>-0.39196962663327978</v>
      </c>
      <c r="J789" s="13">
        <f>IF(C789="N/A", 0, INDEX('Probability Tables'!$J$18:$J$19, MATCH(C789, 'Probability Tables'!$A$18:$A$19, 0)))</f>
        <v>-0.16113204070663512</v>
      </c>
      <c r="K789" s="13">
        <f>IF(D789="N/A", 0, INDEX('Probability Tables'!$J$25:$J$28, MATCH(D789, 'Probability Tables'!$A$25:$A$28, 0)))</f>
        <v>-2.6579258139196416</v>
      </c>
      <c r="L789" s="13">
        <f>IF(E789="N/A", 0, INDEX('Probability Tables'!$J$34:$J$35, MATCH(E789, 'Probability Tables'!$A$34:$A$35, 0)))</f>
        <v>-1.2878542883066382</v>
      </c>
      <c r="M789" s="13">
        <f>IF(F789="N/A", 0, INDEX('Probability Tables'!$J$41:$J$42, MATCH(F789, 'Probability Tables'!$A$41:$A$42, 0)))</f>
        <v>-1.6577744589953911</v>
      </c>
      <c r="N789" s="13">
        <f>IF(G789="N/A", 0, INDEX('Probability Tables'!$J$48:$J$50, MATCH(G789, 'Probability Tables'!$A$48:$A$50, 0)))</f>
        <v>-1.1317644959850102</v>
      </c>
      <c r="O789" s="13">
        <f>IF(H789="N/A", 0, INDEX('Probability Tables'!$J$56:$J$58, MATCH(H789, 'Probability Tables'!$A$56:$A$58, 0)))</f>
        <v>-2.4423470353692043</v>
      </c>
      <c r="P789" s="13">
        <f>'Probability Tables'!$E$3</f>
        <v>-0.48424598596127871</v>
      </c>
      <c r="Q789" s="16">
        <f t="shared" si="60"/>
        <v>-10.215013745877078</v>
      </c>
      <c r="R789" s="14">
        <f>IF(B789="N/A", 0, INDEX('Probability Tables'!$K$10:$K$12, MATCH(B789, 'Probability Tables'!$A$10:$A$12, 0)))</f>
        <v>-1.0560526742493137</v>
      </c>
      <c r="S789" s="14">
        <f>IF(C789="N/A", 0, INDEX('Probability Tables'!$K$18:$K$19, MATCH(C789, 'Probability Tables'!$A$18:$A$19, 0)))</f>
        <v>-1.140161291580982</v>
      </c>
      <c r="T789" s="14">
        <f>IF(D789="N/A", 0, INDEX('Probability Tables'!$K$25:$K$28, MATCH(D789, 'Probability Tables'!$A$25:$A$28, 0)))</f>
        <v>-1.9223796516451193</v>
      </c>
      <c r="U789" s="14">
        <f>IF(E789="N/A", 0, INDEX('Probability Tables'!$K$34:$K$35, MATCH(E789, 'Probability Tables'!$A$34:$A$35, 0)))</f>
        <v>-0.95029252915164453</v>
      </c>
      <c r="V789" s="14">
        <f>IF(F789="N/A", 0, INDEX('Probability Tables'!$K$41:$K$42, MATCH(F789, 'Probability Tables'!$A$41:$A$42, 0)))</f>
        <v>-1.140161291580982</v>
      </c>
      <c r="W789" s="14">
        <f>IF(G789="N/A", 0, INDEX('Probability Tables'!$K$48:$K$50, MATCH(G789, 'Probability Tables'!$A$48:$A$50, 0)))</f>
        <v>-0.54522705048332309</v>
      </c>
      <c r="X789" s="14">
        <f>IF(H789="N/A", 0, INDEX('Probability Tables'!$K$56:$K$58, MATCH(H789, 'Probability Tables'!$A$56:$A$58, 0)))</f>
        <v>-2.4037432426807936</v>
      </c>
      <c r="Y789" s="14">
        <f>'Probability Tables'!$E$4</f>
        <v>-0.95753369040820424</v>
      </c>
      <c r="Z789" s="16">
        <f t="shared" si="61"/>
        <v>-10.115551421780363</v>
      </c>
      <c r="AA789" s="15">
        <f t="shared" si="62"/>
        <v>47.515489780635839</v>
      </c>
      <c r="AB789" s="15">
        <f t="shared" si="63"/>
        <v>52.484510219364168</v>
      </c>
      <c r="AC789" s="17">
        <f t="shared" si="64"/>
        <v>1</v>
      </c>
      <c r="AD789" s="17">
        <v>0</v>
      </c>
    </row>
    <row r="790" spans="1:30" x14ac:dyDescent="0.25">
      <c r="A790" t="s">
        <v>1094</v>
      </c>
      <c r="B790">
        <v>3</v>
      </c>
      <c r="C790" t="s">
        <v>13</v>
      </c>
      <c r="D790" s="12" t="s">
        <v>1241</v>
      </c>
      <c r="E790" s="12" t="s">
        <v>1246</v>
      </c>
      <c r="F790" s="12" t="s">
        <v>1248</v>
      </c>
      <c r="G790" s="12" t="s">
        <v>1250</v>
      </c>
      <c r="H790" s="12" t="s">
        <v>15</v>
      </c>
      <c r="I790" s="13">
        <f>IF(B790="N/A", 0, INDEX('Probability Tables'!$J$10:$J$12, MATCH(B790, 'Probability Tables'!$A$10:$A$12, 0)))</f>
        <v>-0.39196962663327978</v>
      </c>
      <c r="J790" s="13">
        <f>IF(C790="N/A", 0, INDEX('Probability Tables'!$J$18:$J$19, MATCH(C790, 'Probability Tables'!$A$18:$A$19, 0)))</f>
        <v>-0.16113204070663512</v>
      </c>
      <c r="K790" s="13">
        <f>IF(D790="N/A", 0, INDEX('Probability Tables'!$J$25:$J$28, MATCH(D790, 'Probability Tables'!$A$25:$A$28, 0)))</f>
        <v>-2.6579258139196416</v>
      </c>
      <c r="L790" s="13">
        <f>IF(E790="N/A", 0, INDEX('Probability Tables'!$J$34:$J$35, MATCH(E790, 'Probability Tables'!$A$34:$A$35, 0)))</f>
        <v>-1.2878542883066382</v>
      </c>
      <c r="M790" s="13">
        <f>IF(F790="N/A", 0, INDEX('Probability Tables'!$J$41:$J$42, MATCH(F790, 'Probability Tables'!$A$41:$A$42, 0)))</f>
        <v>-1.6577744589953911</v>
      </c>
      <c r="N790" s="13">
        <f>IF(G790="N/A", 0, INDEX('Probability Tables'!$J$48:$J$50, MATCH(G790, 'Probability Tables'!$A$48:$A$50, 0)))</f>
        <v>-1.1317644959850102</v>
      </c>
      <c r="O790" s="13">
        <f>IF(H790="N/A", 0, INDEX('Probability Tables'!$J$56:$J$58, MATCH(H790, 'Probability Tables'!$A$56:$A$58, 0)))</f>
        <v>-0.25442485069529852</v>
      </c>
      <c r="P790" s="13">
        <f>'Probability Tables'!$E$3</f>
        <v>-0.48424598596127871</v>
      </c>
      <c r="Q790" s="16">
        <f t="shared" si="60"/>
        <v>-8.0270915612031732</v>
      </c>
      <c r="R790" s="14">
        <f>IF(B790="N/A", 0, INDEX('Probability Tables'!$K$10:$K$12, MATCH(B790, 'Probability Tables'!$A$10:$A$12, 0)))</f>
        <v>-1.0560526742493137</v>
      </c>
      <c r="S790" s="14">
        <f>IF(C790="N/A", 0, INDEX('Probability Tables'!$K$18:$K$19, MATCH(C790, 'Probability Tables'!$A$18:$A$19, 0)))</f>
        <v>-1.140161291580982</v>
      </c>
      <c r="T790" s="14">
        <f>IF(D790="N/A", 0, INDEX('Probability Tables'!$K$25:$K$28, MATCH(D790, 'Probability Tables'!$A$25:$A$28, 0)))</f>
        <v>-1.9223796516451193</v>
      </c>
      <c r="U790" s="14">
        <f>IF(E790="N/A", 0, INDEX('Probability Tables'!$K$34:$K$35, MATCH(E790, 'Probability Tables'!$A$34:$A$35, 0)))</f>
        <v>-0.95029252915164453</v>
      </c>
      <c r="V790" s="14">
        <f>IF(F790="N/A", 0, INDEX('Probability Tables'!$K$41:$K$42, MATCH(F790, 'Probability Tables'!$A$41:$A$42, 0)))</f>
        <v>-1.140161291580982</v>
      </c>
      <c r="W790" s="14">
        <f>IF(G790="N/A", 0, INDEX('Probability Tables'!$K$48:$K$50, MATCH(G790, 'Probability Tables'!$A$48:$A$50, 0)))</f>
        <v>-0.54522705048332309</v>
      </c>
      <c r="X790" s="14">
        <f>IF(H790="N/A", 0, INDEX('Probability Tables'!$K$56:$K$58, MATCH(H790, 'Probability Tables'!$A$56:$A$58, 0)))</f>
        <v>-0.45323538437685085</v>
      </c>
      <c r="Y790" s="14">
        <f>'Probability Tables'!$E$4</f>
        <v>-0.95753369040820424</v>
      </c>
      <c r="Z790" s="16">
        <f t="shared" si="61"/>
        <v>-8.16504356347642</v>
      </c>
      <c r="AA790" s="15">
        <f t="shared" si="62"/>
        <v>53.443341006523347</v>
      </c>
      <c r="AB790" s="15">
        <f t="shared" si="63"/>
        <v>46.556658993476645</v>
      </c>
      <c r="AC790" s="17">
        <f t="shared" si="64"/>
        <v>0</v>
      </c>
      <c r="AD790" s="17">
        <v>1</v>
      </c>
    </row>
    <row r="791" spans="1:30" x14ac:dyDescent="0.25">
      <c r="A791" t="s">
        <v>1095</v>
      </c>
      <c r="B791">
        <v>1</v>
      </c>
      <c r="C791" t="s">
        <v>13</v>
      </c>
      <c r="D791" s="12" t="s">
        <v>1242</v>
      </c>
      <c r="E791" s="12" t="s">
        <v>1247</v>
      </c>
      <c r="F791" s="12" t="s">
        <v>1249</v>
      </c>
      <c r="G791" s="12" t="s">
        <v>1250</v>
      </c>
      <c r="H791" s="12" t="s">
        <v>20</v>
      </c>
      <c r="I791" s="13">
        <f>IF(B791="N/A", 0, INDEX('Probability Tables'!$J$10:$J$12, MATCH(B791, 'Probability Tables'!$A$10:$A$12, 0)))</f>
        <v>-1.9190988916046565</v>
      </c>
      <c r="J791" s="13">
        <f>IF(C791="N/A", 0, INDEX('Probability Tables'!$J$18:$J$19, MATCH(C791, 'Probability Tables'!$A$18:$A$19, 0)))</f>
        <v>-0.16113204070663512</v>
      </c>
      <c r="K791" s="13">
        <f>IF(D791="N/A", 0, INDEX('Probability Tables'!$J$25:$J$28, MATCH(D791, 'Probability Tables'!$A$25:$A$28, 0)))</f>
        <v>-1.505246303981256</v>
      </c>
      <c r="L791" s="13">
        <f>IF(E791="N/A", 0, INDEX('Probability Tables'!$J$34:$J$35, MATCH(E791, 'Probability Tables'!$A$34:$A$35, 0)))</f>
        <v>-0.32277339226305102</v>
      </c>
      <c r="M791" s="13">
        <f>IF(F791="N/A", 0, INDEX('Probability Tables'!$J$41:$J$42, MATCH(F791, 'Probability Tables'!$A$41:$A$42, 0)))</f>
        <v>-0.21141585713285041</v>
      </c>
      <c r="N791" s="13">
        <f>IF(G791="N/A", 0, INDEX('Probability Tables'!$J$48:$J$50, MATCH(G791, 'Probability Tables'!$A$48:$A$50, 0)))</f>
        <v>-1.1317644959850102</v>
      </c>
      <c r="O791" s="13">
        <f>IF(H791="N/A", 0, INDEX('Probability Tables'!$J$56:$J$58, MATCH(H791, 'Probability Tables'!$A$56:$A$58, 0)))</f>
        <v>-1.9828147059907641</v>
      </c>
      <c r="P791" s="13">
        <f>'Probability Tables'!$E$3</f>
        <v>-0.48424598596127871</v>
      </c>
      <c r="Q791" s="16">
        <f t="shared" si="60"/>
        <v>-7.7184916736255014</v>
      </c>
      <c r="R791" s="14">
        <f>IF(B791="N/A", 0, INDEX('Probability Tables'!$K$10:$K$12, MATCH(B791, 'Probability Tables'!$A$10:$A$12, 0)))</f>
        <v>-0.92356349120323478</v>
      </c>
      <c r="S791" s="14">
        <f>IF(C791="N/A", 0, INDEX('Probability Tables'!$K$18:$K$19, MATCH(C791, 'Probability Tables'!$A$18:$A$19, 0)))</f>
        <v>-1.140161291580982</v>
      </c>
      <c r="T791" s="14">
        <f>IF(D791="N/A", 0, INDEX('Probability Tables'!$K$25:$K$28, MATCH(D791, 'Probability Tables'!$A$25:$A$28, 0)))</f>
        <v>-1.4640720621625749</v>
      </c>
      <c r="U791" s="14">
        <f>IF(E791="N/A", 0, INDEX('Probability Tables'!$K$34:$K$35, MATCH(E791, 'Probability Tables'!$A$34:$A$35, 0)))</f>
        <v>-0.48878352389733187</v>
      </c>
      <c r="V791" s="14">
        <f>IF(F791="N/A", 0, INDEX('Probability Tables'!$K$41:$K$42, MATCH(F791, 'Probability Tables'!$A$41:$A$42, 0)))</f>
        <v>-0.38532054201569693</v>
      </c>
      <c r="W791" s="14">
        <f>IF(G791="N/A", 0, INDEX('Probability Tables'!$K$48:$K$50, MATCH(G791, 'Probability Tables'!$A$48:$A$50, 0)))</f>
        <v>-0.54522705048332309</v>
      </c>
      <c r="X791" s="14">
        <f>IF(H791="N/A", 0, INDEX('Probability Tables'!$K$56:$K$58, MATCH(H791, 'Probability Tables'!$A$56:$A$58, 0)))</f>
        <v>-1.2944356648959361</v>
      </c>
      <c r="Y791" s="14">
        <f>'Probability Tables'!$E$4</f>
        <v>-0.95753369040820424</v>
      </c>
      <c r="Z791" s="16">
        <f t="shared" si="61"/>
        <v>-7.1990973166472836</v>
      </c>
      <c r="AA791" s="15">
        <f t="shared" si="62"/>
        <v>37.299386418343495</v>
      </c>
      <c r="AB791" s="15">
        <f t="shared" si="63"/>
        <v>62.700613581656505</v>
      </c>
      <c r="AC791" s="17">
        <f t="shared" si="64"/>
        <v>1</v>
      </c>
      <c r="AD791" s="17">
        <v>0</v>
      </c>
    </row>
    <row r="792" spans="1:30" x14ac:dyDescent="0.25">
      <c r="A792" t="s">
        <v>1097</v>
      </c>
      <c r="B792">
        <v>3</v>
      </c>
      <c r="C792" t="s">
        <v>13</v>
      </c>
      <c r="D792" s="12" t="s">
        <v>1243</v>
      </c>
      <c r="E792" s="12" t="s">
        <v>1247</v>
      </c>
      <c r="F792" s="12" t="s">
        <v>1249</v>
      </c>
      <c r="G792" s="12" t="s">
        <v>1251</v>
      </c>
      <c r="H792" s="12" t="s">
        <v>27</v>
      </c>
      <c r="I792" s="13">
        <f>IF(B792="N/A", 0, INDEX('Probability Tables'!$J$10:$J$12, MATCH(B792, 'Probability Tables'!$A$10:$A$12, 0)))</f>
        <v>-0.39196962663327978</v>
      </c>
      <c r="J792" s="13">
        <f>IF(C792="N/A", 0, INDEX('Probability Tables'!$J$18:$J$19, MATCH(C792, 'Probability Tables'!$A$18:$A$19, 0)))</f>
        <v>-0.16113204070663512</v>
      </c>
      <c r="K792" s="13">
        <f>IF(D792="N/A", 0, INDEX('Probability Tables'!$J$25:$J$28, MATCH(D792, 'Probability Tables'!$A$25:$A$28, 0)))</f>
        <v>0</v>
      </c>
      <c r="L792" s="13">
        <f>IF(E792="N/A", 0, INDEX('Probability Tables'!$J$34:$J$35, MATCH(E792, 'Probability Tables'!$A$34:$A$35, 0)))</f>
        <v>-0.32277339226305102</v>
      </c>
      <c r="M792" s="13">
        <f>IF(F792="N/A", 0, INDEX('Probability Tables'!$J$41:$J$42, MATCH(F792, 'Probability Tables'!$A$41:$A$42, 0)))</f>
        <v>-0.21141585713285041</v>
      </c>
      <c r="N792" s="13">
        <f>IF(G792="N/A", 0, INDEX('Probability Tables'!$J$48:$J$50, MATCH(G792, 'Probability Tables'!$A$48:$A$50, 0)))</f>
        <v>-0.71512608727872051</v>
      </c>
      <c r="O792" s="13">
        <f>IF(H792="N/A", 0, INDEX('Probability Tables'!$J$56:$J$58, MATCH(H792, 'Probability Tables'!$A$56:$A$58, 0)))</f>
        <v>-2.4423470353692043</v>
      </c>
      <c r="P792" s="13">
        <f>'Probability Tables'!$E$3</f>
        <v>-0.48424598596127871</v>
      </c>
      <c r="Q792" s="16">
        <f t="shared" si="60"/>
        <v>-4.7290100253450191</v>
      </c>
      <c r="R792" s="14">
        <f>IF(B792="N/A", 0, INDEX('Probability Tables'!$K$10:$K$12, MATCH(B792, 'Probability Tables'!$A$10:$A$12, 0)))</f>
        <v>-1.0560526742493137</v>
      </c>
      <c r="S792" s="14">
        <f>IF(C792="N/A", 0, INDEX('Probability Tables'!$K$18:$K$19, MATCH(C792, 'Probability Tables'!$A$18:$A$19, 0)))</f>
        <v>-1.140161291580982</v>
      </c>
      <c r="T792" s="14">
        <f>IF(D792="N/A", 0, INDEX('Probability Tables'!$K$25:$K$28, MATCH(D792, 'Probability Tables'!$A$25:$A$28, 0)))</f>
        <v>0</v>
      </c>
      <c r="U792" s="14">
        <f>IF(E792="N/A", 0, INDEX('Probability Tables'!$K$34:$K$35, MATCH(E792, 'Probability Tables'!$A$34:$A$35, 0)))</f>
        <v>-0.48878352389733187</v>
      </c>
      <c r="V792" s="14">
        <f>IF(F792="N/A", 0, INDEX('Probability Tables'!$K$41:$K$42, MATCH(F792, 'Probability Tables'!$A$41:$A$42, 0)))</f>
        <v>-0.38532054201569693</v>
      </c>
      <c r="W792" s="14">
        <f>IF(G792="N/A", 0, INDEX('Probability Tables'!$K$48:$K$50, MATCH(G792, 'Probability Tables'!$A$48:$A$50, 0)))</f>
        <v>-1.624036711855253</v>
      </c>
      <c r="X792" s="14">
        <f>IF(H792="N/A", 0, INDEX('Probability Tables'!$K$56:$K$58, MATCH(H792, 'Probability Tables'!$A$56:$A$58, 0)))</f>
        <v>-2.4037432426807936</v>
      </c>
      <c r="Y792" s="14">
        <f>'Probability Tables'!$E$4</f>
        <v>-0.95753369040820424</v>
      </c>
      <c r="Z792" s="16">
        <f t="shared" si="61"/>
        <v>-8.0556316766875771</v>
      </c>
      <c r="AA792" s="15">
        <f t="shared" si="62"/>
        <v>96.533088351889774</v>
      </c>
      <c r="AB792" s="15">
        <f t="shared" si="63"/>
        <v>3.4669116481102309</v>
      </c>
      <c r="AC792" s="17">
        <f t="shared" si="64"/>
        <v>0</v>
      </c>
      <c r="AD792" s="17">
        <v>0</v>
      </c>
    </row>
    <row r="793" spans="1:30" x14ac:dyDescent="0.25">
      <c r="A793" t="s">
        <v>1098</v>
      </c>
      <c r="B793">
        <v>2</v>
      </c>
      <c r="C793" t="s">
        <v>13</v>
      </c>
      <c r="D793" s="12" t="s">
        <v>1245</v>
      </c>
      <c r="E793" s="12" t="s">
        <v>1247</v>
      </c>
      <c r="F793" s="12" t="s">
        <v>1249</v>
      </c>
      <c r="G793" s="12" t="s">
        <v>1250</v>
      </c>
      <c r="H793" s="12" t="s">
        <v>15</v>
      </c>
      <c r="I793" s="13">
        <f>IF(B793="N/A", 0, INDEX('Probability Tables'!$J$10:$J$12, MATCH(B793, 'Probability Tables'!$A$10:$A$12, 0)))</f>
        <v>-1.7285805676065233</v>
      </c>
      <c r="J793" s="13">
        <f>IF(C793="N/A", 0, INDEX('Probability Tables'!$J$18:$J$19, MATCH(C793, 'Probability Tables'!$A$18:$A$19, 0)))</f>
        <v>-0.16113204070663512</v>
      </c>
      <c r="K793" s="13">
        <f>IF(D793="N/A", 0, INDEX('Probability Tables'!$J$25:$J$28, MATCH(D793, 'Probability Tables'!$A$25:$A$28, 0)))</f>
        <v>-0.51785965042337057</v>
      </c>
      <c r="L793" s="13">
        <f>IF(E793="N/A", 0, INDEX('Probability Tables'!$J$34:$J$35, MATCH(E793, 'Probability Tables'!$A$34:$A$35, 0)))</f>
        <v>-0.32277339226305102</v>
      </c>
      <c r="M793" s="13">
        <f>IF(F793="N/A", 0, INDEX('Probability Tables'!$J$41:$J$42, MATCH(F793, 'Probability Tables'!$A$41:$A$42, 0)))</f>
        <v>-0.21141585713285041</v>
      </c>
      <c r="N793" s="13">
        <f>IF(G793="N/A", 0, INDEX('Probability Tables'!$J$48:$J$50, MATCH(G793, 'Probability Tables'!$A$48:$A$50, 0)))</f>
        <v>-1.1317644959850102</v>
      </c>
      <c r="O793" s="13">
        <f>IF(H793="N/A", 0, INDEX('Probability Tables'!$J$56:$J$58, MATCH(H793, 'Probability Tables'!$A$56:$A$58, 0)))</f>
        <v>-0.25442485069529852</v>
      </c>
      <c r="P793" s="13">
        <f>'Probability Tables'!$E$3</f>
        <v>-0.48424598596127871</v>
      </c>
      <c r="Q793" s="16">
        <f t="shared" si="60"/>
        <v>-4.8121968407740177</v>
      </c>
      <c r="R793" s="14">
        <f>IF(B793="N/A", 0, INDEX('Probability Tables'!$K$10:$K$12, MATCH(B793, 'Probability Tables'!$A$10:$A$12, 0)))</f>
        <v>-1.3662076025531533</v>
      </c>
      <c r="S793" s="14">
        <f>IF(C793="N/A", 0, INDEX('Probability Tables'!$K$18:$K$19, MATCH(C793, 'Probability Tables'!$A$18:$A$19, 0)))</f>
        <v>-1.140161291580982</v>
      </c>
      <c r="T793" s="14">
        <f>IF(D793="N/A", 0, INDEX('Probability Tables'!$K$25:$K$28, MATCH(D793, 'Probability Tables'!$A$25:$A$28, 0)))</f>
        <v>-0.64015465041943498</v>
      </c>
      <c r="U793" s="14">
        <f>IF(E793="N/A", 0, INDEX('Probability Tables'!$K$34:$K$35, MATCH(E793, 'Probability Tables'!$A$34:$A$35, 0)))</f>
        <v>-0.48878352389733187</v>
      </c>
      <c r="V793" s="14">
        <f>IF(F793="N/A", 0, INDEX('Probability Tables'!$K$41:$K$42, MATCH(F793, 'Probability Tables'!$A$41:$A$42, 0)))</f>
        <v>-0.38532054201569693</v>
      </c>
      <c r="W793" s="14">
        <f>IF(G793="N/A", 0, INDEX('Probability Tables'!$K$48:$K$50, MATCH(G793, 'Probability Tables'!$A$48:$A$50, 0)))</f>
        <v>-0.54522705048332309</v>
      </c>
      <c r="X793" s="14">
        <f>IF(H793="N/A", 0, INDEX('Probability Tables'!$K$56:$K$58, MATCH(H793, 'Probability Tables'!$A$56:$A$58, 0)))</f>
        <v>-0.45323538437685085</v>
      </c>
      <c r="Y793" s="14">
        <f>'Probability Tables'!$E$4</f>
        <v>-0.95753369040820424</v>
      </c>
      <c r="Z793" s="16">
        <f t="shared" si="61"/>
        <v>-5.976623735734977</v>
      </c>
      <c r="AA793" s="15">
        <f t="shared" si="62"/>
        <v>76.213617390308443</v>
      </c>
      <c r="AB793" s="15">
        <f t="shared" si="63"/>
        <v>23.78638260969155</v>
      </c>
      <c r="AC793" s="17">
        <f t="shared" si="64"/>
        <v>0</v>
      </c>
      <c r="AD793" s="17">
        <v>0</v>
      </c>
    </row>
    <row r="794" spans="1:30" x14ac:dyDescent="0.25">
      <c r="A794" t="s">
        <v>1099</v>
      </c>
      <c r="B794">
        <v>3</v>
      </c>
      <c r="C794" t="s">
        <v>17</v>
      </c>
      <c r="D794" s="12" t="s">
        <v>1243</v>
      </c>
      <c r="E794" s="12" t="s">
        <v>1246</v>
      </c>
      <c r="F794" s="12" t="s">
        <v>1248</v>
      </c>
      <c r="G794" s="12" t="s">
        <v>1250</v>
      </c>
      <c r="H794" s="12" t="s">
        <v>15</v>
      </c>
      <c r="I794" s="13">
        <f>IF(B794="N/A", 0, INDEX('Probability Tables'!$J$10:$J$12, MATCH(B794, 'Probability Tables'!$A$10:$A$12, 0)))</f>
        <v>-0.39196962663327978</v>
      </c>
      <c r="J794" s="13">
        <f>IF(C794="N/A", 0, INDEX('Probability Tables'!$J$18:$J$19, MATCH(C794, 'Probability Tables'!$A$18:$A$19, 0)))</f>
        <v>-1.9050155618886613</v>
      </c>
      <c r="K794" s="13">
        <f>IF(D794="N/A", 0, INDEX('Probability Tables'!$J$25:$J$28, MATCH(D794, 'Probability Tables'!$A$25:$A$28, 0)))</f>
        <v>0</v>
      </c>
      <c r="L794" s="13">
        <f>IF(E794="N/A", 0, INDEX('Probability Tables'!$J$34:$J$35, MATCH(E794, 'Probability Tables'!$A$34:$A$35, 0)))</f>
        <v>-1.2878542883066382</v>
      </c>
      <c r="M794" s="13">
        <f>IF(F794="N/A", 0, INDEX('Probability Tables'!$J$41:$J$42, MATCH(F794, 'Probability Tables'!$A$41:$A$42, 0)))</f>
        <v>-1.6577744589953911</v>
      </c>
      <c r="N794" s="13">
        <f>IF(G794="N/A", 0, INDEX('Probability Tables'!$J$48:$J$50, MATCH(G794, 'Probability Tables'!$A$48:$A$50, 0)))</f>
        <v>-1.1317644959850102</v>
      </c>
      <c r="O794" s="13">
        <f>IF(H794="N/A", 0, INDEX('Probability Tables'!$J$56:$J$58, MATCH(H794, 'Probability Tables'!$A$56:$A$58, 0)))</f>
        <v>-0.25442485069529852</v>
      </c>
      <c r="P794" s="13">
        <f>'Probability Tables'!$E$3</f>
        <v>-0.48424598596127871</v>
      </c>
      <c r="Q794" s="16">
        <f t="shared" si="60"/>
        <v>-7.1130492684655566</v>
      </c>
      <c r="R794" s="14">
        <f>IF(B794="N/A", 0, INDEX('Probability Tables'!$K$10:$K$12, MATCH(B794, 'Probability Tables'!$A$10:$A$12, 0)))</f>
        <v>-1.0560526742493137</v>
      </c>
      <c r="S794" s="14">
        <f>IF(C794="N/A", 0, INDEX('Probability Tables'!$K$18:$K$19, MATCH(C794, 'Probability Tables'!$A$18:$A$19, 0)))</f>
        <v>-0.38532054201569693</v>
      </c>
      <c r="T794" s="14">
        <f>IF(D794="N/A", 0, INDEX('Probability Tables'!$K$25:$K$28, MATCH(D794, 'Probability Tables'!$A$25:$A$28, 0)))</f>
        <v>0</v>
      </c>
      <c r="U794" s="14">
        <f>IF(E794="N/A", 0, INDEX('Probability Tables'!$K$34:$K$35, MATCH(E794, 'Probability Tables'!$A$34:$A$35, 0)))</f>
        <v>-0.95029252915164453</v>
      </c>
      <c r="V794" s="14">
        <f>IF(F794="N/A", 0, INDEX('Probability Tables'!$K$41:$K$42, MATCH(F794, 'Probability Tables'!$A$41:$A$42, 0)))</f>
        <v>-1.140161291580982</v>
      </c>
      <c r="W794" s="14">
        <f>IF(G794="N/A", 0, INDEX('Probability Tables'!$K$48:$K$50, MATCH(G794, 'Probability Tables'!$A$48:$A$50, 0)))</f>
        <v>-0.54522705048332309</v>
      </c>
      <c r="X794" s="14">
        <f>IF(H794="N/A", 0, INDEX('Probability Tables'!$K$56:$K$58, MATCH(H794, 'Probability Tables'!$A$56:$A$58, 0)))</f>
        <v>-0.45323538437685085</v>
      </c>
      <c r="Y794" s="14">
        <f>'Probability Tables'!$E$4</f>
        <v>-0.95753369040820424</v>
      </c>
      <c r="Z794" s="16">
        <f t="shared" si="61"/>
        <v>-5.4878231622660154</v>
      </c>
      <c r="AA794" s="15">
        <f t="shared" si="62"/>
        <v>16.448538677678908</v>
      </c>
      <c r="AB794" s="15">
        <f t="shared" si="63"/>
        <v>83.551461322321089</v>
      </c>
      <c r="AC794" s="17">
        <f t="shared" si="64"/>
        <v>1</v>
      </c>
      <c r="AD794" s="17">
        <v>0</v>
      </c>
    </row>
    <row r="795" spans="1:30" x14ac:dyDescent="0.25">
      <c r="A795" t="s">
        <v>1100</v>
      </c>
      <c r="B795">
        <v>1</v>
      </c>
      <c r="C795" t="s">
        <v>13</v>
      </c>
      <c r="D795" s="12" t="s">
        <v>1243</v>
      </c>
      <c r="E795" s="12" t="s">
        <v>1247</v>
      </c>
      <c r="F795" s="12" t="s">
        <v>1249</v>
      </c>
      <c r="G795" s="12" t="s">
        <v>1250</v>
      </c>
      <c r="H795" s="12" t="s">
        <v>20</v>
      </c>
      <c r="I795" s="13">
        <f>IF(B795="N/A", 0, INDEX('Probability Tables'!$J$10:$J$12, MATCH(B795, 'Probability Tables'!$A$10:$A$12, 0)))</f>
        <v>-1.9190988916046565</v>
      </c>
      <c r="J795" s="13">
        <f>IF(C795="N/A", 0, INDEX('Probability Tables'!$J$18:$J$19, MATCH(C795, 'Probability Tables'!$A$18:$A$19, 0)))</f>
        <v>-0.16113204070663512</v>
      </c>
      <c r="K795" s="13">
        <f>IF(D795="N/A", 0, INDEX('Probability Tables'!$J$25:$J$28, MATCH(D795, 'Probability Tables'!$A$25:$A$28, 0)))</f>
        <v>0</v>
      </c>
      <c r="L795" s="13">
        <f>IF(E795="N/A", 0, INDEX('Probability Tables'!$J$34:$J$35, MATCH(E795, 'Probability Tables'!$A$34:$A$35, 0)))</f>
        <v>-0.32277339226305102</v>
      </c>
      <c r="M795" s="13">
        <f>IF(F795="N/A", 0, INDEX('Probability Tables'!$J$41:$J$42, MATCH(F795, 'Probability Tables'!$A$41:$A$42, 0)))</f>
        <v>-0.21141585713285041</v>
      </c>
      <c r="N795" s="13">
        <f>IF(G795="N/A", 0, INDEX('Probability Tables'!$J$48:$J$50, MATCH(G795, 'Probability Tables'!$A$48:$A$50, 0)))</f>
        <v>-1.1317644959850102</v>
      </c>
      <c r="O795" s="13">
        <f>IF(H795="N/A", 0, INDEX('Probability Tables'!$J$56:$J$58, MATCH(H795, 'Probability Tables'!$A$56:$A$58, 0)))</f>
        <v>-1.9828147059907641</v>
      </c>
      <c r="P795" s="13">
        <f>'Probability Tables'!$E$3</f>
        <v>-0.48424598596127871</v>
      </c>
      <c r="Q795" s="16">
        <f t="shared" si="60"/>
        <v>-6.2132453696442456</v>
      </c>
      <c r="R795" s="14">
        <f>IF(B795="N/A", 0, INDEX('Probability Tables'!$K$10:$K$12, MATCH(B795, 'Probability Tables'!$A$10:$A$12, 0)))</f>
        <v>-0.92356349120323478</v>
      </c>
      <c r="S795" s="14">
        <f>IF(C795="N/A", 0, INDEX('Probability Tables'!$K$18:$K$19, MATCH(C795, 'Probability Tables'!$A$18:$A$19, 0)))</f>
        <v>-1.140161291580982</v>
      </c>
      <c r="T795" s="14">
        <f>IF(D795="N/A", 0, INDEX('Probability Tables'!$K$25:$K$28, MATCH(D795, 'Probability Tables'!$A$25:$A$28, 0)))</f>
        <v>0</v>
      </c>
      <c r="U795" s="14">
        <f>IF(E795="N/A", 0, INDEX('Probability Tables'!$K$34:$K$35, MATCH(E795, 'Probability Tables'!$A$34:$A$35, 0)))</f>
        <v>-0.48878352389733187</v>
      </c>
      <c r="V795" s="14">
        <f>IF(F795="N/A", 0, INDEX('Probability Tables'!$K$41:$K$42, MATCH(F795, 'Probability Tables'!$A$41:$A$42, 0)))</f>
        <v>-0.38532054201569693</v>
      </c>
      <c r="W795" s="14">
        <f>IF(G795="N/A", 0, INDEX('Probability Tables'!$K$48:$K$50, MATCH(G795, 'Probability Tables'!$A$48:$A$50, 0)))</f>
        <v>-0.54522705048332309</v>
      </c>
      <c r="X795" s="14">
        <f>IF(H795="N/A", 0, INDEX('Probability Tables'!$K$56:$K$58, MATCH(H795, 'Probability Tables'!$A$56:$A$58, 0)))</f>
        <v>-1.2944356648959361</v>
      </c>
      <c r="Y795" s="14">
        <f>'Probability Tables'!$E$4</f>
        <v>-0.95753369040820424</v>
      </c>
      <c r="Z795" s="16">
        <f t="shared" si="61"/>
        <v>-5.7350252544847082</v>
      </c>
      <c r="AA795" s="15">
        <f t="shared" si="62"/>
        <v>38.26725071087894</v>
      </c>
      <c r="AB795" s="15">
        <f t="shared" si="63"/>
        <v>61.73274928912106</v>
      </c>
      <c r="AC795" s="17">
        <f t="shared" si="64"/>
        <v>1</v>
      </c>
      <c r="AD795" s="17">
        <v>0</v>
      </c>
    </row>
    <row r="796" spans="1:30" x14ac:dyDescent="0.25">
      <c r="A796" t="s">
        <v>1102</v>
      </c>
      <c r="B796">
        <v>3</v>
      </c>
      <c r="C796" t="s">
        <v>13</v>
      </c>
      <c r="D796" s="12" t="s">
        <v>1245</v>
      </c>
      <c r="E796" s="12" t="s">
        <v>1247</v>
      </c>
      <c r="F796" s="12" t="s">
        <v>1249</v>
      </c>
      <c r="G796" s="12" t="s">
        <v>1251</v>
      </c>
      <c r="H796" s="12" t="s">
        <v>15</v>
      </c>
      <c r="I796" s="13">
        <f>IF(B796="N/A", 0, INDEX('Probability Tables'!$J$10:$J$12, MATCH(B796, 'Probability Tables'!$A$10:$A$12, 0)))</f>
        <v>-0.39196962663327978</v>
      </c>
      <c r="J796" s="13">
        <f>IF(C796="N/A", 0, INDEX('Probability Tables'!$J$18:$J$19, MATCH(C796, 'Probability Tables'!$A$18:$A$19, 0)))</f>
        <v>-0.16113204070663512</v>
      </c>
      <c r="K796" s="13">
        <f>IF(D796="N/A", 0, INDEX('Probability Tables'!$J$25:$J$28, MATCH(D796, 'Probability Tables'!$A$25:$A$28, 0)))</f>
        <v>-0.51785965042337057</v>
      </c>
      <c r="L796" s="13">
        <f>IF(E796="N/A", 0, INDEX('Probability Tables'!$J$34:$J$35, MATCH(E796, 'Probability Tables'!$A$34:$A$35, 0)))</f>
        <v>-0.32277339226305102</v>
      </c>
      <c r="M796" s="13">
        <f>IF(F796="N/A", 0, INDEX('Probability Tables'!$J$41:$J$42, MATCH(F796, 'Probability Tables'!$A$41:$A$42, 0)))</f>
        <v>-0.21141585713285041</v>
      </c>
      <c r="N796" s="13">
        <f>IF(G796="N/A", 0, INDEX('Probability Tables'!$J$48:$J$50, MATCH(G796, 'Probability Tables'!$A$48:$A$50, 0)))</f>
        <v>-0.71512608727872051</v>
      </c>
      <c r="O796" s="13">
        <f>IF(H796="N/A", 0, INDEX('Probability Tables'!$J$56:$J$58, MATCH(H796, 'Probability Tables'!$A$56:$A$58, 0)))</f>
        <v>-0.25442485069529852</v>
      </c>
      <c r="P796" s="13">
        <f>'Probability Tables'!$E$3</f>
        <v>-0.48424598596127871</v>
      </c>
      <c r="Q796" s="16">
        <f t="shared" si="60"/>
        <v>-3.0589474910944849</v>
      </c>
      <c r="R796" s="14">
        <f>IF(B796="N/A", 0, INDEX('Probability Tables'!$K$10:$K$12, MATCH(B796, 'Probability Tables'!$A$10:$A$12, 0)))</f>
        <v>-1.0560526742493137</v>
      </c>
      <c r="S796" s="14">
        <f>IF(C796="N/A", 0, INDEX('Probability Tables'!$K$18:$K$19, MATCH(C796, 'Probability Tables'!$A$18:$A$19, 0)))</f>
        <v>-1.140161291580982</v>
      </c>
      <c r="T796" s="14">
        <f>IF(D796="N/A", 0, INDEX('Probability Tables'!$K$25:$K$28, MATCH(D796, 'Probability Tables'!$A$25:$A$28, 0)))</f>
        <v>-0.64015465041943498</v>
      </c>
      <c r="U796" s="14">
        <f>IF(E796="N/A", 0, INDEX('Probability Tables'!$K$34:$K$35, MATCH(E796, 'Probability Tables'!$A$34:$A$35, 0)))</f>
        <v>-0.48878352389733187</v>
      </c>
      <c r="V796" s="14">
        <f>IF(F796="N/A", 0, INDEX('Probability Tables'!$K$41:$K$42, MATCH(F796, 'Probability Tables'!$A$41:$A$42, 0)))</f>
        <v>-0.38532054201569693</v>
      </c>
      <c r="W796" s="14">
        <f>IF(G796="N/A", 0, INDEX('Probability Tables'!$K$48:$K$50, MATCH(G796, 'Probability Tables'!$A$48:$A$50, 0)))</f>
        <v>-1.624036711855253</v>
      </c>
      <c r="X796" s="14">
        <f>IF(H796="N/A", 0, INDEX('Probability Tables'!$K$56:$K$58, MATCH(H796, 'Probability Tables'!$A$56:$A$58, 0)))</f>
        <v>-0.45323538437685085</v>
      </c>
      <c r="Y796" s="14">
        <f>'Probability Tables'!$E$4</f>
        <v>-0.95753369040820424</v>
      </c>
      <c r="Z796" s="16">
        <f t="shared" si="61"/>
        <v>-6.7452784688030674</v>
      </c>
      <c r="AA796" s="15">
        <f t="shared" si="62"/>
        <v>97.554904062512307</v>
      </c>
      <c r="AB796" s="15">
        <f t="shared" si="63"/>
        <v>2.4450959374876966</v>
      </c>
      <c r="AC796" s="17">
        <f t="shared" si="64"/>
        <v>0</v>
      </c>
      <c r="AD796" s="17">
        <v>0</v>
      </c>
    </row>
    <row r="797" spans="1:30" x14ac:dyDescent="0.25">
      <c r="A797" t="s">
        <v>1103</v>
      </c>
      <c r="B797">
        <v>2</v>
      </c>
      <c r="C797" t="s">
        <v>13</v>
      </c>
      <c r="D797" s="12" t="s">
        <v>1242</v>
      </c>
      <c r="E797" s="12" t="s">
        <v>1247</v>
      </c>
      <c r="F797" s="12" t="s">
        <v>1249</v>
      </c>
      <c r="G797" s="12" t="s">
        <v>1252</v>
      </c>
      <c r="H797" s="12" t="s">
        <v>15</v>
      </c>
      <c r="I797" s="13">
        <f>IF(B797="N/A", 0, INDEX('Probability Tables'!$J$10:$J$12, MATCH(B797, 'Probability Tables'!$A$10:$A$12, 0)))</f>
        <v>-1.7285805676065233</v>
      </c>
      <c r="J797" s="13">
        <f>IF(C797="N/A", 0, INDEX('Probability Tables'!$J$18:$J$19, MATCH(C797, 'Probability Tables'!$A$18:$A$19, 0)))</f>
        <v>-0.16113204070663512</v>
      </c>
      <c r="K797" s="13">
        <f>IF(D797="N/A", 0, INDEX('Probability Tables'!$J$25:$J$28, MATCH(D797, 'Probability Tables'!$A$25:$A$28, 0)))</f>
        <v>-1.505246303981256</v>
      </c>
      <c r="L797" s="13">
        <f>IF(E797="N/A", 0, INDEX('Probability Tables'!$J$34:$J$35, MATCH(E797, 'Probability Tables'!$A$34:$A$35, 0)))</f>
        <v>-0.32277339226305102</v>
      </c>
      <c r="M797" s="13">
        <f>IF(F797="N/A", 0, INDEX('Probability Tables'!$J$41:$J$42, MATCH(F797, 'Probability Tables'!$A$41:$A$42, 0)))</f>
        <v>-0.21141585713285041</v>
      </c>
      <c r="N797" s="13">
        <f>IF(G797="N/A", 0, INDEX('Probability Tables'!$J$48:$J$50, MATCH(G797, 'Probability Tables'!$A$48:$A$50, 0)))</f>
        <v>-1.6691571471357227</v>
      </c>
      <c r="O797" s="13">
        <f>IF(H797="N/A", 0, INDEX('Probability Tables'!$J$56:$J$58, MATCH(H797, 'Probability Tables'!$A$56:$A$58, 0)))</f>
        <v>-0.25442485069529852</v>
      </c>
      <c r="P797" s="13">
        <f>'Probability Tables'!$E$3</f>
        <v>-0.48424598596127871</v>
      </c>
      <c r="Q797" s="16">
        <f t="shared" si="60"/>
        <v>-6.3369761454826152</v>
      </c>
      <c r="R797" s="14">
        <f>IF(B797="N/A", 0, INDEX('Probability Tables'!$K$10:$K$12, MATCH(B797, 'Probability Tables'!$A$10:$A$12, 0)))</f>
        <v>-1.3662076025531533</v>
      </c>
      <c r="S797" s="14">
        <f>IF(C797="N/A", 0, INDEX('Probability Tables'!$K$18:$K$19, MATCH(C797, 'Probability Tables'!$A$18:$A$19, 0)))</f>
        <v>-1.140161291580982</v>
      </c>
      <c r="T797" s="14">
        <f>IF(D797="N/A", 0, INDEX('Probability Tables'!$K$25:$K$28, MATCH(D797, 'Probability Tables'!$A$25:$A$28, 0)))</f>
        <v>-1.4640720621625749</v>
      </c>
      <c r="U797" s="14">
        <f>IF(E797="N/A", 0, INDEX('Probability Tables'!$K$34:$K$35, MATCH(E797, 'Probability Tables'!$A$34:$A$35, 0)))</f>
        <v>-0.48878352389733187</v>
      </c>
      <c r="V797" s="14">
        <f>IF(F797="N/A", 0, INDEX('Probability Tables'!$K$41:$K$42, MATCH(F797, 'Probability Tables'!$A$41:$A$42, 0)))</f>
        <v>-0.38532054201569693</v>
      </c>
      <c r="W797" s="14">
        <f>IF(G797="N/A", 0, INDEX('Probability Tables'!$K$48:$K$50, MATCH(G797, 'Probability Tables'!$A$48:$A$50, 0)))</f>
        <v>-1.4997389951776758</v>
      </c>
      <c r="X797" s="14">
        <f>IF(H797="N/A", 0, INDEX('Probability Tables'!$K$56:$K$58, MATCH(H797, 'Probability Tables'!$A$56:$A$58, 0)))</f>
        <v>-0.45323538437685085</v>
      </c>
      <c r="Y797" s="14">
        <f>'Probability Tables'!$E$4</f>
        <v>-0.95753369040820424</v>
      </c>
      <c r="Z797" s="16">
        <f t="shared" si="61"/>
        <v>-7.7550530921724699</v>
      </c>
      <c r="AA797" s="15">
        <f t="shared" si="62"/>
        <v>80.503676528774363</v>
      </c>
      <c r="AB797" s="15">
        <f t="shared" si="63"/>
        <v>19.496323471225637</v>
      </c>
      <c r="AC797" s="17">
        <f t="shared" si="64"/>
        <v>0</v>
      </c>
      <c r="AD797" s="17">
        <v>0</v>
      </c>
    </row>
    <row r="798" spans="1:30" x14ac:dyDescent="0.25">
      <c r="A798" t="s">
        <v>1104</v>
      </c>
      <c r="B798">
        <v>1</v>
      </c>
      <c r="C798" t="s">
        <v>17</v>
      </c>
      <c r="D798" s="12" t="s">
        <v>1242</v>
      </c>
      <c r="E798" s="12" t="s">
        <v>1247</v>
      </c>
      <c r="F798" s="12" t="s">
        <v>1249</v>
      </c>
      <c r="G798" s="12" t="s">
        <v>1250</v>
      </c>
      <c r="H798" s="12" t="s">
        <v>15</v>
      </c>
      <c r="I798" s="13">
        <f>IF(B798="N/A", 0, INDEX('Probability Tables'!$J$10:$J$12, MATCH(B798, 'Probability Tables'!$A$10:$A$12, 0)))</f>
        <v>-1.9190988916046565</v>
      </c>
      <c r="J798" s="13">
        <f>IF(C798="N/A", 0, INDEX('Probability Tables'!$J$18:$J$19, MATCH(C798, 'Probability Tables'!$A$18:$A$19, 0)))</f>
        <v>-1.9050155618886613</v>
      </c>
      <c r="K798" s="13">
        <f>IF(D798="N/A", 0, INDEX('Probability Tables'!$J$25:$J$28, MATCH(D798, 'Probability Tables'!$A$25:$A$28, 0)))</f>
        <v>-1.505246303981256</v>
      </c>
      <c r="L798" s="13">
        <f>IF(E798="N/A", 0, INDEX('Probability Tables'!$J$34:$J$35, MATCH(E798, 'Probability Tables'!$A$34:$A$35, 0)))</f>
        <v>-0.32277339226305102</v>
      </c>
      <c r="M798" s="13">
        <f>IF(F798="N/A", 0, INDEX('Probability Tables'!$J$41:$J$42, MATCH(F798, 'Probability Tables'!$A$41:$A$42, 0)))</f>
        <v>-0.21141585713285041</v>
      </c>
      <c r="N798" s="13">
        <f>IF(G798="N/A", 0, INDEX('Probability Tables'!$J$48:$J$50, MATCH(G798, 'Probability Tables'!$A$48:$A$50, 0)))</f>
        <v>-1.1317644959850102</v>
      </c>
      <c r="O798" s="13">
        <f>IF(H798="N/A", 0, INDEX('Probability Tables'!$J$56:$J$58, MATCH(H798, 'Probability Tables'!$A$56:$A$58, 0)))</f>
        <v>-0.25442485069529852</v>
      </c>
      <c r="P798" s="13">
        <f>'Probability Tables'!$E$3</f>
        <v>-0.48424598596127871</v>
      </c>
      <c r="Q798" s="16">
        <f t="shared" si="60"/>
        <v>-7.7339853395120626</v>
      </c>
      <c r="R798" s="14">
        <f>IF(B798="N/A", 0, INDEX('Probability Tables'!$K$10:$K$12, MATCH(B798, 'Probability Tables'!$A$10:$A$12, 0)))</f>
        <v>-0.92356349120323478</v>
      </c>
      <c r="S798" s="14">
        <f>IF(C798="N/A", 0, INDEX('Probability Tables'!$K$18:$K$19, MATCH(C798, 'Probability Tables'!$A$18:$A$19, 0)))</f>
        <v>-0.38532054201569693</v>
      </c>
      <c r="T798" s="14">
        <f>IF(D798="N/A", 0, INDEX('Probability Tables'!$K$25:$K$28, MATCH(D798, 'Probability Tables'!$A$25:$A$28, 0)))</f>
        <v>-1.4640720621625749</v>
      </c>
      <c r="U798" s="14">
        <f>IF(E798="N/A", 0, INDEX('Probability Tables'!$K$34:$K$35, MATCH(E798, 'Probability Tables'!$A$34:$A$35, 0)))</f>
        <v>-0.48878352389733187</v>
      </c>
      <c r="V798" s="14">
        <f>IF(F798="N/A", 0, INDEX('Probability Tables'!$K$41:$K$42, MATCH(F798, 'Probability Tables'!$A$41:$A$42, 0)))</f>
        <v>-0.38532054201569693</v>
      </c>
      <c r="W798" s="14">
        <f>IF(G798="N/A", 0, INDEX('Probability Tables'!$K$48:$K$50, MATCH(G798, 'Probability Tables'!$A$48:$A$50, 0)))</f>
        <v>-0.54522705048332309</v>
      </c>
      <c r="X798" s="14">
        <f>IF(H798="N/A", 0, INDEX('Probability Tables'!$K$56:$K$58, MATCH(H798, 'Probability Tables'!$A$56:$A$58, 0)))</f>
        <v>-0.45323538437685085</v>
      </c>
      <c r="Y798" s="14">
        <f>'Probability Tables'!$E$4</f>
        <v>-0.95753369040820424</v>
      </c>
      <c r="Z798" s="16">
        <f t="shared" si="61"/>
        <v>-5.6030562865629134</v>
      </c>
      <c r="AA798" s="15">
        <f t="shared" si="62"/>
        <v>10.612682581195751</v>
      </c>
      <c r="AB798" s="15">
        <f t="shared" si="63"/>
        <v>89.387317418804258</v>
      </c>
      <c r="AC798" s="17">
        <f t="shared" si="64"/>
        <v>1</v>
      </c>
      <c r="AD798" s="17">
        <v>1</v>
      </c>
    </row>
    <row r="799" spans="1:30" x14ac:dyDescent="0.25">
      <c r="A799" t="s">
        <v>1106</v>
      </c>
      <c r="B799">
        <v>3</v>
      </c>
      <c r="C799" t="s">
        <v>17</v>
      </c>
      <c r="D799" s="12" t="s">
        <v>1245</v>
      </c>
      <c r="E799" s="12" t="s">
        <v>1247</v>
      </c>
      <c r="F799" s="12" t="s">
        <v>1249</v>
      </c>
      <c r="G799" s="12" t="s">
        <v>1251</v>
      </c>
      <c r="H799" s="12" t="s">
        <v>15</v>
      </c>
      <c r="I799" s="13">
        <f>IF(B799="N/A", 0, INDEX('Probability Tables'!$J$10:$J$12, MATCH(B799, 'Probability Tables'!$A$10:$A$12, 0)))</f>
        <v>-0.39196962663327978</v>
      </c>
      <c r="J799" s="13">
        <f>IF(C799="N/A", 0, INDEX('Probability Tables'!$J$18:$J$19, MATCH(C799, 'Probability Tables'!$A$18:$A$19, 0)))</f>
        <v>-1.9050155618886613</v>
      </c>
      <c r="K799" s="13">
        <f>IF(D799="N/A", 0, INDEX('Probability Tables'!$J$25:$J$28, MATCH(D799, 'Probability Tables'!$A$25:$A$28, 0)))</f>
        <v>-0.51785965042337057</v>
      </c>
      <c r="L799" s="13">
        <f>IF(E799="N/A", 0, INDEX('Probability Tables'!$J$34:$J$35, MATCH(E799, 'Probability Tables'!$A$34:$A$35, 0)))</f>
        <v>-0.32277339226305102</v>
      </c>
      <c r="M799" s="13">
        <f>IF(F799="N/A", 0, INDEX('Probability Tables'!$J$41:$J$42, MATCH(F799, 'Probability Tables'!$A$41:$A$42, 0)))</f>
        <v>-0.21141585713285041</v>
      </c>
      <c r="N799" s="13">
        <f>IF(G799="N/A", 0, INDEX('Probability Tables'!$J$48:$J$50, MATCH(G799, 'Probability Tables'!$A$48:$A$50, 0)))</f>
        <v>-0.71512608727872051</v>
      </c>
      <c r="O799" s="13">
        <f>IF(H799="N/A", 0, INDEX('Probability Tables'!$J$56:$J$58, MATCH(H799, 'Probability Tables'!$A$56:$A$58, 0)))</f>
        <v>-0.25442485069529852</v>
      </c>
      <c r="P799" s="13">
        <f>'Probability Tables'!$E$3</f>
        <v>-0.48424598596127871</v>
      </c>
      <c r="Q799" s="16">
        <f t="shared" si="60"/>
        <v>-4.8028310122765108</v>
      </c>
      <c r="R799" s="14">
        <f>IF(B799="N/A", 0, INDEX('Probability Tables'!$K$10:$K$12, MATCH(B799, 'Probability Tables'!$A$10:$A$12, 0)))</f>
        <v>-1.0560526742493137</v>
      </c>
      <c r="S799" s="14">
        <f>IF(C799="N/A", 0, INDEX('Probability Tables'!$K$18:$K$19, MATCH(C799, 'Probability Tables'!$A$18:$A$19, 0)))</f>
        <v>-0.38532054201569693</v>
      </c>
      <c r="T799" s="14">
        <f>IF(D799="N/A", 0, INDEX('Probability Tables'!$K$25:$K$28, MATCH(D799, 'Probability Tables'!$A$25:$A$28, 0)))</f>
        <v>-0.64015465041943498</v>
      </c>
      <c r="U799" s="14">
        <f>IF(E799="N/A", 0, INDEX('Probability Tables'!$K$34:$K$35, MATCH(E799, 'Probability Tables'!$A$34:$A$35, 0)))</f>
        <v>-0.48878352389733187</v>
      </c>
      <c r="V799" s="14">
        <f>IF(F799="N/A", 0, INDEX('Probability Tables'!$K$41:$K$42, MATCH(F799, 'Probability Tables'!$A$41:$A$42, 0)))</f>
        <v>-0.38532054201569693</v>
      </c>
      <c r="W799" s="14">
        <f>IF(G799="N/A", 0, INDEX('Probability Tables'!$K$48:$K$50, MATCH(G799, 'Probability Tables'!$A$48:$A$50, 0)))</f>
        <v>-1.624036711855253</v>
      </c>
      <c r="X799" s="14">
        <f>IF(H799="N/A", 0, INDEX('Probability Tables'!$K$56:$K$58, MATCH(H799, 'Probability Tables'!$A$56:$A$58, 0)))</f>
        <v>-0.45323538437685085</v>
      </c>
      <c r="Y799" s="14">
        <f>'Probability Tables'!$E$4</f>
        <v>-0.95753369040820424</v>
      </c>
      <c r="Z799" s="16">
        <f t="shared" si="61"/>
        <v>-5.9904377192377822</v>
      </c>
      <c r="AA799" s="15">
        <f t="shared" si="62"/>
        <v>76.631275244674583</v>
      </c>
      <c r="AB799" s="15">
        <f t="shared" si="63"/>
        <v>23.368724755325413</v>
      </c>
      <c r="AC799" s="17">
        <f t="shared" si="64"/>
        <v>0</v>
      </c>
      <c r="AD799" s="17">
        <v>1</v>
      </c>
    </row>
    <row r="800" spans="1:30" x14ac:dyDescent="0.25">
      <c r="A800" t="s">
        <v>1107</v>
      </c>
      <c r="B800">
        <v>3</v>
      </c>
      <c r="C800" t="s">
        <v>13</v>
      </c>
      <c r="D800" s="12" t="s">
        <v>1245</v>
      </c>
      <c r="E800" s="12" t="s">
        <v>1247</v>
      </c>
      <c r="F800" s="12" t="s">
        <v>1249</v>
      </c>
      <c r="G800" s="12" t="s">
        <v>1251</v>
      </c>
      <c r="H800" s="12" t="s">
        <v>20</v>
      </c>
      <c r="I800" s="13">
        <f>IF(B800="N/A", 0, INDEX('Probability Tables'!$J$10:$J$12, MATCH(B800, 'Probability Tables'!$A$10:$A$12, 0)))</f>
        <v>-0.39196962663327978</v>
      </c>
      <c r="J800" s="13">
        <f>IF(C800="N/A", 0, INDEX('Probability Tables'!$J$18:$J$19, MATCH(C800, 'Probability Tables'!$A$18:$A$19, 0)))</f>
        <v>-0.16113204070663512</v>
      </c>
      <c r="K800" s="13">
        <f>IF(D800="N/A", 0, INDEX('Probability Tables'!$J$25:$J$28, MATCH(D800, 'Probability Tables'!$A$25:$A$28, 0)))</f>
        <v>-0.51785965042337057</v>
      </c>
      <c r="L800" s="13">
        <f>IF(E800="N/A", 0, INDEX('Probability Tables'!$J$34:$J$35, MATCH(E800, 'Probability Tables'!$A$34:$A$35, 0)))</f>
        <v>-0.32277339226305102</v>
      </c>
      <c r="M800" s="13">
        <f>IF(F800="N/A", 0, INDEX('Probability Tables'!$J$41:$J$42, MATCH(F800, 'Probability Tables'!$A$41:$A$42, 0)))</f>
        <v>-0.21141585713285041</v>
      </c>
      <c r="N800" s="13">
        <f>IF(G800="N/A", 0, INDEX('Probability Tables'!$J$48:$J$50, MATCH(G800, 'Probability Tables'!$A$48:$A$50, 0)))</f>
        <v>-0.71512608727872051</v>
      </c>
      <c r="O800" s="13">
        <f>IF(H800="N/A", 0, INDEX('Probability Tables'!$J$56:$J$58, MATCH(H800, 'Probability Tables'!$A$56:$A$58, 0)))</f>
        <v>-1.9828147059907641</v>
      </c>
      <c r="P800" s="13">
        <f>'Probability Tables'!$E$3</f>
        <v>-0.48424598596127871</v>
      </c>
      <c r="Q800" s="16">
        <f t="shared" si="60"/>
        <v>-4.7873373463899505</v>
      </c>
      <c r="R800" s="14">
        <f>IF(B800="N/A", 0, INDEX('Probability Tables'!$K$10:$K$12, MATCH(B800, 'Probability Tables'!$A$10:$A$12, 0)))</f>
        <v>-1.0560526742493137</v>
      </c>
      <c r="S800" s="14">
        <f>IF(C800="N/A", 0, INDEX('Probability Tables'!$K$18:$K$19, MATCH(C800, 'Probability Tables'!$A$18:$A$19, 0)))</f>
        <v>-1.140161291580982</v>
      </c>
      <c r="T800" s="14">
        <f>IF(D800="N/A", 0, INDEX('Probability Tables'!$K$25:$K$28, MATCH(D800, 'Probability Tables'!$A$25:$A$28, 0)))</f>
        <v>-0.64015465041943498</v>
      </c>
      <c r="U800" s="14">
        <f>IF(E800="N/A", 0, INDEX('Probability Tables'!$K$34:$K$35, MATCH(E800, 'Probability Tables'!$A$34:$A$35, 0)))</f>
        <v>-0.48878352389733187</v>
      </c>
      <c r="V800" s="14">
        <f>IF(F800="N/A", 0, INDEX('Probability Tables'!$K$41:$K$42, MATCH(F800, 'Probability Tables'!$A$41:$A$42, 0)))</f>
        <v>-0.38532054201569693</v>
      </c>
      <c r="W800" s="14">
        <f>IF(G800="N/A", 0, INDEX('Probability Tables'!$K$48:$K$50, MATCH(G800, 'Probability Tables'!$A$48:$A$50, 0)))</f>
        <v>-1.624036711855253</v>
      </c>
      <c r="X800" s="14">
        <f>IF(H800="N/A", 0, INDEX('Probability Tables'!$K$56:$K$58, MATCH(H800, 'Probability Tables'!$A$56:$A$58, 0)))</f>
        <v>-1.2944356648959361</v>
      </c>
      <c r="Y800" s="14">
        <f>'Probability Tables'!$E$4</f>
        <v>-0.95753369040820424</v>
      </c>
      <c r="Z800" s="16">
        <f t="shared" si="61"/>
        <v>-7.5864787493221533</v>
      </c>
      <c r="AA800" s="15">
        <f t="shared" si="62"/>
        <v>94.262940949583268</v>
      </c>
      <c r="AB800" s="15">
        <f t="shared" si="63"/>
        <v>5.7370590504167334</v>
      </c>
      <c r="AC800" s="17">
        <f t="shared" si="64"/>
        <v>0</v>
      </c>
      <c r="AD800" s="17">
        <v>0</v>
      </c>
    </row>
    <row r="801" spans="1:30" x14ac:dyDescent="0.25">
      <c r="A801" t="s">
        <v>1108</v>
      </c>
      <c r="B801">
        <v>3</v>
      </c>
      <c r="C801" t="s">
        <v>17</v>
      </c>
      <c r="D801" s="12" t="s">
        <v>1245</v>
      </c>
      <c r="E801" s="12" t="s">
        <v>1246</v>
      </c>
      <c r="F801" s="12" t="s">
        <v>1248</v>
      </c>
      <c r="G801" s="12" t="s">
        <v>1250</v>
      </c>
      <c r="H801" s="12" t="s">
        <v>15</v>
      </c>
      <c r="I801" s="13">
        <f>IF(B801="N/A", 0, INDEX('Probability Tables'!$J$10:$J$12, MATCH(B801, 'Probability Tables'!$A$10:$A$12, 0)))</f>
        <v>-0.39196962663327978</v>
      </c>
      <c r="J801" s="13">
        <f>IF(C801="N/A", 0, INDEX('Probability Tables'!$J$18:$J$19, MATCH(C801, 'Probability Tables'!$A$18:$A$19, 0)))</f>
        <v>-1.9050155618886613</v>
      </c>
      <c r="K801" s="13">
        <f>IF(D801="N/A", 0, INDEX('Probability Tables'!$J$25:$J$28, MATCH(D801, 'Probability Tables'!$A$25:$A$28, 0)))</f>
        <v>-0.51785965042337057</v>
      </c>
      <c r="L801" s="13">
        <f>IF(E801="N/A", 0, INDEX('Probability Tables'!$J$34:$J$35, MATCH(E801, 'Probability Tables'!$A$34:$A$35, 0)))</f>
        <v>-1.2878542883066382</v>
      </c>
      <c r="M801" s="13">
        <f>IF(F801="N/A", 0, INDEX('Probability Tables'!$J$41:$J$42, MATCH(F801, 'Probability Tables'!$A$41:$A$42, 0)))</f>
        <v>-1.6577744589953911</v>
      </c>
      <c r="N801" s="13">
        <f>IF(G801="N/A", 0, INDEX('Probability Tables'!$J$48:$J$50, MATCH(G801, 'Probability Tables'!$A$48:$A$50, 0)))</f>
        <v>-1.1317644959850102</v>
      </c>
      <c r="O801" s="13">
        <f>IF(H801="N/A", 0, INDEX('Probability Tables'!$J$56:$J$58, MATCH(H801, 'Probability Tables'!$A$56:$A$58, 0)))</f>
        <v>-0.25442485069529852</v>
      </c>
      <c r="P801" s="13">
        <f>'Probability Tables'!$E$3</f>
        <v>-0.48424598596127871</v>
      </c>
      <c r="Q801" s="16">
        <f t="shared" si="60"/>
        <v>-7.6309089188889274</v>
      </c>
      <c r="R801" s="14">
        <f>IF(B801="N/A", 0, INDEX('Probability Tables'!$K$10:$K$12, MATCH(B801, 'Probability Tables'!$A$10:$A$12, 0)))</f>
        <v>-1.0560526742493137</v>
      </c>
      <c r="S801" s="14">
        <f>IF(C801="N/A", 0, INDEX('Probability Tables'!$K$18:$K$19, MATCH(C801, 'Probability Tables'!$A$18:$A$19, 0)))</f>
        <v>-0.38532054201569693</v>
      </c>
      <c r="T801" s="14">
        <f>IF(D801="N/A", 0, INDEX('Probability Tables'!$K$25:$K$28, MATCH(D801, 'Probability Tables'!$A$25:$A$28, 0)))</f>
        <v>-0.64015465041943498</v>
      </c>
      <c r="U801" s="14">
        <f>IF(E801="N/A", 0, INDEX('Probability Tables'!$K$34:$K$35, MATCH(E801, 'Probability Tables'!$A$34:$A$35, 0)))</f>
        <v>-0.95029252915164453</v>
      </c>
      <c r="V801" s="14">
        <f>IF(F801="N/A", 0, INDEX('Probability Tables'!$K$41:$K$42, MATCH(F801, 'Probability Tables'!$A$41:$A$42, 0)))</f>
        <v>-1.140161291580982</v>
      </c>
      <c r="W801" s="14">
        <f>IF(G801="N/A", 0, INDEX('Probability Tables'!$K$48:$K$50, MATCH(G801, 'Probability Tables'!$A$48:$A$50, 0)))</f>
        <v>-0.54522705048332309</v>
      </c>
      <c r="X801" s="14">
        <f>IF(H801="N/A", 0, INDEX('Probability Tables'!$K$56:$K$58, MATCH(H801, 'Probability Tables'!$A$56:$A$58, 0)))</f>
        <v>-0.45323538437685085</v>
      </c>
      <c r="Y801" s="14">
        <f>'Probability Tables'!$E$4</f>
        <v>-0.95753369040820424</v>
      </c>
      <c r="Z801" s="16">
        <f t="shared" si="61"/>
        <v>-6.1279778126854492</v>
      </c>
      <c r="AA801" s="15">
        <f t="shared" si="62"/>
        <v>18.198876658123027</v>
      </c>
      <c r="AB801" s="15">
        <f t="shared" si="63"/>
        <v>81.801123341876973</v>
      </c>
      <c r="AC801" s="17">
        <f t="shared" si="64"/>
        <v>1</v>
      </c>
      <c r="AD801" s="17">
        <v>0</v>
      </c>
    </row>
    <row r="802" spans="1:30" x14ac:dyDescent="0.25">
      <c r="A802" t="s">
        <v>1109</v>
      </c>
      <c r="B802">
        <v>2</v>
      </c>
      <c r="C802" t="s">
        <v>13</v>
      </c>
      <c r="D802" s="12" t="s">
        <v>1245</v>
      </c>
      <c r="E802" s="12" t="s">
        <v>1247</v>
      </c>
      <c r="F802" s="12" t="s">
        <v>1249</v>
      </c>
      <c r="G802" s="12" t="s">
        <v>1252</v>
      </c>
      <c r="H802" s="12" t="s">
        <v>15</v>
      </c>
      <c r="I802" s="13">
        <f>IF(B802="N/A", 0, INDEX('Probability Tables'!$J$10:$J$12, MATCH(B802, 'Probability Tables'!$A$10:$A$12, 0)))</f>
        <v>-1.7285805676065233</v>
      </c>
      <c r="J802" s="13">
        <f>IF(C802="N/A", 0, INDEX('Probability Tables'!$J$18:$J$19, MATCH(C802, 'Probability Tables'!$A$18:$A$19, 0)))</f>
        <v>-0.16113204070663512</v>
      </c>
      <c r="K802" s="13">
        <f>IF(D802="N/A", 0, INDEX('Probability Tables'!$J$25:$J$28, MATCH(D802, 'Probability Tables'!$A$25:$A$28, 0)))</f>
        <v>-0.51785965042337057</v>
      </c>
      <c r="L802" s="13">
        <f>IF(E802="N/A", 0, INDEX('Probability Tables'!$J$34:$J$35, MATCH(E802, 'Probability Tables'!$A$34:$A$35, 0)))</f>
        <v>-0.32277339226305102</v>
      </c>
      <c r="M802" s="13">
        <f>IF(F802="N/A", 0, INDEX('Probability Tables'!$J$41:$J$42, MATCH(F802, 'Probability Tables'!$A$41:$A$42, 0)))</f>
        <v>-0.21141585713285041</v>
      </c>
      <c r="N802" s="13">
        <f>IF(G802="N/A", 0, INDEX('Probability Tables'!$J$48:$J$50, MATCH(G802, 'Probability Tables'!$A$48:$A$50, 0)))</f>
        <v>-1.6691571471357227</v>
      </c>
      <c r="O802" s="13">
        <f>IF(H802="N/A", 0, INDEX('Probability Tables'!$J$56:$J$58, MATCH(H802, 'Probability Tables'!$A$56:$A$58, 0)))</f>
        <v>-0.25442485069529852</v>
      </c>
      <c r="P802" s="13">
        <f>'Probability Tables'!$E$3</f>
        <v>-0.48424598596127871</v>
      </c>
      <c r="Q802" s="16">
        <f t="shared" si="60"/>
        <v>-5.3495894919247302</v>
      </c>
      <c r="R802" s="14">
        <f>IF(B802="N/A", 0, INDEX('Probability Tables'!$K$10:$K$12, MATCH(B802, 'Probability Tables'!$A$10:$A$12, 0)))</f>
        <v>-1.3662076025531533</v>
      </c>
      <c r="S802" s="14">
        <f>IF(C802="N/A", 0, INDEX('Probability Tables'!$K$18:$K$19, MATCH(C802, 'Probability Tables'!$A$18:$A$19, 0)))</f>
        <v>-1.140161291580982</v>
      </c>
      <c r="T802" s="14">
        <f>IF(D802="N/A", 0, INDEX('Probability Tables'!$K$25:$K$28, MATCH(D802, 'Probability Tables'!$A$25:$A$28, 0)))</f>
        <v>-0.64015465041943498</v>
      </c>
      <c r="U802" s="14">
        <f>IF(E802="N/A", 0, INDEX('Probability Tables'!$K$34:$K$35, MATCH(E802, 'Probability Tables'!$A$34:$A$35, 0)))</f>
        <v>-0.48878352389733187</v>
      </c>
      <c r="V802" s="14">
        <f>IF(F802="N/A", 0, INDEX('Probability Tables'!$K$41:$K$42, MATCH(F802, 'Probability Tables'!$A$41:$A$42, 0)))</f>
        <v>-0.38532054201569693</v>
      </c>
      <c r="W802" s="14">
        <f>IF(G802="N/A", 0, INDEX('Probability Tables'!$K$48:$K$50, MATCH(G802, 'Probability Tables'!$A$48:$A$50, 0)))</f>
        <v>-1.4997389951776758</v>
      </c>
      <c r="X802" s="14">
        <f>IF(H802="N/A", 0, INDEX('Probability Tables'!$K$56:$K$58, MATCH(H802, 'Probability Tables'!$A$56:$A$58, 0)))</f>
        <v>-0.45323538437685085</v>
      </c>
      <c r="Y802" s="14">
        <f>'Probability Tables'!$E$4</f>
        <v>-0.95753369040820424</v>
      </c>
      <c r="Z802" s="16">
        <f t="shared" si="61"/>
        <v>-6.93113568042933</v>
      </c>
      <c r="AA802" s="15">
        <f t="shared" si="62"/>
        <v>82.942338452485856</v>
      </c>
      <c r="AB802" s="15">
        <f t="shared" si="63"/>
        <v>17.057661547514133</v>
      </c>
      <c r="AC802" s="17">
        <f t="shared" si="64"/>
        <v>0</v>
      </c>
      <c r="AD802" s="17">
        <v>0</v>
      </c>
    </row>
    <row r="803" spans="1:30" x14ac:dyDescent="0.25">
      <c r="A803" t="s">
        <v>1110</v>
      </c>
      <c r="B803">
        <v>2</v>
      </c>
      <c r="C803" t="s">
        <v>17</v>
      </c>
      <c r="D803" s="12" t="s">
        <v>1245</v>
      </c>
      <c r="E803" s="12" t="s">
        <v>1246</v>
      </c>
      <c r="F803" s="12" t="s">
        <v>1248</v>
      </c>
      <c r="G803" s="12" t="s">
        <v>1250</v>
      </c>
      <c r="H803" s="12" t="s">
        <v>15</v>
      </c>
      <c r="I803" s="13">
        <f>IF(B803="N/A", 0, INDEX('Probability Tables'!$J$10:$J$12, MATCH(B803, 'Probability Tables'!$A$10:$A$12, 0)))</f>
        <v>-1.7285805676065233</v>
      </c>
      <c r="J803" s="13">
        <f>IF(C803="N/A", 0, INDEX('Probability Tables'!$J$18:$J$19, MATCH(C803, 'Probability Tables'!$A$18:$A$19, 0)))</f>
        <v>-1.9050155618886613</v>
      </c>
      <c r="K803" s="13">
        <f>IF(D803="N/A", 0, INDEX('Probability Tables'!$J$25:$J$28, MATCH(D803, 'Probability Tables'!$A$25:$A$28, 0)))</f>
        <v>-0.51785965042337057</v>
      </c>
      <c r="L803" s="13">
        <f>IF(E803="N/A", 0, INDEX('Probability Tables'!$J$34:$J$35, MATCH(E803, 'Probability Tables'!$A$34:$A$35, 0)))</f>
        <v>-1.2878542883066382</v>
      </c>
      <c r="M803" s="13">
        <f>IF(F803="N/A", 0, INDEX('Probability Tables'!$J$41:$J$42, MATCH(F803, 'Probability Tables'!$A$41:$A$42, 0)))</f>
        <v>-1.6577744589953911</v>
      </c>
      <c r="N803" s="13">
        <f>IF(G803="N/A", 0, INDEX('Probability Tables'!$J$48:$J$50, MATCH(G803, 'Probability Tables'!$A$48:$A$50, 0)))</f>
        <v>-1.1317644959850102</v>
      </c>
      <c r="O803" s="13">
        <f>IF(H803="N/A", 0, INDEX('Probability Tables'!$J$56:$J$58, MATCH(H803, 'Probability Tables'!$A$56:$A$58, 0)))</f>
        <v>-0.25442485069529852</v>
      </c>
      <c r="P803" s="13">
        <f>'Probability Tables'!$E$3</f>
        <v>-0.48424598596127871</v>
      </c>
      <c r="Q803" s="16">
        <f t="shared" si="60"/>
        <v>-8.9675198598621719</v>
      </c>
      <c r="R803" s="14">
        <f>IF(B803="N/A", 0, INDEX('Probability Tables'!$K$10:$K$12, MATCH(B803, 'Probability Tables'!$A$10:$A$12, 0)))</f>
        <v>-1.3662076025531533</v>
      </c>
      <c r="S803" s="14">
        <f>IF(C803="N/A", 0, INDEX('Probability Tables'!$K$18:$K$19, MATCH(C803, 'Probability Tables'!$A$18:$A$19, 0)))</f>
        <v>-0.38532054201569693</v>
      </c>
      <c r="T803" s="14">
        <f>IF(D803="N/A", 0, INDEX('Probability Tables'!$K$25:$K$28, MATCH(D803, 'Probability Tables'!$A$25:$A$28, 0)))</f>
        <v>-0.64015465041943498</v>
      </c>
      <c r="U803" s="14">
        <f>IF(E803="N/A", 0, INDEX('Probability Tables'!$K$34:$K$35, MATCH(E803, 'Probability Tables'!$A$34:$A$35, 0)))</f>
        <v>-0.95029252915164453</v>
      </c>
      <c r="V803" s="14">
        <f>IF(F803="N/A", 0, INDEX('Probability Tables'!$K$41:$K$42, MATCH(F803, 'Probability Tables'!$A$41:$A$42, 0)))</f>
        <v>-1.140161291580982</v>
      </c>
      <c r="W803" s="14">
        <f>IF(G803="N/A", 0, INDEX('Probability Tables'!$K$48:$K$50, MATCH(G803, 'Probability Tables'!$A$48:$A$50, 0)))</f>
        <v>-0.54522705048332309</v>
      </c>
      <c r="X803" s="14">
        <f>IF(H803="N/A", 0, INDEX('Probability Tables'!$K$56:$K$58, MATCH(H803, 'Probability Tables'!$A$56:$A$58, 0)))</f>
        <v>-0.45323538437685085</v>
      </c>
      <c r="Y803" s="14">
        <f>'Probability Tables'!$E$4</f>
        <v>-0.95753369040820424</v>
      </c>
      <c r="Z803" s="16">
        <f t="shared" si="61"/>
        <v>-6.438132740989289</v>
      </c>
      <c r="AA803" s="15">
        <f t="shared" si="62"/>
        <v>7.3823540563253216</v>
      </c>
      <c r="AB803" s="15">
        <f t="shared" si="63"/>
        <v>92.617645943674674</v>
      </c>
      <c r="AC803" s="17">
        <f t="shared" si="64"/>
        <v>1</v>
      </c>
      <c r="AD803" s="17">
        <v>1</v>
      </c>
    </row>
    <row r="804" spans="1:30" x14ac:dyDescent="0.25">
      <c r="A804" t="s">
        <v>1111</v>
      </c>
      <c r="B804">
        <v>1</v>
      </c>
      <c r="C804" t="s">
        <v>13</v>
      </c>
      <c r="D804" s="12" t="s">
        <v>1241</v>
      </c>
      <c r="E804" s="12" t="s">
        <v>1246</v>
      </c>
      <c r="F804" s="12" t="s">
        <v>1248</v>
      </c>
      <c r="G804" s="12" t="s">
        <v>1250</v>
      </c>
      <c r="H804" s="12" t="s">
        <v>15</v>
      </c>
      <c r="I804" s="13">
        <f>IF(B804="N/A", 0, INDEX('Probability Tables'!$J$10:$J$12, MATCH(B804, 'Probability Tables'!$A$10:$A$12, 0)))</f>
        <v>-1.9190988916046565</v>
      </c>
      <c r="J804" s="13">
        <f>IF(C804="N/A", 0, INDEX('Probability Tables'!$J$18:$J$19, MATCH(C804, 'Probability Tables'!$A$18:$A$19, 0)))</f>
        <v>-0.16113204070663512</v>
      </c>
      <c r="K804" s="13">
        <f>IF(D804="N/A", 0, INDEX('Probability Tables'!$J$25:$J$28, MATCH(D804, 'Probability Tables'!$A$25:$A$28, 0)))</f>
        <v>-2.6579258139196416</v>
      </c>
      <c r="L804" s="13">
        <f>IF(E804="N/A", 0, INDEX('Probability Tables'!$J$34:$J$35, MATCH(E804, 'Probability Tables'!$A$34:$A$35, 0)))</f>
        <v>-1.2878542883066382</v>
      </c>
      <c r="M804" s="13">
        <f>IF(F804="N/A", 0, INDEX('Probability Tables'!$J$41:$J$42, MATCH(F804, 'Probability Tables'!$A$41:$A$42, 0)))</f>
        <v>-1.6577744589953911</v>
      </c>
      <c r="N804" s="13">
        <f>IF(G804="N/A", 0, INDEX('Probability Tables'!$J$48:$J$50, MATCH(G804, 'Probability Tables'!$A$48:$A$50, 0)))</f>
        <v>-1.1317644959850102</v>
      </c>
      <c r="O804" s="13">
        <f>IF(H804="N/A", 0, INDEX('Probability Tables'!$J$56:$J$58, MATCH(H804, 'Probability Tables'!$A$56:$A$58, 0)))</f>
        <v>-0.25442485069529852</v>
      </c>
      <c r="P804" s="13">
        <f>'Probability Tables'!$E$3</f>
        <v>-0.48424598596127871</v>
      </c>
      <c r="Q804" s="16">
        <f t="shared" si="60"/>
        <v>-9.55422082617455</v>
      </c>
      <c r="R804" s="14">
        <f>IF(B804="N/A", 0, INDEX('Probability Tables'!$K$10:$K$12, MATCH(B804, 'Probability Tables'!$A$10:$A$12, 0)))</f>
        <v>-0.92356349120323478</v>
      </c>
      <c r="S804" s="14">
        <f>IF(C804="N/A", 0, INDEX('Probability Tables'!$K$18:$K$19, MATCH(C804, 'Probability Tables'!$A$18:$A$19, 0)))</f>
        <v>-1.140161291580982</v>
      </c>
      <c r="T804" s="14">
        <f>IF(D804="N/A", 0, INDEX('Probability Tables'!$K$25:$K$28, MATCH(D804, 'Probability Tables'!$A$25:$A$28, 0)))</f>
        <v>-1.9223796516451193</v>
      </c>
      <c r="U804" s="14">
        <f>IF(E804="N/A", 0, INDEX('Probability Tables'!$K$34:$K$35, MATCH(E804, 'Probability Tables'!$A$34:$A$35, 0)))</f>
        <v>-0.95029252915164453</v>
      </c>
      <c r="V804" s="14">
        <f>IF(F804="N/A", 0, INDEX('Probability Tables'!$K$41:$K$42, MATCH(F804, 'Probability Tables'!$A$41:$A$42, 0)))</f>
        <v>-1.140161291580982</v>
      </c>
      <c r="W804" s="14">
        <f>IF(G804="N/A", 0, INDEX('Probability Tables'!$K$48:$K$50, MATCH(G804, 'Probability Tables'!$A$48:$A$50, 0)))</f>
        <v>-0.54522705048332309</v>
      </c>
      <c r="X804" s="14">
        <f>IF(H804="N/A", 0, INDEX('Probability Tables'!$K$56:$K$58, MATCH(H804, 'Probability Tables'!$A$56:$A$58, 0)))</f>
        <v>-0.45323538437685085</v>
      </c>
      <c r="Y804" s="14">
        <f>'Probability Tables'!$E$4</f>
        <v>-0.95753369040820424</v>
      </c>
      <c r="Z804" s="16">
        <f t="shared" si="61"/>
        <v>-8.0325543804303408</v>
      </c>
      <c r="AA804" s="15">
        <f t="shared" si="62"/>
        <v>17.921625786750862</v>
      </c>
      <c r="AB804" s="15">
        <f t="shared" si="63"/>
        <v>82.078374213249134</v>
      </c>
      <c r="AC804" s="17">
        <f t="shared" si="64"/>
        <v>1</v>
      </c>
      <c r="AD804" s="17">
        <v>1</v>
      </c>
    </row>
    <row r="805" spans="1:30" x14ac:dyDescent="0.25">
      <c r="A805" t="s">
        <v>1112</v>
      </c>
      <c r="B805">
        <v>3</v>
      </c>
      <c r="C805" t="s">
        <v>13</v>
      </c>
      <c r="D805" s="12" t="s">
        <v>1241</v>
      </c>
      <c r="E805" s="12" t="s">
        <v>1247</v>
      </c>
      <c r="F805" s="12" t="s">
        <v>1248</v>
      </c>
      <c r="G805" s="12" t="s">
        <v>1251</v>
      </c>
      <c r="H805" s="12" t="s">
        <v>20</v>
      </c>
      <c r="I805" s="13">
        <f>IF(B805="N/A", 0, INDEX('Probability Tables'!$J$10:$J$12, MATCH(B805, 'Probability Tables'!$A$10:$A$12, 0)))</f>
        <v>-0.39196962663327978</v>
      </c>
      <c r="J805" s="13">
        <f>IF(C805="N/A", 0, INDEX('Probability Tables'!$J$18:$J$19, MATCH(C805, 'Probability Tables'!$A$18:$A$19, 0)))</f>
        <v>-0.16113204070663512</v>
      </c>
      <c r="K805" s="13">
        <f>IF(D805="N/A", 0, INDEX('Probability Tables'!$J$25:$J$28, MATCH(D805, 'Probability Tables'!$A$25:$A$28, 0)))</f>
        <v>-2.6579258139196416</v>
      </c>
      <c r="L805" s="13">
        <f>IF(E805="N/A", 0, INDEX('Probability Tables'!$J$34:$J$35, MATCH(E805, 'Probability Tables'!$A$34:$A$35, 0)))</f>
        <v>-0.32277339226305102</v>
      </c>
      <c r="M805" s="13">
        <f>IF(F805="N/A", 0, INDEX('Probability Tables'!$J$41:$J$42, MATCH(F805, 'Probability Tables'!$A$41:$A$42, 0)))</f>
        <v>-1.6577744589953911</v>
      </c>
      <c r="N805" s="13">
        <f>IF(G805="N/A", 0, INDEX('Probability Tables'!$J$48:$J$50, MATCH(G805, 'Probability Tables'!$A$48:$A$50, 0)))</f>
        <v>-0.71512608727872051</v>
      </c>
      <c r="O805" s="13">
        <f>IF(H805="N/A", 0, INDEX('Probability Tables'!$J$56:$J$58, MATCH(H805, 'Probability Tables'!$A$56:$A$58, 0)))</f>
        <v>-1.9828147059907641</v>
      </c>
      <c r="P805" s="13">
        <f>'Probability Tables'!$E$3</f>
        <v>-0.48424598596127871</v>
      </c>
      <c r="Q805" s="16">
        <f t="shared" si="60"/>
        <v>-8.3737621117487624</v>
      </c>
      <c r="R805" s="14">
        <f>IF(B805="N/A", 0, INDEX('Probability Tables'!$K$10:$K$12, MATCH(B805, 'Probability Tables'!$A$10:$A$12, 0)))</f>
        <v>-1.0560526742493137</v>
      </c>
      <c r="S805" s="14">
        <f>IF(C805="N/A", 0, INDEX('Probability Tables'!$K$18:$K$19, MATCH(C805, 'Probability Tables'!$A$18:$A$19, 0)))</f>
        <v>-1.140161291580982</v>
      </c>
      <c r="T805" s="14">
        <f>IF(D805="N/A", 0, INDEX('Probability Tables'!$K$25:$K$28, MATCH(D805, 'Probability Tables'!$A$25:$A$28, 0)))</f>
        <v>-1.9223796516451193</v>
      </c>
      <c r="U805" s="14">
        <f>IF(E805="N/A", 0, INDEX('Probability Tables'!$K$34:$K$35, MATCH(E805, 'Probability Tables'!$A$34:$A$35, 0)))</f>
        <v>-0.48878352389733187</v>
      </c>
      <c r="V805" s="14">
        <f>IF(F805="N/A", 0, INDEX('Probability Tables'!$K$41:$K$42, MATCH(F805, 'Probability Tables'!$A$41:$A$42, 0)))</f>
        <v>-1.140161291580982</v>
      </c>
      <c r="W805" s="14">
        <f>IF(G805="N/A", 0, INDEX('Probability Tables'!$K$48:$K$50, MATCH(G805, 'Probability Tables'!$A$48:$A$50, 0)))</f>
        <v>-1.624036711855253</v>
      </c>
      <c r="X805" s="14">
        <f>IF(H805="N/A", 0, INDEX('Probability Tables'!$K$56:$K$58, MATCH(H805, 'Probability Tables'!$A$56:$A$58, 0)))</f>
        <v>-1.2944356648959361</v>
      </c>
      <c r="Y805" s="14">
        <f>'Probability Tables'!$E$4</f>
        <v>-0.95753369040820424</v>
      </c>
      <c r="Z805" s="16">
        <f t="shared" si="61"/>
        <v>-9.6235445001131232</v>
      </c>
      <c r="AA805" s="15">
        <f t="shared" si="62"/>
        <v>77.726218928574511</v>
      </c>
      <c r="AB805" s="15">
        <f t="shared" si="63"/>
        <v>22.273781071425486</v>
      </c>
      <c r="AC805" s="17">
        <f t="shared" si="64"/>
        <v>0</v>
      </c>
      <c r="AD805" s="17">
        <v>1</v>
      </c>
    </row>
    <row r="806" spans="1:30" x14ac:dyDescent="0.25">
      <c r="A806" t="s">
        <v>1113</v>
      </c>
      <c r="B806">
        <v>3</v>
      </c>
      <c r="C806" t="s">
        <v>13</v>
      </c>
      <c r="D806" s="12" t="s">
        <v>1245</v>
      </c>
      <c r="E806" s="12" t="s">
        <v>1247</v>
      </c>
      <c r="F806" s="12" t="s">
        <v>1249</v>
      </c>
      <c r="G806" s="12" t="s">
        <v>1251</v>
      </c>
      <c r="H806" s="12" t="s">
        <v>15</v>
      </c>
      <c r="I806" s="13">
        <f>IF(B806="N/A", 0, INDEX('Probability Tables'!$J$10:$J$12, MATCH(B806, 'Probability Tables'!$A$10:$A$12, 0)))</f>
        <v>-0.39196962663327978</v>
      </c>
      <c r="J806" s="13">
        <f>IF(C806="N/A", 0, INDEX('Probability Tables'!$J$18:$J$19, MATCH(C806, 'Probability Tables'!$A$18:$A$19, 0)))</f>
        <v>-0.16113204070663512</v>
      </c>
      <c r="K806" s="13">
        <f>IF(D806="N/A", 0, INDEX('Probability Tables'!$J$25:$J$28, MATCH(D806, 'Probability Tables'!$A$25:$A$28, 0)))</f>
        <v>-0.51785965042337057</v>
      </c>
      <c r="L806" s="13">
        <f>IF(E806="N/A", 0, INDEX('Probability Tables'!$J$34:$J$35, MATCH(E806, 'Probability Tables'!$A$34:$A$35, 0)))</f>
        <v>-0.32277339226305102</v>
      </c>
      <c r="M806" s="13">
        <f>IF(F806="N/A", 0, INDEX('Probability Tables'!$J$41:$J$42, MATCH(F806, 'Probability Tables'!$A$41:$A$42, 0)))</f>
        <v>-0.21141585713285041</v>
      </c>
      <c r="N806" s="13">
        <f>IF(G806="N/A", 0, INDEX('Probability Tables'!$J$48:$J$50, MATCH(G806, 'Probability Tables'!$A$48:$A$50, 0)))</f>
        <v>-0.71512608727872051</v>
      </c>
      <c r="O806" s="13">
        <f>IF(H806="N/A", 0, INDEX('Probability Tables'!$J$56:$J$58, MATCH(H806, 'Probability Tables'!$A$56:$A$58, 0)))</f>
        <v>-0.25442485069529852</v>
      </c>
      <c r="P806" s="13">
        <f>'Probability Tables'!$E$3</f>
        <v>-0.48424598596127871</v>
      </c>
      <c r="Q806" s="16">
        <f t="shared" si="60"/>
        <v>-3.0589474910944849</v>
      </c>
      <c r="R806" s="14">
        <f>IF(B806="N/A", 0, INDEX('Probability Tables'!$K$10:$K$12, MATCH(B806, 'Probability Tables'!$A$10:$A$12, 0)))</f>
        <v>-1.0560526742493137</v>
      </c>
      <c r="S806" s="14">
        <f>IF(C806="N/A", 0, INDEX('Probability Tables'!$K$18:$K$19, MATCH(C806, 'Probability Tables'!$A$18:$A$19, 0)))</f>
        <v>-1.140161291580982</v>
      </c>
      <c r="T806" s="14">
        <f>IF(D806="N/A", 0, INDEX('Probability Tables'!$K$25:$K$28, MATCH(D806, 'Probability Tables'!$A$25:$A$28, 0)))</f>
        <v>-0.64015465041943498</v>
      </c>
      <c r="U806" s="14">
        <f>IF(E806="N/A", 0, INDEX('Probability Tables'!$K$34:$K$35, MATCH(E806, 'Probability Tables'!$A$34:$A$35, 0)))</f>
        <v>-0.48878352389733187</v>
      </c>
      <c r="V806" s="14">
        <f>IF(F806="N/A", 0, INDEX('Probability Tables'!$K$41:$K$42, MATCH(F806, 'Probability Tables'!$A$41:$A$42, 0)))</f>
        <v>-0.38532054201569693</v>
      </c>
      <c r="W806" s="14">
        <f>IF(G806="N/A", 0, INDEX('Probability Tables'!$K$48:$K$50, MATCH(G806, 'Probability Tables'!$A$48:$A$50, 0)))</f>
        <v>-1.624036711855253</v>
      </c>
      <c r="X806" s="14">
        <f>IF(H806="N/A", 0, INDEX('Probability Tables'!$K$56:$K$58, MATCH(H806, 'Probability Tables'!$A$56:$A$58, 0)))</f>
        <v>-0.45323538437685085</v>
      </c>
      <c r="Y806" s="14">
        <f>'Probability Tables'!$E$4</f>
        <v>-0.95753369040820424</v>
      </c>
      <c r="Z806" s="16">
        <f t="shared" si="61"/>
        <v>-6.7452784688030674</v>
      </c>
      <c r="AA806" s="15">
        <f t="shared" si="62"/>
        <v>97.554904062512307</v>
      </c>
      <c r="AB806" s="15">
        <f t="shared" si="63"/>
        <v>2.4450959374876966</v>
      </c>
      <c r="AC806" s="17">
        <f t="shared" si="64"/>
        <v>0</v>
      </c>
      <c r="AD806" s="17">
        <v>1</v>
      </c>
    </row>
    <row r="807" spans="1:30" x14ac:dyDescent="0.25">
      <c r="A807" t="s">
        <v>1114</v>
      </c>
      <c r="B807">
        <v>3</v>
      </c>
      <c r="C807" t="s">
        <v>13</v>
      </c>
      <c r="D807" s="12" t="s">
        <v>1245</v>
      </c>
      <c r="E807" s="12" t="s">
        <v>1247</v>
      </c>
      <c r="F807" s="12" t="s">
        <v>1249</v>
      </c>
      <c r="G807" s="12" t="s">
        <v>1251</v>
      </c>
      <c r="H807" s="12" t="s">
        <v>15</v>
      </c>
      <c r="I807" s="13">
        <f>IF(B807="N/A", 0, INDEX('Probability Tables'!$J$10:$J$12, MATCH(B807, 'Probability Tables'!$A$10:$A$12, 0)))</f>
        <v>-0.39196962663327978</v>
      </c>
      <c r="J807" s="13">
        <f>IF(C807="N/A", 0, INDEX('Probability Tables'!$J$18:$J$19, MATCH(C807, 'Probability Tables'!$A$18:$A$19, 0)))</f>
        <v>-0.16113204070663512</v>
      </c>
      <c r="K807" s="13">
        <f>IF(D807="N/A", 0, INDEX('Probability Tables'!$J$25:$J$28, MATCH(D807, 'Probability Tables'!$A$25:$A$28, 0)))</f>
        <v>-0.51785965042337057</v>
      </c>
      <c r="L807" s="13">
        <f>IF(E807="N/A", 0, INDEX('Probability Tables'!$J$34:$J$35, MATCH(E807, 'Probability Tables'!$A$34:$A$35, 0)))</f>
        <v>-0.32277339226305102</v>
      </c>
      <c r="M807" s="13">
        <f>IF(F807="N/A", 0, INDEX('Probability Tables'!$J$41:$J$42, MATCH(F807, 'Probability Tables'!$A$41:$A$42, 0)))</f>
        <v>-0.21141585713285041</v>
      </c>
      <c r="N807" s="13">
        <f>IF(G807="N/A", 0, INDEX('Probability Tables'!$J$48:$J$50, MATCH(G807, 'Probability Tables'!$A$48:$A$50, 0)))</f>
        <v>-0.71512608727872051</v>
      </c>
      <c r="O807" s="13">
        <f>IF(H807="N/A", 0, INDEX('Probability Tables'!$J$56:$J$58, MATCH(H807, 'Probability Tables'!$A$56:$A$58, 0)))</f>
        <v>-0.25442485069529852</v>
      </c>
      <c r="P807" s="13">
        <f>'Probability Tables'!$E$3</f>
        <v>-0.48424598596127871</v>
      </c>
      <c r="Q807" s="16">
        <f t="shared" si="60"/>
        <v>-3.0589474910944849</v>
      </c>
      <c r="R807" s="14">
        <f>IF(B807="N/A", 0, INDEX('Probability Tables'!$K$10:$K$12, MATCH(B807, 'Probability Tables'!$A$10:$A$12, 0)))</f>
        <v>-1.0560526742493137</v>
      </c>
      <c r="S807" s="14">
        <f>IF(C807="N/A", 0, INDEX('Probability Tables'!$K$18:$K$19, MATCH(C807, 'Probability Tables'!$A$18:$A$19, 0)))</f>
        <v>-1.140161291580982</v>
      </c>
      <c r="T807" s="14">
        <f>IF(D807="N/A", 0, INDEX('Probability Tables'!$K$25:$K$28, MATCH(D807, 'Probability Tables'!$A$25:$A$28, 0)))</f>
        <v>-0.64015465041943498</v>
      </c>
      <c r="U807" s="14">
        <f>IF(E807="N/A", 0, INDEX('Probability Tables'!$K$34:$K$35, MATCH(E807, 'Probability Tables'!$A$34:$A$35, 0)))</f>
        <v>-0.48878352389733187</v>
      </c>
      <c r="V807" s="14">
        <f>IF(F807="N/A", 0, INDEX('Probability Tables'!$K$41:$K$42, MATCH(F807, 'Probability Tables'!$A$41:$A$42, 0)))</f>
        <v>-0.38532054201569693</v>
      </c>
      <c r="W807" s="14">
        <f>IF(G807="N/A", 0, INDEX('Probability Tables'!$K$48:$K$50, MATCH(G807, 'Probability Tables'!$A$48:$A$50, 0)))</f>
        <v>-1.624036711855253</v>
      </c>
      <c r="X807" s="14">
        <f>IF(H807="N/A", 0, INDEX('Probability Tables'!$K$56:$K$58, MATCH(H807, 'Probability Tables'!$A$56:$A$58, 0)))</f>
        <v>-0.45323538437685085</v>
      </c>
      <c r="Y807" s="14">
        <f>'Probability Tables'!$E$4</f>
        <v>-0.95753369040820424</v>
      </c>
      <c r="Z807" s="16">
        <f t="shared" si="61"/>
        <v>-6.7452784688030674</v>
      </c>
      <c r="AA807" s="15">
        <f t="shared" si="62"/>
        <v>97.554904062512307</v>
      </c>
      <c r="AB807" s="15">
        <f t="shared" si="63"/>
        <v>2.4450959374876966</v>
      </c>
      <c r="AC807" s="17">
        <f t="shared" si="64"/>
        <v>0</v>
      </c>
      <c r="AD807" s="17">
        <v>0</v>
      </c>
    </row>
    <row r="808" spans="1:30" x14ac:dyDescent="0.25">
      <c r="A808" t="s">
        <v>1115</v>
      </c>
      <c r="B808">
        <v>1</v>
      </c>
      <c r="C808" t="s">
        <v>13</v>
      </c>
      <c r="D808" s="12" t="s">
        <v>1242</v>
      </c>
      <c r="E808" s="12" t="s">
        <v>1247</v>
      </c>
      <c r="F808" s="12" t="s">
        <v>1249</v>
      </c>
      <c r="G808" s="12" t="s">
        <v>1251</v>
      </c>
      <c r="H808" s="12" t="s">
        <v>15</v>
      </c>
      <c r="I808" s="13">
        <f>IF(B808="N/A", 0, INDEX('Probability Tables'!$J$10:$J$12, MATCH(B808, 'Probability Tables'!$A$10:$A$12, 0)))</f>
        <v>-1.9190988916046565</v>
      </c>
      <c r="J808" s="13">
        <f>IF(C808="N/A", 0, INDEX('Probability Tables'!$J$18:$J$19, MATCH(C808, 'Probability Tables'!$A$18:$A$19, 0)))</f>
        <v>-0.16113204070663512</v>
      </c>
      <c r="K808" s="13">
        <f>IF(D808="N/A", 0, INDEX('Probability Tables'!$J$25:$J$28, MATCH(D808, 'Probability Tables'!$A$25:$A$28, 0)))</f>
        <v>-1.505246303981256</v>
      </c>
      <c r="L808" s="13">
        <f>IF(E808="N/A", 0, INDEX('Probability Tables'!$J$34:$J$35, MATCH(E808, 'Probability Tables'!$A$34:$A$35, 0)))</f>
        <v>-0.32277339226305102</v>
      </c>
      <c r="M808" s="13">
        <f>IF(F808="N/A", 0, INDEX('Probability Tables'!$J$41:$J$42, MATCH(F808, 'Probability Tables'!$A$41:$A$42, 0)))</f>
        <v>-0.21141585713285041</v>
      </c>
      <c r="N808" s="13">
        <f>IF(G808="N/A", 0, INDEX('Probability Tables'!$J$48:$J$50, MATCH(G808, 'Probability Tables'!$A$48:$A$50, 0)))</f>
        <v>-0.71512608727872051</v>
      </c>
      <c r="O808" s="13">
        <f>IF(H808="N/A", 0, INDEX('Probability Tables'!$J$56:$J$58, MATCH(H808, 'Probability Tables'!$A$56:$A$58, 0)))</f>
        <v>-0.25442485069529852</v>
      </c>
      <c r="P808" s="13">
        <f>'Probability Tables'!$E$3</f>
        <v>-0.48424598596127871</v>
      </c>
      <c r="Q808" s="16">
        <f t="shared" si="60"/>
        <v>-5.5734634096237468</v>
      </c>
      <c r="R808" s="14">
        <f>IF(B808="N/A", 0, INDEX('Probability Tables'!$K$10:$K$12, MATCH(B808, 'Probability Tables'!$A$10:$A$12, 0)))</f>
        <v>-0.92356349120323478</v>
      </c>
      <c r="S808" s="14">
        <f>IF(C808="N/A", 0, INDEX('Probability Tables'!$K$18:$K$19, MATCH(C808, 'Probability Tables'!$A$18:$A$19, 0)))</f>
        <v>-1.140161291580982</v>
      </c>
      <c r="T808" s="14">
        <f>IF(D808="N/A", 0, INDEX('Probability Tables'!$K$25:$K$28, MATCH(D808, 'Probability Tables'!$A$25:$A$28, 0)))</f>
        <v>-1.4640720621625749</v>
      </c>
      <c r="U808" s="14">
        <f>IF(E808="N/A", 0, INDEX('Probability Tables'!$K$34:$K$35, MATCH(E808, 'Probability Tables'!$A$34:$A$35, 0)))</f>
        <v>-0.48878352389733187</v>
      </c>
      <c r="V808" s="14">
        <f>IF(F808="N/A", 0, INDEX('Probability Tables'!$K$41:$K$42, MATCH(F808, 'Probability Tables'!$A$41:$A$42, 0)))</f>
        <v>-0.38532054201569693</v>
      </c>
      <c r="W808" s="14">
        <f>IF(G808="N/A", 0, INDEX('Probability Tables'!$K$48:$K$50, MATCH(G808, 'Probability Tables'!$A$48:$A$50, 0)))</f>
        <v>-1.624036711855253</v>
      </c>
      <c r="X808" s="14">
        <f>IF(H808="N/A", 0, INDEX('Probability Tables'!$K$56:$K$58, MATCH(H808, 'Probability Tables'!$A$56:$A$58, 0)))</f>
        <v>-0.45323538437685085</v>
      </c>
      <c r="Y808" s="14">
        <f>'Probability Tables'!$E$4</f>
        <v>-0.95753369040820424</v>
      </c>
      <c r="Z808" s="16">
        <f t="shared" si="61"/>
        <v>-7.4367066975001288</v>
      </c>
      <c r="AA808" s="15">
        <f t="shared" si="62"/>
        <v>86.567453197100249</v>
      </c>
      <c r="AB808" s="15">
        <f t="shared" si="63"/>
        <v>13.432546802899752</v>
      </c>
      <c r="AC808" s="17">
        <f t="shared" si="64"/>
        <v>0</v>
      </c>
      <c r="AD808" s="17">
        <v>0</v>
      </c>
    </row>
    <row r="809" spans="1:30" x14ac:dyDescent="0.25">
      <c r="A809" t="s">
        <v>1117</v>
      </c>
      <c r="B809">
        <v>3</v>
      </c>
      <c r="C809" t="s">
        <v>17</v>
      </c>
      <c r="D809" s="12" t="s">
        <v>1245</v>
      </c>
      <c r="E809" s="12" t="s">
        <v>1247</v>
      </c>
      <c r="F809" s="12" t="s">
        <v>1249</v>
      </c>
      <c r="G809" s="12" t="s">
        <v>1251</v>
      </c>
      <c r="H809" s="12" t="s">
        <v>15</v>
      </c>
      <c r="I809" s="13">
        <f>IF(B809="N/A", 0, INDEX('Probability Tables'!$J$10:$J$12, MATCH(B809, 'Probability Tables'!$A$10:$A$12, 0)))</f>
        <v>-0.39196962663327978</v>
      </c>
      <c r="J809" s="13">
        <f>IF(C809="N/A", 0, INDEX('Probability Tables'!$J$18:$J$19, MATCH(C809, 'Probability Tables'!$A$18:$A$19, 0)))</f>
        <v>-1.9050155618886613</v>
      </c>
      <c r="K809" s="13">
        <f>IF(D809="N/A", 0, INDEX('Probability Tables'!$J$25:$J$28, MATCH(D809, 'Probability Tables'!$A$25:$A$28, 0)))</f>
        <v>-0.51785965042337057</v>
      </c>
      <c r="L809" s="13">
        <f>IF(E809="N/A", 0, INDEX('Probability Tables'!$J$34:$J$35, MATCH(E809, 'Probability Tables'!$A$34:$A$35, 0)))</f>
        <v>-0.32277339226305102</v>
      </c>
      <c r="M809" s="13">
        <f>IF(F809="N/A", 0, INDEX('Probability Tables'!$J$41:$J$42, MATCH(F809, 'Probability Tables'!$A$41:$A$42, 0)))</f>
        <v>-0.21141585713285041</v>
      </c>
      <c r="N809" s="13">
        <f>IF(G809="N/A", 0, INDEX('Probability Tables'!$J$48:$J$50, MATCH(G809, 'Probability Tables'!$A$48:$A$50, 0)))</f>
        <v>-0.71512608727872051</v>
      </c>
      <c r="O809" s="13">
        <f>IF(H809="N/A", 0, INDEX('Probability Tables'!$J$56:$J$58, MATCH(H809, 'Probability Tables'!$A$56:$A$58, 0)))</f>
        <v>-0.25442485069529852</v>
      </c>
      <c r="P809" s="13">
        <f>'Probability Tables'!$E$3</f>
        <v>-0.48424598596127871</v>
      </c>
      <c r="Q809" s="16">
        <f t="shared" si="60"/>
        <v>-4.8028310122765108</v>
      </c>
      <c r="R809" s="14">
        <f>IF(B809="N/A", 0, INDEX('Probability Tables'!$K$10:$K$12, MATCH(B809, 'Probability Tables'!$A$10:$A$12, 0)))</f>
        <v>-1.0560526742493137</v>
      </c>
      <c r="S809" s="14">
        <f>IF(C809="N/A", 0, INDEX('Probability Tables'!$K$18:$K$19, MATCH(C809, 'Probability Tables'!$A$18:$A$19, 0)))</f>
        <v>-0.38532054201569693</v>
      </c>
      <c r="T809" s="14">
        <f>IF(D809="N/A", 0, INDEX('Probability Tables'!$K$25:$K$28, MATCH(D809, 'Probability Tables'!$A$25:$A$28, 0)))</f>
        <v>-0.64015465041943498</v>
      </c>
      <c r="U809" s="14">
        <f>IF(E809="N/A", 0, INDEX('Probability Tables'!$K$34:$K$35, MATCH(E809, 'Probability Tables'!$A$34:$A$35, 0)))</f>
        <v>-0.48878352389733187</v>
      </c>
      <c r="V809" s="14">
        <f>IF(F809="N/A", 0, INDEX('Probability Tables'!$K$41:$K$42, MATCH(F809, 'Probability Tables'!$A$41:$A$42, 0)))</f>
        <v>-0.38532054201569693</v>
      </c>
      <c r="W809" s="14">
        <f>IF(G809="N/A", 0, INDEX('Probability Tables'!$K$48:$K$50, MATCH(G809, 'Probability Tables'!$A$48:$A$50, 0)))</f>
        <v>-1.624036711855253</v>
      </c>
      <c r="X809" s="14">
        <f>IF(H809="N/A", 0, INDEX('Probability Tables'!$K$56:$K$58, MATCH(H809, 'Probability Tables'!$A$56:$A$58, 0)))</f>
        <v>-0.45323538437685085</v>
      </c>
      <c r="Y809" s="14">
        <f>'Probability Tables'!$E$4</f>
        <v>-0.95753369040820424</v>
      </c>
      <c r="Z809" s="16">
        <f t="shared" si="61"/>
        <v>-5.9904377192377822</v>
      </c>
      <c r="AA809" s="15">
        <f t="shared" si="62"/>
        <v>76.631275244674583</v>
      </c>
      <c r="AB809" s="15">
        <f t="shared" si="63"/>
        <v>23.368724755325413</v>
      </c>
      <c r="AC809" s="17">
        <f t="shared" si="64"/>
        <v>0</v>
      </c>
      <c r="AD809" s="17">
        <v>0</v>
      </c>
    </row>
    <row r="810" spans="1:30" x14ac:dyDescent="0.25">
      <c r="A810" t="s">
        <v>1118</v>
      </c>
      <c r="B810">
        <v>2</v>
      </c>
      <c r="C810" t="s">
        <v>13</v>
      </c>
      <c r="D810" s="12" t="s">
        <v>1242</v>
      </c>
      <c r="E810" s="12" t="s">
        <v>1247</v>
      </c>
      <c r="F810" s="12" t="s">
        <v>1249</v>
      </c>
      <c r="G810" s="12" t="s">
        <v>1252</v>
      </c>
      <c r="H810" s="12" t="s">
        <v>15</v>
      </c>
      <c r="I810" s="13">
        <f>IF(B810="N/A", 0, INDEX('Probability Tables'!$J$10:$J$12, MATCH(B810, 'Probability Tables'!$A$10:$A$12, 0)))</f>
        <v>-1.7285805676065233</v>
      </c>
      <c r="J810" s="13">
        <f>IF(C810="N/A", 0, INDEX('Probability Tables'!$J$18:$J$19, MATCH(C810, 'Probability Tables'!$A$18:$A$19, 0)))</f>
        <v>-0.16113204070663512</v>
      </c>
      <c r="K810" s="13">
        <f>IF(D810="N/A", 0, INDEX('Probability Tables'!$J$25:$J$28, MATCH(D810, 'Probability Tables'!$A$25:$A$28, 0)))</f>
        <v>-1.505246303981256</v>
      </c>
      <c r="L810" s="13">
        <f>IF(E810="N/A", 0, INDEX('Probability Tables'!$J$34:$J$35, MATCH(E810, 'Probability Tables'!$A$34:$A$35, 0)))</f>
        <v>-0.32277339226305102</v>
      </c>
      <c r="M810" s="13">
        <f>IF(F810="N/A", 0, INDEX('Probability Tables'!$J$41:$J$42, MATCH(F810, 'Probability Tables'!$A$41:$A$42, 0)))</f>
        <v>-0.21141585713285041</v>
      </c>
      <c r="N810" s="13">
        <f>IF(G810="N/A", 0, INDEX('Probability Tables'!$J$48:$J$50, MATCH(G810, 'Probability Tables'!$A$48:$A$50, 0)))</f>
        <v>-1.6691571471357227</v>
      </c>
      <c r="O810" s="13">
        <f>IF(H810="N/A", 0, INDEX('Probability Tables'!$J$56:$J$58, MATCH(H810, 'Probability Tables'!$A$56:$A$58, 0)))</f>
        <v>-0.25442485069529852</v>
      </c>
      <c r="P810" s="13">
        <f>'Probability Tables'!$E$3</f>
        <v>-0.48424598596127871</v>
      </c>
      <c r="Q810" s="16">
        <f t="shared" si="60"/>
        <v>-6.3369761454826152</v>
      </c>
      <c r="R810" s="14">
        <f>IF(B810="N/A", 0, INDEX('Probability Tables'!$K$10:$K$12, MATCH(B810, 'Probability Tables'!$A$10:$A$12, 0)))</f>
        <v>-1.3662076025531533</v>
      </c>
      <c r="S810" s="14">
        <f>IF(C810="N/A", 0, INDEX('Probability Tables'!$K$18:$K$19, MATCH(C810, 'Probability Tables'!$A$18:$A$19, 0)))</f>
        <v>-1.140161291580982</v>
      </c>
      <c r="T810" s="14">
        <f>IF(D810="N/A", 0, INDEX('Probability Tables'!$K$25:$K$28, MATCH(D810, 'Probability Tables'!$A$25:$A$28, 0)))</f>
        <v>-1.4640720621625749</v>
      </c>
      <c r="U810" s="14">
        <f>IF(E810="N/A", 0, INDEX('Probability Tables'!$K$34:$K$35, MATCH(E810, 'Probability Tables'!$A$34:$A$35, 0)))</f>
        <v>-0.48878352389733187</v>
      </c>
      <c r="V810" s="14">
        <f>IF(F810="N/A", 0, INDEX('Probability Tables'!$K$41:$K$42, MATCH(F810, 'Probability Tables'!$A$41:$A$42, 0)))</f>
        <v>-0.38532054201569693</v>
      </c>
      <c r="W810" s="14">
        <f>IF(G810="N/A", 0, INDEX('Probability Tables'!$K$48:$K$50, MATCH(G810, 'Probability Tables'!$A$48:$A$50, 0)))</f>
        <v>-1.4997389951776758</v>
      </c>
      <c r="X810" s="14">
        <f>IF(H810="N/A", 0, INDEX('Probability Tables'!$K$56:$K$58, MATCH(H810, 'Probability Tables'!$A$56:$A$58, 0)))</f>
        <v>-0.45323538437685085</v>
      </c>
      <c r="Y810" s="14">
        <f>'Probability Tables'!$E$4</f>
        <v>-0.95753369040820424</v>
      </c>
      <c r="Z810" s="16">
        <f t="shared" si="61"/>
        <v>-7.7550530921724699</v>
      </c>
      <c r="AA810" s="15">
        <f t="shared" si="62"/>
        <v>80.503676528774363</v>
      </c>
      <c r="AB810" s="15">
        <f t="shared" si="63"/>
        <v>19.496323471225637</v>
      </c>
      <c r="AC810" s="17">
        <f t="shared" si="64"/>
        <v>0</v>
      </c>
      <c r="AD810" s="17">
        <v>0</v>
      </c>
    </row>
    <row r="811" spans="1:30" x14ac:dyDescent="0.25">
      <c r="A811" t="s">
        <v>1119</v>
      </c>
      <c r="B811">
        <v>1</v>
      </c>
      <c r="C811" t="s">
        <v>17</v>
      </c>
      <c r="D811" s="12" t="s">
        <v>1245</v>
      </c>
      <c r="E811" s="12" t="s">
        <v>1246</v>
      </c>
      <c r="F811" s="12" t="s">
        <v>1249</v>
      </c>
      <c r="G811" s="12" t="s">
        <v>1250</v>
      </c>
      <c r="H811" s="12" t="s">
        <v>15</v>
      </c>
      <c r="I811" s="13">
        <f>IF(B811="N/A", 0, INDEX('Probability Tables'!$J$10:$J$12, MATCH(B811, 'Probability Tables'!$A$10:$A$12, 0)))</f>
        <v>-1.9190988916046565</v>
      </c>
      <c r="J811" s="13">
        <f>IF(C811="N/A", 0, INDEX('Probability Tables'!$J$18:$J$19, MATCH(C811, 'Probability Tables'!$A$18:$A$19, 0)))</f>
        <v>-1.9050155618886613</v>
      </c>
      <c r="K811" s="13">
        <f>IF(D811="N/A", 0, INDEX('Probability Tables'!$J$25:$J$28, MATCH(D811, 'Probability Tables'!$A$25:$A$28, 0)))</f>
        <v>-0.51785965042337057</v>
      </c>
      <c r="L811" s="13">
        <f>IF(E811="N/A", 0, INDEX('Probability Tables'!$J$34:$J$35, MATCH(E811, 'Probability Tables'!$A$34:$A$35, 0)))</f>
        <v>-1.2878542883066382</v>
      </c>
      <c r="M811" s="13">
        <f>IF(F811="N/A", 0, INDEX('Probability Tables'!$J$41:$J$42, MATCH(F811, 'Probability Tables'!$A$41:$A$42, 0)))</f>
        <v>-0.21141585713285041</v>
      </c>
      <c r="N811" s="13">
        <f>IF(G811="N/A", 0, INDEX('Probability Tables'!$J$48:$J$50, MATCH(G811, 'Probability Tables'!$A$48:$A$50, 0)))</f>
        <v>-1.1317644959850102</v>
      </c>
      <c r="O811" s="13">
        <f>IF(H811="N/A", 0, INDEX('Probability Tables'!$J$56:$J$58, MATCH(H811, 'Probability Tables'!$A$56:$A$58, 0)))</f>
        <v>-0.25442485069529852</v>
      </c>
      <c r="P811" s="13">
        <f>'Probability Tables'!$E$3</f>
        <v>-0.48424598596127871</v>
      </c>
      <c r="Q811" s="16">
        <f t="shared" si="60"/>
        <v>-7.7116795819977639</v>
      </c>
      <c r="R811" s="14">
        <f>IF(B811="N/A", 0, INDEX('Probability Tables'!$K$10:$K$12, MATCH(B811, 'Probability Tables'!$A$10:$A$12, 0)))</f>
        <v>-0.92356349120323478</v>
      </c>
      <c r="S811" s="14">
        <f>IF(C811="N/A", 0, INDEX('Probability Tables'!$K$18:$K$19, MATCH(C811, 'Probability Tables'!$A$18:$A$19, 0)))</f>
        <v>-0.38532054201569693</v>
      </c>
      <c r="T811" s="14">
        <f>IF(D811="N/A", 0, INDEX('Probability Tables'!$K$25:$K$28, MATCH(D811, 'Probability Tables'!$A$25:$A$28, 0)))</f>
        <v>-0.64015465041943498</v>
      </c>
      <c r="U811" s="14">
        <f>IF(E811="N/A", 0, INDEX('Probability Tables'!$K$34:$K$35, MATCH(E811, 'Probability Tables'!$A$34:$A$35, 0)))</f>
        <v>-0.95029252915164453</v>
      </c>
      <c r="V811" s="14">
        <f>IF(F811="N/A", 0, INDEX('Probability Tables'!$K$41:$K$42, MATCH(F811, 'Probability Tables'!$A$41:$A$42, 0)))</f>
        <v>-0.38532054201569693</v>
      </c>
      <c r="W811" s="14">
        <f>IF(G811="N/A", 0, INDEX('Probability Tables'!$K$48:$K$50, MATCH(G811, 'Probability Tables'!$A$48:$A$50, 0)))</f>
        <v>-0.54522705048332309</v>
      </c>
      <c r="X811" s="14">
        <f>IF(H811="N/A", 0, INDEX('Probability Tables'!$K$56:$K$58, MATCH(H811, 'Probability Tables'!$A$56:$A$58, 0)))</f>
        <v>-0.45323538437685085</v>
      </c>
      <c r="Y811" s="14">
        <f>'Probability Tables'!$E$4</f>
        <v>-0.95753369040820424</v>
      </c>
      <c r="Z811" s="16">
        <f t="shared" si="61"/>
        <v>-5.2406478800740857</v>
      </c>
      <c r="AA811" s="15">
        <f t="shared" si="62"/>
        <v>7.7914081790528185</v>
      </c>
      <c r="AB811" s="15">
        <f t="shared" si="63"/>
        <v>92.208591820947177</v>
      </c>
      <c r="AC811" s="17">
        <f t="shared" si="64"/>
        <v>1</v>
      </c>
      <c r="AD811" s="17">
        <v>1</v>
      </c>
    </row>
    <row r="812" spans="1:30" x14ac:dyDescent="0.25">
      <c r="A812" t="s">
        <v>1120</v>
      </c>
      <c r="B812">
        <v>3</v>
      </c>
      <c r="C812" t="s">
        <v>13</v>
      </c>
      <c r="D812" s="12" t="s">
        <v>1245</v>
      </c>
      <c r="E812" s="12" t="s">
        <v>1247</v>
      </c>
      <c r="F812" s="12" t="s">
        <v>1249</v>
      </c>
      <c r="G812" s="12" t="s">
        <v>1251</v>
      </c>
      <c r="H812" s="12" t="s">
        <v>15</v>
      </c>
      <c r="I812" s="13">
        <f>IF(B812="N/A", 0, INDEX('Probability Tables'!$J$10:$J$12, MATCH(B812, 'Probability Tables'!$A$10:$A$12, 0)))</f>
        <v>-0.39196962663327978</v>
      </c>
      <c r="J812" s="13">
        <f>IF(C812="N/A", 0, INDEX('Probability Tables'!$J$18:$J$19, MATCH(C812, 'Probability Tables'!$A$18:$A$19, 0)))</f>
        <v>-0.16113204070663512</v>
      </c>
      <c r="K812" s="13">
        <f>IF(D812="N/A", 0, INDEX('Probability Tables'!$J$25:$J$28, MATCH(D812, 'Probability Tables'!$A$25:$A$28, 0)))</f>
        <v>-0.51785965042337057</v>
      </c>
      <c r="L812" s="13">
        <f>IF(E812="N/A", 0, INDEX('Probability Tables'!$J$34:$J$35, MATCH(E812, 'Probability Tables'!$A$34:$A$35, 0)))</f>
        <v>-0.32277339226305102</v>
      </c>
      <c r="M812" s="13">
        <f>IF(F812="N/A", 0, INDEX('Probability Tables'!$J$41:$J$42, MATCH(F812, 'Probability Tables'!$A$41:$A$42, 0)))</f>
        <v>-0.21141585713285041</v>
      </c>
      <c r="N812" s="13">
        <f>IF(G812="N/A", 0, INDEX('Probability Tables'!$J$48:$J$50, MATCH(G812, 'Probability Tables'!$A$48:$A$50, 0)))</f>
        <v>-0.71512608727872051</v>
      </c>
      <c r="O812" s="13">
        <f>IF(H812="N/A", 0, INDEX('Probability Tables'!$J$56:$J$58, MATCH(H812, 'Probability Tables'!$A$56:$A$58, 0)))</f>
        <v>-0.25442485069529852</v>
      </c>
      <c r="P812" s="13">
        <f>'Probability Tables'!$E$3</f>
        <v>-0.48424598596127871</v>
      </c>
      <c r="Q812" s="16">
        <f t="shared" si="60"/>
        <v>-3.0589474910944849</v>
      </c>
      <c r="R812" s="14">
        <f>IF(B812="N/A", 0, INDEX('Probability Tables'!$K$10:$K$12, MATCH(B812, 'Probability Tables'!$A$10:$A$12, 0)))</f>
        <v>-1.0560526742493137</v>
      </c>
      <c r="S812" s="14">
        <f>IF(C812="N/A", 0, INDEX('Probability Tables'!$K$18:$K$19, MATCH(C812, 'Probability Tables'!$A$18:$A$19, 0)))</f>
        <v>-1.140161291580982</v>
      </c>
      <c r="T812" s="14">
        <f>IF(D812="N/A", 0, INDEX('Probability Tables'!$K$25:$K$28, MATCH(D812, 'Probability Tables'!$A$25:$A$28, 0)))</f>
        <v>-0.64015465041943498</v>
      </c>
      <c r="U812" s="14">
        <f>IF(E812="N/A", 0, INDEX('Probability Tables'!$K$34:$K$35, MATCH(E812, 'Probability Tables'!$A$34:$A$35, 0)))</f>
        <v>-0.48878352389733187</v>
      </c>
      <c r="V812" s="14">
        <f>IF(F812="N/A", 0, INDEX('Probability Tables'!$K$41:$K$42, MATCH(F812, 'Probability Tables'!$A$41:$A$42, 0)))</f>
        <v>-0.38532054201569693</v>
      </c>
      <c r="W812" s="14">
        <f>IF(G812="N/A", 0, INDEX('Probability Tables'!$K$48:$K$50, MATCH(G812, 'Probability Tables'!$A$48:$A$50, 0)))</f>
        <v>-1.624036711855253</v>
      </c>
      <c r="X812" s="14">
        <f>IF(H812="N/A", 0, INDEX('Probability Tables'!$K$56:$K$58, MATCH(H812, 'Probability Tables'!$A$56:$A$58, 0)))</f>
        <v>-0.45323538437685085</v>
      </c>
      <c r="Y812" s="14">
        <f>'Probability Tables'!$E$4</f>
        <v>-0.95753369040820424</v>
      </c>
      <c r="Z812" s="16">
        <f t="shared" si="61"/>
        <v>-6.7452784688030674</v>
      </c>
      <c r="AA812" s="15">
        <f t="shared" si="62"/>
        <v>97.554904062512307</v>
      </c>
      <c r="AB812" s="15">
        <f t="shared" si="63"/>
        <v>2.4450959374876966</v>
      </c>
      <c r="AC812" s="17">
        <f t="shared" si="64"/>
        <v>0</v>
      </c>
      <c r="AD812" s="17">
        <v>0</v>
      </c>
    </row>
    <row r="813" spans="1:30" x14ac:dyDescent="0.25">
      <c r="A813" t="s">
        <v>1121</v>
      </c>
      <c r="B813">
        <v>3</v>
      </c>
      <c r="C813" t="s">
        <v>13</v>
      </c>
      <c r="D813" s="12" t="s">
        <v>1242</v>
      </c>
      <c r="E813" s="12" t="s">
        <v>1247</v>
      </c>
      <c r="F813" s="12" t="s">
        <v>1249</v>
      </c>
      <c r="G813" s="12" t="s">
        <v>1250</v>
      </c>
      <c r="H813" s="12" t="s">
        <v>15</v>
      </c>
      <c r="I813" s="13">
        <f>IF(B813="N/A", 0, INDEX('Probability Tables'!$J$10:$J$12, MATCH(B813, 'Probability Tables'!$A$10:$A$12, 0)))</f>
        <v>-0.39196962663327978</v>
      </c>
      <c r="J813" s="13">
        <f>IF(C813="N/A", 0, INDEX('Probability Tables'!$J$18:$J$19, MATCH(C813, 'Probability Tables'!$A$18:$A$19, 0)))</f>
        <v>-0.16113204070663512</v>
      </c>
      <c r="K813" s="13">
        <f>IF(D813="N/A", 0, INDEX('Probability Tables'!$J$25:$J$28, MATCH(D813, 'Probability Tables'!$A$25:$A$28, 0)))</f>
        <v>-1.505246303981256</v>
      </c>
      <c r="L813" s="13">
        <f>IF(E813="N/A", 0, INDEX('Probability Tables'!$J$34:$J$35, MATCH(E813, 'Probability Tables'!$A$34:$A$35, 0)))</f>
        <v>-0.32277339226305102</v>
      </c>
      <c r="M813" s="13">
        <f>IF(F813="N/A", 0, INDEX('Probability Tables'!$J$41:$J$42, MATCH(F813, 'Probability Tables'!$A$41:$A$42, 0)))</f>
        <v>-0.21141585713285041</v>
      </c>
      <c r="N813" s="13">
        <f>IF(G813="N/A", 0, INDEX('Probability Tables'!$J$48:$J$50, MATCH(G813, 'Probability Tables'!$A$48:$A$50, 0)))</f>
        <v>-1.1317644959850102</v>
      </c>
      <c r="O813" s="13">
        <f>IF(H813="N/A", 0, INDEX('Probability Tables'!$J$56:$J$58, MATCH(H813, 'Probability Tables'!$A$56:$A$58, 0)))</f>
        <v>-0.25442485069529852</v>
      </c>
      <c r="P813" s="13">
        <f>'Probability Tables'!$E$3</f>
        <v>-0.48424598596127871</v>
      </c>
      <c r="Q813" s="16">
        <f t="shared" si="60"/>
        <v>-4.4629725533586599</v>
      </c>
      <c r="R813" s="14">
        <f>IF(B813="N/A", 0, INDEX('Probability Tables'!$K$10:$K$12, MATCH(B813, 'Probability Tables'!$A$10:$A$12, 0)))</f>
        <v>-1.0560526742493137</v>
      </c>
      <c r="S813" s="14">
        <f>IF(C813="N/A", 0, INDEX('Probability Tables'!$K$18:$K$19, MATCH(C813, 'Probability Tables'!$A$18:$A$19, 0)))</f>
        <v>-1.140161291580982</v>
      </c>
      <c r="T813" s="14">
        <f>IF(D813="N/A", 0, INDEX('Probability Tables'!$K$25:$K$28, MATCH(D813, 'Probability Tables'!$A$25:$A$28, 0)))</f>
        <v>-1.4640720621625749</v>
      </c>
      <c r="U813" s="14">
        <f>IF(E813="N/A", 0, INDEX('Probability Tables'!$K$34:$K$35, MATCH(E813, 'Probability Tables'!$A$34:$A$35, 0)))</f>
        <v>-0.48878352389733187</v>
      </c>
      <c r="V813" s="14">
        <f>IF(F813="N/A", 0, INDEX('Probability Tables'!$K$41:$K$42, MATCH(F813, 'Probability Tables'!$A$41:$A$42, 0)))</f>
        <v>-0.38532054201569693</v>
      </c>
      <c r="W813" s="14">
        <f>IF(G813="N/A", 0, INDEX('Probability Tables'!$K$48:$K$50, MATCH(G813, 'Probability Tables'!$A$48:$A$50, 0)))</f>
        <v>-0.54522705048332309</v>
      </c>
      <c r="X813" s="14">
        <f>IF(H813="N/A", 0, INDEX('Probability Tables'!$K$56:$K$58, MATCH(H813, 'Probability Tables'!$A$56:$A$58, 0)))</f>
        <v>-0.45323538437685085</v>
      </c>
      <c r="Y813" s="14">
        <f>'Probability Tables'!$E$4</f>
        <v>-0.95753369040820424</v>
      </c>
      <c r="Z813" s="16">
        <f t="shared" si="61"/>
        <v>-6.4903862191742778</v>
      </c>
      <c r="AA813" s="15">
        <f t="shared" si="62"/>
        <v>88.364542464753413</v>
      </c>
      <c r="AB813" s="15">
        <f t="shared" si="63"/>
        <v>11.635457535246587</v>
      </c>
      <c r="AC813" s="17">
        <f t="shared" si="64"/>
        <v>0</v>
      </c>
      <c r="AD813" s="17">
        <v>0</v>
      </c>
    </row>
    <row r="814" spans="1:30" x14ac:dyDescent="0.25">
      <c r="A814" t="s">
        <v>1122</v>
      </c>
      <c r="B814">
        <v>2</v>
      </c>
      <c r="C814" t="s">
        <v>13</v>
      </c>
      <c r="D814" s="12" t="s">
        <v>1242</v>
      </c>
      <c r="E814" s="12" t="s">
        <v>1247</v>
      </c>
      <c r="F814" s="12" t="s">
        <v>1249</v>
      </c>
      <c r="G814" s="12" t="s">
        <v>1252</v>
      </c>
      <c r="H814" s="12" t="s">
        <v>15</v>
      </c>
      <c r="I814" s="13">
        <f>IF(B814="N/A", 0, INDEX('Probability Tables'!$J$10:$J$12, MATCH(B814, 'Probability Tables'!$A$10:$A$12, 0)))</f>
        <v>-1.7285805676065233</v>
      </c>
      <c r="J814" s="13">
        <f>IF(C814="N/A", 0, INDEX('Probability Tables'!$J$18:$J$19, MATCH(C814, 'Probability Tables'!$A$18:$A$19, 0)))</f>
        <v>-0.16113204070663512</v>
      </c>
      <c r="K814" s="13">
        <f>IF(D814="N/A", 0, INDEX('Probability Tables'!$J$25:$J$28, MATCH(D814, 'Probability Tables'!$A$25:$A$28, 0)))</f>
        <v>-1.505246303981256</v>
      </c>
      <c r="L814" s="13">
        <f>IF(E814="N/A", 0, INDEX('Probability Tables'!$J$34:$J$35, MATCH(E814, 'Probability Tables'!$A$34:$A$35, 0)))</f>
        <v>-0.32277339226305102</v>
      </c>
      <c r="M814" s="13">
        <f>IF(F814="N/A", 0, INDEX('Probability Tables'!$J$41:$J$42, MATCH(F814, 'Probability Tables'!$A$41:$A$42, 0)))</f>
        <v>-0.21141585713285041</v>
      </c>
      <c r="N814" s="13">
        <f>IF(G814="N/A", 0, INDEX('Probability Tables'!$J$48:$J$50, MATCH(G814, 'Probability Tables'!$A$48:$A$50, 0)))</f>
        <v>-1.6691571471357227</v>
      </c>
      <c r="O814" s="13">
        <f>IF(H814="N/A", 0, INDEX('Probability Tables'!$J$56:$J$58, MATCH(H814, 'Probability Tables'!$A$56:$A$58, 0)))</f>
        <v>-0.25442485069529852</v>
      </c>
      <c r="P814" s="13">
        <f>'Probability Tables'!$E$3</f>
        <v>-0.48424598596127871</v>
      </c>
      <c r="Q814" s="16">
        <f t="shared" si="60"/>
        <v>-6.3369761454826152</v>
      </c>
      <c r="R814" s="14">
        <f>IF(B814="N/A", 0, INDEX('Probability Tables'!$K$10:$K$12, MATCH(B814, 'Probability Tables'!$A$10:$A$12, 0)))</f>
        <v>-1.3662076025531533</v>
      </c>
      <c r="S814" s="14">
        <f>IF(C814="N/A", 0, INDEX('Probability Tables'!$K$18:$K$19, MATCH(C814, 'Probability Tables'!$A$18:$A$19, 0)))</f>
        <v>-1.140161291580982</v>
      </c>
      <c r="T814" s="14">
        <f>IF(D814="N/A", 0, INDEX('Probability Tables'!$K$25:$K$28, MATCH(D814, 'Probability Tables'!$A$25:$A$28, 0)))</f>
        <v>-1.4640720621625749</v>
      </c>
      <c r="U814" s="14">
        <f>IF(E814="N/A", 0, INDEX('Probability Tables'!$K$34:$K$35, MATCH(E814, 'Probability Tables'!$A$34:$A$35, 0)))</f>
        <v>-0.48878352389733187</v>
      </c>
      <c r="V814" s="14">
        <f>IF(F814="N/A", 0, INDEX('Probability Tables'!$K$41:$K$42, MATCH(F814, 'Probability Tables'!$A$41:$A$42, 0)))</f>
        <v>-0.38532054201569693</v>
      </c>
      <c r="W814" s="14">
        <f>IF(G814="N/A", 0, INDEX('Probability Tables'!$K$48:$K$50, MATCH(G814, 'Probability Tables'!$A$48:$A$50, 0)))</f>
        <v>-1.4997389951776758</v>
      </c>
      <c r="X814" s="14">
        <f>IF(H814="N/A", 0, INDEX('Probability Tables'!$K$56:$K$58, MATCH(H814, 'Probability Tables'!$A$56:$A$58, 0)))</f>
        <v>-0.45323538437685085</v>
      </c>
      <c r="Y814" s="14">
        <f>'Probability Tables'!$E$4</f>
        <v>-0.95753369040820424</v>
      </c>
      <c r="Z814" s="16">
        <f t="shared" si="61"/>
        <v>-7.7550530921724699</v>
      </c>
      <c r="AA814" s="15">
        <f t="shared" si="62"/>
        <v>80.503676528774363</v>
      </c>
      <c r="AB814" s="15">
        <f t="shared" si="63"/>
        <v>19.496323471225637</v>
      </c>
      <c r="AC814" s="17">
        <f t="shared" si="64"/>
        <v>0</v>
      </c>
      <c r="AD814" s="17">
        <v>0</v>
      </c>
    </row>
    <row r="815" spans="1:30" x14ac:dyDescent="0.25">
      <c r="A815" t="s">
        <v>1123</v>
      </c>
      <c r="B815">
        <v>3</v>
      </c>
      <c r="C815" t="s">
        <v>17</v>
      </c>
      <c r="D815" s="12" t="s">
        <v>1241</v>
      </c>
      <c r="E815" s="12" t="s">
        <v>1246</v>
      </c>
      <c r="F815" s="12" t="s">
        <v>1248</v>
      </c>
      <c r="G815" s="12" t="s">
        <v>1250</v>
      </c>
      <c r="H815" s="12" t="s">
        <v>15</v>
      </c>
      <c r="I815" s="13">
        <f>IF(B815="N/A", 0, INDEX('Probability Tables'!$J$10:$J$12, MATCH(B815, 'Probability Tables'!$A$10:$A$12, 0)))</f>
        <v>-0.39196962663327978</v>
      </c>
      <c r="J815" s="13">
        <f>IF(C815="N/A", 0, INDEX('Probability Tables'!$J$18:$J$19, MATCH(C815, 'Probability Tables'!$A$18:$A$19, 0)))</f>
        <v>-1.9050155618886613</v>
      </c>
      <c r="K815" s="13">
        <f>IF(D815="N/A", 0, INDEX('Probability Tables'!$J$25:$J$28, MATCH(D815, 'Probability Tables'!$A$25:$A$28, 0)))</f>
        <v>-2.6579258139196416</v>
      </c>
      <c r="L815" s="13">
        <f>IF(E815="N/A", 0, INDEX('Probability Tables'!$J$34:$J$35, MATCH(E815, 'Probability Tables'!$A$34:$A$35, 0)))</f>
        <v>-1.2878542883066382</v>
      </c>
      <c r="M815" s="13">
        <f>IF(F815="N/A", 0, INDEX('Probability Tables'!$J$41:$J$42, MATCH(F815, 'Probability Tables'!$A$41:$A$42, 0)))</f>
        <v>-1.6577744589953911</v>
      </c>
      <c r="N815" s="13">
        <f>IF(G815="N/A", 0, INDEX('Probability Tables'!$J$48:$J$50, MATCH(G815, 'Probability Tables'!$A$48:$A$50, 0)))</f>
        <v>-1.1317644959850102</v>
      </c>
      <c r="O815" s="13">
        <f>IF(H815="N/A", 0, INDEX('Probability Tables'!$J$56:$J$58, MATCH(H815, 'Probability Tables'!$A$56:$A$58, 0)))</f>
        <v>-0.25442485069529852</v>
      </c>
      <c r="P815" s="13">
        <f>'Probability Tables'!$E$3</f>
        <v>-0.48424598596127871</v>
      </c>
      <c r="Q815" s="16">
        <f t="shared" si="60"/>
        <v>-9.7709750823851991</v>
      </c>
      <c r="R815" s="14">
        <f>IF(B815="N/A", 0, INDEX('Probability Tables'!$K$10:$K$12, MATCH(B815, 'Probability Tables'!$A$10:$A$12, 0)))</f>
        <v>-1.0560526742493137</v>
      </c>
      <c r="S815" s="14">
        <f>IF(C815="N/A", 0, INDEX('Probability Tables'!$K$18:$K$19, MATCH(C815, 'Probability Tables'!$A$18:$A$19, 0)))</f>
        <v>-0.38532054201569693</v>
      </c>
      <c r="T815" s="14">
        <f>IF(D815="N/A", 0, INDEX('Probability Tables'!$K$25:$K$28, MATCH(D815, 'Probability Tables'!$A$25:$A$28, 0)))</f>
        <v>-1.9223796516451193</v>
      </c>
      <c r="U815" s="14">
        <f>IF(E815="N/A", 0, INDEX('Probability Tables'!$K$34:$K$35, MATCH(E815, 'Probability Tables'!$A$34:$A$35, 0)))</f>
        <v>-0.95029252915164453</v>
      </c>
      <c r="V815" s="14">
        <f>IF(F815="N/A", 0, INDEX('Probability Tables'!$K$41:$K$42, MATCH(F815, 'Probability Tables'!$A$41:$A$42, 0)))</f>
        <v>-1.140161291580982</v>
      </c>
      <c r="W815" s="14">
        <f>IF(G815="N/A", 0, INDEX('Probability Tables'!$K$48:$K$50, MATCH(G815, 'Probability Tables'!$A$48:$A$50, 0)))</f>
        <v>-0.54522705048332309</v>
      </c>
      <c r="X815" s="14">
        <f>IF(H815="N/A", 0, INDEX('Probability Tables'!$K$56:$K$58, MATCH(H815, 'Probability Tables'!$A$56:$A$58, 0)))</f>
        <v>-0.45323538437685085</v>
      </c>
      <c r="Y815" s="14">
        <f>'Probability Tables'!$E$4</f>
        <v>-0.95753369040820424</v>
      </c>
      <c r="Z815" s="16">
        <f t="shared" si="61"/>
        <v>-7.410202813911134</v>
      </c>
      <c r="AA815" s="15">
        <f t="shared" si="62"/>
        <v>8.6213335280375265</v>
      </c>
      <c r="AB815" s="15">
        <f t="shared" si="63"/>
        <v>91.378666471962461</v>
      </c>
      <c r="AC815" s="17">
        <f t="shared" si="64"/>
        <v>1</v>
      </c>
      <c r="AD815" s="17">
        <v>0</v>
      </c>
    </row>
    <row r="816" spans="1:30" x14ac:dyDescent="0.25">
      <c r="A816" t="s">
        <v>1124</v>
      </c>
      <c r="B816">
        <v>3</v>
      </c>
      <c r="C816" t="s">
        <v>13</v>
      </c>
      <c r="D816" s="12" t="s">
        <v>1245</v>
      </c>
      <c r="E816" s="12" t="s">
        <v>1247</v>
      </c>
      <c r="F816" s="12" t="s">
        <v>1249</v>
      </c>
      <c r="G816" s="12" t="s">
        <v>1251</v>
      </c>
      <c r="H816" s="12" t="s">
        <v>15</v>
      </c>
      <c r="I816" s="13">
        <f>IF(B816="N/A", 0, INDEX('Probability Tables'!$J$10:$J$12, MATCH(B816, 'Probability Tables'!$A$10:$A$12, 0)))</f>
        <v>-0.39196962663327978</v>
      </c>
      <c r="J816" s="13">
        <f>IF(C816="N/A", 0, INDEX('Probability Tables'!$J$18:$J$19, MATCH(C816, 'Probability Tables'!$A$18:$A$19, 0)))</f>
        <v>-0.16113204070663512</v>
      </c>
      <c r="K816" s="13">
        <f>IF(D816="N/A", 0, INDEX('Probability Tables'!$J$25:$J$28, MATCH(D816, 'Probability Tables'!$A$25:$A$28, 0)))</f>
        <v>-0.51785965042337057</v>
      </c>
      <c r="L816" s="13">
        <f>IF(E816="N/A", 0, INDEX('Probability Tables'!$J$34:$J$35, MATCH(E816, 'Probability Tables'!$A$34:$A$35, 0)))</f>
        <v>-0.32277339226305102</v>
      </c>
      <c r="M816" s="13">
        <f>IF(F816="N/A", 0, INDEX('Probability Tables'!$J$41:$J$42, MATCH(F816, 'Probability Tables'!$A$41:$A$42, 0)))</f>
        <v>-0.21141585713285041</v>
      </c>
      <c r="N816" s="13">
        <f>IF(G816="N/A", 0, INDEX('Probability Tables'!$J$48:$J$50, MATCH(G816, 'Probability Tables'!$A$48:$A$50, 0)))</f>
        <v>-0.71512608727872051</v>
      </c>
      <c r="O816" s="13">
        <f>IF(H816="N/A", 0, INDEX('Probability Tables'!$J$56:$J$58, MATCH(H816, 'Probability Tables'!$A$56:$A$58, 0)))</f>
        <v>-0.25442485069529852</v>
      </c>
      <c r="P816" s="13">
        <f>'Probability Tables'!$E$3</f>
        <v>-0.48424598596127871</v>
      </c>
      <c r="Q816" s="16">
        <f t="shared" si="60"/>
        <v>-3.0589474910944849</v>
      </c>
      <c r="R816" s="14">
        <f>IF(B816="N/A", 0, INDEX('Probability Tables'!$K$10:$K$12, MATCH(B816, 'Probability Tables'!$A$10:$A$12, 0)))</f>
        <v>-1.0560526742493137</v>
      </c>
      <c r="S816" s="14">
        <f>IF(C816="N/A", 0, INDEX('Probability Tables'!$K$18:$K$19, MATCH(C816, 'Probability Tables'!$A$18:$A$19, 0)))</f>
        <v>-1.140161291580982</v>
      </c>
      <c r="T816" s="14">
        <f>IF(D816="N/A", 0, INDEX('Probability Tables'!$K$25:$K$28, MATCH(D816, 'Probability Tables'!$A$25:$A$28, 0)))</f>
        <v>-0.64015465041943498</v>
      </c>
      <c r="U816" s="14">
        <f>IF(E816="N/A", 0, INDEX('Probability Tables'!$K$34:$K$35, MATCH(E816, 'Probability Tables'!$A$34:$A$35, 0)))</f>
        <v>-0.48878352389733187</v>
      </c>
      <c r="V816" s="14">
        <f>IF(F816="N/A", 0, INDEX('Probability Tables'!$K$41:$K$42, MATCH(F816, 'Probability Tables'!$A$41:$A$42, 0)))</f>
        <v>-0.38532054201569693</v>
      </c>
      <c r="W816" s="14">
        <f>IF(G816="N/A", 0, INDEX('Probability Tables'!$K$48:$K$50, MATCH(G816, 'Probability Tables'!$A$48:$A$50, 0)))</f>
        <v>-1.624036711855253</v>
      </c>
      <c r="X816" s="14">
        <f>IF(H816="N/A", 0, INDEX('Probability Tables'!$K$56:$K$58, MATCH(H816, 'Probability Tables'!$A$56:$A$58, 0)))</f>
        <v>-0.45323538437685085</v>
      </c>
      <c r="Y816" s="14">
        <f>'Probability Tables'!$E$4</f>
        <v>-0.95753369040820424</v>
      </c>
      <c r="Z816" s="16">
        <f t="shared" si="61"/>
        <v>-6.7452784688030674</v>
      </c>
      <c r="AA816" s="15">
        <f t="shared" si="62"/>
        <v>97.554904062512307</v>
      </c>
      <c r="AB816" s="15">
        <f t="shared" si="63"/>
        <v>2.4450959374876966</v>
      </c>
      <c r="AC816" s="17">
        <f t="shared" si="64"/>
        <v>0</v>
      </c>
      <c r="AD816" s="17">
        <v>0</v>
      </c>
    </row>
    <row r="817" spans="1:30" x14ac:dyDescent="0.25">
      <c r="A817" t="s">
        <v>1125</v>
      </c>
      <c r="B817">
        <v>1</v>
      </c>
      <c r="C817" t="s">
        <v>13</v>
      </c>
      <c r="D817" s="12" t="s">
        <v>1243</v>
      </c>
      <c r="E817" s="12" t="s">
        <v>1247</v>
      </c>
      <c r="F817" s="12" t="s">
        <v>1249</v>
      </c>
      <c r="G817" s="12" t="s">
        <v>1251</v>
      </c>
      <c r="H817" s="12" t="s">
        <v>15</v>
      </c>
      <c r="I817" s="13">
        <f>IF(B817="N/A", 0, INDEX('Probability Tables'!$J$10:$J$12, MATCH(B817, 'Probability Tables'!$A$10:$A$12, 0)))</f>
        <v>-1.9190988916046565</v>
      </c>
      <c r="J817" s="13">
        <f>IF(C817="N/A", 0, INDEX('Probability Tables'!$J$18:$J$19, MATCH(C817, 'Probability Tables'!$A$18:$A$19, 0)))</f>
        <v>-0.16113204070663512</v>
      </c>
      <c r="K817" s="13">
        <f>IF(D817="N/A", 0, INDEX('Probability Tables'!$J$25:$J$28, MATCH(D817, 'Probability Tables'!$A$25:$A$28, 0)))</f>
        <v>0</v>
      </c>
      <c r="L817" s="13">
        <f>IF(E817="N/A", 0, INDEX('Probability Tables'!$J$34:$J$35, MATCH(E817, 'Probability Tables'!$A$34:$A$35, 0)))</f>
        <v>-0.32277339226305102</v>
      </c>
      <c r="M817" s="13">
        <f>IF(F817="N/A", 0, INDEX('Probability Tables'!$J$41:$J$42, MATCH(F817, 'Probability Tables'!$A$41:$A$42, 0)))</f>
        <v>-0.21141585713285041</v>
      </c>
      <c r="N817" s="13">
        <f>IF(G817="N/A", 0, INDEX('Probability Tables'!$J$48:$J$50, MATCH(G817, 'Probability Tables'!$A$48:$A$50, 0)))</f>
        <v>-0.71512608727872051</v>
      </c>
      <c r="O817" s="13">
        <f>IF(H817="N/A", 0, INDEX('Probability Tables'!$J$56:$J$58, MATCH(H817, 'Probability Tables'!$A$56:$A$58, 0)))</f>
        <v>-0.25442485069529852</v>
      </c>
      <c r="P817" s="13">
        <f>'Probability Tables'!$E$3</f>
        <v>-0.48424598596127871</v>
      </c>
      <c r="Q817" s="16">
        <f t="shared" si="60"/>
        <v>-4.0682171056424909</v>
      </c>
      <c r="R817" s="14">
        <f>IF(B817="N/A", 0, INDEX('Probability Tables'!$K$10:$K$12, MATCH(B817, 'Probability Tables'!$A$10:$A$12, 0)))</f>
        <v>-0.92356349120323478</v>
      </c>
      <c r="S817" s="14">
        <f>IF(C817="N/A", 0, INDEX('Probability Tables'!$K$18:$K$19, MATCH(C817, 'Probability Tables'!$A$18:$A$19, 0)))</f>
        <v>-1.140161291580982</v>
      </c>
      <c r="T817" s="14">
        <f>IF(D817="N/A", 0, INDEX('Probability Tables'!$K$25:$K$28, MATCH(D817, 'Probability Tables'!$A$25:$A$28, 0)))</f>
        <v>0</v>
      </c>
      <c r="U817" s="14">
        <f>IF(E817="N/A", 0, INDEX('Probability Tables'!$K$34:$K$35, MATCH(E817, 'Probability Tables'!$A$34:$A$35, 0)))</f>
        <v>-0.48878352389733187</v>
      </c>
      <c r="V817" s="14">
        <f>IF(F817="N/A", 0, INDEX('Probability Tables'!$K$41:$K$42, MATCH(F817, 'Probability Tables'!$A$41:$A$42, 0)))</f>
        <v>-0.38532054201569693</v>
      </c>
      <c r="W817" s="14">
        <f>IF(G817="N/A", 0, INDEX('Probability Tables'!$K$48:$K$50, MATCH(G817, 'Probability Tables'!$A$48:$A$50, 0)))</f>
        <v>-1.624036711855253</v>
      </c>
      <c r="X817" s="14">
        <f>IF(H817="N/A", 0, INDEX('Probability Tables'!$K$56:$K$58, MATCH(H817, 'Probability Tables'!$A$56:$A$58, 0)))</f>
        <v>-0.45323538437685085</v>
      </c>
      <c r="Y817" s="14">
        <f>'Probability Tables'!$E$4</f>
        <v>-0.95753369040820424</v>
      </c>
      <c r="Z817" s="16">
        <f t="shared" si="61"/>
        <v>-5.9726346353375535</v>
      </c>
      <c r="AA817" s="15">
        <f t="shared" si="62"/>
        <v>87.039068634944698</v>
      </c>
      <c r="AB817" s="15">
        <f t="shared" si="63"/>
        <v>12.960931365055295</v>
      </c>
      <c r="AC817" s="17">
        <f t="shared" si="64"/>
        <v>0</v>
      </c>
      <c r="AD817" s="17">
        <v>0</v>
      </c>
    </row>
    <row r="818" spans="1:30" x14ac:dyDescent="0.25">
      <c r="A818" t="s">
        <v>1127</v>
      </c>
      <c r="B818">
        <v>3</v>
      </c>
      <c r="C818" t="s">
        <v>17</v>
      </c>
      <c r="D818" s="12" t="s">
        <v>1245</v>
      </c>
      <c r="E818" s="12" t="s">
        <v>1247</v>
      </c>
      <c r="F818" s="12" t="s">
        <v>1249</v>
      </c>
      <c r="G818" s="12" t="s">
        <v>1251</v>
      </c>
      <c r="H818" s="12" t="s">
        <v>15</v>
      </c>
      <c r="I818" s="13">
        <f>IF(B818="N/A", 0, INDEX('Probability Tables'!$J$10:$J$12, MATCH(B818, 'Probability Tables'!$A$10:$A$12, 0)))</f>
        <v>-0.39196962663327978</v>
      </c>
      <c r="J818" s="13">
        <f>IF(C818="N/A", 0, INDEX('Probability Tables'!$J$18:$J$19, MATCH(C818, 'Probability Tables'!$A$18:$A$19, 0)))</f>
        <v>-1.9050155618886613</v>
      </c>
      <c r="K818" s="13">
        <f>IF(D818="N/A", 0, INDEX('Probability Tables'!$J$25:$J$28, MATCH(D818, 'Probability Tables'!$A$25:$A$28, 0)))</f>
        <v>-0.51785965042337057</v>
      </c>
      <c r="L818" s="13">
        <f>IF(E818="N/A", 0, INDEX('Probability Tables'!$J$34:$J$35, MATCH(E818, 'Probability Tables'!$A$34:$A$35, 0)))</f>
        <v>-0.32277339226305102</v>
      </c>
      <c r="M818" s="13">
        <f>IF(F818="N/A", 0, INDEX('Probability Tables'!$J$41:$J$42, MATCH(F818, 'Probability Tables'!$A$41:$A$42, 0)))</f>
        <v>-0.21141585713285041</v>
      </c>
      <c r="N818" s="13">
        <f>IF(G818="N/A", 0, INDEX('Probability Tables'!$J$48:$J$50, MATCH(G818, 'Probability Tables'!$A$48:$A$50, 0)))</f>
        <v>-0.71512608727872051</v>
      </c>
      <c r="O818" s="13">
        <f>IF(H818="N/A", 0, INDEX('Probability Tables'!$J$56:$J$58, MATCH(H818, 'Probability Tables'!$A$56:$A$58, 0)))</f>
        <v>-0.25442485069529852</v>
      </c>
      <c r="P818" s="13">
        <f>'Probability Tables'!$E$3</f>
        <v>-0.48424598596127871</v>
      </c>
      <c r="Q818" s="16">
        <f t="shared" si="60"/>
        <v>-4.8028310122765108</v>
      </c>
      <c r="R818" s="14">
        <f>IF(B818="N/A", 0, INDEX('Probability Tables'!$K$10:$K$12, MATCH(B818, 'Probability Tables'!$A$10:$A$12, 0)))</f>
        <v>-1.0560526742493137</v>
      </c>
      <c r="S818" s="14">
        <f>IF(C818="N/A", 0, INDEX('Probability Tables'!$K$18:$K$19, MATCH(C818, 'Probability Tables'!$A$18:$A$19, 0)))</f>
        <v>-0.38532054201569693</v>
      </c>
      <c r="T818" s="14">
        <f>IF(D818="N/A", 0, INDEX('Probability Tables'!$K$25:$K$28, MATCH(D818, 'Probability Tables'!$A$25:$A$28, 0)))</f>
        <v>-0.64015465041943498</v>
      </c>
      <c r="U818" s="14">
        <f>IF(E818="N/A", 0, INDEX('Probability Tables'!$K$34:$K$35, MATCH(E818, 'Probability Tables'!$A$34:$A$35, 0)))</f>
        <v>-0.48878352389733187</v>
      </c>
      <c r="V818" s="14">
        <f>IF(F818="N/A", 0, INDEX('Probability Tables'!$K$41:$K$42, MATCH(F818, 'Probability Tables'!$A$41:$A$42, 0)))</f>
        <v>-0.38532054201569693</v>
      </c>
      <c r="W818" s="14">
        <f>IF(G818="N/A", 0, INDEX('Probability Tables'!$K$48:$K$50, MATCH(G818, 'Probability Tables'!$A$48:$A$50, 0)))</f>
        <v>-1.624036711855253</v>
      </c>
      <c r="X818" s="14">
        <f>IF(H818="N/A", 0, INDEX('Probability Tables'!$K$56:$K$58, MATCH(H818, 'Probability Tables'!$A$56:$A$58, 0)))</f>
        <v>-0.45323538437685085</v>
      </c>
      <c r="Y818" s="14">
        <f>'Probability Tables'!$E$4</f>
        <v>-0.95753369040820424</v>
      </c>
      <c r="Z818" s="16">
        <f t="shared" si="61"/>
        <v>-5.9904377192377822</v>
      </c>
      <c r="AA818" s="15">
        <f t="shared" si="62"/>
        <v>76.631275244674583</v>
      </c>
      <c r="AB818" s="15">
        <f t="shared" si="63"/>
        <v>23.368724755325413</v>
      </c>
      <c r="AC818" s="17">
        <f t="shared" si="64"/>
        <v>0</v>
      </c>
      <c r="AD818" s="17">
        <v>0</v>
      </c>
    </row>
    <row r="819" spans="1:30" x14ac:dyDescent="0.25">
      <c r="A819" t="s">
        <v>1129</v>
      </c>
      <c r="B819">
        <v>2</v>
      </c>
      <c r="C819" t="s">
        <v>13</v>
      </c>
      <c r="D819" s="12" t="s">
        <v>1245</v>
      </c>
      <c r="E819" s="12" t="s">
        <v>1246</v>
      </c>
      <c r="F819" s="12" t="s">
        <v>1248</v>
      </c>
      <c r="G819" s="12" t="s">
        <v>1250</v>
      </c>
      <c r="H819" s="12" t="s">
        <v>20</v>
      </c>
      <c r="I819" s="13">
        <f>IF(B819="N/A", 0, INDEX('Probability Tables'!$J$10:$J$12, MATCH(B819, 'Probability Tables'!$A$10:$A$12, 0)))</f>
        <v>-1.7285805676065233</v>
      </c>
      <c r="J819" s="13">
        <f>IF(C819="N/A", 0, INDEX('Probability Tables'!$J$18:$J$19, MATCH(C819, 'Probability Tables'!$A$18:$A$19, 0)))</f>
        <v>-0.16113204070663512</v>
      </c>
      <c r="K819" s="13">
        <f>IF(D819="N/A", 0, INDEX('Probability Tables'!$J$25:$J$28, MATCH(D819, 'Probability Tables'!$A$25:$A$28, 0)))</f>
        <v>-0.51785965042337057</v>
      </c>
      <c r="L819" s="13">
        <f>IF(E819="N/A", 0, INDEX('Probability Tables'!$J$34:$J$35, MATCH(E819, 'Probability Tables'!$A$34:$A$35, 0)))</f>
        <v>-1.2878542883066382</v>
      </c>
      <c r="M819" s="13">
        <f>IF(F819="N/A", 0, INDEX('Probability Tables'!$J$41:$J$42, MATCH(F819, 'Probability Tables'!$A$41:$A$42, 0)))</f>
        <v>-1.6577744589953911</v>
      </c>
      <c r="N819" s="13">
        <f>IF(G819="N/A", 0, INDEX('Probability Tables'!$J$48:$J$50, MATCH(G819, 'Probability Tables'!$A$48:$A$50, 0)))</f>
        <v>-1.1317644959850102</v>
      </c>
      <c r="O819" s="13">
        <f>IF(H819="N/A", 0, INDEX('Probability Tables'!$J$56:$J$58, MATCH(H819, 'Probability Tables'!$A$56:$A$58, 0)))</f>
        <v>-1.9828147059907641</v>
      </c>
      <c r="P819" s="13">
        <f>'Probability Tables'!$E$3</f>
        <v>-0.48424598596127871</v>
      </c>
      <c r="Q819" s="16">
        <f t="shared" si="60"/>
        <v>-8.9520261939756107</v>
      </c>
      <c r="R819" s="14">
        <f>IF(B819="N/A", 0, INDEX('Probability Tables'!$K$10:$K$12, MATCH(B819, 'Probability Tables'!$A$10:$A$12, 0)))</f>
        <v>-1.3662076025531533</v>
      </c>
      <c r="S819" s="14">
        <f>IF(C819="N/A", 0, INDEX('Probability Tables'!$K$18:$K$19, MATCH(C819, 'Probability Tables'!$A$18:$A$19, 0)))</f>
        <v>-1.140161291580982</v>
      </c>
      <c r="T819" s="14">
        <f>IF(D819="N/A", 0, INDEX('Probability Tables'!$K$25:$K$28, MATCH(D819, 'Probability Tables'!$A$25:$A$28, 0)))</f>
        <v>-0.64015465041943498</v>
      </c>
      <c r="U819" s="14">
        <f>IF(E819="N/A", 0, INDEX('Probability Tables'!$K$34:$K$35, MATCH(E819, 'Probability Tables'!$A$34:$A$35, 0)))</f>
        <v>-0.95029252915164453</v>
      </c>
      <c r="V819" s="14">
        <f>IF(F819="N/A", 0, INDEX('Probability Tables'!$K$41:$K$42, MATCH(F819, 'Probability Tables'!$A$41:$A$42, 0)))</f>
        <v>-1.140161291580982</v>
      </c>
      <c r="W819" s="14">
        <f>IF(G819="N/A", 0, INDEX('Probability Tables'!$K$48:$K$50, MATCH(G819, 'Probability Tables'!$A$48:$A$50, 0)))</f>
        <v>-0.54522705048332309</v>
      </c>
      <c r="X819" s="14">
        <f>IF(H819="N/A", 0, INDEX('Probability Tables'!$K$56:$K$58, MATCH(H819, 'Probability Tables'!$A$56:$A$58, 0)))</f>
        <v>-1.2944356648959361</v>
      </c>
      <c r="Y819" s="14">
        <f>'Probability Tables'!$E$4</f>
        <v>-0.95753369040820424</v>
      </c>
      <c r="Z819" s="16">
        <f t="shared" si="61"/>
        <v>-8.0341737710736609</v>
      </c>
      <c r="AA819" s="15">
        <f t="shared" si="62"/>
        <v>28.539567994519523</v>
      </c>
      <c r="AB819" s="15">
        <f t="shared" si="63"/>
        <v>71.460432005480484</v>
      </c>
      <c r="AC819" s="17">
        <f t="shared" si="64"/>
        <v>1</v>
      </c>
      <c r="AD819" s="17">
        <v>0</v>
      </c>
    </row>
    <row r="820" spans="1:30" x14ac:dyDescent="0.25">
      <c r="A820" t="s">
        <v>1131</v>
      </c>
      <c r="B820">
        <v>3</v>
      </c>
      <c r="C820" t="s">
        <v>13</v>
      </c>
      <c r="D820" s="12" t="s">
        <v>1242</v>
      </c>
      <c r="E820" s="12" t="s">
        <v>1247</v>
      </c>
      <c r="F820" s="12" t="s">
        <v>1249</v>
      </c>
      <c r="G820" s="12" t="s">
        <v>1251</v>
      </c>
      <c r="H820" s="12" t="s">
        <v>15</v>
      </c>
      <c r="I820" s="13">
        <f>IF(B820="N/A", 0, INDEX('Probability Tables'!$J$10:$J$12, MATCH(B820, 'Probability Tables'!$A$10:$A$12, 0)))</f>
        <v>-0.39196962663327978</v>
      </c>
      <c r="J820" s="13">
        <f>IF(C820="N/A", 0, INDEX('Probability Tables'!$J$18:$J$19, MATCH(C820, 'Probability Tables'!$A$18:$A$19, 0)))</f>
        <v>-0.16113204070663512</v>
      </c>
      <c r="K820" s="13">
        <f>IF(D820="N/A", 0, INDEX('Probability Tables'!$J$25:$J$28, MATCH(D820, 'Probability Tables'!$A$25:$A$28, 0)))</f>
        <v>-1.505246303981256</v>
      </c>
      <c r="L820" s="13">
        <f>IF(E820="N/A", 0, INDEX('Probability Tables'!$J$34:$J$35, MATCH(E820, 'Probability Tables'!$A$34:$A$35, 0)))</f>
        <v>-0.32277339226305102</v>
      </c>
      <c r="M820" s="13">
        <f>IF(F820="N/A", 0, INDEX('Probability Tables'!$J$41:$J$42, MATCH(F820, 'Probability Tables'!$A$41:$A$42, 0)))</f>
        <v>-0.21141585713285041</v>
      </c>
      <c r="N820" s="13">
        <f>IF(G820="N/A", 0, INDEX('Probability Tables'!$J$48:$J$50, MATCH(G820, 'Probability Tables'!$A$48:$A$50, 0)))</f>
        <v>-0.71512608727872051</v>
      </c>
      <c r="O820" s="13">
        <f>IF(H820="N/A", 0, INDEX('Probability Tables'!$J$56:$J$58, MATCH(H820, 'Probability Tables'!$A$56:$A$58, 0)))</f>
        <v>-0.25442485069529852</v>
      </c>
      <c r="P820" s="13">
        <f>'Probability Tables'!$E$3</f>
        <v>-0.48424598596127871</v>
      </c>
      <c r="Q820" s="16">
        <f t="shared" si="60"/>
        <v>-4.04633414465237</v>
      </c>
      <c r="R820" s="14">
        <f>IF(B820="N/A", 0, INDEX('Probability Tables'!$K$10:$K$12, MATCH(B820, 'Probability Tables'!$A$10:$A$12, 0)))</f>
        <v>-1.0560526742493137</v>
      </c>
      <c r="S820" s="14">
        <f>IF(C820="N/A", 0, INDEX('Probability Tables'!$K$18:$K$19, MATCH(C820, 'Probability Tables'!$A$18:$A$19, 0)))</f>
        <v>-1.140161291580982</v>
      </c>
      <c r="T820" s="14">
        <f>IF(D820="N/A", 0, INDEX('Probability Tables'!$K$25:$K$28, MATCH(D820, 'Probability Tables'!$A$25:$A$28, 0)))</f>
        <v>-1.4640720621625749</v>
      </c>
      <c r="U820" s="14">
        <f>IF(E820="N/A", 0, INDEX('Probability Tables'!$K$34:$K$35, MATCH(E820, 'Probability Tables'!$A$34:$A$35, 0)))</f>
        <v>-0.48878352389733187</v>
      </c>
      <c r="V820" s="14">
        <f>IF(F820="N/A", 0, INDEX('Probability Tables'!$K$41:$K$42, MATCH(F820, 'Probability Tables'!$A$41:$A$42, 0)))</f>
        <v>-0.38532054201569693</v>
      </c>
      <c r="W820" s="14">
        <f>IF(G820="N/A", 0, INDEX('Probability Tables'!$K$48:$K$50, MATCH(G820, 'Probability Tables'!$A$48:$A$50, 0)))</f>
        <v>-1.624036711855253</v>
      </c>
      <c r="X820" s="14">
        <f>IF(H820="N/A", 0, INDEX('Probability Tables'!$K$56:$K$58, MATCH(H820, 'Probability Tables'!$A$56:$A$58, 0)))</f>
        <v>-0.45323538437685085</v>
      </c>
      <c r="Y820" s="14">
        <f>'Probability Tables'!$E$4</f>
        <v>-0.95753369040820424</v>
      </c>
      <c r="Z820" s="16">
        <f t="shared" si="61"/>
        <v>-7.5691958805462081</v>
      </c>
      <c r="AA820" s="15">
        <f t="shared" si="62"/>
        <v>97.133130185053162</v>
      </c>
      <c r="AB820" s="15">
        <f t="shared" si="63"/>
        <v>2.8668698149468446</v>
      </c>
      <c r="AC820" s="17">
        <f t="shared" si="64"/>
        <v>0</v>
      </c>
      <c r="AD820" s="17">
        <v>0</v>
      </c>
    </row>
    <row r="821" spans="1:30" x14ac:dyDescent="0.25">
      <c r="A821" t="s">
        <v>1133</v>
      </c>
      <c r="B821">
        <v>3</v>
      </c>
      <c r="C821" t="s">
        <v>13</v>
      </c>
      <c r="D821" s="12" t="s">
        <v>1241</v>
      </c>
      <c r="E821" s="12" t="s">
        <v>1246</v>
      </c>
      <c r="F821" s="12" t="s">
        <v>1248</v>
      </c>
      <c r="G821" s="12" t="s">
        <v>1250</v>
      </c>
      <c r="H821" s="12" t="s">
        <v>15</v>
      </c>
      <c r="I821" s="13">
        <f>IF(B821="N/A", 0, INDEX('Probability Tables'!$J$10:$J$12, MATCH(B821, 'Probability Tables'!$A$10:$A$12, 0)))</f>
        <v>-0.39196962663327978</v>
      </c>
      <c r="J821" s="13">
        <f>IF(C821="N/A", 0, INDEX('Probability Tables'!$J$18:$J$19, MATCH(C821, 'Probability Tables'!$A$18:$A$19, 0)))</f>
        <v>-0.16113204070663512</v>
      </c>
      <c r="K821" s="13">
        <f>IF(D821="N/A", 0, INDEX('Probability Tables'!$J$25:$J$28, MATCH(D821, 'Probability Tables'!$A$25:$A$28, 0)))</f>
        <v>-2.6579258139196416</v>
      </c>
      <c r="L821" s="13">
        <f>IF(E821="N/A", 0, INDEX('Probability Tables'!$J$34:$J$35, MATCH(E821, 'Probability Tables'!$A$34:$A$35, 0)))</f>
        <v>-1.2878542883066382</v>
      </c>
      <c r="M821" s="13">
        <f>IF(F821="N/A", 0, INDEX('Probability Tables'!$J$41:$J$42, MATCH(F821, 'Probability Tables'!$A$41:$A$42, 0)))</f>
        <v>-1.6577744589953911</v>
      </c>
      <c r="N821" s="13">
        <f>IF(G821="N/A", 0, INDEX('Probability Tables'!$J$48:$J$50, MATCH(G821, 'Probability Tables'!$A$48:$A$50, 0)))</f>
        <v>-1.1317644959850102</v>
      </c>
      <c r="O821" s="13">
        <f>IF(H821="N/A", 0, INDEX('Probability Tables'!$J$56:$J$58, MATCH(H821, 'Probability Tables'!$A$56:$A$58, 0)))</f>
        <v>-0.25442485069529852</v>
      </c>
      <c r="P821" s="13">
        <f>'Probability Tables'!$E$3</f>
        <v>-0.48424598596127871</v>
      </c>
      <c r="Q821" s="16">
        <f t="shared" si="60"/>
        <v>-8.0270915612031732</v>
      </c>
      <c r="R821" s="14">
        <f>IF(B821="N/A", 0, INDEX('Probability Tables'!$K$10:$K$12, MATCH(B821, 'Probability Tables'!$A$10:$A$12, 0)))</f>
        <v>-1.0560526742493137</v>
      </c>
      <c r="S821" s="14">
        <f>IF(C821="N/A", 0, INDEX('Probability Tables'!$K$18:$K$19, MATCH(C821, 'Probability Tables'!$A$18:$A$19, 0)))</f>
        <v>-1.140161291580982</v>
      </c>
      <c r="T821" s="14">
        <f>IF(D821="N/A", 0, INDEX('Probability Tables'!$K$25:$K$28, MATCH(D821, 'Probability Tables'!$A$25:$A$28, 0)))</f>
        <v>-1.9223796516451193</v>
      </c>
      <c r="U821" s="14">
        <f>IF(E821="N/A", 0, INDEX('Probability Tables'!$K$34:$K$35, MATCH(E821, 'Probability Tables'!$A$34:$A$35, 0)))</f>
        <v>-0.95029252915164453</v>
      </c>
      <c r="V821" s="14">
        <f>IF(F821="N/A", 0, INDEX('Probability Tables'!$K$41:$K$42, MATCH(F821, 'Probability Tables'!$A$41:$A$42, 0)))</f>
        <v>-1.140161291580982</v>
      </c>
      <c r="W821" s="14">
        <f>IF(G821="N/A", 0, INDEX('Probability Tables'!$K$48:$K$50, MATCH(G821, 'Probability Tables'!$A$48:$A$50, 0)))</f>
        <v>-0.54522705048332309</v>
      </c>
      <c r="X821" s="14">
        <f>IF(H821="N/A", 0, INDEX('Probability Tables'!$K$56:$K$58, MATCH(H821, 'Probability Tables'!$A$56:$A$58, 0)))</f>
        <v>-0.45323538437685085</v>
      </c>
      <c r="Y821" s="14">
        <f>'Probability Tables'!$E$4</f>
        <v>-0.95753369040820424</v>
      </c>
      <c r="Z821" s="16">
        <f t="shared" si="61"/>
        <v>-8.16504356347642</v>
      </c>
      <c r="AA821" s="15">
        <f t="shared" si="62"/>
        <v>53.443341006523347</v>
      </c>
      <c r="AB821" s="15">
        <f t="shared" si="63"/>
        <v>46.556658993476645</v>
      </c>
      <c r="AC821" s="17">
        <f t="shared" si="64"/>
        <v>0</v>
      </c>
      <c r="AD821" s="17">
        <v>0</v>
      </c>
    </row>
    <row r="822" spans="1:30" x14ac:dyDescent="0.25">
      <c r="A822" t="s">
        <v>1134</v>
      </c>
      <c r="B822">
        <v>1</v>
      </c>
      <c r="C822" t="s">
        <v>17</v>
      </c>
      <c r="D822" s="12" t="s">
        <v>1244</v>
      </c>
      <c r="E822" s="12" t="s">
        <v>1246</v>
      </c>
      <c r="F822" s="12" t="s">
        <v>1248</v>
      </c>
      <c r="G822" s="12" t="s">
        <v>1250</v>
      </c>
      <c r="H822" s="12" t="s">
        <v>15</v>
      </c>
      <c r="I822" s="13">
        <f>IF(B822="N/A", 0, INDEX('Probability Tables'!$J$10:$J$12, MATCH(B822, 'Probability Tables'!$A$10:$A$12, 0)))</f>
        <v>-1.9190988916046565</v>
      </c>
      <c r="J822" s="13">
        <f>IF(C822="N/A", 0, INDEX('Probability Tables'!$J$18:$J$19, MATCH(C822, 'Probability Tables'!$A$18:$A$19, 0)))</f>
        <v>-1.9050155618886613</v>
      </c>
      <c r="K822" s="13">
        <f>IF(D822="N/A", 0, INDEX('Probability Tables'!$J$25:$J$28, MATCH(D822, 'Probability Tables'!$A$25:$A$28, 0)))</f>
        <v>-2.1879221846739059</v>
      </c>
      <c r="L822" s="13">
        <f>IF(E822="N/A", 0, INDEX('Probability Tables'!$J$34:$J$35, MATCH(E822, 'Probability Tables'!$A$34:$A$35, 0)))</f>
        <v>-1.2878542883066382</v>
      </c>
      <c r="M822" s="13">
        <f>IF(F822="N/A", 0, INDEX('Probability Tables'!$J$41:$J$42, MATCH(F822, 'Probability Tables'!$A$41:$A$42, 0)))</f>
        <v>-1.6577744589953911</v>
      </c>
      <c r="N822" s="13">
        <f>IF(G822="N/A", 0, INDEX('Probability Tables'!$J$48:$J$50, MATCH(G822, 'Probability Tables'!$A$48:$A$50, 0)))</f>
        <v>-1.1317644959850102</v>
      </c>
      <c r="O822" s="13">
        <f>IF(H822="N/A", 0, INDEX('Probability Tables'!$J$56:$J$58, MATCH(H822, 'Probability Tables'!$A$56:$A$58, 0)))</f>
        <v>-0.25442485069529852</v>
      </c>
      <c r="P822" s="13">
        <f>'Probability Tables'!$E$3</f>
        <v>-0.48424598596127871</v>
      </c>
      <c r="Q822" s="16">
        <f t="shared" si="60"/>
        <v>-10.828100718110841</v>
      </c>
      <c r="R822" s="14">
        <f>IF(B822="N/A", 0, INDEX('Probability Tables'!$K$10:$K$12, MATCH(B822, 'Probability Tables'!$A$10:$A$12, 0)))</f>
        <v>-0.92356349120323478</v>
      </c>
      <c r="S822" s="14">
        <f>IF(C822="N/A", 0, INDEX('Probability Tables'!$K$18:$K$19, MATCH(C822, 'Probability Tables'!$A$18:$A$19, 0)))</f>
        <v>-0.38532054201569693</v>
      </c>
      <c r="T822" s="14">
        <f>IF(D822="N/A", 0, INDEX('Probability Tables'!$K$25:$K$28, MATCH(D822, 'Probability Tables'!$A$25:$A$28, 0)))</f>
        <v>-2.3513752571634776</v>
      </c>
      <c r="U822" s="14">
        <f>IF(E822="N/A", 0, INDEX('Probability Tables'!$K$34:$K$35, MATCH(E822, 'Probability Tables'!$A$34:$A$35, 0)))</f>
        <v>-0.95029252915164453</v>
      </c>
      <c r="V822" s="14">
        <f>IF(F822="N/A", 0, INDEX('Probability Tables'!$K$41:$K$42, MATCH(F822, 'Probability Tables'!$A$41:$A$42, 0)))</f>
        <v>-1.140161291580982</v>
      </c>
      <c r="W822" s="14">
        <f>IF(G822="N/A", 0, INDEX('Probability Tables'!$K$48:$K$50, MATCH(G822, 'Probability Tables'!$A$48:$A$50, 0)))</f>
        <v>-0.54522705048332309</v>
      </c>
      <c r="X822" s="14">
        <f>IF(H822="N/A", 0, INDEX('Probability Tables'!$K$56:$K$58, MATCH(H822, 'Probability Tables'!$A$56:$A$58, 0)))</f>
        <v>-0.45323538437685085</v>
      </c>
      <c r="Y822" s="14">
        <f>'Probability Tables'!$E$4</f>
        <v>-0.95753369040820424</v>
      </c>
      <c r="Z822" s="16">
        <f t="shared" si="61"/>
        <v>-7.7067092363834142</v>
      </c>
      <c r="AA822" s="15">
        <f t="shared" si="62"/>
        <v>4.2233450837369393</v>
      </c>
      <c r="AB822" s="15">
        <f t="shared" si="63"/>
        <v>95.776654916263055</v>
      </c>
      <c r="AC822" s="17">
        <f t="shared" si="64"/>
        <v>1</v>
      </c>
      <c r="AD822" s="17">
        <v>1</v>
      </c>
    </row>
    <row r="823" spans="1:30" x14ac:dyDescent="0.25">
      <c r="A823" t="s">
        <v>1136</v>
      </c>
      <c r="B823">
        <v>3</v>
      </c>
      <c r="C823" t="s">
        <v>13</v>
      </c>
      <c r="D823" s="12" t="s">
        <v>1245</v>
      </c>
      <c r="E823" s="12" t="s">
        <v>1247</v>
      </c>
      <c r="F823" s="12" t="s">
        <v>1249</v>
      </c>
      <c r="G823" s="12" t="s">
        <v>1251</v>
      </c>
      <c r="H823" s="12" t="s">
        <v>15</v>
      </c>
      <c r="I823" s="13">
        <f>IF(B823="N/A", 0, INDEX('Probability Tables'!$J$10:$J$12, MATCH(B823, 'Probability Tables'!$A$10:$A$12, 0)))</f>
        <v>-0.39196962663327978</v>
      </c>
      <c r="J823" s="13">
        <f>IF(C823="N/A", 0, INDEX('Probability Tables'!$J$18:$J$19, MATCH(C823, 'Probability Tables'!$A$18:$A$19, 0)))</f>
        <v>-0.16113204070663512</v>
      </c>
      <c r="K823" s="13">
        <f>IF(D823="N/A", 0, INDEX('Probability Tables'!$J$25:$J$28, MATCH(D823, 'Probability Tables'!$A$25:$A$28, 0)))</f>
        <v>-0.51785965042337057</v>
      </c>
      <c r="L823" s="13">
        <f>IF(E823="N/A", 0, INDEX('Probability Tables'!$J$34:$J$35, MATCH(E823, 'Probability Tables'!$A$34:$A$35, 0)))</f>
        <v>-0.32277339226305102</v>
      </c>
      <c r="M823" s="13">
        <f>IF(F823="N/A", 0, INDEX('Probability Tables'!$J$41:$J$42, MATCH(F823, 'Probability Tables'!$A$41:$A$42, 0)))</f>
        <v>-0.21141585713285041</v>
      </c>
      <c r="N823" s="13">
        <f>IF(G823="N/A", 0, INDEX('Probability Tables'!$J$48:$J$50, MATCH(G823, 'Probability Tables'!$A$48:$A$50, 0)))</f>
        <v>-0.71512608727872051</v>
      </c>
      <c r="O823" s="13">
        <f>IF(H823="N/A", 0, INDEX('Probability Tables'!$J$56:$J$58, MATCH(H823, 'Probability Tables'!$A$56:$A$58, 0)))</f>
        <v>-0.25442485069529852</v>
      </c>
      <c r="P823" s="13">
        <f>'Probability Tables'!$E$3</f>
        <v>-0.48424598596127871</v>
      </c>
      <c r="Q823" s="16">
        <f t="shared" si="60"/>
        <v>-3.0589474910944849</v>
      </c>
      <c r="R823" s="14">
        <f>IF(B823="N/A", 0, INDEX('Probability Tables'!$K$10:$K$12, MATCH(B823, 'Probability Tables'!$A$10:$A$12, 0)))</f>
        <v>-1.0560526742493137</v>
      </c>
      <c r="S823" s="14">
        <f>IF(C823="N/A", 0, INDEX('Probability Tables'!$K$18:$K$19, MATCH(C823, 'Probability Tables'!$A$18:$A$19, 0)))</f>
        <v>-1.140161291580982</v>
      </c>
      <c r="T823" s="14">
        <f>IF(D823="N/A", 0, INDEX('Probability Tables'!$K$25:$K$28, MATCH(D823, 'Probability Tables'!$A$25:$A$28, 0)))</f>
        <v>-0.64015465041943498</v>
      </c>
      <c r="U823" s="14">
        <f>IF(E823="N/A", 0, INDEX('Probability Tables'!$K$34:$K$35, MATCH(E823, 'Probability Tables'!$A$34:$A$35, 0)))</f>
        <v>-0.48878352389733187</v>
      </c>
      <c r="V823" s="14">
        <f>IF(F823="N/A", 0, INDEX('Probability Tables'!$K$41:$K$42, MATCH(F823, 'Probability Tables'!$A$41:$A$42, 0)))</f>
        <v>-0.38532054201569693</v>
      </c>
      <c r="W823" s="14">
        <f>IF(G823="N/A", 0, INDEX('Probability Tables'!$K$48:$K$50, MATCH(G823, 'Probability Tables'!$A$48:$A$50, 0)))</f>
        <v>-1.624036711855253</v>
      </c>
      <c r="X823" s="14">
        <f>IF(H823="N/A", 0, INDEX('Probability Tables'!$K$56:$K$58, MATCH(H823, 'Probability Tables'!$A$56:$A$58, 0)))</f>
        <v>-0.45323538437685085</v>
      </c>
      <c r="Y823" s="14">
        <f>'Probability Tables'!$E$4</f>
        <v>-0.95753369040820424</v>
      </c>
      <c r="Z823" s="16">
        <f t="shared" si="61"/>
        <v>-6.7452784688030674</v>
      </c>
      <c r="AA823" s="15">
        <f t="shared" si="62"/>
        <v>97.554904062512307</v>
      </c>
      <c r="AB823" s="15">
        <f t="shared" si="63"/>
        <v>2.4450959374876966</v>
      </c>
      <c r="AC823" s="17">
        <f t="shared" si="64"/>
        <v>0</v>
      </c>
      <c r="AD823" s="17">
        <v>1</v>
      </c>
    </row>
    <row r="824" spans="1:30" x14ac:dyDescent="0.25">
      <c r="A824" t="s">
        <v>1137</v>
      </c>
      <c r="B824">
        <v>1</v>
      </c>
      <c r="C824" t="s">
        <v>13</v>
      </c>
      <c r="D824" s="12" t="s">
        <v>1242</v>
      </c>
      <c r="E824" s="12" t="s">
        <v>1247</v>
      </c>
      <c r="F824" s="12" t="s">
        <v>1249</v>
      </c>
      <c r="G824" s="12" t="s">
        <v>1251</v>
      </c>
      <c r="H824" s="12" t="s">
        <v>15</v>
      </c>
      <c r="I824" s="13">
        <f>IF(B824="N/A", 0, INDEX('Probability Tables'!$J$10:$J$12, MATCH(B824, 'Probability Tables'!$A$10:$A$12, 0)))</f>
        <v>-1.9190988916046565</v>
      </c>
      <c r="J824" s="13">
        <f>IF(C824="N/A", 0, INDEX('Probability Tables'!$J$18:$J$19, MATCH(C824, 'Probability Tables'!$A$18:$A$19, 0)))</f>
        <v>-0.16113204070663512</v>
      </c>
      <c r="K824" s="13">
        <f>IF(D824="N/A", 0, INDEX('Probability Tables'!$J$25:$J$28, MATCH(D824, 'Probability Tables'!$A$25:$A$28, 0)))</f>
        <v>-1.505246303981256</v>
      </c>
      <c r="L824" s="13">
        <f>IF(E824="N/A", 0, INDEX('Probability Tables'!$J$34:$J$35, MATCH(E824, 'Probability Tables'!$A$34:$A$35, 0)))</f>
        <v>-0.32277339226305102</v>
      </c>
      <c r="M824" s="13">
        <f>IF(F824="N/A", 0, INDEX('Probability Tables'!$J$41:$J$42, MATCH(F824, 'Probability Tables'!$A$41:$A$42, 0)))</f>
        <v>-0.21141585713285041</v>
      </c>
      <c r="N824" s="13">
        <f>IF(G824="N/A", 0, INDEX('Probability Tables'!$J$48:$J$50, MATCH(G824, 'Probability Tables'!$A$48:$A$50, 0)))</f>
        <v>-0.71512608727872051</v>
      </c>
      <c r="O824" s="13">
        <f>IF(H824="N/A", 0, INDEX('Probability Tables'!$J$56:$J$58, MATCH(H824, 'Probability Tables'!$A$56:$A$58, 0)))</f>
        <v>-0.25442485069529852</v>
      </c>
      <c r="P824" s="13">
        <f>'Probability Tables'!$E$3</f>
        <v>-0.48424598596127871</v>
      </c>
      <c r="Q824" s="16">
        <f t="shared" si="60"/>
        <v>-5.5734634096237468</v>
      </c>
      <c r="R824" s="14">
        <f>IF(B824="N/A", 0, INDEX('Probability Tables'!$K$10:$K$12, MATCH(B824, 'Probability Tables'!$A$10:$A$12, 0)))</f>
        <v>-0.92356349120323478</v>
      </c>
      <c r="S824" s="14">
        <f>IF(C824="N/A", 0, INDEX('Probability Tables'!$K$18:$K$19, MATCH(C824, 'Probability Tables'!$A$18:$A$19, 0)))</f>
        <v>-1.140161291580982</v>
      </c>
      <c r="T824" s="14">
        <f>IF(D824="N/A", 0, INDEX('Probability Tables'!$K$25:$K$28, MATCH(D824, 'Probability Tables'!$A$25:$A$28, 0)))</f>
        <v>-1.4640720621625749</v>
      </c>
      <c r="U824" s="14">
        <f>IF(E824="N/A", 0, INDEX('Probability Tables'!$K$34:$K$35, MATCH(E824, 'Probability Tables'!$A$34:$A$35, 0)))</f>
        <v>-0.48878352389733187</v>
      </c>
      <c r="V824" s="14">
        <f>IF(F824="N/A", 0, INDEX('Probability Tables'!$K$41:$K$42, MATCH(F824, 'Probability Tables'!$A$41:$A$42, 0)))</f>
        <v>-0.38532054201569693</v>
      </c>
      <c r="W824" s="14">
        <f>IF(G824="N/A", 0, INDEX('Probability Tables'!$K$48:$K$50, MATCH(G824, 'Probability Tables'!$A$48:$A$50, 0)))</f>
        <v>-1.624036711855253</v>
      </c>
      <c r="X824" s="14">
        <f>IF(H824="N/A", 0, INDEX('Probability Tables'!$K$56:$K$58, MATCH(H824, 'Probability Tables'!$A$56:$A$58, 0)))</f>
        <v>-0.45323538437685085</v>
      </c>
      <c r="Y824" s="14">
        <f>'Probability Tables'!$E$4</f>
        <v>-0.95753369040820424</v>
      </c>
      <c r="Z824" s="16">
        <f t="shared" si="61"/>
        <v>-7.4367066975001288</v>
      </c>
      <c r="AA824" s="15">
        <f t="shared" si="62"/>
        <v>86.567453197100249</v>
      </c>
      <c r="AB824" s="15">
        <f t="shared" si="63"/>
        <v>13.432546802899752</v>
      </c>
      <c r="AC824" s="17">
        <f t="shared" si="64"/>
        <v>0</v>
      </c>
      <c r="AD824" s="17">
        <v>0</v>
      </c>
    </row>
    <row r="825" spans="1:30" x14ac:dyDescent="0.25">
      <c r="A825" t="s">
        <v>1138</v>
      </c>
      <c r="B825">
        <v>3</v>
      </c>
      <c r="C825" t="s">
        <v>17</v>
      </c>
      <c r="D825" s="12" t="s">
        <v>1245</v>
      </c>
      <c r="E825" s="12" t="s">
        <v>1247</v>
      </c>
      <c r="F825" s="12" t="s">
        <v>1248</v>
      </c>
      <c r="G825" s="12" t="s">
        <v>1252</v>
      </c>
      <c r="H825" s="12" t="s">
        <v>15</v>
      </c>
      <c r="I825" s="13">
        <f>IF(B825="N/A", 0, INDEX('Probability Tables'!$J$10:$J$12, MATCH(B825, 'Probability Tables'!$A$10:$A$12, 0)))</f>
        <v>-0.39196962663327978</v>
      </c>
      <c r="J825" s="13">
        <f>IF(C825="N/A", 0, INDEX('Probability Tables'!$J$18:$J$19, MATCH(C825, 'Probability Tables'!$A$18:$A$19, 0)))</f>
        <v>-1.9050155618886613</v>
      </c>
      <c r="K825" s="13">
        <f>IF(D825="N/A", 0, INDEX('Probability Tables'!$J$25:$J$28, MATCH(D825, 'Probability Tables'!$A$25:$A$28, 0)))</f>
        <v>-0.51785965042337057</v>
      </c>
      <c r="L825" s="13">
        <f>IF(E825="N/A", 0, INDEX('Probability Tables'!$J$34:$J$35, MATCH(E825, 'Probability Tables'!$A$34:$A$35, 0)))</f>
        <v>-0.32277339226305102</v>
      </c>
      <c r="M825" s="13">
        <f>IF(F825="N/A", 0, INDEX('Probability Tables'!$J$41:$J$42, MATCH(F825, 'Probability Tables'!$A$41:$A$42, 0)))</f>
        <v>-1.6577744589953911</v>
      </c>
      <c r="N825" s="13">
        <f>IF(G825="N/A", 0, INDEX('Probability Tables'!$J$48:$J$50, MATCH(G825, 'Probability Tables'!$A$48:$A$50, 0)))</f>
        <v>-1.6691571471357227</v>
      </c>
      <c r="O825" s="13">
        <f>IF(H825="N/A", 0, INDEX('Probability Tables'!$J$56:$J$58, MATCH(H825, 'Probability Tables'!$A$56:$A$58, 0)))</f>
        <v>-0.25442485069529852</v>
      </c>
      <c r="P825" s="13">
        <f>'Probability Tables'!$E$3</f>
        <v>-0.48424598596127871</v>
      </c>
      <c r="Q825" s="16">
        <f t="shared" si="60"/>
        <v>-7.2032206739960527</v>
      </c>
      <c r="R825" s="14">
        <f>IF(B825="N/A", 0, INDEX('Probability Tables'!$K$10:$K$12, MATCH(B825, 'Probability Tables'!$A$10:$A$12, 0)))</f>
        <v>-1.0560526742493137</v>
      </c>
      <c r="S825" s="14">
        <f>IF(C825="N/A", 0, INDEX('Probability Tables'!$K$18:$K$19, MATCH(C825, 'Probability Tables'!$A$18:$A$19, 0)))</f>
        <v>-0.38532054201569693</v>
      </c>
      <c r="T825" s="14">
        <f>IF(D825="N/A", 0, INDEX('Probability Tables'!$K$25:$K$28, MATCH(D825, 'Probability Tables'!$A$25:$A$28, 0)))</f>
        <v>-0.64015465041943498</v>
      </c>
      <c r="U825" s="14">
        <f>IF(E825="N/A", 0, INDEX('Probability Tables'!$K$34:$K$35, MATCH(E825, 'Probability Tables'!$A$34:$A$35, 0)))</f>
        <v>-0.48878352389733187</v>
      </c>
      <c r="V825" s="14">
        <f>IF(F825="N/A", 0, INDEX('Probability Tables'!$K$41:$K$42, MATCH(F825, 'Probability Tables'!$A$41:$A$42, 0)))</f>
        <v>-1.140161291580982</v>
      </c>
      <c r="W825" s="14">
        <f>IF(G825="N/A", 0, INDEX('Probability Tables'!$K$48:$K$50, MATCH(G825, 'Probability Tables'!$A$48:$A$50, 0)))</f>
        <v>-1.4997389951776758</v>
      </c>
      <c r="X825" s="14">
        <f>IF(H825="N/A", 0, INDEX('Probability Tables'!$K$56:$K$58, MATCH(H825, 'Probability Tables'!$A$56:$A$58, 0)))</f>
        <v>-0.45323538437685085</v>
      </c>
      <c r="Y825" s="14">
        <f>'Probability Tables'!$E$4</f>
        <v>-0.95753369040820424</v>
      </c>
      <c r="Z825" s="16">
        <f t="shared" si="61"/>
        <v>-6.6209807521254902</v>
      </c>
      <c r="AA825" s="15">
        <f t="shared" si="62"/>
        <v>35.841735069405985</v>
      </c>
      <c r="AB825" s="15">
        <f t="shared" si="63"/>
        <v>64.158264930594015</v>
      </c>
      <c r="AC825" s="17">
        <f t="shared" si="64"/>
        <v>1</v>
      </c>
      <c r="AD825" s="17">
        <v>1</v>
      </c>
    </row>
    <row r="826" spans="1:30" x14ac:dyDescent="0.25">
      <c r="A826" t="s">
        <v>1139</v>
      </c>
      <c r="B826">
        <v>3</v>
      </c>
      <c r="C826" t="s">
        <v>13</v>
      </c>
      <c r="D826" s="12" t="s">
        <v>1241</v>
      </c>
      <c r="E826" s="12" t="s">
        <v>1246</v>
      </c>
      <c r="F826" s="12" t="s">
        <v>1248</v>
      </c>
      <c r="G826" s="12" t="s">
        <v>1250</v>
      </c>
      <c r="H826" s="12" t="s">
        <v>15</v>
      </c>
      <c r="I826" s="13">
        <f>IF(B826="N/A", 0, INDEX('Probability Tables'!$J$10:$J$12, MATCH(B826, 'Probability Tables'!$A$10:$A$12, 0)))</f>
        <v>-0.39196962663327978</v>
      </c>
      <c r="J826" s="13">
        <f>IF(C826="N/A", 0, INDEX('Probability Tables'!$J$18:$J$19, MATCH(C826, 'Probability Tables'!$A$18:$A$19, 0)))</f>
        <v>-0.16113204070663512</v>
      </c>
      <c r="K826" s="13">
        <f>IF(D826="N/A", 0, INDEX('Probability Tables'!$J$25:$J$28, MATCH(D826, 'Probability Tables'!$A$25:$A$28, 0)))</f>
        <v>-2.6579258139196416</v>
      </c>
      <c r="L826" s="13">
        <f>IF(E826="N/A", 0, INDEX('Probability Tables'!$J$34:$J$35, MATCH(E826, 'Probability Tables'!$A$34:$A$35, 0)))</f>
        <v>-1.2878542883066382</v>
      </c>
      <c r="M826" s="13">
        <f>IF(F826="N/A", 0, INDEX('Probability Tables'!$J$41:$J$42, MATCH(F826, 'Probability Tables'!$A$41:$A$42, 0)))</f>
        <v>-1.6577744589953911</v>
      </c>
      <c r="N826" s="13">
        <f>IF(G826="N/A", 0, INDEX('Probability Tables'!$J$48:$J$50, MATCH(G826, 'Probability Tables'!$A$48:$A$50, 0)))</f>
        <v>-1.1317644959850102</v>
      </c>
      <c r="O826" s="13">
        <f>IF(H826="N/A", 0, INDEX('Probability Tables'!$J$56:$J$58, MATCH(H826, 'Probability Tables'!$A$56:$A$58, 0)))</f>
        <v>-0.25442485069529852</v>
      </c>
      <c r="P826" s="13">
        <f>'Probability Tables'!$E$3</f>
        <v>-0.48424598596127871</v>
      </c>
      <c r="Q826" s="16">
        <f t="shared" si="60"/>
        <v>-8.0270915612031732</v>
      </c>
      <c r="R826" s="14">
        <f>IF(B826="N/A", 0, INDEX('Probability Tables'!$K$10:$K$12, MATCH(B826, 'Probability Tables'!$A$10:$A$12, 0)))</f>
        <v>-1.0560526742493137</v>
      </c>
      <c r="S826" s="14">
        <f>IF(C826="N/A", 0, INDEX('Probability Tables'!$K$18:$K$19, MATCH(C826, 'Probability Tables'!$A$18:$A$19, 0)))</f>
        <v>-1.140161291580982</v>
      </c>
      <c r="T826" s="14">
        <f>IF(D826="N/A", 0, INDEX('Probability Tables'!$K$25:$K$28, MATCH(D826, 'Probability Tables'!$A$25:$A$28, 0)))</f>
        <v>-1.9223796516451193</v>
      </c>
      <c r="U826" s="14">
        <f>IF(E826="N/A", 0, INDEX('Probability Tables'!$K$34:$K$35, MATCH(E826, 'Probability Tables'!$A$34:$A$35, 0)))</f>
        <v>-0.95029252915164453</v>
      </c>
      <c r="V826" s="14">
        <f>IF(F826="N/A", 0, INDEX('Probability Tables'!$K$41:$K$42, MATCH(F826, 'Probability Tables'!$A$41:$A$42, 0)))</f>
        <v>-1.140161291580982</v>
      </c>
      <c r="W826" s="14">
        <f>IF(G826="N/A", 0, INDEX('Probability Tables'!$K$48:$K$50, MATCH(G826, 'Probability Tables'!$A$48:$A$50, 0)))</f>
        <v>-0.54522705048332309</v>
      </c>
      <c r="X826" s="14">
        <f>IF(H826="N/A", 0, INDEX('Probability Tables'!$K$56:$K$58, MATCH(H826, 'Probability Tables'!$A$56:$A$58, 0)))</f>
        <v>-0.45323538437685085</v>
      </c>
      <c r="Y826" s="14">
        <f>'Probability Tables'!$E$4</f>
        <v>-0.95753369040820424</v>
      </c>
      <c r="Z826" s="16">
        <f t="shared" si="61"/>
        <v>-8.16504356347642</v>
      </c>
      <c r="AA826" s="15">
        <f t="shared" si="62"/>
        <v>53.443341006523347</v>
      </c>
      <c r="AB826" s="15">
        <f t="shared" si="63"/>
        <v>46.556658993476645</v>
      </c>
      <c r="AC826" s="17">
        <f t="shared" si="64"/>
        <v>0</v>
      </c>
      <c r="AD826" s="17">
        <v>0</v>
      </c>
    </row>
    <row r="827" spans="1:30" x14ac:dyDescent="0.25">
      <c r="A827" t="s">
        <v>1140</v>
      </c>
      <c r="B827">
        <v>3</v>
      </c>
      <c r="C827" t="s">
        <v>13</v>
      </c>
      <c r="D827" s="12" t="s">
        <v>1243</v>
      </c>
      <c r="E827" s="12" t="s">
        <v>1247</v>
      </c>
      <c r="F827" s="12" t="s">
        <v>1249</v>
      </c>
      <c r="G827" s="12" t="s">
        <v>1251</v>
      </c>
      <c r="H827" s="12" t="s">
        <v>27</v>
      </c>
      <c r="I827" s="13">
        <f>IF(B827="N/A", 0, INDEX('Probability Tables'!$J$10:$J$12, MATCH(B827, 'Probability Tables'!$A$10:$A$12, 0)))</f>
        <v>-0.39196962663327978</v>
      </c>
      <c r="J827" s="13">
        <f>IF(C827="N/A", 0, INDEX('Probability Tables'!$J$18:$J$19, MATCH(C827, 'Probability Tables'!$A$18:$A$19, 0)))</f>
        <v>-0.16113204070663512</v>
      </c>
      <c r="K827" s="13">
        <f>IF(D827="N/A", 0, INDEX('Probability Tables'!$J$25:$J$28, MATCH(D827, 'Probability Tables'!$A$25:$A$28, 0)))</f>
        <v>0</v>
      </c>
      <c r="L827" s="13">
        <f>IF(E827="N/A", 0, INDEX('Probability Tables'!$J$34:$J$35, MATCH(E827, 'Probability Tables'!$A$34:$A$35, 0)))</f>
        <v>-0.32277339226305102</v>
      </c>
      <c r="M827" s="13">
        <f>IF(F827="N/A", 0, INDEX('Probability Tables'!$J$41:$J$42, MATCH(F827, 'Probability Tables'!$A$41:$A$42, 0)))</f>
        <v>-0.21141585713285041</v>
      </c>
      <c r="N827" s="13">
        <f>IF(G827="N/A", 0, INDEX('Probability Tables'!$J$48:$J$50, MATCH(G827, 'Probability Tables'!$A$48:$A$50, 0)))</f>
        <v>-0.71512608727872051</v>
      </c>
      <c r="O827" s="13">
        <f>IF(H827="N/A", 0, INDEX('Probability Tables'!$J$56:$J$58, MATCH(H827, 'Probability Tables'!$A$56:$A$58, 0)))</f>
        <v>-2.4423470353692043</v>
      </c>
      <c r="P827" s="13">
        <f>'Probability Tables'!$E$3</f>
        <v>-0.48424598596127871</v>
      </c>
      <c r="Q827" s="16">
        <f t="shared" si="60"/>
        <v>-4.7290100253450191</v>
      </c>
      <c r="R827" s="14">
        <f>IF(B827="N/A", 0, INDEX('Probability Tables'!$K$10:$K$12, MATCH(B827, 'Probability Tables'!$A$10:$A$12, 0)))</f>
        <v>-1.0560526742493137</v>
      </c>
      <c r="S827" s="14">
        <f>IF(C827="N/A", 0, INDEX('Probability Tables'!$K$18:$K$19, MATCH(C827, 'Probability Tables'!$A$18:$A$19, 0)))</f>
        <v>-1.140161291580982</v>
      </c>
      <c r="T827" s="14">
        <f>IF(D827="N/A", 0, INDEX('Probability Tables'!$K$25:$K$28, MATCH(D827, 'Probability Tables'!$A$25:$A$28, 0)))</f>
        <v>0</v>
      </c>
      <c r="U827" s="14">
        <f>IF(E827="N/A", 0, INDEX('Probability Tables'!$K$34:$K$35, MATCH(E827, 'Probability Tables'!$A$34:$A$35, 0)))</f>
        <v>-0.48878352389733187</v>
      </c>
      <c r="V827" s="14">
        <f>IF(F827="N/A", 0, INDEX('Probability Tables'!$K$41:$K$42, MATCH(F827, 'Probability Tables'!$A$41:$A$42, 0)))</f>
        <v>-0.38532054201569693</v>
      </c>
      <c r="W827" s="14">
        <f>IF(G827="N/A", 0, INDEX('Probability Tables'!$K$48:$K$50, MATCH(G827, 'Probability Tables'!$A$48:$A$50, 0)))</f>
        <v>-1.624036711855253</v>
      </c>
      <c r="X827" s="14">
        <f>IF(H827="N/A", 0, INDEX('Probability Tables'!$K$56:$K$58, MATCH(H827, 'Probability Tables'!$A$56:$A$58, 0)))</f>
        <v>-2.4037432426807936</v>
      </c>
      <c r="Y827" s="14">
        <f>'Probability Tables'!$E$4</f>
        <v>-0.95753369040820424</v>
      </c>
      <c r="Z827" s="16">
        <f t="shared" si="61"/>
        <v>-8.0556316766875771</v>
      </c>
      <c r="AA827" s="15">
        <f t="shared" si="62"/>
        <v>96.533088351889774</v>
      </c>
      <c r="AB827" s="15">
        <f t="shared" si="63"/>
        <v>3.4669116481102309</v>
      </c>
      <c r="AC827" s="17">
        <f t="shared" si="64"/>
        <v>0</v>
      </c>
      <c r="AD827" s="17">
        <v>0</v>
      </c>
    </row>
    <row r="828" spans="1:30" x14ac:dyDescent="0.25">
      <c r="A828" t="s">
        <v>1141</v>
      </c>
      <c r="B828">
        <v>3</v>
      </c>
      <c r="C828" t="s">
        <v>13</v>
      </c>
      <c r="D828" s="12" t="s">
        <v>1243</v>
      </c>
      <c r="E828" s="12" t="s">
        <v>1247</v>
      </c>
      <c r="F828" s="12" t="s">
        <v>1249</v>
      </c>
      <c r="G828" s="12" t="s">
        <v>1250</v>
      </c>
      <c r="H828" s="12" t="s">
        <v>15</v>
      </c>
      <c r="I828" s="13">
        <f>IF(B828="N/A", 0, INDEX('Probability Tables'!$J$10:$J$12, MATCH(B828, 'Probability Tables'!$A$10:$A$12, 0)))</f>
        <v>-0.39196962663327978</v>
      </c>
      <c r="J828" s="13">
        <f>IF(C828="N/A", 0, INDEX('Probability Tables'!$J$18:$J$19, MATCH(C828, 'Probability Tables'!$A$18:$A$19, 0)))</f>
        <v>-0.16113204070663512</v>
      </c>
      <c r="K828" s="13">
        <f>IF(D828="N/A", 0, INDEX('Probability Tables'!$J$25:$J$28, MATCH(D828, 'Probability Tables'!$A$25:$A$28, 0)))</f>
        <v>0</v>
      </c>
      <c r="L828" s="13">
        <f>IF(E828="N/A", 0, INDEX('Probability Tables'!$J$34:$J$35, MATCH(E828, 'Probability Tables'!$A$34:$A$35, 0)))</f>
        <v>-0.32277339226305102</v>
      </c>
      <c r="M828" s="13">
        <f>IF(F828="N/A", 0, INDEX('Probability Tables'!$J$41:$J$42, MATCH(F828, 'Probability Tables'!$A$41:$A$42, 0)))</f>
        <v>-0.21141585713285041</v>
      </c>
      <c r="N828" s="13">
        <f>IF(G828="N/A", 0, INDEX('Probability Tables'!$J$48:$J$50, MATCH(G828, 'Probability Tables'!$A$48:$A$50, 0)))</f>
        <v>-1.1317644959850102</v>
      </c>
      <c r="O828" s="13">
        <f>IF(H828="N/A", 0, INDEX('Probability Tables'!$J$56:$J$58, MATCH(H828, 'Probability Tables'!$A$56:$A$58, 0)))</f>
        <v>-0.25442485069529852</v>
      </c>
      <c r="P828" s="13">
        <f>'Probability Tables'!$E$3</f>
        <v>-0.48424598596127871</v>
      </c>
      <c r="Q828" s="16">
        <f t="shared" si="60"/>
        <v>-2.9577262493774037</v>
      </c>
      <c r="R828" s="14">
        <f>IF(B828="N/A", 0, INDEX('Probability Tables'!$K$10:$K$12, MATCH(B828, 'Probability Tables'!$A$10:$A$12, 0)))</f>
        <v>-1.0560526742493137</v>
      </c>
      <c r="S828" s="14">
        <f>IF(C828="N/A", 0, INDEX('Probability Tables'!$K$18:$K$19, MATCH(C828, 'Probability Tables'!$A$18:$A$19, 0)))</f>
        <v>-1.140161291580982</v>
      </c>
      <c r="T828" s="14">
        <f>IF(D828="N/A", 0, INDEX('Probability Tables'!$K$25:$K$28, MATCH(D828, 'Probability Tables'!$A$25:$A$28, 0)))</f>
        <v>0</v>
      </c>
      <c r="U828" s="14">
        <f>IF(E828="N/A", 0, INDEX('Probability Tables'!$K$34:$K$35, MATCH(E828, 'Probability Tables'!$A$34:$A$35, 0)))</f>
        <v>-0.48878352389733187</v>
      </c>
      <c r="V828" s="14">
        <f>IF(F828="N/A", 0, INDEX('Probability Tables'!$K$41:$K$42, MATCH(F828, 'Probability Tables'!$A$41:$A$42, 0)))</f>
        <v>-0.38532054201569693</v>
      </c>
      <c r="W828" s="14">
        <f>IF(G828="N/A", 0, INDEX('Probability Tables'!$K$48:$K$50, MATCH(G828, 'Probability Tables'!$A$48:$A$50, 0)))</f>
        <v>-0.54522705048332309</v>
      </c>
      <c r="X828" s="14">
        <f>IF(H828="N/A", 0, INDEX('Probability Tables'!$K$56:$K$58, MATCH(H828, 'Probability Tables'!$A$56:$A$58, 0)))</f>
        <v>-0.45323538437685085</v>
      </c>
      <c r="Y828" s="14">
        <f>'Probability Tables'!$E$4</f>
        <v>-0.95753369040820424</v>
      </c>
      <c r="Z828" s="16">
        <f t="shared" si="61"/>
        <v>-5.0263141570117025</v>
      </c>
      <c r="AA828" s="15">
        <f t="shared" si="62"/>
        <v>88.781239185949573</v>
      </c>
      <c r="AB828" s="15">
        <f t="shared" si="63"/>
        <v>11.218760814050436</v>
      </c>
      <c r="AC828" s="17">
        <f t="shared" si="64"/>
        <v>0</v>
      </c>
      <c r="AD828" s="17">
        <v>0</v>
      </c>
    </row>
    <row r="829" spans="1:30" x14ac:dyDescent="0.25">
      <c r="A829" t="s">
        <v>1142</v>
      </c>
      <c r="B829">
        <v>2</v>
      </c>
      <c r="C829" t="s">
        <v>13</v>
      </c>
      <c r="D829" s="12" t="s">
        <v>1241</v>
      </c>
      <c r="E829" s="12" t="s">
        <v>1247</v>
      </c>
      <c r="F829" s="12" t="s">
        <v>1248</v>
      </c>
      <c r="G829" s="12" t="s">
        <v>1250</v>
      </c>
      <c r="H829" s="12" t="s">
        <v>20</v>
      </c>
      <c r="I829" s="13">
        <f>IF(B829="N/A", 0, INDEX('Probability Tables'!$J$10:$J$12, MATCH(B829, 'Probability Tables'!$A$10:$A$12, 0)))</f>
        <v>-1.7285805676065233</v>
      </c>
      <c r="J829" s="13">
        <f>IF(C829="N/A", 0, INDEX('Probability Tables'!$J$18:$J$19, MATCH(C829, 'Probability Tables'!$A$18:$A$19, 0)))</f>
        <v>-0.16113204070663512</v>
      </c>
      <c r="K829" s="13">
        <f>IF(D829="N/A", 0, INDEX('Probability Tables'!$J$25:$J$28, MATCH(D829, 'Probability Tables'!$A$25:$A$28, 0)))</f>
        <v>-2.6579258139196416</v>
      </c>
      <c r="L829" s="13">
        <f>IF(E829="N/A", 0, INDEX('Probability Tables'!$J$34:$J$35, MATCH(E829, 'Probability Tables'!$A$34:$A$35, 0)))</f>
        <v>-0.32277339226305102</v>
      </c>
      <c r="M829" s="13">
        <f>IF(F829="N/A", 0, INDEX('Probability Tables'!$J$41:$J$42, MATCH(F829, 'Probability Tables'!$A$41:$A$42, 0)))</f>
        <v>-1.6577744589953911</v>
      </c>
      <c r="N829" s="13">
        <f>IF(G829="N/A", 0, INDEX('Probability Tables'!$J$48:$J$50, MATCH(G829, 'Probability Tables'!$A$48:$A$50, 0)))</f>
        <v>-1.1317644959850102</v>
      </c>
      <c r="O829" s="13">
        <f>IF(H829="N/A", 0, INDEX('Probability Tables'!$J$56:$J$58, MATCH(H829, 'Probability Tables'!$A$56:$A$58, 0)))</f>
        <v>-1.9828147059907641</v>
      </c>
      <c r="P829" s="13">
        <f>'Probability Tables'!$E$3</f>
        <v>-0.48424598596127871</v>
      </c>
      <c r="Q829" s="16">
        <f t="shared" si="60"/>
        <v>-10.127011461428294</v>
      </c>
      <c r="R829" s="14">
        <f>IF(B829="N/A", 0, INDEX('Probability Tables'!$K$10:$K$12, MATCH(B829, 'Probability Tables'!$A$10:$A$12, 0)))</f>
        <v>-1.3662076025531533</v>
      </c>
      <c r="S829" s="14">
        <f>IF(C829="N/A", 0, INDEX('Probability Tables'!$K$18:$K$19, MATCH(C829, 'Probability Tables'!$A$18:$A$19, 0)))</f>
        <v>-1.140161291580982</v>
      </c>
      <c r="T829" s="14">
        <f>IF(D829="N/A", 0, INDEX('Probability Tables'!$K$25:$K$28, MATCH(D829, 'Probability Tables'!$A$25:$A$28, 0)))</f>
        <v>-1.9223796516451193</v>
      </c>
      <c r="U829" s="14">
        <f>IF(E829="N/A", 0, INDEX('Probability Tables'!$K$34:$K$35, MATCH(E829, 'Probability Tables'!$A$34:$A$35, 0)))</f>
        <v>-0.48878352389733187</v>
      </c>
      <c r="V829" s="14">
        <f>IF(F829="N/A", 0, INDEX('Probability Tables'!$K$41:$K$42, MATCH(F829, 'Probability Tables'!$A$41:$A$42, 0)))</f>
        <v>-1.140161291580982</v>
      </c>
      <c r="W829" s="14">
        <f>IF(G829="N/A", 0, INDEX('Probability Tables'!$K$48:$K$50, MATCH(G829, 'Probability Tables'!$A$48:$A$50, 0)))</f>
        <v>-0.54522705048332309</v>
      </c>
      <c r="X829" s="14">
        <f>IF(H829="N/A", 0, INDEX('Probability Tables'!$K$56:$K$58, MATCH(H829, 'Probability Tables'!$A$56:$A$58, 0)))</f>
        <v>-1.2944356648959361</v>
      </c>
      <c r="Y829" s="14">
        <f>'Probability Tables'!$E$4</f>
        <v>-0.95753369040820424</v>
      </c>
      <c r="Z829" s="16">
        <f t="shared" si="61"/>
        <v>-8.8548897670450319</v>
      </c>
      <c r="AA829" s="15">
        <f t="shared" si="62"/>
        <v>21.88942693442204</v>
      </c>
      <c r="AB829" s="15">
        <f t="shared" si="63"/>
        <v>78.110573065577967</v>
      </c>
      <c r="AC829" s="17">
        <f t="shared" si="64"/>
        <v>1</v>
      </c>
      <c r="AD829" s="17">
        <v>1</v>
      </c>
    </row>
    <row r="830" spans="1:30" x14ac:dyDescent="0.25">
      <c r="A830" t="s">
        <v>1143</v>
      </c>
      <c r="B830">
        <v>3</v>
      </c>
      <c r="C830" t="s">
        <v>13</v>
      </c>
      <c r="D830" s="12" t="s">
        <v>1243</v>
      </c>
      <c r="E830" s="12" t="s">
        <v>1247</v>
      </c>
      <c r="F830" s="12" t="s">
        <v>1249</v>
      </c>
      <c r="G830" s="12" t="s">
        <v>1251</v>
      </c>
      <c r="H830" s="12" t="s">
        <v>27</v>
      </c>
      <c r="I830" s="13">
        <f>IF(B830="N/A", 0, INDEX('Probability Tables'!$J$10:$J$12, MATCH(B830, 'Probability Tables'!$A$10:$A$12, 0)))</f>
        <v>-0.39196962663327978</v>
      </c>
      <c r="J830" s="13">
        <f>IF(C830="N/A", 0, INDEX('Probability Tables'!$J$18:$J$19, MATCH(C830, 'Probability Tables'!$A$18:$A$19, 0)))</f>
        <v>-0.16113204070663512</v>
      </c>
      <c r="K830" s="13">
        <f>IF(D830="N/A", 0, INDEX('Probability Tables'!$J$25:$J$28, MATCH(D830, 'Probability Tables'!$A$25:$A$28, 0)))</f>
        <v>0</v>
      </c>
      <c r="L830" s="13">
        <f>IF(E830="N/A", 0, INDEX('Probability Tables'!$J$34:$J$35, MATCH(E830, 'Probability Tables'!$A$34:$A$35, 0)))</f>
        <v>-0.32277339226305102</v>
      </c>
      <c r="M830" s="13">
        <f>IF(F830="N/A", 0, INDEX('Probability Tables'!$J$41:$J$42, MATCH(F830, 'Probability Tables'!$A$41:$A$42, 0)))</f>
        <v>-0.21141585713285041</v>
      </c>
      <c r="N830" s="13">
        <f>IF(G830="N/A", 0, INDEX('Probability Tables'!$J$48:$J$50, MATCH(G830, 'Probability Tables'!$A$48:$A$50, 0)))</f>
        <v>-0.71512608727872051</v>
      </c>
      <c r="O830" s="13">
        <f>IF(H830="N/A", 0, INDEX('Probability Tables'!$J$56:$J$58, MATCH(H830, 'Probability Tables'!$A$56:$A$58, 0)))</f>
        <v>-2.4423470353692043</v>
      </c>
      <c r="P830" s="13">
        <f>'Probability Tables'!$E$3</f>
        <v>-0.48424598596127871</v>
      </c>
      <c r="Q830" s="16">
        <f t="shared" si="60"/>
        <v>-4.7290100253450191</v>
      </c>
      <c r="R830" s="14">
        <f>IF(B830="N/A", 0, INDEX('Probability Tables'!$K$10:$K$12, MATCH(B830, 'Probability Tables'!$A$10:$A$12, 0)))</f>
        <v>-1.0560526742493137</v>
      </c>
      <c r="S830" s="14">
        <f>IF(C830="N/A", 0, INDEX('Probability Tables'!$K$18:$K$19, MATCH(C830, 'Probability Tables'!$A$18:$A$19, 0)))</f>
        <v>-1.140161291580982</v>
      </c>
      <c r="T830" s="14">
        <f>IF(D830="N/A", 0, INDEX('Probability Tables'!$K$25:$K$28, MATCH(D830, 'Probability Tables'!$A$25:$A$28, 0)))</f>
        <v>0</v>
      </c>
      <c r="U830" s="14">
        <f>IF(E830="N/A", 0, INDEX('Probability Tables'!$K$34:$K$35, MATCH(E830, 'Probability Tables'!$A$34:$A$35, 0)))</f>
        <v>-0.48878352389733187</v>
      </c>
      <c r="V830" s="14">
        <f>IF(F830="N/A", 0, INDEX('Probability Tables'!$K$41:$K$42, MATCH(F830, 'Probability Tables'!$A$41:$A$42, 0)))</f>
        <v>-0.38532054201569693</v>
      </c>
      <c r="W830" s="14">
        <f>IF(G830="N/A", 0, INDEX('Probability Tables'!$K$48:$K$50, MATCH(G830, 'Probability Tables'!$A$48:$A$50, 0)))</f>
        <v>-1.624036711855253</v>
      </c>
      <c r="X830" s="14">
        <f>IF(H830="N/A", 0, INDEX('Probability Tables'!$K$56:$K$58, MATCH(H830, 'Probability Tables'!$A$56:$A$58, 0)))</f>
        <v>-2.4037432426807936</v>
      </c>
      <c r="Y830" s="14">
        <f>'Probability Tables'!$E$4</f>
        <v>-0.95753369040820424</v>
      </c>
      <c r="Z830" s="16">
        <f t="shared" si="61"/>
        <v>-8.0556316766875771</v>
      </c>
      <c r="AA830" s="15">
        <f t="shared" si="62"/>
        <v>96.533088351889774</v>
      </c>
      <c r="AB830" s="15">
        <f t="shared" si="63"/>
        <v>3.4669116481102309</v>
      </c>
      <c r="AC830" s="17">
        <f t="shared" si="64"/>
        <v>0</v>
      </c>
      <c r="AD830" s="17">
        <v>1</v>
      </c>
    </row>
    <row r="831" spans="1:30" x14ac:dyDescent="0.25">
      <c r="A831" t="s">
        <v>1144</v>
      </c>
      <c r="B831">
        <v>1</v>
      </c>
      <c r="C831" t="s">
        <v>17</v>
      </c>
      <c r="D831" s="12" t="s">
        <v>1244</v>
      </c>
      <c r="E831" s="12" t="s">
        <v>1247</v>
      </c>
      <c r="F831" s="12" t="s">
        <v>1249</v>
      </c>
      <c r="G831" s="12" t="s">
        <v>1250</v>
      </c>
      <c r="H831" s="12" t="s">
        <v>1243</v>
      </c>
      <c r="I831" s="13">
        <f>IF(B831="N/A", 0, INDEX('Probability Tables'!$J$10:$J$12, MATCH(B831, 'Probability Tables'!$A$10:$A$12, 0)))</f>
        <v>-1.9190988916046565</v>
      </c>
      <c r="J831" s="13">
        <f>IF(C831="N/A", 0, INDEX('Probability Tables'!$J$18:$J$19, MATCH(C831, 'Probability Tables'!$A$18:$A$19, 0)))</f>
        <v>-1.9050155618886613</v>
      </c>
      <c r="K831" s="13">
        <f>IF(D831="N/A", 0, INDEX('Probability Tables'!$J$25:$J$28, MATCH(D831, 'Probability Tables'!$A$25:$A$28, 0)))</f>
        <v>-2.1879221846739059</v>
      </c>
      <c r="L831" s="13">
        <f>IF(E831="N/A", 0, INDEX('Probability Tables'!$J$34:$J$35, MATCH(E831, 'Probability Tables'!$A$34:$A$35, 0)))</f>
        <v>-0.32277339226305102</v>
      </c>
      <c r="M831" s="13">
        <f>IF(F831="N/A", 0, INDEX('Probability Tables'!$J$41:$J$42, MATCH(F831, 'Probability Tables'!$A$41:$A$42, 0)))</f>
        <v>-0.21141585713285041</v>
      </c>
      <c r="N831" s="13">
        <f>IF(G831="N/A", 0, INDEX('Probability Tables'!$J$48:$J$50, MATCH(G831, 'Probability Tables'!$A$48:$A$50, 0)))</f>
        <v>-1.1317644959850102</v>
      </c>
      <c r="O831" s="13">
        <f>IF(H831="N/A", 0, INDEX('Probability Tables'!$J$56:$J$58, MATCH(H831, 'Probability Tables'!$A$56:$A$58, 0)))</f>
        <v>0</v>
      </c>
      <c r="P831" s="13">
        <f>'Probability Tables'!$E$3</f>
        <v>-0.48424598596127871</v>
      </c>
      <c r="Q831" s="16">
        <f t="shared" si="60"/>
        <v>-8.1622363695094151</v>
      </c>
      <c r="R831" s="14">
        <f>IF(B831="N/A", 0, INDEX('Probability Tables'!$K$10:$K$12, MATCH(B831, 'Probability Tables'!$A$10:$A$12, 0)))</f>
        <v>-0.92356349120323478</v>
      </c>
      <c r="S831" s="14">
        <f>IF(C831="N/A", 0, INDEX('Probability Tables'!$K$18:$K$19, MATCH(C831, 'Probability Tables'!$A$18:$A$19, 0)))</f>
        <v>-0.38532054201569693</v>
      </c>
      <c r="T831" s="14">
        <f>IF(D831="N/A", 0, INDEX('Probability Tables'!$K$25:$K$28, MATCH(D831, 'Probability Tables'!$A$25:$A$28, 0)))</f>
        <v>-2.3513752571634776</v>
      </c>
      <c r="U831" s="14">
        <f>IF(E831="N/A", 0, INDEX('Probability Tables'!$K$34:$K$35, MATCH(E831, 'Probability Tables'!$A$34:$A$35, 0)))</f>
        <v>-0.48878352389733187</v>
      </c>
      <c r="V831" s="14">
        <f>IF(F831="N/A", 0, INDEX('Probability Tables'!$K$41:$K$42, MATCH(F831, 'Probability Tables'!$A$41:$A$42, 0)))</f>
        <v>-0.38532054201569693</v>
      </c>
      <c r="W831" s="14">
        <f>IF(G831="N/A", 0, INDEX('Probability Tables'!$K$48:$K$50, MATCH(G831, 'Probability Tables'!$A$48:$A$50, 0)))</f>
        <v>-0.54522705048332309</v>
      </c>
      <c r="X831" s="14">
        <f>IF(H831="N/A", 0, INDEX('Probability Tables'!$K$56:$K$58, MATCH(H831, 'Probability Tables'!$A$56:$A$58, 0)))</f>
        <v>0</v>
      </c>
      <c r="Y831" s="14">
        <f>'Probability Tables'!$E$4</f>
        <v>-0.95753369040820424</v>
      </c>
      <c r="Z831" s="16">
        <f t="shared" si="61"/>
        <v>-6.0371240971869655</v>
      </c>
      <c r="AA831" s="15">
        <f t="shared" si="62"/>
        <v>10.66798940000745</v>
      </c>
      <c r="AB831" s="15">
        <f t="shared" si="63"/>
        <v>89.332010599992557</v>
      </c>
      <c r="AC831" s="17">
        <f t="shared" si="64"/>
        <v>1</v>
      </c>
      <c r="AD831" s="17">
        <v>1</v>
      </c>
    </row>
    <row r="832" spans="1:30" x14ac:dyDescent="0.25">
      <c r="A832" t="s">
        <v>1145</v>
      </c>
      <c r="B832">
        <v>3</v>
      </c>
      <c r="C832" t="s">
        <v>17</v>
      </c>
      <c r="D832" s="12" t="s">
        <v>1245</v>
      </c>
      <c r="E832" s="12" t="s">
        <v>1246</v>
      </c>
      <c r="F832" s="12" t="s">
        <v>1249</v>
      </c>
      <c r="G832" s="12" t="s">
        <v>1252</v>
      </c>
      <c r="H832" s="12" t="s">
        <v>20</v>
      </c>
      <c r="I832" s="13">
        <f>IF(B832="N/A", 0, INDEX('Probability Tables'!$J$10:$J$12, MATCH(B832, 'Probability Tables'!$A$10:$A$12, 0)))</f>
        <v>-0.39196962663327978</v>
      </c>
      <c r="J832" s="13">
        <f>IF(C832="N/A", 0, INDEX('Probability Tables'!$J$18:$J$19, MATCH(C832, 'Probability Tables'!$A$18:$A$19, 0)))</f>
        <v>-1.9050155618886613</v>
      </c>
      <c r="K832" s="13">
        <f>IF(D832="N/A", 0, INDEX('Probability Tables'!$J$25:$J$28, MATCH(D832, 'Probability Tables'!$A$25:$A$28, 0)))</f>
        <v>-0.51785965042337057</v>
      </c>
      <c r="L832" s="13">
        <f>IF(E832="N/A", 0, INDEX('Probability Tables'!$J$34:$J$35, MATCH(E832, 'Probability Tables'!$A$34:$A$35, 0)))</f>
        <v>-1.2878542883066382</v>
      </c>
      <c r="M832" s="13">
        <f>IF(F832="N/A", 0, INDEX('Probability Tables'!$J$41:$J$42, MATCH(F832, 'Probability Tables'!$A$41:$A$42, 0)))</f>
        <v>-0.21141585713285041</v>
      </c>
      <c r="N832" s="13">
        <f>IF(G832="N/A", 0, INDEX('Probability Tables'!$J$48:$J$50, MATCH(G832, 'Probability Tables'!$A$48:$A$50, 0)))</f>
        <v>-1.6691571471357227</v>
      </c>
      <c r="O832" s="13">
        <f>IF(H832="N/A", 0, INDEX('Probability Tables'!$J$56:$J$58, MATCH(H832, 'Probability Tables'!$A$56:$A$58, 0)))</f>
        <v>-1.9828147059907641</v>
      </c>
      <c r="P832" s="13">
        <f>'Probability Tables'!$E$3</f>
        <v>-0.48424598596127871</v>
      </c>
      <c r="Q832" s="16">
        <f t="shared" si="60"/>
        <v>-8.4503328234725661</v>
      </c>
      <c r="R832" s="14">
        <f>IF(B832="N/A", 0, INDEX('Probability Tables'!$K$10:$K$12, MATCH(B832, 'Probability Tables'!$A$10:$A$12, 0)))</f>
        <v>-1.0560526742493137</v>
      </c>
      <c r="S832" s="14">
        <f>IF(C832="N/A", 0, INDEX('Probability Tables'!$K$18:$K$19, MATCH(C832, 'Probability Tables'!$A$18:$A$19, 0)))</f>
        <v>-0.38532054201569693</v>
      </c>
      <c r="T832" s="14">
        <f>IF(D832="N/A", 0, INDEX('Probability Tables'!$K$25:$K$28, MATCH(D832, 'Probability Tables'!$A$25:$A$28, 0)))</f>
        <v>-0.64015465041943498</v>
      </c>
      <c r="U832" s="14">
        <f>IF(E832="N/A", 0, INDEX('Probability Tables'!$K$34:$K$35, MATCH(E832, 'Probability Tables'!$A$34:$A$35, 0)))</f>
        <v>-0.95029252915164453</v>
      </c>
      <c r="V832" s="14">
        <f>IF(F832="N/A", 0, INDEX('Probability Tables'!$K$41:$K$42, MATCH(F832, 'Probability Tables'!$A$41:$A$42, 0)))</f>
        <v>-0.38532054201569693</v>
      </c>
      <c r="W832" s="14">
        <f>IF(G832="N/A", 0, INDEX('Probability Tables'!$K$48:$K$50, MATCH(G832, 'Probability Tables'!$A$48:$A$50, 0)))</f>
        <v>-1.4997389951776758</v>
      </c>
      <c r="X832" s="14">
        <f>IF(H832="N/A", 0, INDEX('Probability Tables'!$K$56:$K$58, MATCH(H832, 'Probability Tables'!$A$56:$A$58, 0)))</f>
        <v>-1.2944356648959361</v>
      </c>
      <c r="Y832" s="14">
        <f>'Probability Tables'!$E$4</f>
        <v>-0.95753369040820424</v>
      </c>
      <c r="Z832" s="16">
        <f t="shared" si="61"/>
        <v>-7.168849288333603</v>
      </c>
      <c r="AA832" s="15">
        <f t="shared" si="62"/>
        <v>21.729779889314294</v>
      </c>
      <c r="AB832" s="15">
        <f t="shared" si="63"/>
        <v>78.270220110685713</v>
      </c>
      <c r="AC832" s="17">
        <f t="shared" si="64"/>
        <v>1</v>
      </c>
      <c r="AD832" s="17">
        <v>1</v>
      </c>
    </row>
    <row r="833" spans="1:30" x14ac:dyDescent="0.25">
      <c r="A833" t="s">
        <v>1146</v>
      </c>
      <c r="B833">
        <v>2</v>
      </c>
      <c r="C833" t="s">
        <v>13</v>
      </c>
      <c r="D833" s="12" t="s">
        <v>1241</v>
      </c>
      <c r="E833" s="12" t="s">
        <v>1246</v>
      </c>
      <c r="F833" s="12" t="s">
        <v>1248</v>
      </c>
      <c r="G833" s="12" t="s">
        <v>1252</v>
      </c>
      <c r="H833" s="12" t="s">
        <v>15</v>
      </c>
      <c r="I833" s="13">
        <f>IF(B833="N/A", 0, INDEX('Probability Tables'!$J$10:$J$12, MATCH(B833, 'Probability Tables'!$A$10:$A$12, 0)))</f>
        <v>-1.7285805676065233</v>
      </c>
      <c r="J833" s="13">
        <f>IF(C833="N/A", 0, INDEX('Probability Tables'!$J$18:$J$19, MATCH(C833, 'Probability Tables'!$A$18:$A$19, 0)))</f>
        <v>-0.16113204070663512</v>
      </c>
      <c r="K833" s="13">
        <f>IF(D833="N/A", 0, INDEX('Probability Tables'!$J$25:$J$28, MATCH(D833, 'Probability Tables'!$A$25:$A$28, 0)))</f>
        <v>-2.6579258139196416</v>
      </c>
      <c r="L833" s="13">
        <f>IF(E833="N/A", 0, INDEX('Probability Tables'!$J$34:$J$35, MATCH(E833, 'Probability Tables'!$A$34:$A$35, 0)))</f>
        <v>-1.2878542883066382</v>
      </c>
      <c r="M833" s="13">
        <f>IF(F833="N/A", 0, INDEX('Probability Tables'!$J$41:$J$42, MATCH(F833, 'Probability Tables'!$A$41:$A$42, 0)))</f>
        <v>-1.6577744589953911</v>
      </c>
      <c r="N833" s="13">
        <f>IF(G833="N/A", 0, INDEX('Probability Tables'!$J$48:$J$50, MATCH(G833, 'Probability Tables'!$A$48:$A$50, 0)))</f>
        <v>-1.6691571471357227</v>
      </c>
      <c r="O833" s="13">
        <f>IF(H833="N/A", 0, INDEX('Probability Tables'!$J$56:$J$58, MATCH(H833, 'Probability Tables'!$A$56:$A$58, 0)))</f>
        <v>-0.25442485069529852</v>
      </c>
      <c r="P833" s="13">
        <f>'Probability Tables'!$E$3</f>
        <v>-0.48424598596127871</v>
      </c>
      <c r="Q833" s="16">
        <f t="shared" si="60"/>
        <v>-9.9010951533271303</v>
      </c>
      <c r="R833" s="14">
        <f>IF(B833="N/A", 0, INDEX('Probability Tables'!$K$10:$K$12, MATCH(B833, 'Probability Tables'!$A$10:$A$12, 0)))</f>
        <v>-1.3662076025531533</v>
      </c>
      <c r="S833" s="14">
        <f>IF(C833="N/A", 0, INDEX('Probability Tables'!$K$18:$K$19, MATCH(C833, 'Probability Tables'!$A$18:$A$19, 0)))</f>
        <v>-1.140161291580982</v>
      </c>
      <c r="T833" s="14">
        <f>IF(D833="N/A", 0, INDEX('Probability Tables'!$K$25:$K$28, MATCH(D833, 'Probability Tables'!$A$25:$A$28, 0)))</f>
        <v>-1.9223796516451193</v>
      </c>
      <c r="U833" s="14">
        <f>IF(E833="N/A", 0, INDEX('Probability Tables'!$K$34:$K$35, MATCH(E833, 'Probability Tables'!$A$34:$A$35, 0)))</f>
        <v>-0.95029252915164453</v>
      </c>
      <c r="V833" s="14">
        <f>IF(F833="N/A", 0, INDEX('Probability Tables'!$K$41:$K$42, MATCH(F833, 'Probability Tables'!$A$41:$A$42, 0)))</f>
        <v>-1.140161291580982</v>
      </c>
      <c r="W833" s="14">
        <f>IF(G833="N/A", 0, INDEX('Probability Tables'!$K$48:$K$50, MATCH(G833, 'Probability Tables'!$A$48:$A$50, 0)))</f>
        <v>-1.4997389951776758</v>
      </c>
      <c r="X833" s="14">
        <f>IF(H833="N/A", 0, INDEX('Probability Tables'!$K$56:$K$58, MATCH(H833, 'Probability Tables'!$A$56:$A$58, 0)))</f>
        <v>-0.45323538437685085</v>
      </c>
      <c r="Y833" s="14">
        <f>'Probability Tables'!$E$4</f>
        <v>-0.95753369040820424</v>
      </c>
      <c r="Z833" s="16">
        <f t="shared" si="61"/>
        <v>-9.4297104364746129</v>
      </c>
      <c r="AA833" s="15">
        <f t="shared" si="62"/>
        <v>38.428855210948285</v>
      </c>
      <c r="AB833" s="15">
        <f t="shared" si="63"/>
        <v>61.571144789051722</v>
      </c>
      <c r="AC833" s="17">
        <f t="shared" si="64"/>
        <v>1</v>
      </c>
      <c r="AD833" s="17">
        <v>1</v>
      </c>
    </row>
    <row r="834" spans="1:30" x14ac:dyDescent="0.25">
      <c r="A834" t="s">
        <v>1147</v>
      </c>
      <c r="B834">
        <v>3</v>
      </c>
      <c r="C834" t="s">
        <v>13</v>
      </c>
      <c r="D834" s="12" t="s">
        <v>1243</v>
      </c>
      <c r="E834" s="12" t="s">
        <v>1247</v>
      </c>
      <c r="F834" s="12" t="s">
        <v>1249</v>
      </c>
      <c r="G834" s="12" t="s">
        <v>1251</v>
      </c>
      <c r="H834" s="12" t="s">
        <v>20</v>
      </c>
      <c r="I834" s="13">
        <f>IF(B834="N/A", 0, INDEX('Probability Tables'!$J$10:$J$12, MATCH(B834, 'Probability Tables'!$A$10:$A$12, 0)))</f>
        <v>-0.39196962663327978</v>
      </c>
      <c r="J834" s="13">
        <f>IF(C834="N/A", 0, INDEX('Probability Tables'!$J$18:$J$19, MATCH(C834, 'Probability Tables'!$A$18:$A$19, 0)))</f>
        <v>-0.16113204070663512</v>
      </c>
      <c r="K834" s="13">
        <f>IF(D834="N/A", 0, INDEX('Probability Tables'!$J$25:$J$28, MATCH(D834, 'Probability Tables'!$A$25:$A$28, 0)))</f>
        <v>0</v>
      </c>
      <c r="L834" s="13">
        <f>IF(E834="N/A", 0, INDEX('Probability Tables'!$J$34:$J$35, MATCH(E834, 'Probability Tables'!$A$34:$A$35, 0)))</f>
        <v>-0.32277339226305102</v>
      </c>
      <c r="M834" s="13">
        <f>IF(F834="N/A", 0, INDEX('Probability Tables'!$J$41:$J$42, MATCH(F834, 'Probability Tables'!$A$41:$A$42, 0)))</f>
        <v>-0.21141585713285041</v>
      </c>
      <c r="N834" s="13">
        <f>IF(G834="N/A", 0, INDEX('Probability Tables'!$J$48:$J$50, MATCH(G834, 'Probability Tables'!$A$48:$A$50, 0)))</f>
        <v>-0.71512608727872051</v>
      </c>
      <c r="O834" s="13">
        <f>IF(H834="N/A", 0, INDEX('Probability Tables'!$J$56:$J$58, MATCH(H834, 'Probability Tables'!$A$56:$A$58, 0)))</f>
        <v>-1.9828147059907641</v>
      </c>
      <c r="P834" s="13">
        <f>'Probability Tables'!$E$3</f>
        <v>-0.48424598596127871</v>
      </c>
      <c r="Q834" s="16">
        <f t="shared" si="60"/>
        <v>-4.2694776959665797</v>
      </c>
      <c r="R834" s="14">
        <f>IF(B834="N/A", 0, INDEX('Probability Tables'!$K$10:$K$12, MATCH(B834, 'Probability Tables'!$A$10:$A$12, 0)))</f>
        <v>-1.0560526742493137</v>
      </c>
      <c r="S834" s="14">
        <f>IF(C834="N/A", 0, INDEX('Probability Tables'!$K$18:$K$19, MATCH(C834, 'Probability Tables'!$A$18:$A$19, 0)))</f>
        <v>-1.140161291580982</v>
      </c>
      <c r="T834" s="14">
        <f>IF(D834="N/A", 0, INDEX('Probability Tables'!$K$25:$K$28, MATCH(D834, 'Probability Tables'!$A$25:$A$28, 0)))</f>
        <v>0</v>
      </c>
      <c r="U834" s="14">
        <f>IF(E834="N/A", 0, INDEX('Probability Tables'!$K$34:$K$35, MATCH(E834, 'Probability Tables'!$A$34:$A$35, 0)))</f>
        <v>-0.48878352389733187</v>
      </c>
      <c r="V834" s="14">
        <f>IF(F834="N/A", 0, INDEX('Probability Tables'!$K$41:$K$42, MATCH(F834, 'Probability Tables'!$A$41:$A$42, 0)))</f>
        <v>-0.38532054201569693</v>
      </c>
      <c r="W834" s="14">
        <f>IF(G834="N/A", 0, INDEX('Probability Tables'!$K$48:$K$50, MATCH(G834, 'Probability Tables'!$A$48:$A$50, 0)))</f>
        <v>-1.624036711855253</v>
      </c>
      <c r="X834" s="14">
        <f>IF(H834="N/A", 0, INDEX('Probability Tables'!$K$56:$K$58, MATCH(H834, 'Probability Tables'!$A$56:$A$58, 0)))</f>
        <v>-1.2944356648959361</v>
      </c>
      <c r="Y834" s="14">
        <f>'Probability Tables'!$E$4</f>
        <v>-0.95753369040820424</v>
      </c>
      <c r="Z834" s="16">
        <f t="shared" si="61"/>
        <v>-6.9463240989027186</v>
      </c>
      <c r="AA834" s="15">
        <f t="shared" si="62"/>
        <v>93.564649947927279</v>
      </c>
      <c r="AB834" s="15">
        <f t="shared" si="63"/>
        <v>6.4353500520727165</v>
      </c>
      <c r="AC834" s="17">
        <f t="shared" si="64"/>
        <v>0</v>
      </c>
      <c r="AD834" s="17">
        <v>0</v>
      </c>
    </row>
    <row r="835" spans="1:30" x14ac:dyDescent="0.25">
      <c r="A835" t="s">
        <v>1148</v>
      </c>
      <c r="B835">
        <v>3</v>
      </c>
      <c r="C835" t="s">
        <v>13</v>
      </c>
      <c r="D835" s="12" t="s">
        <v>1245</v>
      </c>
      <c r="E835" s="12" t="s">
        <v>1247</v>
      </c>
      <c r="F835" s="12" t="s">
        <v>1249</v>
      </c>
      <c r="G835" s="12" t="s">
        <v>1251</v>
      </c>
      <c r="H835" s="12" t="s">
        <v>15</v>
      </c>
      <c r="I835" s="13">
        <f>IF(B835="N/A", 0, INDEX('Probability Tables'!$J$10:$J$12, MATCH(B835, 'Probability Tables'!$A$10:$A$12, 0)))</f>
        <v>-0.39196962663327978</v>
      </c>
      <c r="J835" s="13">
        <f>IF(C835="N/A", 0, INDEX('Probability Tables'!$J$18:$J$19, MATCH(C835, 'Probability Tables'!$A$18:$A$19, 0)))</f>
        <v>-0.16113204070663512</v>
      </c>
      <c r="K835" s="13">
        <f>IF(D835="N/A", 0, INDEX('Probability Tables'!$J$25:$J$28, MATCH(D835, 'Probability Tables'!$A$25:$A$28, 0)))</f>
        <v>-0.51785965042337057</v>
      </c>
      <c r="L835" s="13">
        <f>IF(E835="N/A", 0, INDEX('Probability Tables'!$J$34:$J$35, MATCH(E835, 'Probability Tables'!$A$34:$A$35, 0)))</f>
        <v>-0.32277339226305102</v>
      </c>
      <c r="M835" s="13">
        <f>IF(F835="N/A", 0, INDEX('Probability Tables'!$J$41:$J$42, MATCH(F835, 'Probability Tables'!$A$41:$A$42, 0)))</f>
        <v>-0.21141585713285041</v>
      </c>
      <c r="N835" s="13">
        <f>IF(G835="N/A", 0, INDEX('Probability Tables'!$J$48:$J$50, MATCH(G835, 'Probability Tables'!$A$48:$A$50, 0)))</f>
        <v>-0.71512608727872051</v>
      </c>
      <c r="O835" s="13">
        <f>IF(H835="N/A", 0, INDEX('Probability Tables'!$J$56:$J$58, MATCH(H835, 'Probability Tables'!$A$56:$A$58, 0)))</f>
        <v>-0.25442485069529852</v>
      </c>
      <c r="P835" s="13">
        <f>'Probability Tables'!$E$3</f>
        <v>-0.48424598596127871</v>
      </c>
      <c r="Q835" s="16">
        <f t="shared" ref="Q835:Q892" si="65">SUM(I835:P835)</f>
        <v>-3.0589474910944849</v>
      </c>
      <c r="R835" s="14">
        <f>IF(B835="N/A", 0, INDEX('Probability Tables'!$K$10:$K$12, MATCH(B835, 'Probability Tables'!$A$10:$A$12, 0)))</f>
        <v>-1.0560526742493137</v>
      </c>
      <c r="S835" s="14">
        <f>IF(C835="N/A", 0, INDEX('Probability Tables'!$K$18:$K$19, MATCH(C835, 'Probability Tables'!$A$18:$A$19, 0)))</f>
        <v>-1.140161291580982</v>
      </c>
      <c r="T835" s="14">
        <f>IF(D835="N/A", 0, INDEX('Probability Tables'!$K$25:$K$28, MATCH(D835, 'Probability Tables'!$A$25:$A$28, 0)))</f>
        <v>-0.64015465041943498</v>
      </c>
      <c r="U835" s="14">
        <f>IF(E835="N/A", 0, INDEX('Probability Tables'!$K$34:$K$35, MATCH(E835, 'Probability Tables'!$A$34:$A$35, 0)))</f>
        <v>-0.48878352389733187</v>
      </c>
      <c r="V835" s="14">
        <f>IF(F835="N/A", 0, INDEX('Probability Tables'!$K$41:$K$42, MATCH(F835, 'Probability Tables'!$A$41:$A$42, 0)))</f>
        <v>-0.38532054201569693</v>
      </c>
      <c r="W835" s="14">
        <f>IF(G835="N/A", 0, INDEX('Probability Tables'!$K$48:$K$50, MATCH(G835, 'Probability Tables'!$A$48:$A$50, 0)))</f>
        <v>-1.624036711855253</v>
      </c>
      <c r="X835" s="14">
        <f>IF(H835="N/A", 0, INDEX('Probability Tables'!$K$56:$K$58, MATCH(H835, 'Probability Tables'!$A$56:$A$58, 0)))</f>
        <v>-0.45323538437685085</v>
      </c>
      <c r="Y835" s="14">
        <f>'Probability Tables'!$E$4</f>
        <v>-0.95753369040820424</v>
      </c>
      <c r="Z835" s="16">
        <f t="shared" ref="Z835:Z892" si="66">SUM(R835:Y835)</f>
        <v>-6.7452784688030674</v>
      </c>
      <c r="AA835" s="15">
        <f t="shared" ref="AA835:AA892" si="67">EXP(Q835)/(EXP(Q835)+EXP(Z835))*100</f>
        <v>97.554904062512307</v>
      </c>
      <c r="AB835" s="15">
        <f t="shared" ref="AB835:AB892" si="68">EXP(Z835)/(EXP(Z835)+EXP(Q835))*100</f>
        <v>2.4450959374876966</v>
      </c>
      <c r="AC835" s="17">
        <f t="shared" ref="AC835:AC892" si="69">IF(AA835&gt;AB835, 0, 1)</f>
        <v>0</v>
      </c>
      <c r="AD835" s="17">
        <v>0</v>
      </c>
    </row>
    <row r="836" spans="1:30" x14ac:dyDescent="0.25">
      <c r="A836" t="s">
        <v>1149</v>
      </c>
      <c r="B836">
        <v>3</v>
      </c>
      <c r="C836" t="s">
        <v>13</v>
      </c>
      <c r="D836" s="12" t="s">
        <v>1245</v>
      </c>
      <c r="E836" s="12" t="s">
        <v>1247</v>
      </c>
      <c r="F836" s="12" t="s">
        <v>1249</v>
      </c>
      <c r="G836" s="12" t="s">
        <v>1251</v>
      </c>
      <c r="H836" s="12" t="s">
        <v>15</v>
      </c>
      <c r="I836" s="13">
        <f>IF(B836="N/A", 0, INDEX('Probability Tables'!$J$10:$J$12, MATCH(B836, 'Probability Tables'!$A$10:$A$12, 0)))</f>
        <v>-0.39196962663327978</v>
      </c>
      <c r="J836" s="13">
        <f>IF(C836="N/A", 0, INDEX('Probability Tables'!$J$18:$J$19, MATCH(C836, 'Probability Tables'!$A$18:$A$19, 0)))</f>
        <v>-0.16113204070663512</v>
      </c>
      <c r="K836" s="13">
        <f>IF(D836="N/A", 0, INDEX('Probability Tables'!$J$25:$J$28, MATCH(D836, 'Probability Tables'!$A$25:$A$28, 0)))</f>
        <v>-0.51785965042337057</v>
      </c>
      <c r="L836" s="13">
        <f>IF(E836="N/A", 0, INDEX('Probability Tables'!$J$34:$J$35, MATCH(E836, 'Probability Tables'!$A$34:$A$35, 0)))</f>
        <v>-0.32277339226305102</v>
      </c>
      <c r="M836" s="13">
        <f>IF(F836="N/A", 0, INDEX('Probability Tables'!$J$41:$J$42, MATCH(F836, 'Probability Tables'!$A$41:$A$42, 0)))</f>
        <v>-0.21141585713285041</v>
      </c>
      <c r="N836" s="13">
        <f>IF(G836="N/A", 0, INDEX('Probability Tables'!$J$48:$J$50, MATCH(G836, 'Probability Tables'!$A$48:$A$50, 0)))</f>
        <v>-0.71512608727872051</v>
      </c>
      <c r="O836" s="13">
        <f>IF(H836="N/A", 0, INDEX('Probability Tables'!$J$56:$J$58, MATCH(H836, 'Probability Tables'!$A$56:$A$58, 0)))</f>
        <v>-0.25442485069529852</v>
      </c>
      <c r="P836" s="13">
        <f>'Probability Tables'!$E$3</f>
        <v>-0.48424598596127871</v>
      </c>
      <c r="Q836" s="16">
        <f t="shared" si="65"/>
        <v>-3.0589474910944849</v>
      </c>
      <c r="R836" s="14">
        <f>IF(B836="N/A", 0, INDEX('Probability Tables'!$K$10:$K$12, MATCH(B836, 'Probability Tables'!$A$10:$A$12, 0)))</f>
        <v>-1.0560526742493137</v>
      </c>
      <c r="S836" s="14">
        <f>IF(C836="N/A", 0, INDEX('Probability Tables'!$K$18:$K$19, MATCH(C836, 'Probability Tables'!$A$18:$A$19, 0)))</f>
        <v>-1.140161291580982</v>
      </c>
      <c r="T836" s="14">
        <f>IF(D836="N/A", 0, INDEX('Probability Tables'!$K$25:$K$28, MATCH(D836, 'Probability Tables'!$A$25:$A$28, 0)))</f>
        <v>-0.64015465041943498</v>
      </c>
      <c r="U836" s="14">
        <f>IF(E836="N/A", 0, INDEX('Probability Tables'!$K$34:$K$35, MATCH(E836, 'Probability Tables'!$A$34:$A$35, 0)))</f>
        <v>-0.48878352389733187</v>
      </c>
      <c r="V836" s="14">
        <f>IF(F836="N/A", 0, INDEX('Probability Tables'!$K$41:$K$42, MATCH(F836, 'Probability Tables'!$A$41:$A$42, 0)))</f>
        <v>-0.38532054201569693</v>
      </c>
      <c r="W836" s="14">
        <f>IF(G836="N/A", 0, INDEX('Probability Tables'!$K$48:$K$50, MATCH(G836, 'Probability Tables'!$A$48:$A$50, 0)))</f>
        <v>-1.624036711855253</v>
      </c>
      <c r="X836" s="14">
        <f>IF(H836="N/A", 0, INDEX('Probability Tables'!$K$56:$K$58, MATCH(H836, 'Probability Tables'!$A$56:$A$58, 0)))</f>
        <v>-0.45323538437685085</v>
      </c>
      <c r="Y836" s="14">
        <f>'Probability Tables'!$E$4</f>
        <v>-0.95753369040820424</v>
      </c>
      <c r="Z836" s="16">
        <f t="shared" si="66"/>
        <v>-6.7452784688030674</v>
      </c>
      <c r="AA836" s="15">
        <f t="shared" si="67"/>
        <v>97.554904062512307</v>
      </c>
      <c r="AB836" s="15">
        <f t="shared" si="68"/>
        <v>2.4450959374876966</v>
      </c>
      <c r="AC836" s="17">
        <f t="shared" si="69"/>
        <v>0</v>
      </c>
      <c r="AD836" s="17">
        <v>0</v>
      </c>
    </row>
    <row r="837" spans="1:30" x14ac:dyDescent="0.25">
      <c r="A837" t="s">
        <v>1150</v>
      </c>
      <c r="B837">
        <v>1</v>
      </c>
      <c r="C837" t="s">
        <v>17</v>
      </c>
      <c r="D837" s="12" t="s">
        <v>1242</v>
      </c>
      <c r="E837" s="12" t="s">
        <v>1246</v>
      </c>
      <c r="F837" s="12" t="s">
        <v>1248</v>
      </c>
      <c r="G837" s="12" t="s">
        <v>1250</v>
      </c>
      <c r="H837" s="12" t="s">
        <v>20</v>
      </c>
      <c r="I837" s="13">
        <f>IF(B837="N/A", 0, INDEX('Probability Tables'!$J$10:$J$12, MATCH(B837, 'Probability Tables'!$A$10:$A$12, 0)))</f>
        <v>-1.9190988916046565</v>
      </c>
      <c r="J837" s="13">
        <f>IF(C837="N/A", 0, INDEX('Probability Tables'!$J$18:$J$19, MATCH(C837, 'Probability Tables'!$A$18:$A$19, 0)))</f>
        <v>-1.9050155618886613</v>
      </c>
      <c r="K837" s="13">
        <f>IF(D837="N/A", 0, INDEX('Probability Tables'!$J$25:$J$28, MATCH(D837, 'Probability Tables'!$A$25:$A$28, 0)))</f>
        <v>-1.505246303981256</v>
      </c>
      <c r="L837" s="13">
        <f>IF(E837="N/A", 0, INDEX('Probability Tables'!$J$34:$J$35, MATCH(E837, 'Probability Tables'!$A$34:$A$35, 0)))</f>
        <v>-1.2878542883066382</v>
      </c>
      <c r="M837" s="13">
        <f>IF(F837="N/A", 0, INDEX('Probability Tables'!$J$41:$J$42, MATCH(F837, 'Probability Tables'!$A$41:$A$42, 0)))</f>
        <v>-1.6577744589953911</v>
      </c>
      <c r="N837" s="13">
        <f>IF(G837="N/A", 0, INDEX('Probability Tables'!$J$48:$J$50, MATCH(G837, 'Probability Tables'!$A$48:$A$50, 0)))</f>
        <v>-1.1317644959850102</v>
      </c>
      <c r="O837" s="13">
        <f>IF(H837="N/A", 0, INDEX('Probability Tables'!$J$56:$J$58, MATCH(H837, 'Probability Tables'!$A$56:$A$58, 0)))</f>
        <v>-1.9828147059907641</v>
      </c>
      <c r="P837" s="13">
        <f>'Probability Tables'!$E$3</f>
        <v>-0.48424598596127871</v>
      </c>
      <c r="Q837" s="16">
        <f t="shared" si="65"/>
        <v>-11.873814692713657</v>
      </c>
      <c r="R837" s="14">
        <f>IF(B837="N/A", 0, INDEX('Probability Tables'!$K$10:$K$12, MATCH(B837, 'Probability Tables'!$A$10:$A$12, 0)))</f>
        <v>-0.92356349120323478</v>
      </c>
      <c r="S837" s="14">
        <f>IF(C837="N/A", 0, INDEX('Probability Tables'!$K$18:$K$19, MATCH(C837, 'Probability Tables'!$A$18:$A$19, 0)))</f>
        <v>-0.38532054201569693</v>
      </c>
      <c r="T837" s="14">
        <f>IF(D837="N/A", 0, INDEX('Probability Tables'!$K$25:$K$28, MATCH(D837, 'Probability Tables'!$A$25:$A$28, 0)))</f>
        <v>-1.4640720621625749</v>
      </c>
      <c r="U837" s="14">
        <f>IF(E837="N/A", 0, INDEX('Probability Tables'!$K$34:$K$35, MATCH(E837, 'Probability Tables'!$A$34:$A$35, 0)))</f>
        <v>-0.95029252915164453</v>
      </c>
      <c r="V837" s="14">
        <f>IF(F837="N/A", 0, INDEX('Probability Tables'!$K$41:$K$42, MATCH(F837, 'Probability Tables'!$A$41:$A$42, 0)))</f>
        <v>-1.140161291580982</v>
      </c>
      <c r="W837" s="14">
        <f>IF(G837="N/A", 0, INDEX('Probability Tables'!$K$48:$K$50, MATCH(G837, 'Probability Tables'!$A$48:$A$50, 0)))</f>
        <v>-0.54522705048332309</v>
      </c>
      <c r="X837" s="14">
        <f>IF(H837="N/A", 0, INDEX('Probability Tables'!$K$56:$K$58, MATCH(H837, 'Probability Tables'!$A$56:$A$58, 0)))</f>
        <v>-1.2944356648959361</v>
      </c>
      <c r="Y837" s="14">
        <f>'Probability Tables'!$E$4</f>
        <v>-0.95753369040820424</v>
      </c>
      <c r="Z837" s="16">
        <f t="shared" si="66"/>
        <v>-7.6606063219015956</v>
      </c>
      <c r="AA837" s="15">
        <f t="shared" si="67"/>
        <v>1.4583000923940386</v>
      </c>
      <c r="AB837" s="15">
        <f t="shared" si="68"/>
        <v>98.54169990760596</v>
      </c>
      <c r="AC837" s="17">
        <f t="shared" si="69"/>
        <v>1</v>
      </c>
      <c r="AD837" s="17">
        <v>1</v>
      </c>
    </row>
    <row r="838" spans="1:30" x14ac:dyDescent="0.25">
      <c r="A838" t="s">
        <v>1153</v>
      </c>
      <c r="B838">
        <v>3</v>
      </c>
      <c r="C838" t="s">
        <v>13</v>
      </c>
      <c r="D838" s="12" t="s">
        <v>1245</v>
      </c>
      <c r="E838" s="12" t="s">
        <v>1247</v>
      </c>
      <c r="F838" s="12" t="s">
        <v>1249</v>
      </c>
      <c r="G838" s="12" t="s">
        <v>1251</v>
      </c>
      <c r="H838" s="12" t="s">
        <v>15</v>
      </c>
      <c r="I838" s="13">
        <f>IF(B838="N/A", 0, INDEX('Probability Tables'!$J$10:$J$12, MATCH(B838, 'Probability Tables'!$A$10:$A$12, 0)))</f>
        <v>-0.39196962663327978</v>
      </c>
      <c r="J838" s="13">
        <f>IF(C838="N/A", 0, INDEX('Probability Tables'!$J$18:$J$19, MATCH(C838, 'Probability Tables'!$A$18:$A$19, 0)))</f>
        <v>-0.16113204070663512</v>
      </c>
      <c r="K838" s="13">
        <f>IF(D838="N/A", 0, INDEX('Probability Tables'!$J$25:$J$28, MATCH(D838, 'Probability Tables'!$A$25:$A$28, 0)))</f>
        <v>-0.51785965042337057</v>
      </c>
      <c r="L838" s="13">
        <f>IF(E838="N/A", 0, INDEX('Probability Tables'!$J$34:$J$35, MATCH(E838, 'Probability Tables'!$A$34:$A$35, 0)))</f>
        <v>-0.32277339226305102</v>
      </c>
      <c r="M838" s="13">
        <f>IF(F838="N/A", 0, INDEX('Probability Tables'!$J$41:$J$42, MATCH(F838, 'Probability Tables'!$A$41:$A$42, 0)))</f>
        <v>-0.21141585713285041</v>
      </c>
      <c r="N838" s="13">
        <f>IF(G838="N/A", 0, INDEX('Probability Tables'!$J$48:$J$50, MATCH(G838, 'Probability Tables'!$A$48:$A$50, 0)))</f>
        <v>-0.71512608727872051</v>
      </c>
      <c r="O838" s="13">
        <f>IF(H838="N/A", 0, INDEX('Probability Tables'!$J$56:$J$58, MATCH(H838, 'Probability Tables'!$A$56:$A$58, 0)))</f>
        <v>-0.25442485069529852</v>
      </c>
      <c r="P838" s="13">
        <f>'Probability Tables'!$E$3</f>
        <v>-0.48424598596127871</v>
      </c>
      <c r="Q838" s="16">
        <f t="shared" si="65"/>
        <v>-3.0589474910944849</v>
      </c>
      <c r="R838" s="14">
        <f>IF(B838="N/A", 0, INDEX('Probability Tables'!$K$10:$K$12, MATCH(B838, 'Probability Tables'!$A$10:$A$12, 0)))</f>
        <v>-1.0560526742493137</v>
      </c>
      <c r="S838" s="14">
        <f>IF(C838="N/A", 0, INDEX('Probability Tables'!$K$18:$K$19, MATCH(C838, 'Probability Tables'!$A$18:$A$19, 0)))</f>
        <v>-1.140161291580982</v>
      </c>
      <c r="T838" s="14">
        <f>IF(D838="N/A", 0, INDEX('Probability Tables'!$K$25:$K$28, MATCH(D838, 'Probability Tables'!$A$25:$A$28, 0)))</f>
        <v>-0.64015465041943498</v>
      </c>
      <c r="U838" s="14">
        <f>IF(E838="N/A", 0, INDEX('Probability Tables'!$K$34:$K$35, MATCH(E838, 'Probability Tables'!$A$34:$A$35, 0)))</f>
        <v>-0.48878352389733187</v>
      </c>
      <c r="V838" s="14">
        <f>IF(F838="N/A", 0, INDEX('Probability Tables'!$K$41:$K$42, MATCH(F838, 'Probability Tables'!$A$41:$A$42, 0)))</f>
        <v>-0.38532054201569693</v>
      </c>
      <c r="W838" s="14">
        <f>IF(G838="N/A", 0, INDEX('Probability Tables'!$K$48:$K$50, MATCH(G838, 'Probability Tables'!$A$48:$A$50, 0)))</f>
        <v>-1.624036711855253</v>
      </c>
      <c r="X838" s="14">
        <f>IF(H838="N/A", 0, INDEX('Probability Tables'!$K$56:$K$58, MATCH(H838, 'Probability Tables'!$A$56:$A$58, 0)))</f>
        <v>-0.45323538437685085</v>
      </c>
      <c r="Y838" s="14">
        <f>'Probability Tables'!$E$4</f>
        <v>-0.95753369040820424</v>
      </c>
      <c r="Z838" s="16">
        <f t="shared" si="66"/>
        <v>-6.7452784688030674</v>
      </c>
      <c r="AA838" s="15">
        <f t="shared" si="67"/>
        <v>97.554904062512307</v>
      </c>
      <c r="AB838" s="15">
        <f t="shared" si="68"/>
        <v>2.4450959374876966</v>
      </c>
      <c r="AC838" s="17">
        <f t="shared" si="69"/>
        <v>0</v>
      </c>
      <c r="AD838" s="17">
        <v>0</v>
      </c>
    </row>
    <row r="839" spans="1:30" x14ac:dyDescent="0.25">
      <c r="A839" t="s">
        <v>1154</v>
      </c>
      <c r="B839">
        <v>3</v>
      </c>
      <c r="C839" t="s">
        <v>13</v>
      </c>
      <c r="D839" s="12" t="s">
        <v>1243</v>
      </c>
      <c r="E839" s="12" t="s">
        <v>1247</v>
      </c>
      <c r="F839" s="12" t="s">
        <v>1249</v>
      </c>
      <c r="G839" s="12" t="s">
        <v>1251</v>
      </c>
      <c r="H839" s="12" t="s">
        <v>15</v>
      </c>
      <c r="I839" s="13">
        <f>IF(B839="N/A", 0, INDEX('Probability Tables'!$J$10:$J$12, MATCH(B839, 'Probability Tables'!$A$10:$A$12, 0)))</f>
        <v>-0.39196962663327978</v>
      </c>
      <c r="J839" s="13">
        <f>IF(C839="N/A", 0, INDEX('Probability Tables'!$J$18:$J$19, MATCH(C839, 'Probability Tables'!$A$18:$A$19, 0)))</f>
        <v>-0.16113204070663512</v>
      </c>
      <c r="K839" s="13">
        <f>IF(D839="N/A", 0, INDEX('Probability Tables'!$J$25:$J$28, MATCH(D839, 'Probability Tables'!$A$25:$A$28, 0)))</f>
        <v>0</v>
      </c>
      <c r="L839" s="13">
        <f>IF(E839="N/A", 0, INDEX('Probability Tables'!$J$34:$J$35, MATCH(E839, 'Probability Tables'!$A$34:$A$35, 0)))</f>
        <v>-0.32277339226305102</v>
      </c>
      <c r="M839" s="13">
        <f>IF(F839="N/A", 0, INDEX('Probability Tables'!$J$41:$J$42, MATCH(F839, 'Probability Tables'!$A$41:$A$42, 0)))</f>
        <v>-0.21141585713285041</v>
      </c>
      <c r="N839" s="13">
        <f>IF(G839="N/A", 0, INDEX('Probability Tables'!$J$48:$J$50, MATCH(G839, 'Probability Tables'!$A$48:$A$50, 0)))</f>
        <v>-0.71512608727872051</v>
      </c>
      <c r="O839" s="13">
        <f>IF(H839="N/A", 0, INDEX('Probability Tables'!$J$56:$J$58, MATCH(H839, 'Probability Tables'!$A$56:$A$58, 0)))</f>
        <v>-0.25442485069529852</v>
      </c>
      <c r="P839" s="13">
        <f>'Probability Tables'!$E$3</f>
        <v>-0.48424598596127871</v>
      </c>
      <c r="Q839" s="16">
        <f t="shared" si="65"/>
        <v>-2.5410878406711142</v>
      </c>
      <c r="R839" s="14">
        <f>IF(B839="N/A", 0, INDEX('Probability Tables'!$K$10:$K$12, MATCH(B839, 'Probability Tables'!$A$10:$A$12, 0)))</f>
        <v>-1.0560526742493137</v>
      </c>
      <c r="S839" s="14">
        <f>IF(C839="N/A", 0, INDEX('Probability Tables'!$K$18:$K$19, MATCH(C839, 'Probability Tables'!$A$18:$A$19, 0)))</f>
        <v>-1.140161291580982</v>
      </c>
      <c r="T839" s="14">
        <f>IF(D839="N/A", 0, INDEX('Probability Tables'!$K$25:$K$28, MATCH(D839, 'Probability Tables'!$A$25:$A$28, 0)))</f>
        <v>0</v>
      </c>
      <c r="U839" s="14">
        <f>IF(E839="N/A", 0, INDEX('Probability Tables'!$K$34:$K$35, MATCH(E839, 'Probability Tables'!$A$34:$A$35, 0)))</f>
        <v>-0.48878352389733187</v>
      </c>
      <c r="V839" s="14">
        <f>IF(F839="N/A", 0, INDEX('Probability Tables'!$K$41:$K$42, MATCH(F839, 'Probability Tables'!$A$41:$A$42, 0)))</f>
        <v>-0.38532054201569693</v>
      </c>
      <c r="W839" s="14">
        <f>IF(G839="N/A", 0, INDEX('Probability Tables'!$K$48:$K$50, MATCH(G839, 'Probability Tables'!$A$48:$A$50, 0)))</f>
        <v>-1.624036711855253</v>
      </c>
      <c r="X839" s="14">
        <f>IF(H839="N/A", 0, INDEX('Probability Tables'!$K$56:$K$58, MATCH(H839, 'Probability Tables'!$A$56:$A$58, 0)))</f>
        <v>-0.45323538437685085</v>
      </c>
      <c r="Y839" s="14">
        <f>'Probability Tables'!$E$4</f>
        <v>-0.95753369040820424</v>
      </c>
      <c r="Z839" s="16">
        <f t="shared" si="66"/>
        <v>-6.1051238183836327</v>
      </c>
      <c r="AA839" s="15">
        <f t="shared" si="67"/>
        <v>97.24558894700111</v>
      </c>
      <c r="AB839" s="15">
        <f t="shared" si="68"/>
        <v>2.7544110529988832</v>
      </c>
      <c r="AC839" s="17">
        <f t="shared" si="69"/>
        <v>0</v>
      </c>
      <c r="AD839" s="17">
        <v>0</v>
      </c>
    </row>
    <row r="840" spans="1:30" x14ac:dyDescent="0.25">
      <c r="A840" t="s">
        <v>1155</v>
      </c>
      <c r="B840">
        <v>3</v>
      </c>
      <c r="C840" t="s">
        <v>13</v>
      </c>
      <c r="D840" s="12" t="s">
        <v>1245</v>
      </c>
      <c r="E840" s="12" t="s">
        <v>1247</v>
      </c>
      <c r="F840" s="12" t="s">
        <v>1249</v>
      </c>
      <c r="G840" s="12" t="s">
        <v>1250</v>
      </c>
      <c r="H840" s="12" t="s">
        <v>15</v>
      </c>
      <c r="I840" s="13">
        <f>IF(B840="N/A", 0, INDEX('Probability Tables'!$J$10:$J$12, MATCH(B840, 'Probability Tables'!$A$10:$A$12, 0)))</f>
        <v>-0.39196962663327978</v>
      </c>
      <c r="J840" s="13">
        <f>IF(C840="N/A", 0, INDEX('Probability Tables'!$J$18:$J$19, MATCH(C840, 'Probability Tables'!$A$18:$A$19, 0)))</f>
        <v>-0.16113204070663512</v>
      </c>
      <c r="K840" s="13">
        <f>IF(D840="N/A", 0, INDEX('Probability Tables'!$J$25:$J$28, MATCH(D840, 'Probability Tables'!$A$25:$A$28, 0)))</f>
        <v>-0.51785965042337057</v>
      </c>
      <c r="L840" s="13">
        <f>IF(E840="N/A", 0, INDEX('Probability Tables'!$J$34:$J$35, MATCH(E840, 'Probability Tables'!$A$34:$A$35, 0)))</f>
        <v>-0.32277339226305102</v>
      </c>
      <c r="M840" s="13">
        <f>IF(F840="N/A", 0, INDEX('Probability Tables'!$J$41:$J$42, MATCH(F840, 'Probability Tables'!$A$41:$A$42, 0)))</f>
        <v>-0.21141585713285041</v>
      </c>
      <c r="N840" s="13">
        <f>IF(G840="N/A", 0, INDEX('Probability Tables'!$J$48:$J$50, MATCH(G840, 'Probability Tables'!$A$48:$A$50, 0)))</f>
        <v>-1.1317644959850102</v>
      </c>
      <c r="O840" s="13">
        <f>IF(H840="N/A", 0, INDEX('Probability Tables'!$J$56:$J$58, MATCH(H840, 'Probability Tables'!$A$56:$A$58, 0)))</f>
        <v>-0.25442485069529852</v>
      </c>
      <c r="P840" s="13">
        <f>'Probability Tables'!$E$3</f>
        <v>-0.48424598596127871</v>
      </c>
      <c r="Q840" s="16">
        <f t="shared" si="65"/>
        <v>-3.4755858998007745</v>
      </c>
      <c r="R840" s="14">
        <f>IF(B840="N/A", 0, INDEX('Probability Tables'!$K$10:$K$12, MATCH(B840, 'Probability Tables'!$A$10:$A$12, 0)))</f>
        <v>-1.0560526742493137</v>
      </c>
      <c r="S840" s="14">
        <f>IF(C840="N/A", 0, INDEX('Probability Tables'!$K$18:$K$19, MATCH(C840, 'Probability Tables'!$A$18:$A$19, 0)))</f>
        <v>-1.140161291580982</v>
      </c>
      <c r="T840" s="14">
        <f>IF(D840="N/A", 0, INDEX('Probability Tables'!$K$25:$K$28, MATCH(D840, 'Probability Tables'!$A$25:$A$28, 0)))</f>
        <v>-0.64015465041943498</v>
      </c>
      <c r="U840" s="14">
        <f>IF(E840="N/A", 0, INDEX('Probability Tables'!$K$34:$K$35, MATCH(E840, 'Probability Tables'!$A$34:$A$35, 0)))</f>
        <v>-0.48878352389733187</v>
      </c>
      <c r="V840" s="14">
        <f>IF(F840="N/A", 0, INDEX('Probability Tables'!$K$41:$K$42, MATCH(F840, 'Probability Tables'!$A$41:$A$42, 0)))</f>
        <v>-0.38532054201569693</v>
      </c>
      <c r="W840" s="14">
        <f>IF(G840="N/A", 0, INDEX('Probability Tables'!$K$48:$K$50, MATCH(G840, 'Probability Tables'!$A$48:$A$50, 0)))</f>
        <v>-0.54522705048332309</v>
      </c>
      <c r="X840" s="14">
        <f>IF(H840="N/A", 0, INDEX('Probability Tables'!$K$56:$K$58, MATCH(H840, 'Probability Tables'!$A$56:$A$58, 0)))</f>
        <v>-0.45323538437685085</v>
      </c>
      <c r="Y840" s="14">
        <f>'Probability Tables'!$E$4</f>
        <v>-0.95753369040820424</v>
      </c>
      <c r="Z840" s="16">
        <f t="shared" si="66"/>
        <v>-5.666468807431138</v>
      </c>
      <c r="AA840" s="15">
        <f t="shared" si="67"/>
        <v>89.942780016319261</v>
      </c>
      <c r="AB840" s="15">
        <f t="shared" si="68"/>
        <v>10.05721998368073</v>
      </c>
      <c r="AC840" s="17">
        <f t="shared" si="69"/>
        <v>0</v>
      </c>
      <c r="AD840" s="17">
        <v>1</v>
      </c>
    </row>
    <row r="841" spans="1:30" x14ac:dyDescent="0.25">
      <c r="A841" t="s">
        <v>1156</v>
      </c>
      <c r="B841">
        <v>1</v>
      </c>
      <c r="C841" t="s">
        <v>13</v>
      </c>
      <c r="D841" s="12" t="s">
        <v>1243</v>
      </c>
      <c r="E841" s="12" t="s">
        <v>1247</v>
      </c>
      <c r="F841" s="12" t="s">
        <v>1249</v>
      </c>
      <c r="G841" s="12" t="s">
        <v>1250</v>
      </c>
      <c r="H841" s="12" t="s">
        <v>20</v>
      </c>
      <c r="I841" s="13">
        <f>IF(B841="N/A", 0, INDEX('Probability Tables'!$J$10:$J$12, MATCH(B841, 'Probability Tables'!$A$10:$A$12, 0)))</f>
        <v>-1.9190988916046565</v>
      </c>
      <c r="J841" s="13">
        <f>IF(C841="N/A", 0, INDEX('Probability Tables'!$J$18:$J$19, MATCH(C841, 'Probability Tables'!$A$18:$A$19, 0)))</f>
        <v>-0.16113204070663512</v>
      </c>
      <c r="K841" s="13">
        <f>IF(D841="N/A", 0, INDEX('Probability Tables'!$J$25:$J$28, MATCH(D841, 'Probability Tables'!$A$25:$A$28, 0)))</f>
        <v>0</v>
      </c>
      <c r="L841" s="13">
        <f>IF(E841="N/A", 0, INDEX('Probability Tables'!$J$34:$J$35, MATCH(E841, 'Probability Tables'!$A$34:$A$35, 0)))</f>
        <v>-0.32277339226305102</v>
      </c>
      <c r="M841" s="13">
        <f>IF(F841="N/A", 0, INDEX('Probability Tables'!$J$41:$J$42, MATCH(F841, 'Probability Tables'!$A$41:$A$42, 0)))</f>
        <v>-0.21141585713285041</v>
      </c>
      <c r="N841" s="13">
        <f>IF(G841="N/A", 0, INDEX('Probability Tables'!$J$48:$J$50, MATCH(G841, 'Probability Tables'!$A$48:$A$50, 0)))</f>
        <v>-1.1317644959850102</v>
      </c>
      <c r="O841" s="13">
        <f>IF(H841="N/A", 0, INDEX('Probability Tables'!$J$56:$J$58, MATCH(H841, 'Probability Tables'!$A$56:$A$58, 0)))</f>
        <v>-1.9828147059907641</v>
      </c>
      <c r="P841" s="13">
        <f>'Probability Tables'!$E$3</f>
        <v>-0.48424598596127871</v>
      </c>
      <c r="Q841" s="16">
        <f t="shared" si="65"/>
        <v>-6.2132453696442456</v>
      </c>
      <c r="R841" s="14">
        <f>IF(B841="N/A", 0, INDEX('Probability Tables'!$K$10:$K$12, MATCH(B841, 'Probability Tables'!$A$10:$A$12, 0)))</f>
        <v>-0.92356349120323478</v>
      </c>
      <c r="S841" s="14">
        <f>IF(C841="N/A", 0, INDEX('Probability Tables'!$K$18:$K$19, MATCH(C841, 'Probability Tables'!$A$18:$A$19, 0)))</f>
        <v>-1.140161291580982</v>
      </c>
      <c r="T841" s="14">
        <f>IF(D841="N/A", 0, INDEX('Probability Tables'!$K$25:$K$28, MATCH(D841, 'Probability Tables'!$A$25:$A$28, 0)))</f>
        <v>0</v>
      </c>
      <c r="U841" s="14">
        <f>IF(E841="N/A", 0, INDEX('Probability Tables'!$K$34:$K$35, MATCH(E841, 'Probability Tables'!$A$34:$A$35, 0)))</f>
        <v>-0.48878352389733187</v>
      </c>
      <c r="V841" s="14">
        <f>IF(F841="N/A", 0, INDEX('Probability Tables'!$K$41:$K$42, MATCH(F841, 'Probability Tables'!$A$41:$A$42, 0)))</f>
        <v>-0.38532054201569693</v>
      </c>
      <c r="W841" s="14">
        <f>IF(G841="N/A", 0, INDEX('Probability Tables'!$K$48:$K$50, MATCH(G841, 'Probability Tables'!$A$48:$A$50, 0)))</f>
        <v>-0.54522705048332309</v>
      </c>
      <c r="X841" s="14">
        <f>IF(H841="N/A", 0, INDEX('Probability Tables'!$K$56:$K$58, MATCH(H841, 'Probability Tables'!$A$56:$A$58, 0)))</f>
        <v>-1.2944356648959361</v>
      </c>
      <c r="Y841" s="14">
        <f>'Probability Tables'!$E$4</f>
        <v>-0.95753369040820424</v>
      </c>
      <c r="Z841" s="16">
        <f t="shared" si="66"/>
        <v>-5.7350252544847082</v>
      </c>
      <c r="AA841" s="15">
        <f t="shared" si="67"/>
        <v>38.26725071087894</v>
      </c>
      <c r="AB841" s="15">
        <f t="shared" si="68"/>
        <v>61.73274928912106</v>
      </c>
      <c r="AC841" s="17">
        <f t="shared" si="69"/>
        <v>1</v>
      </c>
      <c r="AD841" s="17">
        <v>1</v>
      </c>
    </row>
    <row r="842" spans="1:30" x14ac:dyDescent="0.25">
      <c r="A842" t="s">
        <v>1158</v>
      </c>
      <c r="B842">
        <v>3</v>
      </c>
      <c r="C842" t="s">
        <v>13</v>
      </c>
      <c r="D842" s="12" t="s">
        <v>1245</v>
      </c>
      <c r="E842" s="12" t="s">
        <v>1247</v>
      </c>
      <c r="F842" s="12" t="s">
        <v>1249</v>
      </c>
      <c r="G842" s="12" t="s">
        <v>1251</v>
      </c>
      <c r="H842" s="12" t="s">
        <v>15</v>
      </c>
      <c r="I842" s="13">
        <f>IF(B842="N/A", 0, INDEX('Probability Tables'!$J$10:$J$12, MATCH(B842, 'Probability Tables'!$A$10:$A$12, 0)))</f>
        <v>-0.39196962663327978</v>
      </c>
      <c r="J842" s="13">
        <f>IF(C842="N/A", 0, INDEX('Probability Tables'!$J$18:$J$19, MATCH(C842, 'Probability Tables'!$A$18:$A$19, 0)))</f>
        <v>-0.16113204070663512</v>
      </c>
      <c r="K842" s="13">
        <f>IF(D842="N/A", 0, INDEX('Probability Tables'!$J$25:$J$28, MATCH(D842, 'Probability Tables'!$A$25:$A$28, 0)))</f>
        <v>-0.51785965042337057</v>
      </c>
      <c r="L842" s="13">
        <f>IF(E842="N/A", 0, INDEX('Probability Tables'!$J$34:$J$35, MATCH(E842, 'Probability Tables'!$A$34:$A$35, 0)))</f>
        <v>-0.32277339226305102</v>
      </c>
      <c r="M842" s="13">
        <f>IF(F842="N/A", 0, INDEX('Probability Tables'!$J$41:$J$42, MATCH(F842, 'Probability Tables'!$A$41:$A$42, 0)))</f>
        <v>-0.21141585713285041</v>
      </c>
      <c r="N842" s="13">
        <f>IF(G842="N/A", 0, INDEX('Probability Tables'!$J$48:$J$50, MATCH(G842, 'Probability Tables'!$A$48:$A$50, 0)))</f>
        <v>-0.71512608727872051</v>
      </c>
      <c r="O842" s="13">
        <f>IF(H842="N/A", 0, INDEX('Probability Tables'!$J$56:$J$58, MATCH(H842, 'Probability Tables'!$A$56:$A$58, 0)))</f>
        <v>-0.25442485069529852</v>
      </c>
      <c r="P842" s="13">
        <f>'Probability Tables'!$E$3</f>
        <v>-0.48424598596127871</v>
      </c>
      <c r="Q842" s="16">
        <f t="shared" si="65"/>
        <v>-3.0589474910944849</v>
      </c>
      <c r="R842" s="14">
        <f>IF(B842="N/A", 0, INDEX('Probability Tables'!$K$10:$K$12, MATCH(B842, 'Probability Tables'!$A$10:$A$12, 0)))</f>
        <v>-1.0560526742493137</v>
      </c>
      <c r="S842" s="14">
        <f>IF(C842="N/A", 0, INDEX('Probability Tables'!$K$18:$K$19, MATCH(C842, 'Probability Tables'!$A$18:$A$19, 0)))</f>
        <v>-1.140161291580982</v>
      </c>
      <c r="T842" s="14">
        <f>IF(D842="N/A", 0, INDEX('Probability Tables'!$K$25:$K$28, MATCH(D842, 'Probability Tables'!$A$25:$A$28, 0)))</f>
        <v>-0.64015465041943498</v>
      </c>
      <c r="U842" s="14">
        <f>IF(E842="N/A", 0, INDEX('Probability Tables'!$K$34:$K$35, MATCH(E842, 'Probability Tables'!$A$34:$A$35, 0)))</f>
        <v>-0.48878352389733187</v>
      </c>
      <c r="V842" s="14">
        <f>IF(F842="N/A", 0, INDEX('Probability Tables'!$K$41:$K$42, MATCH(F842, 'Probability Tables'!$A$41:$A$42, 0)))</f>
        <v>-0.38532054201569693</v>
      </c>
      <c r="W842" s="14">
        <f>IF(G842="N/A", 0, INDEX('Probability Tables'!$K$48:$K$50, MATCH(G842, 'Probability Tables'!$A$48:$A$50, 0)))</f>
        <v>-1.624036711855253</v>
      </c>
      <c r="X842" s="14">
        <f>IF(H842="N/A", 0, INDEX('Probability Tables'!$K$56:$K$58, MATCH(H842, 'Probability Tables'!$A$56:$A$58, 0)))</f>
        <v>-0.45323538437685085</v>
      </c>
      <c r="Y842" s="14">
        <f>'Probability Tables'!$E$4</f>
        <v>-0.95753369040820424</v>
      </c>
      <c r="Z842" s="16">
        <f t="shared" si="66"/>
        <v>-6.7452784688030674</v>
      </c>
      <c r="AA842" s="15">
        <f t="shared" si="67"/>
        <v>97.554904062512307</v>
      </c>
      <c r="AB842" s="15">
        <f t="shared" si="68"/>
        <v>2.4450959374876966</v>
      </c>
      <c r="AC842" s="17">
        <f t="shared" si="69"/>
        <v>0</v>
      </c>
      <c r="AD842" s="17">
        <v>0</v>
      </c>
    </row>
    <row r="843" spans="1:30" x14ac:dyDescent="0.25">
      <c r="A843" t="s">
        <v>1160</v>
      </c>
      <c r="B843">
        <v>2</v>
      </c>
      <c r="C843" t="s">
        <v>13</v>
      </c>
      <c r="D843" s="12" t="s">
        <v>1245</v>
      </c>
      <c r="E843" s="12" t="s">
        <v>1247</v>
      </c>
      <c r="F843" s="12" t="s">
        <v>1249</v>
      </c>
      <c r="G843" s="12" t="s">
        <v>1252</v>
      </c>
      <c r="H843" s="12" t="s">
        <v>15</v>
      </c>
      <c r="I843" s="13">
        <f>IF(B843="N/A", 0, INDEX('Probability Tables'!$J$10:$J$12, MATCH(B843, 'Probability Tables'!$A$10:$A$12, 0)))</f>
        <v>-1.7285805676065233</v>
      </c>
      <c r="J843" s="13">
        <f>IF(C843="N/A", 0, INDEX('Probability Tables'!$J$18:$J$19, MATCH(C843, 'Probability Tables'!$A$18:$A$19, 0)))</f>
        <v>-0.16113204070663512</v>
      </c>
      <c r="K843" s="13">
        <f>IF(D843="N/A", 0, INDEX('Probability Tables'!$J$25:$J$28, MATCH(D843, 'Probability Tables'!$A$25:$A$28, 0)))</f>
        <v>-0.51785965042337057</v>
      </c>
      <c r="L843" s="13">
        <f>IF(E843="N/A", 0, INDEX('Probability Tables'!$J$34:$J$35, MATCH(E843, 'Probability Tables'!$A$34:$A$35, 0)))</f>
        <v>-0.32277339226305102</v>
      </c>
      <c r="M843" s="13">
        <f>IF(F843="N/A", 0, INDEX('Probability Tables'!$J$41:$J$42, MATCH(F843, 'Probability Tables'!$A$41:$A$42, 0)))</f>
        <v>-0.21141585713285041</v>
      </c>
      <c r="N843" s="13">
        <f>IF(G843="N/A", 0, INDEX('Probability Tables'!$J$48:$J$50, MATCH(G843, 'Probability Tables'!$A$48:$A$50, 0)))</f>
        <v>-1.6691571471357227</v>
      </c>
      <c r="O843" s="13">
        <f>IF(H843="N/A", 0, INDEX('Probability Tables'!$J$56:$J$58, MATCH(H843, 'Probability Tables'!$A$56:$A$58, 0)))</f>
        <v>-0.25442485069529852</v>
      </c>
      <c r="P843" s="13">
        <f>'Probability Tables'!$E$3</f>
        <v>-0.48424598596127871</v>
      </c>
      <c r="Q843" s="16">
        <f t="shared" si="65"/>
        <v>-5.3495894919247302</v>
      </c>
      <c r="R843" s="14">
        <f>IF(B843="N/A", 0, INDEX('Probability Tables'!$K$10:$K$12, MATCH(B843, 'Probability Tables'!$A$10:$A$12, 0)))</f>
        <v>-1.3662076025531533</v>
      </c>
      <c r="S843" s="14">
        <f>IF(C843="N/A", 0, INDEX('Probability Tables'!$K$18:$K$19, MATCH(C843, 'Probability Tables'!$A$18:$A$19, 0)))</f>
        <v>-1.140161291580982</v>
      </c>
      <c r="T843" s="14">
        <f>IF(D843="N/A", 0, INDEX('Probability Tables'!$K$25:$K$28, MATCH(D843, 'Probability Tables'!$A$25:$A$28, 0)))</f>
        <v>-0.64015465041943498</v>
      </c>
      <c r="U843" s="14">
        <f>IF(E843="N/A", 0, INDEX('Probability Tables'!$K$34:$K$35, MATCH(E843, 'Probability Tables'!$A$34:$A$35, 0)))</f>
        <v>-0.48878352389733187</v>
      </c>
      <c r="V843" s="14">
        <f>IF(F843="N/A", 0, INDEX('Probability Tables'!$K$41:$K$42, MATCH(F843, 'Probability Tables'!$A$41:$A$42, 0)))</f>
        <v>-0.38532054201569693</v>
      </c>
      <c r="W843" s="14">
        <f>IF(G843="N/A", 0, INDEX('Probability Tables'!$K$48:$K$50, MATCH(G843, 'Probability Tables'!$A$48:$A$50, 0)))</f>
        <v>-1.4997389951776758</v>
      </c>
      <c r="X843" s="14">
        <f>IF(H843="N/A", 0, INDEX('Probability Tables'!$K$56:$K$58, MATCH(H843, 'Probability Tables'!$A$56:$A$58, 0)))</f>
        <v>-0.45323538437685085</v>
      </c>
      <c r="Y843" s="14">
        <f>'Probability Tables'!$E$4</f>
        <v>-0.95753369040820424</v>
      </c>
      <c r="Z843" s="16">
        <f t="shared" si="66"/>
        <v>-6.93113568042933</v>
      </c>
      <c r="AA843" s="15">
        <f t="shared" si="67"/>
        <v>82.942338452485856</v>
      </c>
      <c r="AB843" s="15">
        <f t="shared" si="68"/>
        <v>17.057661547514133</v>
      </c>
      <c r="AC843" s="17">
        <f t="shared" si="69"/>
        <v>0</v>
      </c>
      <c r="AD843" s="17">
        <v>0</v>
      </c>
    </row>
    <row r="844" spans="1:30" x14ac:dyDescent="0.25">
      <c r="A844" t="s">
        <v>1161</v>
      </c>
      <c r="B844">
        <v>1</v>
      </c>
      <c r="C844" t="s">
        <v>17</v>
      </c>
      <c r="D844" s="12" t="s">
        <v>1245</v>
      </c>
      <c r="E844" s="12" t="s">
        <v>1247</v>
      </c>
      <c r="F844" s="12" t="s">
        <v>1249</v>
      </c>
      <c r="G844" s="12" t="s">
        <v>1250</v>
      </c>
      <c r="H844" s="12" t="s">
        <v>20</v>
      </c>
      <c r="I844" s="13">
        <f>IF(B844="N/A", 0, INDEX('Probability Tables'!$J$10:$J$12, MATCH(B844, 'Probability Tables'!$A$10:$A$12, 0)))</f>
        <v>-1.9190988916046565</v>
      </c>
      <c r="J844" s="13">
        <f>IF(C844="N/A", 0, INDEX('Probability Tables'!$J$18:$J$19, MATCH(C844, 'Probability Tables'!$A$18:$A$19, 0)))</f>
        <v>-1.9050155618886613</v>
      </c>
      <c r="K844" s="13">
        <f>IF(D844="N/A", 0, INDEX('Probability Tables'!$J$25:$J$28, MATCH(D844, 'Probability Tables'!$A$25:$A$28, 0)))</f>
        <v>-0.51785965042337057</v>
      </c>
      <c r="L844" s="13">
        <f>IF(E844="N/A", 0, INDEX('Probability Tables'!$J$34:$J$35, MATCH(E844, 'Probability Tables'!$A$34:$A$35, 0)))</f>
        <v>-0.32277339226305102</v>
      </c>
      <c r="M844" s="13">
        <f>IF(F844="N/A", 0, INDEX('Probability Tables'!$J$41:$J$42, MATCH(F844, 'Probability Tables'!$A$41:$A$42, 0)))</f>
        <v>-0.21141585713285041</v>
      </c>
      <c r="N844" s="13">
        <f>IF(G844="N/A", 0, INDEX('Probability Tables'!$J$48:$J$50, MATCH(G844, 'Probability Tables'!$A$48:$A$50, 0)))</f>
        <v>-1.1317644959850102</v>
      </c>
      <c r="O844" s="13">
        <f>IF(H844="N/A", 0, INDEX('Probability Tables'!$J$56:$J$58, MATCH(H844, 'Probability Tables'!$A$56:$A$58, 0)))</f>
        <v>-1.9828147059907641</v>
      </c>
      <c r="P844" s="13">
        <f>'Probability Tables'!$E$3</f>
        <v>-0.48424598596127871</v>
      </c>
      <c r="Q844" s="16">
        <f t="shared" si="65"/>
        <v>-8.4749885412496422</v>
      </c>
      <c r="R844" s="14">
        <f>IF(B844="N/A", 0, INDEX('Probability Tables'!$K$10:$K$12, MATCH(B844, 'Probability Tables'!$A$10:$A$12, 0)))</f>
        <v>-0.92356349120323478</v>
      </c>
      <c r="S844" s="14">
        <f>IF(C844="N/A", 0, INDEX('Probability Tables'!$K$18:$K$19, MATCH(C844, 'Probability Tables'!$A$18:$A$19, 0)))</f>
        <v>-0.38532054201569693</v>
      </c>
      <c r="T844" s="14">
        <f>IF(D844="N/A", 0, INDEX('Probability Tables'!$K$25:$K$28, MATCH(D844, 'Probability Tables'!$A$25:$A$28, 0)))</f>
        <v>-0.64015465041943498</v>
      </c>
      <c r="U844" s="14">
        <f>IF(E844="N/A", 0, INDEX('Probability Tables'!$K$34:$K$35, MATCH(E844, 'Probability Tables'!$A$34:$A$35, 0)))</f>
        <v>-0.48878352389733187</v>
      </c>
      <c r="V844" s="14">
        <f>IF(F844="N/A", 0, INDEX('Probability Tables'!$K$41:$K$42, MATCH(F844, 'Probability Tables'!$A$41:$A$42, 0)))</f>
        <v>-0.38532054201569693</v>
      </c>
      <c r="W844" s="14">
        <f>IF(G844="N/A", 0, INDEX('Probability Tables'!$K$48:$K$50, MATCH(G844, 'Probability Tables'!$A$48:$A$50, 0)))</f>
        <v>-0.54522705048332309</v>
      </c>
      <c r="X844" s="14">
        <f>IF(H844="N/A", 0, INDEX('Probability Tables'!$K$56:$K$58, MATCH(H844, 'Probability Tables'!$A$56:$A$58, 0)))</f>
        <v>-1.2944356648959361</v>
      </c>
      <c r="Y844" s="14">
        <f>'Probability Tables'!$E$4</f>
        <v>-0.95753369040820424</v>
      </c>
      <c r="Z844" s="16">
        <f t="shared" si="66"/>
        <v>-5.6203391553388586</v>
      </c>
      <c r="AA844" s="15">
        <f t="shared" si="67"/>
        <v>5.4441481551750011</v>
      </c>
      <c r="AB844" s="15">
        <f t="shared" si="68"/>
        <v>94.555851844825</v>
      </c>
      <c r="AC844" s="17">
        <f t="shared" si="69"/>
        <v>1</v>
      </c>
      <c r="AD844" s="17">
        <v>1</v>
      </c>
    </row>
    <row r="845" spans="1:30" x14ac:dyDescent="0.25">
      <c r="A845" t="s">
        <v>1162</v>
      </c>
      <c r="B845">
        <v>3</v>
      </c>
      <c r="C845" t="s">
        <v>13</v>
      </c>
      <c r="D845" s="12" t="s">
        <v>1245</v>
      </c>
      <c r="E845" s="12" t="s">
        <v>1247</v>
      </c>
      <c r="F845" s="12" t="s">
        <v>1249</v>
      </c>
      <c r="G845" s="12" t="s">
        <v>1251</v>
      </c>
      <c r="H845" s="12" t="s">
        <v>20</v>
      </c>
      <c r="I845" s="13">
        <f>IF(B845="N/A", 0, INDEX('Probability Tables'!$J$10:$J$12, MATCH(B845, 'Probability Tables'!$A$10:$A$12, 0)))</f>
        <v>-0.39196962663327978</v>
      </c>
      <c r="J845" s="13">
        <f>IF(C845="N/A", 0, INDEX('Probability Tables'!$J$18:$J$19, MATCH(C845, 'Probability Tables'!$A$18:$A$19, 0)))</f>
        <v>-0.16113204070663512</v>
      </c>
      <c r="K845" s="13">
        <f>IF(D845="N/A", 0, INDEX('Probability Tables'!$J$25:$J$28, MATCH(D845, 'Probability Tables'!$A$25:$A$28, 0)))</f>
        <v>-0.51785965042337057</v>
      </c>
      <c r="L845" s="13">
        <f>IF(E845="N/A", 0, INDEX('Probability Tables'!$J$34:$J$35, MATCH(E845, 'Probability Tables'!$A$34:$A$35, 0)))</f>
        <v>-0.32277339226305102</v>
      </c>
      <c r="M845" s="13">
        <f>IF(F845="N/A", 0, INDEX('Probability Tables'!$J$41:$J$42, MATCH(F845, 'Probability Tables'!$A$41:$A$42, 0)))</f>
        <v>-0.21141585713285041</v>
      </c>
      <c r="N845" s="13">
        <f>IF(G845="N/A", 0, INDEX('Probability Tables'!$J$48:$J$50, MATCH(G845, 'Probability Tables'!$A$48:$A$50, 0)))</f>
        <v>-0.71512608727872051</v>
      </c>
      <c r="O845" s="13">
        <f>IF(H845="N/A", 0, INDEX('Probability Tables'!$J$56:$J$58, MATCH(H845, 'Probability Tables'!$A$56:$A$58, 0)))</f>
        <v>-1.9828147059907641</v>
      </c>
      <c r="P845" s="13">
        <f>'Probability Tables'!$E$3</f>
        <v>-0.48424598596127871</v>
      </c>
      <c r="Q845" s="16">
        <f t="shared" si="65"/>
        <v>-4.7873373463899505</v>
      </c>
      <c r="R845" s="14">
        <f>IF(B845="N/A", 0, INDEX('Probability Tables'!$K$10:$K$12, MATCH(B845, 'Probability Tables'!$A$10:$A$12, 0)))</f>
        <v>-1.0560526742493137</v>
      </c>
      <c r="S845" s="14">
        <f>IF(C845="N/A", 0, INDEX('Probability Tables'!$K$18:$K$19, MATCH(C845, 'Probability Tables'!$A$18:$A$19, 0)))</f>
        <v>-1.140161291580982</v>
      </c>
      <c r="T845" s="14">
        <f>IF(D845="N/A", 0, INDEX('Probability Tables'!$K$25:$K$28, MATCH(D845, 'Probability Tables'!$A$25:$A$28, 0)))</f>
        <v>-0.64015465041943498</v>
      </c>
      <c r="U845" s="14">
        <f>IF(E845="N/A", 0, INDEX('Probability Tables'!$K$34:$K$35, MATCH(E845, 'Probability Tables'!$A$34:$A$35, 0)))</f>
        <v>-0.48878352389733187</v>
      </c>
      <c r="V845" s="14">
        <f>IF(F845="N/A", 0, INDEX('Probability Tables'!$K$41:$K$42, MATCH(F845, 'Probability Tables'!$A$41:$A$42, 0)))</f>
        <v>-0.38532054201569693</v>
      </c>
      <c r="W845" s="14">
        <f>IF(G845="N/A", 0, INDEX('Probability Tables'!$K$48:$K$50, MATCH(G845, 'Probability Tables'!$A$48:$A$50, 0)))</f>
        <v>-1.624036711855253</v>
      </c>
      <c r="X845" s="14">
        <f>IF(H845="N/A", 0, INDEX('Probability Tables'!$K$56:$K$58, MATCH(H845, 'Probability Tables'!$A$56:$A$58, 0)))</f>
        <v>-1.2944356648959361</v>
      </c>
      <c r="Y845" s="14">
        <f>'Probability Tables'!$E$4</f>
        <v>-0.95753369040820424</v>
      </c>
      <c r="Z845" s="16">
        <f t="shared" si="66"/>
        <v>-7.5864787493221533</v>
      </c>
      <c r="AA845" s="15">
        <f t="shared" si="67"/>
        <v>94.262940949583268</v>
      </c>
      <c r="AB845" s="15">
        <f t="shared" si="68"/>
        <v>5.7370590504167334</v>
      </c>
      <c r="AC845" s="17">
        <f t="shared" si="69"/>
        <v>0</v>
      </c>
      <c r="AD845" s="17">
        <v>0</v>
      </c>
    </row>
    <row r="846" spans="1:30" x14ac:dyDescent="0.25">
      <c r="A846" t="s">
        <v>1163</v>
      </c>
      <c r="B846">
        <v>3</v>
      </c>
      <c r="C846" t="s">
        <v>13</v>
      </c>
      <c r="D846" s="12" t="s">
        <v>1245</v>
      </c>
      <c r="E846" s="12" t="s">
        <v>1247</v>
      </c>
      <c r="F846" s="12" t="s">
        <v>1249</v>
      </c>
      <c r="G846" s="12" t="s">
        <v>1251</v>
      </c>
      <c r="H846" s="12" t="s">
        <v>15</v>
      </c>
      <c r="I846" s="13">
        <f>IF(B846="N/A", 0, INDEX('Probability Tables'!$J$10:$J$12, MATCH(B846, 'Probability Tables'!$A$10:$A$12, 0)))</f>
        <v>-0.39196962663327978</v>
      </c>
      <c r="J846" s="13">
        <f>IF(C846="N/A", 0, INDEX('Probability Tables'!$J$18:$J$19, MATCH(C846, 'Probability Tables'!$A$18:$A$19, 0)))</f>
        <v>-0.16113204070663512</v>
      </c>
      <c r="K846" s="13">
        <f>IF(D846="N/A", 0, INDEX('Probability Tables'!$J$25:$J$28, MATCH(D846, 'Probability Tables'!$A$25:$A$28, 0)))</f>
        <v>-0.51785965042337057</v>
      </c>
      <c r="L846" s="13">
        <f>IF(E846="N/A", 0, INDEX('Probability Tables'!$J$34:$J$35, MATCH(E846, 'Probability Tables'!$A$34:$A$35, 0)))</f>
        <v>-0.32277339226305102</v>
      </c>
      <c r="M846" s="13">
        <f>IF(F846="N/A", 0, INDEX('Probability Tables'!$J$41:$J$42, MATCH(F846, 'Probability Tables'!$A$41:$A$42, 0)))</f>
        <v>-0.21141585713285041</v>
      </c>
      <c r="N846" s="13">
        <f>IF(G846="N/A", 0, INDEX('Probability Tables'!$J$48:$J$50, MATCH(G846, 'Probability Tables'!$A$48:$A$50, 0)))</f>
        <v>-0.71512608727872051</v>
      </c>
      <c r="O846" s="13">
        <f>IF(H846="N/A", 0, INDEX('Probability Tables'!$J$56:$J$58, MATCH(H846, 'Probability Tables'!$A$56:$A$58, 0)))</f>
        <v>-0.25442485069529852</v>
      </c>
      <c r="P846" s="13">
        <f>'Probability Tables'!$E$3</f>
        <v>-0.48424598596127871</v>
      </c>
      <c r="Q846" s="16">
        <f t="shared" si="65"/>
        <v>-3.0589474910944849</v>
      </c>
      <c r="R846" s="14">
        <f>IF(B846="N/A", 0, INDEX('Probability Tables'!$K$10:$K$12, MATCH(B846, 'Probability Tables'!$A$10:$A$12, 0)))</f>
        <v>-1.0560526742493137</v>
      </c>
      <c r="S846" s="14">
        <f>IF(C846="N/A", 0, INDEX('Probability Tables'!$K$18:$K$19, MATCH(C846, 'Probability Tables'!$A$18:$A$19, 0)))</f>
        <v>-1.140161291580982</v>
      </c>
      <c r="T846" s="14">
        <f>IF(D846="N/A", 0, INDEX('Probability Tables'!$K$25:$K$28, MATCH(D846, 'Probability Tables'!$A$25:$A$28, 0)))</f>
        <v>-0.64015465041943498</v>
      </c>
      <c r="U846" s="14">
        <f>IF(E846="N/A", 0, INDEX('Probability Tables'!$K$34:$K$35, MATCH(E846, 'Probability Tables'!$A$34:$A$35, 0)))</f>
        <v>-0.48878352389733187</v>
      </c>
      <c r="V846" s="14">
        <f>IF(F846="N/A", 0, INDEX('Probability Tables'!$K$41:$K$42, MATCH(F846, 'Probability Tables'!$A$41:$A$42, 0)))</f>
        <v>-0.38532054201569693</v>
      </c>
      <c r="W846" s="14">
        <f>IF(G846="N/A", 0, INDEX('Probability Tables'!$K$48:$K$50, MATCH(G846, 'Probability Tables'!$A$48:$A$50, 0)))</f>
        <v>-1.624036711855253</v>
      </c>
      <c r="X846" s="14">
        <f>IF(H846="N/A", 0, INDEX('Probability Tables'!$K$56:$K$58, MATCH(H846, 'Probability Tables'!$A$56:$A$58, 0)))</f>
        <v>-0.45323538437685085</v>
      </c>
      <c r="Y846" s="14">
        <f>'Probability Tables'!$E$4</f>
        <v>-0.95753369040820424</v>
      </c>
      <c r="Z846" s="16">
        <f t="shared" si="66"/>
        <v>-6.7452784688030674</v>
      </c>
      <c r="AA846" s="15">
        <f t="shared" si="67"/>
        <v>97.554904062512307</v>
      </c>
      <c r="AB846" s="15">
        <f t="shared" si="68"/>
        <v>2.4450959374876966</v>
      </c>
      <c r="AC846" s="17">
        <f t="shared" si="69"/>
        <v>0</v>
      </c>
      <c r="AD846" s="17">
        <v>0</v>
      </c>
    </row>
    <row r="847" spans="1:30" x14ac:dyDescent="0.25">
      <c r="A847" t="s">
        <v>1164</v>
      </c>
      <c r="B847">
        <v>3</v>
      </c>
      <c r="C847" t="s">
        <v>13</v>
      </c>
      <c r="D847" s="12" t="s">
        <v>1242</v>
      </c>
      <c r="E847" s="12" t="s">
        <v>1247</v>
      </c>
      <c r="F847" s="12" t="s">
        <v>1249</v>
      </c>
      <c r="G847" s="12" t="s">
        <v>1251</v>
      </c>
      <c r="H847" s="12" t="s">
        <v>15</v>
      </c>
      <c r="I847" s="13">
        <f>IF(B847="N/A", 0, INDEX('Probability Tables'!$J$10:$J$12, MATCH(B847, 'Probability Tables'!$A$10:$A$12, 0)))</f>
        <v>-0.39196962663327978</v>
      </c>
      <c r="J847" s="13">
        <f>IF(C847="N/A", 0, INDEX('Probability Tables'!$J$18:$J$19, MATCH(C847, 'Probability Tables'!$A$18:$A$19, 0)))</f>
        <v>-0.16113204070663512</v>
      </c>
      <c r="K847" s="13">
        <f>IF(D847="N/A", 0, INDEX('Probability Tables'!$J$25:$J$28, MATCH(D847, 'Probability Tables'!$A$25:$A$28, 0)))</f>
        <v>-1.505246303981256</v>
      </c>
      <c r="L847" s="13">
        <f>IF(E847="N/A", 0, INDEX('Probability Tables'!$J$34:$J$35, MATCH(E847, 'Probability Tables'!$A$34:$A$35, 0)))</f>
        <v>-0.32277339226305102</v>
      </c>
      <c r="M847" s="13">
        <f>IF(F847="N/A", 0, INDEX('Probability Tables'!$J$41:$J$42, MATCH(F847, 'Probability Tables'!$A$41:$A$42, 0)))</f>
        <v>-0.21141585713285041</v>
      </c>
      <c r="N847" s="13">
        <f>IF(G847="N/A", 0, INDEX('Probability Tables'!$J$48:$J$50, MATCH(G847, 'Probability Tables'!$A$48:$A$50, 0)))</f>
        <v>-0.71512608727872051</v>
      </c>
      <c r="O847" s="13">
        <f>IF(H847="N/A", 0, INDEX('Probability Tables'!$J$56:$J$58, MATCH(H847, 'Probability Tables'!$A$56:$A$58, 0)))</f>
        <v>-0.25442485069529852</v>
      </c>
      <c r="P847" s="13">
        <f>'Probability Tables'!$E$3</f>
        <v>-0.48424598596127871</v>
      </c>
      <c r="Q847" s="16">
        <f t="shared" si="65"/>
        <v>-4.04633414465237</v>
      </c>
      <c r="R847" s="14">
        <f>IF(B847="N/A", 0, INDEX('Probability Tables'!$K$10:$K$12, MATCH(B847, 'Probability Tables'!$A$10:$A$12, 0)))</f>
        <v>-1.0560526742493137</v>
      </c>
      <c r="S847" s="14">
        <f>IF(C847="N/A", 0, INDEX('Probability Tables'!$K$18:$K$19, MATCH(C847, 'Probability Tables'!$A$18:$A$19, 0)))</f>
        <v>-1.140161291580982</v>
      </c>
      <c r="T847" s="14">
        <f>IF(D847="N/A", 0, INDEX('Probability Tables'!$K$25:$K$28, MATCH(D847, 'Probability Tables'!$A$25:$A$28, 0)))</f>
        <v>-1.4640720621625749</v>
      </c>
      <c r="U847" s="14">
        <f>IF(E847="N/A", 0, INDEX('Probability Tables'!$K$34:$K$35, MATCH(E847, 'Probability Tables'!$A$34:$A$35, 0)))</f>
        <v>-0.48878352389733187</v>
      </c>
      <c r="V847" s="14">
        <f>IF(F847="N/A", 0, INDEX('Probability Tables'!$K$41:$K$42, MATCH(F847, 'Probability Tables'!$A$41:$A$42, 0)))</f>
        <v>-0.38532054201569693</v>
      </c>
      <c r="W847" s="14">
        <f>IF(G847="N/A", 0, INDEX('Probability Tables'!$K$48:$K$50, MATCH(G847, 'Probability Tables'!$A$48:$A$50, 0)))</f>
        <v>-1.624036711855253</v>
      </c>
      <c r="X847" s="14">
        <f>IF(H847="N/A", 0, INDEX('Probability Tables'!$K$56:$K$58, MATCH(H847, 'Probability Tables'!$A$56:$A$58, 0)))</f>
        <v>-0.45323538437685085</v>
      </c>
      <c r="Y847" s="14">
        <f>'Probability Tables'!$E$4</f>
        <v>-0.95753369040820424</v>
      </c>
      <c r="Z847" s="16">
        <f t="shared" si="66"/>
        <v>-7.5691958805462081</v>
      </c>
      <c r="AA847" s="15">
        <f t="shared" si="67"/>
        <v>97.133130185053162</v>
      </c>
      <c r="AB847" s="15">
        <f t="shared" si="68"/>
        <v>2.8668698149468446</v>
      </c>
      <c r="AC847" s="17">
        <f t="shared" si="69"/>
        <v>0</v>
      </c>
      <c r="AD847" s="17">
        <v>0</v>
      </c>
    </row>
    <row r="848" spans="1:30" x14ac:dyDescent="0.25">
      <c r="A848" t="s">
        <v>1166</v>
      </c>
      <c r="B848">
        <v>3</v>
      </c>
      <c r="C848" t="s">
        <v>13</v>
      </c>
      <c r="D848" s="12" t="s">
        <v>1243</v>
      </c>
      <c r="E848" s="12" t="s">
        <v>1246</v>
      </c>
      <c r="F848" s="12" t="s">
        <v>1248</v>
      </c>
      <c r="G848" s="12" t="s">
        <v>1250</v>
      </c>
      <c r="H848" s="12" t="s">
        <v>15</v>
      </c>
      <c r="I848" s="13">
        <f>IF(B848="N/A", 0, INDEX('Probability Tables'!$J$10:$J$12, MATCH(B848, 'Probability Tables'!$A$10:$A$12, 0)))</f>
        <v>-0.39196962663327978</v>
      </c>
      <c r="J848" s="13">
        <f>IF(C848="N/A", 0, INDEX('Probability Tables'!$J$18:$J$19, MATCH(C848, 'Probability Tables'!$A$18:$A$19, 0)))</f>
        <v>-0.16113204070663512</v>
      </c>
      <c r="K848" s="13">
        <f>IF(D848="N/A", 0, INDEX('Probability Tables'!$J$25:$J$28, MATCH(D848, 'Probability Tables'!$A$25:$A$28, 0)))</f>
        <v>0</v>
      </c>
      <c r="L848" s="13">
        <f>IF(E848="N/A", 0, INDEX('Probability Tables'!$J$34:$J$35, MATCH(E848, 'Probability Tables'!$A$34:$A$35, 0)))</f>
        <v>-1.2878542883066382</v>
      </c>
      <c r="M848" s="13">
        <f>IF(F848="N/A", 0, INDEX('Probability Tables'!$J$41:$J$42, MATCH(F848, 'Probability Tables'!$A$41:$A$42, 0)))</f>
        <v>-1.6577744589953911</v>
      </c>
      <c r="N848" s="13">
        <f>IF(G848="N/A", 0, INDEX('Probability Tables'!$J$48:$J$50, MATCH(G848, 'Probability Tables'!$A$48:$A$50, 0)))</f>
        <v>-1.1317644959850102</v>
      </c>
      <c r="O848" s="13">
        <f>IF(H848="N/A", 0, INDEX('Probability Tables'!$J$56:$J$58, MATCH(H848, 'Probability Tables'!$A$56:$A$58, 0)))</f>
        <v>-0.25442485069529852</v>
      </c>
      <c r="P848" s="13">
        <f>'Probability Tables'!$E$3</f>
        <v>-0.48424598596127871</v>
      </c>
      <c r="Q848" s="16">
        <f t="shared" si="65"/>
        <v>-5.3691657472835308</v>
      </c>
      <c r="R848" s="14">
        <f>IF(B848="N/A", 0, INDEX('Probability Tables'!$K$10:$K$12, MATCH(B848, 'Probability Tables'!$A$10:$A$12, 0)))</f>
        <v>-1.0560526742493137</v>
      </c>
      <c r="S848" s="14">
        <f>IF(C848="N/A", 0, INDEX('Probability Tables'!$K$18:$K$19, MATCH(C848, 'Probability Tables'!$A$18:$A$19, 0)))</f>
        <v>-1.140161291580982</v>
      </c>
      <c r="T848" s="14">
        <f>IF(D848="N/A", 0, INDEX('Probability Tables'!$K$25:$K$28, MATCH(D848, 'Probability Tables'!$A$25:$A$28, 0)))</f>
        <v>0</v>
      </c>
      <c r="U848" s="14">
        <f>IF(E848="N/A", 0, INDEX('Probability Tables'!$K$34:$K$35, MATCH(E848, 'Probability Tables'!$A$34:$A$35, 0)))</f>
        <v>-0.95029252915164453</v>
      </c>
      <c r="V848" s="14">
        <f>IF(F848="N/A", 0, INDEX('Probability Tables'!$K$41:$K$42, MATCH(F848, 'Probability Tables'!$A$41:$A$42, 0)))</f>
        <v>-1.140161291580982</v>
      </c>
      <c r="W848" s="14">
        <f>IF(G848="N/A", 0, INDEX('Probability Tables'!$K$48:$K$50, MATCH(G848, 'Probability Tables'!$A$48:$A$50, 0)))</f>
        <v>-0.54522705048332309</v>
      </c>
      <c r="X848" s="14">
        <f>IF(H848="N/A", 0, INDEX('Probability Tables'!$K$56:$K$58, MATCH(H848, 'Probability Tables'!$A$56:$A$58, 0)))</f>
        <v>-0.45323538437685085</v>
      </c>
      <c r="Y848" s="14">
        <f>'Probability Tables'!$E$4</f>
        <v>-0.95753369040820424</v>
      </c>
      <c r="Z848" s="16">
        <f t="shared" si="66"/>
        <v>-6.2426639118313005</v>
      </c>
      <c r="AA848" s="15">
        <f t="shared" si="67"/>
        <v>70.547307156415982</v>
      </c>
      <c r="AB848" s="15">
        <f t="shared" si="68"/>
        <v>29.452692843584011</v>
      </c>
      <c r="AC848" s="17">
        <f t="shared" si="69"/>
        <v>0</v>
      </c>
      <c r="AD848" s="17">
        <v>0</v>
      </c>
    </row>
    <row r="849" spans="1:30" x14ac:dyDescent="0.25">
      <c r="A849" t="s">
        <v>1167</v>
      </c>
      <c r="B849">
        <v>3</v>
      </c>
      <c r="C849" t="s">
        <v>13</v>
      </c>
      <c r="D849" s="12" t="s">
        <v>1242</v>
      </c>
      <c r="E849" s="12" t="s">
        <v>1247</v>
      </c>
      <c r="F849" s="12" t="s">
        <v>1249</v>
      </c>
      <c r="G849" s="12" t="s">
        <v>1251</v>
      </c>
      <c r="H849" s="12" t="s">
        <v>20</v>
      </c>
      <c r="I849" s="13">
        <f>IF(B849="N/A", 0, INDEX('Probability Tables'!$J$10:$J$12, MATCH(B849, 'Probability Tables'!$A$10:$A$12, 0)))</f>
        <v>-0.39196962663327978</v>
      </c>
      <c r="J849" s="13">
        <f>IF(C849="N/A", 0, INDEX('Probability Tables'!$J$18:$J$19, MATCH(C849, 'Probability Tables'!$A$18:$A$19, 0)))</f>
        <v>-0.16113204070663512</v>
      </c>
      <c r="K849" s="13">
        <f>IF(D849="N/A", 0, INDEX('Probability Tables'!$J$25:$J$28, MATCH(D849, 'Probability Tables'!$A$25:$A$28, 0)))</f>
        <v>-1.505246303981256</v>
      </c>
      <c r="L849" s="13">
        <f>IF(E849="N/A", 0, INDEX('Probability Tables'!$J$34:$J$35, MATCH(E849, 'Probability Tables'!$A$34:$A$35, 0)))</f>
        <v>-0.32277339226305102</v>
      </c>
      <c r="M849" s="13">
        <f>IF(F849="N/A", 0, INDEX('Probability Tables'!$J$41:$J$42, MATCH(F849, 'Probability Tables'!$A$41:$A$42, 0)))</f>
        <v>-0.21141585713285041</v>
      </c>
      <c r="N849" s="13">
        <f>IF(G849="N/A", 0, INDEX('Probability Tables'!$J$48:$J$50, MATCH(G849, 'Probability Tables'!$A$48:$A$50, 0)))</f>
        <v>-0.71512608727872051</v>
      </c>
      <c r="O849" s="13">
        <f>IF(H849="N/A", 0, INDEX('Probability Tables'!$J$56:$J$58, MATCH(H849, 'Probability Tables'!$A$56:$A$58, 0)))</f>
        <v>-1.9828147059907641</v>
      </c>
      <c r="P849" s="13">
        <f>'Probability Tables'!$E$3</f>
        <v>-0.48424598596127871</v>
      </c>
      <c r="Q849" s="16">
        <f t="shared" si="65"/>
        <v>-5.7747239999478355</v>
      </c>
      <c r="R849" s="14">
        <f>IF(B849="N/A", 0, INDEX('Probability Tables'!$K$10:$K$12, MATCH(B849, 'Probability Tables'!$A$10:$A$12, 0)))</f>
        <v>-1.0560526742493137</v>
      </c>
      <c r="S849" s="14">
        <f>IF(C849="N/A", 0, INDEX('Probability Tables'!$K$18:$K$19, MATCH(C849, 'Probability Tables'!$A$18:$A$19, 0)))</f>
        <v>-1.140161291580982</v>
      </c>
      <c r="T849" s="14">
        <f>IF(D849="N/A", 0, INDEX('Probability Tables'!$K$25:$K$28, MATCH(D849, 'Probability Tables'!$A$25:$A$28, 0)))</f>
        <v>-1.4640720621625749</v>
      </c>
      <c r="U849" s="14">
        <f>IF(E849="N/A", 0, INDEX('Probability Tables'!$K$34:$K$35, MATCH(E849, 'Probability Tables'!$A$34:$A$35, 0)))</f>
        <v>-0.48878352389733187</v>
      </c>
      <c r="V849" s="14">
        <f>IF(F849="N/A", 0, INDEX('Probability Tables'!$K$41:$K$42, MATCH(F849, 'Probability Tables'!$A$41:$A$42, 0)))</f>
        <v>-0.38532054201569693</v>
      </c>
      <c r="W849" s="14">
        <f>IF(G849="N/A", 0, INDEX('Probability Tables'!$K$48:$K$50, MATCH(G849, 'Probability Tables'!$A$48:$A$50, 0)))</f>
        <v>-1.624036711855253</v>
      </c>
      <c r="X849" s="14">
        <f>IF(H849="N/A", 0, INDEX('Probability Tables'!$K$56:$K$58, MATCH(H849, 'Probability Tables'!$A$56:$A$58, 0)))</f>
        <v>-1.2944356648959361</v>
      </c>
      <c r="Y849" s="14">
        <f>'Probability Tables'!$E$4</f>
        <v>-0.95753369040820424</v>
      </c>
      <c r="Z849" s="16">
        <f t="shared" si="66"/>
        <v>-8.4103961610652949</v>
      </c>
      <c r="AA849" s="15">
        <f t="shared" si="67"/>
        <v>93.312239139617503</v>
      </c>
      <c r="AB849" s="15">
        <f t="shared" si="68"/>
        <v>6.6877608603824923</v>
      </c>
      <c r="AC849" s="17">
        <f t="shared" si="69"/>
        <v>0</v>
      </c>
      <c r="AD849" s="17">
        <v>0</v>
      </c>
    </row>
    <row r="850" spans="1:30" x14ac:dyDescent="0.25">
      <c r="A850" t="s">
        <v>1168</v>
      </c>
      <c r="B850">
        <v>2</v>
      </c>
      <c r="C850" t="s">
        <v>13</v>
      </c>
      <c r="D850" s="12" t="s">
        <v>1245</v>
      </c>
      <c r="E850" s="12" t="s">
        <v>1247</v>
      </c>
      <c r="F850" s="12" t="s">
        <v>1248</v>
      </c>
      <c r="G850" s="12" t="s">
        <v>1250</v>
      </c>
      <c r="H850" s="12" t="s">
        <v>15</v>
      </c>
      <c r="I850" s="13">
        <f>IF(B850="N/A", 0, INDEX('Probability Tables'!$J$10:$J$12, MATCH(B850, 'Probability Tables'!$A$10:$A$12, 0)))</f>
        <v>-1.7285805676065233</v>
      </c>
      <c r="J850" s="13">
        <f>IF(C850="N/A", 0, INDEX('Probability Tables'!$J$18:$J$19, MATCH(C850, 'Probability Tables'!$A$18:$A$19, 0)))</f>
        <v>-0.16113204070663512</v>
      </c>
      <c r="K850" s="13">
        <f>IF(D850="N/A", 0, INDEX('Probability Tables'!$J$25:$J$28, MATCH(D850, 'Probability Tables'!$A$25:$A$28, 0)))</f>
        <v>-0.51785965042337057</v>
      </c>
      <c r="L850" s="13">
        <f>IF(E850="N/A", 0, INDEX('Probability Tables'!$J$34:$J$35, MATCH(E850, 'Probability Tables'!$A$34:$A$35, 0)))</f>
        <v>-0.32277339226305102</v>
      </c>
      <c r="M850" s="13">
        <f>IF(F850="N/A", 0, INDEX('Probability Tables'!$J$41:$J$42, MATCH(F850, 'Probability Tables'!$A$41:$A$42, 0)))</f>
        <v>-1.6577744589953911</v>
      </c>
      <c r="N850" s="13">
        <f>IF(G850="N/A", 0, INDEX('Probability Tables'!$J$48:$J$50, MATCH(G850, 'Probability Tables'!$A$48:$A$50, 0)))</f>
        <v>-1.1317644959850102</v>
      </c>
      <c r="O850" s="13">
        <f>IF(H850="N/A", 0, INDEX('Probability Tables'!$J$56:$J$58, MATCH(H850, 'Probability Tables'!$A$56:$A$58, 0)))</f>
        <v>-0.25442485069529852</v>
      </c>
      <c r="P850" s="13">
        <f>'Probability Tables'!$E$3</f>
        <v>-0.48424598596127871</v>
      </c>
      <c r="Q850" s="16">
        <f t="shared" si="65"/>
        <v>-6.2585554426365579</v>
      </c>
      <c r="R850" s="14">
        <f>IF(B850="N/A", 0, INDEX('Probability Tables'!$K$10:$K$12, MATCH(B850, 'Probability Tables'!$A$10:$A$12, 0)))</f>
        <v>-1.3662076025531533</v>
      </c>
      <c r="S850" s="14">
        <f>IF(C850="N/A", 0, INDEX('Probability Tables'!$K$18:$K$19, MATCH(C850, 'Probability Tables'!$A$18:$A$19, 0)))</f>
        <v>-1.140161291580982</v>
      </c>
      <c r="T850" s="14">
        <f>IF(D850="N/A", 0, INDEX('Probability Tables'!$K$25:$K$28, MATCH(D850, 'Probability Tables'!$A$25:$A$28, 0)))</f>
        <v>-0.64015465041943498</v>
      </c>
      <c r="U850" s="14">
        <f>IF(E850="N/A", 0, INDEX('Probability Tables'!$K$34:$K$35, MATCH(E850, 'Probability Tables'!$A$34:$A$35, 0)))</f>
        <v>-0.48878352389733187</v>
      </c>
      <c r="V850" s="14">
        <f>IF(F850="N/A", 0, INDEX('Probability Tables'!$K$41:$K$42, MATCH(F850, 'Probability Tables'!$A$41:$A$42, 0)))</f>
        <v>-1.140161291580982</v>
      </c>
      <c r="W850" s="14">
        <f>IF(G850="N/A", 0, INDEX('Probability Tables'!$K$48:$K$50, MATCH(G850, 'Probability Tables'!$A$48:$A$50, 0)))</f>
        <v>-0.54522705048332309</v>
      </c>
      <c r="X850" s="14">
        <f>IF(H850="N/A", 0, INDEX('Probability Tables'!$K$56:$K$58, MATCH(H850, 'Probability Tables'!$A$56:$A$58, 0)))</f>
        <v>-0.45323538437685085</v>
      </c>
      <c r="Y850" s="14">
        <f>'Probability Tables'!$E$4</f>
        <v>-0.95753369040820424</v>
      </c>
      <c r="Z850" s="16">
        <f t="shared" si="66"/>
        <v>-6.7314644853002621</v>
      </c>
      <c r="AA850" s="15">
        <f t="shared" si="67"/>
        <v>61.607205625825223</v>
      </c>
      <c r="AB850" s="15">
        <f t="shared" si="68"/>
        <v>38.392794374174777</v>
      </c>
      <c r="AC850" s="17">
        <f t="shared" si="69"/>
        <v>0</v>
      </c>
      <c r="AD850" s="17">
        <v>0</v>
      </c>
    </row>
    <row r="851" spans="1:30" x14ac:dyDescent="0.25">
      <c r="A851" t="s">
        <v>1169</v>
      </c>
      <c r="B851">
        <v>1</v>
      </c>
      <c r="C851" t="s">
        <v>17</v>
      </c>
      <c r="D851" s="12" t="s">
        <v>1243</v>
      </c>
      <c r="E851" s="12" t="s">
        <v>1246</v>
      </c>
      <c r="F851" s="12" t="s">
        <v>1249</v>
      </c>
      <c r="G851" s="12" t="s">
        <v>1250</v>
      </c>
      <c r="H851" s="12" t="s">
        <v>20</v>
      </c>
      <c r="I851" s="13">
        <f>IF(B851="N/A", 0, INDEX('Probability Tables'!$J$10:$J$12, MATCH(B851, 'Probability Tables'!$A$10:$A$12, 0)))</f>
        <v>-1.9190988916046565</v>
      </c>
      <c r="J851" s="13">
        <f>IF(C851="N/A", 0, INDEX('Probability Tables'!$J$18:$J$19, MATCH(C851, 'Probability Tables'!$A$18:$A$19, 0)))</f>
        <v>-1.9050155618886613</v>
      </c>
      <c r="K851" s="13">
        <f>IF(D851="N/A", 0, INDEX('Probability Tables'!$J$25:$J$28, MATCH(D851, 'Probability Tables'!$A$25:$A$28, 0)))</f>
        <v>0</v>
      </c>
      <c r="L851" s="13">
        <f>IF(E851="N/A", 0, INDEX('Probability Tables'!$J$34:$J$35, MATCH(E851, 'Probability Tables'!$A$34:$A$35, 0)))</f>
        <v>-1.2878542883066382</v>
      </c>
      <c r="M851" s="13">
        <f>IF(F851="N/A", 0, INDEX('Probability Tables'!$J$41:$J$42, MATCH(F851, 'Probability Tables'!$A$41:$A$42, 0)))</f>
        <v>-0.21141585713285041</v>
      </c>
      <c r="N851" s="13">
        <f>IF(G851="N/A", 0, INDEX('Probability Tables'!$J$48:$J$50, MATCH(G851, 'Probability Tables'!$A$48:$A$50, 0)))</f>
        <v>-1.1317644959850102</v>
      </c>
      <c r="O851" s="13">
        <f>IF(H851="N/A", 0, INDEX('Probability Tables'!$J$56:$J$58, MATCH(H851, 'Probability Tables'!$A$56:$A$58, 0)))</f>
        <v>-1.9828147059907641</v>
      </c>
      <c r="P851" s="13">
        <f>'Probability Tables'!$E$3</f>
        <v>-0.48424598596127871</v>
      </c>
      <c r="Q851" s="16">
        <f t="shared" si="65"/>
        <v>-8.9222097868698587</v>
      </c>
      <c r="R851" s="14">
        <f>IF(B851="N/A", 0, INDEX('Probability Tables'!$K$10:$K$12, MATCH(B851, 'Probability Tables'!$A$10:$A$12, 0)))</f>
        <v>-0.92356349120323478</v>
      </c>
      <c r="S851" s="14">
        <f>IF(C851="N/A", 0, INDEX('Probability Tables'!$K$18:$K$19, MATCH(C851, 'Probability Tables'!$A$18:$A$19, 0)))</f>
        <v>-0.38532054201569693</v>
      </c>
      <c r="T851" s="14">
        <f>IF(D851="N/A", 0, INDEX('Probability Tables'!$K$25:$K$28, MATCH(D851, 'Probability Tables'!$A$25:$A$28, 0)))</f>
        <v>0</v>
      </c>
      <c r="U851" s="14">
        <f>IF(E851="N/A", 0, INDEX('Probability Tables'!$K$34:$K$35, MATCH(E851, 'Probability Tables'!$A$34:$A$35, 0)))</f>
        <v>-0.95029252915164453</v>
      </c>
      <c r="V851" s="14">
        <f>IF(F851="N/A", 0, INDEX('Probability Tables'!$K$41:$K$42, MATCH(F851, 'Probability Tables'!$A$41:$A$42, 0)))</f>
        <v>-0.38532054201569693</v>
      </c>
      <c r="W851" s="14">
        <f>IF(G851="N/A", 0, INDEX('Probability Tables'!$K$48:$K$50, MATCH(G851, 'Probability Tables'!$A$48:$A$50, 0)))</f>
        <v>-0.54522705048332309</v>
      </c>
      <c r="X851" s="14">
        <f>IF(H851="N/A", 0, INDEX('Probability Tables'!$K$56:$K$58, MATCH(H851, 'Probability Tables'!$A$56:$A$58, 0)))</f>
        <v>-1.2944356648959361</v>
      </c>
      <c r="Y851" s="14">
        <f>'Probability Tables'!$E$4</f>
        <v>-0.95753369040820424</v>
      </c>
      <c r="Z851" s="16">
        <f t="shared" si="66"/>
        <v>-5.441693510173736</v>
      </c>
      <c r="AA851" s="15">
        <f t="shared" si="67"/>
        <v>2.9871714785181158</v>
      </c>
      <c r="AB851" s="15">
        <f t="shared" si="68"/>
        <v>97.012828521481879</v>
      </c>
      <c r="AC851" s="17">
        <f t="shared" si="69"/>
        <v>1</v>
      </c>
      <c r="AD851" s="17">
        <v>1</v>
      </c>
    </row>
    <row r="852" spans="1:30" x14ac:dyDescent="0.25">
      <c r="A852" t="s">
        <v>1170</v>
      </c>
      <c r="B852">
        <v>3</v>
      </c>
      <c r="C852" t="s">
        <v>13</v>
      </c>
      <c r="D852" s="12" t="s">
        <v>1241</v>
      </c>
      <c r="E852" s="12" t="s">
        <v>1246</v>
      </c>
      <c r="F852" s="12" t="s">
        <v>1248</v>
      </c>
      <c r="G852" s="12" t="s">
        <v>1250</v>
      </c>
      <c r="H852" s="12" t="s">
        <v>15</v>
      </c>
      <c r="I852" s="13">
        <f>IF(B852="N/A", 0, INDEX('Probability Tables'!$J$10:$J$12, MATCH(B852, 'Probability Tables'!$A$10:$A$12, 0)))</f>
        <v>-0.39196962663327978</v>
      </c>
      <c r="J852" s="13">
        <f>IF(C852="N/A", 0, INDEX('Probability Tables'!$J$18:$J$19, MATCH(C852, 'Probability Tables'!$A$18:$A$19, 0)))</f>
        <v>-0.16113204070663512</v>
      </c>
      <c r="K852" s="13">
        <f>IF(D852="N/A", 0, INDEX('Probability Tables'!$J$25:$J$28, MATCH(D852, 'Probability Tables'!$A$25:$A$28, 0)))</f>
        <v>-2.6579258139196416</v>
      </c>
      <c r="L852" s="13">
        <f>IF(E852="N/A", 0, INDEX('Probability Tables'!$J$34:$J$35, MATCH(E852, 'Probability Tables'!$A$34:$A$35, 0)))</f>
        <v>-1.2878542883066382</v>
      </c>
      <c r="M852" s="13">
        <f>IF(F852="N/A", 0, INDEX('Probability Tables'!$J$41:$J$42, MATCH(F852, 'Probability Tables'!$A$41:$A$42, 0)))</f>
        <v>-1.6577744589953911</v>
      </c>
      <c r="N852" s="13">
        <f>IF(G852="N/A", 0, INDEX('Probability Tables'!$J$48:$J$50, MATCH(G852, 'Probability Tables'!$A$48:$A$50, 0)))</f>
        <v>-1.1317644959850102</v>
      </c>
      <c r="O852" s="13">
        <f>IF(H852="N/A", 0, INDEX('Probability Tables'!$J$56:$J$58, MATCH(H852, 'Probability Tables'!$A$56:$A$58, 0)))</f>
        <v>-0.25442485069529852</v>
      </c>
      <c r="P852" s="13">
        <f>'Probability Tables'!$E$3</f>
        <v>-0.48424598596127871</v>
      </c>
      <c r="Q852" s="16">
        <f t="shared" si="65"/>
        <v>-8.0270915612031732</v>
      </c>
      <c r="R852" s="14">
        <f>IF(B852="N/A", 0, INDEX('Probability Tables'!$K$10:$K$12, MATCH(B852, 'Probability Tables'!$A$10:$A$12, 0)))</f>
        <v>-1.0560526742493137</v>
      </c>
      <c r="S852" s="14">
        <f>IF(C852="N/A", 0, INDEX('Probability Tables'!$K$18:$K$19, MATCH(C852, 'Probability Tables'!$A$18:$A$19, 0)))</f>
        <v>-1.140161291580982</v>
      </c>
      <c r="T852" s="14">
        <f>IF(D852="N/A", 0, INDEX('Probability Tables'!$K$25:$K$28, MATCH(D852, 'Probability Tables'!$A$25:$A$28, 0)))</f>
        <v>-1.9223796516451193</v>
      </c>
      <c r="U852" s="14">
        <f>IF(E852="N/A", 0, INDEX('Probability Tables'!$K$34:$K$35, MATCH(E852, 'Probability Tables'!$A$34:$A$35, 0)))</f>
        <v>-0.95029252915164453</v>
      </c>
      <c r="V852" s="14">
        <f>IF(F852="N/A", 0, INDEX('Probability Tables'!$K$41:$K$42, MATCH(F852, 'Probability Tables'!$A$41:$A$42, 0)))</f>
        <v>-1.140161291580982</v>
      </c>
      <c r="W852" s="14">
        <f>IF(G852="N/A", 0, INDEX('Probability Tables'!$K$48:$K$50, MATCH(G852, 'Probability Tables'!$A$48:$A$50, 0)))</f>
        <v>-0.54522705048332309</v>
      </c>
      <c r="X852" s="14">
        <f>IF(H852="N/A", 0, INDEX('Probability Tables'!$K$56:$K$58, MATCH(H852, 'Probability Tables'!$A$56:$A$58, 0)))</f>
        <v>-0.45323538437685085</v>
      </c>
      <c r="Y852" s="14">
        <f>'Probability Tables'!$E$4</f>
        <v>-0.95753369040820424</v>
      </c>
      <c r="Z852" s="16">
        <f t="shared" si="66"/>
        <v>-8.16504356347642</v>
      </c>
      <c r="AA852" s="15">
        <f t="shared" si="67"/>
        <v>53.443341006523347</v>
      </c>
      <c r="AB852" s="15">
        <f t="shared" si="68"/>
        <v>46.556658993476645</v>
      </c>
      <c r="AC852" s="17">
        <f t="shared" si="69"/>
        <v>0</v>
      </c>
      <c r="AD852" s="17">
        <v>0</v>
      </c>
    </row>
    <row r="853" spans="1:30" x14ac:dyDescent="0.25">
      <c r="A853" t="s">
        <v>1171</v>
      </c>
      <c r="B853">
        <v>3</v>
      </c>
      <c r="C853" t="s">
        <v>13</v>
      </c>
      <c r="D853" s="12" t="s">
        <v>1244</v>
      </c>
      <c r="E853" s="12" t="s">
        <v>1247</v>
      </c>
      <c r="F853" s="12" t="s">
        <v>1249</v>
      </c>
      <c r="G853" s="12" t="s">
        <v>1251</v>
      </c>
      <c r="H853" s="12" t="s">
        <v>15</v>
      </c>
      <c r="I853" s="13">
        <f>IF(B853="N/A", 0, INDEX('Probability Tables'!$J$10:$J$12, MATCH(B853, 'Probability Tables'!$A$10:$A$12, 0)))</f>
        <v>-0.39196962663327978</v>
      </c>
      <c r="J853" s="13">
        <f>IF(C853="N/A", 0, INDEX('Probability Tables'!$J$18:$J$19, MATCH(C853, 'Probability Tables'!$A$18:$A$19, 0)))</f>
        <v>-0.16113204070663512</v>
      </c>
      <c r="K853" s="13">
        <f>IF(D853="N/A", 0, INDEX('Probability Tables'!$J$25:$J$28, MATCH(D853, 'Probability Tables'!$A$25:$A$28, 0)))</f>
        <v>-2.1879221846739059</v>
      </c>
      <c r="L853" s="13">
        <f>IF(E853="N/A", 0, INDEX('Probability Tables'!$J$34:$J$35, MATCH(E853, 'Probability Tables'!$A$34:$A$35, 0)))</f>
        <v>-0.32277339226305102</v>
      </c>
      <c r="M853" s="13">
        <f>IF(F853="N/A", 0, INDEX('Probability Tables'!$J$41:$J$42, MATCH(F853, 'Probability Tables'!$A$41:$A$42, 0)))</f>
        <v>-0.21141585713285041</v>
      </c>
      <c r="N853" s="13">
        <f>IF(G853="N/A", 0, INDEX('Probability Tables'!$J$48:$J$50, MATCH(G853, 'Probability Tables'!$A$48:$A$50, 0)))</f>
        <v>-0.71512608727872051</v>
      </c>
      <c r="O853" s="13">
        <f>IF(H853="N/A", 0, INDEX('Probability Tables'!$J$56:$J$58, MATCH(H853, 'Probability Tables'!$A$56:$A$58, 0)))</f>
        <v>-0.25442485069529852</v>
      </c>
      <c r="P853" s="13">
        <f>'Probability Tables'!$E$3</f>
        <v>-0.48424598596127871</v>
      </c>
      <c r="Q853" s="16">
        <f t="shared" si="65"/>
        <v>-4.72901002534502</v>
      </c>
      <c r="R853" s="14">
        <f>IF(B853="N/A", 0, INDEX('Probability Tables'!$K$10:$K$12, MATCH(B853, 'Probability Tables'!$A$10:$A$12, 0)))</f>
        <v>-1.0560526742493137</v>
      </c>
      <c r="S853" s="14">
        <f>IF(C853="N/A", 0, INDEX('Probability Tables'!$K$18:$K$19, MATCH(C853, 'Probability Tables'!$A$18:$A$19, 0)))</f>
        <v>-1.140161291580982</v>
      </c>
      <c r="T853" s="14">
        <f>IF(D853="N/A", 0, INDEX('Probability Tables'!$K$25:$K$28, MATCH(D853, 'Probability Tables'!$A$25:$A$28, 0)))</f>
        <v>-2.3513752571634776</v>
      </c>
      <c r="U853" s="14">
        <f>IF(E853="N/A", 0, INDEX('Probability Tables'!$K$34:$K$35, MATCH(E853, 'Probability Tables'!$A$34:$A$35, 0)))</f>
        <v>-0.48878352389733187</v>
      </c>
      <c r="V853" s="14">
        <f>IF(F853="N/A", 0, INDEX('Probability Tables'!$K$41:$K$42, MATCH(F853, 'Probability Tables'!$A$41:$A$42, 0)))</f>
        <v>-0.38532054201569693</v>
      </c>
      <c r="W853" s="14">
        <f>IF(G853="N/A", 0, INDEX('Probability Tables'!$K$48:$K$50, MATCH(G853, 'Probability Tables'!$A$48:$A$50, 0)))</f>
        <v>-1.624036711855253</v>
      </c>
      <c r="X853" s="14">
        <f>IF(H853="N/A", 0, INDEX('Probability Tables'!$K$56:$K$58, MATCH(H853, 'Probability Tables'!$A$56:$A$58, 0)))</f>
        <v>-0.45323538437685085</v>
      </c>
      <c r="Y853" s="14">
        <f>'Probability Tables'!$E$4</f>
        <v>-0.95753369040820424</v>
      </c>
      <c r="Z853" s="16">
        <f t="shared" si="66"/>
        <v>-8.4564990755471108</v>
      </c>
      <c r="AA853" s="15">
        <f t="shared" si="67"/>
        <v>97.651180879310246</v>
      </c>
      <c r="AB853" s="15">
        <f t="shared" si="68"/>
        <v>2.3488191206897602</v>
      </c>
      <c r="AC853" s="17">
        <f t="shared" si="69"/>
        <v>0</v>
      </c>
      <c r="AD853" s="17">
        <v>0</v>
      </c>
    </row>
    <row r="854" spans="1:30" x14ac:dyDescent="0.25">
      <c r="A854" t="s">
        <v>1172</v>
      </c>
      <c r="B854">
        <v>3</v>
      </c>
      <c r="C854" t="s">
        <v>17</v>
      </c>
      <c r="D854" s="12" t="s">
        <v>1241</v>
      </c>
      <c r="E854" s="12" t="s">
        <v>1246</v>
      </c>
      <c r="F854" s="12" t="s">
        <v>1248</v>
      </c>
      <c r="G854" s="12" t="s">
        <v>1252</v>
      </c>
      <c r="H854" s="12" t="s">
        <v>20</v>
      </c>
      <c r="I854" s="13">
        <f>IF(B854="N/A", 0, INDEX('Probability Tables'!$J$10:$J$12, MATCH(B854, 'Probability Tables'!$A$10:$A$12, 0)))</f>
        <v>-0.39196962663327978</v>
      </c>
      <c r="J854" s="13">
        <f>IF(C854="N/A", 0, INDEX('Probability Tables'!$J$18:$J$19, MATCH(C854, 'Probability Tables'!$A$18:$A$19, 0)))</f>
        <v>-1.9050155618886613</v>
      </c>
      <c r="K854" s="13">
        <f>IF(D854="N/A", 0, INDEX('Probability Tables'!$J$25:$J$28, MATCH(D854, 'Probability Tables'!$A$25:$A$28, 0)))</f>
        <v>-2.6579258139196416</v>
      </c>
      <c r="L854" s="13">
        <f>IF(E854="N/A", 0, INDEX('Probability Tables'!$J$34:$J$35, MATCH(E854, 'Probability Tables'!$A$34:$A$35, 0)))</f>
        <v>-1.2878542883066382</v>
      </c>
      <c r="M854" s="13">
        <f>IF(F854="N/A", 0, INDEX('Probability Tables'!$J$41:$J$42, MATCH(F854, 'Probability Tables'!$A$41:$A$42, 0)))</f>
        <v>-1.6577744589953911</v>
      </c>
      <c r="N854" s="13">
        <f>IF(G854="N/A", 0, INDEX('Probability Tables'!$J$48:$J$50, MATCH(G854, 'Probability Tables'!$A$48:$A$50, 0)))</f>
        <v>-1.6691571471357227</v>
      </c>
      <c r="O854" s="13">
        <f>IF(H854="N/A", 0, INDEX('Probability Tables'!$J$56:$J$58, MATCH(H854, 'Probability Tables'!$A$56:$A$58, 0)))</f>
        <v>-1.9828147059907641</v>
      </c>
      <c r="P854" s="13">
        <f>'Probability Tables'!$E$3</f>
        <v>-0.48424598596127871</v>
      </c>
      <c r="Q854" s="16">
        <f t="shared" si="65"/>
        <v>-12.036757588831376</v>
      </c>
      <c r="R854" s="14">
        <f>IF(B854="N/A", 0, INDEX('Probability Tables'!$K$10:$K$12, MATCH(B854, 'Probability Tables'!$A$10:$A$12, 0)))</f>
        <v>-1.0560526742493137</v>
      </c>
      <c r="S854" s="14">
        <f>IF(C854="N/A", 0, INDEX('Probability Tables'!$K$18:$K$19, MATCH(C854, 'Probability Tables'!$A$18:$A$19, 0)))</f>
        <v>-0.38532054201569693</v>
      </c>
      <c r="T854" s="14">
        <f>IF(D854="N/A", 0, INDEX('Probability Tables'!$K$25:$K$28, MATCH(D854, 'Probability Tables'!$A$25:$A$28, 0)))</f>
        <v>-1.9223796516451193</v>
      </c>
      <c r="U854" s="14">
        <f>IF(E854="N/A", 0, INDEX('Probability Tables'!$K$34:$K$35, MATCH(E854, 'Probability Tables'!$A$34:$A$35, 0)))</f>
        <v>-0.95029252915164453</v>
      </c>
      <c r="V854" s="14">
        <f>IF(F854="N/A", 0, INDEX('Probability Tables'!$K$41:$K$42, MATCH(F854, 'Probability Tables'!$A$41:$A$42, 0)))</f>
        <v>-1.140161291580982</v>
      </c>
      <c r="W854" s="14">
        <f>IF(G854="N/A", 0, INDEX('Probability Tables'!$K$48:$K$50, MATCH(G854, 'Probability Tables'!$A$48:$A$50, 0)))</f>
        <v>-1.4997389951776758</v>
      </c>
      <c r="X854" s="14">
        <f>IF(H854="N/A", 0, INDEX('Probability Tables'!$K$56:$K$58, MATCH(H854, 'Probability Tables'!$A$56:$A$58, 0)))</f>
        <v>-1.2944356648959361</v>
      </c>
      <c r="Y854" s="14">
        <f>'Probability Tables'!$E$4</f>
        <v>-0.95753369040820424</v>
      </c>
      <c r="Z854" s="16">
        <f t="shared" si="66"/>
        <v>-9.205915039124573</v>
      </c>
      <c r="AA854" s="15">
        <f t="shared" si="67"/>
        <v>5.5680080237870078</v>
      </c>
      <c r="AB854" s="15">
        <f t="shared" si="68"/>
        <v>94.431991976212998</v>
      </c>
      <c r="AC854" s="17">
        <f t="shared" si="69"/>
        <v>1</v>
      </c>
      <c r="AD854" s="17">
        <v>0</v>
      </c>
    </row>
    <row r="855" spans="1:30" x14ac:dyDescent="0.25">
      <c r="A855" t="s">
        <v>1173</v>
      </c>
      <c r="B855">
        <v>1</v>
      </c>
      <c r="C855" t="s">
        <v>17</v>
      </c>
      <c r="D855" s="12" t="s">
        <v>1245</v>
      </c>
      <c r="E855" s="12" t="s">
        <v>1247</v>
      </c>
      <c r="F855" s="12" t="s">
        <v>1248</v>
      </c>
      <c r="G855" s="12" t="s">
        <v>1250</v>
      </c>
      <c r="H855" s="12" t="s">
        <v>15</v>
      </c>
      <c r="I855" s="13">
        <f>IF(B855="N/A", 0, INDEX('Probability Tables'!$J$10:$J$12, MATCH(B855, 'Probability Tables'!$A$10:$A$12, 0)))</f>
        <v>-1.9190988916046565</v>
      </c>
      <c r="J855" s="13">
        <f>IF(C855="N/A", 0, INDEX('Probability Tables'!$J$18:$J$19, MATCH(C855, 'Probability Tables'!$A$18:$A$19, 0)))</f>
        <v>-1.9050155618886613</v>
      </c>
      <c r="K855" s="13">
        <f>IF(D855="N/A", 0, INDEX('Probability Tables'!$J$25:$J$28, MATCH(D855, 'Probability Tables'!$A$25:$A$28, 0)))</f>
        <v>-0.51785965042337057</v>
      </c>
      <c r="L855" s="13">
        <f>IF(E855="N/A", 0, INDEX('Probability Tables'!$J$34:$J$35, MATCH(E855, 'Probability Tables'!$A$34:$A$35, 0)))</f>
        <v>-0.32277339226305102</v>
      </c>
      <c r="M855" s="13">
        <f>IF(F855="N/A", 0, INDEX('Probability Tables'!$J$41:$J$42, MATCH(F855, 'Probability Tables'!$A$41:$A$42, 0)))</f>
        <v>-1.6577744589953911</v>
      </c>
      <c r="N855" s="13">
        <f>IF(G855="N/A", 0, INDEX('Probability Tables'!$J$48:$J$50, MATCH(G855, 'Probability Tables'!$A$48:$A$50, 0)))</f>
        <v>-1.1317644959850102</v>
      </c>
      <c r="O855" s="13">
        <f>IF(H855="N/A", 0, INDEX('Probability Tables'!$J$56:$J$58, MATCH(H855, 'Probability Tables'!$A$56:$A$58, 0)))</f>
        <v>-0.25442485069529852</v>
      </c>
      <c r="P855" s="13">
        <f>'Probability Tables'!$E$3</f>
        <v>-0.48424598596127871</v>
      </c>
      <c r="Q855" s="16">
        <f t="shared" si="65"/>
        <v>-8.1929572878167178</v>
      </c>
      <c r="R855" s="14">
        <f>IF(B855="N/A", 0, INDEX('Probability Tables'!$K$10:$K$12, MATCH(B855, 'Probability Tables'!$A$10:$A$12, 0)))</f>
        <v>-0.92356349120323478</v>
      </c>
      <c r="S855" s="14">
        <f>IF(C855="N/A", 0, INDEX('Probability Tables'!$K$18:$K$19, MATCH(C855, 'Probability Tables'!$A$18:$A$19, 0)))</f>
        <v>-0.38532054201569693</v>
      </c>
      <c r="T855" s="14">
        <f>IF(D855="N/A", 0, INDEX('Probability Tables'!$K$25:$K$28, MATCH(D855, 'Probability Tables'!$A$25:$A$28, 0)))</f>
        <v>-0.64015465041943498</v>
      </c>
      <c r="U855" s="14">
        <f>IF(E855="N/A", 0, INDEX('Probability Tables'!$K$34:$K$35, MATCH(E855, 'Probability Tables'!$A$34:$A$35, 0)))</f>
        <v>-0.48878352389733187</v>
      </c>
      <c r="V855" s="14">
        <f>IF(F855="N/A", 0, INDEX('Probability Tables'!$K$41:$K$42, MATCH(F855, 'Probability Tables'!$A$41:$A$42, 0)))</f>
        <v>-1.140161291580982</v>
      </c>
      <c r="W855" s="14">
        <f>IF(G855="N/A", 0, INDEX('Probability Tables'!$K$48:$K$50, MATCH(G855, 'Probability Tables'!$A$48:$A$50, 0)))</f>
        <v>-0.54522705048332309</v>
      </c>
      <c r="X855" s="14">
        <f>IF(H855="N/A", 0, INDEX('Probability Tables'!$K$56:$K$58, MATCH(H855, 'Probability Tables'!$A$56:$A$58, 0)))</f>
        <v>-0.45323538437685085</v>
      </c>
      <c r="Y855" s="14">
        <f>'Probability Tables'!$E$4</f>
        <v>-0.95753369040820424</v>
      </c>
      <c r="Z855" s="16">
        <f t="shared" si="66"/>
        <v>-5.5339796243850587</v>
      </c>
      <c r="AA855" s="15">
        <f t="shared" si="67"/>
        <v>6.5437827383021911</v>
      </c>
      <c r="AB855" s="15">
        <f t="shared" si="68"/>
        <v>93.456217261697802</v>
      </c>
      <c r="AC855" s="17">
        <f t="shared" si="69"/>
        <v>1</v>
      </c>
      <c r="AD855" s="17">
        <v>1</v>
      </c>
    </row>
    <row r="856" spans="1:30" x14ac:dyDescent="0.25">
      <c r="A856" t="s">
        <v>1176</v>
      </c>
      <c r="B856">
        <v>2</v>
      </c>
      <c r="C856" t="s">
        <v>17</v>
      </c>
      <c r="D856" s="12" t="s">
        <v>1242</v>
      </c>
      <c r="E856" s="12" t="s">
        <v>1246</v>
      </c>
      <c r="F856" s="12" t="s">
        <v>1249</v>
      </c>
      <c r="G856" s="12" t="s">
        <v>1250</v>
      </c>
      <c r="H856" s="12" t="s">
        <v>15</v>
      </c>
      <c r="I856" s="13">
        <f>IF(B856="N/A", 0, INDEX('Probability Tables'!$J$10:$J$12, MATCH(B856, 'Probability Tables'!$A$10:$A$12, 0)))</f>
        <v>-1.7285805676065233</v>
      </c>
      <c r="J856" s="13">
        <f>IF(C856="N/A", 0, INDEX('Probability Tables'!$J$18:$J$19, MATCH(C856, 'Probability Tables'!$A$18:$A$19, 0)))</f>
        <v>-1.9050155618886613</v>
      </c>
      <c r="K856" s="13">
        <f>IF(D856="N/A", 0, INDEX('Probability Tables'!$J$25:$J$28, MATCH(D856, 'Probability Tables'!$A$25:$A$28, 0)))</f>
        <v>-1.505246303981256</v>
      </c>
      <c r="L856" s="13">
        <f>IF(E856="N/A", 0, INDEX('Probability Tables'!$J$34:$J$35, MATCH(E856, 'Probability Tables'!$A$34:$A$35, 0)))</f>
        <v>-1.2878542883066382</v>
      </c>
      <c r="M856" s="13">
        <f>IF(F856="N/A", 0, INDEX('Probability Tables'!$J$41:$J$42, MATCH(F856, 'Probability Tables'!$A$41:$A$42, 0)))</f>
        <v>-0.21141585713285041</v>
      </c>
      <c r="N856" s="13">
        <f>IF(G856="N/A", 0, INDEX('Probability Tables'!$J$48:$J$50, MATCH(G856, 'Probability Tables'!$A$48:$A$50, 0)))</f>
        <v>-1.1317644959850102</v>
      </c>
      <c r="O856" s="13">
        <f>IF(H856="N/A", 0, INDEX('Probability Tables'!$J$56:$J$58, MATCH(H856, 'Probability Tables'!$A$56:$A$58, 0)))</f>
        <v>-0.25442485069529852</v>
      </c>
      <c r="P856" s="13">
        <f>'Probability Tables'!$E$3</f>
        <v>-0.48424598596127871</v>
      </c>
      <c r="Q856" s="16">
        <f t="shared" si="65"/>
        <v>-8.5085479115575176</v>
      </c>
      <c r="R856" s="14">
        <f>IF(B856="N/A", 0, INDEX('Probability Tables'!$K$10:$K$12, MATCH(B856, 'Probability Tables'!$A$10:$A$12, 0)))</f>
        <v>-1.3662076025531533</v>
      </c>
      <c r="S856" s="14">
        <f>IF(C856="N/A", 0, INDEX('Probability Tables'!$K$18:$K$19, MATCH(C856, 'Probability Tables'!$A$18:$A$19, 0)))</f>
        <v>-0.38532054201569693</v>
      </c>
      <c r="T856" s="14">
        <f>IF(D856="N/A", 0, INDEX('Probability Tables'!$K$25:$K$28, MATCH(D856, 'Probability Tables'!$A$25:$A$28, 0)))</f>
        <v>-1.4640720621625749</v>
      </c>
      <c r="U856" s="14">
        <f>IF(E856="N/A", 0, INDEX('Probability Tables'!$K$34:$K$35, MATCH(E856, 'Probability Tables'!$A$34:$A$35, 0)))</f>
        <v>-0.95029252915164453</v>
      </c>
      <c r="V856" s="14">
        <f>IF(F856="N/A", 0, INDEX('Probability Tables'!$K$41:$K$42, MATCH(F856, 'Probability Tables'!$A$41:$A$42, 0)))</f>
        <v>-0.38532054201569693</v>
      </c>
      <c r="W856" s="14">
        <f>IF(G856="N/A", 0, INDEX('Probability Tables'!$K$48:$K$50, MATCH(G856, 'Probability Tables'!$A$48:$A$50, 0)))</f>
        <v>-0.54522705048332309</v>
      </c>
      <c r="X856" s="14">
        <f>IF(H856="N/A", 0, INDEX('Probability Tables'!$K$56:$K$58, MATCH(H856, 'Probability Tables'!$A$56:$A$58, 0)))</f>
        <v>-0.45323538437685085</v>
      </c>
      <c r="Y856" s="14">
        <f>'Probability Tables'!$E$4</f>
        <v>-0.95753369040820424</v>
      </c>
      <c r="Z856" s="16">
        <f t="shared" si="66"/>
        <v>-6.5072094031671446</v>
      </c>
      <c r="AA856" s="15">
        <f t="shared" si="67"/>
        <v>11.906245884218542</v>
      </c>
      <c r="AB856" s="15">
        <f t="shared" si="68"/>
        <v>88.093754115781465</v>
      </c>
      <c r="AC856" s="17">
        <f t="shared" si="69"/>
        <v>1</v>
      </c>
      <c r="AD856" s="17">
        <v>0</v>
      </c>
    </row>
    <row r="857" spans="1:30" x14ac:dyDescent="0.25">
      <c r="A857" t="s">
        <v>1177</v>
      </c>
      <c r="B857">
        <v>3</v>
      </c>
      <c r="C857" t="s">
        <v>17</v>
      </c>
      <c r="D857" s="12" t="s">
        <v>1245</v>
      </c>
      <c r="E857" s="12" t="s">
        <v>1247</v>
      </c>
      <c r="F857" s="12" t="s">
        <v>1248</v>
      </c>
      <c r="G857" s="12" t="s">
        <v>1251</v>
      </c>
      <c r="H857" s="12" t="s">
        <v>15</v>
      </c>
      <c r="I857" s="13">
        <f>IF(B857="N/A", 0, INDEX('Probability Tables'!$J$10:$J$12, MATCH(B857, 'Probability Tables'!$A$10:$A$12, 0)))</f>
        <v>-0.39196962663327978</v>
      </c>
      <c r="J857" s="13">
        <f>IF(C857="N/A", 0, INDEX('Probability Tables'!$J$18:$J$19, MATCH(C857, 'Probability Tables'!$A$18:$A$19, 0)))</f>
        <v>-1.9050155618886613</v>
      </c>
      <c r="K857" s="13">
        <f>IF(D857="N/A", 0, INDEX('Probability Tables'!$J$25:$J$28, MATCH(D857, 'Probability Tables'!$A$25:$A$28, 0)))</f>
        <v>-0.51785965042337057</v>
      </c>
      <c r="L857" s="13">
        <f>IF(E857="N/A", 0, INDEX('Probability Tables'!$J$34:$J$35, MATCH(E857, 'Probability Tables'!$A$34:$A$35, 0)))</f>
        <v>-0.32277339226305102</v>
      </c>
      <c r="M857" s="13">
        <f>IF(F857="N/A", 0, INDEX('Probability Tables'!$J$41:$J$42, MATCH(F857, 'Probability Tables'!$A$41:$A$42, 0)))</f>
        <v>-1.6577744589953911</v>
      </c>
      <c r="N857" s="13">
        <f>IF(G857="N/A", 0, INDEX('Probability Tables'!$J$48:$J$50, MATCH(G857, 'Probability Tables'!$A$48:$A$50, 0)))</f>
        <v>-0.71512608727872051</v>
      </c>
      <c r="O857" s="13">
        <f>IF(H857="N/A", 0, INDEX('Probability Tables'!$J$56:$J$58, MATCH(H857, 'Probability Tables'!$A$56:$A$58, 0)))</f>
        <v>-0.25442485069529852</v>
      </c>
      <c r="P857" s="13">
        <f>'Probability Tables'!$E$3</f>
        <v>-0.48424598596127871</v>
      </c>
      <c r="Q857" s="16">
        <f t="shared" si="65"/>
        <v>-6.2491896141390511</v>
      </c>
      <c r="R857" s="14">
        <f>IF(B857="N/A", 0, INDEX('Probability Tables'!$K$10:$K$12, MATCH(B857, 'Probability Tables'!$A$10:$A$12, 0)))</f>
        <v>-1.0560526742493137</v>
      </c>
      <c r="S857" s="14">
        <f>IF(C857="N/A", 0, INDEX('Probability Tables'!$K$18:$K$19, MATCH(C857, 'Probability Tables'!$A$18:$A$19, 0)))</f>
        <v>-0.38532054201569693</v>
      </c>
      <c r="T857" s="14">
        <f>IF(D857="N/A", 0, INDEX('Probability Tables'!$K$25:$K$28, MATCH(D857, 'Probability Tables'!$A$25:$A$28, 0)))</f>
        <v>-0.64015465041943498</v>
      </c>
      <c r="U857" s="14">
        <f>IF(E857="N/A", 0, INDEX('Probability Tables'!$K$34:$K$35, MATCH(E857, 'Probability Tables'!$A$34:$A$35, 0)))</f>
        <v>-0.48878352389733187</v>
      </c>
      <c r="V857" s="14">
        <f>IF(F857="N/A", 0, INDEX('Probability Tables'!$K$41:$K$42, MATCH(F857, 'Probability Tables'!$A$41:$A$42, 0)))</f>
        <v>-1.140161291580982</v>
      </c>
      <c r="W857" s="14">
        <f>IF(G857="N/A", 0, INDEX('Probability Tables'!$K$48:$K$50, MATCH(G857, 'Probability Tables'!$A$48:$A$50, 0)))</f>
        <v>-1.624036711855253</v>
      </c>
      <c r="X857" s="14">
        <f>IF(H857="N/A", 0, INDEX('Probability Tables'!$K$56:$K$58, MATCH(H857, 'Probability Tables'!$A$56:$A$58, 0)))</f>
        <v>-0.45323538437685085</v>
      </c>
      <c r="Y857" s="14">
        <f>'Probability Tables'!$E$4</f>
        <v>-0.95753369040820424</v>
      </c>
      <c r="Z857" s="16">
        <f t="shared" si="66"/>
        <v>-6.7452784688030674</v>
      </c>
      <c r="AA857" s="15">
        <f t="shared" si="67"/>
        <v>62.153975826597055</v>
      </c>
      <c r="AB857" s="15">
        <f t="shared" si="68"/>
        <v>37.846024173402945</v>
      </c>
      <c r="AC857" s="17">
        <f t="shared" si="69"/>
        <v>0</v>
      </c>
      <c r="AD857" s="17">
        <v>1</v>
      </c>
    </row>
    <row r="858" spans="1:30" x14ac:dyDescent="0.25">
      <c r="A858" t="s">
        <v>1178</v>
      </c>
      <c r="B858">
        <v>1</v>
      </c>
      <c r="C858" t="s">
        <v>17</v>
      </c>
      <c r="D858" s="12" t="s">
        <v>1242</v>
      </c>
      <c r="E858" s="12" t="s">
        <v>1246</v>
      </c>
      <c r="F858" s="12" t="s">
        <v>1248</v>
      </c>
      <c r="G858" s="12" t="s">
        <v>1250</v>
      </c>
      <c r="H858" s="12" t="s">
        <v>15</v>
      </c>
      <c r="I858" s="13">
        <f>IF(B858="N/A", 0, INDEX('Probability Tables'!$J$10:$J$12, MATCH(B858, 'Probability Tables'!$A$10:$A$12, 0)))</f>
        <v>-1.9190988916046565</v>
      </c>
      <c r="J858" s="13">
        <f>IF(C858="N/A", 0, INDEX('Probability Tables'!$J$18:$J$19, MATCH(C858, 'Probability Tables'!$A$18:$A$19, 0)))</f>
        <v>-1.9050155618886613</v>
      </c>
      <c r="K858" s="13">
        <f>IF(D858="N/A", 0, INDEX('Probability Tables'!$J$25:$J$28, MATCH(D858, 'Probability Tables'!$A$25:$A$28, 0)))</f>
        <v>-1.505246303981256</v>
      </c>
      <c r="L858" s="13">
        <f>IF(E858="N/A", 0, INDEX('Probability Tables'!$J$34:$J$35, MATCH(E858, 'Probability Tables'!$A$34:$A$35, 0)))</f>
        <v>-1.2878542883066382</v>
      </c>
      <c r="M858" s="13">
        <f>IF(F858="N/A", 0, INDEX('Probability Tables'!$J$41:$J$42, MATCH(F858, 'Probability Tables'!$A$41:$A$42, 0)))</f>
        <v>-1.6577744589953911</v>
      </c>
      <c r="N858" s="13">
        <f>IF(G858="N/A", 0, INDEX('Probability Tables'!$J$48:$J$50, MATCH(G858, 'Probability Tables'!$A$48:$A$50, 0)))</f>
        <v>-1.1317644959850102</v>
      </c>
      <c r="O858" s="13">
        <f>IF(H858="N/A", 0, INDEX('Probability Tables'!$J$56:$J$58, MATCH(H858, 'Probability Tables'!$A$56:$A$58, 0)))</f>
        <v>-0.25442485069529852</v>
      </c>
      <c r="P858" s="13">
        <f>'Probability Tables'!$E$3</f>
        <v>-0.48424598596127871</v>
      </c>
      <c r="Q858" s="16">
        <f t="shared" si="65"/>
        <v>-10.145424837418192</v>
      </c>
      <c r="R858" s="14">
        <f>IF(B858="N/A", 0, INDEX('Probability Tables'!$K$10:$K$12, MATCH(B858, 'Probability Tables'!$A$10:$A$12, 0)))</f>
        <v>-0.92356349120323478</v>
      </c>
      <c r="S858" s="14">
        <f>IF(C858="N/A", 0, INDEX('Probability Tables'!$K$18:$K$19, MATCH(C858, 'Probability Tables'!$A$18:$A$19, 0)))</f>
        <v>-0.38532054201569693</v>
      </c>
      <c r="T858" s="14">
        <f>IF(D858="N/A", 0, INDEX('Probability Tables'!$K$25:$K$28, MATCH(D858, 'Probability Tables'!$A$25:$A$28, 0)))</f>
        <v>-1.4640720621625749</v>
      </c>
      <c r="U858" s="14">
        <f>IF(E858="N/A", 0, INDEX('Probability Tables'!$K$34:$K$35, MATCH(E858, 'Probability Tables'!$A$34:$A$35, 0)))</f>
        <v>-0.95029252915164453</v>
      </c>
      <c r="V858" s="14">
        <f>IF(F858="N/A", 0, INDEX('Probability Tables'!$K$41:$K$42, MATCH(F858, 'Probability Tables'!$A$41:$A$42, 0)))</f>
        <v>-1.140161291580982</v>
      </c>
      <c r="W858" s="14">
        <f>IF(G858="N/A", 0, INDEX('Probability Tables'!$K$48:$K$50, MATCH(G858, 'Probability Tables'!$A$48:$A$50, 0)))</f>
        <v>-0.54522705048332309</v>
      </c>
      <c r="X858" s="14">
        <f>IF(H858="N/A", 0, INDEX('Probability Tables'!$K$56:$K$58, MATCH(H858, 'Probability Tables'!$A$56:$A$58, 0)))</f>
        <v>-0.45323538437685085</v>
      </c>
      <c r="Y858" s="14">
        <f>'Probability Tables'!$E$4</f>
        <v>-0.95753369040820424</v>
      </c>
      <c r="Z858" s="16">
        <f t="shared" si="66"/>
        <v>-6.8194060413825106</v>
      </c>
      <c r="AA858" s="15">
        <f t="shared" si="67"/>
        <v>3.468929800230002</v>
      </c>
      <c r="AB858" s="15">
        <f t="shared" si="68"/>
        <v>96.531070199769985</v>
      </c>
      <c r="AC858" s="17">
        <f t="shared" si="69"/>
        <v>1</v>
      </c>
      <c r="AD858" s="17">
        <v>1</v>
      </c>
    </row>
    <row r="859" spans="1:30" x14ac:dyDescent="0.25">
      <c r="A859" t="s">
        <v>1179</v>
      </c>
      <c r="B859">
        <v>1</v>
      </c>
      <c r="C859" t="s">
        <v>13</v>
      </c>
      <c r="D859" s="12" t="s">
        <v>1244</v>
      </c>
      <c r="E859" s="12" t="s">
        <v>1247</v>
      </c>
      <c r="F859" s="12" t="s">
        <v>1249</v>
      </c>
      <c r="G859" s="12" t="s">
        <v>1250</v>
      </c>
      <c r="H859" s="12" t="s">
        <v>15</v>
      </c>
      <c r="I859" s="13">
        <f>IF(B859="N/A", 0, INDEX('Probability Tables'!$J$10:$J$12, MATCH(B859, 'Probability Tables'!$A$10:$A$12, 0)))</f>
        <v>-1.9190988916046565</v>
      </c>
      <c r="J859" s="13">
        <f>IF(C859="N/A", 0, INDEX('Probability Tables'!$J$18:$J$19, MATCH(C859, 'Probability Tables'!$A$18:$A$19, 0)))</f>
        <v>-0.16113204070663512</v>
      </c>
      <c r="K859" s="13">
        <f>IF(D859="N/A", 0, INDEX('Probability Tables'!$J$25:$J$28, MATCH(D859, 'Probability Tables'!$A$25:$A$28, 0)))</f>
        <v>-2.1879221846739059</v>
      </c>
      <c r="L859" s="13">
        <f>IF(E859="N/A", 0, INDEX('Probability Tables'!$J$34:$J$35, MATCH(E859, 'Probability Tables'!$A$34:$A$35, 0)))</f>
        <v>-0.32277339226305102</v>
      </c>
      <c r="M859" s="13">
        <f>IF(F859="N/A", 0, INDEX('Probability Tables'!$J$41:$J$42, MATCH(F859, 'Probability Tables'!$A$41:$A$42, 0)))</f>
        <v>-0.21141585713285041</v>
      </c>
      <c r="N859" s="13">
        <f>IF(G859="N/A", 0, INDEX('Probability Tables'!$J$48:$J$50, MATCH(G859, 'Probability Tables'!$A$48:$A$50, 0)))</f>
        <v>-1.1317644959850102</v>
      </c>
      <c r="O859" s="13">
        <f>IF(H859="N/A", 0, INDEX('Probability Tables'!$J$56:$J$58, MATCH(H859, 'Probability Tables'!$A$56:$A$58, 0)))</f>
        <v>-0.25442485069529852</v>
      </c>
      <c r="P859" s="13">
        <f>'Probability Tables'!$E$3</f>
        <v>-0.48424598596127871</v>
      </c>
      <c r="Q859" s="16">
        <f t="shared" si="65"/>
        <v>-6.6727776990226859</v>
      </c>
      <c r="R859" s="14">
        <f>IF(B859="N/A", 0, INDEX('Probability Tables'!$K$10:$K$12, MATCH(B859, 'Probability Tables'!$A$10:$A$12, 0)))</f>
        <v>-0.92356349120323478</v>
      </c>
      <c r="S859" s="14">
        <f>IF(C859="N/A", 0, INDEX('Probability Tables'!$K$18:$K$19, MATCH(C859, 'Probability Tables'!$A$18:$A$19, 0)))</f>
        <v>-1.140161291580982</v>
      </c>
      <c r="T859" s="14">
        <f>IF(D859="N/A", 0, INDEX('Probability Tables'!$K$25:$K$28, MATCH(D859, 'Probability Tables'!$A$25:$A$28, 0)))</f>
        <v>-2.3513752571634776</v>
      </c>
      <c r="U859" s="14">
        <f>IF(E859="N/A", 0, INDEX('Probability Tables'!$K$34:$K$35, MATCH(E859, 'Probability Tables'!$A$34:$A$35, 0)))</f>
        <v>-0.48878352389733187</v>
      </c>
      <c r="V859" s="14">
        <f>IF(F859="N/A", 0, INDEX('Probability Tables'!$K$41:$K$42, MATCH(F859, 'Probability Tables'!$A$41:$A$42, 0)))</f>
        <v>-0.38532054201569693</v>
      </c>
      <c r="W859" s="14">
        <f>IF(G859="N/A", 0, INDEX('Probability Tables'!$K$48:$K$50, MATCH(G859, 'Probability Tables'!$A$48:$A$50, 0)))</f>
        <v>-0.54522705048332309</v>
      </c>
      <c r="X859" s="14">
        <f>IF(H859="N/A", 0, INDEX('Probability Tables'!$K$56:$K$58, MATCH(H859, 'Probability Tables'!$A$56:$A$58, 0)))</f>
        <v>-0.45323538437685085</v>
      </c>
      <c r="Y859" s="14">
        <f>'Probability Tables'!$E$4</f>
        <v>-0.95753369040820424</v>
      </c>
      <c r="Z859" s="16">
        <f t="shared" si="66"/>
        <v>-7.2452002311291004</v>
      </c>
      <c r="AA859" s="15">
        <f t="shared" si="67"/>
        <v>63.932197367172627</v>
      </c>
      <c r="AB859" s="15">
        <f t="shared" si="68"/>
        <v>36.067802632827387</v>
      </c>
      <c r="AC859" s="17">
        <f t="shared" si="69"/>
        <v>0</v>
      </c>
      <c r="AD859" s="17">
        <v>1</v>
      </c>
    </row>
    <row r="860" spans="1:30" x14ac:dyDescent="0.25">
      <c r="A860" t="s">
        <v>1181</v>
      </c>
      <c r="B860">
        <v>3</v>
      </c>
      <c r="C860" t="s">
        <v>17</v>
      </c>
      <c r="D860" s="12" t="s">
        <v>1245</v>
      </c>
      <c r="E860" s="12" t="s">
        <v>1247</v>
      </c>
      <c r="F860" s="12" t="s">
        <v>1248</v>
      </c>
      <c r="G860" s="12" t="s">
        <v>1252</v>
      </c>
      <c r="H860" s="12" t="s">
        <v>20</v>
      </c>
      <c r="I860" s="13">
        <f>IF(B860="N/A", 0, INDEX('Probability Tables'!$J$10:$J$12, MATCH(B860, 'Probability Tables'!$A$10:$A$12, 0)))</f>
        <v>-0.39196962663327978</v>
      </c>
      <c r="J860" s="13">
        <f>IF(C860="N/A", 0, INDEX('Probability Tables'!$J$18:$J$19, MATCH(C860, 'Probability Tables'!$A$18:$A$19, 0)))</f>
        <v>-1.9050155618886613</v>
      </c>
      <c r="K860" s="13">
        <f>IF(D860="N/A", 0, INDEX('Probability Tables'!$J$25:$J$28, MATCH(D860, 'Probability Tables'!$A$25:$A$28, 0)))</f>
        <v>-0.51785965042337057</v>
      </c>
      <c r="L860" s="13">
        <f>IF(E860="N/A", 0, INDEX('Probability Tables'!$J$34:$J$35, MATCH(E860, 'Probability Tables'!$A$34:$A$35, 0)))</f>
        <v>-0.32277339226305102</v>
      </c>
      <c r="M860" s="13">
        <f>IF(F860="N/A", 0, INDEX('Probability Tables'!$J$41:$J$42, MATCH(F860, 'Probability Tables'!$A$41:$A$42, 0)))</f>
        <v>-1.6577744589953911</v>
      </c>
      <c r="N860" s="13">
        <f>IF(G860="N/A", 0, INDEX('Probability Tables'!$J$48:$J$50, MATCH(G860, 'Probability Tables'!$A$48:$A$50, 0)))</f>
        <v>-1.6691571471357227</v>
      </c>
      <c r="O860" s="13">
        <f>IF(H860="N/A", 0, INDEX('Probability Tables'!$J$56:$J$58, MATCH(H860, 'Probability Tables'!$A$56:$A$58, 0)))</f>
        <v>-1.9828147059907641</v>
      </c>
      <c r="P860" s="13">
        <f>'Probability Tables'!$E$3</f>
        <v>-0.48424598596127871</v>
      </c>
      <c r="Q860" s="16">
        <f t="shared" si="65"/>
        <v>-8.9316105292915182</v>
      </c>
      <c r="R860" s="14">
        <f>IF(B860="N/A", 0, INDEX('Probability Tables'!$K$10:$K$12, MATCH(B860, 'Probability Tables'!$A$10:$A$12, 0)))</f>
        <v>-1.0560526742493137</v>
      </c>
      <c r="S860" s="14">
        <f>IF(C860="N/A", 0, INDEX('Probability Tables'!$K$18:$K$19, MATCH(C860, 'Probability Tables'!$A$18:$A$19, 0)))</f>
        <v>-0.38532054201569693</v>
      </c>
      <c r="T860" s="14">
        <f>IF(D860="N/A", 0, INDEX('Probability Tables'!$K$25:$K$28, MATCH(D860, 'Probability Tables'!$A$25:$A$28, 0)))</f>
        <v>-0.64015465041943498</v>
      </c>
      <c r="U860" s="14">
        <f>IF(E860="N/A", 0, INDEX('Probability Tables'!$K$34:$K$35, MATCH(E860, 'Probability Tables'!$A$34:$A$35, 0)))</f>
        <v>-0.48878352389733187</v>
      </c>
      <c r="V860" s="14">
        <f>IF(F860="N/A", 0, INDEX('Probability Tables'!$K$41:$K$42, MATCH(F860, 'Probability Tables'!$A$41:$A$42, 0)))</f>
        <v>-1.140161291580982</v>
      </c>
      <c r="W860" s="14">
        <f>IF(G860="N/A", 0, INDEX('Probability Tables'!$K$48:$K$50, MATCH(G860, 'Probability Tables'!$A$48:$A$50, 0)))</f>
        <v>-1.4997389951776758</v>
      </c>
      <c r="X860" s="14">
        <f>IF(H860="N/A", 0, INDEX('Probability Tables'!$K$56:$K$58, MATCH(H860, 'Probability Tables'!$A$56:$A$58, 0)))</f>
        <v>-1.2944356648959361</v>
      </c>
      <c r="Y860" s="14">
        <f>'Probability Tables'!$E$4</f>
        <v>-0.95753369040820424</v>
      </c>
      <c r="Z860" s="16">
        <f t="shared" si="66"/>
        <v>-7.4621810326445752</v>
      </c>
      <c r="AA860" s="15">
        <f t="shared" si="67"/>
        <v>18.702934315437538</v>
      </c>
      <c r="AB860" s="15">
        <f t="shared" si="68"/>
        <v>81.297065684562469</v>
      </c>
      <c r="AC860" s="17">
        <f t="shared" si="69"/>
        <v>1</v>
      </c>
      <c r="AD860" s="17">
        <v>1</v>
      </c>
    </row>
    <row r="861" spans="1:30" x14ac:dyDescent="0.25">
      <c r="A861" t="s">
        <v>1182</v>
      </c>
      <c r="B861">
        <v>3</v>
      </c>
      <c r="C861" t="s">
        <v>13</v>
      </c>
      <c r="D861" s="12" t="s">
        <v>1243</v>
      </c>
      <c r="E861" s="12" t="s">
        <v>1247</v>
      </c>
      <c r="F861" s="12" t="s">
        <v>1249</v>
      </c>
      <c r="G861" s="12" t="s">
        <v>1251</v>
      </c>
      <c r="H861" s="12" t="s">
        <v>20</v>
      </c>
      <c r="I861" s="13">
        <f>IF(B861="N/A", 0, INDEX('Probability Tables'!$J$10:$J$12, MATCH(B861, 'Probability Tables'!$A$10:$A$12, 0)))</f>
        <v>-0.39196962663327978</v>
      </c>
      <c r="J861" s="13">
        <f>IF(C861="N/A", 0, INDEX('Probability Tables'!$J$18:$J$19, MATCH(C861, 'Probability Tables'!$A$18:$A$19, 0)))</f>
        <v>-0.16113204070663512</v>
      </c>
      <c r="K861" s="13">
        <f>IF(D861="N/A", 0, INDEX('Probability Tables'!$J$25:$J$28, MATCH(D861, 'Probability Tables'!$A$25:$A$28, 0)))</f>
        <v>0</v>
      </c>
      <c r="L861" s="13">
        <f>IF(E861="N/A", 0, INDEX('Probability Tables'!$J$34:$J$35, MATCH(E861, 'Probability Tables'!$A$34:$A$35, 0)))</f>
        <v>-0.32277339226305102</v>
      </c>
      <c r="M861" s="13">
        <f>IF(F861="N/A", 0, INDEX('Probability Tables'!$J$41:$J$42, MATCH(F861, 'Probability Tables'!$A$41:$A$42, 0)))</f>
        <v>-0.21141585713285041</v>
      </c>
      <c r="N861" s="13">
        <f>IF(G861="N/A", 0, INDEX('Probability Tables'!$J$48:$J$50, MATCH(G861, 'Probability Tables'!$A$48:$A$50, 0)))</f>
        <v>-0.71512608727872051</v>
      </c>
      <c r="O861" s="13">
        <f>IF(H861="N/A", 0, INDEX('Probability Tables'!$J$56:$J$58, MATCH(H861, 'Probability Tables'!$A$56:$A$58, 0)))</f>
        <v>-1.9828147059907641</v>
      </c>
      <c r="P861" s="13">
        <f>'Probability Tables'!$E$3</f>
        <v>-0.48424598596127871</v>
      </c>
      <c r="Q861" s="16">
        <f t="shared" si="65"/>
        <v>-4.2694776959665797</v>
      </c>
      <c r="R861" s="14">
        <f>IF(B861="N/A", 0, INDEX('Probability Tables'!$K$10:$K$12, MATCH(B861, 'Probability Tables'!$A$10:$A$12, 0)))</f>
        <v>-1.0560526742493137</v>
      </c>
      <c r="S861" s="14">
        <f>IF(C861="N/A", 0, INDEX('Probability Tables'!$K$18:$K$19, MATCH(C861, 'Probability Tables'!$A$18:$A$19, 0)))</f>
        <v>-1.140161291580982</v>
      </c>
      <c r="T861" s="14">
        <f>IF(D861="N/A", 0, INDEX('Probability Tables'!$K$25:$K$28, MATCH(D861, 'Probability Tables'!$A$25:$A$28, 0)))</f>
        <v>0</v>
      </c>
      <c r="U861" s="14">
        <f>IF(E861="N/A", 0, INDEX('Probability Tables'!$K$34:$K$35, MATCH(E861, 'Probability Tables'!$A$34:$A$35, 0)))</f>
        <v>-0.48878352389733187</v>
      </c>
      <c r="V861" s="14">
        <f>IF(F861="N/A", 0, INDEX('Probability Tables'!$K$41:$K$42, MATCH(F861, 'Probability Tables'!$A$41:$A$42, 0)))</f>
        <v>-0.38532054201569693</v>
      </c>
      <c r="W861" s="14">
        <f>IF(G861="N/A", 0, INDEX('Probability Tables'!$K$48:$K$50, MATCH(G861, 'Probability Tables'!$A$48:$A$50, 0)))</f>
        <v>-1.624036711855253</v>
      </c>
      <c r="X861" s="14">
        <f>IF(H861="N/A", 0, INDEX('Probability Tables'!$K$56:$K$58, MATCH(H861, 'Probability Tables'!$A$56:$A$58, 0)))</f>
        <v>-1.2944356648959361</v>
      </c>
      <c r="Y861" s="14">
        <f>'Probability Tables'!$E$4</f>
        <v>-0.95753369040820424</v>
      </c>
      <c r="Z861" s="16">
        <f t="shared" si="66"/>
        <v>-6.9463240989027186</v>
      </c>
      <c r="AA861" s="15">
        <f t="shared" si="67"/>
        <v>93.564649947927279</v>
      </c>
      <c r="AB861" s="15">
        <f t="shared" si="68"/>
        <v>6.4353500520727165</v>
      </c>
      <c r="AC861" s="17">
        <f t="shared" si="69"/>
        <v>0</v>
      </c>
      <c r="AD861" s="17">
        <v>0</v>
      </c>
    </row>
    <row r="862" spans="1:30" x14ac:dyDescent="0.25">
      <c r="A862" t="s">
        <v>1183</v>
      </c>
      <c r="B862">
        <v>3</v>
      </c>
      <c r="C862" t="s">
        <v>13</v>
      </c>
      <c r="D862" s="12" t="s">
        <v>1242</v>
      </c>
      <c r="E862" s="12" t="s">
        <v>1246</v>
      </c>
      <c r="F862" s="12" t="s">
        <v>1249</v>
      </c>
      <c r="G862" s="12" t="s">
        <v>1252</v>
      </c>
      <c r="H862" s="12" t="s">
        <v>15</v>
      </c>
      <c r="I862" s="13">
        <f>IF(B862="N/A", 0, INDEX('Probability Tables'!$J$10:$J$12, MATCH(B862, 'Probability Tables'!$A$10:$A$12, 0)))</f>
        <v>-0.39196962663327978</v>
      </c>
      <c r="J862" s="13">
        <f>IF(C862="N/A", 0, INDEX('Probability Tables'!$J$18:$J$19, MATCH(C862, 'Probability Tables'!$A$18:$A$19, 0)))</f>
        <v>-0.16113204070663512</v>
      </c>
      <c r="K862" s="13">
        <f>IF(D862="N/A", 0, INDEX('Probability Tables'!$J$25:$J$28, MATCH(D862, 'Probability Tables'!$A$25:$A$28, 0)))</f>
        <v>-1.505246303981256</v>
      </c>
      <c r="L862" s="13">
        <f>IF(E862="N/A", 0, INDEX('Probability Tables'!$J$34:$J$35, MATCH(E862, 'Probability Tables'!$A$34:$A$35, 0)))</f>
        <v>-1.2878542883066382</v>
      </c>
      <c r="M862" s="13">
        <f>IF(F862="N/A", 0, INDEX('Probability Tables'!$J$41:$J$42, MATCH(F862, 'Probability Tables'!$A$41:$A$42, 0)))</f>
        <v>-0.21141585713285041</v>
      </c>
      <c r="N862" s="13">
        <f>IF(G862="N/A", 0, INDEX('Probability Tables'!$J$48:$J$50, MATCH(G862, 'Probability Tables'!$A$48:$A$50, 0)))</f>
        <v>-1.6691571471357227</v>
      </c>
      <c r="O862" s="13">
        <f>IF(H862="N/A", 0, INDEX('Probability Tables'!$J$56:$J$58, MATCH(H862, 'Probability Tables'!$A$56:$A$58, 0)))</f>
        <v>-0.25442485069529852</v>
      </c>
      <c r="P862" s="13">
        <f>'Probability Tables'!$E$3</f>
        <v>-0.48424598596127871</v>
      </c>
      <c r="Q862" s="16">
        <f t="shared" si="65"/>
        <v>-5.9654461005529589</v>
      </c>
      <c r="R862" s="14">
        <f>IF(B862="N/A", 0, INDEX('Probability Tables'!$K$10:$K$12, MATCH(B862, 'Probability Tables'!$A$10:$A$12, 0)))</f>
        <v>-1.0560526742493137</v>
      </c>
      <c r="S862" s="14">
        <f>IF(C862="N/A", 0, INDEX('Probability Tables'!$K$18:$K$19, MATCH(C862, 'Probability Tables'!$A$18:$A$19, 0)))</f>
        <v>-1.140161291580982</v>
      </c>
      <c r="T862" s="14">
        <f>IF(D862="N/A", 0, INDEX('Probability Tables'!$K$25:$K$28, MATCH(D862, 'Probability Tables'!$A$25:$A$28, 0)))</f>
        <v>-1.4640720621625749</v>
      </c>
      <c r="U862" s="14">
        <f>IF(E862="N/A", 0, INDEX('Probability Tables'!$K$34:$K$35, MATCH(E862, 'Probability Tables'!$A$34:$A$35, 0)))</f>
        <v>-0.95029252915164453</v>
      </c>
      <c r="V862" s="14">
        <f>IF(F862="N/A", 0, INDEX('Probability Tables'!$K$41:$K$42, MATCH(F862, 'Probability Tables'!$A$41:$A$42, 0)))</f>
        <v>-0.38532054201569693</v>
      </c>
      <c r="W862" s="14">
        <f>IF(G862="N/A", 0, INDEX('Probability Tables'!$K$48:$K$50, MATCH(G862, 'Probability Tables'!$A$48:$A$50, 0)))</f>
        <v>-1.4997389951776758</v>
      </c>
      <c r="X862" s="14">
        <f>IF(H862="N/A", 0, INDEX('Probability Tables'!$K$56:$K$58, MATCH(H862, 'Probability Tables'!$A$56:$A$58, 0)))</f>
        <v>-0.45323538437685085</v>
      </c>
      <c r="Y862" s="14">
        <f>'Probability Tables'!$E$4</f>
        <v>-0.95753369040820424</v>
      </c>
      <c r="Z862" s="16">
        <f t="shared" si="66"/>
        <v>-7.9064071691229438</v>
      </c>
      <c r="AA862" s="15">
        <f t="shared" si="67"/>
        <v>87.445768895095071</v>
      </c>
      <c r="AB862" s="15">
        <f t="shared" si="68"/>
        <v>12.554231104904941</v>
      </c>
      <c r="AC862" s="17">
        <f t="shared" si="69"/>
        <v>0</v>
      </c>
      <c r="AD862" s="17">
        <v>0</v>
      </c>
    </row>
    <row r="863" spans="1:30" x14ac:dyDescent="0.25">
      <c r="A863" t="s">
        <v>1184</v>
      </c>
      <c r="B863">
        <v>2</v>
      </c>
      <c r="C863" t="s">
        <v>13</v>
      </c>
      <c r="D863" s="12" t="s">
        <v>1245</v>
      </c>
      <c r="E863" s="12" t="s">
        <v>1246</v>
      </c>
      <c r="F863" s="12" t="s">
        <v>1249</v>
      </c>
      <c r="G863" s="12" t="s">
        <v>1252</v>
      </c>
      <c r="H863" s="12" t="s">
        <v>15</v>
      </c>
      <c r="I863" s="13">
        <f>IF(B863="N/A", 0, INDEX('Probability Tables'!$J$10:$J$12, MATCH(B863, 'Probability Tables'!$A$10:$A$12, 0)))</f>
        <v>-1.7285805676065233</v>
      </c>
      <c r="J863" s="13">
        <f>IF(C863="N/A", 0, INDEX('Probability Tables'!$J$18:$J$19, MATCH(C863, 'Probability Tables'!$A$18:$A$19, 0)))</f>
        <v>-0.16113204070663512</v>
      </c>
      <c r="K863" s="13">
        <f>IF(D863="N/A", 0, INDEX('Probability Tables'!$J$25:$J$28, MATCH(D863, 'Probability Tables'!$A$25:$A$28, 0)))</f>
        <v>-0.51785965042337057</v>
      </c>
      <c r="L863" s="13">
        <f>IF(E863="N/A", 0, INDEX('Probability Tables'!$J$34:$J$35, MATCH(E863, 'Probability Tables'!$A$34:$A$35, 0)))</f>
        <v>-1.2878542883066382</v>
      </c>
      <c r="M863" s="13">
        <f>IF(F863="N/A", 0, INDEX('Probability Tables'!$J$41:$J$42, MATCH(F863, 'Probability Tables'!$A$41:$A$42, 0)))</f>
        <v>-0.21141585713285041</v>
      </c>
      <c r="N863" s="13">
        <f>IF(G863="N/A", 0, INDEX('Probability Tables'!$J$48:$J$50, MATCH(G863, 'Probability Tables'!$A$48:$A$50, 0)))</f>
        <v>-1.6691571471357227</v>
      </c>
      <c r="O863" s="13">
        <f>IF(H863="N/A", 0, INDEX('Probability Tables'!$J$56:$J$58, MATCH(H863, 'Probability Tables'!$A$56:$A$58, 0)))</f>
        <v>-0.25442485069529852</v>
      </c>
      <c r="P863" s="13">
        <f>'Probability Tables'!$E$3</f>
        <v>-0.48424598596127871</v>
      </c>
      <c r="Q863" s="16">
        <f t="shared" si="65"/>
        <v>-6.3146703879683175</v>
      </c>
      <c r="R863" s="14">
        <f>IF(B863="N/A", 0, INDEX('Probability Tables'!$K$10:$K$12, MATCH(B863, 'Probability Tables'!$A$10:$A$12, 0)))</f>
        <v>-1.3662076025531533</v>
      </c>
      <c r="S863" s="14">
        <f>IF(C863="N/A", 0, INDEX('Probability Tables'!$K$18:$K$19, MATCH(C863, 'Probability Tables'!$A$18:$A$19, 0)))</f>
        <v>-1.140161291580982</v>
      </c>
      <c r="T863" s="14">
        <f>IF(D863="N/A", 0, INDEX('Probability Tables'!$K$25:$K$28, MATCH(D863, 'Probability Tables'!$A$25:$A$28, 0)))</f>
        <v>-0.64015465041943498</v>
      </c>
      <c r="U863" s="14">
        <f>IF(E863="N/A", 0, INDEX('Probability Tables'!$K$34:$K$35, MATCH(E863, 'Probability Tables'!$A$34:$A$35, 0)))</f>
        <v>-0.95029252915164453</v>
      </c>
      <c r="V863" s="14">
        <f>IF(F863="N/A", 0, INDEX('Probability Tables'!$K$41:$K$42, MATCH(F863, 'Probability Tables'!$A$41:$A$42, 0)))</f>
        <v>-0.38532054201569693</v>
      </c>
      <c r="W863" s="14">
        <f>IF(G863="N/A", 0, INDEX('Probability Tables'!$K$48:$K$50, MATCH(G863, 'Probability Tables'!$A$48:$A$50, 0)))</f>
        <v>-1.4997389951776758</v>
      </c>
      <c r="X863" s="14">
        <f>IF(H863="N/A", 0, INDEX('Probability Tables'!$K$56:$K$58, MATCH(H863, 'Probability Tables'!$A$56:$A$58, 0)))</f>
        <v>-0.45323538437685085</v>
      </c>
      <c r="Y863" s="14">
        <f>'Probability Tables'!$E$4</f>
        <v>-0.95753369040820424</v>
      </c>
      <c r="Z863" s="16">
        <f t="shared" si="66"/>
        <v>-7.392644685683643</v>
      </c>
      <c r="AA863" s="15">
        <f t="shared" si="67"/>
        <v>74.61104466088257</v>
      </c>
      <c r="AB863" s="15">
        <f t="shared" si="68"/>
        <v>25.388955339117423</v>
      </c>
      <c r="AC863" s="17">
        <f t="shared" si="69"/>
        <v>0</v>
      </c>
      <c r="AD863" s="17">
        <v>0</v>
      </c>
    </row>
    <row r="864" spans="1:30" x14ac:dyDescent="0.25">
      <c r="A864" t="s">
        <v>1185</v>
      </c>
      <c r="B864">
        <v>1</v>
      </c>
      <c r="C864" t="s">
        <v>17</v>
      </c>
      <c r="D864" s="12" t="s">
        <v>1242</v>
      </c>
      <c r="E864" s="12" t="s">
        <v>1247</v>
      </c>
      <c r="F864" s="12" t="s">
        <v>1249</v>
      </c>
      <c r="G864" s="12" t="s">
        <v>1250</v>
      </c>
      <c r="H864" s="12" t="s">
        <v>15</v>
      </c>
      <c r="I864" s="13">
        <f>IF(B864="N/A", 0, INDEX('Probability Tables'!$J$10:$J$12, MATCH(B864, 'Probability Tables'!$A$10:$A$12, 0)))</f>
        <v>-1.9190988916046565</v>
      </c>
      <c r="J864" s="13">
        <f>IF(C864="N/A", 0, INDEX('Probability Tables'!$J$18:$J$19, MATCH(C864, 'Probability Tables'!$A$18:$A$19, 0)))</f>
        <v>-1.9050155618886613</v>
      </c>
      <c r="K864" s="13">
        <f>IF(D864="N/A", 0, INDEX('Probability Tables'!$J$25:$J$28, MATCH(D864, 'Probability Tables'!$A$25:$A$28, 0)))</f>
        <v>-1.505246303981256</v>
      </c>
      <c r="L864" s="13">
        <f>IF(E864="N/A", 0, INDEX('Probability Tables'!$J$34:$J$35, MATCH(E864, 'Probability Tables'!$A$34:$A$35, 0)))</f>
        <v>-0.32277339226305102</v>
      </c>
      <c r="M864" s="13">
        <f>IF(F864="N/A", 0, INDEX('Probability Tables'!$J$41:$J$42, MATCH(F864, 'Probability Tables'!$A$41:$A$42, 0)))</f>
        <v>-0.21141585713285041</v>
      </c>
      <c r="N864" s="13">
        <f>IF(G864="N/A", 0, INDEX('Probability Tables'!$J$48:$J$50, MATCH(G864, 'Probability Tables'!$A$48:$A$50, 0)))</f>
        <v>-1.1317644959850102</v>
      </c>
      <c r="O864" s="13">
        <f>IF(H864="N/A", 0, INDEX('Probability Tables'!$J$56:$J$58, MATCH(H864, 'Probability Tables'!$A$56:$A$58, 0)))</f>
        <v>-0.25442485069529852</v>
      </c>
      <c r="P864" s="13">
        <f>'Probability Tables'!$E$3</f>
        <v>-0.48424598596127871</v>
      </c>
      <c r="Q864" s="16">
        <f t="shared" si="65"/>
        <v>-7.7339853395120626</v>
      </c>
      <c r="R864" s="14">
        <f>IF(B864="N/A", 0, INDEX('Probability Tables'!$K$10:$K$12, MATCH(B864, 'Probability Tables'!$A$10:$A$12, 0)))</f>
        <v>-0.92356349120323478</v>
      </c>
      <c r="S864" s="14">
        <f>IF(C864="N/A", 0, INDEX('Probability Tables'!$K$18:$K$19, MATCH(C864, 'Probability Tables'!$A$18:$A$19, 0)))</f>
        <v>-0.38532054201569693</v>
      </c>
      <c r="T864" s="14">
        <f>IF(D864="N/A", 0, INDEX('Probability Tables'!$K$25:$K$28, MATCH(D864, 'Probability Tables'!$A$25:$A$28, 0)))</f>
        <v>-1.4640720621625749</v>
      </c>
      <c r="U864" s="14">
        <f>IF(E864="N/A", 0, INDEX('Probability Tables'!$K$34:$K$35, MATCH(E864, 'Probability Tables'!$A$34:$A$35, 0)))</f>
        <v>-0.48878352389733187</v>
      </c>
      <c r="V864" s="14">
        <f>IF(F864="N/A", 0, INDEX('Probability Tables'!$K$41:$K$42, MATCH(F864, 'Probability Tables'!$A$41:$A$42, 0)))</f>
        <v>-0.38532054201569693</v>
      </c>
      <c r="W864" s="14">
        <f>IF(G864="N/A", 0, INDEX('Probability Tables'!$K$48:$K$50, MATCH(G864, 'Probability Tables'!$A$48:$A$50, 0)))</f>
        <v>-0.54522705048332309</v>
      </c>
      <c r="X864" s="14">
        <f>IF(H864="N/A", 0, INDEX('Probability Tables'!$K$56:$K$58, MATCH(H864, 'Probability Tables'!$A$56:$A$58, 0)))</f>
        <v>-0.45323538437685085</v>
      </c>
      <c r="Y864" s="14">
        <f>'Probability Tables'!$E$4</f>
        <v>-0.95753369040820424</v>
      </c>
      <c r="Z864" s="16">
        <f t="shared" si="66"/>
        <v>-5.6030562865629134</v>
      </c>
      <c r="AA864" s="15">
        <f t="shared" si="67"/>
        <v>10.612682581195751</v>
      </c>
      <c r="AB864" s="15">
        <f t="shared" si="68"/>
        <v>89.387317418804258</v>
      </c>
      <c r="AC864" s="17">
        <f t="shared" si="69"/>
        <v>1</v>
      </c>
      <c r="AD864" s="17">
        <v>1</v>
      </c>
    </row>
    <row r="865" spans="1:30" x14ac:dyDescent="0.25">
      <c r="A865" t="s">
        <v>1186</v>
      </c>
      <c r="B865">
        <v>3</v>
      </c>
      <c r="C865" t="s">
        <v>17</v>
      </c>
      <c r="D865" s="12" t="s">
        <v>1243</v>
      </c>
      <c r="E865" s="12" t="s">
        <v>1246</v>
      </c>
      <c r="F865" s="12" t="s">
        <v>1248</v>
      </c>
      <c r="G865" s="12" t="s">
        <v>1250</v>
      </c>
      <c r="H865" s="12" t="s">
        <v>15</v>
      </c>
      <c r="I865" s="13">
        <f>IF(B865="N/A", 0, INDEX('Probability Tables'!$J$10:$J$12, MATCH(B865, 'Probability Tables'!$A$10:$A$12, 0)))</f>
        <v>-0.39196962663327978</v>
      </c>
      <c r="J865" s="13">
        <f>IF(C865="N/A", 0, INDEX('Probability Tables'!$J$18:$J$19, MATCH(C865, 'Probability Tables'!$A$18:$A$19, 0)))</f>
        <v>-1.9050155618886613</v>
      </c>
      <c r="K865" s="13">
        <f>IF(D865="N/A", 0, INDEX('Probability Tables'!$J$25:$J$28, MATCH(D865, 'Probability Tables'!$A$25:$A$28, 0)))</f>
        <v>0</v>
      </c>
      <c r="L865" s="13">
        <f>IF(E865="N/A", 0, INDEX('Probability Tables'!$J$34:$J$35, MATCH(E865, 'Probability Tables'!$A$34:$A$35, 0)))</f>
        <v>-1.2878542883066382</v>
      </c>
      <c r="M865" s="13">
        <f>IF(F865="N/A", 0, INDEX('Probability Tables'!$J$41:$J$42, MATCH(F865, 'Probability Tables'!$A$41:$A$42, 0)))</f>
        <v>-1.6577744589953911</v>
      </c>
      <c r="N865" s="13">
        <f>IF(G865="N/A", 0, INDEX('Probability Tables'!$J$48:$J$50, MATCH(G865, 'Probability Tables'!$A$48:$A$50, 0)))</f>
        <v>-1.1317644959850102</v>
      </c>
      <c r="O865" s="13">
        <f>IF(H865="N/A", 0, INDEX('Probability Tables'!$J$56:$J$58, MATCH(H865, 'Probability Tables'!$A$56:$A$58, 0)))</f>
        <v>-0.25442485069529852</v>
      </c>
      <c r="P865" s="13">
        <f>'Probability Tables'!$E$3</f>
        <v>-0.48424598596127871</v>
      </c>
      <c r="Q865" s="16">
        <f t="shared" si="65"/>
        <v>-7.1130492684655566</v>
      </c>
      <c r="R865" s="14">
        <f>IF(B865="N/A", 0, INDEX('Probability Tables'!$K$10:$K$12, MATCH(B865, 'Probability Tables'!$A$10:$A$12, 0)))</f>
        <v>-1.0560526742493137</v>
      </c>
      <c r="S865" s="14">
        <f>IF(C865="N/A", 0, INDEX('Probability Tables'!$K$18:$K$19, MATCH(C865, 'Probability Tables'!$A$18:$A$19, 0)))</f>
        <v>-0.38532054201569693</v>
      </c>
      <c r="T865" s="14">
        <f>IF(D865="N/A", 0, INDEX('Probability Tables'!$K$25:$K$28, MATCH(D865, 'Probability Tables'!$A$25:$A$28, 0)))</f>
        <v>0</v>
      </c>
      <c r="U865" s="14">
        <f>IF(E865="N/A", 0, INDEX('Probability Tables'!$K$34:$K$35, MATCH(E865, 'Probability Tables'!$A$34:$A$35, 0)))</f>
        <v>-0.95029252915164453</v>
      </c>
      <c r="V865" s="14">
        <f>IF(F865="N/A", 0, INDEX('Probability Tables'!$K$41:$K$42, MATCH(F865, 'Probability Tables'!$A$41:$A$42, 0)))</f>
        <v>-1.140161291580982</v>
      </c>
      <c r="W865" s="14">
        <f>IF(G865="N/A", 0, INDEX('Probability Tables'!$K$48:$K$50, MATCH(G865, 'Probability Tables'!$A$48:$A$50, 0)))</f>
        <v>-0.54522705048332309</v>
      </c>
      <c r="X865" s="14">
        <f>IF(H865="N/A", 0, INDEX('Probability Tables'!$K$56:$K$58, MATCH(H865, 'Probability Tables'!$A$56:$A$58, 0)))</f>
        <v>-0.45323538437685085</v>
      </c>
      <c r="Y865" s="14">
        <f>'Probability Tables'!$E$4</f>
        <v>-0.95753369040820424</v>
      </c>
      <c r="Z865" s="16">
        <f t="shared" si="66"/>
        <v>-5.4878231622660154</v>
      </c>
      <c r="AA865" s="15">
        <f t="shared" si="67"/>
        <v>16.448538677678908</v>
      </c>
      <c r="AB865" s="15">
        <f t="shared" si="68"/>
        <v>83.551461322321089</v>
      </c>
      <c r="AC865" s="17">
        <f t="shared" si="69"/>
        <v>1</v>
      </c>
      <c r="AD865" s="17">
        <v>0</v>
      </c>
    </row>
    <row r="866" spans="1:30" x14ac:dyDescent="0.25">
      <c r="A866" t="s">
        <v>1187</v>
      </c>
      <c r="B866">
        <v>2</v>
      </c>
      <c r="C866" t="s">
        <v>13</v>
      </c>
      <c r="D866" s="12" t="s">
        <v>1245</v>
      </c>
      <c r="E866" s="12" t="s">
        <v>1247</v>
      </c>
      <c r="F866" s="12" t="s">
        <v>1249</v>
      </c>
      <c r="G866" s="12" t="s">
        <v>1252</v>
      </c>
      <c r="H866" s="12" t="s">
        <v>15</v>
      </c>
      <c r="I866" s="13">
        <f>IF(B866="N/A", 0, INDEX('Probability Tables'!$J$10:$J$12, MATCH(B866, 'Probability Tables'!$A$10:$A$12, 0)))</f>
        <v>-1.7285805676065233</v>
      </c>
      <c r="J866" s="13">
        <f>IF(C866="N/A", 0, INDEX('Probability Tables'!$J$18:$J$19, MATCH(C866, 'Probability Tables'!$A$18:$A$19, 0)))</f>
        <v>-0.16113204070663512</v>
      </c>
      <c r="K866" s="13">
        <f>IF(D866="N/A", 0, INDEX('Probability Tables'!$J$25:$J$28, MATCH(D866, 'Probability Tables'!$A$25:$A$28, 0)))</f>
        <v>-0.51785965042337057</v>
      </c>
      <c r="L866" s="13">
        <f>IF(E866="N/A", 0, INDEX('Probability Tables'!$J$34:$J$35, MATCH(E866, 'Probability Tables'!$A$34:$A$35, 0)))</f>
        <v>-0.32277339226305102</v>
      </c>
      <c r="M866" s="13">
        <f>IF(F866="N/A", 0, INDEX('Probability Tables'!$J$41:$J$42, MATCH(F866, 'Probability Tables'!$A$41:$A$42, 0)))</f>
        <v>-0.21141585713285041</v>
      </c>
      <c r="N866" s="13">
        <f>IF(G866="N/A", 0, INDEX('Probability Tables'!$J$48:$J$50, MATCH(G866, 'Probability Tables'!$A$48:$A$50, 0)))</f>
        <v>-1.6691571471357227</v>
      </c>
      <c r="O866" s="13">
        <f>IF(H866="N/A", 0, INDEX('Probability Tables'!$J$56:$J$58, MATCH(H866, 'Probability Tables'!$A$56:$A$58, 0)))</f>
        <v>-0.25442485069529852</v>
      </c>
      <c r="P866" s="13">
        <f>'Probability Tables'!$E$3</f>
        <v>-0.48424598596127871</v>
      </c>
      <c r="Q866" s="16">
        <f t="shared" si="65"/>
        <v>-5.3495894919247302</v>
      </c>
      <c r="R866" s="14">
        <f>IF(B866="N/A", 0, INDEX('Probability Tables'!$K$10:$K$12, MATCH(B866, 'Probability Tables'!$A$10:$A$12, 0)))</f>
        <v>-1.3662076025531533</v>
      </c>
      <c r="S866" s="14">
        <f>IF(C866="N/A", 0, INDEX('Probability Tables'!$K$18:$K$19, MATCH(C866, 'Probability Tables'!$A$18:$A$19, 0)))</f>
        <v>-1.140161291580982</v>
      </c>
      <c r="T866" s="14">
        <f>IF(D866="N/A", 0, INDEX('Probability Tables'!$K$25:$K$28, MATCH(D866, 'Probability Tables'!$A$25:$A$28, 0)))</f>
        <v>-0.64015465041943498</v>
      </c>
      <c r="U866" s="14">
        <f>IF(E866="N/A", 0, INDEX('Probability Tables'!$K$34:$K$35, MATCH(E866, 'Probability Tables'!$A$34:$A$35, 0)))</f>
        <v>-0.48878352389733187</v>
      </c>
      <c r="V866" s="14">
        <f>IF(F866="N/A", 0, INDEX('Probability Tables'!$K$41:$K$42, MATCH(F866, 'Probability Tables'!$A$41:$A$42, 0)))</f>
        <v>-0.38532054201569693</v>
      </c>
      <c r="W866" s="14">
        <f>IF(G866="N/A", 0, INDEX('Probability Tables'!$K$48:$K$50, MATCH(G866, 'Probability Tables'!$A$48:$A$50, 0)))</f>
        <v>-1.4997389951776758</v>
      </c>
      <c r="X866" s="14">
        <f>IF(H866="N/A", 0, INDEX('Probability Tables'!$K$56:$K$58, MATCH(H866, 'Probability Tables'!$A$56:$A$58, 0)))</f>
        <v>-0.45323538437685085</v>
      </c>
      <c r="Y866" s="14">
        <f>'Probability Tables'!$E$4</f>
        <v>-0.95753369040820424</v>
      </c>
      <c r="Z866" s="16">
        <f t="shared" si="66"/>
        <v>-6.93113568042933</v>
      </c>
      <c r="AA866" s="15">
        <f t="shared" si="67"/>
        <v>82.942338452485856</v>
      </c>
      <c r="AB866" s="15">
        <f t="shared" si="68"/>
        <v>17.057661547514133</v>
      </c>
      <c r="AC866" s="17">
        <f t="shared" si="69"/>
        <v>0</v>
      </c>
      <c r="AD866" s="17">
        <v>0</v>
      </c>
    </row>
    <row r="867" spans="1:30" x14ac:dyDescent="0.25">
      <c r="A867" t="s">
        <v>1188</v>
      </c>
      <c r="B867">
        <v>2</v>
      </c>
      <c r="C867" t="s">
        <v>17</v>
      </c>
      <c r="D867" s="12" t="s">
        <v>1242</v>
      </c>
      <c r="E867" s="12" t="s">
        <v>1247</v>
      </c>
      <c r="F867" s="12" t="s">
        <v>1249</v>
      </c>
      <c r="G867" s="12" t="s">
        <v>1252</v>
      </c>
      <c r="H867" s="12" t="s">
        <v>15</v>
      </c>
      <c r="I867" s="13">
        <f>IF(B867="N/A", 0, INDEX('Probability Tables'!$J$10:$J$12, MATCH(B867, 'Probability Tables'!$A$10:$A$12, 0)))</f>
        <v>-1.7285805676065233</v>
      </c>
      <c r="J867" s="13">
        <f>IF(C867="N/A", 0, INDEX('Probability Tables'!$J$18:$J$19, MATCH(C867, 'Probability Tables'!$A$18:$A$19, 0)))</f>
        <v>-1.9050155618886613</v>
      </c>
      <c r="K867" s="13">
        <f>IF(D867="N/A", 0, INDEX('Probability Tables'!$J$25:$J$28, MATCH(D867, 'Probability Tables'!$A$25:$A$28, 0)))</f>
        <v>-1.505246303981256</v>
      </c>
      <c r="L867" s="13">
        <f>IF(E867="N/A", 0, INDEX('Probability Tables'!$J$34:$J$35, MATCH(E867, 'Probability Tables'!$A$34:$A$35, 0)))</f>
        <v>-0.32277339226305102</v>
      </c>
      <c r="M867" s="13">
        <f>IF(F867="N/A", 0, INDEX('Probability Tables'!$J$41:$J$42, MATCH(F867, 'Probability Tables'!$A$41:$A$42, 0)))</f>
        <v>-0.21141585713285041</v>
      </c>
      <c r="N867" s="13">
        <f>IF(G867="N/A", 0, INDEX('Probability Tables'!$J$48:$J$50, MATCH(G867, 'Probability Tables'!$A$48:$A$50, 0)))</f>
        <v>-1.6691571471357227</v>
      </c>
      <c r="O867" s="13">
        <f>IF(H867="N/A", 0, INDEX('Probability Tables'!$J$56:$J$58, MATCH(H867, 'Probability Tables'!$A$56:$A$58, 0)))</f>
        <v>-0.25442485069529852</v>
      </c>
      <c r="P867" s="13">
        <f>'Probability Tables'!$E$3</f>
        <v>-0.48424598596127871</v>
      </c>
      <c r="Q867" s="16">
        <f t="shared" si="65"/>
        <v>-8.0808596666646419</v>
      </c>
      <c r="R867" s="14">
        <f>IF(B867="N/A", 0, INDEX('Probability Tables'!$K$10:$K$12, MATCH(B867, 'Probability Tables'!$A$10:$A$12, 0)))</f>
        <v>-1.3662076025531533</v>
      </c>
      <c r="S867" s="14">
        <f>IF(C867="N/A", 0, INDEX('Probability Tables'!$K$18:$K$19, MATCH(C867, 'Probability Tables'!$A$18:$A$19, 0)))</f>
        <v>-0.38532054201569693</v>
      </c>
      <c r="T867" s="14">
        <f>IF(D867="N/A", 0, INDEX('Probability Tables'!$K$25:$K$28, MATCH(D867, 'Probability Tables'!$A$25:$A$28, 0)))</f>
        <v>-1.4640720621625749</v>
      </c>
      <c r="U867" s="14">
        <f>IF(E867="N/A", 0, INDEX('Probability Tables'!$K$34:$K$35, MATCH(E867, 'Probability Tables'!$A$34:$A$35, 0)))</f>
        <v>-0.48878352389733187</v>
      </c>
      <c r="V867" s="14">
        <f>IF(F867="N/A", 0, INDEX('Probability Tables'!$K$41:$K$42, MATCH(F867, 'Probability Tables'!$A$41:$A$42, 0)))</f>
        <v>-0.38532054201569693</v>
      </c>
      <c r="W867" s="14">
        <f>IF(G867="N/A", 0, INDEX('Probability Tables'!$K$48:$K$50, MATCH(G867, 'Probability Tables'!$A$48:$A$50, 0)))</f>
        <v>-1.4997389951776758</v>
      </c>
      <c r="X867" s="14">
        <f>IF(H867="N/A", 0, INDEX('Probability Tables'!$K$56:$K$58, MATCH(H867, 'Probability Tables'!$A$56:$A$58, 0)))</f>
        <v>-0.45323538437685085</v>
      </c>
      <c r="Y867" s="14">
        <f>'Probability Tables'!$E$4</f>
        <v>-0.95753369040820424</v>
      </c>
      <c r="Z867" s="16">
        <f t="shared" si="66"/>
        <v>-7.0002123426071847</v>
      </c>
      <c r="AA867" s="15">
        <f t="shared" si="67"/>
        <v>25.33835361415559</v>
      </c>
      <c r="AB867" s="15">
        <f t="shared" si="68"/>
        <v>74.661646385844421</v>
      </c>
      <c r="AC867" s="17">
        <f t="shared" si="69"/>
        <v>1</v>
      </c>
      <c r="AD867" s="17">
        <v>1</v>
      </c>
    </row>
    <row r="868" spans="1:30" x14ac:dyDescent="0.25">
      <c r="A868" t="s">
        <v>1189</v>
      </c>
      <c r="B868">
        <v>2</v>
      </c>
      <c r="C868" t="s">
        <v>17</v>
      </c>
      <c r="D868" s="12" t="s">
        <v>1245</v>
      </c>
      <c r="E868" s="12" t="s">
        <v>1246</v>
      </c>
      <c r="F868" s="12" t="s">
        <v>1249</v>
      </c>
      <c r="G868" s="12" t="s">
        <v>1252</v>
      </c>
      <c r="H868" s="12" t="s">
        <v>20</v>
      </c>
      <c r="I868" s="13">
        <f>IF(B868="N/A", 0, INDEX('Probability Tables'!$J$10:$J$12, MATCH(B868, 'Probability Tables'!$A$10:$A$12, 0)))</f>
        <v>-1.7285805676065233</v>
      </c>
      <c r="J868" s="13">
        <f>IF(C868="N/A", 0, INDEX('Probability Tables'!$J$18:$J$19, MATCH(C868, 'Probability Tables'!$A$18:$A$19, 0)))</f>
        <v>-1.9050155618886613</v>
      </c>
      <c r="K868" s="13">
        <f>IF(D868="N/A", 0, INDEX('Probability Tables'!$J$25:$J$28, MATCH(D868, 'Probability Tables'!$A$25:$A$28, 0)))</f>
        <v>-0.51785965042337057</v>
      </c>
      <c r="L868" s="13">
        <f>IF(E868="N/A", 0, INDEX('Probability Tables'!$J$34:$J$35, MATCH(E868, 'Probability Tables'!$A$34:$A$35, 0)))</f>
        <v>-1.2878542883066382</v>
      </c>
      <c r="M868" s="13">
        <f>IF(F868="N/A", 0, INDEX('Probability Tables'!$J$41:$J$42, MATCH(F868, 'Probability Tables'!$A$41:$A$42, 0)))</f>
        <v>-0.21141585713285041</v>
      </c>
      <c r="N868" s="13">
        <f>IF(G868="N/A", 0, INDEX('Probability Tables'!$J$48:$J$50, MATCH(G868, 'Probability Tables'!$A$48:$A$50, 0)))</f>
        <v>-1.6691571471357227</v>
      </c>
      <c r="O868" s="13">
        <f>IF(H868="N/A", 0, INDEX('Probability Tables'!$J$56:$J$58, MATCH(H868, 'Probability Tables'!$A$56:$A$58, 0)))</f>
        <v>-1.9828147059907641</v>
      </c>
      <c r="P868" s="13">
        <f>'Probability Tables'!$E$3</f>
        <v>-0.48424598596127871</v>
      </c>
      <c r="Q868" s="16">
        <f t="shared" si="65"/>
        <v>-9.7869437644458088</v>
      </c>
      <c r="R868" s="14">
        <f>IF(B868="N/A", 0, INDEX('Probability Tables'!$K$10:$K$12, MATCH(B868, 'Probability Tables'!$A$10:$A$12, 0)))</f>
        <v>-1.3662076025531533</v>
      </c>
      <c r="S868" s="14">
        <f>IF(C868="N/A", 0, INDEX('Probability Tables'!$K$18:$K$19, MATCH(C868, 'Probability Tables'!$A$18:$A$19, 0)))</f>
        <v>-0.38532054201569693</v>
      </c>
      <c r="T868" s="14">
        <f>IF(D868="N/A", 0, INDEX('Probability Tables'!$K$25:$K$28, MATCH(D868, 'Probability Tables'!$A$25:$A$28, 0)))</f>
        <v>-0.64015465041943498</v>
      </c>
      <c r="U868" s="14">
        <f>IF(E868="N/A", 0, INDEX('Probability Tables'!$K$34:$K$35, MATCH(E868, 'Probability Tables'!$A$34:$A$35, 0)))</f>
        <v>-0.95029252915164453</v>
      </c>
      <c r="V868" s="14">
        <f>IF(F868="N/A", 0, INDEX('Probability Tables'!$K$41:$K$42, MATCH(F868, 'Probability Tables'!$A$41:$A$42, 0)))</f>
        <v>-0.38532054201569693</v>
      </c>
      <c r="W868" s="14">
        <f>IF(G868="N/A", 0, INDEX('Probability Tables'!$K$48:$K$50, MATCH(G868, 'Probability Tables'!$A$48:$A$50, 0)))</f>
        <v>-1.4997389951776758</v>
      </c>
      <c r="X868" s="14">
        <f>IF(H868="N/A", 0, INDEX('Probability Tables'!$K$56:$K$58, MATCH(H868, 'Probability Tables'!$A$56:$A$58, 0)))</f>
        <v>-1.2944356648959361</v>
      </c>
      <c r="Y868" s="14">
        <f>'Probability Tables'!$E$4</f>
        <v>-0.95753369040820424</v>
      </c>
      <c r="Z868" s="16">
        <f t="shared" si="66"/>
        <v>-7.4790042166374429</v>
      </c>
      <c r="AA868" s="15">
        <f t="shared" si="67"/>
        <v>9.0467542231408533</v>
      </c>
      <c r="AB868" s="15">
        <f t="shared" si="68"/>
        <v>90.953245776859148</v>
      </c>
      <c r="AC868" s="17">
        <f t="shared" si="69"/>
        <v>1</v>
      </c>
      <c r="AD868" s="17">
        <v>1</v>
      </c>
    </row>
    <row r="869" spans="1:30" x14ac:dyDescent="0.25">
      <c r="A869" t="s">
        <v>1191</v>
      </c>
      <c r="B869">
        <v>1</v>
      </c>
      <c r="C869" t="s">
        <v>13</v>
      </c>
      <c r="D869" s="12" t="s">
        <v>1245</v>
      </c>
      <c r="E869" s="12" t="s">
        <v>1247</v>
      </c>
      <c r="F869" s="12" t="s">
        <v>1249</v>
      </c>
      <c r="G869" s="12" t="s">
        <v>1250</v>
      </c>
      <c r="H869" s="12" t="s">
        <v>15</v>
      </c>
      <c r="I869" s="13">
        <f>IF(B869="N/A", 0, INDEX('Probability Tables'!$J$10:$J$12, MATCH(B869, 'Probability Tables'!$A$10:$A$12, 0)))</f>
        <v>-1.9190988916046565</v>
      </c>
      <c r="J869" s="13">
        <f>IF(C869="N/A", 0, INDEX('Probability Tables'!$J$18:$J$19, MATCH(C869, 'Probability Tables'!$A$18:$A$19, 0)))</f>
        <v>-0.16113204070663512</v>
      </c>
      <c r="K869" s="13">
        <f>IF(D869="N/A", 0, INDEX('Probability Tables'!$J$25:$J$28, MATCH(D869, 'Probability Tables'!$A$25:$A$28, 0)))</f>
        <v>-0.51785965042337057</v>
      </c>
      <c r="L869" s="13">
        <f>IF(E869="N/A", 0, INDEX('Probability Tables'!$J$34:$J$35, MATCH(E869, 'Probability Tables'!$A$34:$A$35, 0)))</f>
        <v>-0.32277339226305102</v>
      </c>
      <c r="M869" s="13">
        <f>IF(F869="N/A", 0, INDEX('Probability Tables'!$J$41:$J$42, MATCH(F869, 'Probability Tables'!$A$41:$A$42, 0)))</f>
        <v>-0.21141585713285041</v>
      </c>
      <c r="N869" s="13">
        <f>IF(G869="N/A", 0, INDEX('Probability Tables'!$J$48:$J$50, MATCH(G869, 'Probability Tables'!$A$48:$A$50, 0)))</f>
        <v>-1.1317644959850102</v>
      </c>
      <c r="O869" s="13">
        <f>IF(H869="N/A", 0, INDEX('Probability Tables'!$J$56:$J$58, MATCH(H869, 'Probability Tables'!$A$56:$A$58, 0)))</f>
        <v>-0.25442485069529852</v>
      </c>
      <c r="P869" s="13">
        <f>'Probability Tables'!$E$3</f>
        <v>-0.48424598596127871</v>
      </c>
      <c r="Q869" s="16">
        <f t="shared" si="65"/>
        <v>-5.0027151647721508</v>
      </c>
      <c r="R869" s="14">
        <f>IF(B869="N/A", 0, INDEX('Probability Tables'!$K$10:$K$12, MATCH(B869, 'Probability Tables'!$A$10:$A$12, 0)))</f>
        <v>-0.92356349120323478</v>
      </c>
      <c r="S869" s="14">
        <f>IF(C869="N/A", 0, INDEX('Probability Tables'!$K$18:$K$19, MATCH(C869, 'Probability Tables'!$A$18:$A$19, 0)))</f>
        <v>-1.140161291580982</v>
      </c>
      <c r="T869" s="14">
        <f>IF(D869="N/A", 0, INDEX('Probability Tables'!$K$25:$K$28, MATCH(D869, 'Probability Tables'!$A$25:$A$28, 0)))</f>
        <v>-0.64015465041943498</v>
      </c>
      <c r="U869" s="14">
        <f>IF(E869="N/A", 0, INDEX('Probability Tables'!$K$34:$K$35, MATCH(E869, 'Probability Tables'!$A$34:$A$35, 0)))</f>
        <v>-0.48878352389733187</v>
      </c>
      <c r="V869" s="14">
        <f>IF(F869="N/A", 0, INDEX('Probability Tables'!$K$41:$K$42, MATCH(F869, 'Probability Tables'!$A$41:$A$42, 0)))</f>
        <v>-0.38532054201569693</v>
      </c>
      <c r="W869" s="14">
        <f>IF(G869="N/A", 0, INDEX('Probability Tables'!$K$48:$K$50, MATCH(G869, 'Probability Tables'!$A$48:$A$50, 0)))</f>
        <v>-0.54522705048332309</v>
      </c>
      <c r="X869" s="14">
        <f>IF(H869="N/A", 0, INDEX('Probability Tables'!$K$56:$K$58, MATCH(H869, 'Probability Tables'!$A$56:$A$58, 0)))</f>
        <v>-0.45323538437685085</v>
      </c>
      <c r="Y869" s="14">
        <f>'Probability Tables'!$E$4</f>
        <v>-0.95753369040820424</v>
      </c>
      <c r="Z869" s="16">
        <f t="shared" si="66"/>
        <v>-5.5339796243850587</v>
      </c>
      <c r="AA869" s="15">
        <f t="shared" si="67"/>
        <v>62.977797878048449</v>
      </c>
      <c r="AB869" s="15">
        <f t="shared" si="68"/>
        <v>37.022202121951544</v>
      </c>
      <c r="AC869" s="17">
        <f t="shared" si="69"/>
        <v>0</v>
      </c>
      <c r="AD869" s="17">
        <v>0</v>
      </c>
    </row>
    <row r="870" spans="1:30" x14ac:dyDescent="0.25">
      <c r="A870" t="s">
        <v>1194</v>
      </c>
      <c r="B870">
        <v>3</v>
      </c>
      <c r="C870" t="s">
        <v>13</v>
      </c>
      <c r="D870" s="12" t="s">
        <v>1243</v>
      </c>
      <c r="E870" s="12" t="s">
        <v>1247</v>
      </c>
      <c r="F870" s="12" t="s">
        <v>1249</v>
      </c>
      <c r="G870" s="12" t="s">
        <v>1251</v>
      </c>
      <c r="H870" s="12" t="s">
        <v>15</v>
      </c>
      <c r="I870" s="13">
        <f>IF(B870="N/A", 0, INDEX('Probability Tables'!$J$10:$J$12, MATCH(B870, 'Probability Tables'!$A$10:$A$12, 0)))</f>
        <v>-0.39196962663327978</v>
      </c>
      <c r="J870" s="13">
        <f>IF(C870="N/A", 0, INDEX('Probability Tables'!$J$18:$J$19, MATCH(C870, 'Probability Tables'!$A$18:$A$19, 0)))</f>
        <v>-0.16113204070663512</v>
      </c>
      <c r="K870" s="13">
        <f>IF(D870="N/A", 0, INDEX('Probability Tables'!$J$25:$J$28, MATCH(D870, 'Probability Tables'!$A$25:$A$28, 0)))</f>
        <v>0</v>
      </c>
      <c r="L870" s="13">
        <f>IF(E870="N/A", 0, INDEX('Probability Tables'!$J$34:$J$35, MATCH(E870, 'Probability Tables'!$A$34:$A$35, 0)))</f>
        <v>-0.32277339226305102</v>
      </c>
      <c r="M870" s="13">
        <f>IF(F870="N/A", 0, INDEX('Probability Tables'!$J$41:$J$42, MATCH(F870, 'Probability Tables'!$A$41:$A$42, 0)))</f>
        <v>-0.21141585713285041</v>
      </c>
      <c r="N870" s="13">
        <f>IF(G870="N/A", 0, INDEX('Probability Tables'!$J$48:$J$50, MATCH(G870, 'Probability Tables'!$A$48:$A$50, 0)))</f>
        <v>-0.71512608727872051</v>
      </c>
      <c r="O870" s="13">
        <f>IF(H870="N/A", 0, INDEX('Probability Tables'!$J$56:$J$58, MATCH(H870, 'Probability Tables'!$A$56:$A$58, 0)))</f>
        <v>-0.25442485069529852</v>
      </c>
      <c r="P870" s="13">
        <f>'Probability Tables'!$E$3</f>
        <v>-0.48424598596127871</v>
      </c>
      <c r="Q870" s="16">
        <f t="shared" si="65"/>
        <v>-2.5410878406711142</v>
      </c>
      <c r="R870" s="14">
        <f>IF(B870="N/A", 0, INDEX('Probability Tables'!$K$10:$K$12, MATCH(B870, 'Probability Tables'!$A$10:$A$12, 0)))</f>
        <v>-1.0560526742493137</v>
      </c>
      <c r="S870" s="14">
        <f>IF(C870="N/A", 0, INDEX('Probability Tables'!$K$18:$K$19, MATCH(C870, 'Probability Tables'!$A$18:$A$19, 0)))</f>
        <v>-1.140161291580982</v>
      </c>
      <c r="T870" s="14">
        <f>IF(D870="N/A", 0, INDEX('Probability Tables'!$K$25:$K$28, MATCH(D870, 'Probability Tables'!$A$25:$A$28, 0)))</f>
        <v>0</v>
      </c>
      <c r="U870" s="14">
        <f>IF(E870="N/A", 0, INDEX('Probability Tables'!$K$34:$K$35, MATCH(E870, 'Probability Tables'!$A$34:$A$35, 0)))</f>
        <v>-0.48878352389733187</v>
      </c>
      <c r="V870" s="14">
        <f>IF(F870="N/A", 0, INDEX('Probability Tables'!$K$41:$K$42, MATCH(F870, 'Probability Tables'!$A$41:$A$42, 0)))</f>
        <v>-0.38532054201569693</v>
      </c>
      <c r="W870" s="14">
        <f>IF(G870="N/A", 0, INDEX('Probability Tables'!$K$48:$K$50, MATCH(G870, 'Probability Tables'!$A$48:$A$50, 0)))</f>
        <v>-1.624036711855253</v>
      </c>
      <c r="X870" s="14">
        <f>IF(H870="N/A", 0, INDEX('Probability Tables'!$K$56:$K$58, MATCH(H870, 'Probability Tables'!$A$56:$A$58, 0)))</f>
        <v>-0.45323538437685085</v>
      </c>
      <c r="Y870" s="14">
        <f>'Probability Tables'!$E$4</f>
        <v>-0.95753369040820424</v>
      </c>
      <c r="Z870" s="16">
        <f t="shared" si="66"/>
        <v>-6.1051238183836327</v>
      </c>
      <c r="AA870" s="15">
        <f t="shared" si="67"/>
        <v>97.24558894700111</v>
      </c>
      <c r="AB870" s="15">
        <f t="shared" si="68"/>
        <v>2.7544110529988832</v>
      </c>
      <c r="AC870" s="17">
        <f t="shared" si="69"/>
        <v>0</v>
      </c>
      <c r="AD870" s="17">
        <v>0</v>
      </c>
    </row>
    <row r="871" spans="1:30" x14ac:dyDescent="0.25">
      <c r="A871" t="s">
        <v>1195</v>
      </c>
      <c r="B871">
        <v>3</v>
      </c>
      <c r="C871" t="s">
        <v>13</v>
      </c>
      <c r="D871" s="12" t="s">
        <v>1241</v>
      </c>
      <c r="E871" s="12" t="s">
        <v>1246</v>
      </c>
      <c r="F871" s="12" t="s">
        <v>1248</v>
      </c>
      <c r="G871" s="12" t="s">
        <v>1252</v>
      </c>
      <c r="H871" s="12" t="s">
        <v>15</v>
      </c>
      <c r="I871" s="13">
        <f>IF(B871="N/A", 0, INDEX('Probability Tables'!$J$10:$J$12, MATCH(B871, 'Probability Tables'!$A$10:$A$12, 0)))</f>
        <v>-0.39196962663327978</v>
      </c>
      <c r="J871" s="13">
        <f>IF(C871="N/A", 0, INDEX('Probability Tables'!$J$18:$J$19, MATCH(C871, 'Probability Tables'!$A$18:$A$19, 0)))</f>
        <v>-0.16113204070663512</v>
      </c>
      <c r="K871" s="13">
        <f>IF(D871="N/A", 0, INDEX('Probability Tables'!$J$25:$J$28, MATCH(D871, 'Probability Tables'!$A$25:$A$28, 0)))</f>
        <v>-2.6579258139196416</v>
      </c>
      <c r="L871" s="13">
        <f>IF(E871="N/A", 0, INDEX('Probability Tables'!$J$34:$J$35, MATCH(E871, 'Probability Tables'!$A$34:$A$35, 0)))</f>
        <v>-1.2878542883066382</v>
      </c>
      <c r="M871" s="13">
        <f>IF(F871="N/A", 0, INDEX('Probability Tables'!$J$41:$J$42, MATCH(F871, 'Probability Tables'!$A$41:$A$42, 0)))</f>
        <v>-1.6577744589953911</v>
      </c>
      <c r="N871" s="13">
        <f>IF(G871="N/A", 0, INDEX('Probability Tables'!$J$48:$J$50, MATCH(G871, 'Probability Tables'!$A$48:$A$50, 0)))</f>
        <v>-1.6691571471357227</v>
      </c>
      <c r="O871" s="13">
        <f>IF(H871="N/A", 0, INDEX('Probability Tables'!$J$56:$J$58, MATCH(H871, 'Probability Tables'!$A$56:$A$58, 0)))</f>
        <v>-0.25442485069529852</v>
      </c>
      <c r="P871" s="13">
        <f>'Probability Tables'!$E$3</f>
        <v>-0.48424598596127871</v>
      </c>
      <c r="Q871" s="16">
        <f t="shared" si="65"/>
        <v>-8.5644842123538858</v>
      </c>
      <c r="R871" s="14">
        <f>IF(B871="N/A", 0, INDEX('Probability Tables'!$K$10:$K$12, MATCH(B871, 'Probability Tables'!$A$10:$A$12, 0)))</f>
        <v>-1.0560526742493137</v>
      </c>
      <c r="S871" s="14">
        <f>IF(C871="N/A", 0, INDEX('Probability Tables'!$K$18:$K$19, MATCH(C871, 'Probability Tables'!$A$18:$A$19, 0)))</f>
        <v>-1.140161291580982</v>
      </c>
      <c r="T871" s="14">
        <f>IF(D871="N/A", 0, INDEX('Probability Tables'!$K$25:$K$28, MATCH(D871, 'Probability Tables'!$A$25:$A$28, 0)))</f>
        <v>-1.9223796516451193</v>
      </c>
      <c r="U871" s="14">
        <f>IF(E871="N/A", 0, INDEX('Probability Tables'!$K$34:$K$35, MATCH(E871, 'Probability Tables'!$A$34:$A$35, 0)))</f>
        <v>-0.95029252915164453</v>
      </c>
      <c r="V871" s="14">
        <f>IF(F871="N/A", 0, INDEX('Probability Tables'!$K$41:$K$42, MATCH(F871, 'Probability Tables'!$A$41:$A$42, 0)))</f>
        <v>-1.140161291580982</v>
      </c>
      <c r="W871" s="14">
        <f>IF(G871="N/A", 0, INDEX('Probability Tables'!$K$48:$K$50, MATCH(G871, 'Probability Tables'!$A$48:$A$50, 0)))</f>
        <v>-1.4997389951776758</v>
      </c>
      <c r="X871" s="14">
        <f>IF(H871="N/A", 0, INDEX('Probability Tables'!$K$56:$K$58, MATCH(H871, 'Probability Tables'!$A$56:$A$58, 0)))</f>
        <v>-0.45323538437685085</v>
      </c>
      <c r="Y871" s="14">
        <f>'Probability Tables'!$E$4</f>
        <v>-0.95753369040820424</v>
      </c>
      <c r="Z871" s="16">
        <f t="shared" si="66"/>
        <v>-9.1195555081707749</v>
      </c>
      <c r="AA871" s="15">
        <f t="shared" si="67"/>
        <v>63.531136806941092</v>
      </c>
      <c r="AB871" s="15">
        <f t="shared" si="68"/>
        <v>36.468863193058901</v>
      </c>
      <c r="AC871" s="17">
        <f t="shared" si="69"/>
        <v>0</v>
      </c>
      <c r="AD871" s="17">
        <v>1</v>
      </c>
    </row>
    <row r="872" spans="1:30" x14ac:dyDescent="0.25">
      <c r="A872" t="s">
        <v>1196</v>
      </c>
      <c r="B872">
        <v>3</v>
      </c>
      <c r="C872" t="s">
        <v>13</v>
      </c>
      <c r="D872" s="12" t="s">
        <v>1245</v>
      </c>
      <c r="E872" s="12" t="s">
        <v>1247</v>
      </c>
      <c r="F872" s="12" t="s">
        <v>1249</v>
      </c>
      <c r="G872" s="12" t="s">
        <v>1251</v>
      </c>
      <c r="H872" s="12" t="s">
        <v>15</v>
      </c>
      <c r="I872" s="13">
        <f>IF(B872="N/A", 0, INDEX('Probability Tables'!$J$10:$J$12, MATCH(B872, 'Probability Tables'!$A$10:$A$12, 0)))</f>
        <v>-0.39196962663327978</v>
      </c>
      <c r="J872" s="13">
        <f>IF(C872="N/A", 0, INDEX('Probability Tables'!$J$18:$J$19, MATCH(C872, 'Probability Tables'!$A$18:$A$19, 0)))</f>
        <v>-0.16113204070663512</v>
      </c>
      <c r="K872" s="13">
        <f>IF(D872="N/A", 0, INDEX('Probability Tables'!$J$25:$J$28, MATCH(D872, 'Probability Tables'!$A$25:$A$28, 0)))</f>
        <v>-0.51785965042337057</v>
      </c>
      <c r="L872" s="13">
        <f>IF(E872="N/A", 0, INDEX('Probability Tables'!$J$34:$J$35, MATCH(E872, 'Probability Tables'!$A$34:$A$35, 0)))</f>
        <v>-0.32277339226305102</v>
      </c>
      <c r="M872" s="13">
        <f>IF(F872="N/A", 0, INDEX('Probability Tables'!$J$41:$J$42, MATCH(F872, 'Probability Tables'!$A$41:$A$42, 0)))</f>
        <v>-0.21141585713285041</v>
      </c>
      <c r="N872" s="13">
        <f>IF(G872="N/A", 0, INDEX('Probability Tables'!$J$48:$J$50, MATCH(G872, 'Probability Tables'!$A$48:$A$50, 0)))</f>
        <v>-0.71512608727872051</v>
      </c>
      <c r="O872" s="13">
        <f>IF(H872="N/A", 0, INDEX('Probability Tables'!$J$56:$J$58, MATCH(H872, 'Probability Tables'!$A$56:$A$58, 0)))</f>
        <v>-0.25442485069529852</v>
      </c>
      <c r="P872" s="13">
        <f>'Probability Tables'!$E$3</f>
        <v>-0.48424598596127871</v>
      </c>
      <c r="Q872" s="16">
        <f t="shared" si="65"/>
        <v>-3.0589474910944849</v>
      </c>
      <c r="R872" s="14">
        <f>IF(B872="N/A", 0, INDEX('Probability Tables'!$K$10:$K$12, MATCH(B872, 'Probability Tables'!$A$10:$A$12, 0)))</f>
        <v>-1.0560526742493137</v>
      </c>
      <c r="S872" s="14">
        <f>IF(C872="N/A", 0, INDEX('Probability Tables'!$K$18:$K$19, MATCH(C872, 'Probability Tables'!$A$18:$A$19, 0)))</f>
        <v>-1.140161291580982</v>
      </c>
      <c r="T872" s="14">
        <f>IF(D872="N/A", 0, INDEX('Probability Tables'!$K$25:$K$28, MATCH(D872, 'Probability Tables'!$A$25:$A$28, 0)))</f>
        <v>-0.64015465041943498</v>
      </c>
      <c r="U872" s="14">
        <f>IF(E872="N/A", 0, INDEX('Probability Tables'!$K$34:$K$35, MATCH(E872, 'Probability Tables'!$A$34:$A$35, 0)))</f>
        <v>-0.48878352389733187</v>
      </c>
      <c r="V872" s="14">
        <f>IF(F872="N/A", 0, INDEX('Probability Tables'!$K$41:$K$42, MATCH(F872, 'Probability Tables'!$A$41:$A$42, 0)))</f>
        <v>-0.38532054201569693</v>
      </c>
      <c r="W872" s="14">
        <f>IF(G872="N/A", 0, INDEX('Probability Tables'!$K$48:$K$50, MATCH(G872, 'Probability Tables'!$A$48:$A$50, 0)))</f>
        <v>-1.624036711855253</v>
      </c>
      <c r="X872" s="14">
        <f>IF(H872="N/A", 0, INDEX('Probability Tables'!$K$56:$K$58, MATCH(H872, 'Probability Tables'!$A$56:$A$58, 0)))</f>
        <v>-0.45323538437685085</v>
      </c>
      <c r="Y872" s="14">
        <f>'Probability Tables'!$E$4</f>
        <v>-0.95753369040820424</v>
      </c>
      <c r="Z872" s="16">
        <f t="shared" si="66"/>
        <v>-6.7452784688030674</v>
      </c>
      <c r="AA872" s="15">
        <f t="shared" si="67"/>
        <v>97.554904062512307</v>
      </c>
      <c r="AB872" s="15">
        <f t="shared" si="68"/>
        <v>2.4450959374876966</v>
      </c>
      <c r="AC872" s="17">
        <f t="shared" si="69"/>
        <v>0</v>
      </c>
      <c r="AD872" s="17">
        <v>0</v>
      </c>
    </row>
    <row r="873" spans="1:30" x14ac:dyDescent="0.25">
      <c r="A873" t="s">
        <v>1197</v>
      </c>
      <c r="B873">
        <v>1</v>
      </c>
      <c r="C873" t="s">
        <v>17</v>
      </c>
      <c r="D873" s="12" t="s">
        <v>1242</v>
      </c>
      <c r="E873" s="12" t="s">
        <v>1246</v>
      </c>
      <c r="F873" s="12" t="s">
        <v>1248</v>
      </c>
      <c r="G873" s="12" t="s">
        <v>1250</v>
      </c>
      <c r="H873" s="12" t="s">
        <v>15</v>
      </c>
      <c r="I873" s="13">
        <f>IF(B873="N/A", 0, INDEX('Probability Tables'!$J$10:$J$12, MATCH(B873, 'Probability Tables'!$A$10:$A$12, 0)))</f>
        <v>-1.9190988916046565</v>
      </c>
      <c r="J873" s="13">
        <f>IF(C873="N/A", 0, INDEX('Probability Tables'!$J$18:$J$19, MATCH(C873, 'Probability Tables'!$A$18:$A$19, 0)))</f>
        <v>-1.9050155618886613</v>
      </c>
      <c r="K873" s="13">
        <f>IF(D873="N/A", 0, INDEX('Probability Tables'!$J$25:$J$28, MATCH(D873, 'Probability Tables'!$A$25:$A$28, 0)))</f>
        <v>-1.505246303981256</v>
      </c>
      <c r="L873" s="13">
        <f>IF(E873="N/A", 0, INDEX('Probability Tables'!$J$34:$J$35, MATCH(E873, 'Probability Tables'!$A$34:$A$35, 0)))</f>
        <v>-1.2878542883066382</v>
      </c>
      <c r="M873" s="13">
        <f>IF(F873="N/A", 0, INDEX('Probability Tables'!$J$41:$J$42, MATCH(F873, 'Probability Tables'!$A$41:$A$42, 0)))</f>
        <v>-1.6577744589953911</v>
      </c>
      <c r="N873" s="13">
        <f>IF(G873="N/A", 0, INDEX('Probability Tables'!$J$48:$J$50, MATCH(G873, 'Probability Tables'!$A$48:$A$50, 0)))</f>
        <v>-1.1317644959850102</v>
      </c>
      <c r="O873" s="13">
        <f>IF(H873="N/A", 0, INDEX('Probability Tables'!$J$56:$J$58, MATCH(H873, 'Probability Tables'!$A$56:$A$58, 0)))</f>
        <v>-0.25442485069529852</v>
      </c>
      <c r="P873" s="13">
        <f>'Probability Tables'!$E$3</f>
        <v>-0.48424598596127871</v>
      </c>
      <c r="Q873" s="16">
        <f t="shared" si="65"/>
        <v>-10.145424837418192</v>
      </c>
      <c r="R873" s="14">
        <f>IF(B873="N/A", 0, INDEX('Probability Tables'!$K$10:$K$12, MATCH(B873, 'Probability Tables'!$A$10:$A$12, 0)))</f>
        <v>-0.92356349120323478</v>
      </c>
      <c r="S873" s="14">
        <f>IF(C873="N/A", 0, INDEX('Probability Tables'!$K$18:$K$19, MATCH(C873, 'Probability Tables'!$A$18:$A$19, 0)))</f>
        <v>-0.38532054201569693</v>
      </c>
      <c r="T873" s="14">
        <f>IF(D873="N/A", 0, INDEX('Probability Tables'!$K$25:$K$28, MATCH(D873, 'Probability Tables'!$A$25:$A$28, 0)))</f>
        <v>-1.4640720621625749</v>
      </c>
      <c r="U873" s="14">
        <f>IF(E873="N/A", 0, INDEX('Probability Tables'!$K$34:$K$35, MATCH(E873, 'Probability Tables'!$A$34:$A$35, 0)))</f>
        <v>-0.95029252915164453</v>
      </c>
      <c r="V873" s="14">
        <f>IF(F873="N/A", 0, INDEX('Probability Tables'!$K$41:$K$42, MATCH(F873, 'Probability Tables'!$A$41:$A$42, 0)))</f>
        <v>-1.140161291580982</v>
      </c>
      <c r="W873" s="14">
        <f>IF(G873="N/A", 0, INDEX('Probability Tables'!$K$48:$K$50, MATCH(G873, 'Probability Tables'!$A$48:$A$50, 0)))</f>
        <v>-0.54522705048332309</v>
      </c>
      <c r="X873" s="14">
        <f>IF(H873="N/A", 0, INDEX('Probability Tables'!$K$56:$K$58, MATCH(H873, 'Probability Tables'!$A$56:$A$58, 0)))</f>
        <v>-0.45323538437685085</v>
      </c>
      <c r="Y873" s="14">
        <f>'Probability Tables'!$E$4</f>
        <v>-0.95753369040820424</v>
      </c>
      <c r="Z873" s="16">
        <f t="shared" si="66"/>
        <v>-6.8194060413825106</v>
      </c>
      <c r="AA873" s="15">
        <f t="shared" si="67"/>
        <v>3.468929800230002</v>
      </c>
      <c r="AB873" s="15">
        <f t="shared" si="68"/>
        <v>96.531070199769985</v>
      </c>
      <c r="AC873" s="17">
        <f t="shared" si="69"/>
        <v>1</v>
      </c>
      <c r="AD873" s="17">
        <v>1</v>
      </c>
    </row>
    <row r="874" spans="1:30" x14ac:dyDescent="0.25">
      <c r="A874" t="s">
        <v>1198</v>
      </c>
      <c r="B874">
        <v>1</v>
      </c>
      <c r="C874" t="s">
        <v>13</v>
      </c>
      <c r="D874" s="12" t="s">
        <v>1245</v>
      </c>
      <c r="E874" s="12" t="s">
        <v>1247</v>
      </c>
      <c r="F874" s="12" t="s">
        <v>1249</v>
      </c>
      <c r="G874" s="12" t="s">
        <v>1251</v>
      </c>
      <c r="H874" s="12" t="s">
        <v>15</v>
      </c>
      <c r="I874" s="13">
        <f>IF(B874="N/A", 0, INDEX('Probability Tables'!$J$10:$J$12, MATCH(B874, 'Probability Tables'!$A$10:$A$12, 0)))</f>
        <v>-1.9190988916046565</v>
      </c>
      <c r="J874" s="13">
        <f>IF(C874="N/A", 0, INDEX('Probability Tables'!$J$18:$J$19, MATCH(C874, 'Probability Tables'!$A$18:$A$19, 0)))</f>
        <v>-0.16113204070663512</v>
      </c>
      <c r="K874" s="13">
        <f>IF(D874="N/A", 0, INDEX('Probability Tables'!$J$25:$J$28, MATCH(D874, 'Probability Tables'!$A$25:$A$28, 0)))</f>
        <v>-0.51785965042337057</v>
      </c>
      <c r="L874" s="13">
        <f>IF(E874="N/A", 0, INDEX('Probability Tables'!$J$34:$J$35, MATCH(E874, 'Probability Tables'!$A$34:$A$35, 0)))</f>
        <v>-0.32277339226305102</v>
      </c>
      <c r="M874" s="13">
        <f>IF(F874="N/A", 0, INDEX('Probability Tables'!$J$41:$J$42, MATCH(F874, 'Probability Tables'!$A$41:$A$42, 0)))</f>
        <v>-0.21141585713285041</v>
      </c>
      <c r="N874" s="13">
        <f>IF(G874="N/A", 0, INDEX('Probability Tables'!$J$48:$J$50, MATCH(G874, 'Probability Tables'!$A$48:$A$50, 0)))</f>
        <v>-0.71512608727872051</v>
      </c>
      <c r="O874" s="13">
        <f>IF(H874="N/A", 0, INDEX('Probability Tables'!$J$56:$J$58, MATCH(H874, 'Probability Tables'!$A$56:$A$58, 0)))</f>
        <v>-0.25442485069529852</v>
      </c>
      <c r="P874" s="13">
        <f>'Probability Tables'!$E$3</f>
        <v>-0.48424598596127871</v>
      </c>
      <c r="Q874" s="16">
        <f t="shared" si="65"/>
        <v>-4.5860767560658617</v>
      </c>
      <c r="R874" s="14">
        <f>IF(B874="N/A", 0, INDEX('Probability Tables'!$K$10:$K$12, MATCH(B874, 'Probability Tables'!$A$10:$A$12, 0)))</f>
        <v>-0.92356349120323478</v>
      </c>
      <c r="S874" s="14">
        <f>IF(C874="N/A", 0, INDEX('Probability Tables'!$K$18:$K$19, MATCH(C874, 'Probability Tables'!$A$18:$A$19, 0)))</f>
        <v>-1.140161291580982</v>
      </c>
      <c r="T874" s="14">
        <f>IF(D874="N/A", 0, INDEX('Probability Tables'!$K$25:$K$28, MATCH(D874, 'Probability Tables'!$A$25:$A$28, 0)))</f>
        <v>-0.64015465041943498</v>
      </c>
      <c r="U874" s="14">
        <f>IF(E874="N/A", 0, INDEX('Probability Tables'!$K$34:$K$35, MATCH(E874, 'Probability Tables'!$A$34:$A$35, 0)))</f>
        <v>-0.48878352389733187</v>
      </c>
      <c r="V874" s="14">
        <f>IF(F874="N/A", 0, INDEX('Probability Tables'!$K$41:$K$42, MATCH(F874, 'Probability Tables'!$A$41:$A$42, 0)))</f>
        <v>-0.38532054201569693</v>
      </c>
      <c r="W874" s="14">
        <f>IF(G874="N/A", 0, INDEX('Probability Tables'!$K$48:$K$50, MATCH(G874, 'Probability Tables'!$A$48:$A$50, 0)))</f>
        <v>-1.624036711855253</v>
      </c>
      <c r="X874" s="14">
        <f>IF(H874="N/A", 0, INDEX('Probability Tables'!$K$56:$K$58, MATCH(H874, 'Probability Tables'!$A$56:$A$58, 0)))</f>
        <v>-0.45323538437685085</v>
      </c>
      <c r="Y874" s="14">
        <f>'Probability Tables'!$E$4</f>
        <v>-0.95753369040820424</v>
      </c>
      <c r="Z874" s="16">
        <f t="shared" si="66"/>
        <v>-6.6127892857569881</v>
      </c>
      <c r="AA874" s="15">
        <f t="shared" si="67"/>
        <v>88.357331711075773</v>
      </c>
      <c r="AB874" s="15">
        <f t="shared" si="68"/>
        <v>11.642668288924231</v>
      </c>
      <c r="AC874" s="17">
        <f t="shared" si="69"/>
        <v>0</v>
      </c>
      <c r="AD874" s="17">
        <v>0</v>
      </c>
    </row>
    <row r="875" spans="1:30" x14ac:dyDescent="0.25">
      <c r="A875" t="s">
        <v>1199</v>
      </c>
      <c r="B875">
        <v>3</v>
      </c>
      <c r="C875" t="s">
        <v>13</v>
      </c>
      <c r="D875" s="12" t="s">
        <v>1242</v>
      </c>
      <c r="E875" s="12" t="s">
        <v>1247</v>
      </c>
      <c r="F875" s="12" t="s">
        <v>1249</v>
      </c>
      <c r="G875" s="12" t="s">
        <v>1251</v>
      </c>
      <c r="H875" s="12" t="s">
        <v>15</v>
      </c>
      <c r="I875" s="13">
        <f>IF(B875="N/A", 0, INDEX('Probability Tables'!$J$10:$J$12, MATCH(B875, 'Probability Tables'!$A$10:$A$12, 0)))</f>
        <v>-0.39196962663327978</v>
      </c>
      <c r="J875" s="13">
        <f>IF(C875="N/A", 0, INDEX('Probability Tables'!$J$18:$J$19, MATCH(C875, 'Probability Tables'!$A$18:$A$19, 0)))</f>
        <v>-0.16113204070663512</v>
      </c>
      <c r="K875" s="13">
        <f>IF(D875="N/A", 0, INDEX('Probability Tables'!$J$25:$J$28, MATCH(D875, 'Probability Tables'!$A$25:$A$28, 0)))</f>
        <v>-1.505246303981256</v>
      </c>
      <c r="L875" s="13">
        <f>IF(E875="N/A", 0, INDEX('Probability Tables'!$J$34:$J$35, MATCH(E875, 'Probability Tables'!$A$34:$A$35, 0)))</f>
        <v>-0.32277339226305102</v>
      </c>
      <c r="M875" s="13">
        <f>IF(F875="N/A", 0, INDEX('Probability Tables'!$J$41:$J$42, MATCH(F875, 'Probability Tables'!$A$41:$A$42, 0)))</f>
        <v>-0.21141585713285041</v>
      </c>
      <c r="N875" s="13">
        <f>IF(G875="N/A", 0, INDEX('Probability Tables'!$J$48:$J$50, MATCH(G875, 'Probability Tables'!$A$48:$A$50, 0)))</f>
        <v>-0.71512608727872051</v>
      </c>
      <c r="O875" s="13">
        <f>IF(H875="N/A", 0, INDEX('Probability Tables'!$J$56:$J$58, MATCH(H875, 'Probability Tables'!$A$56:$A$58, 0)))</f>
        <v>-0.25442485069529852</v>
      </c>
      <c r="P875" s="13">
        <f>'Probability Tables'!$E$3</f>
        <v>-0.48424598596127871</v>
      </c>
      <c r="Q875" s="16">
        <f t="shared" si="65"/>
        <v>-4.04633414465237</v>
      </c>
      <c r="R875" s="14">
        <f>IF(B875="N/A", 0, INDEX('Probability Tables'!$K$10:$K$12, MATCH(B875, 'Probability Tables'!$A$10:$A$12, 0)))</f>
        <v>-1.0560526742493137</v>
      </c>
      <c r="S875" s="14">
        <f>IF(C875="N/A", 0, INDEX('Probability Tables'!$K$18:$K$19, MATCH(C875, 'Probability Tables'!$A$18:$A$19, 0)))</f>
        <v>-1.140161291580982</v>
      </c>
      <c r="T875" s="14">
        <f>IF(D875="N/A", 0, INDEX('Probability Tables'!$K$25:$K$28, MATCH(D875, 'Probability Tables'!$A$25:$A$28, 0)))</f>
        <v>-1.4640720621625749</v>
      </c>
      <c r="U875" s="14">
        <f>IF(E875="N/A", 0, INDEX('Probability Tables'!$K$34:$K$35, MATCH(E875, 'Probability Tables'!$A$34:$A$35, 0)))</f>
        <v>-0.48878352389733187</v>
      </c>
      <c r="V875" s="14">
        <f>IF(F875="N/A", 0, INDEX('Probability Tables'!$K$41:$K$42, MATCH(F875, 'Probability Tables'!$A$41:$A$42, 0)))</f>
        <v>-0.38532054201569693</v>
      </c>
      <c r="W875" s="14">
        <f>IF(G875="N/A", 0, INDEX('Probability Tables'!$K$48:$K$50, MATCH(G875, 'Probability Tables'!$A$48:$A$50, 0)))</f>
        <v>-1.624036711855253</v>
      </c>
      <c r="X875" s="14">
        <f>IF(H875="N/A", 0, INDEX('Probability Tables'!$K$56:$K$58, MATCH(H875, 'Probability Tables'!$A$56:$A$58, 0)))</f>
        <v>-0.45323538437685085</v>
      </c>
      <c r="Y875" s="14">
        <f>'Probability Tables'!$E$4</f>
        <v>-0.95753369040820424</v>
      </c>
      <c r="Z875" s="16">
        <f t="shared" si="66"/>
        <v>-7.5691958805462081</v>
      </c>
      <c r="AA875" s="15">
        <f t="shared" si="67"/>
        <v>97.133130185053162</v>
      </c>
      <c r="AB875" s="15">
        <f t="shared" si="68"/>
        <v>2.8668698149468446</v>
      </c>
      <c r="AC875" s="17">
        <f t="shared" si="69"/>
        <v>0</v>
      </c>
      <c r="AD875" s="17">
        <v>0</v>
      </c>
    </row>
    <row r="876" spans="1:30" x14ac:dyDescent="0.25">
      <c r="A876" t="s">
        <v>1200</v>
      </c>
      <c r="B876">
        <v>2</v>
      </c>
      <c r="C876" t="s">
        <v>17</v>
      </c>
      <c r="D876" s="12" t="s">
        <v>1245</v>
      </c>
      <c r="E876" s="12" t="s">
        <v>1246</v>
      </c>
      <c r="F876" s="12" t="s">
        <v>1249</v>
      </c>
      <c r="G876" s="12" t="s">
        <v>1250</v>
      </c>
      <c r="H876" s="12" t="s">
        <v>20</v>
      </c>
      <c r="I876" s="13">
        <f>IF(B876="N/A", 0, INDEX('Probability Tables'!$J$10:$J$12, MATCH(B876, 'Probability Tables'!$A$10:$A$12, 0)))</f>
        <v>-1.7285805676065233</v>
      </c>
      <c r="J876" s="13">
        <f>IF(C876="N/A", 0, INDEX('Probability Tables'!$J$18:$J$19, MATCH(C876, 'Probability Tables'!$A$18:$A$19, 0)))</f>
        <v>-1.9050155618886613</v>
      </c>
      <c r="K876" s="13">
        <f>IF(D876="N/A", 0, INDEX('Probability Tables'!$J$25:$J$28, MATCH(D876, 'Probability Tables'!$A$25:$A$28, 0)))</f>
        <v>-0.51785965042337057</v>
      </c>
      <c r="L876" s="13">
        <f>IF(E876="N/A", 0, INDEX('Probability Tables'!$J$34:$J$35, MATCH(E876, 'Probability Tables'!$A$34:$A$35, 0)))</f>
        <v>-1.2878542883066382</v>
      </c>
      <c r="M876" s="13">
        <f>IF(F876="N/A", 0, INDEX('Probability Tables'!$J$41:$J$42, MATCH(F876, 'Probability Tables'!$A$41:$A$42, 0)))</f>
        <v>-0.21141585713285041</v>
      </c>
      <c r="N876" s="13">
        <f>IF(G876="N/A", 0, INDEX('Probability Tables'!$J$48:$J$50, MATCH(G876, 'Probability Tables'!$A$48:$A$50, 0)))</f>
        <v>-1.1317644959850102</v>
      </c>
      <c r="O876" s="13">
        <f>IF(H876="N/A", 0, INDEX('Probability Tables'!$J$56:$J$58, MATCH(H876, 'Probability Tables'!$A$56:$A$58, 0)))</f>
        <v>-1.9828147059907641</v>
      </c>
      <c r="P876" s="13">
        <f>'Probability Tables'!$E$3</f>
        <v>-0.48424598596127871</v>
      </c>
      <c r="Q876" s="16">
        <f t="shared" si="65"/>
        <v>-9.2495511132950963</v>
      </c>
      <c r="R876" s="14">
        <f>IF(B876="N/A", 0, INDEX('Probability Tables'!$K$10:$K$12, MATCH(B876, 'Probability Tables'!$A$10:$A$12, 0)))</f>
        <v>-1.3662076025531533</v>
      </c>
      <c r="S876" s="14">
        <f>IF(C876="N/A", 0, INDEX('Probability Tables'!$K$18:$K$19, MATCH(C876, 'Probability Tables'!$A$18:$A$19, 0)))</f>
        <v>-0.38532054201569693</v>
      </c>
      <c r="T876" s="14">
        <f>IF(D876="N/A", 0, INDEX('Probability Tables'!$K$25:$K$28, MATCH(D876, 'Probability Tables'!$A$25:$A$28, 0)))</f>
        <v>-0.64015465041943498</v>
      </c>
      <c r="U876" s="14">
        <f>IF(E876="N/A", 0, INDEX('Probability Tables'!$K$34:$K$35, MATCH(E876, 'Probability Tables'!$A$34:$A$35, 0)))</f>
        <v>-0.95029252915164453</v>
      </c>
      <c r="V876" s="14">
        <f>IF(F876="N/A", 0, INDEX('Probability Tables'!$K$41:$K$42, MATCH(F876, 'Probability Tables'!$A$41:$A$42, 0)))</f>
        <v>-0.38532054201569693</v>
      </c>
      <c r="W876" s="14">
        <f>IF(G876="N/A", 0, INDEX('Probability Tables'!$K$48:$K$50, MATCH(G876, 'Probability Tables'!$A$48:$A$50, 0)))</f>
        <v>-0.54522705048332309</v>
      </c>
      <c r="X876" s="14">
        <f>IF(H876="N/A", 0, INDEX('Probability Tables'!$K$56:$K$58, MATCH(H876, 'Probability Tables'!$A$56:$A$58, 0)))</f>
        <v>-1.2944356648959361</v>
      </c>
      <c r="Y876" s="14">
        <f>'Probability Tables'!$E$4</f>
        <v>-0.95753369040820424</v>
      </c>
      <c r="Z876" s="16">
        <f t="shared" si="66"/>
        <v>-6.5244922719430898</v>
      </c>
      <c r="AA876" s="15">
        <f t="shared" si="67"/>
        <v>6.1510784860014285</v>
      </c>
      <c r="AB876" s="15">
        <f t="shared" si="68"/>
        <v>93.848921513998576</v>
      </c>
      <c r="AC876" s="17">
        <f t="shared" si="69"/>
        <v>1</v>
      </c>
      <c r="AD876" s="17">
        <v>1</v>
      </c>
    </row>
    <row r="877" spans="1:30" x14ac:dyDescent="0.25">
      <c r="A877" t="s">
        <v>1201</v>
      </c>
      <c r="B877">
        <v>3</v>
      </c>
      <c r="C877" t="s">
        <v>17</v>
      </c>
      <c r="D877" s="12" t="s">
        <v>1245</v>
      </c>
      <c r="E877" s="12" t="s">
        <v>1247</v>
      </c>
      <c r="F877" s="12" t="s">
        <v>1249</v>
      </c>
      <c r="G877" s="12" t="s">
        <v>1251</v>
      </c>
      <c r="H877" s="12" t="s">
        <v>20</v>
      </c>
      <c r="I877" s="13">
        <f>IF(B877="N/A", 0, INDEX('Probability Tables'!$J$10:$J$12, MATCH(B877, 'Probability Tables'!$A$10:$A$12, 0)))</f>
        <v>-0.39196962663327978</v>
      </c>
      <c r="J877" s="13">
        <f>IF(C877="N/A", 0, INDEX('Probability Tables'!$J$18:$J$19, MATCH(C877, 'Probability Tables'!$A$18:$A$19, 0)))</f>
        <v>-1.9050155618886613</v>
      </c>
      <c r="K877" s="13">
        <f>IF(D877="N/A", 0, INDEX('Probability Tables'!$J$25:$J$28, MATCH(D877, 'Probability Tables'!$A$25:$A$28, 0)))</f>
        <v>-0.51785965042337057</v>
      </c>
      <c r="L877" s="13">
        <f>IF(E877="N/A", 0, INDEX('Probability Tables'!$J$34:$J$35, MATCH(E877, 'Probability Tables'!$A$34:$A$35, 0)))</f>
        <v>-0.32277339226305102</v>
      </c>
      <c r="M877" s="13">
        <f>IF(F877="N/A", 0, INDEX('Probability Tables'!$J$41:$J$42, MATCH(F877, 'Probability Tables'!$A$41:$A$42, 0)))</f>
        <v>-0.21141585713285041</v>
      </c>
      <c r="N877" s="13">
        <f>IF(G877="N/A", 0, INDEX('Probability Tables'!$J$48:$J$50, MATCH(G877, 'Probability Tables'!$A$48:$A$50, 0)))</f>
        <v>-0.71512608727872051</v>
      </c>
      <c r="O877" s="13">
        <f>IF(H877="N/A", 0, INDEX('Probability Tables'!$J$56:$J$58, MATCH(H877, 'Probability Tables'!$A$56:$A$58, 0)))</f>
        <v>-1.9828147059907641</v>
      </c>
      <c r="P877" s="13">
        <f>'Probability Tables'!$E$3</f>
        <v>-0.48424598596127871</v>
      </c>
      <c r="Q877" s="16">
        <f t="shared" si="65"/>
        <v>-6.5312208675719763</v>
      </c>
      <c r="R877" s="14">
        <f>IF(B877="N/A", 0, INDEX('Probability Tables'!$K$10:$K$12, MATCH(B877, 'Probability Tables'!$A$10:$A$12, 0)))</f>
        <v>-1.0560526742493137</v>
      </c>
      <c r="S877" s="14">
        <f>IF(C877="N/A", 0, INDEX('Probability Tables'!$K$18:$K$19, MATCH(C877, 'Probability Tables'!$A$18:$A$19, 0)))</f>
        <v>-0.38532054201569693</v>
      </c>
      <c r="T877" s="14">
        <f>IF(D877="N/A", 0, INDEX('Probability Tables'!$K$25:$K$28, MATCH(D877, 'Probability Tables'!$A$25:$A$28, 0)))</f>
        <v>-0.64015465041943498</v>
      </c>
      <c r="U877" s="14">
        <f>IF(E877="N/A", 0, INDEX('Probability Tables'!$K$34:$K$35, MATCH(E877, 'Probability Tables'!$A$34:$A$35, 0)))</f>
        <v>-0.48878352389733187</v>
      </c>
      <c r="V877" s="14">
        <f>IF(F877="N/A", 0, INDEX('Probability Tables'!$K$41:$K$42, MATCH(F877, 'Probability Tables'!$A$41:$A$42, 0)))</f>
        <v>-0.38532054201569693</v>
      </c>
      <c r="W877" s="14">
        <f>IF(G877="N/A", 0, INDEX('Probability Tables'!$K$48:$K$50, MATCH(G877, 'Probability Tables'!$A$48:$A$50, 0)))</f>
        <v>-1.624036711855253</v>
      </c>
      <c r="X877" s="14">
        <f>IF(H877="N/A", 0, INDEX('Probability Tables'!$K$56:$K$58, MATCH(H877, 'Probability Tables'!$A$56:$A$58, 0)))</f>
        <v>-1.2944356648959361</v>
      </c>
      <c r="Y877" s="14">
        <f>'Probability Tables'!$E$4</f>
        <v>-0.95753369040820424</v>
      </c>
      <c r="Z877" s="16">
        <f t="shared" si="66"/>
        <v>-6.8316379997568673</v>
      </c>
      <c r="AA877" s="15">
        <f t="shared" si="67"/>
        <v>57.454448507349468</v>
      </c>
      <c r="AB877" s="15">
        <f t="shared" si="68"/>
        <v>42.545551492650532</v>
      </c>
      <c r="AC877" s="17">
        <f t="shared" si="69"/>
        <v>0</v>
      </c>
      <c r="AD877" s="17">
        <v>1</v>
      </c>
    </row>
    <row r="878" spans="1:30" x14ac:dyDescent="0.25">
      <c r="A878" t="s">
        <v>1202</v>
      </c>
      <c r="B878">
        <v>3</v>
      </c>
      <c r="C878" t="s">
        <v>13</v>
      </c>
      <c r="D878" s="12" t="s">
        <v>1245</v>
      </c>
      <c r="E878" s="12" t="s">
        <v>1247</v>
      </c>
      <c r="F878" s="12" t="s">
        <v>1249</v>
      </c>
      <c r="G878" s="12" t="s">
        <v>1251</v>
      </c>
      <c r="H878" s="12" t="s">
        <v>15</v>
      </c>
      <c r="I878" s="13">
        <f>IF(B878="N/A", 0, INDEX('Probability Tables'!$J$10:$J$12, MATCH(B878, 'Probability Tables'!$A$10:$A$12, 0)))</f>
        <v>-0.39196962663327978</v>
      </c>
      <c r="J878" s="13">
        <f>IF(C878="N/A", 0, INDEX('Probability Tables'!$J$18:$J$19, MATCH(C878, 'Probability Tables'!$A$18:$A$19, 0)))</f>
        <v>-0.16113204070663512</v>
      </c>
      <c r="K878" s="13">
        <f>IF(D878="N/A", 0, INDEX('Probability Tables'!$J$25:$J$28, MATCH(D878, 'Probability Tables'!$A$25:$A$28, 0)))</f>
        <v>-0.51785965042337057</v>
      </c>
      <c r="L878" s="13">
        <f>IF(E878="N/A", 0, INDEX('Probability Tables'!$J$34:$J$35, MATCH(E878, 'Probability Tables'!$A$34:$A$35, 0)))</f>
        <v>-0.32277339226305102</v>
      </c>
      <c r="M878" s="13">
        <f>IF(F878="N/A", 0, INDEX('Probability Tables'!$J$41:$J$42, MATCH(F878, 'Probability Tables'!$A$41:$A$42, 0)))</f>
        <v>-0.21141585713285041</v>
      </c>
      <c r="N878" s="13">
        <f>IF(G878="N/A", 0, INDEX('Probability Tables'!$J$48:$J$50, MATCH(G878, 'Probability Tables'!$A$48:$A$50, 0)))</f>
        <v>-0.71512608727872051</v>
      </c>
      <c r="O878" s="13">
        <f>IF(H878="N/A", 0, INDEX('Probability Tables'!$J$56:$J$58, MATCH(H878, 'Probability Tables'!$A$56:$A$58, 0)))</f>
        <v>-0.25442485069529852</v>
      </c>
      <c r="P878" s="13">
        <f>'Probability Tables'!$E$3</f>
        <v>-0.48424598596127871</v>
      </c>
      <c r="Q878" s="16">
        <f t="shared" si="65"/>
        <v>-3.0589474910944849</v>
      </c>
      <c r="R878" s="14">
        <f>IF(B878="N/A", 0, INDEX('Probability Tables'!$K$10:$K$12, MATCH(B878, 'Probability Tables'!$A$10:$A$12, 0)))</f>
        <v>-1.0560526742493137</v>
      </c>
      <c r="S878" s="14">
        <f>IF(C878="N/A", 0, INDEX('Probability Tables'!$K$18:$K$19, MATCH(C878, 'Probability Tables'!$A$18:$A$19, 0)))</f>
        <v>-1.140161291580982</v>
      </c>
      <c r="T878" s="14">
        <f>IF(D878="N/A", 0, INDEX('Probability Tables'!$K$25:$K$28, MATCH(D878, 'Probability Tables'!$A$25:$A$28, 0)))</f>
        <v>-0.64015465041943498</v>
      </c>
      <c r="U878" s="14">
        <f>IF(E878="N/A", 0, INDEX('Probability Tables'!$K$34:$K$35, MATCH(E878, 'Probability Tables'!$A$34:$A$35, 0)))</f>
        <v>-0.48878352389733187</v>
      </c>
      <c r="V878" s="14">
        <f>IF(F878="N/A", 0, INDEX('Probability Tables'!$K$41:$K$42, MATCH(F878, 'Probability Tables'!$A$41:$A$42, 0)))</f>
        <v>-0.38532054201569693</v>
      </c>
      <c r="W878" s="14">
        <f>IF(G878="N/A", 0, INDEX('Probability Tables'!$K$48:$K$50, MATCH(G878, 'Probability Tables'!$A$48:$A$50, 0)))</f>
        <v>-1.624036711855253</v>
      </c>
      <c r="X878" s="14">
        <f>IF(H878="N/A", 0, INDEX('Probability Tables'!$K$56:$K$58, MATCH(H878, 'Probability Tables'!$A$56:$A$58, 0)))</f>
        <v>-0.45323538437685085</v>
      </c>
      <c r="Y878" s="14">
        <f>'Probability Tables'!$E$4</f>
        <v>-0.95753369040820424</v>
      </c>
      <c r="Z878" s="16">
        <f t="shared" si="66"/>
        <v>-6.7452784688030674</v>
      </c>
      <c r="AA878" s="15">
        <f t="shared" si="67"/>
        <v>97.554904062512307</v>
      </c>
      <c r="AB878" s="15">
        <f t="shared" si="68"/>
        <v>2.4450959374876966</v>
      </c>
      <c r="AC878" s="17">
        <f t="shared" si="69"/>
        <v>0</v>
      </c>
      <c r="AD878" s="17">
        <v>0</v>
      </c>
    </row>
    <row r="879" spans="1:30" x14ac:dyDescent="0.25">
      <c r="A879" t="s">
        <v>1203</v>
      </c>
      <c r="B879">
        <v>3</v>
      </c>
      <c r="C879" t="s">
        <v>13</v>
      </c>
      <c r="D879" s="12" t="s">
        <v>1245</v>
      </c>
      <c r="E879" s="12" t="s">
        <v>1247</v>
      </c>
      <c r="F879" s="12" t="s">
        <v>1249</v>
      </c>
      <c r="G879" s="12" t="s">
        <v>1251</v>
      </c>
      <c r="H879" s="12" t="s">
        <v>15</v>
      </c>
      <c r="I879" s="13">
        <f>IF(B879="N/A", 0, INDEX('Probability Tables'!$J$10:$J$12, MATCH(B879, 'Probability Tables'!$A$10:$A$12, 0)))</f>
        <v>-0.39196962663327978</v>
      </c>
      <c r="J879" s="13">
        <f>IF(C879="N/A", 0, INDEX('Probability Tables'!$J$18:$J$19, MATCH(C879, 'Probability Tables'!$A$18:$A$19, 0)))</f>
        <v>-0.16113204070663512</v>
      </c>
      <c r="K879" s="13">
        <f>IF(D879="N/A", 0, INDEX('Probability Tables'!$J$25:$J$28, MATCH(D879, 'Probability Tables'!$A$25:$A$28, 0)))</f>
        <v>-0.51785965042337057</v>
      </c>
      <c r="L879" s="13">
        <f>IF(E879="N/A", 0, INDEX('Probability Tables'!$J$34:$J$35, MATCH(E879, 'Probability Tables'!$A$34:$A$35, 0)))</f>
        <v>-0.32277339226305102</v>
      </c>
      <c r="M879" s="13">
        <f>IF(F879="N/A", 0, INDEX('Probability Tables'!$J$41:$J$42, MATCH(F879, 'Probability Tables'!$A$41:$A$42, 0)))</f>
        <v>-0.21141585713285041</v>
      </c>
      <c r="N879" s="13">
        <f>IF(G879="N/A", 0, INDEX('Probability Tables'!$J$48:$J$50, MATCH(G879, 'Probability Tables'!$A$48:$A$50, 0)))</f>
        <v>-0.71512608727872051</v>
      </c>
      <c r="O879" s="13">
        <f>IF(H879="N/A", 0, INDEX('Probability Tables'!$J$56:$J$58, MATCH(H879, 'Probability Tables'!$A$56:$A$58, 0)))</f>
        <v>-0.25442485069529852</v>
      </c>
      <c r="P879" s="13">
        <f>'Probability Tables'!$E$3</f>
        <v>-0.48424598596127871</v>
      </c>
      <c r="Q879" s="16">
        <f t="shared" si="65"/>
        <v>-3.0589474910944849</v>
      </c>
      <c r="R879" s="14">
        <f>IF(B879="N/A", 0, INDEX('Probability Tables'!$K$10:$K$12, MATCH(B879, 'Probability Tables'!$A$10:$A$12, 0)))</f>
        <v>-1.0560526742493137</v>
      </c>
      <c r="S879" s="14">
        <f>IF(C879="N/A", 0, INDEX('Probability Tables'!$K$18:$K$19, MATCH(C879, 'Probability Tables'!$A$18:$A$19, 0)))</f>
        <v>-1.140161291580982</v>
      </c>
      <c r="T879" s="14">
        <f>IF(D879="N/A", 0, INDEX('Probability Tables'!$K$25:$K$28, MATCH(D879, 'Probability Tables'!$A$25:$A$28, 0)))</f>
        <v>-0.64015465041943498</v>
      </c>
      <c r="U879" s="14">
        <f>IF(E879="N/A", 0, INDEX('Probability Tables'!$K$34:$K$35, MATCH(E879, 'Probability Tables'!$A$34:$A$35, 0)))</f>
        <v>-0.48878352389733187</v>
      </c>
      <c r="V879" s="14">
        <f>IF(F879="N/A", 0, INDEX('Probability Tables'!$K$41:$K$42, MATCH(F879, 'Probability Tables'!$A$41:$A$42, 0)))</f>
        <v>-0.38532054201569693</v>
      </c>
      <c r="W879" s="14">
        <f>IF(G879="N/A", 0, INDEX('Probability Tables'!$K$48:$K$50, MATCH(G879, 'Probability Tables'!$A$48:$A$50, 0)))</f>
        <v>-1.624036711855253</v>
      </c>
      <c r="X879" s="14">
        <f>IF(H879="N/A", 0, INDEX('Probability Tables'!$K$56:$K$58, MATCH(H879, 'Probability Tables'!$A$56:$A$58, 0)))</f>
        <v>-0.45323538437685085</v>
      </c>
      <c r="Y879" s="14">
        <f>'Probability Tables'!$E$4</f>
        <v>-0.95753369040820424</v>
      </c>
      <c r="Z879" s="16">
        <f t="shared" si="66"/>
        <v>-6.7452784688030674</v>
      </c>
      <c r="AA879" s="15">
        <f t="shared" si="67"/>
        <v>97.554904062512307</v>
      </c>
      <c r="AB879" s="15">
        <f t="shared" si="68"/>
        <v>2.4450959374876966</v>
      </c>
      <c r="AC879" s="17">
        <f t="shared" si="69"/>
        <v>0</v>
      </c>
      <c r="AD879" s="17">
        <v>0</v>
      </c>
    </row>
    <row r="880" spans="1:30" x14ac:dyDescent="0.25">
      <c r="A880" t="s">
        <v>1204</v>
      </c>
      <c r="B880">
        <v>3</v>
      </c>
      <c r="C880" t="s">
        <v>13</v>
      </c>
      <c r="D880" s="12" t="s">
        <v>1243</v>
      </c>
      <c r="E880" s="12" t="s">
        <v>1247</v>
      </c>
      <c r="F880" s="12" t="s">
        <v>1249</v>
      </c>
      <c r="G880" s="12" t="s">
        <v>1251</v>
      </c>
      <c r="H880" s="12" t="s">
        <v>15</v>
      </c>
      <c r="I880" s="13">
        <f>IF(B880="N/A", 0, INDEX('Probability Tables'!$J$10:$J$12, MATCH(B880, 'Probability Tables'!$A$10:$A$12, 0)))</f>
        <v>-0.39196962663327978</v>
      </c>
      <c r="J880" s="13">
        <f>IF(C880="N/A", 0, INDEX('Probability Tables'!$J$18:$J$19, MATCH(C880, 'Probability Tables'!$A$18:$A$19, 0)))</f>
        <v>-0.16113204070663512</v>
      </c>
      <c r="K880" s="13">
        <f>IF(D880="N/A", 0, INDEX('Probability Tables'!$J$25:$J$28, MATCH(D880, 'Probability Tables'!$A$25:$A$28, 0)))</f>
        <v>0</v>
      </c>
      <c r="L880" s="13">
        <f>IF(E880="N/A", 0, INDEX('Probability Tables'!$J$34:$J$35, MATCH(E880, 'Probability Tables'!$A$34:$A$35, 0)))</f>
        <v>-0.32277339226305102</v>
      </c>
      <c r="M880" s="13">
        <f>IF(F880="N/A", 0, INDEX('Probability Tables'!$J$41:$J$42, MATCH(F880, 'Probability Tables'!$A$41:$A$42, 0)))</f>
        <v>-0.21141585713285041</v>
      </c>
      <c r="N880" s="13">
        <f>IF(G880="N/A", 0, INDEX('Probability Tables'!$J$48:$J$50, MATCH(G880, 'Probability Tables'!$A$48:$A$50, 0)))</f>
        <v>-0.71512608727872051</v>
      </c>
      <c r="O880" s="13">
        <f>IF(H880="N/A", 0, INDEX('Probability Tables'!$J$56:$J$58, MATCH(H880, 'Probability Tables'!$A$56:$A$58, 0)))</f>
        <v>-0.25442485069529852</v>
      </c>
      <c r="P880" s="13">
        <f>'Probability Tables'!$E$3</f>
        <v>-0.48424598596127871</v>
      </c>
      <c r="Q880" s="16">
        <f t="shared" si="65"/>
        <v>-2.5410878406711142</v>
      </c>
      <c r="R880" s="14">
        <f>IF(B880="N/A", 0, INDEX('Probability Tables'!$K$10:$K$12, MATCH(B880, 'Probability Tables'!$A$10:$A$12, 0)))</f>
        <v>-1.0560526742493137</v>
      </c>
      <c r="S880" s="14">
        <f>IF(C880="N/A", 0, INDEX('Probability Tables'!$K$18:$K$19, MATCH(C880, 'Probability Tables'!$A$18:$A$19, 0)))</f>
        <v>-1.140161291580982</v>
      </c>
      <c r="T880" s="14">
        <f>IF(D880="N/A", 0, INDEX('Probability Tables'!$K$25:$K$28, MATCH(D880, 'Probability Tables'!$A$25:$A$28, 0)))</f>
        <v>0</v>
      </c>
      <c r="U880" s="14">
        <f>IF(E880="N/A", 0, INDEX('Probability Tables'!$K$34:$K$35, MATCH(E880, 'Probability Tables'!$A$34:$A$35, 0)))</f>
        <v>-0.48878352389733187</v>
      </c>
      <c r="V880" s="14">
        <f>IF(F880="N/A", 0, INDEX('Probability Tables'!$K$41:$K$42, MATCH(F880, 'Probability Tables'!$A$41:$A$42, 0)))</f>
        <v>-0.38532054201569693</v>
      </c>
      <c r="W880" s="14">
        <f>IF(G880="N/A", 0, INDEX('Probability Tables'!$K$48:$K$50, MATCH(G880, 'Probability Tables'!$A$48:$A$50, 0)))</f>
        <v>-1.624036711855253</v>
      </c>
      <c r="X880" s="14">
        <f>IF(H880="N/A", 0, INDEX('Probability Tables'!$K$56:$K$58, MATCH(H880, 'Probability Tables'!$A$56:$A$58, 0)))</f>
        <v>-0.45323538437685085</v>
      </c>
      <c r="Y880" s="14">
        <f>'Probability Tables'!$E$4</f>
        <v>-0.95753369040820424</v>
      </c>
      <c r="Z880" s="16">
        <f t="shared" si="66"/>
        <v>-6.1051238183836327</v>
      </c>
      <c r="AA880" s="15">
        <f t="shared" si="67"/>
        <v>97.24558894700111</v>
      </c>
      <c r="AB880" s="15">
        <f t="shared" si="68"/>
        <v>2.7544110529988832</v>
      </c>
      <c r="AC880" s="17">
        <f t="shared" si="69"/>
        <v>0</v>
      </c>
      <c r="AD880" s="17">
        <v>0</v>
      </c>
    </row>
    <row r="881" spans="1:30" x14ac:dyDescent="0.25">
      <c r="A881" t="s">
        <v>1205</v>
      </c>
      <c r="B881">
        <v>1</v>
      </c>
      <c r="C881" t="s">
        <v>17</v>
      </c>
      <c r="D881" s="12" t="s">
        <v>1244</v>
      </c>
      <c r="E881" s="12" t="s">
        <v>1247</v>
      </c>
      <c r="F881" s="12" t="s">
        <v>1248</v>
      </c>
      <c r="G881" s="12" t="s">
        <v>1250</v>
      </c>
      <c r="H881" s="12" t="s">
        <v>20</v>
      </c>
      <c r="I881" s="13">
        <f>IF(B881="N/A", 0, INDEX('Probability Tables'!$J$10:$J$12, MATCH(B881, 'Probability Tables'!$A$10:$A$12, 0)))</f>
        <v>-1.9190988916046565</v>
      </c>
      <c r="J881" s="13">
        <f>IF(C881="N/A", 0, INDEX('Probability Tables'!$J$18:$J$19, MATCH(C881, 'Probability Tables'!$A$18:$A$19, 0)))</f>
        <v>-1.9050155618886613</v>
      </c>
      <c r="K881" s="13">
        <f>IF(D881="N/A", 0, INDEX('Probability Tables'!$J$25:$J$28, MATCH(D881, 'Probability Tables'!$A$25:$A$28, 0)))</f>
        <v>-2.1879221846739059</v>
      </c>
      <c r="L881" s="13">
        <f>IF(E881="N/A", 0, INDEX('Probability Tables'!$J$34:$J$35, MATCH(E881, 'Probability Tables'!$A$34:$A$35, 0)))</f>
        <v>-0.32277339226305102</v>
      </c>
      <c r="M881" s="13">
        <f>IF(F881="N/A", 0, INDEX('Probability Tables'!$J$41:$J$42, MATCH(F881, 'Probability Tables'!$A$41:$A$42, 0)))</f>
        <v>-1.6577744589953911</v>
      </c>
      <c r="N881" s="13">
        <f>IF(G881="N/A", 0, INDEX('Probability Tables'!$J$48:$J$50, MATCH(G881, 'Probability Tables'!$A$48:$A$50, 0)))</f>
        <v>-1.1317644959850102</v>
      </c>
      <c r="O881" s="13">
        <f>IF(H881="N/A", 0, INDEX('Probability Tables'!$J$56:$J$58, MATCH(H881, 'Probability Tables'!$A$56:$A$58, 0)))</f>
        <v>-1.9828147059907641</v>
      </c>
      <c r="P881" s="13">
        <f>'Probability Tables'!$E$3</f>
        <v>-0.48424598596127871</v>
      </c>
      <c r="Q881" s="16">
        <f t="shared" si="65"/>
        <v>-11.591409677362719</v>
      </c>
      <c r="R881" s="14">
        <f>IF(B881="N/A", 0, INDEX('Probability Tables'!$K$10:$K$12, MATCH(B881, 'Probability Tables'!$A$10:$A$12, 0)))</f>
        <v>-0.92356349120323478</v>
      </c>
      <c r="S881" s="14">
        <f>IF(C881="N/A", 0, INDEX('Probability Tables'!$K$18:$K$19, MATCH(C881, 'Probability Tables'!$A$18:$A$19, 0)))</f>
        <v>-0.38532054201569693</v>
      </c>
      <c r="T881" s="14">
        <f>IF(D881="N/A", 0, INDEX('Probability Tables'!$K$25:$K$28, MATCH(D881, 'Probability Tables'!$A$25:$A$28, 0)))</f>
        <v>-2.3513752571634776</v>
      </c>
      <c r="U881" s="14">
        <f>IF(E881="N/A", 0, INDEX('Probability Tables'!$K$34:$K$35, MATCH(E881, 'Probability Tables'!$A$34:$A$35, 0)))</f>
        <v>-0.48878352389733187</v>
      </c>
      <c r="V881" s="14">
        <f>IF(F881="N/A", 0, INDEX('Probability Tables'!$K$41:$K$42, MATCH(F881, 'Probability Tables'!$A$41:$A$42, 0)))</f>
        <v>-1.140161291580982</v>
      </c>
      <c r="W881" s="14">
        <f>IF(G881="N/A", 0, INDEX('Probability Tables'!$K$48:$K$50, MATCH(G881, 'Probability Tables'!$A$48:$A$50, 0)))</f>
        <v>-0.54522705048332309</v>
      </c>
      <c r="X881" s="14">
        <f>IF(H881="N/A", 0, INDEX('Probability Tables'!$K$56:$K$58, MATCH(H881, 'Probability Tables'!$A$56:$A$58, 0)))</f>
        <v>-1.2944356648959361</v>
      </c>
      <c r="Y881" s="14">
        <f>'Probability Tables'!$E$4</f>
        <v>-0.95753369040820424</v>
      </c>
      <c r="Z881" s="16">
        <f t="shared" si="66"/>
        <v>-8.0864005116481863</v>
      </c>
      <c r="AA881" s="15">
        <f t="shared" si="67"/>
        <v>2.9170040386743867</v>
      </c>
      <c r="AB881" s="15">
        <f t="shared" si="68"/>
        <v>97.082995961325608</v>
      </c>
      <c r="AC881" s="17">
        <f t="shared" si="69"/>
        <v>1</v>
      </c>
      <c r="AD881" s="17">
        <v>1</v>
      </c>
    </row>
    <row r="882" spans="1:30" x14ac:dyDescent="0.25">
      <c r="A882" t="s">
        <v>1207</v>
      </c>
      <c r="B882">
        <v>2</v>
      </c>
      <c r="C882" t="s">
        <v>17</v>
      </c>
      <c r="D882" s="12" t="s">
        <v>1245</v>
      </c>
      <c r="E882" s="12" t="s">
        <v>1247</v>
      </c>
      <c r="F882" s="12" t="s">
        <v>1248</v>
      </c>
      <c r="G882" s="12" t="s">
        <v>1250</v>
      </c>
      <c r="H882" s="12" t="s">
        <v>15</v>
      </c>
      <c r="I882" s="13">
        <f>IF(B882="N/A", 0, INDEX('Probability Tables'!$J$10:$J$12, MATCH(B882, 'Probability Tables'!$A$10:$A$12, 0)))</f>
        <v>-1.7285805676065233</v>
      </c>
      <c r="J882" s="13">
        <f>IF(C882="N/A", 0, INDEX('Probability Tables'!$J$18:$J$19, MATCH(C882, 'Probability Tables'!$A$18:$A$19, 0)))</f>
        <v>-1.9050155618886613</v>
      </c>
      <c r="K882" s="13">
        <f>IF(D882="N/A", 0, INDEX('Probability Tables'!$J$25:$J$28, MATCH(D882, 'Probability Tables'!$A$25:$A$28, 0)))</f>
        <v>-0.51785965042337057</v>
      </c>
      <c r="L882" s="13">
        <f>IF(E882="N/A", 0, INDEX('Probability Tables'!$J$34:$J$35, MATCH(E882, 'Probability Tables'!$A$34:$A$35, 0)))</f>
        <v>-0.32277339226305102</v>
      </c>
      <c r="M882" s="13">
        <f>IF(F882="N/A", 0, INDEX('Probability Tables'!$J$41:$J$42, MATCH(F882, 'Probability Tables'!$A$41:$A$42, 0)))</f>
        <v>-1.6577744589953911</v>
      </c>
      <c r="N882" s="13">
        <f>IF(G882="N/A", 0, INDEX('Probability Tables'!$J$48:$J$50, MATCH(G882, 'Probability Tables'!$A$48:$A$50, 0)))</f>
        <v>-1.1317644959850102</v>
      </c>
      <c r="O882" s="13">
        <f>IF(H882="N/A", 0, INDEX('Probability Tables'!$J$56:$J$58, MATCH(H882, 'Probability Tables'!$A$56:$A$58, 0)))</f>
        <v>-0.25442485069529852</v>
      </c>
      <c r="P882" s="13">
        <f>'Probability Tables'!$E$3</f>
        <v>-0.48424598596127871</v>
      </c>
      <c r="Q882" s="16">
        <f t="shared" si="65"/>
        <v>-8.0024389638185838</v>
      </c>
      <c r="R882" s="14">
        <f>IF(B882="N/A", 0, INDEX('Probability Tables'!$K$10:$K$12, MATCH(B882, 'Probability Tables'!$A$10:$A$12, 0)))</f>
        <v>-1.3662076025531533</v>
      </c>
      <c r="S882" s="14">
        <f>IF(C882="N/A", 0, INDEX('Probability Tables'!$K$18:$K$19, MATCH(C882, 'Probability Tables'!$A$18:$A$19, 0)))</f>
        <v>-0.38532054201569693</v>
      </c>
      <c r="T882" s="14">
        <f>IF(D882="N/A", 0, INDEX('Probability Tables'!$K$25:$K$28, MATCH(D882, 'Probability Tables'!$A$25:$A$28, 0)))</f>
        <v>-0.64015465041943498</v>
      </c>
      <c r="U882" s="14">
        <f>IF(E882="N/A", 0, INDEX('Probability Tables'!$K$34:$K$35, MATCH(E882, 'Probability Tables'!$A$34:$A$35, 0)))</f>
        <v>-0.48878352389733187</v>
      </c>
      <c r="V882" s="14">
        <f>IF(F882="N/A", 0, INDEX('Probability Tables'!$K$41:$K$42, MATCH(F882, 'Probability Tables'!$A$41:$A$42, 0)))</f>
        <v>-1.140161291580982</v>
      </c>
      <c r="W882" s="14">
        <f>IF(G882="N/A", 0, INDEX('Probability Tables'!$K$48:$K$50, MATCH(G882, 'Probability Tables'!$A$48:$A$50, 0)))</f>
        <v>-0.54522705048332309</v>
      </c>
      <c r="X882" s="14">
        <f>IF(H882="N/A", 0, INDEX('Probability Tables'!$K$56:$K$58, MATCH(H882, 'Probability Tables'!$A$56:$A$58, 0)))</f>
        <v>-0.45323538437685085</v>
      </c>
      <c r="Y882" s="14">
        <f>'Probability Tables'!$E$4</f>
        <v>-0.95753369040820424</v>
      </c>
      <c r="Z882" s="16">
        <f t="shared" si="66"/>
        <v>-5.976623735734977</v>
      </c>
      <c r="AA882" s="15">
        <f t="shared" si="67"/>
        <v>11.651902143586632</v>
      </c>
      <c r="AB882" s="15">
        <f t="shared" si="68"/>
        <v>88.348097856413361</v>
      </c>
      <c r="AC882" s="17">
        <f t="shared" si="69"/>
        <v>1</v>
      </c>
      <c r="AD882" s="17">
        <v>1</v>
      </c>
    </row>
    <row r="883" spans="1:30" x14ac:dyDescent="0.25">
      <c r="A883" t="s">
        <v>1208</v>
      </c>
      <c r="B883">
        <v>3</v>
      </c>
      <c r="C883" t="s">
        <v>13</v>
      </c>
      <c r="D883" s="12" t="s">
        <v>1245</v>
      </c>
      <c r="E883" s="12" t="s">
        <v>1247</v>
      </c>
      <c r="F883" s="12" t="s">
        <v>1249</v>
      </c>
      <c r="G883" s="12" t="s">
        <v>1251</v>
      </c>
      <c r="H883" s="12" t="s">
        <v>15</v>
      </c>
      <c r="I883" s="13">
        <f>IF(B883="N/A", 0, INDEX('Probability Tables'!$J$10:$J$12, MATCH(B883, 'Probability Tables'!$A$10:$A$12, 0)))</f>
        <v>-0.39196962663327978</v>
      </c>
      <c r="J883" s="13">
        <f>IF(C883="N/A", 0, INDEX('Probability Tables'!$J$18:$J$19, MATCH(C883, 'Probability Tables'!$A$18:$A$19, 0)))</f>
        <v>-0.16113204070663512</v>
      </c>
      <c r="K883" s="13">
        <f>IF(D883="N/A", 0, INDEX('Probability Tables'!$J$25:$J$28, MATCH(D883, 'Probability Tables'!$A$25:$A$28, 0)))</f>
        <v>-0.51785965042337057</v>
      </c>
      <c r="L883" s="13">
        <f>IF(E883="N/A", 0, INDEX('Probability Tables'!$J$34:$J$35, MATCH(E883, 'Probability Tables'!$A$34:$A$35, 0)))</f>
        <v>-0.32277339226305102</v>
      </c>
      <c r="M883" s="13">
        <f>IF(F883="N/A", 0, INDEX('Probability Tables'!$J$41:$J$42, MATCH(F883, 'Probability Tables'!$A$41:$A$42, 0)))</f>
        <v>-0.21141585713285041</v>
      </c>
      <c r="N883" s="13">
        <f>IF(G883="N/A", 0, INDEX('Probability Tables'!$J$48:$J$50, MATCH(G883, 'Probability Tables'!$A$48:$A$50, 0)))</f>
        <v>-0.71512608727872051</v>
      </c>
      <c r="O883" s="13">
        <f>IF(H883="N/A", 0, INDEX('Probability Tables'!$J$56:$J$58, MATCH(H883, 'Probability Tables'!$A$56:$A$58, 0)))</f>
        <v>-0.25442485069529852</v>
      </c>
      <c r="P883" s="13">
        <f>'Probability Tables'!$E$3</f>
        <v>-0.48424598596127871</v>
      </c>
      <c r="Q883" s="16">
        <f t="shared" si="65"/>
        <v>-3.0589474910944849</v>
      </c>
      <c r="R883" s="14">
        <f>IF(B883="N/A", 0, INDEX('Probability Tables'!$K$10:$K$12, MATCH(B883, 'Probability Tables'!$A$10:$A$12, 0)))</f>
        <v>-1.0560526742493137</v>
      </c>
      <c r="S883" s="14">
        <f>IF(C883="N/A", 0, INDEX('Probability Tables'!$K$18:$K$19, MATCH(C883, 'Probability Tables'!$A$18:$A$19, 0)))</f>
        <v>-1.140161291580982</v>
      </c>
      <c r="T883" s="14">
        <f>IF(D883="N/A", 0, INDEX('Probability Tables'!$K$25:$K$28, MATCH(D883, 'Probability Tables'!$A$25:$A$28, 0)))</f>
        <v>-0.64015465041943498</v>
      </c>
      <c r="U883" s="14">
        <f>IF(E883="N/A", 0, INDEX('Probability Tables'!$K$34:$K$35, MATCH(E883, 'Probability Tables'!$A$34:$A$35, 0)))</f>
        <v>-0.48878352389733187</v>
      </c>
      <c r="V883" s="14">
        <f>IF(F883="N/A", 0, INDEX('Probability Tables'!$K$41:$K$42, MATCH(F883, 'Probability Tables'!$A$41:$A$42, 0)))</f>
        <v>-0.38532054201569693</v>
      </c>
      <c r="W883" s="14">
        <f>IF(G883="N/A", 0, INDEX('Probability Tables'!$K$48:$K$50, MATCH(G883, 'Probability Tables'!$A$48:$A$50, 0)))</f>
        <v>-1.624036711855253</v>
      </c>
      <c r="X883" s="14">
        <f>IF(H883="N/A", 0, INDEX('Probability Tables'!$K$56:$K$58, MATCH(H883, 'Probability Tables'!$A$56:$A$58, 0)))</f>
        <v>-0.45323538437685085</v>
      </c>
      <c r="Y883" s="14">
        <f>'Probability Tables'!$E$4</f>
        <v>-0.95753369040820424</v>
      </c>
      <c r="Z883" s="16">
        <f t="shared" si="66"/>
        <v>-6.7452784688030674</v>
      </c>
      <c r="AA883" s="15">
        <f t="shared" si="67"/>
        <v>97.554904062512307</v>
      </c>
      <c r="AB883" s="15">
        <f t="shared" si="68"/>
        <v>2.4450959374876966</v>
      </c>
      <c r="AC883" s="17">
        <f t="shared" si="69"/>
        <v>0</v>
      </c>
      <c r="AD883" s="17">
        <v>0</v>
      </c>
    </row>
    <row r="884" spans="1:30" x14ac:dyDescent="0.25">
      <c r="A884" t="s">
        <v>1209</v>
      </c>
      <c r="B884">
        <v>3</v>
      </c>
      <c r="C884" t="s">
        <v>17</v>
      </c>
      <c r="D884" s="12" t="s">
        <v>1245</v>
      </c>
      <c r="E884" s="12" t="s">
        <v>1247</v>
      </c>
      <c r="F884" s="12" t="s">
        <v>1249</v>
      </c>
      <c r="G884" s="12" t="s">
        <v>1252</v>
      </c>
      <c r="H884" s="12" t="s">
        <v>15</v>
      </c>
      <c r="I884" s="13">
        <f>IF(B884="N/A", 0, INDEX('Probability Tables'!$J$10:$J$12, MATCH(B884, 'Probability Tables'!$A$10:$A$12, 0)))</f>
        <v>-0.39196962663327978</v>
      </c>
      <c r="J884" s="13">
        <f>IF(C884="N/A", 0, INDEX('Probability Tables'!$J$18:$J$19, MATCH(C884, 'Probability Tables'!$A$18:$A$19, 0)))</f>
        <v>-1.9050155618886613</v>
      </c>
      <c r="K884" s="13">
        <f>IF(D884="N/A", 0, INDEX('Probability Tables'!$J$25:$J$28, MATCH(D884, 'Probability Tables'!$A$25:$A$28, 0)))</f>
        <v>-0.51785965042337057</v>
      </c>
      <c r="L884" s="13">
        <f>IF(E884="N/A", 0, INDEX('Probability Tables'!$J$34:$J$35, MATCH(E884, 'Probability Tables'!$A$34:$A$35, 0)))</f>
        <v>-0.32277339226305102</v>
      </c>
      <c r="M884" s="13">
        <f>IF(F884="N/A", 0, INDEX('Probability Tables'!$J$41:$J$42, MATCH(F884, 'Probability Tables'!$A$41:$A$42, 0)))</f>
        <v>-0.21141585713285041</v>
      </c>
      <c r="N884" s="13">
        <f>IF(G884="N/A", 0, INDEX('Probability Tables'!$J$48:$J$50, MATCH(G884, 'Probability Tables'!$A$48:$A$50, 0)))</f>
        <v>-1.6691571471357227</v>
      </c>
      <c r="O884" s="13">
        <f>IF(H884="N/A", 0, INDEX('Probability Tables'!$J$56:$J$58, MATCH(H884, 'Probability Tables'!$A$56:$A$58, 0)))</f>
        <v>-0.25442485069529852</v>
      </c>
      <c r="P884" s="13">
        <f>'Probability Tables'!$E$3</f>
        <v>-0.48424598596127871</v>
      </c>
      <c r="Q884" s="16">
        <f t="shared" si="65"/>
        <v>-5.7568620721335124</v>
      </c>
      <c r="R884" s="14">
        <f>IF(B884="N/A", 0, INDEX('Probability Tables'!$K$10:$K$12, MATCH(B884, 'Probability Tables'!$A$10:$A$12, 0)))</f>
        <v>-1.0560526742493137</v>
      </c>
      <c r="S884" s="14">
        <f>IF(C884="N/A", 0, INDEX('Probability Tables'!$K$18:$K$19, MATCH(C884, 'Probability Tables'!$A$18:$A$19, 0)))</f>
        <v>-0.38532054201569693</v>
      </c>
      <c r="T884" s="14">
        <f>IF(D884="N/A", 0, INDEX('Probability Tables'!$K$25:$K$28, MATCH(D884, 'Probability Tables'!$A$25:$A$28, 0)))</f>
        <v>-0.64015465041943498</v>
      </c>
      <c r="U884" s="14">
        <f>IF(E884="N/A", 0, INDEX('Probability Tables'!$K$34:$K$35, MATCH(E884, 'Probability Tables'!$A$34:$A$35, 0)))</f>
        <v>-0.48878352389733187</v>
      </c>
      <c r="V884" s="14">
        <f>IF(F884="N/A", 0, INDEX('Probability Tables'!$K$41:$K$42, MATCH(F884, 'Probability Tables'!$A$41:$A$42, 0)))</f>
        <v>-0.38532054201569693</v>
      </c>
      <c r="W884" s="14">
        <f>IF(G884="N/A", 0, INDEX('Probability Tables'!$K$48:$K$50, MATCH(G884, 'Probability Tables'!$A$48:$A$50, 0)))</f>
        <v>-1.4997389951776758</v>
      </c>
      <c r="X884" s="14">
        <f>IF(H884="N/A", 0, INDEX('Probability Tables'!$K$56:$K$58, MATCH(H884, 'Probability Tables'!$A$56:$A$58, 0)))</f>
        <v>-0.45323538437685085</v>
      </c>
      <c r="Y884" s="14">
        <f>'Probability Tables'!$E$4</f>
        <v>-0.95753369040820424</v>
      </c>
      <c r="Z884" s="16">
        <f t="shared" si="66"/>
        <v>-5.8661400025602051</v>
      </c>
      <c r="AA884" s="15">
        <f t="shared" si="67"/>
        <v>52.729232835468643</v>
      </c>
      <c r="AB884" s="15">
        <f t="shared" si="68"/>
        <v>47.270767164531364</v>
      </c>
      <c r="AC884" s="17">
        <f t="shared" si="69"/>
        <v>0</v>
      </c>
      <c r="AD884" s="17">
        <v>0</v>
      </c>
    </row>
    <row r="885" spans="1:30" x14ac:dyDescent="0.25">
      <c r="A885" t="s">
        <v>1210</v>
      </c>
      <c r="B885">
        <v>2</v>
      </c>
      <c r="C885" t="s">
        <v>13</v>
      </c>
      <c r="D885" s="12" t="s">
        <v>1245</v>
      </c>
      <c r="E885" s="12" t="s">
        <v>1247</v>
      </c>
      <c r="F885" s="12" t="s">
        <v>1249</v>
      </c>
      <c r="G885" s="12" t="s">
        <v>1252</v>
      </c>
      <c r="H885" s="12" t="s">
        <v>15</v>
      </c>
      <c r="I885" s="13">
        <f>IF(B885="N/A", 0, INDEX('Probability Tables'!$J$10:$J$12, MATCH(B885, 'Probability Tables'!$A$10:$A$12, 0)))</f>
        <v>-1.7285805676065233</v>
      </c>
      <c r="J885" s="13">
        <f>IF(C885="N/A", 0, INDEX('Probability Tables'!$J$18:$J$19, MATCH(C885, 'Probability Tables'!$A$18:$A$19, 0)))</f>
        <v>-0.16113204070663512</v>
      </c>
      <c r="K885" s="13">
        <f>IF(D885="N/A", 0, INDEX('Probability Tables'!$J$25:$J$28, MATCH(D885, 'Probability Tables'!$A$25:$A$28, 0)))</f>
        <v>-0.51785965042337057</v>
      </c>
      <c r="L885" s="13">
        <f>IF(E885="N/A", 0, INDEX('Probability Tables'!$J$34:$J$35, MATCH(E885, 'Probability Tables'!$A$34:$A$35, 0)))</f>
        <v>-0.32277339226305102</v>
      </c>
      <c r="M885" s="13">
        <f>IF(F885="N/A", 0, INDEX('Probability Tables'!$J$41:$J$42, MATCH(F885, 'Probability Tables'!$A$41:$A$42, 0)))</f>
        <v>-0.21141585713285041</v>
      </c>
      <c r="N885" s="13">
        <f>IF(G885="N/A", 0, INDEX('Probability Tables'!$J$48:$J$50, MATCH(G885, 'Probability Tables'!$A$48:$A$50, 0)))</f>
        <v>-1.6691571471357227</v>
      </c>
      <c r="O885" s="13">
        <f>IF(H885="N/A", 0, INDEX('Probability Tables'!$J$56:$J$58, MATCH(H885, 'Probability Tables'!$A$56:$A$58, 0)))</f>
        <v>-0.25442485069529852</v>
      </c>
      <c r="P885" s="13">
        <f>'Probability Tables'!$E$3</f>
        <v>-0.48424598596127871</v>
      </c>
      <c r="Q885" s="16">
        <f t="shared" si="65"/>
        <v>-5.3495894919247302</v>
      </c>
      <c r="R885" s="14">
        <f>IF(B885="N/A", 0, INDEX('Probability Tables'!$K$10:$K$12, MATCH(B885, 'Probability Tables'!$A$10:$A$12, 0)))</f>
        <v>-1.3662076025531533</v>
      </c>
      <c r="S885" s="14">
        <f>IF(C885="N/A", 0, INDEX('Probability Tables'!$K$18:$K$19, MATCH(C885, 'Probability Tables'!$A$18:$A$19, 0)))</f>
        <v>-1.140161291580982</v>
      </c>
      <c r="T885" s="14">
        <f>IF(D885="N/A", 0, INDEX('Probability Tables'!$K$25:$K$28, MATCH(D885, 'Probability Tables'!$A$25:$A$28, 0)))</f>
        <v>-0.64015465041943498</v>
      </c>
      <c r="U885" s="14">
        <f>IF(E885="N/A", 0, INDEX('Probability Tables'!$K$34:$K$35, MATCH(E885, 'Probability Tables'!$A$34:$A$35, 0)))</f>
        <v>-0.48878352389733187</v>
      </c>
      <c r="V885" s="14">
        <f>IF(F885="N/A", 0, INDEX('Probability Tables'!$K$41:$K$42, MATCH(F885, 'Probability Tables'!$A$41:$A$42, 0)))</f>
        <v>-0.38532054201569693</v>
      </c>
      <c r="W885" s="14">
        <f>IF(G885="N/A", 0, INDEX('Probability Tables'!$K$48:$K$50, MATCH(G885, 'Probability Tables'!$A$48:$A$50, 0)))</f>
        <v>-1.4997389951776758</v>
      </c>
      <c r="X885" s="14">
        <f>IF(H885="N/A", 0, INDEX('Probability Tables'!$K$56:$K$58, MATCH(H885, 'Probability Tables'!$A$56:$A$58, 0)))</f>
        <v>-0.45323538437685085</v>
      </c>
      <c r="Y885" s="14">
        <f>'Probability Tables'!$E$4</f>
        <v>-0.95753369040820424</v>
      </c>
      <c r="Z885" s="16">
        <f t="shared" si="66"/>
        <v>-6.93113568042933</v>
      </c>
      <c r="AA885" s="15">
        <f t="shared" si="67"/>
        <v>82.942338452485856</v>
      </c>
      <c r="AB885" s="15">
        <f t="shared" si="68"/>
        <v>17.057661547514133</v>
      </c>
      <c r="AC885" s="17">
        <f t="shared" si="69"/>
        <v>0</v>
      </c>
      <c r="AD885" s="17">
        <v>0</v>
      </c>
    </row>
    <row r="886" spans="1:30" x14ac:dyDescent="0.25">
      <c r="A886" t="s">
        <v>1212</v>
      </c>
      <c r="B886">
        <v>3</v>
      </c>
      <c r="C886" t="s">
        <v>13</v>
      </c>
      <c r="D886" s="12" t="s">
        <v>1245</v>
      </c>
      <c r="E886" s="12" t="s">
        <v>1247</v>
      </c>
      <c r="F886" s="12" t="s">
        <v>1249</v>
      </c>
      <c r="G886" s="12" t="s">
        <v>1251</v>
      </c>
      <c r="H886" s="12" t="s">
        <v>15</v>
      </c>
      <c r="I886" s="13">
        <f>IF(B886="N/A", 0, INDEX('Probability Tables'!$J$10:$J$12, MATCH(B886, 'Probability Tables'!$A$10:$A$12, 0)))</f>
        <v>-0.39196962663327978</v>
      </c>
      <c r="J886" s="13">
        <f>IF(C886="N/A", 0, INDEX('Probability Tables'!$J$18:$J$19, MATCH(C886, 'Probability Tables'!$A$18:$A$19, 0)))</f>
        <v>-0.16113204070663512</v>
      </c>
      <c r="K886" s="13">
        <f>IF(D886="N/A", 0, INDEX('Probability Tables'!$J$25:$J$28, MATCH(D886, 'Probability Tables'!$A$25:$A$28, 0)))</f>
        <v>-0.51785965042337057</v>
      </c>
      <c r="L886" s="13">
        <f>IF(E886="N/A", 0, INDEX('Probability Tables'!$J$34:$J$35, MATCH(E886, 'Probability Tables'!$A$34:$A$35, 0)))</f>
        <v>-0.32277339226305102</v>
      </c>
      <c r="M886" s="13">
        <f>IF(F886="N/A", 0, INDEX('Probability Tables'!$J$41:$J$42, MATCH(F886, 'Probability Tables'!$A$41:$A$42, 0)))</f>
        <v>-0.21141585713285041</v>
      </c>
      <c r="N886" s="13">
        <f>IF(G886="N/A", 0, INDEX('Probability Tables'!$J$48:$J$50, MATCH(G886, 'Probability Tables'!$A$48:$A$50, 0)))</f>
        <v>-0.71512608727872051</v>
      </c>
      <c r="O886" s="13">
        <f>IF(H886="N/A", 0, INDEX('Probability Tables'!$J$56:$J$58, MATCH(H886, 'Probability Tables'!$A$56:$A$58, 0)))</f>
        <v>-0.25442485069529852</v>
      </c>
      <c r="P886" s="13">
        <f>'Probability Tables'!$E$3</f>
        <v>-0.48424598596127871</v>
      </c>
      <c r="Q886" s="16">
        <f t="shared" si="65"/>
        <v>-3.0589474910944849</v>
      </c>
      <c r="R886" s="14">
        <f>IF(B886="N/A", 0, INDEX('Probability Tables'!$K$10:$K$12, MATCH(B886, 'Probability Tables'!$A$10:$A$12, 0)))</f>
        <v>-1.0560526742493137</v>
      </c>
      <c r="S886" s="14">
        <f>IF(C886="N/A", 0, INDEX('Probability Tables'!$K$18:$K$19, MATCH(C886, 'Probability Tables'!$A$18:$A$19, 0)))</f>
        <v>-1.140161291580982</v>
      </c>
      <c r="T886" s="14">
        <f>IF(D886="N/A", 0, INDEX('Probability Tables'!$K$25:$K$28, MATCH(D886, 'Probability Tables'!$A$25:$A$28, 0)))</f>
        <v>-0.64015465041943498</v>
      </c>
      <c r="U886" s="14">
        <f>IF(E886="N/A", 0, INDEX('Probability Tables'!$K$34:$K$35, MATCH(E886, 'Probability Tables'!$A$34:$A$35, 0)))</f>
        <v>-0.48878352389733187</v>
      </c>
      <c r="V886" s="14">
        <f>IF(F886="N/A", 0, INDEX('Probability Tables'!$K$41:$K$42, MATCH(F886, 'Probability Tables'!$A$41:$A$42, 0)))</f>
        <v>-0.38532054201569693</v>
      </c>
      <c r="W886" s="14">
        <f>IF(G886="N/A", 0, INDEX('Probability Tables'!$K$48:$K$50, MATCH(G886, 'Probability Tables'!$A$48:$A$50, 0)))</f>
        <v>-1.624036711855253</v>
      </c>
      <c r="X886" s="14">
        <f>IF(H886="N/A", 0, INDEX('Probability Tables'!$K$56:$K$58, MATCH(H886, 'Probability Tables'!$A$56:$A$58, 0)))</f>
        <v>-0.45323538437685085</v>
      </c>
      <c r="Y886" s="14">
        <f>'Probability Tables'!$E$4</f>
        <v>-0.95753369040820424</v>
      </c>
      <c r="Z886" s="16">
        <f t="shared" si="66"/>
        <v>-6.7452784688030674</v>
      </c>
      <c r="AA886" s="15">
        <f t="shared" si="67"/>
        <v>97.554904062512307</v>
      </c>
      <c r="AB886" s="15">
        <f t="shared" si="68"/>
        <v>2.4450959374876966</v>
      </c>
      <c r="AC886" s="17">
        <f t="shared" si="69"/>
        <v>0</v>
      </c>
      <c r="AD886" s="17">
        <v>0</v>
      </c>
    </row>
    <row r="887" spans="1:30" x14ac:dyDescent="0.25">
      <c r="A887" t="s">
        <v>1214</v>
      </c>
      <c r="B887">
        <v>3</v>
      </c>
      <c r="C887" t="s">
        <v>17</v>
      </c>
      <c r="D887" s="12" t="s">
        <v>1242</v>
      </c>
      <c r="E887" s="12" t="s">
        <v>1247</v>
      </c>
      <c r="F887" s="12" t="s">
        <v>1248</v>
      </c>
      <c r="G887" s="12" t="s">
        <v>1250</v>
      </c>
      <c r="H887" s="12" t="s">
        <v>27</v>
      </c>
      <c r="I887" s="13">
        <f>IF(B887="N/A", 0, INDEX('Probability Tables'!$J$10:$J$12, MATCH(B887, 'Probability Tables'!$A$10:$A$12, 0)))</f>
        <v>-0.39196962663327978</v>
      </c>
      <c r="J887" s="13">
        <f>IF(C887="N/A", 0, INDEX('Probability Tables'!$J$18:$J$19, MATCH(C887, 'Probability Tables'!$A$18:$A$19, 0)))</f>
        <v>-1.9050155618886613</v>
      </c>
      <c r="K887" s="13">
        <f>IF(D887="N/A", 0, INDEX('Probability Tables'!$J$25:$J$28, MATCH(D887, 'Probability Tables'!$A$25:$A$28, 0)))</f>
        <v>-1.505246303981256</v>
      </c>
      <c r="L887" s="13">
        <f>IF(E887="N/A", 0, INDEX('Probability Tables'!$J$34:$J$35, MATCH(E887, 'Probability Tables'!$A$34:$A$35, 0)))</f>
        <v>-0.32277339226305102</v>
      </c>
      <c r="M887" s="13">
        <f>IF(F887="N/A", 0, INDEX('Probability Tables'!$J$41:$J$42, MATCH(F887, 'Probability Tables'!$A$41:$A$42, 0)))</f>
        <v>-1.6577744589953911</v>
      </c>
      <c r="N887" s="13">
        <f>IF(G887="N/A", 0, INDEX('Probability Tables'!$J$48:$J$50, MATCH(G887, 'Probability Tables'!$A$48:$A$50, 0)))</f>
        <v>-1.1317644959850102</v>
      </c>
      <c r="O887" s="13">
        <f>IF(H887="N/A", 0, INDEX('Probability Tables'!$J$56:$J$58, MATCH(H887, 'Probability Tables'!$A$56:$A$58, 0)))</f>
        <v>-2.4423470353692043</v>
      </c>
      <c r="P887" s="13">
        <f>'Probability Tables'!$E$3</f>
        <v>-0.48424598596127871</v>
      </c>
      <c r="Q887" s="16">
        <f t="shared" si="65"/>
        <v>-9.8411368610771319</v>
      </c>
      <c r="R887" s="14">
        <f>IF(B887="N/A", 0, INDEX('Probability Tables'!$K$10:$K$12, MATCH(B887, 'Probability Tables'!$A$10:$A$12, 0)))</f>
        <v>-1.0560526742493137</v>
      </c>
      <c r="S887" s="14">
        <f>IF(C887="N/A", 0, INDEX('Probability Tables'!$K$18:$K$19, MATCH(C887, 'Probability Tables'!$A$18:$A$19, 0)))</f>
        <v>-0.38532054201569693</v>
      </c>
      <c r="T887" s="14">
        <f>IF(D887="N/A", 0, INDEX('Probability Tables'!$K$25:$K$28, MATCH(D887, 'Probability Tables'!$A$25:$A$28, 0)))</f>
        <v>-1.4640720621625749</v>
      </c>
      <c r="U887" s="14">
        <f>IF(E887="N/A", 0, INDEX('Probability Tables'!$K$34:$K$35, MATCH(E887, 'Probability Tables'!$A$34:$A$35, 0)))</f>
        <v>-0.48878352389733187</v>
      </c>
      <c r="V887" s="14">
        <f>IF(F887="N/A", 0, INDEX('Probability Tables'!$K$41:$K$42, MATCH(F887, 'Probability Tables'!$A$41:$A$42, 0)))</f>
        <v>-1.140161291580982</v>
      </c>
      <c r="W887" s="14">
        <f>IF(G887="N/A", 0, INDEX('Probability Tables'!$K$48:$K$50, MATCH(G887, 'Probability Tables'!$A$48:$A$50, 0)))</f>
        <v>-0.54522705048332309</v>
      </c>
      <c r="X887" s="14">
        <f>IF(H887="N/A", 0, INDEX('Probability Tables'!$K$56:$K$58, MATCH(H887, 'Probability Tables'!$A$56:$A$58, 0)))</f>
        <v>-2.4037432426807936</v>
      </c>
      <c r="Y887" s="14">
        <f>'Probability Tables'!$E$4</f>
        <v>-0.95753369040820424</v>
      </c>
      <c r="Z887" s="16">
        <f t="shared" si="66"/>
        <v>-8.4408940774782213</v>
      </c>
      <c r="AA887" s="15">
        <f t="shared" si="67"/>
        <v>19.777758817737126</v>
      </c>
      <c r="AB887" s="15">
        <f t="shared" si="68"/>
        <v>80.222241182262891</v>
      </c>
      <c r="AC887" s="17">
        <f t="shared" si="69"/>
        <v>1</v>
      </c>
      <c r="AD887" s="17">
        <v>0</v>
      </c>
    </row>
    <row r="888" spans="1:30" x14ac:dyDescent="0.25">
      <c r="A888" t="s">
        <v>1215</v>
      </c>
      <c r="B888">
        <v>2</v>
      </c>
      <c r="C888" t="s">
        <v>13</v>
      </c>
      <c r="D888" s="12" t="s">
        <v>1245</v>
      </c>
      <c r="E888" s="12" t="s">
        <v>1247</v>
      </c>
      <c r="F888" s="12" t="s">
        <v>1249</v>
      </c>
      <c r="G888" s="12" t="s">
        <v>1252</v>
      </c>
      <c r="H888" s="12" t="s">
        <v>15</v>
      </c>
      <c r="I888" s="13">
        <f>IF(B888="N/A", 0, INDEX('Probability Tables'!$J$10:$J$12, MATCH(B888, 'Probability Tables'!$A$10:$A$12, 0)))</f>
        <v>-1.7285805676065233</v>
      </c>
      <c r="J888" s="13">
        <f>IF(C888="N/A", 0, INDEX('Probability Tables'!$J$18:$J$19, MATCH(C888, 'Probability Tables'!$A$18:$A$19, 0)))</f>
        <v>-0.16113204070663512</v>
      </c>
      <c r="K888" s="13">
        <f>IF(D888="N/A", 0, INDEX('Probability Tables'!$J$25:$J$28, MATCH(D888, 'Probability Tables'!$A$25:$A$28, 0)))</f>
        <v>-0.51785965042337057</v>
      </c>
      <c r="L888" s="13">
        <f>IF(E888="N/A", 0, INDEX('Probability Tables'!$J$34:$J$35, MATCH(E888, 'Probability Tables'!$A$34:$A$35, 0)))</f>
        <v>-0.32277339226305102</v>
      </c>
      <c r="M888" s="13">
        <f>IF(F888="N/A", 0, INDEX('Probability Tables'!$J$41:$J$42, MATCH(F888, 'Probability Tables'!$A$41:$A$42, 0)))</f>
        <v>-0.21141585713285041</v>
      </c>
      <c r="N888" s="13">
        <f>IF(G888="N/A", 0, INDEX('Probability Tables'!$J$48:$J$50, MATCH(G888, 'Probability Tables'!$A$48:$A$50, 0)))</f>
        <v>-1.6691571471357227</v>
      </c>
      <c r="O888" s="13">
        <f>IF(H888="N/A", 0, INDEX('Probability Tables'!$J$56:$J$58, MATCH(H888, 'Probability Tables'!$A$56:$A$58, 0)))</f>
        <v>-0.25442485069529852</v>
      </c>
      <c r="P888" s="13">
        <f>'Probability Tables'!$E$3</f>
        <v>-0.48424598596127871</v>
      </c>
      <c r="Q888" s="16">
        <f t="shared" si="65"/>
        <v>-5.3495894919247302</v>
      </c>
      <c r="R888" s="14">
        <f>IF(B888="N/A", 0, INDEX('Probability Tables'!$K$10:$K$12, MATCH(B888, 'Probability Tables'!$A$10:$A$12, 0)))</f>
        <v>-1.3662076025531533</v>
      </c>
      <c r="S888" s="14">
        <f>IF(C888="N/A", 0, INDEX('Probability Tables'!$K$18:$K$19, MATCH(C888, 'Probability Tables'!$A$18:$A$19, 0)))</f>
        <v>-1.140161291580982</v>
      </c>
      <c r="T888" s="14">
        <f>IF(D888="N/A", 0, INDEX('Probability Tables'!$K$25:$K$28, MATCH(D888, 'Probability Tables'!$A$25:$A$28, 0)))</f>
        <v>-0.64015465041943498</v>
      </c>
      <c r="U888" s="14">
        <f>IF(E888="N/A", 0, INDEX('Probability Tables'!$K$34:$K$35, MATCH(E888, 'Probability Tables'!$A$34:$A$35, 0)))</f>
        <v>-0.48878352389733187</v>
      </c>
      <c r="V888" s="14">
        <f>IF(F888="N/A", 0, INDEX('Probability Tables'!$K$41:$K$42, MATCH(F888, 'Probability Tables'!$A$41:$A$42, 0)))</f>
        <v>-0.38532054201569693</v>
      </c>
      <c r="W888" s="14">
        <f>IF(G888="N/A", 0, INDEX('Probability Tables'!$K$48:$K$50, MATCH(G888, 'Probability Tables'!$A$48:$A$50, 0)))</f>
        <v>-1.4997389951776758</v>
      </c>
      <c r="X888" s="14">
        <f>IF(H888="N/A", 0, INDEX('Probability Tables'!$K$56:$K$58, MATCH(H888, 'Probability Tables'!$A$56:$A$58, 0)))</f>
        <v>-0.45323538437685085</v>
      </c>
      <c r="Y888" s="14">
        <f>'Probability Tables'!$E$4</f>
        <v>-0.95753369040820424</v>
      </c>
      <c r="Z888" s="16">
        <f t="shared" si="66"/>
        <v>-6.93113568042933</v>
      </c>
      <c r="AA888" s="15">
        <f t="shared" si="67"/>
        <v>82.942338452485856</v>
      </c>
      <c r="AB888" s="15">
        <f t="shared" si="68"/>
        <v>17.057661547514133</v>
      </c>
      <c r="AC888" s="17">
        <f t="shared" si="69"/>
        <v>0</v>
      </c>
      <c r="AD888" s="17">
        <v>0</v>
      </c>
    </row>
    <row r="889" spans="1:30" x14ac:dyDescent="0.25">
      <c r="A889" t="s">
        <v>1216</v>
      </c>
      <c r="B889">
        <v>1</v>
      </c>
      <c r="C889" t="s">
        <v>17</v>
      </c>
      <c r="D889" s="12" t="s">
        <v>1245</v>
      </c>
      <c r="E889" s="12" t="s">
        <v>1247</v>
      </c>
      <c r="F889" s="12" t="s">
        <v>1249</v>
      </c>
      <c r="G889" s="12" t="s">
        <v>1250</v>
      </c>
      <c r="H889" s="12" t="s">
        <v>15</v>
      </c>
      <c r="I889" s="13">
        <f>IF(B889="N/A", 0, INDEX('Probability Tables'!$J$10:$J$12, MATCH(B889, 'Probability Tables'!$A$10:$A$12, 0)))</f>
        <v>-1.9190988916046565</v>
      </c>
      <c r="J889" s="13">
        <f>IF(C889="N/A", 0, INDEX('Probability Tables'!$J$18:$J$19, MATCH(C889, 'Probability Tables'!$A$18:$A$19, 0)))</f>
        <v>-1.9050155618886613</v>
      </c>
      <c r="K889" s="13">
        <f>IF(D889="N/A", 0, INDEX('Probability Tables'!$J$25:$J$28, MATCH(D889, 'Probability Tables'!$A$25:$A$28, 0)))</f>
        <v>-0.51785965042337057</v>
      </c>
      <c r="L889" s="13">
        <f>IF(E889="N/A", 0, INDEX('Probability Tables'!$J$34:$J$35, MATCH(E889, 'Probability Tables'!$A$34:$A$35, 0)))</f>
        <v>-0.32277339226305102</v>
      </c>
      <c r="M889" s="13">
        <f>IF(F889="N/A", 0, INDEX('Probability Tables'!$J$41:$J$42, MATCH(F889, 'Probability Tables'!$A$41:$A$42, 0)))</f>
        <v>-0.21141585713285041</v>
      </c>
      <c r="N889" s="13">
        <f>IF(G889="N/A", 0, INDEX('Probability Tables'!$J$48:$J$50, MATCH(G889, 'Probability Tables'!$A$48:$A$50, 0)))</f>
        <v>-1.1317644959850102</v>
      </c>
      <c r="O889" s="13">
        <f>IF(H889="N/A", 0, INDEX('Probability Tables'!$J$56:$J$58, MATCH(H889, 'Probability Tables'!$A$56:$A$58, 0)))</f>
        <v>-0.25442485069529852</v>
      </c>
      <c r="P889" s="13">
        <f>'Probability Tables'!$E$3</f>
        <v>-0.48424598596127871</v>
      </c>
      <c r="Q889" s="16">
        <f t="shared" si="65"/>
        <v>-6.7465986859541767</v>
      </c>
      <c r="R889" s="14">
        <f>IF(B889="N/A", 0, INDEX('Probability Tables'!$K$10:$K$12, MATCH(B889, 'Probability Tables'!$A$10:$A$12, 0)))</f>
        <v>-0.92356349120323478</v>
      </c>
      <c r="S889" s="14">
        <f>IF(C889="N/A", 0, INDEX('Probability Tables'!$K$18:$K$19, MATCH(C889, 'Probability Tables'!$A$18:$A$19, 0)))</f>
        <v>-0.38532054201569693</v>
      </c>
      <c r="T889" s="14">
        <f>IF(D889="N/A", 0, INDEX('Probability Tables'!$K$25:$K$28, MATCH(D889, 'Probability Tables'!$A$25:$A$28, 0)))</f>
        <v>-0.64015465041943498</v>
      </c>
      <c r="U889" s="14">
        <f>IF(E889="N/A", 0, INDEX('Probability Tables'!$K$34:$K$35, MATCH(E889, 'Probability Tables'!$A$34:$A$35, 0)))</f>
        <v>-0.48878352389733187</v>
      </c>
      <c r="V889" s="14">
        <f>IF(F889="N/A", 0, INDEX('Probability Tables'!$K$41:$K$42, MATCH(F889, 'Probability Tables'!$A$41:$A$42, 0)))</f>
        <v>-0.38532054201569693</v>
      </c>
      <c r="W889" s="14">
        <f>IF(G889="N/A", 0, INDEX('Probability Tables'!$K$48:$K$50, MATCH(G889, 'Probability Tables'!$A$48:$A$50, 0)))</f>
        <v>-0.54522705048332309</v>
      </c>
      <c r="X889" s="14">
        <f>IF(H889="N/A", 0, INDEX('Probability Tables'!$K$56:$K$58, MATCH(H889, 'Probability Tables'!$A$56:$A$58, 0)))</f>
        <v>-0.45323538437685085</v>
      </c>
      <c r="Y889" s="14">
        <f>'Probability Tables'!$E$4</f>
        <v>-0.95753369040820424</v>
      </c>
      <c r="Z889" s="16">
        <f t="shared" si="66"/>
        <v>-4.7791388748197736</v>
      </c>
      <c r="AA889" s="15">
        <f t="shared" si="67"/>
        <v>12.266198993559778</v>
      </c>
      <c r="AB889" s="15">
        <f t="shared" si="68"/>
        <v>87.733801006440231</v>
      </c>
      <c r="AC889" s="17">
        <f t="shared" si="69"/>
        <v>1</v>
      </c>
      <c r="AD889" s="17">
        <v>1</v>
      </c>
    </row>
    <row r="890" spans="1:30" x14ac:dyDescent="0.25">
      <c r="A890" t="s">
        <v>1218</v>
      </c>
      <c r="B890">
        <v>3</v>
      </c>
      <c r="C890" t="s">
        <v>17</v>
      </c>
      <c r="D890" s="12" t="s">
        <v>1243</v>
      </c>
      <c r="E890" s="12" t="s">
        <v>1246</v>
      </c>
      <c r="F890" s="12" t="s">
        <v>1248</v>
      </c>
      <c r="G890" s="12" t="s">
        <v>1250</v>
      </c>
      <c r="H890" s="12" t="s">
        <v>15</v>
      </c>
      <c r="I890" s="13">
        <f>IF(B890="N/A", 0, INDEX('Probability Tables'!$J$10:$J$12, MATCH(B890, 'Probability Tables'!$A$10:$A$12, 0)))</f>
        <v>-0.39196962663327978</v>
      </c>
      <c r="J890" s="13">
        <f>IF(C890="N/A", 0, INDEX('Probability Tables'!$J$18:$J$19, MATCH(C890, 'Probability Tables'!$A$18:$A$19, 0)))</f>
        <v>-1.9050155618886613</v>
      </c>
      <c r="K890" s="13">
        <f>IF(D890="N/A", 0, INDEX('Probability Tables'!$J$25:$J$28, MATCH(D890, 'Probability Tables'!$A$25:$A$28, 0)))</f>
        <v>0</v>
      </c>
      <c r="L890" s="13">
        <f>IF(E890="N/A", 0, INDEX('Probability Tables'!$J$34:$J$35, MATCH(E890, 'Probability Tables'!$A$34:$A$35, 0)))</f>
        <v>-1.2878542883066382</v>
      </c>
      <c r="M890" s="13">
        <f>IF(F890="N/A", 0, INDEX('Probability Tables'!$J$41:$J$42, MATCH(F890, 'Probability Tables'!$A$41:$A$42, 0)))</f>
        <v>-1.6577744589953911</v>
      </c>
      <c r="N890" s="13">
        <f>IF(G890="N/A", 0, INDEX('Probability Tables'!$J$48:$J$50, MATCH(G890, 'Probability Tables'!$A$48:$A$50, 0)))</f>
        <v>-1.1317644959850102</v>
      </c>
      <c r="O890" s="13">
        <f>IF(H890="N/A", 0, INDEX('Probability Tables'!$J$56:$J$58, MATCH(H890, 'Probability Tables'!$A$56:$A$58, 0)))</f>
        <v>-0.25442485069529852</v>
      </c>
      <c r="P890" s="13">
        <f>'Probability Tables'!$E$3</f>
        <v>-0.48424598596127871</v>
      </c>
      <c r="Q890" s="16">
        <f t="shared" si="65"/>
        <v>-7.1130492684655566</v>
      </c>
      <c r="R890" s="14">
        <f>IF(B890="N/A", 0, INDEX('Probability Tables'!$K$10:$K$12, MATCH(B890, 'Probability Tables'!$A$10:$A$12, 0)))</f>
        <v>-1.0560526742493137</v>
      </c>
      <c r="S890" s="14">
        <f>IF(C890="N/A", 0, INDEX('Probability Tables'!$K$18:$K$19, MATCH(C890, 'Probability Tables'!$A$18:$A$19, 0)))</f>
        <v>-0.38532054201569693</v>
      </c>
      <c r="T890" s="14">
        <f>IF(D890="N/A", 0, INDEX('Probability Tables'!$K$25:$K$28, MATCH(D890, 'Probability Tables'!$A$25:$A$28, 0)))</f>
        <v>0</v>
      </c>
      <c r="U890" s="14">
        <f>IF(E890="N/A", 0, INDEX('Probability Tables'!$K$34:$K$35, MATCH(E890, 'Probability Tables'!$A$34:$A$35, 0)))</f>
        <v>-0.95029252915164453</v>
      </c>
      <c r="V890" s="14">
        <f>IF(F890="N/A", 0, INDEX('Probability Tables'!$K$41:$K$42, MATCH(F890, 'Probability Tables'!$A$41:$A$42, 0)))</f>
        <v>-1.140161291580982</v>
      </c>
      <c r="W890" s="14">
        <f>IF(G890="N/A", 0, INDEX('Probability Tables'!$K$48:$K$50, MATCH(G890, 'Probability Tables'!$A$48:$A$50, 0)))</f>
        <v>-0.54522705048332309</v>
      </c>
      <c r="X890" s="14">
        <f>IF(H890="N/A", 0, INDEX('Probability Tables'!$K$56:$K$58, MATCH(H890, 'Probability Tables'!$A$56:$A$58, 0)))</f>
        <v>-0.45323538437685085</v>
      </c>
      <c r="Y890" s="14">
        <f>'Probability Tables'!$E$4</f>
        <v>-0.95753369040820424</v>
      </c>
      <c r="Z890" s="16">
        <f t="shared" si="66"/>
        <v>-5.4878231622660154</v>
      </c>
      <c r="AA890" s="15">
        <f t="shared" si="67"/>
        <v>16.448538677678908</v>
      </c>
      <c r="AB890" s="15">
        <f t="shared" si="68"/>
        <v>83.551461322321089</v>
      </c>
      <c r="AC890" s="17">
        <f t="shared" si="69"/>
        <v>1</v>
      </c>
      <c r="AD890" s="17">
        <v>0</v>
      </c>
    </row>
    <row r="891" spans="1:30" x14ac:dyDescent="0.25">
      <c r="A891" t="s">
        <v>1219</v>
      </c>
      <c r="B891">
        <v>1</v>
      </c>
      <c r="C891" t="s">
        <v>13</v>
      </c>
      <c r="D891" s="12" t="s">
        <v>1245</v>
      </c>
      <c r="E891" s="12" t="s">
        <v>1247</v>
      </c>
      <c r="F891" s="12" t="s">
        <v>1249</v>
      </c>
      <c r="G891" s="12" t="s">
        <v>1250</v>
      </c>
      <c r="H891" s="12" t="s">
        <v>20</v>
      </c>
      <c r="I891" s="13">
        <f>IF(B891="N/A", 0, INDEX('Probability Tables'!$J$10:$J$12, MATCH(B891, 'Probability Tables'!$A$10:$A$12, 0)))</f>
        <v>-1.9190988916046565</v>
      </c>
      <c r="J891" s="13">
        <f>IF(C891="N/A", 0, INDEX('Probability Tables'!$J$18:$J$19, MATCH(C891, 'Probability Tables'!$A$18:$A$19, 0)))</f>
        <v>-0.16113204070663512</v>
      </c>
      <c r="K891" s="13">
        <f>IF(D891="N/A", 0, INDEX('Probability Tables'!$J$25:$J$28, MATCH(D891, 'Probability Tables'!$A$25:$A$28, 0)))</f>
        <v>-0.51785965042337057</v>
      </c>
      <c r="L891" s="13">
        <f>IF(E891="N/A", 0, INDEX('Probability Tables'!$J$34:$J$35, MATCH(E891, 'Probability Tables'!$A$34:$A$35, 0)))</f>
        <v>-0.32277339226305102</v>
      </c>
      <c r="M891" s="13">
        <f>IF(F891="N/A", 0, INDEX('Probability Tables'!$J$41:$J$42, MATCH(F891, 'Probability Tables'!$A$41:$A$42, 0)))</f>
        <v>-0.21141585713285041</v>
      </c>
      <c r="N891" s="13">
        <f>IF(G891="N/A", 0, INDEX('Probability Tables'!$J$48:$J$50, MATCH(G891, 'Probability Tables'!$A$48:$A$50, 0)))</f>
        <v>-1.1317644959850102</v>
      </c>
      <c r="O891" s="13">
        <f>IF(H891="N/A", 0, INDEX('Probability Tables'!$J$56:$J$58, MATCH(H891, 'Probability Tables'!$A$56:$A$58, 0)))</f>
        <v>-1.9828147059907641</v>
      </c>
      <c r="P891" s="13">
        <f>'Probability Tables'!$E$3</f>
        <v>-0.48424598596127871</v>
      </c>
      <c r="Q891" s="16">
        <f t="shared" si="65"/>
        <v>-6.7311050200676164</v>
      </c>
      <c r="R891" s="14">
        <f>IF(B891="N/A", 0, INDEX('Probability Tables'!$K$10:$K$12, MATCH(B891, 'Probability Tables'!$A$10:$A$12, 0)))</f>
        <v>-0.92356349120323478</v>
      </c>
      <c r="S891" s="14">
        <f>IF(C891="N/A", 0, INDEX('Probability Tables'!$K$18:$K$19, MATCH(C891, 'Probability Tables'!$A$18:$A$19, 0)))</f>
        <v>-1.140161291580982</v>
      </c>
      <c r="T891" s="14">
        <f>IF(D891="N/A", 0, INDEX('Probability Tables'!$K$25:$K$28, MATCH(D891, 'Probability Tables'!$A$25:$A$28, 0)))</f>
        <v>-0.64015465041943498</v>
      </c>
      <c r="U891" s="14">
        <f>IF(E891="N/A", 0, INDEX('Probability Tables'!$K$34:$K$35, MATCH(E891, 'Probability Tables'!$A$34:$A$35, 0)))</f>
        <v>-0.48878352389733187</v>
      </c>
      <c r="V891" s="14">
        <f>IF(F891="N/A", 0, INDEX('Probability Tables'!$K$41:$K$42, MATCH(F891, 'Probability Tables'!$A$41:$A$42, 0)))</f>
        <v>-0.38532054201569693</v>
      </c>
      <c r="W891" s="14">
        <f>IF(G891="N/A", 0, INDEX('Probability Tables'!$K$48:$K$50, MATCH(G891, 'Probability Tables'!$A$48:$A$50, 0)))</f>
        <v>-0.54522705048332309</v>
      </c>
      <c r="X891" s="14">
        <f>IF(H891="N/A", 0, INDEX('Probability Tables'!$K$56:$K$58, MATCH(H891, 'Probability Tables'!$A$56:$A$58, 0)))</f>
        <v>-1.2944356648959361</v>
      </c>
      <c r="Y891" s="14">
        <f>'Probability Tables'!$E$4</f>
        <v>-0.95753369040820424</v>
      </c>
      <c r="Z891" s="16">
        <f t="shared" si="66"/>
        <v>-6.3751799049041447</v>
      </c>
      <c r="AA891" s="15">
        <f t="shared" si="67"/>
        <v>41.194633731735983</v>
      </c>
      <c r="AB891" s="15">
        <f t="shared" si="68"/>
        <v>58.805366268264017</v>
      </c>
      <c r="AC891" s="17">
        <f t="shared" si="69"/>
        <v>1</v>
      </c>
      <c r="AD891" s="17">
        <v>1</v>
      </c>
    </row>
    <row r="892" spans="1:30" x14ac:dyDescent="0.25">
      <c r="A892" t="s">
        <v>1221</v>
      </c>
      <c r="B892">
        <v>3</v>
      </c>
      <c r="C892" t="s">
        <v>13</v>
      </c>
      <c r="D892" s="12" t="s">
        <v>1245</v>
      </c>
      <c r="E892" s="12" t="s">
        <v>1247</v>
      </c>
      <c r="F892" s="12" t="s">
        <v>1249</v>
      </c>
      <c r="G892" s="12" t="s">
        <v>1251</v>
      </c>
      <c r="H892" s="12" t="s">
        <v>27</v>
      </c>
      <c r="I892" s="13">
        <f>IF(B892="N/A", 0, INDEX('Probability Tables'!$J$10:$J$12, MATCH(B892, 'Probability Tables'!$A$10:$A$12, 0)))</f>
        <v>-0.39196962663327978</v>
      </c>
      <c r="J892" s="13">
        <f>IF(C892="N/A", 0, INDEX('Probability Tables'!$J$18:$J$19, MATCH(C892, 'Probability Tables'!$A$18:$A$19, 0)))</f>
        <v>-0.16113204070663512</v>
      </c>
      <c r="K892" s="13">
        <f>IF(D892="N/A", 0, INDEX('Probability Tables'!$J$25:$J$28, MATCH(D892, 'Probability Tables'!$A$25:$A$28, 0)))</f>
        <v>-0.51785965042337057</v>
      </c>
      <c r="L892" s="13">
        <f>IF(E892="N/A", 0, INDEX('Probability Tables'!$J$34:$J$35, MATCH(E892, 'Probability Tables'!$A$34:$A$35, 0)))</f>
        <v>-0.32277339226305102</v>
      </c>
      <c r="M892" s="13">
        <f>IF(F892="N/A", 0, INDEX('Probability Tables'!$J$41:$J$42, MATCH(F892, 'Probability Tables'!$A$41:$A$42, 0)))</f>
        <v>-0.21141585713285041</v>
      </c>
      <c r="N892" s="13">
        <f>IF(G892="N/A", 0, INDEX('Probability Tables'!$J$48:$J$50, MATCH(G892, 'Probability Tables'!$A$48:$A$50, 0)))</f>
        <v>-0.71512608727872051</v>
      </c>
      <c r="O892" s="13">
        <f>IF(H892="N/A", 0, INDEX('Probability Tables'!$J$56:$J$58, MATCH(H892, 'Probability Tables'!$A$56:$A$58, 0)))</f>
        <v>-2.4423470353692043</v>
      </c>
      <c r="P892" s="13">
        <f>'Probability Tables'!$E$3</f>
        <v>-0.48424598596127871</v>
      </c>
      <c r="Q892" s="16">
        <f t="shared" si="65"/>
        <v>-5.2468696757683908</v>
      </c>
      <c r="R892" s="14">
        <f>IF(B892="N/A", 0, INDEX('Probability Tables'!$K$10:$K$12, MATCH(B892, 'Probability Tables'!$A$10:$A$12, 0)))</f>
        <v>-1.0560526742493137</v>
      </c>
      <c r="S892" s="14">
        <f>IF(C892="N/A", 0, INDEX('Probability Tables'!$K$18:$K$19, MATCH(C892, 'Probability Tables'!$A$18:$A$19, 0)))</f>
        <v>-1.140161291580982</v>
      </c>
      <c r="T892" s="14">
        <f>IF(D892="N/A", 0, INDEX('Probability Tables'!$K$25:$K$28, MATCH(D892, 'Probability Tables'!$A$25:$A$28, 0)))</f>
        <v>-0.64015465041943498</v>
      </c>
      <c r="U892" s="14">
        <f>IF(E892="N/A", 0, INDEX('Probability Tables'!$K$34:$K$35, MATCH(E892, 'Probability Tables'!$A$34:$A$35, 0)))</f>
        <v>-0.48878352389733187</v>
      </c>
      <c r="V892" s="14">
        <f>IF(F892="N/A", 0, INDEX('Probability Tables'!$K$41:$K$42, MATCH(F892, 'Probability Tables'!$A$41:$A$42, 0)))</f>
        <v>-0.38532054201569693</v>
      </c>
      <c r="W892" s="14">
        <f>IF(G892="N/A", 0, INDEX('Probability Tables'!$K$48:$K$50, MATCH(G892, 'Probability Tables'!$A$48:$A$50, 0)))</f>
        <v>-1.624036711855253</v>
      </c>
      <c r="X892" s="14">
        <f>IF(H892="N/A", 0, INDEX('Probability Tables'!$K$56:$K$58, MATCH(H892, 'Probability Tables'!$A$56:$A$58, 0)))</f>
        <v>-2.4037432426807936</v>
      </c>
      <c r="Y892" s="14">
        <f>'Probability Tables'!$E$4</f>
        <v>-0.95753369040820424</v>
      </c>
      <c r="Z892" s="16">
        <f t="shared" si="66"/>
        <v>-8.6957863271070117</v>
      </c>
      <c r="AA892" s="15">
        <f t="shared" si="67"/>
        <v>96.919881644247909</v>
      </c>
      <c r="AB892" s="15">
        <f t="shared" si="68"/>
        <v>3.0801183557520933</v>
      </c>
      <c r="AC892" s="17">
        <f t="shared" si="69"/>
        <v>0</v>
      </c>
      <c r="AD892" s="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E9E8-ED6E-4A0B-AC17-5E4BD6156B18}">
  <dimension ref="A1:R892"/>
  <sheetViews>
    <sheetView workbookViewId="0">
      <selection activeCell="T12" sqref="T12"/>
    </sheetView>
  </sheetViews>
  <sheetFormatPr defaultColWidth="12.7109375" defaultRowHeight="15" x14ac:dyDescent="0.25"/>
  <cols>
    <col min="4" max="4" width="12.7109375" style="12"/>
    <col min="5" max="8" width="12.7109375" style="13"/>
    <col min="9" max="9" width="12.7109375" style="16"/>
    <col min="10" max="13" width="12.7109375" style="14"/>
    <col min="14" max="16" width="12.7109375" style="15"/>
    <col min="17" max="18" width="12.7109375" style="17"/>
  </cols>
  <sheetData>
    <row r="1" spans="1:18" x14ac:dyDescent="0.25">
      <c r="A1" t="s">
        <v>3</v>
      </c>
      <c r="B1" t="s">
        <v>2</v>
      </c>
      <c r="C1" t="s">
        <v>4</v>
      </c>
      <c r="D1" s="12" t="s">
        <v>1225</v>
      </c>
      <c r="E1" s="13" t="s">
        <v>1254</v>
      </c>
      <c r="F1" s="13" t="s">
        <v>1255</v>
      </c>
      <c r="G1" s="13" t="s">
        <v>1259</v>
      </c>
      <c r="H1" s="13" t="s">
        <v>1262</v>
      </c>
      <c r="I1" s="16" t="s">
        <v>1263</v>
      </c>
      <c r="J1" s="14" t="s">
        <v>1264</v>
      </c>
      <c r="K1" s="14" t="s">
        <v>1265</v>
      </c>
      <c r="L1" s="14" t="s">
        <v>1269</v>
      </c>
      <c r="M1" s="14" t="s">
        <v>1271</v>
      </c>
      <c r="N1" s="15" t="s">
        <v>1272</v>
      </c>
      <c r="O1" s="15" t="s">
        <v>1273</v>
      </c>
      <c r="P1" s="15" t="s">
        <v>1274</v>
      </c>
      <c r="Q1" s="17" t="s">
        <v>1275</v>
      </c>
      <c r="R1" s="17" t="s">
        <v>1276</v>
      </c>
    </row>
    <row r="2" spans="1:18" x14ac:dyDescent="0.25">
      <c r="A2" t="s">
        <v>12</v>
      </c>
      <c r="B2">
        <v>3</v>
      </c>
      <c r="C2" t="s">
        <v>13</v>
      </c>
      <c r="D2" s="12" t="s">
        <v>1251</v>
      </c>
      <c r="E2" s="13">
        <f>IF(B2="N/A", 0, INDEX('Probability Tables'!$J$10:$J$12, MATCH(B2, 'Probability Tables'!$A$10:$A$12, 0)))</f>
        <v>-0.39196962663327978</v>
      </c>
      <c r="F2" s="13">
        <f>IF(C2="N/A", 0, INDEX('Probability Tables'!$J$18:$J$19, MATCH(C2, 'Probability Tables'!$A$18:$A$19, 0)))</f>
        <v>-0.16113204070663512</v>
      </c>
      <c r="G2" s="13">
        <f>IF(D2="N/A", 0, INDEX('Probability Tables'!$J$48:$J$50, MATCH(D2, 'Probability Tables'!$A$48:$A$50, 0)))</f>
        <v>-0.71512608727872051</v>
      </c>
      <c r="H2" s="13">
        <f>'Probability Tables'!$E$3</f>
        <v>-0.48424598596127871</v>
      </c>
      <c r="I2" s="16">
        <f>SUM(E2:H2)</f>
        <v>-1.7524737405799142</v>
      </c>
      <c r="J2" s="14">
        <f>IF(B2="N/A", 0, INDEX('Probability Tables'!$K$10:$K$12, MATCH(B2, 'Probability Tables'!$A$10:$A$12, 0)))</f>
        <v>-1.0560526742493137</v>
      </c>
      <c r="K2" s="14">
        <f>IF(C2="N/A", 0, INDEX('Probability Tables'!$K$18:$K$19, MATCH(C2, 'Probability Tables'!$A$18:$A$19, 0)))</f>
        <v>-1.140161291580982</v>
      </c>
      <c r="L2" s="14">
        <f>IF(D2="N/A", 0, INDEX('Probability Tables'!$K$48:$K$50, MATCH(D2, 'Probability Tables'!$A$48:$A$50, 0)))</f>
        <v>-1.624036711855253</v>
      </c>
      <c r="M2" s="14">
        <f>'Probability Tables'!$E$4</f>
        <v>-0.95753369040820424</v>
      </c>
      <c r="N2" s="16">
        <f>SUM(J2:M2)</f>
        <v>-4.7777843680937533</v>
      </c>
      <c r="O2" s="15">
        <f>EXP(I2)/(EXP(I2)+EXP(N2))*100</f>
        <v>95.370456696207185</v>
      </c>
      <c r="P2" s="15">
        <f>EXP(N2)/(EXP(N2)+EXP(I2))*100</f>
        <v>4.6295433037928087</v>
      </c>
      <c r="Q2" s="17">
        <f>IF(O2&gt;P2, 0, 1)</f>
        <v>0</v>
      </c>
      <c r="R2" s="17">
        <v>0</v>
      </c>
    </row>
    <row r="3" spans="1:18" x14ac:dyDescent="0.25">
      <c r="A3" t="s">
        <v>16</v>
      </c>
      <c r="B3">
        <v>1</v>
      </c>
      <c r="C3" t="s">
        <v>17</v>
      </c>
      <c r="D3" s="12" t="s">
        <v>1250</v>
      </c>
      <c r="E3" s="13">
        <f>IF(B3="N/A", 0, INDEX('Probability Tables'!$J$10:$J$12, MATCH(B3, 'Probability Tables'!$A$10:$A$12, 0)))</f>
        <v>-1.9190988916046565</v>
      </c>
      <c r="F3" s="13">
        <f>IF(C3="N/A", 0, INDEX('Probability Tables'!$J$18:$J$19, MATCH(C3, 'Probability Tables'!$A$18:$A$19, 0)))</f>
        <v>-1.9050155618886613</v>
      </c>
      <c r="G3" s="13">
        <f>IF(D3="N/A", 0, INDEX('Probability Tables'!$J$48:$J$50, MATCH(D3, 'Probability Tables'!$A$48:$A$50, 0)))</f>
        <v>-1.1317644959850102</v>
      </c>
      <c r="H3" s="13">
        <f>'Probability Tables'!$E$3</f>
        <v>-0.48424598596127871</v>
      </c>
      <c r="I3" s="16">
        <f>SUM(E3:H3)</f>
        <v>-5.4401249354396066</v>
      </c>
      <c r="J3" s="14">
        <f>IF(B3="N/A", 0, INDEX('Probability Tables'!$K$10:$K$12, MATCH(B3, 'Probability Tables'!$A$10:$A$12, 0)))</f>
        <v>-0.92356349120323478</v>
      </c>
      <c r="K3" s="14">
        <f>IF(C3="N/A", 0, INDEX('Probability Tables'!$K$18:$K$19, MATCH(C3, 'Probability Tables'!$A$18:$A$19, 0)))</f>
        <v>-0.38532054201569693</v>
      </c>
      <c r="L3" s="14">
        <f>IF(D3="N/A", 0, INDEX('Probability Tables'!$K$48:$K$50, MATCH(D3, 'Probability Tables'!$A$48:$A$50, 0)))</f>
        <v>-0.54522705048332309</v>
      </c>
      <c r="M3" s="14">
        <f>'Probability Tables'!$E$4</f>
        <v>-0.95753369040820424</v>
      </c>
      <c r="N3" s="16">
        <f>SUM(J3:M3)</f>
        <v>-2.8116447741104591</v>
      </c>
      <c r="O3" s="15">
        <f t="shared" ref="O3:O66" si="0">EXP(I3)/(EXP(I3)+EXP(N3))*100</f>
        <v>6.7327825801197783</v>
      </c>
      <c r="P3" s="15">
        <f t="shared" ref="P3:P66" si="1">EXP(N3)/(EXP(N3)+EXP(I3))*100</f>
        <v>93.267217419880225</v>
      </c>
      <c r="Q3" s="17">
        <f t="shared" ref="Q3:Q66" si="2">IF(O3&gt;P3, 0, 1)</f>
        <v>1</v>
      </c>
      <c r="R3" s="17">
        <v>1</v>
      </c>
    </row>
    <row r="4" spans="1:18" x14ac:dyDescent="0.25">
      <c r="A4" t="s">
        <v>21</v>
      </c>
      <c r="B4">
        <v>3</v>
      </c>
      <c r="C4" t="s">
        <v>17</v>
      </c>
      <c r="D4" s="12" t="s">
        <v>1251</v>
      </c>
      <c r="E4" s="13">
        <f>IF(B4="N/A", 0, INDEX('Probability Tables'!$J$10:$J$12, MATCH(B4, 'Probability Tables'!$A$10:$A$12, 0)))</f>
        <v>-0.39196962663327978</v>
      </c>
      <c r="F4" s="13">
        <f>IF(C4="N/A", 0, INDEX('Probability Tables'!$J$18:$J$19, MATCH(C4, 'Probability Tables'!$A$18:$A$19, 0)))</f>
        <v>-1.9050155618886613</v>
      </c>
      <c r="G4" s="13">
        <f>IF(D4="N/A", 0, INDEX('Probability Tables'!$J$48:$J$50, MATCH(D4, 'Probability Tables'!$A$48:$A$50, 0)))</f>
        <v>-0.71512608727872051</v>
      </c>
      <c r="H4" s="13">
        <f>'Probability Tables'!$E$3</f>
        <v>-0.48424598596127871</v>
      </c>
      <c r="I4" s="16">
        <f>SUM(E4:H4)</f>
        <v>-3.4963572617619403</v>
      </c>
      <c r="J4" s="14">
        <f>IF(B4="N/A", 0, INDEX('Probability Tables'!$K$10:$K$12, MATCH(B4, 'Probability Tables'!$A$10:$A$12, 0)))</f>
        <v>-1.0560526742493137</v>
      </c>
      <c r="K4" s="14">
        <f>IF(C4="N/A", 0, INDEX('Probability Tables'!$K$18:$K$19, MATCH(C4, 'Probability Tables'!$A$18:$A$19, 0)))</f>
        <v>-0.38532054201569693</v>
      </c>
      <c r="L4" s="14">
        <f>IF(D4="N/A", 0, INDEX('Probability Tables'!$K$48:$K$50, MATCH(D4, 'Probability Tables'!$A$48:$A$50, 0)))</f>
        <v>-1.624036711855253</v>
      </c>
      <c r="M4" s="14">
        <f>'Probability Tables'!$E$4</f>
        <v>-0.95753369040820424</v>
      </c>
      <c r="N4" s="16">
        <f>SUM(J4:M4)</f>
        <v>-4.0229436185284682</v>
      </c>
      <c r="O4" s="15">
        <f t="shared" si="0"/>
        <v>62.868658257937625</v>
      </c>
      <c r="P4" s="15">
        <f t="shared" si="1"/>
        <v>37.131341742062382</v>
      </c>
      <c r="Q4" s="17">
        <f t="shared" si="2"/>
        <v>0</v>
      </c>
      <c r="R4" s="17">
        <v>1</v>
      </c>
    </row>
    <row r="5" spans="1:18" x14ac:dyDescent="0.25">
      <c r="A5" t="s">
        <v>23</v>
      </c>
      <c r="B5">
        <v>1</v>
      </c>
      <c r="C5" t="s">
        <v>17</v>
      </c>
      <c r="D5" s="12" t="s">
        <v>1250</v>
      </c>
      <c r="E5" s="13">
        <f>IF(B5="N/A", 0, INDEX('Probability Tables'!$J$10:$J$12, MATCH(B5, 'Probability Tables'!$A$10:$A$12, 0)))</f>
        <v>-1.9190988916046565</v>
      </c>
      <c r="F5" s="13">
        <f>IF(C5="N/A", 0, INDEX('Probability Tables'!$J$18:$J$19, MATCH(C5, 'Probability Tables'!$A$18:$A$19, 0)))</f>
        <v>-1.9050155618886613</v>
      </c>
      <c r="G5" s="13">
        <f>IF(D5="N/A", 0, INDEX('Probability Tables'!$J$48:$J$50, MATCH(D5, 'Probability Tables'!$A$48:$A$50, 0)))</f>
        <v>-1.1317644959850102</v>
      </c>
      <c r="H5" s="13">
        <f>'Probability Tables'!$E$3</f>
        <v>-0.48424598596127871</v>
      </c>
      <c r="I5" s="16">
        <f>SUM(E5:H5)</f>
        <v>-5.4401249354396066</v>
      </c>
      <c r="J5" s="14">
        <f>IF(B5="N/A", 0, INDEX('Probability Tables'!$K$10:$K$12, MATCH(B5, 'Probability Tables'!$A$10:$A$12, 0)))</f>
        <v>-0.92356349120323478</v>
      </c>
      <c r="K5" s="14">
        <f>IF(C5="N/A", 0, INDEX('Probability Tables'!$K$18:$K$19, MATCH(C5, 'Probability Tables'!$A$18:$A$19, 0)))</f>
        <v>-0.38532054201569693</v>
      </c>
      <c r="L5" s="14">
        <f>IF(D5="N/A", 0, INDEX('Probability Tables'!$K$48:$K$50, MATCH(D5, 'Probability Tables'!$A$48:$A$50, 0)))</f>
        <v>-0.54522705048332309</v>
      </c>
      <c r="M5" s="14">
        <f>'Probability Tables'!$E$4</f>
        <v>-0.95753369040820424</v>
      </c>
      <c r="N5" s="16">
        <f>SUM(J5:M5)</f>
        <v>-2.8116447741104591</v>
      </c>
      <c r="O5" s="15">
        <f t="shared" si="0"/>
        <v>6.7327825801197783</v>
      </c>
      <c r="P5" s="15">
        <f t="shared" si="1"/>
        <v>93.267217419880225</v>
      </c>
      <c r="Q5" s="17">
        <f t="shared" si="2"/>
        <v>1</v>
      </c>
      <c r="R5" s="17">
        <v>1</v>
      </c>
    </row>
    <row r="6" spans="1:18" x14ac:dyDescent="0.25">
      <c r="A6" t="s">
        <v>25</v>
      </c>
      <c r="B6">
        <v>3</v>
      </c>
      <c r="C6" t="s">
        <v>13</v>
      </c>
      <c r="D6" s="12" t="s">
        <v>1251</v>
      </c>
      <c r="E6" s="13">
        <f>IF(B6="N/A", 0, INDEX('Probability Tables'!$J$10:$J$12, MATCH(B6, 'Probability Tables'!$A$10:$A$12, 0)))</f>
        <v>-0.39196962663327978</v>
      </c>
      <c r="F6" s="13">
        <f>IF(C6="N/A", 0, INDEX('Probability Tables'!$J$18:$J$19, MATCH(C6, 'Probability Tables'!$A$18:$A$19, 0)))</f>
        <v>-0.16113204070663512</v>
      </c>
      <c r="G6" s="13">
        <f>IF(D6="N/A", 0, INDEX('Probability Tables'!$J$48:$J$50, MATCH(D6, 'Probability Tables'!$A$48:$A$50, 0)))</f>
        <v>-0.71512608727872051</v>
      </c>
      <c r="H6" s="13">
        <f>'Probability Tables'!$E$3</f>
        <v>-0.48424598596127871</v>
      </c>
      <c r="I6" s="16">
        <f>SUM(E6:H6)</f>
        <v>-1.7524737405799142</v>
      </c>
      <c r="J6" s="14">
        <f>IF(B6="N/A", 0, INDEX('Probability Tables'!$K$10:$K$12, MATCH(B6, 'Probability Tables'!$A$10:$A$12, 0)))</f>
        <v>-1.0560526742493137</v>
      </c>
      <c r="K6" s="14">
        <f>IF(C6="N/A", 0, INDEX('Probability Tables'!$K$18:$K$19, MATCH(C6, 'Probability Tables'!$A$18:$A$19, 0)))</f>
        <v>-1.140161291580982</v>
      </c>
      <c r="L6" s="14">
        <f>IF(D6="N/A", 0, INDEX('Probability Tables'!$K$48:$K$50, MATCH(D6, 'Probability Tables'!$A$48:$A$50, 0)))</f>
        <v>-1.624036711855253</v>
      </c>
      <c r="M6" s="14">
        <f>'Probability Tables'!$E$4</f>
        <v>-0.95753369040820424</v>
      </c>
      <c r="N6" s="16">
        <f>SUM(J6:M6)</f>
        <v>-4.7777843680937533</v>
      </c>
      <c r="O6" s="15">
        <f t="shared" si="0"/>
        <v>95.370456696207185</v>
      </c>
      <c r="P6" s="15">
        <f t="shared" si="1"/>
        <v>4.6295433037928087</v>
      </c>
      <c r="Q6" s="17">
        <f t="shared" si="2"/>
        <v>0</v>
      </c>
      <c r="R6" s="17">
        <v>0</v>
      </c>
    </row>
    <row r="7" spans="1:18" x14ac:dyDescent="0.25">
      <c r="A7" t="s">
        <v>26</v>
      </c>
      <c r="B7">
        <v>3</v>
      </c>
      <c r="C7" t="s">
        <v>13</v>
      </c>
      <c r="D7" s="12" t="s">
        <v>1251</v>
      </c>
      <c r="E7" s="13">
        <f>IF(B7="N/A", 0, INDEX('Probability Tables'!$J$10:$J$12, MATCH(B7, 'Probability Tables'!$A$10:$A$12, 0)))</f>
        <v>-0.39196962663327978</v>
      </c>
      <c r="F7" s="13">
        <f>IF(C7="N/A", 0, INDEX('Probability Tables'!$J$18:$J$19, MATCH(C7, 'Probability Tables'!$A$18:$A$19, 0)))</f>
        <v>-0.16113204070663512</v>
      </c>
      <c r="G7" s="13">
        <f>IF(D7="N/A", 0, INDEX('Probability Tables'!$J$48:$J$50, MATCH(D7, 'Probability Tables'!$A$48:$A$50, 0)))</f>
        <v>-0.71512608727872051</v>
      </c>
      <c r="H7" s="13">
        <f>'Probability Tables'!$E$3</f>
        <v>-0.48424598596127871</v>
      </c>
      <c r="I7" s="16">
        <f>SUM(E7:H7)</f>
        <v>-1.7524737405799142</v>
      </c>
      <c r="J7" s="14">
        <f>IF(B7="N/A", 0, INDEX('Probability Tables'!$K$10:$K$12, MATCH(B7, 'Probability Tables'!$A$10:$A$12, 0)))</f>
        <v>-1.0560526742493137</v>
      </c>
      <c r="K7" s="14">
        <f>IF(C7="N/A", 0, INDEX('Probability Tables'!$K$18:$K$19, MATCH(C7, 'Probability Tables'!$A$18:$A$19, 0)))</f>
        <v>-1.140161291580982</v>
      </c>
      <c r="L7" s="14">
        <f>IF(D7="N/A", 0, INDEX('Probability Tables'!$K$48:$K$50, MATCH(D7, 'Probability Tables'!$A$48:$A$50, 0)))</f>
        <v>-1.624036711855253</v>
      </c>
      <c r="M7" s="14">
        <f>'Probability Tables'!$E$4</f>
        <v>-0.95753369040820424</v>
      </c>
      <c r="N7" s="16">
        <f>SUM(J7:M7)</f>
        <v>-4.7777843680937533</v>
      </c>
      <c r="O7" s="15">
        <f t="shared" si="0"/>
        <v>95.370456696207185</v>
      </c>
      <c r="P7" s="15">
        <f t="shared" si="1"/>
        <v>4.6295433037928087</v>
      </c>
      <c r="Q7" s="17">
        <f t="shared" si="2"/>
        <v>0</v>
      </c>
      <c r="R7" s="17">
        <v>0</v>
      </c>
    </row>
    <row r="8" spans="1:18" x14ac:dyDescent="0.25">
      <c r="A8" t="s">
        <v>28</v>
      </c>
      <c r="B8">
        <v>1</v>
      </c>
      <c r="C8" t="s">
        <v>13</v>
      </c>
      <c r="D8" s="12" t="s">
        <v>1250</v>
      </c>
      <c r="E8" s="13">
        <f>IF(B8="N/A", 0, INDEX('Probability Tables'!$J$10:$J$12, MATCH(B8, 'Probability Tables'!$A$10:$A$12, 0)))</f>
        <v>-1.9190988916046565</v>
      </c>
      <c r="F8" s="13">
        <f>IF(C8="N/A", 0, INDEX('Probability Tables'!$J$18:$J$19, MATCH(C8, 'Probability Tables'!$A$18:$A$19, 0)))</f>
        <v>-0.16113204070663512</v>
      </c>
      <c r="G8" s="13">
        <f>IF(D8="N/A", 0, INDEX('Probability Tables'!$J$48:$J$50, MATCH(D8, 'Probability Tables'!$A$48:$A$50, 0)))</f>
        <v>-1.1317644959850102</v>
      </c>
      <c r="H8" s="13">
        <f>'Probability Tables'!$E$3</f>
        <v>-0.48424598596127871</v>
      </c>
      <c r="I8" s="16">
        <f>SUM(E8:H8)</f>
        <v>-3.6962414142575803</v>
      </c>
      <c r="J8" s="14">
        <f>IF(B8="N/A", 0, INDEX('Probability Tables'!$K$10:$K$12, MATCH(B8, 'Probability Tables'!$A$10:$A$12, 0)))</f>
        <v>-0.92356349120323478</v>
      </c>
      <c r="K8" s="14">
        <f>IF(C8="N/A", 0, INDEX('Probability Tables'!$K$18:$K$19, MATCH(C8, 'Probability Tables'!$A$18:$A$19, 0)))</f>
        <v>-1.140161291580982</v>
      </c>
      <c r="L8" s="14">
        <f>IF(D8="N/A", 0, INDEX('Probability Tables'!$K$48:$K$50, MATCH(D8, 'Probability Tables'!$A$48:$A$50, 0)))</f>
        <v>-0.54522705048332309</v>
      </c>
      <c r="M8" s="14">
        <f>'Probability Tables'!$E$4</f>
        <v>-0.95753369040820424</v>
      </c>
      <c r="N8" s="16">
        <f>SUM(J8:M8)</f>
        <v>-3.5664855236757438</v>
      </c>
      <c r="O8" s="15">
        <f t="shared" si="0"/>
        <v>46.760646433231344</v>
      </c>
      <c r="P8" s="15">
        <f t="shared" si="1"/>
        <v>53.239353566768656</v>
      </c>
      <c r="Q8" s="17">
        <f t="shared" si="2"/>
        <v>1</v>
      </c>
      <c r="R8" s="17">
        <v>0</v>
      </c>
    </row>
    <row r="9" spans="1:18" x14ac:dyDescent="0.25">
      <c r="A9" t="s">
        <v>30</v>
      </c>
      <c r="B9">
        <v>3</v>
      </c>
      <c r="C9" t="s">
        <v>13</v>
      </c>
      <c r="D9" s="12" t="s">
        <v>1250</v>
      </c>
      <c r="E9" s="13">
        <f>IF(B9="N/A", 0, INDEX('Probability Tables'!$J$10:$J$12, MATCH(B9, 'Probability Tables'!$A$10:$A$12, 0)))</f>
        <v>-0.39196962663327978</v>
      </c>
      <c r="F9" s="13">
        <f>IF(C9="N/A", 0, INDEX('Probability Tables'!$J$18:$J$19, MATCH(C9, 'Probability Tables'!$A$18:$A$19, 0)))</f>
        <v>-0.16113204070663512</v>
      </c>
      <c r="G9" s="13">
        <f>IF(D9="N/A", 0, INDEX('Probability Tables'!$J$48:$J$50, MATCH(D9, 'Probability Tables'!$A$48:$A$50, 0)))</f>
        <v>-1.1317644959850102</v>
      </c>
      <c r="H9" s="13">
        <f>'Probability Tables'!$E$3</f>
        <v>-0.48424598596127871</v>
      </c>
      <c r="I9" s="16">
        <f>SUM(E9:H9)</f>
        <v>-2.169112149286204</v>
      </c>
      <c r="J9" s="14">
        <f>IF(B9="N/A", 0, INDEX('Probability Tables'!$K$10:$K$12, MATCH(B9, 'Probability Tables'!$A$10:$A$12, 0)))</f>
        <v>-1.0560526742493137</v>
      </c>
      <c r="K9" s="14">
        <f>IF(C9="N/A", 0, INDEX('Probability Tables'!$K$18:$K$19, MATCH(C9, 'Probability Tables'!$A$18:$A$19, 0)))</f>
        <v>-1.140161291580982</v>
      </c>
      <c r="L9" s="14">
        <f>IF(D9="N/A", 0, INDEX('Probability Tables'!$K$48:$K$50, MATCH(D9, 'Probability Tables'!$A$48:$A$50, 0)))</f>
        <v>-0.54522705048332309</v>
      </c>
      <c r="M9" s="14">
        <f>'Probability Tables'!$E$4</f>
        <v>-0.95753369040820424</v>
      </c>
      <c r="N9" s="16">
        <f>SUM(J9:M9)</f>
        <v>-3.698974706721823</v>
      </c>
      <c r="O9" s="15">
        <f t="shared" si="0"/>
        <v>82.198620383639835</v>
      </c>
      <c r="P9" s="15">
        <f t="shared" si="1"/>
        <v>17.801379616360176</v>
      </c>
      <c r="Q9" s="17">
        <f t="shared" si="2"/>
        <v>0</v>
      </c>
      <c r="R9" s="17">
        <v>0</v>
      </c>
    </row>
    <row r="10" spans="1:18" x14ac:dyDescent="0.25">
      <c r="A10" t="s">
        <v>31</v>
      </c>
      <c r="B10">
        <v>3</v>
      </c>
      <c r="C10" t="s">
        <v>17</v>
      </c>
      <c r="D10" s="12" t="s">
        <v>1252</v>
      </c>
      <c r="E10" s="13">
        <f>IF(B10="N/A", 0, INDEX('Probability Tables'!$J$10:$J$12, MATCH(B10, 'Probability Tables'!$A$10:$A$12, 0)))</f>
        <v>-0.39196962663327978</v>
      </c>
      <c r="F10" s="13">
        <f>IF(C10="N/A", 0, INDEX('Probability Tables'!$J$18:$J$19, MATCH(C10, 'Probability Tables'!$A$18:$A$19, 0)))</f>
        <v>-1.9050155618886613</v>
      </c>
      <c r="G10" s="13">
        <f>IF(D10="N/A", 0, INDEX('Probability Tables'!$J$48:$J$50, MATCH(D10, 'Probability Tables'!$A$48:$A$50, 0)))</f>
        <v>-1.6691571471357227</v>
      </c>
      <c r="H10" s="13">
        <f>'Probability Tables'!$E$3</f>
        <v>-0.48424598596127871</v>
      </c>
      <c r="I10" s="16">
        <f>SUM(E10:H10)</f>
        <v>-4.4503883216189424</v>
      </c>
      <c r="J10" s="14">
        <f>IF(B10="N/A", 0, INDEX('Probability Tables'!$K$10:$K$12, MATCH(B10, 'Probability Tables'!$A$10:$A$12, 0)))</f>
        <v>-1.0560526742493137</v>
      </c>
      <c r="K10" s="14">
        <f>IF(C10="N/A", 0, INDEX('Probability Tables'!$K$18:$K$19, MATCH(C10, 'Probability Tables'!$A$18:$A$19, 0)))</f>
        <v>-0.38532054201569693</v>
      </c>
      <c r="L10" s="14">
        <f>IF(D10="N/A", 0, INDEX('Probability Tables'!$K$48:$K$50, MATCH(D10, 'Probability Tables'!$A$48:$A$50, 0)))</f>
        <v>-1.4997389951776758</v>
      </c>
      <c r="M10" s="14">
        <f>'Probability Tables'!$E$4</f>
        <v>-0.95753369040820424</v>
      </c>
      <c r="N10" s="16">
        <f>SUM(J10:M10)</f>
        <v>-3.8986459018508905</v>
      </c>
      <c r="O10" s="15">
        <f t="shared" si="0"/>
        <v>36.546024884807224</v>
      </c>
      <c r="P10" s="15">
        <f t="shared" si="1"/>
        <v>63.453975115192776</v>
      </c>
      <c r="Q10" s="17">
        <f t="shared" si="2"/>
        <v>1</v>
      </c>
      <c r="R10" s="17">
        <v>1</v>
      </c>
    </row>
    <row r="11" spans="1:18" x14ac:dyDescent="0.25">
      <c r="A11" t="s">
        <v>32</v>
      </c>
      <c r="B11">
        <v>2</v>
      </c>
      <c r="C11" t="s">
        <v>17</v>
      </c>
      <c r="D11" s="12" t="s">
        <v>1250</v>
      </c>
      <c r="E11" s="13">
        <f>IF(B11="N/A", 0, INDEX('Probability Tables'!$J$10:$J$12, MATCH(B11, 'Probability Tables'!$A$10:$A$12, 0)))</f>
        <v>-1.7285805676065233</v>
      </c>
      <c r="F11" s="13">
        <f>IF(C11="N/A", 0, INDEX('Probability Tables'!$J$18:$J$19, MATCH(C11, 'Probability Tables'!$A$18:$A$19, 0)))</f>
        <v>-1.9050155618886613</v>
      </c>
      <c r="G11" s="13">
        <f>IF(D11="N/A", 0, INDEX('Probability Tables'!$J$48:$J$50, MATCH(D11, 'Probability Tables'!$A$48:$A$50, 0)))</f>
        <v>-1.1317644959850102</v>
      </c>
      <c r="H11" s="13">
        <f>'Probability Tables'!$E$3</f>
        <v>-0.48424598596127871</v>
      </c>
      <c r="I11" s="16">
        <f>SUM(E11:H11)</f>
        <v>-5.2496066114414734</v>
      </c>
      <c r="J11" s="14">
        <f>IF(B11="N/A", 0, INDEX('Probability Tables'!$K$10:$K$12, MATCH(B11, 'Probability Tables'!$A$10:$A$12, 0)))</f>
        <v>-1.3662076025531533</v>
      </c>
      <c r="K11" s="14">
        <f>IF(C11="N/A", 0, INDEX('Probability Tables'!$K$18:$K$19, MATCH(C11, 'Probability Tables'!$A$18:$A$19, 0)))</f>
        <v>-0.38532054201569693</v>
      </c>
      <c r="L11" s="14">
        <f>IF(D11="N/A", 0, INDEX('Probability Tables'!$K$48:$K$50, MATCH(D11, 'Probability Tables'!$A$48:$A$50, 0)))</f>
        <v>-0.54522705048332309</v>
      </c>
      <c r="M11" s="14">
        <f>'Probability Tables'!$E$4</f>
        <v>-0.95753369040820424</v>
      </c>
      <c r="N11" s="16">
        <f>SUM(J11:M11)</f>
        <v>-3.2542888854603773</v>
      </c>
      <c r="O11" s="15">
        <f t="shared" si="0"/>
        <v>11.969540796003292</v>
      </c>
      <c r="P11" s="15">
        <f t="shared" si="1"/>
        <v>88.030459203996713</v>
      </c>
      <c r="Q11" s="17">
        <f t="shared" si="2"/>
        <v>1</v>
      </c>
      <c r="R11" s="17">
        <v>1</v>
      </c>
    </row>
    <row r="12" spans="1:18" x14ac:dyDescent="0.25">
      <c r="A12" t="s">
        <v>33</v>
      </c>
      <c r="B12">
        <v>3</v>
      </c>
      <c r="C12" t="s">
        <v>17</v>
      </c>
      <c r="D12" s="12" t="s">
        <v>1252</v>
      </c>
      <c r="E12" s="13">
        <f>IF(B12="N/A", 0, INDEX('Probability Tables'!$J$10:$J$12, MATCH(B12, 'Probability Tables'!$A$10:$A$12, 0)))</f>
        <v>-0.39196962663327978</v>
      </c>
      <c r="F12" s="13">
        <f>IF(C12="N/A", 0, INDEX('Probability Tables'!$J$18:$J$19, MATCH(C12, 'Probability Tables'!$A$18:$A$19, 0)))</f>
        <v>-1.9050155618886613</v>
      </c>
      <c r="G12" s="13">
        <f>IF(D12="N/A", 0, INDEX('Probability Tables'!$J$48:$J$50, MATCH(D12, 'Probability Tables'!$A$48:$A$50, 0)))</f>
        <v>-1.6691571471357227</v>
      </c>
      <c r="H12" s="13">
        <f>'Probability Tables'!$E$3</f>
        <v>-0.48424598596127871</v>
      </c>
      <c r="I12" s="16">
        <f>SUM(E12:H12)</f>
        <v>-4.4503883216189424</v>
      </c>
      <c r="J12" s="14">
        <f>IF(B12="N/A", 0, INDEX('Probability Tables'!$K$10:$K$12, MATCH(B12, 'Probability Tables'!$A$10:$A$12, 0)))</f>
        <v>-1.0560526742493137</v>
      </c>
      <c r="K12" s="14">
        <f>IF(C12="N/A", 0, INDEX('Probability Tables'!$K$18:$K$19, MATCH(C12, 'Probability Tables'!$A$18:$A$19, 0)))</f>
        <v>-0.38532054201569693</v>
      </c>
      <c r="L12" s="14">
        <f>IF(D12="N/A", 0, INDEX('Probability Tables'!$K$48:$K$50, MATCH(D12, 'Probability Tables'!$A$48:$A$50, 0)))</f>
        <v>-1.4997389951776758</v>
      </c>
      <c r="M12" s="14">
        <f>'Probability Tables'!$E$4</f>
        <v>-0.95753369040820424</v>
      </c>
      <c r="N12" s="16">
        <f>SUM(J12:M12)</f>
        <v>-3.8986459018508905</v>
      </c>
      <c r="O12" s="15">
        <f t="shared" si="0"/>
        <v>36.546024884807224</v>
      </c>
      <c r="P12" s="15">
        <f t="shared" si="1"/>
        <v>63.453975115192776</v>
      </c>
      <c r="Q12" s="17">
        <f t="shared" si="2"/>
        <v>1</v>
      </c>
      <c r="R12" s="17">
        <v>1</v>
      </c>
    </row>
    <row r="13" spans="1:18" x14ac:dyDescent="0.25">
      <c r="A13" t="s">
        <v>36</v>
      </c>
      <c r="B13">
        <v>1</v>
      </c>
      <c r="C13" t="s">
        <v>17</v>
      </c>
      <c r="D13" s="12" t="s">
        <v>1250</v>
      </c>
      <c r="E13" s="13">
        <f>IF(B13="N/A", 0, INDEX('Probability Tables'!$J$10:$J$12, MATCH(B13, 'Probability Tables'!$A$10:$A$12, 0)))</f>
        <v>-1.9190988916046565</v>
      </c>
      <c r="F13" s="13">
        <f>IF(C13="N/A", 0, INDEX('Probability Tables'!$J$18:$J$19, MATCH(C13, 'Probability Tables'!$A$18:$A$19, 0)))</f>
        <v>-1.9050155618886613</v>
      </c>
      <c r="G13" s="13">
        <f>IF(D13="N/A", 0, INDEX('Probability Tables'!$J$48:$J$50, MATCH(D13, 'Probability Tables'!$A$48:$A$50, 0)))</f>
        <v>-1.1317644959850102</v>
      </c>
      <c r="H13" s="13">
        <f>'Probability Tables'!$E$3</f>
        <v>-0.48424598596127871</v>
      </c>
      <c r="I13" s="16">
        <f>SUM(E13:H13)</f>
        <v>-5.4401249354396066</v>
      </c>
      <c r="J13" s="14">
        <f>IF(B13="N/A", 0, INDEX('Probability Tables'!$K$10:$K$12, MATCH(B13, 'Probability Tables'!$A$10:$A$12, 0)))</f>
        <v>-0.92356349120323478</v>
      </c>
      <c r="K13" s="14">
        <f>IF(C13="N/A", 0, INDEX('Probability Tables'!$K$18:$K$19, MATCH(C13, 'Probability Tables'!$A$18:$A$19, 0)))</f>
        <v>-0.38532054201569693</v>
      </c>
      <c r="L13" s="14">
        <f>IF(D13="N/A", 0, INDEX('Probability Tables'!$K$48:$K$50, MATCH(D13, 'Probability Tables'!$A$48:$A$50, 0)))</f>
        <v>-0.54522705048332309</v>
      </c>
      <c r="M13" s="14">
        <f>'Probability Tables'!$E$4</f>
        <v>-0.95753369040820424</v>
      </c>
      <c r="N13" s="16">
        <f>SUM(J13:M13)</f>
        <v>-2.8116447741104591</v>
      </c>
      <c r="O13" s="15">
        <f t="shared" si="0"/>
        <v>6.7327825801197783</v>
      </c>
      <c r="P13" s="15">
        <f t="shared" si="1"/>
        <v>93.267217419880225</v>
      </c>
      <c r="Q13" s="17">
        <f t="shared" si="2"/>
        <v>1</v>
      </c>
      <c r="R13" s="17">
        <v>1</v>
      </c>
    </row>
    <row r="14" spans="1:18" x14ac:dyDescent="0.25">
      <c r="A14" t="s">
        <v>38</v>
      </c>
      <c r="B14">
        <v>3</v>
      </c>
      <c r="C14" t="s">
        <v>13</v>
      </c>
      <c r="D14" s="12" t="s">
        <v>1251</v>
      </c>
      <c r="E14" s="13">
        <f>IF(B14="N/A", 0, INDEX('Probability Tables'!$J$10:$J$12, MATCH(B14, 'Probability Tables'!$A$10:$A$12, 0)))</f>
        <v>-0.39196962663327978</v>
      </c>
      <c r="F14" s="13">
        <f>IF(C14="N/A", 0, INDEX('Probability Tables'!$J$18:$J$19, MATCH(C14, 'Probability Tables'!$A$18:$A$19, 0)))</f>
        <v>-0.16113204070663512</v>
      </c>
      <c r="G14" s="13">
        <f>IF(D14="N/A", 0, INDEX('Probability Tables'!$J$48:$J$50, MATCH(D14, 'Probability Tables'!$A$48:$A$50, 0)))</f>
        <v>-0.71512608727872051</v>
      </c>
      <c r="H14" s="13">
        <f>'Probability Tables'!$E$3</f>
        <v>-0.48424598596127871</v>
      </c>
      <c r="I14" s="16">
        <f>SUM(E14:H14)</f>
        <v>-1.7524737405799142</v>
      </c>
      <c r="J14" s="14">
        <f>IF(B14="N/A", 0, INDEX('Probability Tables'!$K$10:$K$12, MATCH(B14, 'Probability Tables'!$A$10:$A$12, 0)))</f>
        <v>-1.0560526742493137</v>
      </c>
      <c r="K14" s="14">
        <f>IF(C14="N/A", 0, INDEX('Probability Tables'!$K$18:$K$19, MATCH(C14, 'Probability Tables'!$A$18:$A$19, 0)))</f>
        <v>-1.140161291580982</v>
      </c>
      <c r="L14" s="14">
        <f>IF(D14="N/A", 0, INDEX('Probability Tables'!$K$48:$K$50, MATCH(D14, 'Probability Tables'!$A$48:$A$50, 0)))</f>
        <v>-1.624036711855253</v>
      </c>
      <c r="M14" s="14">
        <f>'Probability Tables'!$E$4</f>
        <v>-0.95753369040820424</v>
      </c>
      <c r="N14" s="16">
        <f>SUM(J14:M14)</f>
        <v>-4.7777843680937533</v>
      </c>
      <c r="O14" s="15">
        <f t="shared" si="0"/>
        <v>95.370456696207185</v>
      </c>
      <c r="P14" s="15">
        <f t="shared" si="1"/>
        <v>4.6295433037928087</v>
      </c>
      <c r="Q14" s="17">
        <f t="shared" si="2"/>
        <v>0</v>
      </c>
      <c r="R14" s="17">
        <v>0</v>
      </c>
    </row>
    <row r="15" spans="1:18" x14ac:dyDescent="0.25">
      <c r="A15" t="s">
        <v>40</v>
      </c>
      <c r="B15">
        <v>3</v>
      </c>
      <c r="C15" t="s">
        <v>13</v>
      </c>
      <c r="D15" s="12" t="s">
        <v>1250</v>
      </c>
      <c r="E15" s="13">
        <f>IF(B15="N/A", 0, INDEX('Probability Tables'!$J$10:$J$12, MATCH(B15, 'Probability Tables'!$A$10:$A$12, 0)))</f>
        <v>-0.39196962663327978</v>
      </c>
      <c r="F15" s="13">
        <f>IF(C15="N/A", 0, INDEX('Probability Tables'!$J$18:$J$19, MATCH(C15, 'Probability Tables'!$A$18:$A$19, 0)))</f>
        <v>-0.16113204070663512</v>
      </c>
      <c r="G15" s="13">
        <f>IF(D15="N/A", 0, INDEX('Probability Tables'!$J$48:$J$50, MATCH(D15, 'Probability Tables'!$A$48:$A$50, 0)))</f>
        <v>-1.1317644959850102</v>
      </c>
      <c r="H15" s="13">
        <f>'Probability Tables'!$E$3</f>
        <v>-0.48424598596127871</v>
      </c>
      <c r="I15" s="16">
        <f>SUM(E15:H15)</f>
        <v>-2.169112149286204</v>
      </c>
      <c r="J15" s="14">
        <f>IF(B15="N/A", 0, INDEX('Probability Tables'!$K$10:$K$12, MATCH(B15, 'Probability Tables'!$A$10:$A$12, 0)))</f>
        <v>-1.0560526742493137</v>
      </c>
      <c r="K15" s="14">
        <f>IF(C15="N/A", 0, INDEX('Probability Tables'!$K$18:$K$19, MATCH(C15, 'Probability Tables'!$A$18:$A$19, 0)))</f>
        <v>-1.140161291580982</v>
      </c>
      <c r="L15" s="14">
        <f>IF(D15="N/A", 0, INDEX('Probability Tables'!$K$48:$K$50, MATCH(D15, 'Probability Tables'!$A$48:$A$50, 0)))</f>
        <v>-0.54522705048332309</v>
      </c>
      <c r="M15" s="14">
        <f>'Probability Tables'!$E$4</f>
        <v>-0.95753369040820424</v>
      </c>
      <c r="N15" s="16">
        <f>SUM(J15:M15)</f>
        <v>-3.698974706721823</v>
      </c>
      <c r="O15" s="15">
        <f t="shared" si="0"/>
        <v>82.198620383639835</v>
      </c>
      <c r="P15" s="15">
        <f t="shared" si="1"/>
        <v>17.801379616360176</v>
      </c>
      <c r="Q15" s="17">
        <f t="shared" si="2"/>
        <v>0</v>
      </c>
      <c r="R15" s="17">
        <v>0</v>
      </c>
    </row>
    <row r="16" spans="1:18" x14ac:dyDescent="0.25">
      <c r="A16" t="s">
        <v>41</v>
      </c>
      <c r="B16">
        <v>3</v>
      </c>
      <c r="C16" t="s">
        <v>17</v>
      </c>
      <c r="D16" s="12" t="s">
        <v>1251</v>
      </c>
      <c r="E16" s="13">
        <f>IF(B16="N/A", 0, INDEX('Probability Tables'!$J$10:$J$12, MATCH(B16, 'Probability Tables'!$A$10:$A$12, 0)))</f>
        <v>-0.39196962663327978</v>
      </c>
      <c r="F16" s="13">
        <f>IF(C16="N/A", 0, INDEX('Probability Tables'!$J$18:$J$19, MATCH(C16, 'Probability Tables'!$A$18:$A$19, 0)))</f>
        <v>-1.9050155618886613</v>
      </c>
      <c r="G16" s="13">
        <f>IF(D16="N/A", 0, INDEX('Probability Tables'!$J$48:$J$50, MATCH(D16, 'Probability Tables'!$A$48:$A$50, 0)))</f>
        <v>-0.71512608727872051</v>
      </c>
      <c r="H16" s="13">
        <f>'Probability Tables'!$E$3</f>
        <v>-0.48424598596127871</v>
      </c>
      <c r="I16" s="16">
        <f>SUM(E16:H16)</f>
        <v>-3.4963572617619403</v>
      </c>
      <c r="J16" s="14">
        <f>IF(B16="N/A", 0, INDEX('Probability Tables'!$K$10:$K$12, MATCH(B16, 'Probability Tables'!$A$10:$A$12, 0)))</f>
        <v>-1.0560526742493137</v>
      </c>
      <c r="K16" s="14">
        <f>IF(C16="N/A", 0, INDEX('Probability Tables'!$K$18:$K$19, MATCH(C16, 'Probability Tables'!$A$18:$A$19, 0)))</f>
        <v>-0.38532054201569693</v>
      </c>
      <c r="L16" s="14">
        <f>IF(D16="N/A", 0, INDEX('Probability Tables'!$K$48:$K$50, MATCH(D16, 'Probability Tables'!$A$48:$A$50, 0)))</f>
        <v>-1.624036711855253</v>
      </c>
      <c r="M16" s="14">
        <f>'Probability Tables'!$E$4</f>
        <v>-0.95753369040820424</v>
      </c>
      <c r="N16" s="16">
        <f>SUM(J16:M16)</f>
        <v>-4.0229436185284682</v>
      </c>
      <c r="O16" s="15">
        <f t="shared" si="0"/>
        <v>62.868658257937625</v>
      </c>
      <c r="P16" s="15">
        <f t="shared" si="1"/>
        <v>37.131341742062382</v>
      </c>
      <c r="Q16" s="17">
        <f t="shared" si="2"/>
        <v>0</v>
      </c>
      <c r="R16" s="17">
        <v>0</v>
      </c>
    </row>
    <row r="17" spans="1:18" x14ac:dyDescent="0.25">
      <c r="A17" t="s">
        <v>42</v>
      </c>
      <c r="B17">
        <v>2</v>
      </c>
      <c r="C17" t="s">
        <v>17</v>
      </c>
      <c r="D17" s="12" t="s">
        <v>1252</v>
      </c>
      <c r="E17" s="13">
        <f>IF(B17="N/A", 0, INDEX('Probability Tables'!$J$10:$J$12, MATCH(B17, 'Probability Tables'!$A$10:$A$12, 0)))</f>
        <v>-1.7285805676065233</v>
      </c>
      <c r="F17" s="13">
        <f>IF(C17="N/A", 0, INDEX('Probability Tables'!$J$18:$J$19, MATCH(C17, 'Probability Tables'!$A$18:$A$19, 0)))</f>
        <v>-1.9050155618886613</v>
      </c>
      <c r="G17" s="13">
        <f>IF(D17="N/A", 0, INDEX('Probability Tables'!$J$48:$J$50, MATCH(D17, 'Probability Tables'!$A$48:$A$50, 0)))</f>
        <v>-1.6691571471357227</v>
      </c>
      <c r="H17" s="13">
        <f>'Probability Tables'!$E$3</f>
        <v>-0.48424598596127871</v>
      </c>
      <c r="I17" s="16">
        <f>SUM(E17:H17)</f>
        <v>-5.786999262592186</v>
      </c>
      <c r="J17" s="14">
        <f>IF(B17="N/A", 0, INDEX('Probability Tables'!$K$10:$K$12, MATCH(B17, 'Probability Tables'!$A$10:$A$12, 0)))</f>
        <v>-1.3662076025531533</v>
      </c>
      <c r="K17" s="14">
        <f>IF(C17="N/A", 0, INDEX('Probability Tables'!$K$18:$K$19, MATCH(C17, 'Probability Tables'!$A$18:$A$19, 0)))</f>
        <v>-0.38532054201569693</v>
      </c>
      <c r="L17" s="14">
        <f>IF(D17="N/A", 0, INDEX('Probability Tables'!$K$48:$K$50, MATCH(D17, 'Probability Tables'!$A$48:$A$50, 0)))</f>
        <v>-1.4997389951776758</v>
      </c>
      <c r="M17" s="14">
        <f>'Probability Tables'!$E$4</f>
        <v>-0.95753369040820424</v>
      </c>
      <c r="N17" s="16">
        <f>SUM(J17:M17)</f>
        <v>-4.2088008301547299</v>
      </c>
      <c r="O17" s="15">
        <f t="shared" si="0"/>
        <v>17.105077926477943</v>
      </c>
      <c r="P17" s="15">
        <f t="shared" si="1"/>
        <v>82.894922073522054</v>
      </c>
      <c r="Q17" s="17">
        <f t="shared" si="2"/>
        <v>1</v>
      </c>
      <c r="R17" s="17">
        <v>1</v>
      </c>
    </row>
    <row r="18" spans="1:18" x14ac:dyDescent="0.25">
      <c r="A18" t="s">
        <v>43</v>
      </c>
      <c r="B18">
        <v>3</v>
      </c>
      <c r="C18" t="s">
        <v>13</v>
      </c>
      <c r="D18" s="12" t="s">
        <v>1250</v>
      </c>
      <c r="E18" s="13">
        <f>IF(B18="N/A", 0, INDEX('Probability Tables'!$J$10:$J$12, MATCH(B18, 'Probability Tables'!$A$10:$A$12, 0)))</f>
        <v>-0.39196962663327978</v>
      </c>
      <c r="F18" s="13">
        <f>IF(C18="N/A", 0, INDEX('Probability Tables'!$J$18:$J$19, MATCH(C18, 'Probability Tables'!$A$18:$A$19, 0)))</f>
        <v>-0.16113204070663512</v>
      </c>
      <c r="G18" s="13">
        <f>IF(D18="N/A", 0, INDEX('Probability Tables'!$J$48:$J$50, MATCH(D18, 'Probability Tables'!$A$48:$A$50, 0)))</f>
        <v>-1.1317644959850102</v>
      </c>
      <c r="H18" s="13">
        <f>'Probability Tables'!$E$3</f>
        <v>-0.48424598596127871</v>
      </c>
      <c r="I18" s="16">
        <f>SUM(E18:H18)</f>
        <v>-2.169112149286204</v>
      </c>
      <c r="J18" s="14">
        <f>IF(B18="N/A", 0, INDEX('Probability Tables'!$K$10:$K$12, MATCH(B18, 'Probability Tables'!$A$10:$A$12, 0)))</f>
        <v>-1.0560526742493137</v>
      </c>
      <c r="K18" s="14">
        <f>IF(C18="N/A", 0, INDEX('Probability Tables'!$K$18:$K$19, MATCH(C18, 'Probability Tables'!$A$18:$A$19, 0)))</f>
        <v>-1.140161291580982</v>
      </c>
      <c r="L18" s="14">
        <f>IF(D18="N/A", 0, INDEX('Probability Tables'!$K$48:$K$50, MATCH(D18, 'Probability Tables'!$A$48:$A$50, 0)))</f>
        <v>-0.54522705048332309</v>
      </c>
      <c r="M18" s="14">
        <f>'Probability Tables'!$E$4</f>
        <v>-0.95753369040820424</v>
      </c>
      <c r="N18" s="16">
        <f>SUM(J18:M18)</f>
        <v>-3.698974706721823</v>
      </c>
      <c r="O18" s="15">
        <f t="shared" si="0"/>
        <v>82.198620383639835</v>
      </c>
      <c r="P18" s="15">
        <f t="shared" si="1"/>
        <v>17.801379616360176</v>
      </c>
      <c r="Q18" s="17">
        <f t="shared" si="2"/>
        <v>0</v>
      </c>
      <c r="R18" s="17">
        <v>0</v>
      </c>
    </row>
    <row r="19" spans="1:18" x14ac:dyDescent="0.25">
      <c r="A19" t="s">
        <v>44</v>
      </c>
      <c r="B19">
        <v>2</v>
      </c>
      <c r="C19" t="s">
        <v>13</v>
      </c>
      <c r="D19" s="12" t="s">
        <v>1252</v>
      </c>
      <c r="E19" s="13">
        <f>IF(B19="N/A", 0, INDEX('Probability Tables'!$J$10:$J$12, MATCH(B19, 'Probability Tables'!$A$10:$A$12, 0)))</f>
        <v>-1.7285805676065233</v>
      </c>
      <c r="F19" s="13">
        <f>IF(C19="N/A", 0, INDEX('Probability Tables'!$J$18:$J$19, MATCH(C19, 'Probability Tables'!$A$18:$A$19, 0)))</f>
        <v>-0.16113204070663512</v>
      </c>
      <c r="G19" s="13">
        <f>IF(D19="N/A", 0, INDEX('Probability Tables'!$J$48:$J$50, MATCH(D19, 'Probability Tables'!$A$48:$A$50, 0)))</f>
        <v>-1.6691571471357227</v>
      </c>
      <c r="H19" s="13">
        <f>'Probability Tables'!$E$3</f>
        <v>-0.48424598596127871</v>
      </c>
      <c r="I19" s="16">
        <f>SUM(E19:H19)</f>
        <v>-4.0431157414101593</v>
      </c>
      <c r="J19" s="14">
        <f>IF(B19="N/A", 0, INDEX('Probability Tables'!$K$10:$K$12, MATCH(B19, 'Probability Tables'!$A$10:$A$12, 0)))</f>
        <v>-1.3662076025531533</v>
      </c>
      <c r="K19" s="14">
        <f>IF(C19="N/A", 0, INDEX('Probability Tables'!$K$18:$K$19, MATCH(C19, 'Probability Tables'!$A$18:$A$19, 0)))</f>
        <v>-1.140161291580982</v>
      </c>
      <c r="L19" s="14">
        <f>IF(D19="N/A", 0, INDEX('Probability Tables'!$K$48:$K$50, MATCH(D19, 'Probability Tables'!$A$48:$A$50, 0)))</f>
        <v>-1.4997389951776758</v>
      </c>
      <c r="M19" s="14">
        <f>'Probability Tables'!$E$4</f>
        <v>-0.95753369040820424</v>
      </c>
      <c r="N19" s="16">
        <f>SUM(J19:M19)</f>
        <v>-4.9636415797200151</v>
      </c>
      <c r="O19" s="15">
        <f t="shared" si="0"/>
        <v>71.514923676454018</v>
      </c>
      <c r="P19" s="15">
        <f t="shared" si="1"/>
        <v>28.485076323545982</v>
      </c>
      <c r="Q19" s="17">
        <f t="shared" si="2"/>
        <v>0</v>
      </c>
      <c r="R19" s="17">
        <v>1</v>
      </c>
    </row>
    <row r="20" spans="1:18" x14ac:dyDescent="0.25">
      <c r="A20" t="s">
        <v>45</v>
      </c>
      <c r="B20">
        <v>3</v>
      </c>
      <c r="C20" t="s">
        <v>17</v>
      </c>
      <c r="D20" s="12" t="s">
        <v>1252</v>
      </c>
      <c r="E20" s="13">
        <f>IF(B20="N/A", 0, INDEX('Probability Tables'!$J$10:$J$12, MATCH(B20, 'Probability Tables'!$A$10:$A$12, 0)))</f>
        <v>-0.39196962663327978</v>
      </c>
      <c r="F20" s="13">
        <f>IF(C20="N/A", 0, INDEX('Probability Tables'!$J$18:$J$19, MATCH(C20, 'Probability Tables'!$A$18:$A$19, 0)))</f>
        <v>-1.9050155618886613</v>
      </c>
      <c r="G20" s="13">
        <f>IF(D20="N/A", 0, INDEX('Probability Tables'!$J$48:$J$50, MATCH(D20, 'Probability Tables'!$A$48:$A$50, 0)))</f>
        <v>-1.6691571471357227</v>
      </c>
      <c r="H20" s="13">
        <f>'Probability Tables'!$E$3</f>
        <v>-0.48424598596127871</v>
      </c>
      <c r="I20" s="16">
        <f>SUM(E20:H20)</f>
        <v>-4.4503883216189424</v>
      </c>
      <c r="J20" s="14">
        <f>IF(B20="N/A", 0, INDEX('Probability Tables'!$K$10:$K$12, MATCH(B20, 'Probability Tables'!$A$10:$A$12, 0)))</f>
        <v>-1.0560526742493137</v>
      </c>
      <c r="K20" s="14">
        <f>IF(C20="N/A", 0, INDEX('Probability Tables'!$K$18:$K$19, MATCH(C20, 'Probability Tables'!$A$18:$A$19, 0)))</f>
        <v>-0.38532054201569693</v>
      </c>
      <c r="L20" s="14">
        <f>IF(D20="N/A", 0, INDEX('Probability Tables'!$K$48:$K$50, MATCH(D20, 'Probability Tables'!$A$48:$A$50, 0)))</f>
        <v>-1.4997389951776758</v>
      </c>
      <c r="M20" s="14">
        <f>'Probability Tables'!$E$4</f>
        <v>-0.95753369040820424</v>
      </c>
      <c r="N20" s="16">
        <f>SUM(J20:M20)</f>
        <v>-3.8986459018508905</v>
      </c>
      <c r="O20" s="15">
        <f t="shared" si="0"/>
        <v>36.546024884807224</v>
      </c>
      <c r="P20" s="15">
        <f t="shared" si="1"/>
        <v>63.453975115192776</v>
      </c>
      <c r="Q20" s="17">
        <f t="shared" si="2"/>
        <v>1</v>
      </c>
      <c r="R20" s="17">
        <v>0</v>
      </c>
    </row>
    <row r="21" spans="1:18" x14ac:dyDescent="0.25">
      <c r="A21" t="s">
        <v>46</v>
      </c>
      <c r="B21">
        <v>3</v>
      </c>
      <c r="C21" t="s">
        <v>17</v>
      </c>
      <c r="D21" s="12" t="s">
        <v>1251</v>
      </c>
      <c r="E21" s="13">
        <f>IF(B21="N/A", 0, INDEX('Probability Tables'!$J$10:$J$12, MATCH(B21, 'Probability Tables'!$A$10:$A$12, 0)))</f>
        <v>-0.39196962663327978</v>
      </c>
      <c r="F21" s="13">
        <f>IF(C21="N/A", 0, INDEX('Probability Tables'!$J$18:$J$19, MATCH(C21, 'Probability Tables'!$A$18:$A$19, 0)))</f>
        <v>-1.9050155618886613</v>
      </c>
      <c r="G21" s="13">
        <f>IF(D21="N/A", 0, INDEX('Probability Tables'!$J$48:$J$50, MATCH(D21, 'Probability Tables'!$A$48:$A$50, 0)))</f>
        <v>-0.71512608727872051</v>
      </c>
      <c r="H21" s="13">
        <f>'Probability Tables'!$E$3</f>
        <v>-0.48424598596127871</v>
      </c>
      <c r="I21" s="16">
        <f>SUM(E21:H21)</f>
        <v>-3.4963572617619403</v>
      </c>
      <c r="J21" s="14">
        <f>IF(B21="N/A", 0, INDEX('Probability Tables'!$K$10:$K$12, MATCH(B21, 'Probability Tables'!$A$10:$A$12, 0)))</f>
        <v>-1.0560526742493137</v>
      </c>
      <c r="K21" s="14">
        <f>IF(C21="N/A", 0, INDEX('Probability Tables'!$K$18:$K$19, MATCH(C21, 'Probability Tables'!$A$18:$A$19, 0)))</f>
        <v>-0.38532054201569693</v>
      </c>
      <c r="L21" s="14">
        <f>IF(D21="N/A", 0, INDEX('Probability Tables'!$K$48:$K$50, MATCH(D21, 'Probability Tables'!$A$48:$A$50, 0)))</f>
        <v>-1.624036711855253</v>
      </c>
      <c r="M21" s="14">
        <f>'Probability Tables'!$E$4</f>
        <v>-0.95753369040820424</v>
      </c>
      <c r="N21" s="16">
        <f>SUM(J21:M21)</f>
        <v>-4.0229436185284682</v>
      </c>
      <c r="O21" s="15">
        <f t="shared" si="0"/>
        <v>62.868658257937625</v>
      </c>
      <c r="P21" s="15">
        <f t="shared" si="1"/>
        <v>37.131341742062382</v>
      </c>
      <c r="Q21" s="17">
        <f t="shared" si="2"/>
        <v>0</v>
      </c>
      <c r="R21" s="17">
        <v>1</v>
      </c>
    </row>
    <row r="22" spans="1:18" x14ac:dyDescent="0.25">
      <c r="A22" t="s">
        <v>47</v>
      </c>
      <c r="B22">
        <v>2</v>
      </c>
      <c r="C22" t="s">
        <v>13</v>
      </c>
      <c r="D22" s="12" t="s">
        <v>1250</v>
      </c>
      <c r="E22" s="13">
        <f>IF(B22="N/A", 0, INDEX('Probability Tables'!$J$10:$J$12, MATCH(B22, 'Probability Tables'!$A$10:$A$12, 0)))</f>
        <v>-1.7285805676065233</v>
      </c>
      <c r="F22" s="13">
        <f>IF(C22="N/A", 0, INDEX('Probability Tables'!$J$18:$J$19, MATCH(C22, 'Probability Tables'!$A$18:$A$19, 0)))</f>
        <v>-0.16113204070663512</v>
      </c>
      <c r="G22" s="13">
        <f>IF(D22="N/A", 0, INDEX('Probability Tables'!$J$48:$J$50, MATCH(D22, 'Probability Tables'!$A$48:$A$50, 0)))</f>
        <v>-1.1317644959850102</v>
      </c>
      <c r="H22" s="13">
        <f>'Probability Tables'!$E$3</f>
        <v>-0.48424598596127871</v>
      </c>
      <c r="I22" s="16">
        <f>SUM(E22:H22)</f>
        <v>-3.5057230902594472</v>
      </c>
      <c r="J22" s="14">
        <f>IF(B22="N/A", 0, INDEX('Probability Tables'!$K$10:$K$12, MATCH(B22, 'Probability Tables'!$A$10:$A$12, 0)))</f>
        <v>-1.3662076025531533</v>
      </c>
      <c r="K22" s="14">
        <f>IF(C22="N/A", 0, INDEX('Probability Tables'!$K$18:$K$19, MATCH(C22, 'Probability Tables'!$A$18:$A$19, 0)))</f>
        <v>-1.140161291580982</v>
      </c>
      <c r="L22" s="14">
        <f>IF(D22="N/A", 0, INDEX('Probability Tables'!$K$48:$K$50, MATCH(D22, 'Probability Tables'!$A$48:$A$50, 0)))</f>
        <v>-0.54522705048332309</v>
      </c>
      <c r="M22" s="14">
        <f>'Probability Tables'!$E$4</f>
        <v>-0.95753369040820424</v>
      </c>
      <c r="N22" s="16">
        <f>SUM(J22:M22)</f>
        <v>-4.0091296350256629</v>
      </c>
      <c r="O22" s="15">
        <f t="shared" si="0"/>
        <v>62.325954727315882</v>
      </c>
      <c r="P22" s="15">
        <f t="shared" si="1"/>
        <v>37.674045272684111</v>
      </c>
      <c r="Q22" s="17">
        <f t="shared" si="2"/>
        <v>0</v>
      </c>
      <c r="R22" s="17">
        <v>0</v>
      </c>
    </row>
    <row r="23" spans="1:18" x14ac:dyDescent="0.25">
      <c r="A23" t="s">
        <v>48</v>
      </c>
      <c r="B23">
        <v>2</v>
      </c>
      <c r="C23" t="s">
        <v>13</v>
      </c>
      <c r="D23" s="12" t="s">
        <v>1252</v>
      </c>
      <c r="E23" s="13">
        <f>IF(B23="N/A", 0, INDEX('Probability Tables'!$J$10:$J$12, MATCH(B23, 'Probability Tables'!$A$10:$A$12, 0)))</f>
        <v>-1.7285805676065233</v>
      </c>
      <c r="F23" s="13">
        <f>IF(C23="N/A", 0, INDEX('Probability Tables'!$J$18:$J$19, MATCH(C23, 'Probability Tables'!$A$18:$A$19, 0)))</f>
        <v>-0.16113204070663512</v>
      </c>
      <c r="G23" s="13">
        <f>IF(D23="N/A", 0, INDEX('Probability Tables'!$J$48:$J$50, MATCH(D23, 'Probability Tables'!$A$48:$A$50, 0)))</f>
        <v>-1.6691571471357227</v>
      </c>
      <c r="H23" s="13">
        <f>'Probability Tables'!$E$3</f>
        <v>-0.48424598596127871</v>
      </c>
      <c r="I23" s="16">
        <f>SUM(E23:H23)</f>
        <v>-4.0431157414101593</v>
      </c>
      <c r="J23" s="14">
        <f>IF(B23="N/A", 0, INDEX('Probability Tables'!$K$10:$K$12, MATCH(B23, 'Probability Tables'!$A$10:$A$12, 0)))</f>
        <v>-1.3662076025531533</v>
      </c>
      <c r="K23" s="14">
        <f>IF(C23="N/A", 0, INDEX('Probability Tables'!$K$18:$K$19, MATCH(C23, 'Probability Tables'!$A$18:$A$19, 0)))</f>
        <v>-1.140161291580982</v>
      </c>
      <c r="L23" s="14">
        <f>IF(D23="N/A", 0, INDEX('Probability Tables'!$K$48:$K$50, MATCH(D23, 'Probability Tables'!$A$48:$A$50, 0)))</f>
        <v>-1.4997389951776758</v>
      </c>
      <c r="M23" s="14">
        <f>'Probability Tables'!$E$4</f>
        <v>-0.95753369040820424</v>
      </c>
      <c r="N23" s="16">
        <f>SUM(J23:M23)</f>
        <v>-4.9636415797200151</v>
      </c>
      <c r="O23" s="15">
        <f t="shared" si="0"/>
        <v>71.514923676454018</v>
      </c>
      <c r="P23" s="15">
        <f t="shared" si="1"/>
        <v>28.485076323545982</v>
      </c>
      <c r="Q23" s="17">
        <f t="shared" si="2"/>
        <v>0</v>
      </c>
      <c r="R23" s="17">
        <v>1</v>
      </c>
    </row>
    <row r="24" spans="1:18" x14ac:dyDescent="0.25">
      <c r="A24" t="s">
        <v>50</v>
      </c>
      <c r="B24">
        <v>3</v>
      </c>
      <c r="C24" t="s">
        <v>17</v>
      </c>
      <c r="D24" s="12" t="s">
        <v>1251</v>
      </c>
      <c r="E24" s="13">
        <f>IF(B24="N/A", 0, INDEX('Probability Tables'!$J$10:$J$12, MATCH(B24, 'Probability Tables'!$A$10:$A$12, 0)))</f>
        <v>-0.39196962663327978</v>
      </c>
      <c r="F24" s="13">
        <f>IF(C24="N/A", 0, INDEX('Probability Tables'!$J$18:$J$19, MATCH(C24, 'Probability Tables'!$A$18:$A$19, 0)))</f>
        <v>-1.9050155618886613</v>
      </c>
      <c r="G24" s="13">
        <f>IF(D24="N/A", 0, INDEX('Probability Tables'!$J$48:$J$50, MATCH(D24, 'Probability Tables'!$A$48:$A$50, 0)))</f>
        <v>-0.71512608727872051</v>
      </c>
      <c r="H24" s="13">
        <f>'Probability Tables'!$E$3</f>
        <v>-0.48424598596127871</v>
      </c>
      <c r="I24" s="16">
        <f>SUM(E24:H24)</f>
        <v>-3.4963572617619403</v>
      </c>
      <c r="J24" s="14">
        <f>IF(B24="N/A", 0, INDEX('Probability Tables'!$K$10:$K$12, MATCH(B24, 'Probability Tables'!$A$10:$A$12, 0)))</f>
        <v>-1.0560526742493137</v>
      </c>
      <c r="K24" s="14">
        <f>IF(C24="N/A", 0, INDEX('Probability Tables'!$K$18:$K$19, MATCH(C24, 'Probability Tables'!$A$18:$A$19, 0)))</f>
        <v>-0.38532054201569693</v>
      </c>
      <c r="L24" s="14">
        <f>IF(D24="N/A", 0, INDEX('Probability Tables'!$K$48:$K$50, MATCH(D24, 'Probability Tables'!$A$48:$A$50, 0)))</f>
        <v>-1.624036711855253</v>
      </c>
      <c r="M24" s="14">
        <f>'Probability Tables'!$E$4</f>
        <v>-0.95753369040820424</v>
      </c>
      <c r="N24" s="16">
        <f>SUM(J24:M24)</f>
        <v>-4.0229436185284682</v>
      </c>
      <c r="O24" s="15">
        <f t="shared" si="0"/>
        <v>62.868658257937625</v>
      </c>
      <c r="P24" s="15">
        <f t="shared" si="1"/>
        <v>37.131341742062382</v>
      </c>
      <c r="Q24" s="17">
        <f t="shared" si="2"/>
        <v>0</v>
      </c>
      <c r="R24" s="17">
        <v>1</v>
      </c>
    </row>
    <row r="25" spans="1:18" x14ac:dyDescent="0.25">
      <c r="A25" t="s">
        <v>51</v>
      </c>
      <c r="B25">
        <v>1</v>
      </c>
      <c r="C25" t="s">
        <v>13</v>
      </c>
      <c r="D25" s="12" t="s">
        <v>1250</v>
      </c>
      <c r="E25" s="13">
        <f>IF(B25="N/A", 0, INDEX('Probability Tables'!$J$10:$J$12, MATCH(B25, 'Probability Tables'!$A$10:$A$12, 0)))</f>
        <v>-1.9190988916046565</v>
      </c>
      <c r="F25" s="13">
        <f>IF(C25="N/A", 0, INDEX('Probability Tables'!$J$18:$J$19, MATCH(C25, 'Probability Tables'!$A$18:$A$19, 0)))</f>
        <v>-0.16113204070663512</v>
      </c>
      <c r="G25" s="13">
        <f>IF(D25="N/A", 0, INDEX('Probability Tables'!$J$48:$J$50, MATCH(D25, 'Probability Tables'!$A$48:$A$50, 0)))</f>
        <v>-1.1317644959850102</v>
      </c>
      <c r="H25" s="13">
        <f>'Probability Tables'!$E$3</f>
        <v>-0.48424598596127871</v>
      </c>
      <c r="I25" s="16">
        <f>SUM(E25:H25)</f>
        <v>-3.6962414142575803</v>
      </c>
      <c r="J25" s="14">
        <f>IF(B25="N/A", 0, INDEX('Probability Tables'!$K$10:$K$12, MATCH(B25, 'Probability Tables'!$A$10:$A$12, 0)))</f>
        <v>-0.92356349120323478</v>
      </c>
      <c r="K25" s="14">
        <f>IF(C25="N/A", 0, INDEX('Probability Tables'!$K$18:$K$19, MATCH(C25, 'Probability Tables'!$A$18:$A$19, 0)))</f>
        <v>-1.140161291580982</v>
      </c>
      <c r="L25" s="14">
        <f>IF(D25="N/A", 0, INDEX('Probability Tables'!$K$48:$K$50, MATCH(D25, 'Probability Tables'!$A$48:$A$50, 0)))</f>
        <v>-0.54522705048332309</v>
      </c>
      <c r="M25" s="14">
        <f>'Probability Tables'!$E$4</f>
        <v>-0.95753369040820424</v>
      </c>
      <c r="N25" s="16">
        <f>SUM(J25:M25)</f>
        <v>-3.5664855236757438</v>
      </c>
      <c r="O25" s="15">
        <f t="shared" si="0"/>
        <v>46.760646433231344</v>
      </c>
      <c r="P25" s="15">
        <f t="shared" si="1"/>
        <v>53.239353566768656</v>
      </c>
      <c r="Q25" s="17">
        <f t="shared" si="2"/>
        <v>1</v>
      </c>
      <c r="R25" s="17">
        <v>1</v>
      </c>
    </row>
    <row r="26" spans="1:18" x14ac:dyDescent="0.25">
      <c r="A26" t="s">
        <v>53</v>
      </c>
      <c r="B26">
        <v>3</v>
      </c>
      <c r="C26" t="s">
        <v>17</v>
      </c>
      <c r="D26" s="12" t="s">
        <v>1250</v>
      </c>
      <c r="E26" s="13">
        <f>IF(B26="N/A", 0, INDEX('Probability Tables'!$J$10:$J$12, MATCH(B26, 'Probability Tables'!$A$10:$A$12, 0)))</f>
        <v>-0.39196962663327978</v>
      </c>
      <c r="F26" s="13">
        <f>IF(C26="N/A", 0, INDEX('Probability Tables'!$J$18:$J$19, MATCH(C26, 'Probability Tables'!$A$18:$A$19, 0)))</f>
        <v>-1.9050155618886613</v>
      </c>
      <c r="G26" s="13">
        <f>IF(D26="N/A", 0, INDEX('Probability Tables'!$J$48:$J$50, MATCH(D26, 'Probability Tables'!$A$48:$A$50, 0)))</f>
        <v>-1.1317644959850102</v>
      </c>
      <c r="H26" s="13">
        <f>'Probability Tables'!$E$3</f>
        <v>-0.48424598596127871</v>
      </c>
      <c r="I26" s="16">
        <f>SUM(E26:H26)</f>
        <v>-3.9129956704682303</v>
      </c>
      <c r="J26" s="14">
        <f>IF(B26="N/A", 0, INDEX('Probability Tables'!$K$10:$K$12, MATCH(B26, 'Probability Tables'!$A$10:$A$12, 0)))</f>
        <v>-1.0560526742493137</v>
      </c>
      <c r="K26" s="14">
        <f>IF(C26="N/A", 0, INDEX('Probability Tables'!$K$18:$K$19, MATCH(C26, 'Probability Tables'!$A$18:$A$19, 0)))</f>
        <v>-0.38532054201569693</v>
      </c>
      <c r="L26" s="14">
        <f>IF(D26="N/A", 0, INDEX('Probability Tables'!$K$48:$K$50, MATCH(D26, 'Probability Tables'!$A$48:$A$50, 0)))</f>
        <v>-0.54522705048332309</v>
      </c>
      <c r="M26" s="14">
        <f>'Probability Tables'!$E$4</f>
        <v>-0.95753369040820424</v>
      </c>
      <c r="N26" s="16">
        <f>SUM(J26:M26)</f>
        <v>-2.9441339571565379</v>
      </c>
      <c r="O26" s="15">
        <f t="shared" si="0"/>
        <v>27.510744502188047</v>
      </c>
      <c r="P26" s="15">
        <f t="shared" si="1"/>
        <v>72.489255497811953</v>
      </c>
      <c r="Q26" s="17">
        <f t="shared" si="2"/>
        <v>1</v>
      </c>
      <c r="R26" s="17">
        <v>0</v>
      </c>
    </row>
    <row r="27" spans="1:18" x14ac:dyDescent="0.25">
      <c r="A27" t="s">
        <v>54</v>
      </c>
      <c r="B27">
        <v>3</v>
      </c>
      <c r="C27" t="s">
        <v>17</v>
      </c>
      <c r="D27" s="12" t="s">
        <v>1250</v>
      </c>
      <c r="E27" s="13">
        <f>IF(B27="N/A", 0, INDEX('Probability Tables'!$J$10:$J$12, MATCH(B27, 'Probability Tables'!$A$10:$A$12, 0)))</f>
        <v>-0.39196962663327978</v>
      </c>
      <c r="F27" s="13">
        <f>IF(C27="N/A", 0, INDEX('Probability Tables'!$J$18:$J$19, MATCH(C27, 'Probability Tables'!$A$18:$A$19, 0)))</f>
        <v>-1.9050155618886613</v>
      </c>
      <c r="G27" s="13">
        <f>IF(D27="N/A", 0, INDEX('Probability Tables'!$J$48:$J$50, MATCH(D27, 'Probability Tables'!$A$48:$A$50, 0)))</f>
        <v>-1.1317644959850102</v>
      </c>
      <c r="H27" s="13">
        <f>'Probability Tables'!$E$3</f>
        <v>-0.48424598596127871</v>
      </c>
      <c r="I27" s="16">
        <f>SUM(E27:H27)</f>
        <v>-3.9129956704682303</v>
      </c>
      <c r="J27" s="14">
        <f>IF(B27="N/A", 0, INDEX('Probability Tables'!$K$10:$K$12, MATCH(B27, 'Probability Tables'!$A$10:$A$12, 0)))</f>
        <v>-1.0560526742493137</v>
      </c>
      <c r="K27" s="14">
        <f>IF(C27="N/A", 0, INDEX('Probability Tables'!$K$18:$K$19, MATCH(C27, 'Probability Tables'!$A$18:$A$19, 0)))</f>
        <v>-0.38532054201569693</v>
      </c>
      <c r="L27" s="14">
        <f>IF(D27="N/A", 0, INDEX('Probability Tables'!$K$48:$K$50, MATCH(D27, 'Probability Tables'!$A$48:$A$50, 0)))</f>
        <v>-0.54522705048332309</v>
      </c>
      <c r="M27" s="14">
        <f>'Probability Tables'!$E$4</f>
        <v>-0.95753369040820424</v>
      </c>
      <c r="N27" s="16">
        <f>SUM(J27:M27)</f>
        <v>-2.9441339571565379</v>
      </c>
      <c r="O27" s="15">
        <f t="shared" si="0"/>
        <v>27.510744502188047</v>
      </c>
      <c r="P27" s="15">
        <f t="shared" si="1"/>
        <v>72.489255497811953</v>
      </c>
      <c r="Q27" s="17">
        <f t="shared" si="2"/>
        <v>1</v>
      </c>
      <c r="R27" s="17">
        <v>1</v>
      </c>
    </row>
    <row r="28" spans="1:18" x14ac:dyDescent="0.25">
      <c r="A28" t="s">
        <v>55</v>
      </c>
      <c r="B28">
        <v>3</v>
      </c>
      <c r="C28" t="s">
        <v>13</v>
      </c>
      <c r="D28" s="12" t="s">
        <v>1251</v>
      </c>
      <c r="E28" s="13">
        <f>IF(B28="N/A", 0, INDEX('Probability Tables'!$J$10:$J$12, MATCH(B28, 'Probability Tables'!$A$10:$A$12, 0)))</f>
        <v>-0.39196962663327978</v>
      </c>
      <c r="F28" s="13">
        <f>IF(C28="N/A", 0, INDEX('Probability Tables'!$J$18:$J$19, MATCH(C28, 'Probability Tables'!$A$18:$A$19, 0)))</f>
        <v>-0.16113204070663512</v>
      </c>
      <c r="G28" s="13">
        <f>IF(D28="N/A", 0, INDEX('Probability Tables'!$J$48:$J$50, MATCH(D28, 'Probability Tables'!$A$48:$A$50, 0)))</f>
        <v>-0.71512608727872051</v>
      </c>
      <c r="H28" s="13">
        <f>'Probability Tables'!$E$3</f>
        <v>-0.48424598596127871</v>
      </c>
      <c r="I28" s="16">
        <f>SUM(E28:H28)</f>
        <v>-1.7524737405799142</v>
      </c>
      <c r="J28" s="14">
        <f>IF(B28="N/A", 0, INDEX('Probability Tables'!$K$10:$K$12, MATCH(B28, 'Probability Tables'!$A$10:$A$12, 0)))</f>
        <v>-1.0560526742493137</v>
      </c>
      <c r="K28" s="14">
        <f>IF(C28="N/A", 0, INDEX('Probability Tables'!$K$18:$K$19, MATCH(C28, 'Probability Tables'!$A$18:$A$19, 0)))</f>
        <v>-1.140161291580982</v>
      </c>
      <c r="L28" s="14">
        <f>IF(D28="N/A", 0, INDEX('Probability Tables'!$K$48:$K$50, MATCH(D28, 'Probability Tables'!$A$48:$A$50, 0)))</f>
        <v>-1.624036711855253</v>
      </c>
      <c r="M28" s="14">
        <f>'Probability Tables'!$E$4</f>
        <v>-0.95753369040820424</v>
      </c>
      <c r="N28" s="16">
        <f>SUM(J28:M28)</f>
        <v>-4.7777843680937533</v>
      </c>
      <c r="O28" s="15">
        <f t="shared" si="0"/>
        <v>95.370456696207185</v>
      </c>
      <c r="P28" s="15">
        <f t="shared" si="1"/>
        <v>4.6295433037928087</v>
      </c>
      <c r="Q28" s="17">
        <f t="shared" si="2"/>
        <v>0</v>
      </c>
      <c r="R28" s="17">
        <v>0</v>
      </c>
    </row>
    <row r="29" spans="1:18" x14ac:dyDescent="0.25">
      <c r="A29" t="s">
        <v>56</v>
      </c>
      <c r="B29">
        <v>1</v>
      </c>
      <c r="C29" t="s">
        <v>13</v>
      </c>
      <c r="D29" s="12" t="s">
        <v>1250</v>
      </c>
      <c r="E29" s="13">
        <f>IF(B29="N/A", 0, INDEX('Probability Tables'!$J$10:$J$12, MATCH(B29, 'Probability Tables'!$A$10:$A$12, 0)))</f>
        <v>-1.9190988916046565</v>
      </c>
      <c r="F29" s="13">
        <f>IF(C29="N/A", 0, INDEX('Probability Tables'!$J$18:$J$19, MATCH(C29, 'Probability Tables'!$A$18:$A$19, 0)))</f>
        <v>-0.16113204070663512</v>
      </c>
      <c r="G29" s="13">
        <f>IF(D29="N/A", 0, INDEX('Probability Tables'!$J$48:$J$50, MATCH(D29, 'Probability Tables'!$A$48:$A$50, 0)))</f>
        <v>-1.1317644959850102</v>
      </c>
      <c r="H29" s="13">
        <f>'Probability Tables'!$E$3</f>
        <v>-0.48424598596127871</v>
      </c>
      <c r="I29" s="16">
        <f>SUM(E29:H29)</f>
        <v>-3.6962414142575803</v>
      </c>
      <c r="J29" s="14">
        <f>IF(B29="N/A", 0, INDEX('Probability Tables'!$K$10:$K$12, MATCH(B29, 'Probability Tables'!$A$10:$A$12, 0)))</f>
        <v>-0.92356349120323478</v>
      </c>
      <c r="K29" s="14">
        <f>IF(C29="N/A", 0, INDEX('Probability Tables'!$K$18:$K$19, MATCH(C29, 'Probability Tables'!$A$18:$A$19, 0)))</f>
        <v>-1.140161291580982</v>
      </c>
      <c r="L29" s="14">
        <f>IF(D29="N/A", 0, INDEX('Probability Tables'!$K$48:$K$50, MATCH(D29, 'Probability Tables'!$A$48:$A$50, 0)))</f>
        <v>-0.54522705048332309</v>
      </c>
      <c r="M29" s="14">
        <f>'Probability Tables'!$E$4</f>
        <v>-0.95753369040820424</v>
      </c>
      <c r="N29" s="16">
        <f>SUM(J29:M29)</f>
        <v>-3.5664855236757438</v>
      </c>
      <c r="O29" s="15">
        <f t="shared" si="0"/>
        <v>46.760646433231344</v>
      </c>
      <c r="P29" s="15">
        <f t="shared" si="1"/>
        <v>53.239353566768656</v>
      </c>
      <c r="Q29" s="17">
        <f t="shared" si="2"/>
        <v>1</v>
      </c>
      <c r="R29" s="17">
        <v>0</v>
      </c>
    </row>
    <row r="30" spans="1:18" x14ac:dyDescent="0.25">
      <c r="A30" t="s">
        <v>58</v>
      </c>
      <c r="B30">
        <v>3</v>
      </c>
      <c r="C30" t="s">
        <v>17</v>
      </c>
      <c r="D30" s="12" t="s">
        <v>1251</v>
      </c>
      <c r="E30" s="13">
        <f>IF(B30="N/A", 0, INDEX('Probability Tables'!$J$10:$J$12, MATCH(B30, 'Probability Tables'!$A$10:$A$12, 0)))</f>
        <v>-0.39196962663327978</v>
      </c>
      <c r="F30" s="13">
        <f>IF(C30="N/A", 0, INDEX('Probability Tables'!$J$18:$J$19, MATCH(C30, 'Probability Tables'!$A$18:$A$19, 0)))</f>
        <v>-1.9050155618886613</v>
      </c>
      <c r="G30" s="13">
        <f>IF(D30="N/A", 0, INDEX('Probability Tables'!$J$48:$J$50, MATCH(D30, 'Probability Tables'!$A$48:$A$50, 0)))</f>
        <v>-0.71512608727872051</v>
      </c>
      <c r="H30" s="13">
        <f>'Probability Tables'!$E$3</f>
        <v>-0.48424598596127871</v>
      </c>
      <c r="I30" s="16">
        <f>SUM(E30:H30)</f>
        <v>-3.4963572617619403</v>
      </c>
      <c r="J30" s="14">
        <f>IF(B30="N/A", 0, INDEX('Probability Tables'!$K$10:$K$12, MATCH(B30, 'Probability Tables'!$A$10:$A$12, 0)))</f>
        <v>-1.0560526742493137</v>
      </c>
      <c r="K30" s="14">
        <f>IF(C30="N/A", 0, INDEX('Probability Tables'!$K$18:$K$19, MATCH(C30, 'Probability Tables'!$A$18:$A$19, 0)))</f>
        <v>-0.38532054201569693</v>
      </c>
      <c r="L30" s="14">
        <f>IF(D30="N/A", 0, INDEX('Probability Tables'!$K$48:$K$50, MATCH(D30, 'Probability Tables'!$A$48:$A$50, 0)))</f>
        <v>-1.624036711855253</v>
      </c>
      <c r="M30" s="14">
        <f>'Probability Tables'!$E$4</f>
        <v>-0.95753369040820424</v>
      </c>
      <c r="N30" s="16">
        <f>SUM(J30:M30)</f>
        <v>-4.0229436185284682</v>
      </c>
      <c r="O30" s="15">
        <f t="shared" si="0"/>
        <v>62.868658257937625</v>
      </c>
      <c r="P30" s="15">
        <f t="shared" si="1"/>
        <v>37.131341742062382</v>
      </c>
      <c r="Q30" s="17">
        <f t="shared" si="2"/>
        <v>0</v>
      </c>
      <c r="R30" s="17">
        <v>1</v>
      </c>
    </row>
    <row r="31" spans="1:18" x14ac:dyDescent="0.25">
      <c r="A31" t="s">
        <v>59</v>
      </c>
      <c r="B31">
        <v>3</v>
      </c>
      <c r="C31" t="s">
        <v>13</v>
      </c>
      <c r="D31" s="12" t="s">
        <v>1251</v>
      </c>
      <c r="E31" s="13">
        <f>IF(B31="N/A", 0, INDEX('Probability Tables'!$J$10:$J$12, MATCH(B31, 'Probability Tables'!$A$10:$A$12, 0)))</f>
        <v>-0.39196962663327978</v>
      </c>
      <c r="F31" s="13">
        <f>IF(C31="N/A", 0, INDEX('Probability Tables'!$J$18:$J$19, MATCH(C31, 'Probability Tables'!$A$18:$A$19, 0)))</f>
        <v>-0.16113204070663512</v>
      </c>
      <c r="G31" s="13">
        <f>IF(D31="N/A", 0, INDEX('Probability Tables'!$J$48:$J$50, MATCH(D31, 'Probability Tables'!$A$48:$A$50, 0)))</f>
        <v>-0.71512608727872051</v>
      </c>
      <c r="H31" s="13">
        <f>'Probability Tables'!$E$3</f>
        <v>-0.48424598596127871</v>
      </c>
      <c r="I31" s="16">
        <f>SUM(E31:H31)</f>
        <v>-1.7524737405799142</v>
      </c>
      <c r="J31" s="14">
        <f>IF(B31="N/A", 0, INDEX('Probability Tables'!$K$10:$K$12, MATCH(B31, 'Probability Tables'!$A$10:$A$12, 0)))</f>
        <v>-1.0560526742493137</v>
      </c>
      <c r="K31" s="14">
        <f>IF(C31="N/A", 0, INDEX('Probability Tables'!$K$18:$K$19, MATCH(C31, 'Probability Tables'!$A$18:$A$19, 0)))</f>
        <v>-1.140161291580982</v>
      </c>
      <c r="L31" s="14">
        <f>IF(D31="N/A", 0, INDEX('Probability Tables'!$K$48:$K$50, MATCH(D31, 'Probability Tables'!$A$48:$A$50, 0)))</f>
        <v>-1.624036711855253</v>
      </c>
      <c r="M31" s="14">
        <f>'Probability Tables'!$E$4</f>
        <v>-0.95753369040820424</v>
      </c>
      <c r="N31" s="16">
        <f>SUM(J31:M31)</f>
        <v>-4.7777843680937533</v>
      </c>
      <c r="O31" s="15">
        <f t="shared" si="0"/>
        <v>95.370456696207185</v>
      </c>
      <c r="P31" s="15">
        <f t="shared" si="1"/>
        <v>4.6295433037928087</v>
      </c>
      <c r="Q31" s="17">
        <f t="shared" si="2"/>
        <v>0</v>
      </c>
      <c r="R31" s="17">
        <v>0</v>
      </c>
    </row>
    <row r="32" spans="1:18" x14ac:dyDescent="0.25">
      <c r="A32" t="s">
        <v>60</v>
      </c>
      <c r="B32">
        <v>1</v>
      </c>
      <c r="C32" t="s">
        <v>13</v>
      </c>
      <c r="D32" s="12" t="s">
        <v>1250</v>
      </c>
      <c r="E32" s="13">
        <f>IF(B32="N/A", 0, INDEX('Probability Tables'!$J$10:$J$12, MATCH(B32, 'Probability Tables'!$A$10:$A$12, 0)))</f>
        <v>-1.9190988916046565</v>
      </c>
      <c r="F32" s="13">
        <f>IF(C32="N/A", 0, INDEX('Probability Tables'!$J$18:$J$19, MATCH(C32, 'Probability Tables'!$A$18:$A$19, 0)))</f>
        <v>-0.16113204070663512</v>
      </c>
      <c r="G32" s="13">
        <f>IF(D32="N/A", 0, INDEX('Probability Tables'!$J$48:$J$50, MATCH(D32, 'Probability Tables'!$A$48:$A$50, 0)))</f>
        <v>-1.1317644959850102</v>
      </c>
      <c r="H32" s="13">
        <f>'Probability Tables'!$E$3</f>
        <v>-0.48424598596127871</v>
      </c>
      <c r="I32" s="16">
        <f>SUM(E32:H32)</f>
        <v>-3.6962414142575803</v>
      </c>
      <c r="J32" s="14">
        <f>IF(B32="N/A", 0, INDEX('Probability Tables'!$K$10:$K$12, MATCH(B32, 'Probability Tables'!$A$10:$A$12, 0)))</f>
        <v>-0.92356349120323478</v>
      </c>
      <c r="K32" s="14">
        <f>IF(C32="N/A", 0, INDEX('Probability Tables'!$K$18:$K$19, MATCH(C32, 'Probability Tables'!$A$18:$A$19, 0)))</f>
        <v>-1.140161291580982</v>
      </c>
      <c r="L32" s="14">
        <f>IF(D32="N/A", 0, INDEX('Probability Tables'!$K$48:$K$50, MATCH(D32, 'Probability Tables'!$A$48:$A$50, 0)))</f>
        <v>-0.54522705048332309</v>
      </c>
      <c r="M32" s="14">
        <f>'Probability Tables'!$E$4</f>
        <v>-0.95753369040820424</v>
      </c>
      <c r="N32" s="16">
        <f>SUM(J32:M32)</f>
        <v>-3.5664855236757438</v>
      </c>
      <c r="O32" s="15">
        <f t="shared" si="0"/>
        <v>46.760646433231344</v>
      </c>
      <c r="P32" s="15">
        <f t="shared" si="1"/>
        <v>53.239353566768656</v>
      </c>
      <c r="Q32" s="17">
        <f t="shared" si="2"/>
        <v>1</v>
      </c>
      <c r="R32" s="17">
        <v>0</v>
      </c>
    </row>
    <row r="33" spans="1:18" x14ac:dyDescent="0.25">
      <c r="A33" t="s">
        <v>62</v>
      </c>
      <c r="B33">
        <v>1</v>
      </c>
      <c r="C33" t="s">
        <v>17</v>
      </c>
      <c r="D33" s="12" t="s">
        <v>1250</v>
      </c>
      <c r="E33" s="13">
        <f>IF(B33="N/A", 0, INDEX('Probability Tables'!$J$10:$J$12, MATCH(B33, 'Probability Tables'!$A$10:$A$12, 0)))</f>
        <v>-1.9190988916046565</v>
      </c>
      <c r="F33" s="13">
        <f>IF(C33="N/A", 0, INDEX('Probability Tables'!$J$18:$J$19, MATCH(C33, 'Probability Tables'!$A$18:$A$19, 0)))</f>
        <v>-1.9050155618886613</v>
      </c>
      <c r="G33" s="13">
        <f>IF(D33="N/A", 0, INDEX('Probability Tables'!$J$48:$J$50, MATCH(D33, 'Probability Tables'!$A$48:$A$50, 0)))</f>
        <v>-1.1317644959850102</v>
      </c>
      <c r="H33" s="13">
        <f>'Probability Tables'!$E$3</f>
        <v>-0.48424598596127871</v>
      </c>
      <c r="I33" s="16">
        <f>SUM(E33:H33)</f>
        <v>-5.4401249354396066</v>
      </c>
      <c r="J33" s="14">
        <f>IF(B33="N/A", 0, INDEX('Probability Tables'!$K$10:$K$12, MATCH(B33, 'Probability Tables'!$A$10:$A$12, 0)))</f>
        <v>-0.92356349120323478</v>
      </c>
      <c r="K33" s="14">
        <f>IF(C33="N/A", 0, INDEX('Probability Tables'!$K$18:$K$19, MATCH(C33, 'Probability Tables'!$A$18:$A$19, 0)))</f>
        <v>-0.38532054201569693</v>
      </c>
      <c r="L33" s="14">
        <f>IF(D33="N/A", 0, INDEX('Probability Tables'!$K$48:$K$50, MATCH(D33, 'Probability Tables'!$A$48:$A$50, 0)))</f>
        <v>-0.54522705048332309</v>
      </c>
      <c r="M33" s="14">
        <f>'Probability Tables'!$E$4</f>
        <v>-0.95753369040820424</v>
      </c>
      <c r="N33" s="16">
        <f>SUM(J33:M33)</f>
        <v>-2.8116447741104591</v>
      </c>
      <c r="O33" s="15">
        <f t="shared" si="0"/>
        <v>6.7327825801197783</v>
      </c>
      <c r="P33" s="15">
        <f t="shared" si="1"/>
        <v>93.267217419880225</v>
      </c>
      <c r="Q33" s="17">
        <f t="shared" si="2"/>
        <v>1</v>
      </c>
      <c r="R33" s="17">
        <v>1</v>
      </c>
    </row>
    <row r="34" spans="1:18" x14ac:dyDescent="0.25">
      <c r="A34" t="s">
        <v>65</v>
      </c>
      <c r="B34">
        <v>3</v>
      </c>
      <c r="C34" t="s">
        <v>17</v>
      </c>
      <c r="D34" s="12" t="s">
        <v>1251</v>
      </c>
      <c r="E34" s="13">
        <f>IF(B34="N/A", 0, INDEX('Probability Tables'!$J$10:$J$12, MATCH(B34, 'Probability Tables'!$A$10:$A$12, 0)))</f>
        <v>-0.39196962663327978</v>
      </c>
      <c r="F34" s="13">
        <f>IF(C34="N/A", 0, INDEX('Probability Tables'!$J$18:$J$19, MATCH(C34, 'Probability Tables'!$A$18:$A$19, 0)))</f>
        <v>-1.9050155618886613</v>
      </c>
      <c r="G34" s="13">
        <f>IF(D34="N/A", 0, INDEX('Probability Tables'!$J$48:$J$50, MATCH(D34, 'Probability Tables'!$A$48:$A$50, 0)))</f>
        <v>-0.71512608727872051</v>
      </c>
      <c r="H34" s="13">
        <f>'Probability Tables'!$E$3</f>
        <v>-0.48424598596127871</v>
      </c>
      <c r="I34" s="16">
        <f>SUM(E34:H34)</f>
        <v>-3.4963572617619403</v>
      </c>
      <c r="J34" s="14">
        <f>IF(B34="N/A", 0, INDEX('Probability Tables'!$K$10:$K$12, MATCH(B34, 'Probability Tables'!$A$10:$A$12, 0)))</f>
        <v>-1.0560526742493137</v>
      </c>
      <c r="K34" s="14">
        <f>IF(C34="N/A", 0, INDEX('Probability Tables'!$K$18:$K$19, MATCH(C34, 'Probability Tables'!$A$18:$A$19, 0)))</f>
        <v>-0.38532054201569693</v>
      </c>
      <c r="L34" s="14">
        <f>IF(D34="N/A", 0, INDEX('Probability Tables'!$K$48:$K$50, MATCH(D34, 'Probability Tables'!$A$48:$A$50, 0)))</f>
        <v>-1.624036711855253</v>
      </c>
      <c r="M34" s="14">
        <f>'Probability Tables'!$E$4</f>
        <v>-0.95753369040820424</v>
      </c>
      <c r="N34" s="16">
        <f>SUM(J34:M34)</f>
        <v>-4.0229436185284682</v>
      </c>
      <c r="O34" s="15">
        <f t="shared" si="0"/>
        <v>62.868658257937625</v>
      </c>
      <c r="P34" s="15">
        <f t="shared" si="1"/>
        <v>37.131341742062382</v>
      </c>
      <c r="Q34" s="17">
        <f t="shared" si="2"/>
        <v>0</v>
      </c>
      <c r="R34" s="17">
        <v>1</v>
      </c>
    </row>
    <row r="35" spans="1:18" x14ac:dyDescent="0.25">
      <c r="A35" t="s">
        <v>66</v>
      </c>
      <c r="B35">
        <v>2</v>
      </c>
      <c r="C35" t="s">
        <v>13</v>
      </c>
      <c r="D35" s="12" t="s">
        <v>1252</v>
      </c>
      <c r="E35" s="13">
        <f>IF(B35="N/A", 0, INDEX('Probability Tables'!$J$10:$J$12, MATCH(B35, 'Probability Tables'!$A$10:$A$12, 0)))</f>
        <v>-1.7285805676065233</v>
      </c>
      <c r="F35" s="13">
        <f>IF(C35="N/A", 0, INDEX('Probability Tables'!$J$18:$J$19, MATCH(C35, 'Probability Tables'!$A$18:$A$19, 0)))</f>
        <v>-0.16113204070663512</v>
      </c>
      <c r="G35" s="13">
        <f>IF(D35="N/A", 0, INDEX('Probability Tables'!$J$48:$J$50, MATCH(D35, 'Probability Tables'!$A$48:$A$50, 0)))</f>
        <v>-1.6691571471357227</v>
      </c>
      <c r="H35" s="13">
        <f>'Probability Tables'!$E$3</f>
        <v>-0.48424598596127871</v>
      </c>
      <c r="I35" s="16">
        <f>SUM(E35:H35)</f>
        <v>-4.0431157414101593</v>
      </c>
      <c r="J35" s="14">
        <f>IF(B35="N/A", 0, INDEX('Probability Tables'!$K$10:$K$12, MATCH(B35, 'Probability Tables'!$A$10:$A$12, 0)))</f>
        <v>-1.3662076025531533</v>
      </c>
      <c r="K35" s="14">
        <f>IF(C35="N/A", 0, INDEX('Probability Tables'!$K$18:$K$19, MATCH(C35, 'Probability Tables'!$A$18:$A$19, 0)))</f>
        <v>-1.140161291580982</v>
      </c>
      <c r="L35" s="14">
        <f>IF(D35="N/A", 0, INDEX('Probability Tables'!$K$48:$K$50, MATCH(D35, 'Probability Tables'!$A$48:$A$50, 0)))</f>
        <v>-1.4997389951776758</v>
      </c>
      <c r="M35" s="14">
        <f>'Probability Tables'!$E$4</f>
        <v>-0.95753369040820424</v>
      </c>
      <c r="N35" s="16">
        <f>SUM(J35:M35)</f>
        <v>-4.9636415797200151</v>
      </c>
      <c r="O35" s="15">
        <f t="shared" si="0"/>
        <v>71.514923676454018</v>
      </c>
      <c r="P35" s="15">
        <f t="shared" si="1"/>
        <v>28.485076323545982</v>
      </c>
      <c r="Q35" s="17">
        <f t="shared" si="2"/>
        <v>0</v>
      </c>
      <c r="R35" s="17">
        <v>0</v>
      </c>
    </row>
    <row r="36" spans="1:18" x14ac:dyDescent="0.25">
      <c r="A36" t="s">
        <v>68</v>
      </c>
      <c r="B36">
        <v>1</v>
      </c>
      <c r="C36" t="s">
        <v>13</v>
      </c>
      <c r="D36" s="12" t="s">
        <v>1250</v>
      </c>
      <c r="E36" s="13">
        <f>IF(B36="N/A", 0, INDEX('Probability Tables'!$J$10:$J$12, MATCH(B36, 'Probability Tables'!$A$10:$A$12, 0)))</f>
        <v>-1.9190988916046565</v>
      </c>
      <c r="F36" s="13">
        <f>IF(C36="N/A", 0, INDEX('Probability Tables'!$J$18:$J$19, MATCH(C36, 'Probability Tables'!$A$18:$A$19, 0)))</f>
        <v>-0.16113204070663512</v>
      </c>
      <c r="G36" s="13">
        <f>IF(D36="N/A", 0, INDEX('Probability Tables'!$J$48:$J$50, MATCH(D36, 'Probability Tables'!$A$48:$A$50, 0)))</f>
        <v>-1.1317644959850102</v>
      </c>
      <c r="H36" s="13">
        <f>'Probability Tables'!$E$3</f>
        <v>-0.48424598596127871</v>
      </c>
      <c r="I36" s="16">
        <f>SUM(E36:H36)</f>
        <v>-3.6962414142575803</v>
      </c>
      <c r="J36" s="14">
        <f>IF(B36="N/A", 0, INDEX('Probability Tables'!$K$10:$K$12, MATCH(B36, 'Probability Tables'!$A$10:$A$12, 0)))</f>
        <v>-0.92356349120323478</v>
      </c>
      <c r="K36" s="14">
        <f>IF(C36="N/A", 0, INDEX('Probability Tables'!$K$18:$K$19, MATCH(C36, 'Probability Tables'!$A$18:$A$19, 0)))</f>
        <v>-1.140161291580982</v>
      </c>
      <c r="L36" s="14">
        <f>IF(D36="N/A", 0, INDEX('Probability Tables'!$K$48:$K$50, MATCH(D36, 'Probability Tables'!$A$48:$A$50, 0)))</f>
        <v>-0.54522705048332309</v>
      </c>
      <c r="M36" s="14">
        <f>'Probability Tables'!$E$4</f>
        <v>-0.95753369040820424</v>
      </c>
      <c r="N36" s="16">
        <f>SUM(J36:M36)</f>
        <v>-3.5664855236757438</v>
      </c>
      <c r="O36" s="15">
        <f t="shared" si="0"/>
        <v>46.760646433231344</v>
      </c>
      <c r="P36" s="15">
        <f t="shared" si="1"/>
        <v>53.239353566768656</v>
      </c>
      <c r="Q36" s="17">
        <f t="shared" si="2"/>
        <v>1</v>
      </c>
      <c r="R36" s="17">
        <v>0</v>
      </c>
    </row>
    <row r="37" spans="1:18" x14ac:dyDescent="0.25">
      <c r="A37" t="s">
        <v>70</v>
      </c>
      <c r="B37">
        <v>1</v>
      </c>
      <c r="C37" t="s">
        <v>13</v>
      </c>
      <c r="D37" s="12" t="s">
        <v>1250</v>
      </c>
      <c r="E37" s="13">
        <f>IF(B37="N/A", 0, INDEX('Probability Tables'!$J$10:$J$12, MATCH(B37, 'Probability Tables'!$A$10:$A$12, 0)))</f>
        <v>-1.9190988916046565</v>
      </c>
      <c r="F37" s="13">
        <f>IF(C37="N/A", 0, INDEX('Probability Tables'!$J$18:$J$19, MATCH(C37, 'Probability Tables'!$A$18:$A$19, 0)))</f>
        <v>-0.16113204070663512</v>
      </c>
      <c r="G37" s="13">
        <f>IF(D37="N/A", 0, INDEX('Probability Tables'!$J$48:$J$50, MATCH(D37, 'Probability Tables'!$A$48:$A$50, 0)))</f>
        <v>-1.1317644959850102</v>
      </c>
      <c r="H37" s="13">
        <f>'Probability Tables'!$E$3</f>
        <v>-0.48424598596127871</v>
      </c>
      <c r="I37" s="16">
        <f>SUM(E37:H37)</f>
        <v>-3.6962414142575803</v>
      </c>
      <c r="J37" s="14">
        <f>IF(B37="N/A", 0, INDEX('Probability Tables'!$K$10:$K$12, MATCH(B37, 'Probability Tables'!$A$10:$A$12, 0)))</f>
        <v>-0.92356349120323478</v>
      </c>
      <c r="K37" s="14">
        <f>IF(C37="N/A", 0, INDEX('Probability Tables'!$K$18:$K$19, MATCH(C37, 'Probability Tables'!$A$18:$A$19, 0)))</f>
        <v>-1.140161291580982</v>
      </c>
      <c r="L37" s="14">
        <f>IF(D37="N/A", 0, INDEX('Probability Tables'!$K$48:$K$50, MATCH(D37, 'Probability Tables'!$A$48:$A$50, 0)))</f>
        <v>-0.54522705048332309</v>
      </c>
      <c r="M37" s="14">
        <f>'Probability Tables'!$E$4</f>
        <v>-0.95753369040820424</v>
      </c>
      <c r="N37" s="16">
        <f>SUM(J37:M37)</f>
        <v>-3.5664855236757438</v>
      </c>
      <c r="O37" s="15">
        <f t="shared" si="0"/>
        <v>46.760646433231344</v>
      </c>
      <c r="P37" s="15">
        <f t="shared" si="1"/>
        <v>53.239353566768656</v>
      </c>
      <c r="Q37" s="17">
        <f t="shared" si="2"/>
        <v>1</v>
      </c>
      <c r="R37" s="17">
        <v>0</v>
      </c>
    </row>
    <row r="38" spans="1:18" x14ac:dyDescent="0.25">
      <c r="A38" t="s">
        <v>71</v>
      </c>
      <c r="B38">
        <v>3</v>
      </c>
      <c r="C38" t="s">
        <v>13</v>
      </c>
      <c r="D38" s="12" t="s">
        <v>1251</v>
      </c>
      <c r="E38" s="13">
        <f>IF(B38="N/A", 0, INDEX('Probability Tables'!$J$10:$J$12, MATCH(B38, 'Probability Tables'!$A$10:$A$12, 0)))</f>
        <v>-0.39196962663327978</v>
      </c>
      <c r="F38" s="13">
        <f>IF(C38="N/A", 0, INDEX('Probability Tables'!$J$18:$J$19, MATCH(C38, 'Probability Tables'!$A$18:$A$19, 0)))</f>
        <v>-0.16113204070663512</v>
      </c>
      <c r="G38" s="13">
        <f>IF(D38="N/A", 0, INDEX('Probability Tables'!$J$48:$J$50, MATCH(D38, 'Probability Tables'!$A$48:$A$50, 0)))</f>
        <v>-0.71512608727872051</v>
      </c>
      <c r="H38" s="13">
        <f>'Probability Tables'!$E$3</f>
        <v>-0.48424598596127871</v>
      </c>
      <c r="I38" s="16">
        <f>SUM(E38:H38)</f>
        <v>-1.7524737405799142</v>
      </c>
      <c r="J38" s="14">
        <f>IF(B38="N/A", 0, INDEX('Probability Tables'!$K$10:$K$12, MATCH(B38, 'Probability Tables'!$A$10:$A$12, 0)))</f>
        <v>-1.0560526742493137</v>
      </c>
      <c r="K38" s="14">
        <f>IF(C38="N/A", 0, INDEX('Probability Tables'!$K$18:$K$19, MATCH(C38, 'Probability Tables'!$A$18:$A$19, 0)))</f>
        <v>-1.140161291580982</v>
      </c>
      <c r="L38" s="14">
        <f>IF(D38="N/A", 0, INDEX('Probability Tables'!$K$48:$K$50, MATCH(D38, 'Probability Tables'!$A$48:$A$50, 0)))</f>
        <v>-1.624036711855253</v>
      </c>
      <c r="M38" s="14">
        <f>'Probability Tables'!$E$4</f>
        <v>-0.95753369040820424</v>
      </c>
      <c r="N38" s="16">
        <f>SUM(J38:M38)</f>
        <v>-4.7777843680937533</v>
      </c>
      <c r="O38" s="15">
        <f t="shared" si="0"/>
        <v>95.370456696207185</v>
      </c>
      <c r="P38" s="15">
        <f t="shared" si="1"/>
        <v>4.6295433037928087</v>
      </c>
      <c r="Q38" s="17">
        <f t="shared" si="2"/>
        <v>0</v>
      </c>
      <c r="R38" s="17">
        <v>1</v>
      </c>
    </row>
    <row r="39" spans="1:18" x14ac:dyDescent="0.25">
      <c r="A39" t="s">
        <v>72</v>
      </c>
      <c r="B39">
        <v>3</v>
      </c>
      <c r="C39" t="s">
        <v>13</v>
      </c>
      <c r="D39" s="12" t="s">
        <v>1251</v>
      </c>
      <c r="E39" s="13">
        <f>IF(B39="N/A", 0, INDEX('Probability Tables'!$J$10:$J$12, MATCH(B39, 'Probability Tables'!$A$10:$A$12, 0)))</f>
        <v>-0.39196962663327978</v>
      </c>
      <c r="F39" s="13">
        <f>IF(C39="N/A", 0, INDEX('Probability Tables'!$J$18:$J$19, MATCH(C39, 'Probability Tables'!$A$18:$A$19, 0)))</f>
        <v>-0.16113204070663512</v>
      </c>
      <c r="G39" s="13">
        <f>IF(D39="N/A", 0, INDEX('Probability Tables'!$J$48:$J$50, MATCH(D39, 'Probability Tables'!$A$48:$A$50, 0)))</f>
        <v>-0.71512608727872051</v>
      </c>
      <c r="H39" s="13">
        <f>'Probability Tables'!$E$3</f>
        <v>-0.48424598596127871</v>
      </c>
      <c r="I39" s="16">
        <f>SUM(E39:H39)</f>
        <v>-1.7524737405799142</v>
      </c>
      <c r="J39" s="14">
        <f>IF(B39="N/A", 0, INDEX('Probability Tables'!$K$10:$K$12, MATCH(B39, 'Probability Tables'!$A$10:$A$12, 0)))</f>
        <v>-1.0560526742493137</v>
      </c>
      <c r="K39" s="14">
        <f>IF(C39="N/A", 0, INDEX('Probability Tables'!$K$18:$K$19, MATCH(C39, 'Probability Tables'!$A$18:$A$19, 0)))</f>
        <v>-1.140161291580982</v>
      </c>
      <c r="L39" s="14">
        <f>IF(D39="N/A", 0, INDEX('Probability Tables'!$K$48:$K$50, MATCH(D39, 'Probability Tables'!$A$48:$A$50, 0)))</f>
        <v>-1.624036711855253</v>
      </c>
      <c r="M39" s="14">
        <f>'Probability Tables'!$E$4</f>
        <v>-0.95753369040820424</v>
      </c>
      <c r="N39" s="16">
        <f>SUM(J39:M39)</f>
        <v>-4.7777843680937533</v>
      </c>
      <c r="O39" s="15">
        <f t="shared" si="0"/>
        <v>95.370456696207185</v>
      </c>
      <c r="P39" s="15">
        <f t="shared" si="1"/>
        <v>4.6295433037928087</v>
      </c>
      <c r="Q39" s="17">
        <f t="shared" si="2"/>
        <v>0</v>
      </c>
      <c r="R39" s="17">
        <v>0</v>
      </c>
    </row>
    <row r="40" spans="1:18" x14ac:dyDescent="0.25">
      <c r="A40" t="s">
        <v>74</v>
      </c>
      <c r="B40">
        <v>3</v>
      </c>
      <c r="C40" t="s">
        <v>17</v>
      </c>
      <c r="D40" s="12" t="s">
        <v>1252</v>
      </c>
      <c r="E40" s="13">
        <f>IF(B40="N/A", 0, INDEX('Probability Tables'!$J$10:$J$12, MATCH(B40, 'Probability Tables'!$A$10:$A$12, 0)))</f>
        <v>-0.39196962663327978</v>
      </c>
      <c r="F40" s="13">
        <f>IF(C40="N/A", 0, INDEX('Probability Tables'!$J$18:$J$19, MATCH(C40, 'Probability Tables'!$A$18:$A$19, 0)))</f>
        <v>-1.9050155618886613</v>
      </c>
      <c r="G40" s="13">
        <f>IF(D40="N/A", 0, INDEX('Probability Tables'!$J$48:$J$50, MATCH(D40, 'Probability Tables'!$A$48:$A$50, 0)))</f>
        <v>-1.6691571471357227</v>
      </c>
      <c r="H40" s="13">
        <f>'Probability Tables'!$E$3</f>
        <v>-0.48424598596127871</v>
      </c>
      <c r="I40" s="16">
        <f>SUM(E40:H40)</f>
        <v>-4.4503883216189424</v>
      </c>
      <c r="J40" s="14">
        <f>IF(B40="N/A", 0, INDEX('Probability Tables'!$K$10:$K$12, MATCH(B40, 'Probability Tables'!$A$10:$A$12, 0)))</f>
        <v>-1.0560526742493137</v>
      </c>
      <c r="K40" s="14">
        <f>IF(C40="N/A", 0, INDEX('Probability Tables'!$K$18:$K$19, MATCH(C40, 'Probability Tables'!$A$18:$A$19, 0)))</f>
        <v>-0.38532054201569693</v>
      </c>
      <c r="L40" s="14">
        <f>IF(D40="N/A", 0, INDEX('Probability Tables'!$K$48:$K$50, MATCH(D40, 'Probability Tables'!$A$48:$A$50, 0)))</f>
        <v>-1.4997389951776758</v>
      </c>
      <c r="M40" s="14">
        <f>'Probability Tables'!$E$4</f>
        <v>-0.95753369040820424</v>
      </c>
      <c r="N40" s="16">
        <f>SUM(J40:M40)</f>
        <v>-3.8986459018508905</v>
      </c>
      <c r="O40" s="15">
        <f t="shared" si="0"/>
        <v>36.546024884807224</v>
      </c>
      <c r="P40" s="15">
        <f t="shared" si="1"/>
        <v>63.453975115192776</v>
      </c>
      <c r="Q40" s="17">
        <f t="shared" si="2"/>
        <v>1</v>
      </c>
      <c r="R40" s="17">
        <v>0</v>
      </c>
    </row>
    <row r="41" spans="1:18" x14ac:dyDescent="0.25">
      <c r="A41" t="s">
        <v>75</v>
      </c>
      <c r="B41">
        <v>3</v>
      </c>
      <c r="C41" t="s">
        <v>17</v>
      </c>
      <c r="D41" s="12" t="s">
        <v>1252</v>
      </c>
      <c r="E41" s="13">
        <f>IF(B41="N/A", 0, INDEX('Probability Tables'!$J$10:$J$12, MATCH(B41, 'Probability Tables'!$A$10:$A$12, 0)))</f>
        <v>-0.39196962663327978</v>
      </c>
      <c r="F41" s="13">
        <f>IF(C41="N/A", 0, INDEX('Probability Tables'!$J$18:$J$19, MATCH(C41, 'Probability Tables'!$A$18:$A$19, 0)))</f>
        <v>-1.9050155618886613</v>
      </c>
      <c r="G41" s="13">
        <f>IF(D41="N/A", 0, INDEX('Probability Tables'!$J$48:$J$50, MATCH(D41, 'Probability Tables'!$A$48:$A$50, 0)))</f>
        <v>-1.6691571471357227</v>
      </c>
      <c r="H41" s="13">
        <f>'Probability Tables'!$E$3</f>
        <v>-0.48424598596127871</v>
      </c>
      <c r="I41" s="16">
        <f>SUM(E41:H41)</f>
        <v>-4.4503883216189424</v>
      </c>
      <c r="J41" s="14">
        <f>IF(B41="N/A", 0, INDEX('Probability Tables'!$K$10:$K$12, MATCH(B41, 'Probability Tables'!$A$10:$A$12, 0)))</f>
        <v>-1.0560526742493137</v>
      </c>
      <c r="K41" s="14">
        <f>IF(C41="N/A", 0, INDEX('Probability Tables'!$K$18:$K$19, MATCH(C41, 'Probability Tables'!$A$18:$A$19, 0)))</f>
        <v>-0.38532054201569693</v>
      </c>
      <c r="L41" s="14">
        <f>IF(D41="N/A", 0, INDEX('Probability Tables'!$K$48:$K$50, MATCH(D41, 'Probability Tables'!$A$48:$A$50, 0)))</f>
        <v>-1.4997389951776758</v>
      </c>
      <c r="M41" s="14">
        <f>'Probability Tables'!$E$4</f>
        <v>-0.95753369040820424</v>
      </c>
      <c r="N41" s="16">
        <f>SUM(J41:M41)</f>
        <v>-3.8986459018508905</v>
      </c>
      <c r="O41" s="15">
        <f t="shared" si="0"/>
        <v>36.546024884807224</v>
      </c>
      <c r="P41" s="15">
        <f t="shared" si="1"/>
        <v>63.453975115192776</v>
      </c>
      <c r="Q41" s="17">
        <f t="shared" si="2"/>
        <v>1</v>
      </c>
      <c r="R41" s="17">
        <v>1</v>
      </c>
    </row>
    <row r="42" spans="1:18" x14ac:dyDescent="0.25">
      <c r="A42" t="s">
        <v>76</v>
      </c>
      <c r="B42">
        <v>3</v>
      </c>
      <c r="C42" t="s">
        <v>17</v>
      </c>
      <c r="D42" s="12" t="s">
        <v>1251</v>
      </c>
      <c r="E42" s="13">
        <f>IF(B42="N/A", 0, INDEX('Probability Tables'!$J$10:$J$12, MATCH(B42, 'Probability Tables'!$A$10:$A$12, 0)))</f>
        <v>-0.39196962663327978</v>
      </c>
      <c r="F42" s="13">
        <f>IF(C42="N/A", 0, INDEX('Probability Tables'!$J$18:$J$19, MATCH(C42, 'Probability Tables'!$A$18:$A$19, 0)))</f>
        <v>-1.9050155618886613</v>
      </c>
      <c r="G42" s="13">
        <f>IF(D42="N/A", 0, INDEX('Probability Tables'!$J$48:$J$50, MATCH(D42, 'Probability Tables'!$A$48:$A$50, 0)))</f>
        <v>-0.71512608727872051</v>
      </c>
      <c r="H42" s="13">
        <f>'Probability Tables'!$E$3</f>
        <v>-0.48424598596127871</v>
      </c>
      <c r="I42" s="16">
        <f>SUM(E42:H42)</f>
        <v>-3.4963572617619403</v>
      </c>
      <c r="J42" s="14">
        <f>IF(B42="N/A", 0, INDEX('Probability Tables'!$K$10:$K$12, MATCH(B42, 'Probability Tables'!$A$10:$A$12, 0)))</f>
        <v>-1.0560526742493137</v>
      </c>
      <c r="K42" s="14">
        <f>IF(C42="N/A", 0, INDEX('Probability Tables'!$K$18:$K$19, MATCH(C42, 'Probability Tables'!$A$18:$A$19, 0)))</f>
        <v>-0.38532054201569693</v>
      </c>
      <c r="L42" s="14">
        <f>IF(D42="N/A", 0, INDEX('Probability Tables'!$K$48:$K$50, MATCH(D42, 'Probability Tables'!$A$48:$A$50, 0)))</f>
        <v>-1.624036711855253</v>
      </c>
      <c r="M42" s="14">
        <f>'Probability Tables'!$E$4</f>
        <v>-0.95753369040820424</v>
      </c>
      <c r="N42" s="16">
        <f>SUM(J42:M42)</f>
        <v>-4.0229436185284682</v>
      </c>
      <c r="O42" s="15">
        <f t="shared" si="0"/>
        <v>62.868658257937625</v>
      </c>
      <c r="P42" s="15">
        <f t="shared" si="1"/>
        <v>37.131341742062382</v>
      </c>
      <c r="Q42" s="17">
        <f t="shared" si="2"/>
        <v>0</v>
      </c>
      <c r="R42" s="17">
        <v>0</v>
      </c>
    </row>
    <row r="43" spans="1:18" x14ac:dyDescent="0.25">
      <c r="A43" t="s">
        <v>77</v>
      </c>
      <c r="B43">
        <v>2</v>
      </c>
      <c r="C43" t="s">
        <v>17</v>
      </c>
      <c r="D43" s="12" t="s">
        <v>1250</v>
      </c>
      <c r="E43" s="13">
        <f>IF(B43="N/A", 0, INDEX('Probability Tables'!$J$10:$J$12, MATCH(B43, 'Probability Tables'!$A$10:$A$12, 0)))</f>
        <v>-1.7285805676065233</v>
      </c>
      <c r="F43" s="13">
        <f>IF(C43="N/A", 0, INDEX('Probability Tables'!$J$18:$J$19, MATCH(C43, 'Probability Tables'!$A$18:$A$19, 0)))</f>
        <v>-1.9050155618886613</v>
      </c>
      <c r="G43" s="13">
        <f>IF(D43="N/A", 0, INDEX('Probability Tables'!$J$48:$J$50, MATCH(D43, 'Probability Tables'!$A$48:$A$50, 0)))</f>
        <v>-1.1317644959850102</v>
      </c>
      <c r="H43" s="13">
        <f>'Probability Tables'!$E$3</f>
        <v>-0.48424598596127871</v>
      </c>
      <c r="I43" s="16">
        <f>SUM(E43:H43)</f>
        <v>-5.2496066114414734</v>
      </c>
      <c r="J43" s="14">
        <f>IF(B43="N/A", 0, INDEX('Probability Tables'!$K$10:$K$12, MATCH(B43, 'Probability Tables'!$A$10:$A$12, 0)))</f>
        <v>-1.3662076025531533</v>
      </c>
      <c r="K43" s="14">
        <f>IF(C43="N/A", 0, INDEX('Probability Tables'!$K$18:$K$19, MATCH(C43, 'Probability Tables'!$A$18:$A$19, 0)))</f>
        <v>-0.38532054201569693</v>
      </c>
      <c r="L43" s="14">
        <f>IF(D43="N/A", 0, INDEX('Probability Tables'!$K$48:$K$50, MATCH(D43, 'Probability Tables'!$A$48:$A$50, 0)))</f>
        <v>-0.54522705048332309</v>
      </c>
      <c r="M43" s="14">
        <f>'Probability Tables'!$E$4</f>
        <v>-0.95753369040820424</v>
      </c>
      <c r="N43" s="16">
        <f>SUM(J43:M43)</f>
        <v>-3.2542888854603773</v>
      </c>
      <c r="O43" s="15">
        <f t="shared" si="0"/>
        <v>11.969540796003292</v>
      </c>
      <c r="P43" s="15">
        <f t="shared" si="1"/>
        <v>88.030459203996713</v>
      </c>
      <c r="Q43" s="17">
        <f t="shared" si="2"/>
        <v>1</v>
      </c>
      <c r="R43" s="17">
        <v>0</v>
      </c>
    </row>
    <row r="44" spans="1:18" x14ac:dyDescent="0.25">
      <c r="A44" t="s">
        <v>78</v>
      </c>
      <c r="B44">
        <v>3</v>
      </c>
      <c r="C44" t="s">
        <v>13</v>
      </c>
      <c r="D44" s="12" t="s">
        <v>1251</v>
      </c>
      <c r="E44" s="13">
        <f>IF(B44="N/A", 0, INDEX('Probability Tables'!$J$10:$J$12, MATCH(B44, 'Probability Tables'!$A$10:$A$12, 0)))</f>
        <v>-0.39196962663327978</v>
      </c>
      <c r="F44" s="13">
        <f>IF(C44="N/A", 0, INDEX('Probability Tables'!$J$18:$J$19, MATCH(C44, 'Probability Tables'!$A$18:$A$19, 0)))</f>
        <v>-0.16113204070663512</v>
      </c>
      <c r="G44" s="13">
        <f>IF(D44="N/A", 0, INDEX('Probability Tables'!$J$48:$J$50, MATCH(D44, 'Probability Tables'!$A$48:$A$50, 0)))</f>
        <v>-0.71512608727872051</v>
      </c>
      <c r="H44" s="13">
        <f>'Probability Tables'!$E$3</f>
        <v>-0.48424598596127871</v>
      </c>
      <c r="I44" s="16">
        <f>SUM(E44:H44)</f>
        <v>-1.7524737405799142</v>
      </c>
      <c r="J44" s="14">
        <f>IF(B44="N/A", 0, INDEX('Probability Tables'!$K$10:$K$12, MATCH(B44, 'Probability Tables'!$A$10:$A$12, 0)))</f>
        <v>-1.0560526742493137</v>
      </c>
      <c r="K44" s="14">
        <f>IF(C44="N/A", 0, INDEX('Probability Tables'!$K$18:$K$19, MATCH(C44, 'Probability Tables'!$A$18:$A$19, 0)))</f>
        <v>-1.140161291580982</v>
      </c>
      <c r="L44" s="14">
        <f>IF(D44="N/A", 0, INDEX('Probability Tables'!$K$48:$K$50, MATCH(D44, 'Probability Tables'!$A$48:$A$50, 0)))</f>
        <v>-1.624036711855253</v>
      </c>
      <c r="M44" s="14">
        <f>'Probability Tables'!$E$4</f>
        <v>-0.95753369040820424</v>
      </c>
      <c r="N44" s="16">
        <f>SUM(J44:M44)</f>
        <v>-4.7777843680937533</v>
      </c>
      <c r="O44" s="15">
        <f t="shared" si="0"/>
        <v>95.370456696207185</v>
      </c>
      <c r="P44" s="15">
        <f t="shared" si="1"/>
        <v>4.6295433037928087</v>
      </c>
      <c r="Q44" s="17">
        <f t="shared" si="2"/>
        <v>0</v>
      </c>
      <c r="R44" s="17">
        <v>0</v>
      </c>
    </row>
    <row r="45" spans="1:18" x14ac:dyDescent="0.25">
      <c r="A45" t="s">
        <v>79</v>
      </c>
      <c r="B45">
        <v>2</v>
      </c>
      <c r="C45" t="s">
        <v>17</v>
      </c>
      <c r="D45" s="12" t="s">
        <v>1250</v>
      </c>
      <c r="E45" s="13">
        <f>IF(B45="N/A", 0, INDEX('Probability Tables'!$J$10:$J$12, MATCH(B45, 'Probability Tables'!$A$10:$A$12, 0)))</f>
        <v>-1.7285805676065233</v>
      </c>
      <c r="F45" s="13">
        <f>IF(C45="N/A", 0, INDEX('Probability Tables'!$J$18:$J$19, MATCH(C45, 'Probability Tables'!$A$18:$A$19, 0)))</f>
        <v>-1.9050155618886613</v>
      </c>
      <c r="G45" s="13">
        <f>IF(D45="N/A", 0, INDEX('Probability Tables'!$J$48:$J$50, MATCH(D45, 'Probability Tables'!$A$48:$A$50, 0)))</f>
        <v>-1.1317644959850102</v>
      </c>
      <c r="H45" s="13">
        <f>'Probability Tables'!$E$3</f>
        <v>-0.48424598596127871</v>
      </c>
      <c r="I45" s="16">
        <f>SUM(E45:H45)</f>
        <v>-5.2496066114414734</v>
      </c>
      <c r="J45" s="14">
        <f>IF(B45="N/A", 0, INDEX('Probability Tables'!$K$10:$K$12, MATCH(B45, 'Probability Tables'!$A$10:$A$12, 0)))</f>
        <v>-1.3662076025531533</v>
      </c>
      <c r="K45" s="14">
        <f>IF(C45="N/A", 0, INDEX('Probability Tables'!$K$18:$K$19, MATCH(C45, 'Probability Tables'!$A$18:$A$19, 0)))</f>
        <v>-0.38532054201569693</v>
      </c>
      <c r="L45" s="14">
        <f>IF(D45="N/A", 0, INDEX('Probability Tables'!$K$48:$K$50, MATCH(D45, 'Probability Tables'!$A$48:$A$50, 0)))</f>
        <v>-0.54522705048332309</v>
      </c>
      <c r="M45" s="14">
        <f>'Probability Tables'!$E$4</f>
        <v>-0.95753369040820424</v>
      </c>
      <c r="N45" s="16">
        <f>SUM(J45:M45)</f>
        <v>-3.2542888854603773</v>
      </c>
      <c r="O45" s="15">
        <f t="shared" si="0"/>
        <v>11.969540796003292</v>
      </c>
      <c r="P45" s="15">
        <f t="shared" si="1"/>
        <v>88.030459203996713</v>
      </c>
      <c r="Q45" s="17">
        <f t="shared" si="2"/>
        <v>1</v>
      </c>
      <c r="R45" s="17">
        <v>1</v>
      </c>
    </row>
    <row r="46" spans="1:18" x14ac:dyDescent="0.25">
      <c r="A46" t="s">
        <v>81</v>
      </c>
      <c r="B46">
        <v>3</v>
      </c>
      <c r="C46" t="s">
        <v>17</v>
      </c>
      <c r="D46" s="12" t="s">
        <v>1251</v>
      </c>
      <c r="E46" s="13">
        <f>IF(B46="N/A", 0, INDEX('Probability Tables'!$J$10:$J$12, MATCH(B46, 'Probability Tables'!$A$10:$A$12, 0)))</f>
        <v>-0.39196962663327978</v>
      </c>
      <c r="F46" s="13">
        <f>IF(C46="N/A", 0, INDEX('Probability Tables'!$J$18:$J$19, MATCH(C46, 'Probability Tables'!$A$18:$A$19, 0)))</f>
        <v>-1.9050155618886613</v>
      </c>
      <c r="G46" s="13">
        <f>IF(D46="N/A", 0, INDEX('Probability Tables'!$J$48:$J$50, MATCH(D46, 'Probability Tables'!$A$48:$A$50, 0)))</f>
        <v>-0.71512608727872051</v>
      </c>
      <c r="H46" s="13">
        <f>'Probability Tables'!$E$3</f>
        <v>-0.48424598596127871</v>
      </c>
      <c r="I46" s="16">
        <f>SUM(E46:H46)</f>
        <v>-3.4963572617619403</v>
      </c>
      <c r="J46" s="14">
        <f>IF(B46="N/A", 0, INDEX('Probability Tables'!$K$10:$K$12, MATCH(B46, 'Probability Tables'!$A$10:$A$12, 0)))</f>
        <v>-1.0560526742493137</v>
      </c>
      <c r="K46" s="14">
        <f>IF(C46="N/A", 0, INDEX('Probability Tables'!$K$18:$K$19, MATCH(C46, 'Probability Tables'!$A$18:$A$19, 0)))</f>
        <v>-0.38532054201569693</v>
      </c>
      <c r="L46" s="14">
        <f>IF(D46="N/A", 0, INDEX('Probability Tables'!$K$48:$K$50, MATCH(D46, 'Probability Tables'!$A$48:$A$50, 0)))</f>
        <v>-1.624036711855253</v>
      </c>
      <c r="M46" s="14">
        <f>'Probability Tables'!$E$4</f>
        <v>-0.95753369040820424</v>
      </c>
      <c r="N46" s="16">
        <f>SUM(J46:M46)</f>
        <v>-4.0229436185284682</v>
      </c>
      <c r="O46" s="15">
        <f t="shared" si="0"/>
        <v>62.868658257937625</v>
      </c>
      <c r="P46" s="15">
        <f t="shared" si="1"/>
        <v>37.131341742062382</v>
      </c>
      <c r="Q46" s="17">
        <f t="shared" si="2"/>
        <v>0</v>
      </c>
      <c r="R46" s="17">
        <v>1</v>
      </c>
    </row>
    <row r="47" spans="1:18" x14ac:dyDescent="0.25">
      <c r="A47" t="s">
        <v>82</v>
      </c>
      <c r="B47">
        <v>3</v>
      </c>
      <c r="C47" t="s">
        <v>13</v>
      </c>
      <c r="D47" s="12" t="s">
        <v>1251</v>
      </c>
      <c r="E47" s="13">
        <f>IF(B47="N/A", 0, INDEX('Probability Tables'!$J$10:$J$12, MATCH(B47, 'Probability Tables'!$A$10:$A$12, 0)))</f>
        <v>-0.39196962663327978</v>
      </c>
      <c r="F47" s="13">
        <f>IF(C47="N/A", 0, INDEX('Probability Tables'!$J$18:$J$19, MATCH(C47, 'Probability Tables'!$A$18:$A$19, 0)))</f>
        <v>-0.16113204070663512</v>
      </c>
      <c r="G47" s="13">
        <f>IF(D47="N/A", 0, INDEX('Probability Tables'!$J$48:$J$50, MATCH(D47, 'Probability Tables'!$A$48:$A$50, 0)))</f>
        <v>-0.71512608727872051</v>
      </c>
      <c r="H47" s="13">
        <f>'Probability Tables'!$E$3</f>
        <v>-0.48424598596127871</v>
      </c>
      <c r="I47" s="16">
        <f>SUM(E47:H47)</f>
        <v>-1.7524737405799142</v>
      </c>
      <c r="J47" s="14">
        <f>IF(B47="N/A", 0, INDEX('Probability Tables'!$K$10:$K$12, MATCH(B47, 'Probability Tables'!$A$10:$A$12, 0)))</f>
        <v>-1.0560526742493137</v>
      </c>
      <c r="K47" s="14">
        <f>IF(C47="N/A", 0, INDEX('Probability Tables'!$K$18:$K$19, MATCH(C47, 'Probability Tables'!$A$18:$A$19, 0)))</f>
        <v>-1.140161291580982</v>
      </c>
      <c r="L47" s="14">
        <f>IF(D47="N/A", 0, INDEX('Probability Tables'!$K$48:$K$50, MATCH(D47, 'Probability Tables'!$A$48:$A$50, 0)))</f>
        <v>-1.624036711855253</v>
      </c>
      <c r="M47" s="14">
        <f>'Probability Tables'!$E$4</f>
        <v>-0.95753369040820424</v>
      </c>
      <c r="N47" s="16">
        <f>SUM(J47:M47)</f>
        <v>-4.7777843680937533</v>
      </c>
      <c r="O47" s="15">
        <f t="shared" si="0"/>
        <v>95.370456696207185</v>
      </c>
      <c r="P47" s="15">
        <f t="shared" si="1"/>
        <v>4.6295433037928087</v>
      </c>
      <c r="Q47" s="17">
        <f t="shared" si="2"/>
        <v>0</v>
      </c>
      <c r="R47" s="17">
        <v>0</v>
      </c>
    </row>
    <row r="48" spans="1:18" x14ac:dyDescent="0.25">
      <c r="A48" t="s">
        <v>84</v>
      </c>
      <c r="B48">
        <v>3</v>
      </c>
      <c r="C48" t="s">
        <v>13</v>
      </c>
      <c r="D48" s="12" t="s">
        <v>1252</v>
      </c>
      <c r="E48" s="13">
        <f>IF(B48="N/A", 0, INDEX('Probability Tables'!$J$10:$J$12, MATCH(B48, 'Probability Tables'!$A$10:$A$12, 0)))</f>
        <v>-0.39196962663327978</v>
      </c>
      <c r="F48" s="13">
        <f>IF(C48="N/A", 0, INDEX('Probability Tables'!$J$18:$J$19, MATCH(C48, 'Probability Tables'!$A$18:$A$19, 0)))</f>
        <v>-0.16113204070663512</v>
      </c>
      <c r="G48" s="13">
        <f>IF(D48="N/A", 0, INDEX('Probability Tables'!$J$48:$J$50, MATCH(D48, 'Probability Tables'!$A$48:$A$50, 0)))</f>
        <v>-1.6691571471357227</v>
      </c>
      <c r="H48" s="13">
        <f>'Probability Tables'!$E$3</f>
        <v>-0.48424598596127871</v>
      </c>
      <c r="I48" s="16">
        <f>SUM(E48:H48)</f>
        <v>-2.7065048004369165</v>
      </c>
      <c r="J48" s="14">
        <f>IF(B48="N/A", 0, INDEX('Probability Tables'!$K$10:$K$12, MATCH(B48, 'Probability Tables'!$A$10:$A$12, 0)))</f>
        <v>-1.0560526742493137</v>
      </c>
      <c r="K48" s="14">
        <f>IF(C48="N/A", 0, INDEX('Probability Tables'!$K$18:$K$19, MATCH(C48, 'Probability Tables'!$A$18:$A$19, 0)))</f>
        <v>-1.140161291580982</v>
      </c>
      <c r="L48" s="14">
        <f>IF(D48="N/A", 0, INDEX('Probability Tables'!$K$48:$K$50, MATCH(D48, 'Probability Tables'!$A$48:$A$50, 0)))</f>
        <v>-1.4997389951776758</v>
      </c>
      <c r="M48" s="14">
        <f>'Probability Tables'!$E$4</f>
        <v>-0.95753369040820424</v>
      </c>
      <c r="N48" s="16">
        <f>SUM(J48:M48)</f>
        <v>-4.6534866514161761</v>
      </c>
      <c r="O48" s="15">
        <f t="shared" si="0"/>
        <v>87.511717029735465</v>
      </c>
      <c r="P48" s="15">
        <f t="shared" si="1"/>
        <v>12.488282970264539</v>
      </c>
      <c r="Q48" s="17">
        <f t="shared" si="2"/>
        <v>0</v>
      </c>
      <c r="R48" s="17">
        <v>0</v>
      </c>
    </row>
    <row r="49" spans="1:18" x14ac:dyDescent="0.25">
      <c r="A49" t="s">
        <v>85</v>
      </c>
      <c r="B49">
        <v>3</v>
      </c>
      <c r="C49" t="s">
        <v>17</v>
      </c>
      <c r="D49" s="12" t="s">
        <v>1251</v>
      </c>
      <c r="E49" s="13">
        <f>IF(B49="N/A", 0, INDEX('Probability Tables'!$J$10:$J$12, MATCH(B49, 'Probability Tables'!$A$10:$A$12, 0)))</f>
        <v>-0.39196962663327978</v>
      </c>
      <c r="F49" s="13">
        <f>IF(C49="N/A", 0, INDEX('Probability Tables'!$J$18:$J$19, MATCH(C49, 'Probability Tables'!$A$18:$A$19, 0)))</f>
        <v>-1.9050155618886613</v>
      </c>
      <c r="G49" s="13">
        <f>IF(D49="N/A", 0, INDEX('Probability Tables'!$J$48:$J$50, MATCH(D49, 'Probability Tables'!$A$48:$A$50, 0)))</f>
        <v>-0.71512608727872051</v>
      </c>
      <c r="H49" s="13">
        <f>'Probability Tables'!$E$3</f>
        <v>-0.48424598596127871</v>
      </c>
      <c r="I49" s="16">
        <f>SUM(E49:H49)</f>
        <v>-3.4963572617619403</v>
      </c>
      <c r="J49" s="14">
        <f>IF(B49="N/A", 0, INDEX('Probability Tables'!$K$10:$K$12, MATCH(B49, 'Probability Tables'!$A$10:$A$12, 0)))</f>
        <v>-1.0560526742493137</v>
      </c>
      <c r="K49" s="14">
        <f>IF(C49="N/A", 0, INDEX('Probability Tables'!$K$18:$K$19, MATCH(C49, 'Probability Tables'!$A$18:$A$19, 0)))</f>
        <v>-0.38532054201569693</v>
      </c>
      <c r="L49" s="14">
        <f>IF(D49="N/A", 0, INDEX('Probability Tables'!$K$48:$K$50, MATCH(D49, 'Probability Tables'!$A$48:$A$50, 0)))</f>
        <v>-1.624036711855253</v>
      </c>
      <c r="M49" s="14">
        <f>'Probability Tables'!$E$4</f>
        <v>-0.95753369040820424</v>
      </c>
      <c r="N49" s="16">
        <f>SUM(J49:M49)</f>
        <v>-4.0229436185284682</v>
      </c>
      <c r="O49" s="15">
        <f t="shared" si="0"/>
        <v>62.868658257937625</v>
      </c>
      <c r="P49" s="15">
        <f t="shared" si="1"/>
        <v>37.131341742062382</v>
      </c>
      <c r="Q49" s="17">
        <f t="shared" si="2"/>
        <v>0</v>
      </c>
      <c r="R49" s="17">
        <v>1</v>
      </c>
    </row>
    <row r="50" spans="1:18" x14ac:dyDescent="0.25">
      <c r="A50" t="s">
        <v>86</v>
      </c>
      <c r="B50">
        <v>3</v>
      </c>
      <c r="C50" t="s">
        <v>13</v>
      </c>
      <c r="D50" s="12" t="s">
        <v>1250</v>
      </c>
      <c r="E50" s="13">
        <f>IF(B50="N/A", 0, INDEX('Probability Tables'!$J$10:$J$12, MATCH(B50, 'Probability Tables'!$A$10:$A$12, 0)))</f>
        <v>-0.39196962663327978</v>
      </c>
      <c r="F50" s="13">
        <f>IF(C50="N/A", 0, INDEX('Probability Tables'!$J$18:$J$19, MATCH(C50, 'Probability Tables'!$A$18:$A$19, 0)))</f>
        <v>-0.16113204070663512</v>
      </c>
      <c r="G50" s="13">
        <f>IF(D50="N/A", 0, INDEX('Probability Tables'!$J$48:$J$50, MATCH(D50, 'Probability Tables'!$A$48:$A$50, 0)))</f>
        <v>-1.1317644959850102</v>
      </c>
      <c r="H50" s="13">
        <f>'Probability Tables'!$E$3</f>
        <v>-0.48424598596127871</v>
      </c>
      <c r="I50" s="16">
        <f>SUM(E50:H50)</f>
        <v>-2.169112149286204</v>
      </c>
      <c r="J50" s="14">
        <f>IF(B50="N/A", 0, INDEX('Probability Tables'!$K$10:$K$12, MATCH(B50, 'Probability Tables'!$A$10:$A$12, 0)))</f>
        <v>-1.0560526742493137</v>
      </c>
      <c r="K50" s="14">
        <f>IF(C50="N/A", 0, INDEX('Probability Tables'!$K$18:$K$19, MATCH(C50, 'Probability Tables'!$A$18:$A$19, 0)))</f>
        <v>-1.140161291580982</v>
      </c>
      <c r="L50" s="14">
        <f>IF(D50="N/A", 0, INDEX('Probability Tables'!$K$48:$K$50, MATCH(D50, 'Probability Tables'!$A$48:$A$50, 0)))</f>
        <v>-0.54522705048332309</v>
      </c>
      <c r="M50" s="14">
        <f>'Probability Tables'!$E$4</f>
        <v>-0.95753369040820424</v>
      </c>
      <c r="N50" s="16">
        <f>SUM(J50:M50)</f>
        <v>-3.698974706721823</v>
      </c>
      <c r="O50" s="15">
        <f t="shared" si="0"/>
        <v>82.198620383639835</v>
      </c>
      <c r="P50" s="15">
        <f t="shared" si="1"/>
        <v>17.801379616360176</v>
      </c>
      <c r="Q50" s="17">
        <f t="shared" si="2"/>
        <v>0</v>
      </c>
      <c r="R50" s="17">
        <v>0</v>
      </c>
    </row>
    <row r="51" spans="1:18" x14ac:dyDescent="0.25">
      <c r="A51" t="s">
        <v>87</v>
      </c>
      <c r="B51">
        <v>3</v>
      </c>
      <c r="C51" t="s">
        <v>17</v>
      </c>
      <c r="D51" s="12" t="s">
        <v>1252</v>
      </c>
      <c r="E51" s="13">
        <f>IF(B51="N/A", 0, INDEX('Probability Tables'!$J$10:$J$12, MATCH(B51, 'Probability Tables'!$A$10:$A$12, 0)))</f>
        <v>-0.39196962663327978</v>
      </c>
      <c r="F51" s="13">
        <f>IF(C51="N/A", 0, INDEX('Probability Tables'!$J$18:$J$19, MATCH(C51, 'Probability Tables'!$A$18:$A$19, 0)))</f>
        <v>-1.9050155618886613</v>
      </c>
      <c r="G51" s="13">
        <f>IF(D51="N/A", 0, INDEX('Probability Tables'!$J$48:$J$50, MATCH(D51, 'Probability Tables'!$A$48:$A$50, 0)))</f>
        <v>-1.6691571471357227</v>
      </c>
      <c r="H51" s="13">
        <f>'Probability Tables'!$E$3</f>
        <v>-0.48424598596127871</v>
      </c>
      <c r="I51" s="16">
        <f>SUM(E51:H51)</f>
        <v>-4.4503883216189424</v>
      </c>
      <c r="J51" s="14">
        <f>IF(B51="N/A", 0, INDEX('Probability Tables'!$K$10:$K$12, MATCH(B51, 'Probability Tables'!$A$10:$A$12, 0)))</f>
        <v>-1.0560526742493137</v>
      </c>
      <c r="K51" s="14">
        <f>IF(C51="N/A", 0, INDEX('Probability Tables'!$K$18:$K$19, MATCH(C51, 'Probability Tables'!$A$18:$A$19, 0)))</f>
        <v>-0.38532054201569693</v>
      </c>
      <c r="L51" s="14">
        <f>IF(D51="N/A", 0, INDEX('Probability Tables'!$K$48:$K$50, MATCH(D51, 'Probability Tables'!$A$48:$A$50, 0)))</f>
        <v>-1.4997389951776758</v>
      </c>
      <c r="M51" s="14">
        <f>'Probability Tables'!$E$4</f>
        <v>-0.95753369040820424</v>
      </c>
      <c r="N51" s="16">
        <f>SUM(J51:M51)</f>
        <v>-3.8986459018508905</v>
      </c>
      <c r="O51" s="15">
        <f t="shared" si="0"/>
        <v>36.546024884807224</v>
      </c>
      <c r="P51" s="15">
        <f t="shared" si="1"/>
        <v>63.453975115192776</v>
      </c>
      <c r="Q51" s="17">
        <f t="shared" si="2"/>
        <v>1</v>
      </c>
      <c r="R51" s="17">
        <v>0</v>
      </c>
    </row>
    <row r="52" spans="1:18" x14ac:dyDescent="0.25">
      <c r="A52" t="s">
        <v>88</v>
      </c>
      <c r="B52">
        <v>3</v>
      </c>
      <c r="C52" t="s">
        <v>13</v>
      </c>
      <c r="D52" s="12" t="s">
        <v>1250</v>
      </c>
      <c r="E52" s="13">
        <f>IF(B52="N/A", 0, INDEX('Probability Tables'!$J$10:$J$12, MATCH(B52, 'Probability Tables'!$A$10:$A$12, 0)))</f>
        <v>-0.39196962663327978</v>
      </c>
      <c r="F52" s="13">
        <f>IF(C52="N/A", 0, INDEX('Probability Tables'!$J$18:$J$19, MATCH(C52, 'Probability Tables'!$A$18:$A$19, 0)))</f>
        <v>-0.16113204070663512</v>
      </c>
      <c r="G52" s="13">
        <f>IF(D52="N/A", 0, INDEX('Probability Tables'!$J$48:$J$50, MATCH(D52, 'Probability Tables'!$A$48:$A$50, 0)))</f>
        <v>-1.1317644959850102</v>
      </c>
      <c r="H52" s="13">
        <f>'Probability Tables'!$E$3</f>
        <v>-0.48424598596127871</v>
      </c>
      <c r="I52" s="16">
        <f>SUM(E52:H52)</f>
        <v>-2.169112149286204</v>
      </c>
      <c r="J52" s="14">
        <f>IF(B52="N/A", 0, INDEX('Probability Tables'!$K$10:$K$12, MATCH(B52, 'Probability Tables'!$A$10:$A$12, 0)))</f>
        <v>-1.0560526742493137</v>
      </c>
      <c r="K52" s="14">
        <f>IF(C52="N/A", 0, INDEX('Probability Tables'!$K$18:$K$19, MATCH(C52, 'Probability Tables'!$A$18:$A$19, 0)))</f>
        <v>-1.140161291580982</v>
      </c>
      <c r="L52" s="14">
        <f>IF(D52="N/A", 0, INDEX('Probability Tables'!$K$48:$K$50, MATCH(D52, 'Probability Tables'!$A$48:$A$50, 0)))</f>
        <v>-0.54522705048332309</v>
      </c>
      <c r="M52" s="14">
        <f>'Probability Tables'!$E$4</f>
        <v>-0.95753369040820424</v>
      </c>
      <c r="N52" s="16">
        <f>SUM(J52:M52)</f>
        <v>-3.698974706721823</v>
      </c>
      <c r="O52" s="15">
        <f t="shared" si="0"/>
        <v>82.198620383639835</v>
      </c>
      <c r="P52" s="15">
        <f t="shared" si="1"/>
        <v>17.801379616360176</v>
      </c>
      <c r="Q52" s="17">
        <f t="shared" si="2"/>
        <v>0</v>
      </c>
      <c r="R52" s="17">
        <v>0</v>
      </c>
    </row>
    <row r="53" spans="1:18" x14ac:dyDescent="0.25">
      <c r="A53" t="s">
        <v>89</v>
      </c>
      <c r="B53">
        <v>3</v>
      </c>
      <c r="C53" t="s">
        <v>13</v>
      </c>
      <c r="D53" s="12" t="s">
        <v>1251</v>
      </c>
      <c r="E53" s="13">
        <f>IF(B53="N/A", 0, INDEX('Probability Tables'!$J$10:$J$12, MATCH(B53, 'Probability Tables'!$A$10:$A$12, 0)))</f>
        <v>-0.39196962663327978</v>
      </c>
      <c r="F53" s="13">
        <f>IF(C53="N/A", 0, INDEX('Probability Tables'!$J$18:$J$19, MATCH(C53, 'Probability Tables'!$A$18:$A$19, 0)))</f>
        <v>-0.16113204070663512</v>
      </c>
      <c r="G53" s="13">
        <f>IF(D53="N/A", 0, INDEX('Probability Tables'!$J$48:$J$50, MATCH(D53, 'Probability Tables'!$A$48:$A$50, 0)))</f>
        <v>-0.71512608727872051</v>
      </c>
      <c r="H53" s="13">
        <f>'Probability Tables'!$E$3</f>
        <v>-0.48424598596127871</v>
      </c>
      <c r="I53" s="16">
        <f>SUM(E53:H53)</f>
        <v>-1.7524737405799142</v>
      </c>
      <c r="J53" s="14">
        <f>IF(B53="N/A", 0, INDEX('Probability Tables'!$K$10:$K$12, MATCH(B53, 'Probability Tables'!$A$10:$A$12, 0)))</f>
        <v>-1.0560526742493137</v>
      </c>
      <c r="K53" s="14">
        <f>IF(C53="N/A", 0, INDEX('Probability Tables'!$K$18:$K$19, MATCH(C53, 'Probability Tables'!$A$18:$A$19, 0)))</f>
        <v>-1.140161291580982</v>
      </c>
      <c r="L53" s="14">
        <f>IF(D53="N/A", 0, INDEX('Probability Tables'!$K$48:$K$50, MATCH(D53, 'Probability Tables'!$A$48:$A$50, 0)))</f>
        <v>-1.624036711855253</v>
      </c>
      <c r="M53" s="14">
        <f>'Probability Tables'!$E$4</f>
        <v>-0.95753369040820424</v>
      </c>
      <c r="N53" s="16">
        <f>SUM(J53:M53)</f>
        <v>-4.7777843680937533</v>
      </c>
      <c r="O53" s="15">
        <f t="shared" si="0"/>
        <v>95.370456696207185</v>
      </c>
      <c r="P53" s="15">
        <f t="shared" si="1"/>
        <v>4.6295433037928087</v>
      </c>
      <c r="Q53" s="17">
        <f t="shared" si="2"/>
        <v>0</v>
      </c>
      <c r="R53" s="17">
        <v>0</v>
      </c>
    </row>
    <row r="54" spans="1:18" x14ac:dyDescent="0.25">
      <c r="A54" t="s">
        <v>91</v>
      </c>
      <c r="B54">
        <v>1</v>
      </c>
      <c r="C54" t="s">
        <v>17</v>
      </c>
      <c r="D54" s="12" t="s">
        <v>1250</v>
      </c>
      <c r="E54" s="13">
        <f>IF(B54="N/A", 0, INDEX('Probability Tables'!$J$10:$J$12, MATCH(B54, 'Probability Tables'!$A$10:$A$12, 0)))</f>
        <v>-1.9190988916046565</v>
      </c>
      <c r="F54" s="13">
        <f>IF(C54="N/A", 0, INDEX('Probability Tables'!$J$18:$J$19, MATCH(C54, 'Probability Tables'!$A$18:$A$19, 0)))</f>
        <v>-1.9050155618886613</v>
      </c>
      <c r="G54" s="13">
        <f>IF(D54="N/A", 0, INDEX('Probability Tables'!$J$48:$J$50, MATCH(D54, 'Probability Tables'!$A$48:$A$50, 0)))</f>
        <v>-1.1317644959850102</v>
      </c>
      <c r="H54" s="13">
        <f>'Probability Tables'!$E$3</f>
        <v>-0.48424598596127871</v>
      </c>
      <c r="I54" s="16">
        <f>SUM(E54:H54)</f>
        <v>-5.4401249354396066</v>
      </c>
      <c r="J54" s="14">
        <f>IF(B54="N/A", 0, INDEX('Probability Tables'!$K$10:$K$12, MATCH(B54, 'Probability Tables'!$A$10:$A$12, 0)))</f>
        <v>-0.92356349120323478</v>
      </c>
      <c r="K54" s="14">
        <f>IF(C54="N/A", 0, INDEX('Probability Tables'!$K$18:$K$19, MATCH(C54, 'Probability Tables'!$A$18:$A$19, 0)))</f>
        <v>-0.38532054201569693</v>
      </c>
      <c r="L54" s="14">
        <f>IF(D54="N/A", 0, INDEX('Probability Tables'!$K$48:$K$50, MATCH(D54, 'Probability Tables'!$A$48:$A$50, 0)))</f>
        <v>-0.54522705048332309</v>
      </c>
      <c r="M54" s="14">
        <f>'Probability Tables'!$E$4</f>
        <v>-0.95753369040820424</v>
      </c>
      <c r="N54" s="16">
        <f>SUM(J54:M54)</f>
        <v>-2.8116447741104591</v>
      </c>
      <c r="O54" s="15">
        <f t="shared" si="0"/>
        <v>6.7327825801197783</v>
      </c>
      <c r="P54" s="15">
        <f t="shared" si="1"/>
        <v>93.267217419880225</v>
      </c>
      <c r="Q54" s="17">
        <f t="shared" si="2"/>
        <v>1</v>
      </c>
      <c r="R54" s="17">
        <v>1</v>
      </c>
    </row>
    <row r="55" spans="1:18" x14ac:dyDescent="0.25">
      <c r="A55" t="s">
        <v>94</v>
      </c>
      <c r="B55">
        <v>2</v>
      </c>
      <c r="C55" t="s">
        <v>17</v>
      </c>
      <c r="D55" s="12" t="s">
        <v>1250</v>
      </c>
      <c r="E55" s="13">
        <f>IF(B55="N/A", 0, INDEX('Probability Tables'!$J$10:$J$12, MATCH(B55, 'Probability Tables'!$A$10:$A$12, 0)))</f>
        <v>-1.7285805676065233</v>
      </c>
      <c r="F55" s="13">
        <f>IF(C55="N/A", 0, INDEX('Probability Tables'!$J$18:$J$19, MATCH(C55, 'Probability Tables'!$A$18:$A$19, 0)))</f>
        <v>-1.9050155618886613</v>
      </c>
      <c r="G55" s="13">
        <f>IF(D55="N/A", 0, INDEX('Probability Tables'!$J$48:$J$50, MATCH(D55, 'Probability Tables'!$A$48:$A$50, 0)))</f>
        <v>-1.1317644959850102</v>
      </c>
      <c r="H55" s="13">
        <f>'Probability Tables'!$E$3</f>
        <v>-0.48424598596127871</v>
      </c>
      <c r="I55" s="16">
        <f>SUM(E55:H55)</f>
        <v>-5.2496066114414734</v>
      </c>
      <c r="J55" s="14">
        <f>IF(B55="N/A", 0, INDEX('Probability Tables'!$K$10:$K$12, MATCH(B55, 'Probability Tables'!$A$10:$A$12, 0)))</f>
        <v>-1.3662076025531533</v>
      </c>
      <c r="K55" s="14">
        <f>IF(C55="N/A", 0, INDEX('Probability Tables'!$K$18:$K$19, MATCH(C55, 'Probability Tables'!$A$18:$A$19, 0)))</f>
        <v>-0.38532054201569693</v>
      </c>
      <c r="L55" s="14">
        <f>IF(D55="N/A", 0, INDEX('Probability Tables'!$K$48:$K$50, MATCH(D55, 'Probability Tables'!$A$48:$A$50, 0)))</f>
        <v>-0.54522705048332309</v>
      </c>
      <c r="M55" s="14">
        <f>'Probability Tables'!$E$4</f>
        <v>-0.95753369040820424</v>
      </c>
      <c r="N55" s="16">
        <f>SUM(J55:M55)</f>
        <v>-3.2542888854603773</v>
      </c>
      <c r="O55" s="15">
        <f t="shared" si="0"/>
        <v>11.969540796003292</v>
      </c>
      <c r="P55" s="15">
        <f t="shared" si="1"/>
        <v>88.030459203996713</v>
      </c>
      <c r="Q55" s="17">
        <f t="shared" si="2"/>
        <v>1</v>
      </c>
      <c r="R55" s="17">
        <v>1</v>
      </c>
    </row>
    <row r="56" spans="1:18" x14ac:dyDescent="0.25">
      <c r="A56" t="s">
        <v>95</v>
      </c>
      <c r="B56">
        <v>1</v>
      </c>
      <c r="C56" t="s">
        <v>13</v>
      </c>
      <c r="D56" s="12" t="s">
        <v>1250</v>
      </c>
      <c r="E56" s="13">
        <f>IF(B56="N/A", 0, INDEX('Probability Tables'!$J$10:$J$12, MATCH(B56, 'Probability Tables'!$A$10:$A$12, 0)))</f>
        <v>-1.9190988916046565</v>
      </c>
      <c r="F56" s="13">
        <f>IF(C56="N/A", 0, INDEX('Probability Tables'!$J$18:$J$19, MATCH(C56, 'Probability Tables'!$A$18:$A$19, 0)))</f>
        <v>-0.16113204070663512</v>
      </c>
      <c r="G56" s="13">
        <f>IF(D56="N/A", 0, INDEX('Probability Tables'!$J$48:$J$50, MATCH(D56, 'Probability Tables'!$A$48:$A$50, 0)))</f>
        <v>-1.1317644959850102</v>
      </c>
      <c r="H56" s="13">
        <f>'Probability Tables'!$E$3</f>
        <v>-0.48424598596127871</v>
      </c>
      <c r="I56" s="16">
        <f>SUM(E56:H56)</f>
        <v>-3.6962414142575803</v>
      </c>
      <c r="J56" s="14">
        <f>IF(B56="N/A", 0, INDEX('Probability Tables'!$K$10:$K$12, MATCH(B56, 'Probability Tables'!$A$10:$A$12, 0)))</f>
        <v>-0.92356349120323478</v>
      </c>
      <c r="K56" s="14">
        <f>IF(C56="N/A", 0, INDEX('Probability Tables'!$K$18:$K$19, MATCH(C56, 'Probability Tables'!$A$18:$A$19, 0)))</f>
        <v>-1.140161291580982</v>
      </c>
      <c r="L56" s="14">
        <f>IF(D56="N/A", 0, INDEX('Probability Tables'!$K$48:$K$50, MATCH(D56, 'Probability Tables'!$A$48:$A$50, 0)))</f>
        <v>-0.54522705048332309</v>
      </c>
      <c r="M56" s="14">
        <f>'Probability Tables'!$E$4</f>
        <v>-0.95753369040820424</v>
      </c>
      <c r="N56" s="16">
        <f>SUM(J56:M56)</f>
        <v>-3.5664855236757438</v>
      </c>
      <c r="O56" s="15">
        <f t="shared" si="0"/>
        <v>46.760646433231344</v>
      </c>
      <c r="P56" s="15">
        <f t="shared" si="1"/>
        <v>53.239353566768656</v>
      </c>
      <c r="Q56" s="17">
        <f t="shared" si="2"/>
        <v>1</v>
      </c>
      <c r="R56" s="17">
        <v>0</v>
      </c>
    </row>
    <row r="57" spans="1:18" x14ac:dyDescent="0.25">
      <c r="A57" t="s">
        <v>97</v>
      </c>
      <c r="B57">
        <v>1</v>
      </c>
      <c r="C57" t="s">
        <v>13</v>
      </c>
      <c r="D57" s="12" t="s">
        <v>1250</v>
      </c>
      <c r="E57" s="13">
        <f>IF(B57="N/A", 0, INDEX('Probability Tables'!$J$10:$J$12, MATCH(B57, 'Probability Tables'!$A$10:$A$12, 0)))</f>
        <v>-1.9190988916046565</v>
      </c>
      <c r="F57" s="13">
        <f>IF(C57="N/A", 0, INDEX('Probability Tables'!$J$18:$J$19, MATCH(C57, 'Probability Tables'!$A$18:$A$19, 0)))</f>
        <v>-0.16113204070663512</v>
      </c>
      <c r="G57" s="13">
        <f>IF(D57="N/A", 0, INDEX('Probability Tables'!$J$48:$J$50, MATCH(D57, 'Probability Tables'!$A$48:$A$50, 0)))</f>
        <v>-1.1317644959850102</v>
      </c>
      <c r="H57" s="13">
        <f>'Probability Tables'!$E$3</f>
        <v>-0.48424598596127871</v>
      </c>
      <c r="I57" s="16">
        <f>SUM(E57:H57)</f>
        <v>-3.6962414142575803</v>
      </c>
      <c r="J57" s="14">
        <f>IF(B57="N/A", 0, INDEX('Probability Tables'!$K$10:$K$12, MATCH(B57, 'Probability Tables'!$A$10:$A$12, 0)))</f>
        <v>-0.92356349120323478</v>
      </c>
      <c r="K57" s="14">
        <f>IF(C57="N/A", 0, INDEX('Probability Tables'!$K$18:$K$19, MATCH(C57, 'Probability Tables'!$A$18:$A$19, 0)))</f>
        <v>-1.140161291580982</v>
      </c>
      <c r="L57" s="14">
        <f>IF(D57="N/A", 0, INDEX('Probability Tables'!$K$48:$K$50, MATCH(D57, 'Probability Tables'!$A$48:$A$50, 0)))</f>
        <v>-0.54522705048332309</v>
      </c>
      <c r="M57" s="14">
        <f>'Probability Tables'!$E$4</f>
        <v>-0.95753369040820424</v>
      </c>
      <c r="N57" s="16">
        <f>SUM(J57:M57)</f>
        <v>-3.5664855236757438</v>
      </c>
      <c r="O57" s="15">
        <f t="shared" si="0"/>
        <v>46.760646433231344</v>
      </c>
      <c r="P57" s="15">
        <f t="shared" si="1"/>
        <v>53.239353566768656</v>
      </c>
      <c r="Q57" s="17">
        <f t="shared" si="2"/>
        <v>1</v>
      </c>
      <c r="R57" s="17">
        <v>1</v>
      </c>
    </row>
    <row r="58" spans="1:18" x14ac:dyDescent="0.25">
      <c r="A58" t="s">
        <v>99</v>
      </c>
      <c r="B58">
        <v>2</v>
      </c>
      <c r="C58" t="s">
        <v>17</v>
      </c>
      <c r="D58" s="12" t="s">
        <v>1252</v>
      </c>
      <c r="E58" s="13">
        <f>IF(B58="N/A", 0, INDEX('Probability Tables'!$J$10:$J$12, MATCH(B58, 'Probability Tables'!$A$10:$A$12, 0)))</f>
        <v>-1.7285805676065233</v>
      </c>
      <c r="F58" s="13">
        <f>IF(C58="N/A", 0, INDEX('Probability Tables'!$J$18:$J$19, MATCH(C58, 'Probability Tables'!$A$18:$A$19, 0)))</f>
        <v>-1.9050155618886613</v>
      </c>
      <c r="G58" s="13">
        <f>IF(D58="N/A", 0, INDEX('Probability Tables'!$J$48:$J$50, MATCH(D58, 'Probability Tables'!$A$48:$A$50, 0)))</f>
        <v>-1.6691571471357227</v>
      </c>
      <c r="H58" s="13">
        <f>'Probability Tables'!$E$3</f>
        <v>-0.48424598596127871</v>
      </c>
      <c r="I58" s="16">
        <f>SUM(E58:H58)</f>
        <v>-5.786999262592186</v>
      </c>
      <c r="J58" s="14">
        <f>IF(B58="N/A", 0, INDEX('Probability Tables'!$K$10:$K$12, MATCH(B58, 'Probability Tables'!$A$10:$A$12, 0)))</f>
        <v>-1.3662076025531533</v>
      </c>
      <c r="K58" s="14">
        <f>IF(C58="N/A", 0, INDEX('Probability Tables'!$K$18:$K$19, MATCH(C58, 'Probability Tables'!$A$18:$A$19, 0)))</f>
        <v>-0.38532054201569693</v>
      </c>
      <c r="L58" s="14">
        <f>IF(D58="N/A", 0, INDEX('Probability Tables'!$K$48:$K$50, MATCH(D58, 'Probability Tables'!$A$48:$A$50, 0)))</f>
        <v>-1.4997389951776758</v>
      </c>
      <c r="M58" s="14">
        <f>'Probability Tables'!$E$4</f>
        <v>-0.95753369040820424</v>
      </c>
      <c r="N58" s="16">
        <f>SUM(J58:M58)</f>
        <v>-4.2088008301547299</v>
      </c>
      <c r="O58" s="15">
        <f t="shared" si="0"/>
        <v>17.105077926477943</v>
      </c>
      <c r="P58" s="15">
        <f t="shared" si="1"/>
        <v>82.894922073522054</v>
      </c>
      <c r="Q58" s="17">
        <f t="shared" si="2"/>
        <v>1</v>
      </c>
      <c r="R58" s="17">
        <v>1</v>
      </c>
    </row>
    <row r="59" spans="1:18" x14ac:dyDescent="0.25">
      <c r="A59" t="s">
        <v>101</v>
      </c>
      <c r="B59">
        <v>3</v>
      </c>
      <c r="C59" t="s">
        <v>13</v>
      </c>
      <c r="D59" s="12" t="s">
        <v>1251</v>
      </c>
      <c r="E59" s="13">
        <f>IF(B59="N/A", 0, INDEX('Probability Tables'!$J$10:$J$12, MATCH(B59, 'Probability Tables'!$A$10:$A$12, 0)))</f>
        <v>-0.39196962663327978</v>
      </c>
      <c r="F59" s="13">
        <f>IF(C59="N/A", 0, INDEX('Probability Tables'!$J$18:$J$19, MATCH(C59, 'Probability Tables'!$A$18:$A$19, 0)))</f>
        <v>-0.16113204070663512</v>
      </c>
      <c r="G59" s="13">
        <f>IF(D59="N/A", 0, INDEX('Probability Tables'!$J$48:$J$50, MATCH(D59, 'Probability Tables'!$A$48:$A$50, 0)))</f>
        <v>-0.71512608727872051</v>
      </c>
      <c r="H59" s="13">
        <f>'Probability Tables'!$E$3</f>
        <v>-0.48424598596127871</v>
      </c>
      <c r="I59" s="16">
        <f>SUM(E59:H59)</f>
        <v>-1.7524737405799142</v>
      </c>
      <c r="J59" s="14">
        <f>IF(B59="N/A", 0, INDEX('Probability Tables'!$K$10:$K$12, MATCH(B59, 'Probability Tables'!$A$10:$A$12, 0)))</f>
        <v>-1.0560526742493137</v>
      </c>
      <c r="K59" s="14">
        <f>IF(C59="N/A", 0, INDEX('Probability Tables'!$K$18:$K$19, MATCH(C59, 'Probability Tables'!$A$18:$A$19, 0)))</f>
        <v>-1.140161291580982</v>
      </c>
      <c r="L59" s="14">
        <f>IF(D59="N/A", 0, INDEX('Probability Tables'!$K$48:$K$50, MATCH(D59, 'Probability Tables'!$A$48:$A$50, 0)))</f>
        <v>-1.624036711855253</v>
      </c>
      <c r="M59" s="14">
        <f>'Probability Tables'!$E$4</f>
        <v>-0.95753369040820424</v>
      </c>
      <c r="N59" s="16">
        <f>SUM(J59:M59)</f>
        <v>-4.7777843680937533</v>
      </c>
      <c r="O59" s="15">
        <f t="shared" si="0"/>
        <v>95.370456696207185</v>
      </c>
      <c r="P59" s="15">
        <f t="shared" si="1"/>
        <v>4.6295433037928087</v>
      </c>
      <c r="Q59" s="17">
        <f t="shared" si="2"/>
        <v>0</v>
      </c>
      <c r="R59" s="17">
        <v>0</v>
      </c>
    </row>
    <row r="60" spans="1:18" x14ac:dyDescent="0.25">
      <c r="A60" t="s">
        <v>102</v>
      </c>
      <c r="B60">
        <v>2</v>
      </c>
      <c r="C60" t="s">
        <v>17</v>
      </c>
      <c r="D60" s="12" t="s">
        <v>1250</v>
      </c>
      <c r="E60" s="13">
        <f>IF(B60="N/A", 0, INDEX('Probability Tables'!$J$10:$J$12, MATCH(B60, 'Probability Tables'!$A$10:$A$12, 0)))</f>
        <v>-1.7285805676065233</v>
      </c>
      <c r="F60" s="13">
        <f>IF(C60="N/A", 0, INDEX('Probability Tables'!$J$18:$J$19, MATCH(C60, 'Probability Tables'!$A$18:$A$19, 0)))</f>
        <v>-1.9050155618886613</v>
      </c>
      <c r="G60" s="13">
        <f>IF(D60="N/A", 0, INDEX('Probability Tables'!$J$48:$J$50, MATCH(D60, 'Probability Tables'!$A$48:$A$50, 0)))</f>
        <v>-1.1317644959850102</v>
      </c>
      <c r="H60" s="13">
        <f>'Probability Tables'!$E$3</f>
        <v>-0.48424598596127871</v>
      </c>
      <c r="I60" s="16">
        <f>SUM(E60:H60)</f>
        <v>-5.2496066114414734</v>
      </c>
      <c r="J60" s="14">
        <f>IF(B60="N/A", 0, INDEX('Probability Tables'!$K$10:$K$12, MATCH(B60, 'Probability Tables'!$A$10:$A$12, 0)))</f>
        <v>-1.3662076025531533</v>
      </c>
      <c r="K60" s="14">
        <f>IF(C60="N/A", 0, INDEX('Probability Tables'!$K$18:$K$19, MATCH(C60, 'Probability Tables'!$A$18:$A$19, 0)))</f>
        <v>-0.38532054201569693</v>
      </c>
      <c r="L60" s="14">
        <f>IF(D60="N/A", 0, INDEX('Probability Tables'!$K$48:$K$50, MATCH(D60, 'Probability Tables'!$A$48:$A$50, 0)))</f>
        <v>-0.54522705048332309</v>
      </c>
      <c r="M60" s="14">
        <f>'Probability Tables'!$E$4</f>
        <v>-0.95753369040820424</v>
      </c>
      <c r="N60" s="16">
        <f>SUM(J60:M60)</f>
        <v>-3.2542888854603773</v>
      </c>
      <c r="O60" s="15">
        <f t="shared" si="0"/>
        <v>11.969540796003292</v>
      </c>
      <c r="P60" s="15">
        <f t="shared" si="1"/>
        <v>88.030459203996713</v>
      </c>
      <c r="Q60" s="17">
        <f t="shared" si="2"/>
        <v>1</v>
      </c>
      <c r="R60" s="17">
        <v>1</v>
      </c>
    </row>
    <row r="61" spans="1:18" x14ac:dyDescent="0.25">
      <c r="A61" t="s">
        <v>104</v>
      </c>
      <c r="B61">
        <v>3</v>
      </c>
      <c r="C61" t="s">
        <v>13</v>
      </c>
      <c r="D61" s="12" t="s">
        <v>1250</v>
      </c>
      <c r="E61" s="13">
        <f>IF(B61="N/A", 0, INDEX('Probability Tables'!$J$10:$J$12, MATCH(B61, 'Probability Tables'!$A$10:$A$12, 0)))</f>
        <v>-0.39196962663327978</v>
      </c>
      <c r="F61" s="13">
        <f>IF(C61="N/A", 0, INDEX('Probability Tables'!$J$18:$J$19, MATCH(C61, 'Probability Tables'!$A$18:$A$19, 0)))</f>
        <v>-0.16113204070663512</v>
      </c>
      <c r="G61" s="13">
        <f>IF(D61="N/A", 0, INDEX('Probability Tables'!$J$48:$J$50, MATCH(D61, 'Probability Tables'!$A$48:$A$50, 0)))</f>
        <v>-1.1317644959850102</v>
      </c>
      <c r="H61" s="13">
        <f>'Probability Tables'!$E$3</f>
        <v>-0.48424598596127871</v>
      </c>
      <c r="I61" s="16">
        <f>SUM(E61:H61)</f>
        <v>-2.169112149286204</v>
      </c>
      <c r="J61" s="14">
        <f>IF(B61="N/A", 0, INDEX('Probability Tables'!$K$10:$K$12, MATCH(B61, 'Probability Tables'!$A$10:$A$12, 0)))</f>
        <v>-1.0560526742493137</v>
      </c>
      <c r="K61" s="14">
        <f>IF(C61="N/A", 0, INDEX('Probability Tables'!$K$18:$K$19, MATCH(C61, 'Probability Tables'!$A$18:$A$19, 0)))</f>
        <v>-1.140161291580982</v>
      </c>
      <c r="L61" s="14">
        <f>IF(D61="N/A", 0, INDEX('Probability Tables'!$K$48:$K$50, MATCH(D61, 'Probability Tables'!$A$48:$A$50, 0)))</f>
        <v>-0.54522705048332309</v>
      </c>
      <c r="M61" s="14">
        <f>'Probability Tables'!$E$4</f>
        <v>-0.95753369040820424</v>
      </c>
      <c r="N61" s="16">
        <f>SUM(J61:M61)</f>
        <v>-3.698974706721823</v>
      </c>
      <c r="O61" s="15">
        <f t="shared" si="0"/>
        <v>82.198620383639835</v>
      </c>
      <c r="P61" s="15">
        <f t="shared" si="1"/>
        <v>17.801379616360176</v>
      </c>
      <c r="Q61" s="17">
        <f t="shared" si="2"/>
        <v>0</v>
      </c>
      <c r="R61" s="17">
        <v>0</v>
      </c>
    </row>
    <row r="62" spans="1:18" x14ac:dyDescent="0.25">
      <c r="A62" t="s">
        <v>106</v>
      </c>
      <c r="B62">
        <v>3</v>
      </c>
      <c r="C62" t="s">
        <v>13</v>
      </c>
      <c r="D62" s="12" t="s">
        <v>1251</v>
      </c>
      <c r="E62" s="13">
        <f>IF(B62="N/A", 0, INDEX('Probability Tables'!$J$10:$J$12, MATCH(B62, 'Probability Tables'!$A$10:$A$12, 0)))</f>
        <v>-0.39196962663327978</v>
      </c>
      <c r="F62" s="13">
        <f>IF(C62="N/A", 0, INDEX('Probability Tables'!$J$18:$J$19, MATCH(C62, 'Probability Tables'!$A$18:$A$19, 0)))</f>
        <v>-0.16113204070663512</v>
      </c>
      <c r="G62" s="13">
        <f>IF(D62="N/A", 0, INDEX('Probability Tables'!$J$48:$J$50, MATCH(D62, 'Probability Tables'!$A$48:$A$50, 0)))</f>
        <v>-0.71512608727872051</v>
      </c>
      <c r="H62" s="13">
        <f>'Probability Tables'!$E$3</f>
        <v>-0.48424598596127871</v>
      </c>
      <c r="I62" s="16">
        <f>SUM(E62:H62)</f>
        <v>-1.7524737405799142</v>
      </c>
      <c r="J62" s="14">
        <f>IF(B62="N/A", 0, INDEX('Probability Tables'!$K$10:$K$12, MATCH(B62, 'Probability Tables'!$A$10:$A$12, 0)))</f>
        <v>-1.0560526742493137</v>
      </c>
      <c r="K62" s="14">
        <f>IF(C62="N/A", 0, INDEX('Probability Tables'!$K$18:$K$19, MATCH(C62, 'Probability Tables'!$A$18:$A$19, 0)))</f>
        <v>-1.140161291580982</v>
      </c>
      <c r="L62" s="14">
        <f>IF(D62="N/A", 0, INDEX('Probability Tables'!$K$48:$K$50, MATCH(D62, 'Probability Tables'!$A$48:$A$50, 0)))</f>
        <v>-1.624036711855253</v>
      </c>
      <c r="M62" s="14">
        <f>'Probability Tables'!$E$4</f>
        <v>-0.95753369040820424</v>
      </c>
      <c r="N62" s="16">
        <f>SUM(J62:M62)</f>
        <v>-4.7777843680937533</v>
      </c>
      <c r="O62" s="15">
        <f t="shared" si="0"/>
        <v>95.370456696207185</v>
      </c>
      <c r="P62" s="15">
        <f t="shared" si="1"/>
        <v>4.6295433037928087</v>
      </c>
      <c r="Q62" s="17">
        <f t="shared" si="2"/>
        <v>0</v>
      </c>
      <c r="R62" s="17">
        <v>0</v>
      </c>
    </row>
    <row r="63" spans="1:18" x14ac:dyDescent="0.25">
      <c r="A63" t="s">
        <v>107</v>
      </c>
      <c r="B63">
        <v>1</v>
      </c>
      <c r="C63" t="s">
        <v>17</v>
      </c>
      <c r="D63" s="12" t="s">
        <v>1250</v>
      </c>
      <c r="E63" s="13">
        <f>IF(B63="N/A", 0, INDEX('Probability Tables'!$J$10:$J$12, MATCH(B63, 'Probability Tables'!$A$10:$A$12, 0)))</f>
        <v>-1.9190988916046565</v>
      </c>
      <c r="F63" s="13">
        <f>IF(C63="N/A", 0, INDEX('Probability Tables'!$J$18:$J$19, MATCH(C63, 'Probability Tables'!$A$18:$A$19, 0)))</f>
        <v>-1.9050155618886613</v>
      </c>
      <c r="G63" s="13">
        <f>IF(D63="N/A", 0, INDEX('Probability Tables'!$J$48:$J$50, MATCH(D63, 'Probability Tables'!$A$48:$A$50, 0)))</f>
        <v>-1.1317644959850102</v>
      </c>
      <c r="H63" s="13">
        <f>'Probability Tables'!$E$3</f>
        <v>-0.48424598596127871</v>
      </c>
      <c r="I63" s="16">
        <f>SUM(E63:H63)</f>
        <v>-5.4401249354396066</v>
      </c>
      <c r="J63" s="14">
        <f>IF(B63="N/A", 0, INDEX('Probability Tables'!$K$10:$K$12, MATCH(B63, 'Probability Tables'!$A$10:$A$12, 0)))</f>
        <v>-0.92356349120323478</v>
      </c>
      <c r="K63" s="14">
        <f>IF(C63="N/A", 0, INDEX('Probability Tables'!$K$18:$K$19, MATCH(C63, 'Probability Tables'!$A$18:$A$19, 0)))</f>
        <v>-0.38532054201569693</v>
      </c>
      <c r="L63" s="14">
        <f>IF(D63="N/A", 0, INDEX('Probability Tables'!$K$48:$K$50, MATCH(D63, 'Probability Tables'!$A$48:$A$50, 0)))</f>
        <v>-0.54522705048332309</v>
      </c>
      <c r="M63" s="14">
        <f>'Probability Tables'!$E$4</f>
        <v>-0.95753369040820424</v>
      </c>
      <c r="N63" s="16">
        <f>SUM(J63:M63)</f>
        <v>-2.8116447741104591</v>
      </c>
      <c r="O63" s="15">
        <f t="shared" si="0"/>
        <v>6.7327825801197783</v>
      </c>
      <c r="P63" s="15">
        <f t="shared" si="1"/>
        <v>93.267217419880225</v>
      </c>
      <c r="Q63" s="17">
        <f t="shared" si="2"/>
        <v>1</v>
      </c>
      <c r="R63" s="17">
        <v>1</v>
      </c>
    </row>
    <row r="64" spans="1:18" x14ac:dyDescent="0.25">
      <c r="A64" t="s">
        <v>109</v>
      </c>
      <c r="B64">
        <v>1</v>
      </c>
      <c r="C64" t="s">
        <v>13</v>
      </c>
      <c r="D64" s="12" t="s">
        <v>1250</v>
      </c>
      <c r="E64" s="13">
        <f>IF(B64="N/A", 0, INDEX('Probability Tables'!$J$10:$J$12, MATCH(B64, 'Probability Tables'!$A$10:$A$12, 0)))</f>
        <v>-1.9190988916046565</v>
      </c>
      <c r="F64" s="13">
        <f>IF(C64="N/A", 0, INDEX('Probability Tables'!$J$18:$J$19, MATCH(C64, 'Probability Tables'!$A$18:$A$19, 0)))</f>
        <v>-0.16113204070663512</v>
      </c>
      <c r="G64" s="13">
        <f>IF(D64="N/A", 0, INDEX('Probability Tables'!$J$48:$J$50, MATCH(D64, 'Probability Tables'!$A$48:$A$50, 0)))</f>
        <v>-1.1317644959850102</v>
      </c>
      <c r="H64" s="13">
        <f>'Probability Tables'!$E$3</f>
        <v>-0.48424598596127871</v>
      </c>
      <c r="I64" s="16">
        <f>SUM(E64:H64)</f>
        <v>-3.6962414142575803</v>
      </c>
      <c r="J64" s="14">
        <f>IF(B64="N/A", 0, INDEX('Probability Tables'!$K$10:$K$12, MATCH(B64, 'Probability Tables'!$A$10:$A$12, 0)))</f>
        <v>-0.92356349120323478</v>
      </c>
      <c r="K64" s="14">
        <f>IF(C64="N/A", 0, INDEX('Probability Tables'!$K$18:$K$19, MATCH(C64, 'Probability Tables'!$A$18:$A$19, 0)))</f>
        <v>-1.140161291580982</v>
      </c>
      <c r="L64" s="14">
        <f>IF(D64="N/A", 0, INDEX('Probability Tables'!$K$48:$K$50, MATCH(D64, 'Probability Tables'!$A$48:$A$50, 0)))</f>
        <v>-0.54522705048332309</v>
      </c>
      <c r="M64" s="14">
        <f>'Probability Tables'!$E$4</f>
        <v>-0.95753369040820424</v>
      </c>
      <c r="N64" s="16">
        <f>SUM(J64:M64)</f>
        <v>-3.5664855236757438</v>
      </c>
      <c r="O64" s="15">
        <f t="shared" si="0"/>
        <v>46.760646433231344</v>
      </c>
      <c r="P64" s="15">
        <f t="shared" si="1"/>
        <v>53.239353566768656</v>
      </c>
      <c r="Q64" s="17">
        <f t="shared" si="2"/>
        <v>1</v>
      </c>
      <c r="R64" s="17">
        <v>0</v>
      </c>
    </row>
    <row r="65" spans="1:18" x14ac:dyDescent="0.25">
      <c r="A65" t="s">
        <v>111</v>
      </c>
      <c r="B65">
        <v>3</v>
      </c>
      <c r="C65" t="s">
        <v>13</v>
      </c>
      <c r="D65" s="12" t="s">
        <v>1250</v>
      </c>
      <c r="E65" s="13">
        <f>IF(B65="N/A", 0, INDEX('Probability Tables'!$J$10:$J$12, MATCH(B65, 'Probability Tables'!$A$10:$A$12, 0)))</f>
        <v>-0.39196962663327978</v>
      </c>
      <c r="F65" s="13">
        <f>IF(C65="N/A", 0, INDEX('Probability Tables'!$J$18:$J$19, MATCH(C65, 'Probability Tables'!$A$18:$A$19, 0)))</f>
        <v>-0.16113204070663512</v>
      </c>
      <c r="G65" s="13">
        <f>IF(D65="N/A", 0, INDEX('Probability Tables'!$J$48:$J$50, MATCH(D65, 'Probability Tables'!$A$48:$A$50, 0)))</f>
        <v>-1.1317644959850102</v>
      </c>
      <c r="H65" s="13">
        <f>'Probability Tables'!$E$3</f>
        <v>-0.48424598596127871</v>
      </c>
      <c r="I65" s="16">
        <f>SUM(E65:H65)</f>
        <v>-2.169112149286204</v>
      </c>
      <c r="J65" s="14">
        <f>IF(B65="N/A", 0, INDEX('Probability Tables'!$K$10:$K$12, MATCH(B65, 'Probability Tables'!$A$10:$A$12, 0)))</f>
        <v>-1.0560526742493137</v>
      </c>
      <c r="K65" s="14">
        <f>IF(C65="N/A", 0, INDEX('Probability Tables'!$K$18:$K$19, MATCH(C65, 'Probability Tables'!$A$18:$A$19, 0)))</f>
        <v>-1.140161291580982</v>
      </c>
      <c r="L65" s="14">
        <f>IF(D65="N/A", 0, INDEX('Probability Tables'!$K$48:$K$50, MATCH(D65, 'Probability Tables'!$A$48:$A$50, 0)))</f>
        <v>-0.54522705048332309</v>
      </c>
      <c r="M65" s="14">
        <f>'Probability Tables'!$E$4</f>
        <v>-0.95753369040820424</v>
      </c>
      <c r="N65" s="16">
        <f>SUM(J65:M65)</f>
        <v>-3.698974706721823</v>
      </c>
      <c r="O65" s="15">
        <f t="shared" si="0"/>
        <v>82.198620383639835</v>
      </c>
      <c r="P65" s="15">
        <f t="shared" si="1"/>
        <v>17.801379616360176</v>
      </c>
      <c r="Q65" s="17">
        <f t="shared" si="2"/>
        <v>0</v>
      </c>
      <c r="R65" s="17">
        <v>0</v>
      </c>
    </row>
    <row r="66" spans="1:18" x14ac:dyDescent="0.25">
      <c r="A66" t="s">
        <v>112</v>
      </c>
      <c r="B66">
        <v>1</v>
      </c>
      <c r="C66" t="s">
        <v>13</v>
      </c>
      <c r="D66" s="12" t="s">
        <v>1250</v>
      </c>
      <c r="E66" s="13">
        <f>IF(B66="N/A", 0, INDEX('Probability Tables'!$J$10:$J$12, MATCH(B66, 'Probability Tables'!$A$10:$A$12, 0)))</f>
        <v>-1.9190988916046565</v>
      </c>
      <c r="F66" s="13">
        <f>IF(C66="N/A", 0, INDEX('Probability Tables'!$J$18:$J$19, MATCH(C66, 'Probability Tables'!$A$18:$A$19, 0)))</f>
        <v>-0.16113204070663512</v>
      </c>
      <c r="G66" s="13">
        <f>IF(D66="N/A", 0, INDEX('Probability Tables'!$J$48:$J$50, MATCH(D66, 'Probability Tables'!$A$48:$A$50, 0)))</f>
        <v>-1.1317644959850102</v>
      </c>
      <c r="H66" s="13">
        <f>'Probability Tables'!$E$3</f>
        <v>-0.48424598596127871</v>
      </c>
      <c r="I66" s="16">
        <f>SUM(E66:H66)</f>
        <v>-3.6962414142575803</v>
      </c>
      <c r="J66" s="14">
        <f>IF(B66="N/A", 0, INDEX('Probability Tables'!$K$10:$K$12, MATCH(B66, 'Probability Tables'!$A$10:$A$12, 0)))</f>
        <v>-0.92356349120323478</v>
      </c>
      <c r="K66" s="14">
        <f>IF(C66="N/A", 0, INDEX('Probability Tables'!$K$18:$K$19, MATCH(C66, 'Probability Tables'!$A$18:$A$19, 0)))</f>
        <v>-1.140161291580982</v>
      </c>
      <c r="L66" s="14">
        <f>IF(D66="N/A", 0, INDEX('Probability Tables'!$K$48:$K$50, MATCH(D66, 'Probability Tables'!$A$48:$A$50, 0)))</f>
        <v>-0.54522705048332309</v>
      </c>
      <c r="M66" s="14">
        <f>'Probability Tables'!$E$4</f>
        <v>-0.95753369040820424</v>
      </c>
      <c r="N66" s="16">
        <f>SUM(J66:M66)</f>
        <v>-3.5664855236757438</v>
      </c>
      <c r="O66" s="15">
        <f t="shared" si="0"/>
        <v>46.760646433231344</v>
      </c>
      <c r="P66" s="15">
        <f t="shared" si="1"/>
        <v>53.239353566768656</v>
      </c>
      <c r="Q66" s="17">
        <f t="shared" si="2"/>
        <v>1</v>
      </c>
      <c r="R66" s="17">
        <v>0</v>
      </c>
    </row>
    <row r="67" spans="1:18" x14ac:dyDescent="0.25">
      <c r="A67" t="s">
        <v>114</v>
      </c>
      <c r="B67">
        <v>3</v>
      </c>
      <c r="C67" t="s">
        <v>13</v>
      </c>
      <c r="D67" s="12" t="s">
        <v>1252</v>
      </c>
      <c r="E67" s="13">
        <f>IF(B67="N/A", 0, INDEX('Probability Tables'!$J$10:$J$12, MATCH(B67, 'Probability Tables'!$A$10:$A$12, 0)))</f>
        <v>-0.39196962663327978</v>
      </c>
      <c r="F67" s="13">
        <f>IF(C67="N/A", 0, INDEX('Probability Tables'!$J$18:$J$19, MATCH(C67, 'Probability Tables'!$A$18:$A$19, 0)))</f>
        <v>-0.16113204070663512</v>
      </c>
      <c r="G67" s="13">
        <f>IF(D67="N/A", 0, INDEX('Probability Tables'!$J$48:$J$50, MATCH(D67, 'Probability Tables'!$A$48:$A$50, 0)))</f>
        <v>-1.6691571471357227</v>
      </c>
      <c r="H67" s="13">
        <f>'Probability Tables'!$E$3</f>
        <v>-0.48424598596127871</v>
      </c>
      <c r="I67" s="16">
        <f>SUM(E67:H67)</f>
        <v>-2.7065048004369165</v>
      </c>
      <c r="J67" s="14">
        <f>IF(B67="N/A", 0, INDEX('Probability Tables'!$K$10:$K$12, MATCH(B67, 'Probability Tables'!$A$10:$A$12, 0)))</f>
        <v>-1.0560526742493137</v>
      </c>
      <c r="K67" s="14">
        <f>IF(C67="N/A", 0, INDEX('Probability Tables'!$K$18:$K$19, MATCH(C67, 'Probability Tables'!$A$18:$A$19, 0)))</f>
        <v>-1.140161291580982</v>
      </c>
      <c r="L67" s="14">
        <f>IF(D67="N/A", 0, INDEX('Probability Tables'!$K$48:$K$50, MATCH(D67, 'Probability Tables'!$A$48:$A$50, 0)))</f>
        <v>-1.4997389951776758</v>
      </c>
      <c r="M67" s="14">
        <f>'Probability Tables'!$E$4</f>
        <v>-0.95753369040820424</v>
      </c>
      <c r="N67" s="16">
        <f>SUM(J67:M67)</f>
        <v>-4.6534866514161761</v>
      </c>
      <c r="O67" s="15">
        <f t="shared" ref="O67:O130" si="3">EXP(I67)/(EXP(I67)+EXP(N67))*100</f>
        <v>87.511717029735465</v>
      </c>
      <c r="P67" s="15">
        <f t="shared" ref="P67:P130" si="4">EXP(N67)/(EXP(N67)+EXP(I67))*100</f>
        <v>12.488282970264539</v>
      </c>
      <c r="Q67" s="17">
        <f t="shared" ref="Q67:Q130" si="5">IF(O67&gt;P67, 0, 1)</f>
        <v>0</v>
      </c>
      <c r="R67" s="17">
        <v>1</v>
      </c>
    </row>
    <row r="68" spans="1:18" x14ac:dyDescent="0.25">
      <c r="A68" t="s">
        <v>115</v>
      </c>
      <c r="B68">
        <v>2</v>
      </c>
      <c r="C68" t="s">
        <v>17</v>
      </c>
      <c r="D68" s="12" t="s">
        <v>1252</v>
      </c>
      <c r="E68" s="13">
        <f>IF(B68="N/A", 0, INDEX('Probability Tables'!$J$10:$J$12, MATCH(B68, 'Probability Tables'!$A$10:$A$12, 0)))</f>
        <v>-1.7285805676065233</v>
      </c>
      <c r="F68" s="13">
        <f>IF(C68="N/A", 0, INDEX('Probability Tables'!$J$18:$J$19, MATCH(C68, 'Probability Tables'!$A$18:$A$19, 0)))</f>
        <v>-1.9050155618886613</v>
      </c>
      <c r="G68" s="13">
        <f>IF(D68="N/A", 0, INDEX('Probability Tables'!$J$48:$J$50, MATCH(D68, 'Probability Tables'!$A$48:$A$50, 0)))</f>
        <v>-1.6691571471357227</v>
      </c>
      <c r="H68" s="13">
        <f>'Probability Tables'!$E$3</f>
        <v>-0.48424598596127871</v>
      </c>
      <c r="I68" s="16">
        <f>SUM(E68:H68)</f>
        <v>-5.786999262592186</v>
      </c>
      <c r="J68" s="14">
        <f>IF(B68="N/A", 0, INDEX('Probability Tables'!$K$10:$K$12, MATCH(B68, 'Probability Tables'!$A$10:$A$12, 0)))</f>
        <v>-1.3662076025531533</v>
      </c>
      <c r="K68" s="14">
        <f>IF(C68="N/A", 0, INDEX('Probability Tables'!$K$18:$K$19, MATCH(C68, 'Probability Tables'!$A$18:$A$19, 0)))</f>
        <v>-0.38532054201569693</v>
      </c>
      <c r="L68" s="14">
        <f>IF(D68="N/A", 0, INDEX('Probability Tables'!$K$48:$K$50, MATCH(D68, 'Probability Tables'!$A$48:$A$50, 0)))</f>
        <v>-1.4997389951776758</v>
      </c>
      <c r="M68" s="14">
        <f>'Probability Tables'!$E$4</f>
        <v>-0.95753369040820424</v>
      </c>
      <c r="N68" s="16">
        <f>SUM(J68:M68)</f>
        <v>-4.2088008301547299</v>
      </c>
      <c r="O68" s="15">
        <f t="shared" si="3"/>
        <v>17.105077926477943</v>
      </c>
      <c r="P68" s="15">
        <f t="shared" si="4"/>
        <v>82.894922073522054</v>
      </c>
      <c r="Q68" s="17">
        <f t="shared" si="5"/>
        <v>1</v>
      </c>
      <c r="R68" s="17">
        <v>1</v>
      </c>
    </row>
    <row r="69" spans="1:18" x14ac:dyDescent="0.25">
      <c r="A69" t="s">
        <v>118</v>
      </c>
      <c r="B69">
        <v>3</v>
      </c>
      <c r="C69" t="s">
        <v>13</v>
      </c>
      <c r="D69" s="12" t="s">
        <v>1251</v>
      </c>
      <c r="E69" s="13">
        <f>IF(B69="N/A", 0, INDEX('Probability Tables'!$J$10:$J$12, MATCH(B69, 'Probability Tables'!$A$10:$A$12, 0)))</f>
        <v>-0.39196962663327978</v>
      </c>
      <c r="F69" s="13">
        <f>IF(C69="N/A", 0, INDEX('Probability Tables'!$J$18:$J$19, MATCH(C69, 'Probability Tables'!$A$18:$A$19, 0)))</f>
        <v>-0.16113204070663512</v>
      </c>
      <c r="G69" s="13">
        <f>IF(D69="N/A", 0, INDEX('Probability Tables'!$J$48:$J$50, MATCH(D69, 'Probability Tables'!$A$48:$A$50, 0)))</f>
        <v>-0.71512608727872051</v>
      </c>
      <c r="H69" s="13">
        <f>'Probability Tables'!$E$3</f>
        <v>-0.48424598596127871</v>
      </c>
      <c r="I69" s="16">
        <f>SUM(E69:H69)</f>
        <v>-1.7524737405799142</v>
      </c>
      <c r="J69" s="14">
        <f>IF(B69="N/A", 0, INDEX('Probability Tables'!$K$10:$K$12, MATCH(B69, 'Probability Tables'!$A$10:$A$12, 0)))</f>
        <v>-1.0560526742493137</v>
      </c>
      <c r="K69" s="14">
        <f>IF(C69="N/A", 0, INDEX('Probability Tables'!$K$18:$K$19, MATCH(C69, 'Probability Tables'!$A$18:$A$19, 0)))</f>
        <v>-1.140161291580982</v>
      </c>
      <c r="L69" s="14">
        <f>IF(D69="N/A", 0, INDEX('Probability Tables'!$K$48:$K$50, MATCH(D69, 'Probability Tables'!$A$48:$A$50, 0)))</f>
        <v>-1.624036711855253</v>
      </c>
      <c r="M69" s="14">
        <f>'Probability Tables'!$E$4</f>
        <v>-0.95753369040820424</v>
      </c>
      <c r="N69" s="16">
        <f>SUM(J69:M69)</f>
        <v>-4.7777843680937533</v>
      </c>
      <c r="O69" s="15">
        <f t="shared" si="3"/>
        <v>95.370456696207185</v>
      </c>
      <c r="P69" s="15">
        <f t="shared" si="4"/>
        <v>4.6295433037928087</v>
      </c>
      <c r="Q69" s="17">
        <f t="shared" si="5"/>
        <v>0</v>
      </c>
      <c r="R69" s="17">
        <v>0</v>
      </c>
    </row>
    <row r="70" spans="1:18" x14ac:dyDescent="0.25">
      <c r="A70" t="s">
        <v>120</v>
      </c>
      <c r="B70">
        <v>3</v>
      </c>
      <c r="C70" t="s">
        <v>17</v>
      </c>
      <c r="D70" s="12" t="s">
        <v>1251</v>
      </c>
      <c r="E70" s="13">
        <f>IF(B70="N/A", 0, INDEX('Probability Tables'!$J$10:$J$12, MATCH(B70, 'Probability Tables'!$A$10:$A$12, 0)))</f>
        <v>-0.39196962663327978</v>
      </c>
      <c r="F70" s="13">
        <f>IF(C70="N/A", 0, INDEX('Probability Tables'!$J$18:$J$19, MATCH(C70, 'Probability Tables'!$A$18:$A$19, 0)))</f>
        <v>-1.9050155618886613</v>
      </c>
      <c r="G70" s="13">
        <f>IF(D70="N/A", 0, INDEX('Probability Tables'!$J$48:$J$50, MATCH(D70, 'Probability Tables'!$A$48:$A$50, 0)))</f>
        <v>-0.71512608727872051</v>
      </c>
      <c r="H70" s="13">
        <f>'Probability Tables'!$E$3</f>
        <v>-0.48424598596127871</v>
      </c>
      <c r="I70" s="16">
        <f>SUM(E70:H70)</f>
        <v>-3.4963572617619403</v>
      </c>
      <c r="J70" s="14">
        <f>IF(B70="N/A", 0, INDEX('Probability Tables'!$K$10:$K$12, MATCH(B70, 'Probability Tables'!$A$10:$A$12, 0)))</f>
        <v>-1.0560526742493137</v>
      </c>
      <c r="K70" s="14">
        <f>IF(C70="N/A", 0, INDEX('Probability Tables'!$K$18:$K$19, MATCH(C70, 'Probability Tables'!$A$18:$A$19, 0)))</f>
        <v>-0.38532054201569693</v>
      </c>
      <c r="L70" s="14">
        <f>IF(D70="N/A", 0, INDEX('Probability Tables'!$K$48:$K$50, MATCH(D70, 'Probability Tables'!$A$48:$A$50, 0)))</f>
        <v>-1.624036711855253</v>
      </c>
      <c r="M70" s="14">
        <f>'Probability Tables'!$E$4</f>
        <v>-0.95753369040820424</v>
      </c>
      <c r="N70" s="16">
        <f>SUM(J70:M70)</f>
        <v>-4.0229436185284682</v>
      </c>
      <c r="O70" s="15">
        <f t="shared" si="3"/>
        <v>62.868658257937625</v>
      </c>
      <c r="P70" s="15">
        <f t="shared" si="4"/>
        <v>37.131341742062382</v>
      </c>
      <c r="Q70" s="17">
        <f t="shared" si="5"/>
        <v>0</v>
      </c>
      <c r="R70" s="17">
        <v>1</v>
      </c>
    </row>
    <row r="71" spans="1:18" x14ac:dyDescent="0.25">
      <c r="A71" t="s">
        <v>121</v>
      </c>
      <c r="B71">
        <v>3</v>
      </c>
      <c r="C71" t="s">
        <v>13</v>
      </c>
      <c r="D71" s="12" t="s">
        <v>1251</v>
      </c>
      <c r="E71" s="13">
        <f>IF(B71="N/A", 0, INDEX('Probability Tables'!$J$10:$J$12, MATCH(B71, 'Probability Tables'!$A$10:$A$12, 0)))</f>
        <v>-0.39196962663327978</v>
      </c>
      <c r="F71" s="13">
        <f>IF(C71="N/A", 0, INDEX('Probability Tables'!$J$18:$J$19, MATCH(C71, 'Probability Tables'!$A$18:$A$19, 0)))</f>
        <v>-0.16113204070663512</v>
      </c>
      <c r="G71" s="13">
        <f>IF(D71="N/A", 0, INDEX('Probability Tables'!$J$48:$J$50, MATCH(D71, 'Probability Tables'!$A$48:$A$50, 0)))</f>
        <v>-0.71512608727872051</v>
      </c>
      <c r="H71" s="13">
        <f>'Probability Tables'!$E$3</f>
        <v>-0.48424598596127871</v>
      </c>
      <c r="I71" s="16">
        <f>SUM(E71:H71)</f>
        <v>-1.7524737405799142</v>
      </c>
      <c r="J71" s="14">
        <f>IF(B71="N/A", 0, INDEX('Probability Tables'!$K$10:$K$12, MATCH(B71, 'Probability Tables'!$A$10:$A$12, 0)))</f>
        <v>-1.0560526742493137</v>
      </c>
      <c r="K71" s="14">
        <f>IF(C71="N/A", 0, INDEX('Probability Tables'!$K$18:$K$19, MATCH(C71, 'Probability Tables'!$A$18:$A$19, 0)))</f>
        <v>-1.140161291580982</v>
      </c>
      <c r="L71" s="14">
        <f>IF(D71="N/A", 0, INDEX('Probability Tables'!$K$48:$K$50, MATCH(D71, 'Probability Tables'!$A$48:$A$50, 0)))</f>
        <v>-1.624036711855253</v>
      </c>
      <c r="M71" s="14">
        <f>'Probability Tables'!$E$4</f>
        <v>-0.95753369040820424</v>
      </c>
      <c r="N71" s="16">
        <f>SUM(J71:M71)</f>
        <v>-4.7777843680937533</v>
      </c>
      <c r="O71" s="15">
        <f t="shared" si="3"/>
        <v>95.370456696207185</v>
      </c>
      <c r="P71" s="15">
        <f t="shared" si="4"/>
        <v>4.6295433037928087</v>
      </c>
      <c r="Q71" s="17">
        <f t="shared" si="5"/>
        <v>0</v>
      </c>
      <c r="R71" s="17">
        <v>0</v>
      </c>
    </row>
    <row r="72" spans="1:18" x14ac:dyDescent="0.25">
      <c r="A72" t="s">
        <v>122</v>
      </c>
      <c r="B72">
        <v>2</v>
      </c>
      <c r="C72" t="s">
        <v>13</v>
      </c>
      <c r="D72" s="12" t="s">
        <v>1252</v>
      </c>
      <c r="E72" s="13">
        <f>IF(B72="N/A", 0, INDEX('Probability Tables'!$J$10:$J$12, MATCH(B72, 'Probability Tables'!$A$10:$A$12, 0)))</f>
        <v>-1.7285805676065233</v>
      </c>
      <c r="F72" s="13">
        <f>IF(C72="N/A", 0, INDEX('Probability Tables'!$J$18:$J$19, MATCH(C72, 'Probability Tables'!$A$18:$A$19, 0)))</f>
        <v>-0.16113204070663512</v>
      </c>
      <c r="G72" s="13">
        <f>IF(D72="N/A", 0, INDEX('Probability Tables'!$J$48:$J$50, MATCH(D72, 'Probability Tables'!$A$48:$A$50, 0)))</f>
        <v>-1.6691571471357227</v>
      </c>
      <c r="H72" s="13">
        <f>'Probability Tables'!$E$3</f>
        <v>-0.48424598596127871</v>
      </c>
      <c r="I72" s="16">
        <f>SUM(E72:H72)</f>
        <v>-4.0431157414101593</v>
      </c>
      <c r="J72" s="14">
        <f>IF(B72="N/A", 0, INDEX('Probability Tables'!$K$10:$K$12, MATCH(B72, 'Probability Tables'!$A$10:$A$12, 0)))</f>
        <v>-1.3662076025531533</v>
      </c>
      <c r="K72" s="14">
        <f>IF(C72="N/A", 0, INDEX('Probability Tables'!$K$18:$K$19, MATCH(C72, 'Probability Tables'!$A$18:$A$19, 0)))</f>
        <v>-1.140161291580982</v>
      </c>
      <c r="L72" s="14">
        <f>IF(D72="N/A", 0, INDEX('Probability Tables'!$K$48:$K$50, MATCH(D72, 'Probability Tables'!$A$48:$A$50, 0)))</f>
        <v>-1.4997389951776758</v>
      </c>
      <c r="M72" s="14">
        <f>'Probability Tables'!$E$4</f>
        <v>-0.95753369040820424</v>
      </c>
      <c r="N72" s="16">
        <f>SUM(J72:M72)</f>
        <v>-4.9636415797200151</v>
      </c>
      <c r="O72" s="15">
        <f t="shared" si="3"/>
        <v>71.514923676454018</v>
      </c>
      <c r="P72" s="15">
        <f t="shared" si="4"/>
        <v>28.485076323545982</v>
      </c>
      <c r="Q72" s="17">
        <f t="shared" si="5"/>
        <v>0</v>
      </c>
      <c r="R72" s="17">
        <v>0</v>
      </c>
    </row>
    <row r="73" spans="1:18" x14ac:dyDescent="0.25">
      <c r="A73" t="s">
        <v>124</v>
      </c>
      <c r="B73">
        <v>3</v>
      </c>
      <c r="C73" t="s">
        <v>17</v>
      </c>
      <c r="D73" s="12" t="s">
        <v>1250</v>
      </c>
      <c r="E73" s="13">
        <f>IF(B73="N/A", 0, INDEX('Probability Tables'!$J$10:$J$12, MATCH(B73, 'Probability Tables'!$A$10:$A$12, 0)))</f>
        <v>-0.39196962663327978</v>
      </c>
      <c r="F73" s="13">
        <f>IF(C73="N/A", 0, INDEX('Probability Tables'!$J$18:$J$19, MATCH(C73, 'Probability Tables'!$A$18:$A$19, 0)))</f>
        <v>-1.9050155618886613</v>
      </c>
      <c r="G73" s="13">
        <f>IF(D73="N/A", 0, INDEX('Probability Tables'!$J$48:$J$50, MATCH(D73, 'Probability Tables'!$A$48:$A$50, 0)))</f>
        <v>-1.1317644959850102</v>
      </c>
      <c r="H73" s="13">
        <f>'Probability Tables'!$E$3</f>
        <v>-0.48424598596127871</v>
      </c>
      <c r="I73" s="16">
        <f>SUM(E73:H73)</f>
        <v>-3.9129956704682303</v>
      </c>
      <c r="J73" s="14">
        <f>IF(B73="N/A", 0, INDEX('Probability Tables'!$K$10:$K$12, MATCH(B73, 'Probability Tables'!$A$10:$A$12, 0)))</f>
        <v>-1.0560526742493137</v>
      </c>
      <c r="K73" s="14">
        <f>IF(C73="N/A", 0, INDEX('Probability Tables'!$K$18:$K$19, MATCH(C73, 'Probability Tables'!$A$18:$A$19, 0)))</f>
        <v>-0.38532054201569693</v>
      </c>
      <c r="L73" s="14">
        <f>IF(D73="N/A", 0, INDEX('Probability Tables'!$K$48:$K$50, MATCH(D73, 'Probability Tables'!$A$48:$A$50, 0)))</f>
        <v>-0.54522705048332309</v>
      </c>
      <c r="M73" s="14">
        <f>'Probability Tables'!$E$4</f>
        <v>-0.95753369040820424</v>
      </c>
      <c r="N73" s="16">
        <f>SUM(J73:M73)</f>
        <v>-2.9441339571565379</v>
      </c>
      <c r="O73" s="15">
        <f t="shared" si="3"/>
        <v>27.510744502188047</v>
      </c>
      <c r="P73" s="15">
        <f t="shared" si="4"/>
        <v>72.489255497811953</v>
      </c>
      <c r="Q73" s="17">
        <f t="shared" si="5"/>
        <v>1</v>
      </c>
      <c r="R73" s="17">
        <v>0</v>
      </c>
    </row>
    <row r="74" spans="1:18" x14ac:dyDescent="0.25">
      <c r="A74" t="s">
        <v>125</v>
      </c>
      <c r="B74">
        <v>2</v>
      </c>
      <c r="C74" t="s">
        <v>13</v>
      </c>
      <c r="D74" s="12" t="s">
        <v>1250</v>
      </c>
      <c r="E74" s="13">
        <f>IF(B74="N/A", 0, INDEX('Probability Tables'!$J$10:$J$12, MATCH(B74, 'Probability Tables'!$A$10:$A$12, 0)))</f>
        <v>-1.7285805676065233</v>
      </c>
      <c r="F74" s="13">
        <f>IF(C74="N/A", 0, INDEX('Probability Tables'!$J$18:$J$19, MATCH(C74, 'Probability Tables'!$A$18:$A$19, 0)))</f>
        <v>-0.16113204070663512</v>
      </c>
      <c r="G74" s="13">
        <f>IF(D74="N/A", 0, INDEX('Probability Tables'!$J$48:$J$50, MATCH(D74, 'Probability Tables'!$A$48:$A$50, 0)))</f>
        <v>-1.1317644959850102</v>
      </c>
      <c r="H74" s="13">
        <f>'Probability Tables'!$E$3</f>
        <v>-0.48424598596127871</v>
      </c>
      <c r="I74" s="16">
        <f>SUM(E74:H74)</f>
        <v>-3.5057230902594472</v>
      </c>
      <c r="J74" s="14">
        <f>IF(B74="N/A", 0, INDEX('Probability Tables'!$K$10:$K$12, MATCH(B74, 'Probability Tables'!$A$10:$A$12, 0)))</f>
        <v>-1.3662076025531533</v>
      </c>
      <c r="K74" s="14">
        <f>IF(C74="N/A", 0, INDEX('Probability Tables'!$K$18:$K$19, MATCH(C74, 'Probability Tables'!$A$18:$A$19, 0)))</f>
        <v>-1.140161291580982</v>
      </c>
      <c r="L74" s="14">
        <f>IF(D74="N/A", 0, INDEX('Probability Tables'!$K$48:$K$50, MATCH(D74, 'Probability Tables'!$A$48:$A$50, 0)))</f>
        <v>-0.54522705048332309</v>
      </c>
      <c r="M74" s="14">
        <f>'Probability Tables'!$E$4</f>
        <v>-0.95753369040820424</v>
      </c>
      <c r="N74" s="16">
        <f>SUM(J74:M74)</f>
        <v>-4.0091296350256629</v>
      </c>
      <c r="O74" s="15">
        <f t="shared" si="3"/>
        <v>62.325954727315882</v>
      </c>
      <c r="P74" s="15">
        <f t="shared" si="4"/>
        <v>37.674045272684111</v>
      </c>
      <c r="Q74" s="17">
        <f t="shared" si="5"/>
        <v>0</v>
      </c>
      <c r="R74" s="17">
        <v>0</v>
      </c>
    </row>
    <row r="75" spans="1:18" x14ac:dyDescent="0.25">
      <c r="A75" t="s">
        <v>127</v>
      </c>
      <c r="B75">
        <v>3</v>
      </c>
      <c r="C75" t="s">
        <v>13</v>
      </c>
      <c r="D75" s="12" t="s">
        <v>1252</v>
      </c>
      <c r="E75" s="13">
        <f>IF(B75="N/A", 0, INDEX('Probability Tables'!$J$10:$J$12, MATCH(B75, 'Probability Tables'!$A$10:$A$12, 0)))</f>
        <v>-0.39196962663327978</v>
      </c>
      <c r="F75" s="13">
        <f>IF(C75="N/A", 0, INDEX('Probability Tables'!$J$18:$J$19, MATCH(C75, 'Probability Tables'!$A$18:$A$19, 0)))</f>
        <v>-0.16113204070663512</v>
      </c>
      <c r="G75" s="13">
        <f>IF(D75="N/A", 0, INDEX('Probability Tables'!$J$48:$J$50, MATCH(D75, 'Probability Tables'!$A$48:$A$50, 0)))</f>
        <v>-1.6691571471357227</v>
      </c>
      <c r="H75" s="13">
        <f>'Probability Tables'!$E$3</f>
        <v>-0.48424598596127871</v>
      </c>
      <c r="I75" s="16">
        <f>SUM(E75:H75)</f>
        <v>-2.7065048004369165</v>
      </c>
      <c r="J75" s="14">
        <f>IF(B75="N/A", 0, INDEX('Probability Tables'!$K$10:$K$12, MATCH(B75, 'Probability Tables'!$A$10:$A$12, 0)))</f>
        <v>-1.0560526742493137</v>
      </c>
      <c r="K75" s="14">
        <f>IF(C75="N/A", 0, INDEX('Probability Tables'!$K$18:$K$19, MATCH(C75, 'Probability Tables'!$A$18:$A$19, 0)))</f>
        <v>-1.140161291580982</v>
      </c>
      <c r="L75" s="14">
        <f>IF(D75="N/A", 0, INDEX('Probability Tables'!$K$48:$K$50, MATCH(D75, 'Probability Tables'!$A$48:$A$50, 0)))</f>
        <v>-1.4997389951776758</v>
      </c>
      <c r="M75" s="14">
        <f>'Probability Tables'!$E$4</f>
        <v>-0.95753369040820424</v>
      </c>
      <c r="N75" s="16">
        <f>SUM(J75:M75)</f>
        <v>-4.6534866514161761</v>
      </c>
      <c r="O75" s="15">
        <f t="shared" si="3"/>
        <v>87.511717029735465</v>
      </c>
      <c r="P75" s="15">
        <f t="shared" si="4"/>
        <v>12.488282970264539</v>
      </c>
      <c r="Q75" s="17">
        <f t="shared" si="5"/>
        <v>0</v>
      </c>
      <c r="R75" s="17">
        <v>0</v>
      </c>
    </row>
    <row r="76" spans="1:18" x14ac:dyDescent="0.25">
      <c r="A76" t="s">
        <v>128</v>
      </c>
      <c r="B76">
        <v>3</v>
      </c>
      <c r="C76" t="s">
        <v>13</v>
      </c>
      <c r="D76" s="12" t="s">
        <v>1250</v>
      </c>
      <c r="E76" s="13">
        <f>IF(B76="N/A", 0, INDEX('Probability Tables'!$J$10:$J$12, MATCH(B76, 'Probability Tables'!$A$10:$A$12, 0)))</f>
        <v>-0.39196962663327978</v>
      </c>
      <c r="F76" s="13">
        <f>IF(C76="N/A", 0, INDEX('Probability Tables'!$J$18:$J$19, MATCH(C76, 'Probability Tables'!$A$18:$A$19, 0)))</f>
        <v>-0.16113204070663512</v>
      </c>
      <c r="G76" s="13">
        <f>IF(D76="N/A", 0, INDEX('Probability Tables'!$J$48:$J$50, MATCH(D76, 'Probability Tables'!$A$48:$A$50, 0)))</f>
        <v>-1.1317644959850102</v>
      </c>
      <c r="H76" s="13">
        <f>'Probability Tables'!$E$3</f>
        <v>-0.48424598596127871</v>
      </c>
      <c r="I76" s="16">
        <f>SUM(E76:H76)</f>
        <v>-2.169112149286204</v>
      </c>
      <c r="J76" s="14">
        <f>IF(B76="N/A", 0, INDEX('Probability Tables'!$K$10:$K$12, MATCH(B76, 'Probability Tables'!$A$10:$A$12, 0)))</f>
        <v>-1.0560526742493137</v>
      </c>
      <c r="K76" s="14">
        <f>IF(C76="N/A", 0, INDEX('Probability Tables'!$K$18:$K$19, MATCH(C76, 'Probability Tables'!$A$18:$A$19, 0)))</f>
        <v>-1.140161291580982</v>
      </c>
      <c r="L76" s="14">
        <f>IF(D76="N/A", 0, INDEX('Probability Tables'!$K$48:$K$50, MATCH(D76, 'Probability Tables'!$A$48:$A$50, 0)))</f>
        <v>-0.54522705048332309</v>
      </c>
      <c r="M76" s="14">
        <f>'Probability Tables'!$E$4</f>
        <v>-0.95753369040820424</v>
      </c>
      <c r="N76" s="16">
        <f>SUM(J76:M76)</f>
        <v>-3.698974706721823</v>
      </c>
      <c r="O76" s="15">
        <f t="shared" si="3"/>
        <v>82.198620383639835</v>
      </c>
      <c r="P76" s="15">
        <f t="shared" si="4"/>
        <v>17.801379616360176</v>
      </c>
      <c r="Q76" s="17">
        <f t="shared" si="5"/>
        <v>0</v>
      </c>
      <c r="R76" s="17">
        <v>1</v>
      </c>
    </row>
    <row r="77" spans="1:18" x14ac:dyDescent="0.25">
      <c r="A77" t="s">
        <v>129</v>
      </c>
      <c r="B77">
        <v>3</v>
      </c>
      <c r="C77" t="s">
        <v>13</v>
      </c>
      <c r="D77" s="12" t="s">
        <v>1251</v>
      </c>
      <c r="E77" s="13">
        <f>IF(B77="N/A", 0, INDEX('Probability Tables'!$J$10:$J$12, MATCH(B77, 'Probability Tables'!$A$10:$A$12, 0)))</f>
        <v>-0.39196962663327978</v>
      </c>
      <c r="F77" s="13">
        <f>IF(C77="N/A", 0, INDEX('Probability Tables'!$J$18:$J$19, MATCH(C77, 'Probability Tables'!$A$18:$A$19, 0)))</f>
        <v>-0.16113204070663512</v>
      </c>
      <c r="G77" s="13">
        <f>IF(D77="N/A", 0, INDEX('Probability Tables'!$J$48:$J$50, MATCH(D77, 'Probability Tables'!$A$48:$A$50, 0)))</f>
        <v>-0.71512608727872051</v>
      </c>
      <c r="H77" s="13">
        <f>'Probability Tables'!$E$3</f>
        <v>-0.48424598596127871</v>
      </c>
      <c r="I77" s="16">
        <f>SUM(E77:H77)</f>
        <v>-1.7524737405799142</v>
      </c>
      <c r="J77" s="14">
        <f>IF(B77="N/A", 0, INDEX('Probability Tables'!$K$10:$K$12, MATCH(B77, 'Probability Tables'!$A$10:$A$12, 0)))</f>
        <v>-1.0560526742493137</v>
      </c>
      <c r="K77" s="14">
        <f>IF(C77="N/A", 0, INDEX('Probability Tables'!$K$18:$K$19, MATCH(C77, 'Probability Tables'!$A$18:$A$19, 0)))</f>
        <v>-1.140161291580982</v>
      </c>
      <c r="L77" s="14">
        <f>IF(D77="N/A", 0, INDEX('Probability Tables'!$K$48:$K$50, MATCH(D77, 'Probability Tables'!$A$48:$A$50, 0)))</f>
        <v>-1.624036711855253</v>
      </c>
      <c r="M77" s="14">
        <f>'Probability Tables'!$E$4</f>
        <v>-0.95753369040820424</v>
      </c>
      <c r="N77" s="16">
        <f>SUM(J77:M77)</f>
        <v>-4.7777843680937533</v>
      </c>
      <c r="O77" s="15">
        <f t="shared" si="3"/>
        <v>95.370456696207185</v>
      </c>
      <c r="P77" s="15">
        <f t="shared" si="4"/>
        <v>4.6295433037928087</v>
      </c>
      <c r="Q77" s="17">
        <f t="shared" si="5"/>
        <v>0</v>
      </c>
      <c r="R77" s="17">
        <v>0</v>
      </c>
    </row>
    <row r="78" spans="1:18" x14ac:dyDescent="0.25">
      <c r="A78" t="s">
        <v>131</v>
      </c>
      <c r="B78">
        <v>3</v>
      </c>
      <c r="C78" t="s">
        <v>13</v>
      </c>
      <c r="D78" s="12" t="s">
        <v>1251</v>
      </c>
      <c r="E78" s="13">
        <f>IF(B78="N/A", 0, INDEX('Probability Tables'!$J$10:$J$12, MATCH(B78, 'Probability Tables'!$A$10:$A$12, 0)))</f>
        <v>-0.39196962663327978</v>
      </c>
      <c r="F78" s="13">
        <f>IF(C78="N/A", 0, INDEX('Probability Tables'!$J$18:$J$19, MATCH(C78, 'Probability Tables'!$A$18:$A$19, 0)))</f>
        <v>-0.16113204070663512</v>
      </c>
      <c r="G78" s="13">
        <f>IF(D78="N/A", 0, INDEX('Probability Tables'!$J$48:$J$50, MATCH(D78, 'Probability Tables'!$A$48:$A$50, 0)))</f>
        <v>-0.71512608727872051</v>
      </c>
      <c r="H78" s="13">
        <f>'Probability Tables'!$E$3</f>
        <v>-0.48424598596127871</v>
      </c>
      <c r="I78" s="16">
        <f>SUM(E78:H78)</f>
        <v>-1.7524737405799142</v>
      </c>
      <c r="J78" s="14">
        <f>IF(B78="N/A", 0, INDEX('Probability Tables'!$K$10:$K$12, MATCH(B78, 'Probability Tables'!$A$10:$A$12, 0)))</f>
        <v>-1.0560526742493137</v>
      </c>
      <c r="K78" s="14">
        <f>IF(C78="N/A", 0, INDEX('Probability Tables'!$K$18:$K$19, MATCH(C78, 'Probability Tables'!$A$18:$A$19, 0)))</f>
        <v>-1.140161291580982</v>
      </c>
      <c r="L78" s="14">
        <f>IF(D78="N/A", 0, INDEX('Probability Tables'!$K$48:$K$50, MATCH(D78, 'Probability Tables'!$A$48:$A$50, 0)))</f>
        <v>-1.624036711855253</v>
      </c>
      <c r="M78" s="14">
        <f>'Probability Tables'!$E$4</f>
        <v>-0.95753369040820424</v>
      </c>
      <c r="N78" s="16">
        <f>SUM(J78:M78)</f>
        <v>-4.7777843680937533</v>
      </c>
      <c r="O78" s="15">
        <f t="shared" si="3"/>
        <v>95.370456696207185</v>
      </c>
      <c r="P78" s="15">
        <f t="shared" si="4"/>
        <v>4.6295433037928087</v>
      </c>
      <c r="Q78" s="17">
        <f t="shared" si="5"/>
        <v>0</v>
      </c>
      <c r="R78" s="17">
        <v>0</v>
      </c>
    </row>
    <row r="79" spans="1:18" x14ac:dyDescent="0.25">
      <c r="A79" t="s">
        <v>132</v>
      </c>
      <c r="B79">
        <v>3</v>
      </c>
      <c r="C79" t="s">
        <v>13</v>
      </c>
      <c r="D79" s="12" t="s">
        <v>1251</v>
      </c>
      <c r="E79" s="13">
        <f>IF(B79="N/A", 0, INDEX('Probability Tables'!$J$10:$J$12, MATCH(B79, 'Probability Tables'!$A$10:$A$12, 0)))</f>
        <v>-0.39196962663327978</v>
      </c>
      <c r="F79" s="13">
        <f>IF(C79="N/A", 0, INDEX('Probability Tables'!$J$18:$J$19, MATCH(C79, 'Probability Tables'!$A$18:$A$19, 0)))</f>
        <v>-0.16113204070663512</v>
      </c>
      <c r="G79" s="13">
        <f>IF(D79="N/A", 0, INDEX('Probability Tables'!$J$48:$J$50, MATCH(D79, 'Probability Tables'!$A$48:$A$50, 0)))</f>
        <v>-0.71512608727872051</v>
      </c>
      <c r="H79" s="13">
        <f>'Probability Tables'!$E$3</f>
        <v>-0.48424598596127871</v>
      </c>
      <c r="I79" s="16">
        <f>SUM(E79:H79)</f>
        <v>-1.7524737405799142</v>
      </c>
      <c r="J79" s="14">
        <f>IF(B79="N/A", 0, INDEX('Probability Tables'!$K$10:$K$12, MATCH(B79, 'Probability Tables'!$A$10:$A$12, 0)))</f>
        <v>-1.0560526742493137</v>
      </c>
      <c r="K79" s="14">
        <f>IF(C79="N/A", 0, INDEX('Probability Tables'!$K$18:$K$19, MATCH(C79, 'Probability Tables'!$A$18:$A$19, 0)))</f>
        <v>-1.140161291580982</v>
      </c>
      <c r="L79" s="14">
        <f>IF(D79="N/A", 0, INDEX('Probability Tables'!$K$48:$K$50, MATCH(D79, 'Probability Tables'!$A$48:$A$50, 0)))</f>
        <v>-1.624036711855253</v>
      </c>
      <c r="M79" s="14">
        <f>'Probability Tables'!$E$4</f>
        <v>-0.95753369040820424</v>
      </c>
      <c r="N79" s="16">
        <f>SUM(J79:M79)</f>
        <v>-4.7777843680937533</v>
      </c>
      <c r="O79" s="15">
        <f t="shared" si="3"/>
        <v>95.370456696207185</v>
      </c>
      <c r="P79" s="15">
        <f t="shared" si="4"/>
        <v>4.6295433037928087</v>
      </c>
      <c r="Q79" s="17">
        <f t="shared" si="5"/>
        <v>0</v>
      </c>
      <c r="R79" s="17">
        <v>0</v>
      </c>
    </row>
    <row r="80" spans="1:18" x14ac:dyDescent="0.25">
      <c r="A80" t="s">
        <v>133</v>
      </c>
      <c r="B80">
        <v>2</v>
      </c>
      <c r="C80" t="s">
        <v>13</v>
      </c>
      <c r="D80" s="12" t="s">
        <v>1250</v>
      </c>
      <c r="E80" s="13">
        <f>IF(B80="N/A", 0, INDEX('Probability Tables'!$J$10:$J$12, MATCH(B80, 'Probability Tables'!$A$10:$A$12, 0)))</f>
        <v>-1.7285805676065233</v>
      </c>
      <c r="F80" s="13">
        <f>IF(C80="N/A", 0, INDEX('Probability Tables'!$J$18:$J$19, MATCH(C80, 'Probability Tables'!$A$18:$A$19, 0)))</f>
        <v>-0.16113204070663512</v>
      </c>
      <c r="G80" s="13">
        <f>IF(D80="N/A", 0, INDEX('Probability Tables'!$J$48:$J$50, MATCH(D80, 'Probability Tables'!$A$48:$A$50, 0)))</f>
        <v>-1.1317644959850102</v>
      </c>
      <c r="H80" s="13">
        <f>'Probability Tables'!$E$3</f>
        <v>-0.48424598596127871</v>
      </c>
      <c r="I80" s="16">
        <f>SUM(E80:H80)</f>
        <v>-3.5057230902594472</v>
      </c>
      <c r="J80" s="14">
        <f>IF(B80="N/A", 0, INDEX('Probability Tables'!$K$10:$K$12, MATCH(B80, 'Probability Tables'!$A$10:$A$12, 0)))</f>
        <v>-1.3662076025531533</v>
      </c>
      <c r="K80" s="14">
        <f>IF(C80="N/A", 0, INDEX('Probability Tables'!$K$18:$K$19, MATCH(C80, 'Probability Tables'!$A$18:$A$19, 0)))</f>
        <v>-1.140161291580982</v>
      </c>
      <c r="L80" s="14">
        <f>IF(D80="N/A", 0, INDEX('Probability Tables'!$K$48:$K$50, MATCH(D80, 'Probability Tables'!$A$48:$A$50, 0)))</f>
        <v>-0.54522705048332309</v>
      </c>
      <c r="M80" s="14">
        <f>'Probability Tables'!$E$4</f>
        <v>-0.95753369040820424</v>
      </c>
      <c r="N80" s="16">
        <f>SUM(J80:M80)</f>
        <v>-4.0091296350256629</v>
      </c>
      <c r="O80" s="15">
        <f t="shared" si="3"/>
        <v>62.325954727315882</v>
      </c>
      <c r="P80" s="15">
        <f t="shared" si="4"/>
        <v>37.674045272684111</v>
      </c>
      <c r="Q80" s="17">
        <f t="shared" si="5"/>
        <v>0</v>
      </c>
      <c r="R80" s="17">
        <v>1</v>
      </c>
    </row>
    <row r="81" spans="1:18" x14ac:dyDescent="0.25">
      <c r="A81" t="s">
        <v>134</v>
      </c>
      <c r="B81">
        <v>3</v>
      </c>
      <c r="C81" t="s">
        <v>17</v>
      </c>
      <c r="D81" s="12" t="s">
        <v>1252</v>
      </c>
      <c r="E81" s="13">
        <f>IF(B81="N/A", 0, INDEX('Probability Tables'!$J$10:$J$12, MATCH(B81, 'Probability Tables'!$A$10:$A$12, 0)))</f>
        <v>-0.39196962663327978</v>
      </c>
      <c r="F81" s="13">
        <f>IF(C81="N/A", 0, INDEX('Probability Tables'!$J$18:$J$19, MATCH(C81, 'Probability Tables'!$A$18:$A$19, 0)))</f>
        <v>-1.9050155618886613</v>
      </c>
      <c r="G81" s="13">
        <f>IF(D81="N/A", 0, INDEX('Probability Tables'!$J$48:$J$50, MATCH(D81, 'Probability Tables'!$A$48:$A$50, 0)))</f>
        <v>-1.6691571471357227</v>
      </c>
      <c r="H81" s="13">
        <f>'Probability Tables'!$E$3</f>
        <v>-0.48424598596127871</v>
      </c>
      <c r="I81" s="16">
        <f>SUM(E81:H81)</f>
        <v>-4.4503883216189424</v>
      </c>
      <c r="J81" s="14">
        <f>IF(B81="N/A", 0, INDEX('Probability Tables'!$K$10:$K$12, MATCH(B81, 'Probability Tables'!$A$10:$A$12, 0)))</f>
        <v>-1.0560526742493137</v>
      </c>
      <c r="K81" s="14">
        <f>IF(C81="N/A", 0, INDEX('Probability Tables'!$K$18:$K$19, MATCH(C81, 'Probability Tables'!$A$18:$A$19, 0)))</f>
        <v>-0.38532054201569693</v>
      </c>
      <c r="L81" s="14">
        <f>IF(D81="N/A", 0, INDEX('Probability Tables'!$K$48:$K$50, MATCH(D81, 'Probability Tables'!$A$48:$A$50, 0)))</f>
        <v>-1.4997389951776758</v>
      </c>
      <c r="M81" s="14">
        <f>'Probability Tables'!$E$4</f>
        <v>-0.95753369040820424</v>
      </c>
      <c r="N81" s="16">
        <f>SUM(J81:M81)</f>
        <v>-3.8986459018508905</v>
      </c>
      <c r="O81" s="15">
        <f t="shared" si="3"/>
        <v>36.546024884807224</v>
      </c>
      <c r="P81" s="15">
        <f t="shared" si="4"/>
        <v>63.453975115192776</v>
      </c>
      <c r="Q81" s="17">
        <f t="shared" si="5"/>
        <v>1</v>
      </c>
      <c r="R81" s="17">
        <v>1</v>
      </c>
    </row>
    <row r="82" spans="1:18" x14ac:dyDescent="0.25">
      <c r="A82" t="s">
        <v>135</v>
      </c>
      <c r="B82">
        <v>3</v>
      </c>
      <c r="C82" t="s">
        <v>13</v>
      </c>
      <c r="D82" s="12" t="s">
        <v>1251</v>
      </c>
      <c r="E82" s="13">
        <f>IF(B82="N/A", 0, INDEX('Probability Tables'!$J$10:$J$12, MATCH(B82, 'Probability Tables'!$A$10:$A$12, 0)))</f>
        <v>-0.39196962663327978</v>
      </c>
      <c r="F82" s="13">
        <f>IF(C82="N/A", 0, INDEX('Probability Tables'!$J$18:$J$19, MATCH(C82, 'Probability Tables'!$A$18:$A$19, 0)))</f>
        <v>-0.16113204070663512</v>
      </c>
      <c r="G82" s="13">
        <f>IF(D82="N/A", 0, INDEX('Probability Tables'!$J$48:$J$50, MATCH(D82, 'Probability Tables'!$A$48:$A$50, 0)))</f>
        <v>-0.71512608727872051</v>
      </c>
      <c r="H82" s="13">
        <f>'Probability Tables'!$E$3</f>
        <v>-0.48424598596127871</v>
      </c>
      <c r="I82" s="16">
        <f>SUM(E82:H82)</f>
        <v>-1.7524737405799142</v>
      </c>
      <c r="J82" s="14">
        <f>IF(B82="N/A", 0, INDEX('Probability Tables'!$K$10:$K$12, MATCH(B82, 'Probability Tables'!$A$10:$A$12, 0)))</f>
        <v>-1.0560526742493137</v>
      </c>
      <c r="K82" s="14">
        <f>IF(C82="N/A", 0, INDEX('Probability Tables'!$K$18:$K$19, MATCH(C82, 'Probability Tables'!$A$18:$A$19, 0)))</f>
        <v>-1.140161291580982</v>
      </c>
      <c r="L82" s="14">
        <f>IF(D82="N/A", 0, INDEX('Probability Tables'!$K$48:$K$50, MATCH(D82, 'Probability Tables'!$A$48:$A$50, 0)))</f>
        <v>-1.624036711855253</v>
      </c>
      <c r="M82" s="14">
        <f>'Probability Tables'!$E$4</f>
        <v>-0.95753369040820424</v>
      </c>
      <c r="N82" s="16">
        <f>SUM(J82:M82)</f>
        <v>-4.7777843680937533</v>
      </c>
      <c r="O82" s="15">
        <f t="shared" si="3"/>
        <v>95.370456696207185</v>
      </c>
      <c r="P82" s="15">
        <f t="shared" si="4"/>
        <v>4.6295433037928087</v>
      </c>
      <c r="Q82" s="17">
        <f t="shared" si="5"/>
        <v>0</v>
      </c>
      <c r="R82" s="17">
        <v>0</v>
      </c>
    </row>
    <row r="83" spans="1:18" x14ac:dyDescent="0.25">
      <c r="A83" t="s">
        <v>136</v>
      </c>
      <c r="B83">
        <v>3</v>
      </c>
      <c r="C83" t="s">
        <v>13</v>
      </c>
      <c r="D83" s="12" t="s">
        <v>1251</v>
      </c>
      <c r="E83" s="13">
        <f>IF(B83="N/A", 0, INDEX('Probability Tables'!$J$10:$J$12, MATCH(B83, 'Probability Tables'!$A$10:$A$12, 0)))</f>
        <v>-0.39196962663327978</v>
      </c>
      <c r="F83" s="13">
        <f>IF(C83="N/A", 0, INDEX('Probability Tables'!$J$18:$J$19, MATCH(C83, 'Probability Tables'!$A$18:$A$19, 0)))</f>
        <v>-0.16113204070663512</v>
      </c>
      <c r="G83" s="13">
        <f>IF(D83="N/A", 0, INDEX('Probability Tables'!$J$48:$J$50, MATCH(D83, 'Probability Tables'!$A$48:$A$50, 0)))</f>
        <v>-0.71512608727872051</v>
      </c>
      <c r="H83" s="13">
        <f>'Probability Tables'!$E$3</f>
        <v>-0.48424598596127871</v>
      </c>
      <c r="I83" s="16">
        <f>SUM(E83:H83)</f>
        <v>-1.7524737405799142</v>
      </c>
      <c r="J83" s="14">
        <f>IF(B83="N/A", 0, INDEX('Probability Tables'!$K$10:$K$12, MATCH(B83, 'Probability Tables'!$A$10:$A$12, 0)))</f>
        <v>-1.0560526742493137</v>
      </c>
      <c r="K83" s="14">
        <f>IF(C83="N/A", 0, INDEX('Probability Tables'!$K$18:$K$19, MATCH(C83, 'Probability Tables'!$A$18:$A$19, 0)))</f>
        <v>-1.140161291580982</v>
      </c>
      <c r="L83" s="14">
        <f>IF(D83="N/A", 0, INDEX('Probability Tables'!$K$48:$K$50, MATCH(D83, 'Probability Tables'!$A$48:$A$50, 0)))</f>
        <v>-1.624036711855253</v>
      </c>
      <c r="M83" s="14">
        <f>'Probability Tables'!$E$4</f>
        <v>-0.95753369040820424</v>
      </c>
      <c r="N83" s="16">
        <f>SUM(J83:M83)</f>
        <v>-4.7777843680937533</v>
      </c>
      <c r="O83" s="15">
        <f t="shared" si="3"/>
        <v>95.370456696207185</v>
      </c>
      <c r="P83" s="15">
        <f t="shared" si="4"/>
        <v>4.6295433037928087</v>
      </c>
      <c r="Q83" s="17">
        <f t="shared" si="5"/>
        <v>0</v>
      </c>
      <c r="R83" s="17">
        <v>1</v>
      </c>
    </row>
    <row r="84" spans="1:18" x14ac:dyDescent="0.25">
      <c r="A84" t="s">
        <v>137</v>
      </c>
      <c r="B84">
        <v>3</v>
      </c>
      <c r="C84" t="s">
        <v>17</v>
      </c>
      <c r="D84" s="12" t="s">
        <v>1251</v>
      </c>
      <c r="E84" s="13">
        <f>IF(B84="N/A", 0, INDEX('Probability Tables'!$J$10:$J$12, MATCH(B84, 'Probability Tables'!$A$10:$A$12, 0)))</f>
        <v>-0.39196962663327978</v>
      </c>
      <c r="F84" s="13">
        <f>IF(C84="N/A", 0, INDEX('Probability Tables'!$J$18:$J$19, MATCH(C84, 'Probability Tables'!$A$18:$A$19, 0)))</f>
        <v>-1.9050155618886613</v>
      </c>
      <c r="G84" s="13">
        <f>IF(D84="N/A", 0, INDEX('Probability Tables'!$J$48:$J$50, MATCH(D84, 'Probability Tables'!$A$48:$A$50, 0)))</f>
        <v>-0.71512608727872051</v>
      </c>
      <c r="H84" s="13">
        <f>'Probability Tables'!$E$3</f>
        <v>-0.48424598596127871</v>
      </c>
      <c r="I84" s="16">
        <f>SUM(E84:H84)</f>
        <v>-3.4963572617619403</v>
      </c>
      <c r="J84" s="14">
        <f>IF(B84="N/A", 0, INDEX('Probability Tables'!$K$10:$K$12, MATCH(B84, 'Probability Tables'!$A$10:$A$12, 0)))</f>
        <v>-1.0560526742493137</v>
      </c>
      <c r="K84" s="14">
        <f>IF(C84="N/A", 0, INDEX('Probability Tables'!$K$18:$K$19, MATCH(C84, 'Probability Tables'!$A$18:$A$19, 0)))</f>
        <v>-0.38532054201569693</v>
      </c>
      <c r="L84" s="14">
        <f>IF(D84="N/A", 0, INDEX('Probability Tables'!$K$48:$K$50, MATCH(D84, 'Probability Tables'!$A$48:$A$50, 0)))</f>
        <v>-1.624036711855253</v>
      </c>
      <c r="M84" s="14">
        <f>'Probability Tables'!$E$4</f>
        <v>-0.95753369040820424</v>
      </c>
      <c r="N84" s="16">
        <f>SUM(J84:M84)</f>
        <v>-4.0229436185284682</v>
      </c>
      <c r="O84" s="15">
        <f t="shared" si="3"/>
        <v>62.868658257937625</v>
      </c>
      <c r="P84" s="15">
        <f t="shared" si="4"/>
        <v>37.131341742062382</v>
      </c>
      <c r="Q84" s="17">
        <f t="shared" si="5"/>
        <v>0</v>
      </c>
      <c r="R84" s="17">
        <v>1</v>
      </c>
    </row>
    <row r="85" spans="1:18" x14ac:dyDescent="0.25">
      <c r="A85" t="s">
        <v>138</v>
      </c>
      <c r="B85">
        <v>1</v>
      </c>
      <c r="C85" t="s">
        <v>13</v>
      </c>
      <c r="D85" s="12" t="s">
        <v>1250</v>
      </c>
      <c r="E85" s="13">
        <f>IF(B85="N/A", 0, INDEX('Probability Tables'!$J$10:$J$12, MATCH(B85, 'Probability Tables'!$A$10:$A$12, 0)))</f>
        <v>-1.9190988916046565</v>
      </c>
      <c r="F85" s="13">
        <f>IF(C85="N/A", 0, INDEX('Probability Tables'!$J$18:$J$19, MATCH(C85, 'Probability Tables'!$A$18:$A$19, 0)))</f>
        <v>-0.16113204070663512</v>
      </c>
      <c r="G85" s="13">
        <f>IF(D85="N/A", 0, INDEX('Probability Tables'!$J$48:$J$50, MATCH(D85, 'Probability Tables'!$A$48:$A$50, 0)))</f>
        <v>-1.1317644959850102</v>
      </c>
      <c r="H85" s="13">
        <f>'Probability Tables'!$E$3</f>
        <v>-0.48424598596127871</v>
      </c>
      <c r="I85" s="16">
        <f>SUM(E85:H85)</f>
        <v>-3.6962414142575803</v>
      </c>
      <c r="J85" s="14">
        <f>IF(B85="N/A", 0, INDEX('Probability Tables'!$K$10:$K$12, MATCH(B85, 'Probability Tables'!$A$10:$A$12, 0)))</f>
        <v>-0.92356349120323478</v>
      </c>
      <c r="K85" s="14">
        <f>IF(C85="N/A", 0, INDEX('Probability Tables'!$K$18:$K$19, MATCH(C85, 'Probability Tables'!$A$18:$A$19, 0)))</f>
        <v>-1.140161291580982</v>
      </c>
      <c r="L85" s="14">
        <f>IF(D85="N/A", 0, INDEX('Probability Tables'!$K$48:$K$50, MATCH(D85, 'Probability Tables'!$A$48:$A$50, 0)))</f>
        <v>-0.54522705048332309</v>
      </c>
      <c r="M85" s="14">
        <f>'Probability Tables'!$E$4</f>
        <v>-0.95753369040820424</v>
      </c>
      <c r="N85" s="16">
        <f>SUM(J85:M85)</f>
        <v>-3.5664855236757438</v>
      </c>
      <c r="O85" s="15">
        <f t="shared" si="3"/>
        <v>46.760646433231344</v>
      </c>
      <c r="P85" s="15">
        <f t="shared" si="4"/>
        <v>53.239353566768656</v>
      </c>
      <c r="Q85" s="17">
        <f t="shared" si="5"/>
        <v>1</v>
      </c>
      <c r="R85" s="17">
        <v>0</v>
      </c>
    </row>
    <row r="86" spans="1:18" x14ac:dyDescent="0.25">
      <c r="A86" t="s">
        <v>139</v>
      </c>
      <c r="B86">
        <v>2</v>
      </c>
      <c r="C86" t="s">
        <v>17</v>
      </c>
      <c r="D86" s="12" t="s">
        <v>1252</v>
      </c>
      <c r="E86" s="13">
        <f>IF(B86="N/A", 0, INDEX('Probability Tables'!$J$10:$J$12, MATCH(B86, 'Probability Tables'!$A$10:$A$12, 0)))</f>
        <v>-1.7285805676065233</v>
      </c>
      <c r="F86" s="13">
        <f>IF(C86="N/A", 0, INDEX('Probability Tables'!$J$18:$J$19, MATCH(C86, 'Probability Tables'!$A$18:$A$19, 0)))</f>
        <v>-1.9050155618886613</v>
      </c>
      <c r="G86" s="13">
        <f>IF(D86="N/A", 0, INDEX('Probability Tables'!$J$48:$J$50, MATCH(D86, 'Probability Tables'!$A$48:$A$50, 0)))</f>
        <v>-1.6691571471357227</v>
      </c>
      <c r="H86" s="13">
        <f>'Probability Tables'!$E$3</f>
        <v>-0.48424598596127871</v>
      </c>
      <c r="I86" s="16">
        <f>SUM(E86:H86)</f>
        <v>-5.786999262592186</v>
      </c>
      <c r="J86" s="14">
        <f>IF(B86="N/A", 0, INDEX('Probability Tables'!$K$10:$K$12, MATCH(B86, 'Probability Tables'!$A$10:$A$12, 0)))</f>
        <v>-1.3662076025531533</v>
      </c>
      <c r="K86" s="14">
        <f>IF(C86="N/A", 0, INDEX('Probability Tables'!$K$18:$K$19, MATCH(C86, 'Probability Tables'!$A$18:$A$19, 0)))</f>
        <v>-0.38532054201569693</v>
      </c>
      <c r="L86" s="14">
        <f>IF(D86="N/A", 0, INDEX('Probability Tables'!$K$48:$K$50, MATCH(D86, 'Probability Tables'!$A$48:$A$50, 0)))</f>
        <v>-1.4997389951776758</v>
      </c>
      <c r="M86" s="14">
        <f>'Probability Tables'!$E$4</f>
        <v>-0.95753369040820424</v>
      </c>
      <c r="N86" s="16">
        <f>SUM(J86:M86)</f>
        <v>-4.2088008301547299</v>
      </c>
      <c r="O86" s="15">
        <f t="shared" si="3"/>
        <v>17.105077926477943</v>
      </c>
      <c r="P86" s="15">
        <f t="shared" si="4"/>
        <v>82.894922073522054</v>
      </c>
      <c r="Q86" s="17">
        <f t="shared" si="5"/>
        <v>1</v>
      </c>
      <c r="R86" s="17">
        <v>1</v>
      </c>
    </row>
    <row r="87" spans="1:18" x14ac:dyDescent="0.25">
      <c r="A87" t="s">
        <v>141</v>
      </c>
      <c r="B87">
        <v>3</v>
      </c>
      <c r="C87" t="s">
        <v>17</v>
      </c>
      <c r="D87" s="12" t="s">
        <v>1252</v>
      </c>
      <c r="E87" s="13">
        <f>IF(B87="N/A", 0, INDEX('Probability Tables'!$J$10:$J$12, MATCH(B87, 'Probability Tables'!$A$10:$A$12, 0)))</f>
        <v>-0.39196962663327978</v>
      </c>
      <c r="F87" s="13">
        <f>IF(C87="N/A", 0, INDEX('Probability Tables'!$J$18:$J$19, MATCH(C87, 'Probability Tables'!$A$18:$A$19, 0)))</f>
        <v>-1.9050155618886613</v>
      </c>
      <c r="G87" s="13">
        <f>IF(D87="N/A", 0, INDEX('Probability Tables'!$J$48:$J$50, MATCH(D87, 'Probability Tables'!$A$48:$A$50, 0)))</f>
        <v>-1.6691571471357227</v>
      </c>
      <c r="H87" s="13">
        <f>'Probability Tables'!$E$3</f>
        <v>-0.48424598596127871</v>
      </c>
      <c r="I87" s="16">
        <f>SUM(E87:H87)</f>
        <v>-4.4503883216189424</v>
      </c>
      <c r="J87" s="14">
        <f>IF(B87="N/A", 0, INDEX('Probability Tables'!$K$10:$K$12, MATCH(B87, 'Probability Tables'!$A$10:$A$12, 0)))</f>
        <v>-1.0560526742493137</v>
      </c>
      <c r="K87" s="14">
        <f>IF(C87="N/A", 0, INDEX('Probability Tables'!$K$18:$K$19, MATCH(C87, 'Probability Tables'!$A$18:$A$19, 0)))</f>
        <v>-0.38532054201569693</v>
      </c>
      <c r="L87" s="14">
        <f>IF(D87="N/A", 0, INDEX('Probability Tables'!$K$48:$K$50, MATCH(D87, 'Probability Tables'!$A$48:$A$50, 0)))</f>
        <v>-1.4997389951776758</v>
      </c>
      <c r="M87" s="14">
        <f>'Probability Tables'!$E$4</f>
        <v>-0.95753369040820424</v>
      </c>
      <c r="N87" s="16">
        <f>SUM(J87:M87)</f>
        <v>-3.8986459018508905</v>
      </c>
      <c r="O87" s="15">
        <f t="shared" si="3"/>
        <v>36.546024884807224</v>
      </c>
      <c r="P87" s="15">
        <f t="shared" si="4"/>
        <v>63.453975115192776</v>
      </c>
      <c r="Q87" s="17">
        <f t="shared" si="5"/>
        <v>1</v>
      </c>
      <c r="R87" s="17">
        <v>1</v>
      </c>
    </row>
    <row r="88" spans="1:18" x14ac:dyDescent="0.25">
      <c r="A88" t="s">
        <v>142</v>
      </c>
      <c r="B88">
        <v>3</v>
      </c>
      <c r="C88" t="s">
        <v>13</v>
      </c>
      <c r="D88" s="12" t="s">
        <v>1250</v>
      </c>
      <c r="E88" s="13">
        <f>IF(B88="N/A", 0, INDEX('Probability Tables'!$J$10:$J$12, MATCH(B88, 'Probability Tables'!$A$10:$A$12, 0)))</f>
        <v>-0.39196962663327978</v>
      </c>
      <c r="F88" s="13">
        <f>IF(C88="N/A", 0, INDEX('Probability Tables'!$J$18:$J$19, MATCH(C88, 'Probability Tables'!$A$18:$A$19, 0)))</f>
        <v>-0.16113204070663512</v>
      </c>
      <c r="G88" s="13">
        <f>IF(D88="N/A", 0, INDEX('Probability Tables'!$J$48:$J$50, MATCH(D88, 'Probability Tables'!$A$48:$A$50, 0)))</f>
        <v>-1.1317644959850102</v>
      </c>
      <c r="H88" s="13">
        <f>'Probability Tables'!$E$3</f>
        <v>-0.48424598596127871</v>
      </c>
      <c r="I88" s="16">
        <f>SUM(E88:H88)</f>
        <v>-2.169112149286204</v>
      </c>
      <c r="J88" s="14">
        <f>IF(B88="N/A", 0, INDEX('Probability Tables'!$K$10:$K$12, MATCH(B88, 'Probability Tables'!$A$10:$A$12, 0)))</f>
        <v>-1.0560526742493137</v>
      </c>
      <c r="K88" s="14">
        <f>IF(C88="N/A", 0, INDEX('Probability Tables'!$K$18:$K$19, MATCH(C88, 'Probability Tables'!$A$18:$A$19, 0)))</f>
        <v>-1.140161291580982</v>
      </c>
      <c r="L88" s="14">
        <f>IF(D88="N/A", 0, INDEX('Probability Tables'!$K$48:$K$50, MATCH(D88, 'Probability Tables'!$A$48:$A$50, 0)))</f>
        <v>-0.54522705048332309</v>
      </c>
      <c r="M88" s="14">
        <f>'Probability Tables'!$E$4</f>
        <v>-0.95753369040820424</v>
      </c>
      <c r="N88" s="16">
        <f>SUM(J88:M88)</f>
        <v>-3.698974706721823</v>
      </c>
      <c r="O88" s="15">
        <f t="shared" si="3"/>
        <v>82.198620383639835</v>
      </c>
      <c r="P88" s="15">
        <f t="shared" si="4"/>
        <v>17.801379616360176</v>
      </c>
      <c r="Q88" s="17">
        <f t="shared" si="5"/>
        <v>0</v>
      </c>
      <c r="R88" s="17">
        <v>0</v>
      </c>
    </row>
    <row r="89" spans="1:18" x14ac:dyDescent="0.25">
      <c r="A89" t="s">
        <v>144</v>
      </c>
      <c r="B89">
        <v>3</v>
      </c>
      <c r="C89" t="s">
        <v>13</v>
      </c>
      <c r="D89" s="12" t="s">
        <v>1251</v>
      </c>
      <c r="E89" s="13">
        <f>IF(B89="N/A", 0, INDEX('Probability Tables'!$J$10:$J$12, MATCH(B89, 'Probability Tables'!$A$10:$A$12, 0)))</f>
        <v>-0.39196962663327978</v>
      </c>
      <c r="F89" s="13">
        <f>IF(C89="N/A", 0, INDEX('Probability Tables'!$J$18:$J$19, MATCH(C89, 'Probability Tables'!$A$18:$A$19, 0)))</f>
        <v>-0.16113204070663512</v>
      </c>
      <c r="G89" s="13">
        <f>IF(D89="N/A", 0, INDEX('Probability Tables'!$J$48:$J$50, MATCH(D89, 'Probability Tables'!$A$48:$A$50, 0)))</f>
        <v>-0.71512608727872051</v>
      </c>
      <c r="H89" s="13">
        <f>'Probability Tables'!$E$3</f>
        <v>-0.48424598596127871</v>
      </c>
      <c r="I89" s="16">
        <f>SUM(E89:H89)</f>
        <v>-1.7524737405799142</v>
      </c>
      <c r="J89" s="14">
        <f>IF(B89="N/A", 0, INDEX('Probability Tables'!$K$10:$K$12, MATCH(B89, 'Probability Tables'!$A$10:$A$12, 0)))</f>
        <v>-1.0560526742493137</v>
      </c>
      <c r="K89" s="14">
        <f>IF(C89="N/A", 0, INDEX('Probability Tables'!$K$18:$K$19, MATCH(C89, 'Probability Tables'!$A$18:$A$19, 0)))</f>
        <v>-1.140161291580982</v>
      </c>
      <c r="L89" s="14">
        <f>IF(D89="N/A", 0, INDEX('Probability Tables'!$K$48:$K$50, MATCH(D89, 'Probability Tables'!$A$48:$A$50, 0)))</f>
        <v>-1.624036711855253</v>
      </c>
      <c r="M89" s="14">
        <f>'Probability Tables'!$E$4</f>
        <v>-0.95753369040820424</v>
      </c>
      <c r="N89" s="16">
        <f>SUM(J89:M89)</f>
        <v>-4.7777843680937533</v>
      </c>
      <c r="O89" s="15">
        <f t="shared" si="3"/>
        <v>95.370456696207185</v>
      </c>
      <c r="P89" s="15">
        <f t="shared" si="4"/>
        <v>4.6295433037928087</v>
      </c>
      <c r="Q89" s="17">
        <f t="shared" si="5"/>
        <v>0</v>
      </c>
      <c r="R89" s="17">
        <v>0</v>
      </c>
    </row>
    <row r="90" spans="1:18" x14ac:dyDescent="0.25">
      <c r="A90" t="s">
        <v>146</v>
      </c>
      <c r="B90">
        <v>1</v>
      </c>
      <c r="C90" t="s">
        <v>17</v>
      </c>
      <c r="D90" s="12" t="s">
        <v>1250</v>
      </c>
      <c r="E90" s="13">
        <f>IF(B90="N/A", 0, INDEX('Probability Tables'!$J$10:$J$12, MATCH(B90, 'Probability Tables'!$A$10:$A$12, 0)))</f>
        <v>-1.9190988916046565</v>
      </c>
      <c r="F90" s="13">
        <f>IF(C90="N/A", 0, INDEX('Probability Tables'!$J$18:$J$19, MATCH(C90, 'Probability Tables'!$A$18:$A$19, 0)))</f>
        <v>-1.9050155618886613</v>
      </c>
      <c r="G90" s="13">
        <f>IF(D90="N/A", 0, INDEX('Probability Tables'!$J$48:$J$50, MATCH(D90, 'Probability Tables'!$A$48:$A$50, 0)))</f>
        <v>-1.1317644959850102</v>
      </c>
      <c r="H90" s="13">
        <f>'Probability Tables'!$E$3</f>
        <v>-0.48424598596127871</v>
      </c>
      <c r="I90" s="16">
        <f>SUM(E90:H90)</f>
        <v>-5.4401249354396066</v>
      </c>
      <c r="J90" s="14">
        <f>IF(B90="N/A", 0, INDEX('Probability Tables'!$K$10:$K$12, MATCH(B90, 'Probability Tables'!$A$10:$A$12, 0)))</f>
        <v>-0.92356349120323478</v>
      </c>
      <c r="K90" s="14">
        <f>IF(C90="N/A", 0, INDEX('Probability Tables'!$K$18:$K$19, MATCH(C90, 'Probability Tables'!$A$18:$A$19, 0)))</f>
        <v>-0.38532054201569693</v>
      </c>
      <c r="L90" s="14">
        <f>IF(D90="N/A", 0, INDEX('Probability Tables'!$K$48:$K$50, MATCH(D90, 'Probability Tables'!$A$48:$A$50, 0)))</f>
        <v>-0.54522705048332309</v>
      </c>
      <c r="M90" s="14">
        <f>'Probability Tables'!$E$4</f>
        <v>-0.95753369040820424</v>
      </c>
      <c r="N90" s="16">
        <f>SUM(J90:M90)</f>
        <v>-2.8116447741104591</v>
      </c>
      <c r="O90" s="15">
        <f t="shared" si="3"/>
        <v>6.7327825801197783</v>
      </c>
      <c r="P90" s="15">
        <f t="shared" si="4"/>
        <v>93.267217419880225</v>
      </c>
      <c r="Q90" s="17">
        <f t="shared" si="5"/>
        <v>1</v>
      </c>
      <c r="R90" s="17">
        <v>1</v>
      </c>
    </row>
    <row r="91" spans="1:18" x14ac:dyDescent="0.25">
      <c r="A91" t="s">
        <v>147</v>
      </c>
      <c r="B91">
        <v>3</v>
      </c>
      <c r="C91" t="s">
        <v>13</v>
      </c>
      <c r="D91" s="12" t="s">
        <v>1251</v>
      </c>
      <c r="E91" s="13">
        <f>IF(B91="N/A", 0, INDEX('Probability Tables'!$J$10:$J$12, MATCH(B91, 'Probability Tables'!$A$10:$A$12, 0)))</f>
        <v>-0.39196962663327978</v>
      </c>
      <c r="F91" s="13">
        <f>IF(C91="N/A", 0, INDEX('Probability Tables'!$J$18:$J$19, MATCH(C91, 'Probability Tables'!$A$18:$A$19, 0)))</f>
        <v>-0.16113204070663512</v>
      </c>
      <c r="G91" s="13">
        <f>IF(D91="N/A", 0, INDEX('Probability Tables'!$J$48:$J$50, MATCH(D91, 'Probability Tables'!$A$48:$A$50, 0)))</f>
        <v>-0.71512608727872051</v>
      </c>
      <c r="H91" s="13">
        <f>'Probability Tables'!$E$3</f>
        <v>-0.48424598596127871</v>
      </c>
      <c r="I91" s="16">
        <f>SUM(E91:H91)</f>
        <v>-1.7524737405799142</v>
      </c>
      <c r="J91" s="14">
        <f>IF(B91="N/A", 0, INDEX('Probability Tables'!$K$10:$K$12, MATCH(B91, 'Probability Tables'!$A$10:$A$12, 0)))</f>
        <v>-1.0560526742493137</v>
      </c>
      <c r="K91" s="14">
        <f>IF(C91="N/A", 0, INDEX('Probability Tables'!$K$18:$K$19, MATCH(C91, 'Probability Tables'!$A$18:$A$19, 0)))</f>
        <v>-1.140161291580982</v>
      </c>
      <c r="L91" s="14">
        <f>IF(D91="N/A", 0, INDEX('Probability Tables'!$K$48:$K$50, MATCH(D91, 'Probability Tables'!$A$48:$A$50, 0)))</f>
        <v>-1.624036711855253</v>
      </c>
      <c r="M91" s="14">
        <f>'Probability Tables'!$E$4</f>
        <v>-0.95753369040820424</v>
      </c>
      <c r="N91" s="16">
        <f>SUM(J91:M91)</f>
        <v>-4.7777843680937533</v>
      </c>
      <c r="O91" s="15">
        <f t="shared" si="3"/>
        <v>95.370456696207185</v>
      </c>
      <c r="P91" s="15">
        <f t="shared" si="4"/>
        <v>4.6295433037928087</v>
      </c>
      <c r="Q91" s="17">
        <f t="shared" si="5"/>
        <v>0</v>
      </c>
      <c r="R91" s="17">
        <v>0</v>
      </c>
    </row>
    <row r="92" spans="1:18" x14ac:dyDescent="0.25">
      <c r="A92" t="s">
        <v>148</v>
      </c>
      <c r="B92">
        <v>3</v>
      </c>
      <c r="C92" t="s">
        <v>13</v>
      </c>
      <c r="D92" s="12" t="s">
        <v>1251</v>
      </c>
      <c r="E92" s="13">
        <f>IF(B92="N/A", 0, INDEX('Probability Tables'!$J$10:$J$12, MATCH(B92, 'Probability Tables'!$A$10:$A$12, 0)))</f>
        <v>-0.39196962663327978</v>
      </c>
      <c r="F92" s="13">
        <f>IF(C92="N/A", 0, INDEX('Probability Tables'!$J$18:$J$19, MATCH(C92, 'Probability Tables'!$A$18:$A$19, 0)))</f>
        <v>-0.16113204070663512</v>
      </c>
      <c r="G92" s="13">
        <f>IF(D92="N/A", 0, INDEX('Probability Tables'!$J$48:$J$50, MATCH(D92, 'Probability Tables'!$A$48:$A$50, 0)))</f>
        <v>-0.71512608727872051</v>
      </c>
      <c r="H92" s="13">
        <f>'Probability Tables'!$E$3</f>
        <v>-0.48424598596127871</v>
      </c>
      <c r="I92" s="16">
        <f>SUM(E92:H92)</f>
        <v>-1.7524737405799142</v>
      </c>
      <c r="J92" s="14">
        <f>IF(B92="N/A", 0, INDEX('Probability Tables'!$K$10:$K$12, MATCH(B92, 'Probability Tables'!$A$10:$A$12, 0)))</f>
        <v>-1.0560526742493137</v>
      </c>
      <c r="K92" s="14">
        <f>IF(C92="N/A", 0, INDEX('Probability Tables'!$K$18:$K$19, MATCH(C92, 'Probability Tables'!$A$18:$A$19, 0)))</f>
        <v>-1.140161291580982</v>
      </c>
      <c r="L92" s="14">
        <f>IF(D92="N/A", 0, INDEX('Probability Tables'!$K$48:$K$50, MATCH(D92, 'Probability Tables'!$A$48:$A$50, 0)))</f>
        <v>-1.624036711855253</v>
      </c>
      <c r="M92" s="14">
        <f>'Probability Tables'!$E$4</f>
        <v>-0.95753369040820424</v>
      </c>
      <c r="N92" s="16">
        <f>SUM(J92:M92)</f>
        <v>-4.7777843680937533</v>
      </c>
      <c r="O92" s="15">
        <f t="shared" si="3"/>
        <v>95.370456696207185</v>
      </c>
      <c r="P92" s="15">
        <f t="shared" si="4"/>
        <v>4.6295433037928087</v>
      </c>
      <c r="Q92" s="17">
        <f t="shared" si="5"/>
        <v>0</v>
      </c>
      <c r="R92" s="17">
        <v>0</v>
      </c>
    </row>
    <row r="93" spans="1:18" x14ac:dyDescent="0.25">
      <c r="A93" t="s">
        <v>149</v>
      </c>
      <c r="B93">
        <v>3</v>
      </c>
      <c r="C93" t="s">
        <v>13</v>
      </c>
      <c r="D93" s="12" t="s">
        <v>1251</v>
      </c>
      <c r="E93" s="13">
        <f>IF(B93="N/A", 0, INDEX('Probability Tables'!$J$10:$J$12, MATCH(B93, 'Probability Tables'!$A$10:$A$12, 0)))</f>
        <v>-0.39196962663327978</v>
      </c>
      <c r="F93" s="13">
        <f>IF(C93="N/A", 0, INDEX('Probability Tables'!$J$18:$J$19, MATCH(C93, 'Probability Tables'!$A$18:$A$19, 0)))</f>
        <v>-0.16113204070663512</v>
      </c>
      <c r="G93" s="13">
        <f>IF(D93="N/A", 0, INDEX('Probability Tables'!$J$48:$J$50, MATCH(D93, 'Probability Tables'!$A$48:$A$50, 0)))</f>
        <v>-0.71512608727872051</v>
      </c>
      <c r="H93" s="13">
        <f>'Probability Tables'!$E$3</f>
        <v>-0.48424598596127871</v>
      </c>
      <c r="I93" s="16">
        <f>SUM(E93:H93)</f>
        <v>-1.7524737405799142</v>
      </c>
      <c r="J93" s="14">
        <f>IF(B93="N/A", 0, INDEX('Probability Tables'!$K$10:$K$12, MATCH(B93, 'Probability Tables'!$A$10:$A$12, 0)))</f>
        <v>-1.0560526742493137</v>
      </c>
      <c r="K93" s="14">
        <f>IF(C93="N/A", 0, INDEX('Probability Tables'!$K$18:$K$19, MATCH(C93, 'Probability Tables'!$A$18:$A$19, 0)))</f>
        <v>-1.140161291580982</v>
      </c>
      <c r="L93" s="14">
        <f>IF(D93="N/A", 0, INDEX('Probability Tables'!$K$48:$K$50, MATCH(D93, 'Probability Tables'!$A$48:$A$50, 0)))</f>
        <v>-1.624036711855253</v>
      </c>
      <c r="M93" s="14">
        <f>'Probability Tables'!$E$4</f>
        <v>-0.95753369040820424</v>
      </c>
      <c r="N93" s="16">
        <f>SUM(J93:M93)</f>
        <v>-4.7777843680937533</v>
      </c>
      <c r="O93" s="15">
        <f t="shared" si="3"/>
        <v>95.370456696207185</v>
      </c>
      <c r="P93" s="15">
        <f t="shared" si="4"/>
        <v>4.6295433037928087</v>
      </c>
      <c r="Q93" s="17">
        <f t="shared" si="5"/>
        <v>0</v>
      </c>
      <c r="R93" s="17">
        <v>0</v>
      </c>
    </row>
    <row r="94" spans="1:18" x14ac:dyDescent="0.25">
      <c r="A94" t="s">
        <v>150</v>
      </c>
      <c r="B94">
        <v>1</v>
      </c>
      <c r="C94" t="s">
        <v>13</v>
      </c>
      <c r="D94" s="12" t="s">
        <v>1250</v>
      </c>
      <c r="E94" s="13">
        <f>IF(B94="N/A", 0, INDEX('Probability Tables'!$J$10:$J$12, MATCH(B94, 'Probability Tables'!$A$10:$A$12, 0)))</f>
        <v>-1.9190988916046565</v>
      </c>
      <c r="F94" s="13">
        <f>IF(C94="N/A", 0, INDEX('Probability Tables'!$J$18:$J$19, MATCH(C94, 'Probability Tables'!$A$18:$A$19, 0)))</f>
        <v>-0.16113204070663512</v>
      </c>
      <c r="G94" s="13">
        <f>IF(D94="N/A", 0, INDEX('Probability Tables'!$J$48:$J$50, MATCH(D94, 'Probability Tables'!$A$48:$A$50, 0)))</f>
        <v>-1.1317644959850102</v>
      </c>
      <c r="H94" s="13">
        <f>'Probability Tables'!$E$3</f>
        <v>-0.48424598596127871</v>
      </c>
      <c r="I94" s="16">
        <f>SUM(E94:H94)</f>
        <v>-3.6962414142575803</v>
      </c>
      <c r="J94" s="14">
        <f>IF(B94="N/A", 0, INDEX('Probability Tables'!$K$10:$K$12, MATCH(B94, 'Probability Tables'!$A$10:$A$12, 0)))</f>
        <v>-0.92356349120323478</v>
      </c>
      <c r="K94" s="14">
        <f>IF(C94="N/A", 0, INDEX('Probability Tables'!$K$18:$K$19, MATCH(C94, 'Probability Tables'!$A$18:$A$19, 0)))</f>
        <v>-1.140161291580982</v>
      </c>
      <c r="L94" s="14">
        <f>IF(D94="N/A", 0, INDEX('Probability Tables'!$K$48:$K$50, MATCH(D94, 'Probability Tables'!$A$48:$A$50, 0)))</f>
        <v>-0.54522705048332309</v>
      </c>
      <c r="M94" s="14">
        <f>'Probability Tables'!$E$4</f>
        <v>-0.95753369040820424</v>
      </c>
      <c r="N94" s="16">
        <f>SUM(J94:M94)</f>
        <v>-3.5664855236757438</v>
      </c>
      <c r="O94" s="15">
        <f t="shared" si="3"/>
        <v>46.760646433231344</v>
      </c>
      <c r="P94" s="15">
        <f t="shared" si="4"/>
        <v>53.239353566768656</v>
      </c>
      <c r="Q94" s="17">
        <f t="shared" si="5"/>
        <v>1</v>
      </c>
      <c r="R94" s="17">
        <v>0</v>
      </c>
    </row>
    <row r="95" spans="1:18" x14ac:dyDescent="0.25">
      <c r="A95" t="s">
        <v>153</v>
      </c>
      <c r="B95">
        <v>3</v>
      </c>
      <c r="C95" t="s">
        <v>13</v>
      </c>
      <c r="D95" s="12" t="s">
        <v>1250</v>
      </c>
      <c r="E95" s="13">
        <f>IF(B95="N/A", 0, INDEX('Probability Tables'!$J$10:$J$12, MATCH(B95, 'Probability Tables'!$A$10:$A$12, 0)))</f>
        <v>-0.39196962663327978</v>
      </c>
      <c r="F95" s="13">
        <f>IF(C95="N/A", 0, INDEX('Probability Tables'!$J$18:$J$19, MATCH(C95, 'Probability Tables'!$A$18:$A$19, 0)))</f>
        <v>-0.16113204070663512</v>
      </c>
      <c r="G95" s="13">
        <f>IF(D95="N/A", 0, INDEX('Probability Tables'!$J$48:$J$50, MATCH(D95, 'Probability Tables'!$A$48:$A$50, 0)))</f>
        <v>-1.1317644959850102</v>
      </c>
      <c r="H95" s="13">
        <f>'Probability Tables'!$E$3</f>
        <v>-0.48424598596127871</v>
      </c>
      <c r="I95" s="16">
        <f>SUM(E95:H95)</f>
        <v>-2.169112149286204</v>
      </c>
      <c r="J95" s="14">
        <f>IF(B95="N/A", 0, INDEX('Probability Tables'!$K$10:$K$12, MATCH(B95, 'Probability Tables'!$A$10:$A$12, 0)))</f>
        <v>-1.0560526742493137</v>
      </c>
      <c r="K95" s="14">
        <f>IF(C95="N/A", 0, INDEX('Probability Tables'!$K$18:$K$19, MATCH(C95, 'Probability Tables'!$A$18:$A$19, 0)))</f>
        <v>-1.140161291580982</v>
      </c>
      <c r="L95" s="14">
        <f>IF(D95="N/A", 0, INDEX('Probability Tables'!$K$48:$K$50, MATCH(D95, 'Probability Tables'!$A$48:$A$50, 0)))</f>
        <v>-0.54522705048332309</v>
      </c>
      <c r="M95" s="14">
        <f>'Probability Tables'!$E$4</f>
        <v>-0.95753369040820424</v>
      </c>
      <c r="N95" s="16">
        <f>SUM(J95:M95)</f>
        <v>-3.698974706721823</v>
      </c>
      <c r="O95" s="15">
        <f t="shared" si="3"/>
        <v>82.198620383639835</v>
      </c>
      <c r="P95" s="15">
        <f t="shared" si="4"/>
        <v>17.801379616360176</v>
      </c>
      <c r="Q95" s="17">
        <f t="shared" si="5"/>
        <v>0</v>
      </c>
      <c r="R95" s="17">
        <v>0</v>
      </c>
    </row>
    <row r="96" spans="1:18" x14ac:dyDescent="0.25">
      <c r="A96" t="s">
        <v>155</v>
      </c>
      <c r="B96">
        <v>3</v>
      </c>
      <c r="C96" t="s">
        <v>13</v>
      </c>
      <c r="D96" s="12" t="s">
        <v>1251</v>
      </c>
      <c r="E96" s="13">
        <f>IF(B96="N/A", 0, INDEX('Probability Tables'!$J$10:$J$12, MATCH(B96, 'Probability Tables'!$A$10:$A$12, 0)))</f>
        <v>-0.39196962663327978</v>
      </c>
      <c r="F96" s="13">
        <f>IF(C96="N/A", 0, INDEX('Probability Tables'!$J$18:$J$19, MATCH(C96, 'Probability Tables'!$A$18:$A$19, 0)))</f>
        <v>-0.16113204070663512</v>
      </c>
      <c r="G96" s="13">
        <f>IF(D96="N/A", 0, INDEX('Probability Tables'!$J$48:$J$50, MATCH(D96, 'Probability Tables'!$A$48:$A$50, 0)))</f>
        <v>-0.71512608727872051</v>
      </c>
      <c r="H96" s="13">
        <f>'Probability Tables'!$E$3</f>
        <v>-0.48424598596127871</v>
      </c>
      <c r="I96" s="16">
        <f>SUM(E96:H96)</f>
        <v>-1.7524737405799142</v>
      </c>
      <c r="J96" s="14">
        <f>IF(B96="N/A", 0, INDEX('Probability Tables'!$K$10:$K$12, MATCH(B96, 'Probability Tables'!$A$10:$A$12, 0)))</f>
        <v>-1.0560526742493137</v>
      </c>
      <c r="K96" s="14">
        <f>IF(C96="N/A", 0, INDEX('Probability Tables'!$K$18:$K$19, MATCH(C96, 'Probability Tables'!$A$18:$A$19, 0)))</f>
        <v>-1.140161291580982</v>
      </c>
      <c r="L96" s="14">
        <f>IF(D96="N/A", 0, INDEX('Probability Tables'!$K$48:$K$50, MATCH(D96, 'Probability Tables'!$A$48:$A$50, 0)))</f>
        <v>-1.624036711855253</v>
      </c>
      <c r="M96" s="14">
        <f>'Probability Tables'!$E$4</f>
        <v>-0.95753369040820424</v>
      </c>
      <c r="N96" s="16">
        <f>SUM(J96:M96)</f>
        <v>-4.7777843680937533</v>
      </c>
      <c r="O96" s="15">
        <f t="shared" si="3"/>
        <v>95.370456696207185</v>
      </c>
      <c r="P96" s="15">
        <f t="shared" si="4"/>
        <v>4.6295433037928087</v>
      </c>
      <c r="Q96" s="17">
        <f t="shared" si="5"/>
        <v>0</v>
      </c>
      <c r="R96" s="17">
        <v>0</v>
      </c>
    </row>
    <row r="97" spans="1:18" x14ac:dyDescent="0.25">
      <c r="A97" t="s">
        <v>156</v>
      </c>
      <c r="B97">
        <v>3</v>
      </c>
      <c r="C97" t="s">
        <v>13</v>
      </c>
      <c r="D97" s="12" t="s">
        <v>1251</v>
      </c>
      <c r="E97" s="13">
        <f>IF(B97="N/A", 0, INDEX('Probability Tables'!$J$10:$J$12, MATCH(B97, 'Probability Tables'!$A$10:$A$12, 0)))</f>
        <v>-0.39196962663327978</v>
      </c>
      <c r="F97" s="13">
        <f>IF(C97="N/A", 0, INDEX('Probability Tables'!$J$18:$J$19, MATCH(C97, 'Probability Tables'!$A$18:$A$19, 0)))</f>
        <v>-0.16113204070663512</v>
      </c>
      <c r="G97" s="13">
        <f>IF(D97="N/A", 0, INDEX('Probability Tables'!$J$48:$J$50, MATCH(D97, 'Probability Tables'!$A$48:$A$50, 0)))</f>
        <v>-0.71512608727872051</v>
      </c>
      <c r="H97" s="13">
        <f>'Probability Tables'!$E$3</f>
        <v>-0.48424598596127871</v>
      </c>
      <c r="I97" s="16">
        <f>SUM(E97:H97)</f>
        <v>-1.7524737405799142</v>
      </c>
      <c r="J97" s="14">
        <f>IF(B97="N/A", 0, INDEX('Probability Tables'!$K$10:$K$12, MATCH(B97, 'Probability Tables'!$A$10:$A$12, 0)))</f>
        <v>-1.0560526742493137</v>
      </c>
      <c r="K97" s="14">
        <f>IF(C97="N/A", 0, INDEX('Probability Tables'!$K$18:$K$19, MATCH(C97, 'Probability Tables'!$A$18:$A$19, 0)))</f>
        <v>-1.140161291580982</v>
      </c>
      <c r="L97" s="14">
        <f>IF(D97="N/A", 0, INDEX('Probability Tables'!$K$48:$K$50, MATCH(D97, 'Probability Tables'!$A$48:$A$50, 0)))</f>
        <v>-1.624036711855253</v>
      </c>
      <c r="M97" s="14">
        <f>'Probability Tables'!$E$4</f>
        <v>-0.95753369040820424</v>
      </c>
      <c r="N97" s="16">
        <f>SUM(J97:M97)</f>
        <v>-4.7777843680937533</v>
      </c>
      <c r="O97" s="15">
        <f t="shared" si="3"/>
        <v>95.370456696207185</v>
      </c>
      <c r="P97" s="15">
        <f t="shared" si="4"/>
        <v>4.6295433037928087</v>
      </c>
      <c r="Q97" s="17">
        <f t="shared" si="5"/>
        <v>0</v>
      </c>
      <c r="R97" s="17">
        <v>0</v>
      </c>
    </row>
    <row r="98" spans="1:18" x14ac:dyDescent="0.25">
      <c r="A98" t="s">
        <v>157</v>
      </c>
      <c r="B98">
        <v>1</v>
      </c>
      <c r="C98" t="s">
        <v>13</v>
      </c>
      <c r="D98" s="12" t="s">
        <v>1250</v>
      </c>
      <c r="E98" s="13">
        <f>IF(B98="N/A", 0, INDEX('Probability Tables'!$J$10:$J$12, MATCH(B98, 'Probability Tables'!$A$10:$A$12, 0)))</f>
        <v>-1.9190988916046565</v>
      </c>
      <c r="F98" s="13">
        <f>IF(C98="N/A", 0, INDEX('Probability Tables'!$J$18:$J$19, MATCH(C98, 'Probability Tables'!$A$18:$A$19, 0)))</f>
        <v>-0.16113204070663512</v>
      </c>
      <c r="G98" s="13">
        <f>IF(D98="N/A", 0, INDEX('Probability Tables'!$J$48:$J$50, MATCH(D98, 'Probability Tables'!$A$48:$A$50, 0)))</f>
        <v>-1.1317644959850102</v>
      </c>
      <c r="H98" s="13">
        <f>'Probability Tables'!$E$3</f>
        <v>-0.48424598596127871</v>
      </c>
      <c r="I98" s="16">
        <f>SUM(E98:H98)</f>
        <v>-3.6962414142575803</v>
      </c>
      <c r="J98" s="14">
        <f>IF(B98="N/A", 0, INDEX('Probability Tables'!$K$10:$K$12, MATCH(B98, 'Probability Tables'!$A$10:$A$12, 0)))</f>
        <v>-0.92356349120323478</v>
      </c>
      <c r="K98" s="14">
        <f>IF(C98="N/A", 0, INDEX('Probability Tables'!$K$18:$K$19, MATCH(C98, 'Probability Tables'!$A$18:$A$19, 0)))</f>
        <v>-1.140161291580982</v>
      </c>
      <c r="L98" s="14">
        <f>IF(D98="N/A", 0, INDEX('Probability Tables'!$K$48:$K$50, MATCH(D98, 'Probability Tables'!$A$48:$A$50, 0)))</f>
        <v>-0.54522705048332309</v>
      </c>
      <c r="M98" s="14">
        <f>'Probability Tables'!$E$4</f>
        <v>-0.95753369040820424</v>
      </c>
      <c r="N98" s="16">
        <f>SUM(J98:M98)</f>
        <v>-3.5664855236757438</v>
      </c>
      <c r="O98" s="15">
        <f t="shared" si="3"/>
        <v>46.760646433231344</v>
      </c>
      <c r="P98" s="15">
        <f t="shared" si="4"/>
        <v>53.239353566768656</v>
      </c>
      <c r="Q98" s="17">
        <f t="shared" si="5"/>
        <v>1</v>
      </c>
      <c r="R98" s="17">
        <v>0</v>
      </c>
    </row>
    <row r="99" spans="1:18" x14ac:dyDescent="0.25">
      <c r="A99" t="s">
        <v>160</v>
      </c>
      <c r="B99">
        <v>1</v>
      </c>
      <c r="C99" t="s">
        <v>13</v>
      </c>
      <c r="D99" s="12" t="s">
        <v>1250</v>
      </c>
      <c r="E99" s="13">
        <f>IF(B99="N/A", 0, INDEX('Probability Tables'!$J$10:$J$12, MATCH(B99, 'Probability Tables'!$A$10:$A$12, 0)))</f>
        <v>-1.9190988916046565</v>
      </c>
      <c r="F99" s="13">
        <f>IF(C99="N/A", 0, INDEX('Probability Tables'!$J$18:$J$19, MATCH(C99, 'Probability Tables'!$A$18:$A$19, 0)))</f>
        <v>-0.16113204070663512</v>
      </c>
      <c r="G99" s="13">
        <f>IF(D99="N/A", 0, INDEX('Probability Tables'!$J$48:$J$50, MATCH(D99, 'Probability Tables'!$A$48:$A$50, 0)))</f>
        <v>-1.1317644959850102</v>
      </c>
      <c r="H99" s="13">
        <f>'Probability Tables'!$E$3</f>
        <v>-0.48424598596127871</v>
      </c>
      <c r="I99" s="16">
        <f>SUM(E99:H99)</f>
        <v>-3.6962414142575803</v>
      </c>
      <c r="J99" s="14">
        <f>IF(B99="N/A", 0, INDEX('Probability Tables'!$K$10:$K$12, MATCH(B99, 'Probability Tables'!$A$10:$A$12, 0)))</f>
        <v>-0.92356349120323478</v>
      </c>
      <c r="K99" s="14">
        <f>IF(C99="N/A", 0, INDEX('Probability Tables'!$K$18:$K$19, MATCH(C99, 'Probability Tables'!$A$18:$A$19, 0)))</f>
        <v>-1.140161291580982</v>
      </c>
      <c r="L99" s="14">
        <f>IF(D99="N/A", 0, INDEX('Probability Tables'!$K$48:$K$50, MATCH(D99, 'Probability Tables'!$A$48:$A$50, 0)))</f>
        <v>-0.54522705048332309</v>
      </c>
      <c r="M99" s="14">
        <f>'Probability Tables'!$E$4</f>
        <v>-0.95753369040820424</v>
      </c>
      <c r="N99" s="16">
        <f>SUM(J99:M99)</f>
        <v>-3.5664855236757438</v>
      </c>
      <c r="O99" s="15">
        <f t="shared" si="3"/>
        <v>46.760646433231344</v>
      </c>
      <c r="P99" s="15">
        <f t="shared" si="4"/>
        <v>53.239353566768656</v>
      </c>
      <c r="Q99" s="17">
        <f t="shared" si="5"/>
        <v>1</v>
      </c>
      <c r="R99" s="17">
        <v>1</v>
      </c>
    </row>
    <row r="100" spans="1:18" x14ac:dyDescent="0.25">
      <c r="A100" t="s">
        <v>163</v>
      </c>
      <c r="B100">
        <v>2</v>
      </c>
      <c r="C100" t="s">
        <v>17</v>
      </c>
      <c r="D100" s="12" t="s">
        <v>1250</v>
      </c>
      <c r="E100" s="13">
        <f>IF(B100="N/A", 0, INDEX('Probability Tables'!$J$10:$J$12, MATCH(B100, 'Probability Tables'!$A$10:$A$12, 0)))</f>
        <v>-1.7285805676065233</v>
      </c>
      <c r="F100" s="13">
        <f>IF(C100="N/A", 0, INDEX('Probability Tables'!$J$18:$J$19, MATCH(C100, 'Probability Tables'!$A$18:$A$19, 0)))</f>
        <v>-1.9050155618886613</v>
      </c>
      <c r="G100" s="13">
        <f>IF(D100="N/A", 0, INDEX('Probability Tables'!$J$48:$J$50, MATCH(D100, 'Probability Tables'!$A$48:$A$50, 0)))</f>
        <v>-1.1317644959850102</v>
      </c>
      <c r="H100" s="13">
        <f>'Probability Tables'!$E$3</f>
        <v>-0.48424598596127871</v>
      </c>
      <c r="I100" s="16">
        <f>SUM(E100:H100)</f>
        <v>-5.2496066114414734</v>
      </c>
      <c r="J100" s="14">
        <f>IF(B100="N/A", 0, INDEX('Probability Tables'!$K$10:$K$12, MATCH(B100, 'Probability Tables'!$A$10:$A$12, 0)))</f>
        <v>-1.3662076025531533</v>
      </c>
      <c r="K100" s="14">
        <f>IF(C100="N/A", 0, INDEX('Probability Tables'!$K$18:$K$19, MATCH(C100, 'Probability Tables'!$A$18:$A$19, 0)))</f>
        <v>-0.38532054201569693</v>
      </c>
      <c r="L100" s="14">
        <f>IF(D100="N/A", 0, INDEX('Probability Tables'!$K$48:$K$50, MATCH(D100, 'Probability Tables'!$A$48:$A$50, 0)))</f>
        <v>-0.54522705048332309</v>
      </c>
      <c r="M100" s="14">
        <f>'Probability Tables'!$E$4</f>
        <v>-0.95753369040820424</v>
      </c>
      <c r="N100" s="16">
        <f>SUM(J100:M100)</f>
        <v>-3.2542888854603773</v>
      </c>
      <c r="O100" s="15">
        <f t="shared" si="3"/>
        <v>11.969540796003292</v>
      </c>
      <c r="P100" s="15">
        <f t="shared" si="4"/>
        <v>88.030459203996713</v>
      </c>
      <c r="Q100" s="17">
        <f t="shared" si="5"/>
        <v>1</v>
      </c>
      <c r="R100" s="17">
        <v>1</v>
      </c>
    </row>
    <row r="101" spans="1:18" x14ac:dyDescent="0.25">
      <c r="A101" t="s">
        <v>164</v>
      </c>
      <c r="B101">
        <v>2</v>
      </c>
      <c r="C101" t="s">
        <v>13</v>
      </c>
      <c r="D101" s="12" t="s">
        <v>1250</v>
      </c>
      <c r="E101" s="13">
        <f>IF(B101="N/A", 0, INDEX('Probability Tables'!$J$10:$J$12, MATCH(B101, 'Probability Tables'!$A$10:$A$12, 0)))</f>
        <v>-1.7285805676065233</v>
      </c>
      <c r="F101" s="13">
        <f>IF(C101="N/A", 0, INDEX('Probability Tables'!$J$18:$J$19, MATCH(C101, 'Probability Tables'!$A$18:$A$19, 0)))</f>
        <v>-0.16113204070663512</v>
      </c>
      <c r="G101" s="13">
        <f>IF(D101="N/A", 0, INDEX('Probability Tables'!$J$48:$J$50, MATCH(D101, 'Probability Tables'!$A$48:$A$50, 0)))</f>
        <v>-1.1317644959850102</v>
      </c>
      <c r="H101" s="13">
        <f>'Probability Tables'!$E$3</f>
        <v>-0.48424598596127871</v>
      </c>
      <c r="I101" s="16">
        <f>SUM(E101:H101)</f>
        <v>-3.5057230902594472</v>
      </c>
      <c r="J101" s="14">
        <f>IF(B101="N/A", 0, INDEX('Probability Tables'!$K$10:$K$12, MATCH(B101, 'Probability Tables'!$A$10:$A$12, 0)))</f>
        <v>-1.3662076025531533</v>
      </c>
      <c r="K101" s="14">
        <f>IF(C101="N/A", 0, INDEX('Probability Tables'!$K$18:$K$19, MATCH(C101, 'Probability Tables'!$A$18:$A$19, 0)))</f>
        <v>-1.140161291580982</v>
      </c>
      <c r="L101" s="14">
        <f>IF(D101="N/A", 0, INDEX('Probability Tables'!$K$48:$K$50, MATCH(D101, 'Probability Tables'!$A$48:$A$50, 0)))</f>
        <v>-0.54522705048332309</v>
      </c>
      <c r="M101" s="14">
        <f>'Probability Tables'!$E$4</f>
        <v>-0.95753369040820424</v>
      </c>
      <c r="N101" s="16">
        <f>SUM(J101:M101)</f>
        <v>-4.0091296350256629</v>
      </c>
      <c r="O101" s="15">
        <f t="shared" si="3"/>
        <v>62.325954727315882</v>
      </c>
      <c r="P101" s="15">
        <f t="shared" si="4"/>
        <v>37.674045272684111</v>
      </c>
      <c r="Q101" s="17">
        <f t="shared" si="5"/>
        <v>0</v>
      </c>
      <c r="R101" s="17">
        <v>0</v>
      </c>
    </row>
    <row r="102" spans="1:18" x14ac:dyDescent="0.25">
      <c r="A102" t="s">
        <v>165</v>
      </c>
      <c r="B102">
        <v>3</v>
      </c>
      <c r="C102" t="s">
        <v>17</v>
      </c>
      <c r="D102" s="12" t="s">
        <v>1251</v>
      </c>
      <c r="E102" s="13">
        <f>IF(B102="N/A", 0, INDEX('Probability Tables'!$J$10:$J$12, MATCH(B102, 'Probability Tables'!$A$10:$A$12, 0)))</f>
        <v>-0.39196962663327978</v>
      </c>
      <c r="F102" s="13">
        <f>IF(C102="N/A", 0, INDEX('Probability Tables'!$J$18:$J$19, MATCH(C102, 'Probability Tables'!$A$18:$A$19, 0)))</f>
        <v>-1.9050155618886613</v>
      </c>
      <c r="G102" s="13">
        <f>IF(D102="N/A", 0, INDEX('Probability Tables'!$J$48:$J$50, MATCH(D102, 'Probability Tables'!$A$48:$A$50, 0)))</f>
        <v>-0.71512608727872051</v>
      </c>
      <c r="H102" s="13">
        <f>'Probability Tables'!$E$3</f>
        <v>-0.48424598596127871</v>
      </c>
      <c r="I102" s="16">
        <f>SUM(E102:H102)</f>
        <v>-3.4963572617619403</v>
      </c>
      <c r="J102" s="14">
        <f>IF(B102="N/A", 0, INDEX('Probability Tables'!$K$10:$K$12, MATCH(B102, 'Probability Tables'!$A$10:$A$12, 0)))</f>
        <v>-1.0560526742493137</v>
      </c>
      <c r="K102" s="14">
        <f>IF(C102="N/A", 0, INDEX('Probability Tables'!$K$18:$K$19, MATCH(C102, 'Probability Tables'!$A$18:$A$19, 0)))</f>
        <v>-0.38532054201569693</v>
      </c>
      <c r="L102" s="14">
        <f>IF(D102="N/A", 0, INDEX('Probability Tables'!$K$48:$K$50, MATCH(D102, 'Probability Tables'!$A$48:$A$50, 0)))</f>
        <v>-1.624036711855253</v>
      </c>
      <c r="M102" s="14">
        <f>'Probability Tables'!$E$4</f>
        <v>-0.95753369040820424</v>
      </c>
      <c r="N102" s="16">
        <f>SUM(J102:M102)</f>
        <v>-4.0229436185284682</v>
      </c>
      <c r="O102" s="15">
        <f t="shared" si="3"/>
        <v>62.868658257937625</v>
      </c>
      <c r="P102" s="15">
        <f t="shared" si="4"/>
        <v>37.131341742062382</v>
      </c>
      <c r="Q102" s="17">
        <f t="shared" si="5"/>
        <v>0</v>
      </c>
      <c r="R102" s="17">
        <v>0</v>
      </c>
    </row>
    <row r="103" spans="1:18" x14ac:dyDescent="0.25">
      <c r="A103" t="s">
        <v>166</v>
      </c>
      <c r="B103">
        <v>3</v>
      </c>
      <c r="C103" t="s">
        <v>13</v>
      </c>
      <c r="D103" s="12" t="s">
        <v>1251</v>
      </c>
      <c r="E103" s="13">
        <f>IF(B103="N/A", 0, INDEX('Probability Tables'!$J$10:$J$12, MATCH(B103, 'Probability Tables'!$A$10:$A$12, 0)))</f>
        <v>-0.39196962663327978</v>
      </c>
      <c r="F103" s="13">
        <f>IF(C103="N/A", 0, INDEX('Probability Tables'!$J$18:$J$19, MATCH(C103, 'Probability Tables'!$A$18:$A$19, 0)))</f>
        <v>-0.16113204070663512</v>
      </c>
      <c r="G103" s="13">
        <f>IF(D103="N/A", 0, INDEX('Probability Tables'!$J$48:$J$50, MATCH(D103, 'Probability Tables'!$A$48:$A$50, 0)))</f>
        <v>-0.71512608727872051</v>
      </c>
      <c r="H103" s="13">
        <f>'Probability Tables'!$E$3</f>
        <v>-0.48424598596127871</v>
      </c>
      <c r="I103" s="16">
        <f>SUM(E103:H103)</f>
        <v>-1.7524737405799142</v>
      </c>
      <c r="J103" s="14">
        <f>IF(B103="N/A", 0, INDEX('Probability Tables'!$K$10:$K$12, MATCH(B103, 'Probability Tables'!$A$10:$A$12, 0)))</f>
        <v>-1.0560526742493137</v>
      </c>
      <c r="K103" s="14">
        <f>IF(C103="N/A", 0, INDEX('Probability Tables'!$K$18:$K$19, MATCH(C103, 'Probability Tables'!$A$18:$A$19, 0)))</f>
        <v>-1.140161291580982</v>
      </c>
      <c r="L103" s="14">
        <f>IF(D103="N/A", 0, INDEX('Probability Tables'!$K$48:$K$50, MATCH(D103, 'Probability Tables'!$A$48:$A$50, 0)))</f>
        <v>-1.624036711855253</v>
      </c>
      <c r="M103" s="14">
        <f>'Probability Tables'!$E$4</f>
        <v>-0.95753369040820424</v>
      </c>
      <c r="N103" s="16">
        <f>SUM(J103:M103)</f>
        <v>-4.7777843680937533</v>
      </c>
      <c r="O103" s="15">
        <f t="shared" si="3"/>
        <v>95.370456696207185</v>
      </c>
      <c r="P103" s="15">
        <f t="shared" si="4"/>
        <v>4.6295433037928087</v>
      </c>
      <c r="Q103" s="17">
        <f t="shared" si="5"/>
        <v>0</v>
      </c>
      <c r="R103" s="17">
        <v>0</v>
      </c>
    </row>
    <row r="104" spans="1:18" x14ac:dyDescent="0.25">
      <c r="A104" t="s">
        <v>167</v>
      </c>
      <c r="B104">
        <v>1</v>
      </c>
      <c r="C104" t="s">
        <v>13</v>
      </c>
      <c r="D104" s="12" t="s">
        <v>1250</v>
      </c>
      <c r="E104" s="13">
        <f>IF(B104="N/A", 0, INDEX('Probability Tables'!$J$10:$J$12, MATCH(B104, 'Probability Tables'!$A$10:$A$12, 0)))</f>
        <v>-1.9190988916046565</v>
      </c>
      <c r="F104" s="13">
        <f>IF(C104="N/A", 0, INDEX('Probability Tables'!$J$18:$J$19, MATCH(C104, 'Probability Tables'!$A$18:$A$19, 0)))</f>
        <v>-0.16113204070663512</v>
      </c>
      <c r="G104" s="13">
        <f>IF(D104="N/A", 0, INDEX('Probability Tables'!$J$48:$J$50, MATCH(D104, 'Probability Tables'!$A$48:$A$50, 0)))</f>
        <v>-1.1317644959850102</v>
      </c>
      <c r="H104" s="13">
        <f>'Probability Tables'!$E$3</f>
        <v>-0.48424598596127871</v>
      </c>
      <c r="I104" s="16">
        <f>SUM(E104:H104)</f>
        <v>-3.6962414142575803</v>
      </c>
      <c r="J104" s="14">
        <f>IF(B104="N/A", 0, INDEX('Probability Tables'!$K$10:$K$12, MATCH(B104, 'Probability Tables'!$A$10:$A$12, 0)))</f>
        <v>-0.92356349120323478</v>
      </c>
      <c r="K104" s="14">
        <f>IF(C104="N/A", 0, INDEX('Probability Tables'!$K$18:$K$19, MATCH(C104, 'Probability Tables'!$A$18:$A$19, 0)))</f>
        <v>-1.140161291580982</v>
      </c>
      <c r="L104" s="14">
        <f>IF(D104="N/A", 0, INDEX('Probability Tables'!$K$48:$K$50, MATCH(D104, 'Probability Tables'!$A$48:$A$50, 0)))</f>
        <v>-0.54522705048332309</v>
      </c>
      <c r="M104" s="14">
        <f>'Probability Tables'!$E$4</f>
        <v>-0.95753369040820424</v>
      </c>
      <c r="N104" s="16">
        <f>SUM(J104:M104)</f>
        <v>-3.5664855236757438</v>
      </c>
      <c r="O104" s="15">
        <f t="shared" si="3"/>
        <v>46.760646433231344</v>
      </c>
      <c r="P104" s="15">
        <f t="shared" si="4"/>
        <v>53.239353566768656</v>
      </c>
      <c r="Q104" s="17">
        <f t="shared" si="5"/>
        <v>1</v>
      </c>
      <c r="R104" s="17">
        <v>0</v>
      </c>
    </row>
    <row r="105" spans="1:18" x14ac:dyDescent="0.25">
      <c r="A105" t="s">
        <v>169</v>
      </c>
      <c r="B105">
        <v>3</v>
      </c>
      <c r="C105" t="s">
        <v>13</v>
      </c>
      <c r="D105" s="12" t="s">
        <v>1251</v>
      </c>
      <c r="E105" s="13">
        <f>IF(B105="N/A", 0, INDEX('Probability Tables'!$J$10:$J$12, MATCH(B105, 'Probability Tables'!$A$10:$A$12, 0)))</f>
        <v>-0.39196962663327978</v>
      </c>
      <c r="F105" s="13">
        <f>IF(C105="N/A", 0, INDEX('Probability Tables'!$J$18:$J$19, MATCH(C105, 'Probability Tables'!$A$18:$A$19, 0)))</f>
        <v>-0.16113204070663512</v>
      </c>
      <c r="G105" s="13">
        <f>IF(D105="N/A", 0, INDEX('Probability Tables'!$J$48:$J$50, MATCH(D105, 'Probability Tables'!$A$48:$A$50, 0)))</f>
        <v>-0.71512608727872051</v>
      </c>
      <c r="H105" s="13">
        <f>'Probability Tables'!$E$3</f>
        <v>-0.48424598596127871</v>
      </c>
      <c r="I105" s="16">
        <f>SUM(E105:H105)</f>
        <v>-1.7524737405799142</v>
      </c>
      <c r="J105" s="14">
        <f>IF(B105="N/A", 0, INDEX('Probability Tables'!$K$10:$K$12, MATCH(B105, 'Probability Tables'!$A$10:$A$12, 0)))</f>
        <v>-1.0560526742493137</v>
      </c>
      <c r="K105" s="14">
        <f>IF(C105="N/A", 0, INDEX('Probability Tables'!$K$18:$K$19, MATCH(C105, 'Probability Tables'!$A$18:$A$19, 0)))</f>
        <v>-1.140161291580982</v>
      </c>
      <c r="L105" s="14">
        <f>IF(D105="N/A", 0, INDEX('Probability Tables'!$K$48:$K$50, MATCH(D105, 'Probability Tables'!$A$48:$A$50, 0)))</f>
        <v>-1.624036711855253</v>
      </c>
      <c r="M105" s="14">
        <f>'Probability Tables'!$E$4</f>
        <v>-0.95753369040820424</v>
      </c>
      <c r="N105" s="16">
        <f>SUM(J105:M105)</f>
        <v>-4.7777843680937533</v>
      </c>
      <c r="O105" s="15">
        <f t="shared" si="3"/>
        <v>95.370456696207185</v>
      </c>
      <c r="P105" s="15">
        <f t="shared" si="4"/>
        <v>4.6295433037928087</v>
      </c>
      <c r="Q105" s="17">
        <f t="shared" si="5"/>
        <v>0</v>
      </c>
      <c r="R105" s="17">
        <v>0</v>
      </c>
    </row>
    <row r="106" spans="1:18" x14ac:dyDescent="0.25">
      <c r="A106" t="s">
        <v>170</v>
      </c>
      <c r="B106">
        <v>3</v>
      </c>
      <c r="C106" t="s">
        <v>13</v>
      </c>
      <c r="D106" s="12" t="s">
        <v>1251</v>
      </c>
      <c r="E106" s="13">
        <f>IF(B106="N/A", 0, INDEX('Probability Tables'!$J$10:$J$12, MATCH(B106, 'Probability Tables'!$A$10:$A$12, 0)))</f>
        <v>-0.39196962663327978</v>
      </c>
      <c r="F106" s="13">
        <f>IF(C106="N/A", 0, INDEX('Probability Tables'!$J$18:$J$19, MATCH(C106, 'Probability Tables'!$A$18:$A$19, 0)))</f>
        <v>-0.16113204070663512</v>
      </c>
      <c r="G106" s="13">
        <f>IF(D106="N/A", 0, INDEX('Probability Tables'!$J$48:$J$50, MATCH(D106, 'Probability Tables'!$A$48:$A$50, 0)))</f>
        <v>-0.71512608727872051</v>
      </c>
      <c r="H106" s="13">
        <f>'Probability Tables'!$E$3</f>
        <v>-0.48424598596127871</v>
      </c>
      <c r="I106" s="16">
        <f>SUM(E106:H106)</f>
        <v>-1.7524737405799142</v>
      </c>
      <c r="J106" s="14">
        <f>IF(B106="N/A", 0, INDEX('Probability Tables'!$K$10:$K$12, MATCH(B106, 'Probability Tables'!$A$10:$A$12, 0)))</f>
        <v>-1.0560526742493137</v>
      </c>
      <c r="K106" s="14">
        <f>IF(C106="N/A", 0, INDEX('Probability Tables'!$K$18:$K$19, MATCH(C106, 'Probability Tables'!$A$18:$A$19, 0)))</f>
        <v>-1.140161291580982</v>
      </c>
      <c r="L106" s="14">
        <f>IF(D106="N/A", 0, INDEX('Probability Tables'!$K$48:$K$50, MATCH(D106, 'Probability Tables'!$A$48:$A$50, 0)))</f>
        <v>-1.624036711855253</v>
      </c>
      <c r="M106" s="14">
        <f>'Probability Tables'!$E$4</f>
        <v>-0.95753369040820424</v>
      </c>
      <c r="N106" s="16">
        <f>SUM(J106:M106)</f>
        <v>-4.7777843680937533</v>
      </c>
      <c r="O106" s="15">
        <f t="shared" si="3"/>
        <v>95.370456696207185</v>
      </c>
      <c r="P106" s="15">
        <f t="shared" si="4"/>
        <v>4.6295433037928087</v>
      </c>
      <c r="Q106" s="17">
        <f t="shared" si="5"/>
        <v>0</v>
      </c>
      <c r="R106" s="17">
        <v>0</v>
      </c>
    </row>
    <row r="107" spans="1:18" x14ac:dyDescent="0.25">
      <c r="A107" t="s">
        <v>171</v>
      </c>
      <c r="B107">
        <v>3</v>
      </c>
      <c r="C107" t="s">
        <v>13</v>
      </c>
      <c r="D107" s="12" t="s">
        <v>1251</v>
      </c>
      <c r="E107" s="13">
        <f>IF(B107="N/A", 0, INDEX('Probability Tables'!$J$10:$J$12, MATCH(B107, 'Probability Tables'!$A$10:$A$12, 0)))</f>
        <v>-0.39196962663327978</v>
      </c>
      <c r="F107" s="13">
        <f>IF(C107="N/A", 0, INDEX('Probability Tables'!$J$18:$J$19, MATCH(C107, 'Probability Tables'!$A$18:$A$19, 0)))</f>
        <v>-0.16113204070663512</v>
      </c>
      <c r="G107" s="13">
        <f>IF(D107="N/A", 0, INDEX('Probability Tables'!$J$48:$J$50, MATCH(D107, 'Probability Tables'!$A$48:$A$50, 0)))</f>
        <v>-0.71512608727872051</v>
      </c>
      <c r="H107" s="13">
        <f>'Probability Tables'!$E$3</f>
        <v>-0.48424598596127871</v>
      </c>
      <c r="I107" s="16">
        <f>SUM(E107:H107)</f>
        <v>-1.7524737405799142</v>
      </c>
      <c r="J107" s="14">
        <f>IF(B107="N/A", 0, INDEX('Probability Tables'!$K$10:$K$12, MATCH(B107, 'Probability Tables'!$A$10:$A$12, 0)))</f>
        <v>-1.0560526742493137</v>
      </c>
      <c r="K107" s="14">
        <f>IF(C107="N/A", 0, INDEX('Probability Tables'!$K$18:$K$19, MATCH(C107, 'Probability Tables'!$A$18:$A$19, 0)))</f>
        <v>-1.140161291580982</v>
      </c>
      <c r="L107" s="14">
        <f>IF(D107="N/A", 0, INDEX('Probability Tables'!$K$48:$K$50, MATCH(D107, 'Probability Tables'!$A$48:$A$50, 0)))</f>
        <v>-1.624036711855253</v>
      </c>
      <c r="M107" s="14">
        <f>'Probability Tables'!$E$4</f>
        <v>-0.95753369040820424</v>
      </c>
      <c r="N107" s="16">
        <f>SUM(J107:M107)</f>
        <v>-4.7777843680937533</v>
      </c>
      <c r="O107" s="15">
        <f t="shared" si="3"/>
        <v>95.370456696207185</v>
      </c>
      <c r="P107" s="15">
        <f t="shared" si="4"/>
        <v>4.6295433037928087</v>
      </c>
      <c r="Q107" s="17">
        <f t="shared" si="5"/>
        <v>0</v>
      </c>
      <c r="R107" s="17">
        <v>0</v>
      </c>
    </row>
    <row r="108" spans="1:18" x14ac:dyDescent="0.25">
      <c r="A108" t="s">
        <v>172</v>
      </c>
      <c r="B108">
        <v>3</v>
      </c>
      <c r="C108" t="s">
        <v>17</v>
      </c>
      <c r="D108" s="12" t="s">
        <v>1251</v>
      </c>
      <c r="E108" s="13">
        <f>IF(B108="N/A", 0, INDEX('Probability Tables'!$J$10:$J$12, MATCH(B108, 'Probability Tables'!$A$10:$A$12, 0)))</f>
        <v>-0.39196962663327978</v>
      </c>
      <c r="F108" s="13">
        <f>IF(C108="N/A", 0, INDEX('Probability Tables'!$J$18:$J$19, MATCH(C108, 'Probability Tables'!$A$18:$A$19, 0)))</f>
        <v>-1.9050155618886613</v>
      </c>
      <c r="G108" s="13">
        <f>IF(D108="N/A", 0, INDEX('Probability Tables'!$J$48:$J$50, MATCH(D108, 'Probability Tables'!$A$48:$A$50, 0)))</f>
        <v>-0.71512608727872051</v>
      </c>
      <c r="H108" s="13">
        <f>'Probability Tables'!$E$3</f>
        <v>-0.48424598596127871</v>
      </c>
      <c r="I108" s="16">
        <f>SUM(E108:H108)</f>
        <v>-3.4963572617619403</v>
      </c>
      <c r="J108" s="14">
        <f>IF(B108="N/A", 0, INDEX('Probability Tables'!$K$10:$K$12, MATCH(B108, 'Probability Tables'!$A$10:$A$12, 0)))</f>
        <v>-1.0560526742493137</v>
      </c>
      <c r="K108" s="14">
        <f>IF(C108="N/A", 0, INDEX('Probability Tables'!$K$18:$K$19, MATCH(C108, 'Probability Tables'!$A$18:$A$19, 0)))</f>
        <v>-0.38532054201569693</v>
      </c>
      <c r="L108" s="14">
        <f>IF(D108="N/A", 0, INDEX('Probability Tables'!$K$48:$K$50, MATCH(D108, 'Probability Tables'!$A$48:$A$50, 0)))</f>
        <v>-1.624036711855253</v>
      </c>
      <c r="M108" s="14">
        <f>'Probability Tables'!$E$4</f>
        <v>-0.95753369040820424</v>
      </c>
      <c r="N108" s="16">
        <f>SUM(J108:M108)</f>
        <v>-4.0229436185284682</v>
      </c>
      <c r="O108" s="15">
        <f t="shared" si="3"/>
        <v>62.868658257937625</v>
      </c>
      <c r="P108" s="15">
        <f t="shared" si="4"/>
        <v>37.131341742062382</v>
      </c>
      <c r="Q108" s="17">
        <f t="shared" si="5"/>
        <v>0</v>
      </c>
      <c r="R108" s="17">
        <v>1</v>
      </c>
    </row>
    <row r="109" spans="1:18" x14ac:dyDescent="0.25">
      <c r="A109" t="s">
        <v>173</v>
      </c>
      <c r="B109">
        <v>3</v>
      </c>
      <c r="C109" t="s">
        <v>13</v>
      </c>
      <c r="D109" s="12" t="s">
        <v>1251</v>
      </c>
      <c r="E109" s="13">
        <f>IF(B109="N/A", 0, INDEX('Probability Tables'!$J$10:$J$12, MATCH(B109, 'Probability Tables'!$A$10:$A$12, 0)))</f>
        <v>-0.39196962663327978</v>
      </c>
      <c r="F109" s="13">
        <f>IF(C109="N/A", 0, INDEX('Probability Tables'!$J$18:$J$19, MATCH(C109, 'Probability Tables'!$A$18:$A$19, 0)))</f>
        <v>-0.16113204070663512</v>
      </c>
      <c r="G109" s="13">
        <f>IF(D109="N/A", 0, INDEX('Probability Tables'!$J$48:$J$50, MATCH(D109, 'Probability Tables'!$A$48:$A$50, 0)))</f>
        <v>-0.71512608727872051</v>
      </c>
      <c r="H109" s="13">
        <f>'Probability Tables'!$E$3</f>
        <v>-0.48424598596127871</v>
      </c>
      <c r="I109" s="16">
        <f>SUM(E109:H109)</f>
        <v>-1.7524737405799142</v>
      </c>
      <c r="J109" s="14">
        <f>IF(B109="N/A", 0, INDEX('Probability Tables'!$K$10:$K$12, MATCH(B109, 'Probability Tables'!$A$10:$A$12, 0)))</f>
        <v>-1.0560526742493137</v>
      </c>
      <c r="K109" s="14">
        <f>IF(C109="N/A", 0, INDEX('Probability Tables'!$K$18:$K$19, MATCH(C109, 'Probability Tables'!$A$18:$A$19, 0)))</f>
        <v>-1.140161291580982</v>
      </c>
      <c r="L109" s="14">
        <f>IF(D109="N/A", 0, INDEX('Probability Tables'!$K$48:$K$50, MATCH(D109, 'Probability Tables'!$A$48:$A$50, 0)))</f>
        <v>-1.624036711855253</v>
      </c>
      <c r="M109" s="14">
        <f>'Probability Tables'!$E$4</f>
        <v>-0.95753369040820424</v>
      </c>
      <c r="N109" s="16">
        <f>SUM(J109:M109)</f>
        <v>-4.7777843680937533</v>
      </c>
      <c r="O109" s="15">
        <f t="shared" si="3"/>
        <v>95.370456696207185</v>
      </c>
      <c r="P109" s="15">
        <f t="shared" si="4"/>
        <v>4.6295433037928087</v>
      </c>
      <c r="Q109" s="17">
        <f t="shared" si="5"/>
        <v>0</v>
      </c>
      <c r="R109" s="17">
        <v>1</v>
      </c>
    </row>
    <row r="110" spans="1:18" x14ac:dyDescent="0.25">
      <c r="A110" t="s">
        <v>174</v>
      </c>
      <c r="B110">
        <v>3</v>
      </c>
      <c r="C110" t="s">
        <v>13</v>
      </c>
      <c r="D110" s="12" t="s">
        <v>1251</v>
      </c>
      <c r="E110" s="13">
        <f>IF(B110="N/A", 0, INDEX('Probability Tables'!$J$10:$J$12, MATCH(B110, 'Probability Tables'!$A$10:$A$12, 0)))</f>
        <v>-0.39196962663327978</v>
      </c>
      <c r="F110" s="13">
        <f>IF(C110="N/A", 0, INDEX('Probability Tables'!$J$18:$J$19, MATCH(C110, 'Probability Tables'!$A$18:$A$19, 0)))</f>
        <v>-0.16113204070663512</v>
      </c>
      <c r="G110" s="13">
        <f>IF(D110="N/A", 0, INDEX('Probability Tables'!$J$48:$J$50, MATCH(D110, 'Probability Tables'!$A$48:$A$50, 0)))</f>
        <v>-0.71512608727872051</v>
      </c>
      <c r="H110" s="13">
        <f>'Probability Tables'!$E$3</f>
        <v>-0.48424598596127871</v>
      </c>
      <c r="I110" s="16">
        <f>SUM(E110:H110)</f>
        <v>-1.7524737405799142</v>
      </c>
      <c r="J110" s="14">
        <f>IF(B110="N/A", 0, INDEX('Probability Tables'!$K$10:$K$12, MATCH(B110, 'Probability Tables'!$A$10:$A$12, 0)))</f>
        <v>-1.0560526742493137</v>
      </c>
      <c r="K110" s="14">
        <f>IF(C110="N/A", 0, INDEX('Probability Tables'!$K$18:$K$19, MATCH(C110, 'Probability Tables'!$A$18:$A$19, 0)))</f>
        <v>-1.140161291580982</v>
      </c>
      <c r="L110" s="14">
        <f>IF(D110="N/A", 0, INDEX('Probability Tables'!$K$48:$K$50, MATCH(D110, 'Probability Tables'!$A$48:$A$50, 0)))</f>
        <v>-1.624036711855253</v>
      </c>
      <c r="M110" s="14">
        <f>'Probability Tables'!$E$4</f>
        <v>-0.95753369040820424</v>
      </c>
      <c r="N110" s="16">
        <f>SUM(J110:M110)</f>
        <v>-4.7777843680937533</v>
      </c>
      <c r="O110" s="15">
        <f t="shared" si="3"/>
        <v>95.370456696207185</v>
      </c>
      <c r="P110" s="15">
        <f t="shared" si="4"/>
        <v>4.6295433037928087</v>
      </c>
      <c r="Q110" s="17">
        <f t="shared" si="5"/>
        <v>0</v>
      </c>
      <c r="R110" s="17">
        <v>0</v>
      </c>
    </row>
    <row r="111" spans="1:18" x14ac:dyDescent="0.25">
      <c r="A111" t="s">
        <v>175</v>
      </c>
      <c r="B111">
        <v>3</v>
      </c>
      <c r="C111" t="s">
        <v>17</v>
      </c>
      <c r="D111" s="12" t="s">
        <v>1250</v>
      </c>
      <c r="E111" s="13">
        <f>IF(B111="N/A", 0, INDEX('Probability Tables'!$J$10:$J$12, MATCH(B111, 'Probability Tables'!$A$10:$A$12, 0)))</f>
        <v>-0.39196962663327978</v>
      </c>
      <c r="F111" s="13">
        <f>IF(C111="N/A", 0, INDEX('Probability Tables'!$J$18:$J$19, MATCH(C111, 'Probability Tables'!$A$18:$A$19, 0)))</f>
        <v>-1.9050155618886613</v>
      </c>
      <c r="G111" s="13">
        <f>IF(D111="N/A", 0, INDEX('Probability Tables'!$J$48:$J$50, MATCH(D111, 'Probability Tables'!$A$48:$A$50, 0)))</f>
        <v>-1.1317644959850102</v>
      </c>
      <c r="H111" s="13">
        <f>'Probability Tables'!$E$3</f>
        <v>-0.48424598596127871</v>
      </c>
      <c r="I111" s="16">
        <f>SUM(E111:H111)</f>
        <v>-3.9129956704682303</v>
      </c>
      <c r="J111" s="14">
        <f>IF(B111="N/A", 0, INDEX('Probability Tables'!$K$10:$K$12, MATCH(B111, 'Probability Tables'!$A$10:$A$12, 0)))</f>
        <v>-1.0560526742493137</v>
      </c>
      <c r="K111" s="14">
        <f>IF(C111="N/A", 0, INDEX('Probability Tables'!$K$18:$K$19, MATCH(C111, 'Probability Tables'!$A$18:$A$19, 0)))</f>
        <v>-0.38532054201569693</v>
      </c>
      <c r="L111" s="14">
        <f>IF(D111="N/A", 0, INDEX('Probability Tables'!$K$48:$K$50, MATCH(D111, 'Probability Tables'!$A$48:$A$50, 0)))</f>
        <v>-0.54522705048332309</v>
      </c>
      <c r="M111" s="14">
        <f>'Probability Tables'!$E$4</f>
        <v>-0.95753369040820424</v>
      </c>
      <c r="N111" s="16">
        <f>SUM(J111:M111)</f>
        <v>-2.9441339571565379</v>
      </c>
      <c r="O111" s="15">
        <f t="shared" si="3"/>
        <v>27.510744502188047</v>
      </c>
      <c r="P111" s="15">
        <f t="shared" si="4"/>
        <v>72.489255497811953</v>
      </c>
      <c r="Q111" s="17">
        <f t="shared" si="5"/>
        <v>1</v>
      </c>
      <c r="R111" s="17">
        <v>1</v>
      </c>
    </row>
    <row r="112" spans="1:18" x14ac:dyDescent="0.25">
      <c r="A112" t="s">
        <v>176</v>
      </c>
      <c r="B112">
        <v>1</v>
      </c>
      <c r="C112" t="s">
        <v>13</v>
      </c>
      <c r="D112" s="12" t="s">
        <v>1250</v>
      </c>
      <c r="E112" s="13">
        <f>IF(B112="N/A", 0, INDEX('Probability Tables'!$J$10:$J$12, MATCH(B112, 'Probability Tables'!$A$10:$A$12, 0)))</f>
        <v>-1.9190988916046565</v>
      </c>
      <c r="F112" s="13">
        <f>IF(C112="N/A", 0, INDEX('Probability Tables'!$J$18:$J$19, MATCH(C112, 'Probability Tables'!$A$18:$A$19, 0)))</f>
        <v>-0.16113204070663512</v>
      </c>
      <c r="G112" s="13">
        <f>IF(D112="N/A", 0, INDEX('Probability Tables'!$J$48:$J$50, MATCH(D112, 'Probability Tables'!$A$48:$A$50, 0)))</f>
        <v>-1.1317644959850102</v>
      </c>
      <c r="H112" s="13">
        <f>'Probability Tables'!$E$3</f>
        <v>-0.48424598596127871</v>
      </c>
      <c r="I112" s="16">
        <f>SUM(E112:H112)</f>
        <v>-3.6962414142575803</v>
      </c>
      <c r="J112" s="14">
        <f>IF(B112="N/A", 0, INDEX('Probability Tables'!$K$10:$K$12, MATCH(B112, 'Probability Tables'!$A$10:$A$12, 0)))</f>
        <v>-0.92356349120323478</v>
      </c>
      <c r="K112" s="14">
        <f>IF(C112="N/A", 0, INDEX('Probability Tables'!$K$18:$K$19, MATCH(C112, 'Probability Tables'!$A$18:$A$19, 0)))</f>
        <v>-1.140161291580982</v>
      </c>
      <c r="L112" s="14">
        <f>IF(D112="N/A", 0, INDEX('Probability Tables'!$K$48:$K$50, MATCH(D112, 'Probability Tables'!$A$48:$A$50, 0)))</f>
        <v>-0.54522705048332309</v>
      </c>
      <c r="M112" s="14">
        <f>'Probability Tables'!$E$4</f>
        <v>-0.95753369040820424</v>
      </c>
      <c r="N112" s="16">
        <f>SUM(J112:M112)</f>
        <v>-3.5664855236757438</v>
      </c>
      <c r="O112" s="15">
        <f t="shared" si="3"/>
        <v>46.760646433231344</v>
      </c>
      <c r="P112" s="15">
        <f t="shared" si="4"/>
        <v>53.239353566768656</v>
      </c>
      <c r="Q112" s="17">
        <f t="shared" si="5"/>
        <v>1</v>
      </c>
      <c r="R112" s="17">
        <v>0</v>
      </c>
    </row>
    <row r="113" spans="1:18" x14ac:dyDescent="0.25">
      <c r="A113" t="s">
        <v>178</v>
      </c>
      <c r="B113">
        <v>3</v>
      </c>
      <c r="C113" t="s">
        <v>17</v>
      </c>
      <c r="D113" s="12" t="s">
        <v>1252</v>
      </c>
      <c r="E113" s="13">
        <f>IF(B113="N/A", 0, INDEX('Probability Tables'!$J$10:$J$12, MATCH(B113, 'Probability Tables'!$A$10:$A$12, 0)))</f>
        <v>-0.39196962663327978</v>
      </c>
      <c r="F113" s="13">
        <f>IF(C113="N/A", 0, INDEX('Probability Tables'!$J$18:$J$19, MATCH(C113, 'Probability Tables'!$A$18:$A$19, 0)))</f>
        <v>-1.9050155618886613</v>
      </c>
      <c r="G113" s="13">
        <f>IF(D113="N/A", 0, INDEX('Probability Tables'!$J$48:$J$50, MATCH(D113, 'Probability Tables'!$A$48:$A$50, 0)))</f>
        <v>-1.6691571471357227</v>
      </c>
      <c r="H113" s="13">
        <f>'Probability Tables'!$E$3</f>
        <v>-0.48424598596127871</v>
      </c>
      <c r="I113" s="16">
        <f>SUM(E113:H113)</f>
        <v>-4.4503883216189424</v>
      </c>
      <c r="J113" s="14">
        <f>IF(B113="N/A", 0, INDEX('Probability Tables'!$K$10:$K$12, MATCH(B113, 'Probability Tables'!$A$10:$A$12, 0)))</f>
        <v>-1.0560526742493137</v>
      </c>
      <c r="K113" s="14">
        <f>IF(C113="N/A", 0, INDEX('Probability Tables'!$K$18:$K$19, MATCH(C113, 'Probability Tables'!$A$18:$A$19, 0)))</f>
        <v>-0.38532054201569693</v>
      </c>
      <c r="L113" s="14">
        <f>IF(D113="N/A", 0, INDEX('Probability Tables'!$K$48:$K$50, MATCH(D113, 'Probability Tables'!$A$48:$A$50, 0)))</f>
        <v>-1.4997389951776758</v>
      </c>
      <c r="M113" s="14">
        <f>'Probability Tables'!$E$4</f>
        <v>-0.95753369040820424</v>
      </c>
      <c r="N113" s="16">
        <f>SUM(J113:M113)</f>
        <v>-3.8986459018508905</v>
      </c>
      <c r="O113" s="15">
        <f t="shared" si="3"/>
        <v>36.546024884807224</v>
      </c>
      <c r="P113" s="15">
        <f t="shared" si="4"/>
        <v>63.453975115192776</v>
      </c>
      <c r="Q113" s="17">
        <f t="shared" si="5"/>
        <v>1</v>
      </c>
      <c r="R113" s="17">
        <v>0</v>
      </c>
    </row>
    <row r="114" spans="1:18" x14ac:dyDescent="0.25">
      <c r="A114" t="s">
        <v>179</v>
      </c>
      <c r="B114">
        <v>3</v>
      </c>
      <c r="C114" t="s">
        <v>13</v>
      </c>
      <c r="D114" s="12" t="s">
        <v>1251</v>
      </c>
      <c r="E114" s="13">
        <f>IF(B114="N/A", 0, INDEX('Probability Tables'!$J$10:$J$12, MATCH(B114, 'Probability Tables'!$A$10:$A$12, 0)))</f>
        <v>-0.39196962663327978</v>
      </c>
      <c r="F114" s="13">
        <f>IF(C114="N/A", 0, INDEX('Probability Tables'!$J$18:$J$19, MATCH(C114, 'Probability Tables'!$A$18:$A$19, 0)))</f>
        <v>-0.16113204070663512</v>
      </c>
      <c r="G114" s="13">
        <f>IF(D114="N/A", 0, INDEX('Probability Tables'!$J$48:$J$50, MATCH(D114, 'Probability Tables'!$A$48:$A$50, 0)))</f>
        <v>-0.71512608727872051</v>
      </c>
      <c r="H114" s="13">
        <f>'Probability Tables'!$E$3</f>
        <v>-0.48424598596127871</v>
      </c>
      <c r="I114" s="16">
        <f>SUM(E114:H114)</f>
        <v>-1.7524737405799142</v>
      </c>
      <c r="J114" s="14">
        <f>IF(B114="N/A", 0, INDEX('Probability Tables'!$K$10:$K$12, MATCH(B114, 'Probability Tables'!$A$10:$A$12, 0)))</f>
        <v>-1.0560526742493137</v>
      </c>
      <c r="K114" s="14">
        <f>IF(C114="N/A", 0, INDEX('Probability Tables'!$K$18:$K$19, MATCH(C114, 'Probability Tables'!$A$18:$A$19, 0)))</f>
        <v>-1.140161291580982</v>
      </c>
      <c r="L114" s="14">
        <f>IF(D114="N/A", 0, INDEX('Probability Tables'!$K$48:$K$50, MATCH(D114, 'Probability Tables'!$A$48:$A$50, 0)))</f>
        <v>-1.624036711855253</v>
      </c>
      <c r="M114" s="14">
        <f>'Probability Tables'!$E$4</f>
        <v>-0.95753369040820424</v>
      </c>
      <c r="N114" s="16">
        <f>SUM(J114:M114)</f>
        <v>-4.7777843680937533</v>
      </c>
      <c r="O114" s="15">
        <f t="shared" si="3"/>
        <v>95.370456696207185</v>
      </c>
      <c r="P114" s="15">
        <f t="shared" si="4"/>
        <v>4.6295433037928087</v>
      </c>
      <c r="Q114" s="17">
        <f t="shared" si="5"/>
        <v>0</v>
      </c>
      <c r="R114" s="17">
        <v>0</v>
      </c>
    </row>
    <row r="115" spans="1:18" x14ac:dyDescent="0.25">
      <c r="A115" t="s">
        <v>180</v>
      </c>
      <c r="B115">
        <v>3</v>
      </c>
      <c r="C115" t="s">
        <v>17</v>
      </c>
      <c r="D115" s="12" t="s">
        <v>1251</v>
      </c>
      <c r="E115" s="13">
        <f>IF(B115="N/A", 0, INDEX('Probability Tables'!$J$10:$J$12, MATCH(B115, 'Probability Tables'!$A$10:$A$12, 0)))</f>
        <v>-0.39196962663327978</v>
      </c>
      <c r="F115" s="13">
        <f>IF(C115="N/A", 0, INDEX('Probability Tables'!$J$18:$J$19, MATCH(C115, 'Probability Tables'!$A$18:$A$19, 0)))</f>
        <v>-1.9050155618886613</v>
      </c>
      <c r="G115" s="13">
        <f>IF(D115="N/A", 0, INDEX('Probability Tables'!$J$48:$J$50, MATCH(D115, 'Probability Tables'!$A$48:$A$50, 0)))</f>
        <v>-0.71512608727872051</v>
      </c>
      <c r="H115" s="13">
        <f>'Probability Tables'!$E$3</f>
        <v>-0.48424598596127871</v>
      </c>
      <c r="I115" s="16">
        <f>SUM(E115:H115)</f>
        <v>-3.4963572617619403</v>
      </c>
      <c r="J115" s="14">
        <f>IF(B115="N/A", 0, INDEX('Probability Tables'!$K$10:$K$12, MATCH(B115, 'Probability Tables'!$A$10:$A$12, 0)))</f>
        <v>-1.0560526742493137</v>
      </c>
      <c r="K115" s="14">
        <f>IF(C115="N/A", 0, INDEX('Probability Tables'!$K$18:$K$19, MATCH(C115, 'Probability Tables'!$A$18:$A$19, 0)))</f>
        <v>-0.38532054201569693</v>
      </c>
      <c r="L115" s="14">
        <f>IF(D115="N/A", 0, INDEX('Probability Tables'!$K$48:$K$50, MATCH(D115, 'Probability Tables'!$A$48:$A$50, 0)))</f>
        <v>-1.624036711855253</v>
      </c>
      <c r="M115" s="14">
        <f>'Probability Tables'!$E$4</f>
        <v>-0.95753369040820424</v>
      </c>
      <c r="N115" s="16">
        <f>SUM(J115:M115)</f>
        <v>-4.0229436185284682</v>
      </c>
      <c r="O115" s="15">
        <f t="shared" si="3"/>
        <v>62.868658257937625</v>
      </c>
      <c r="P115" s="15">
        <f t="shared" si="4"/>
        <v>37.131341742062382</v>
      </c>
      <c r="Q115" s="17">
        <f t="shared" si="5"/>
        <v>0</v>
      </c>
      <c r="R115" s="17">
        <v>0</v>
      </c>
    </row>
    <row r="116" spans="1:18" x14ac:dyDescent="0.25">
      <c r="A116" t="s">
        <v>181</v>
      </c>
      <c r="B116">
        <v>3</v>
      </c>
      <c r="C116" t="s">
        <v>17</v>
      </c>
      <c r="D116" s="12" t="s">
        <v>1252</v>
      </c>
      <c r="E116" s="13">
        <f>IF(B116="N/A", 0, INDEX('Probability Tables'!$J$10:$J$12, MATCH(B116, 'Probability Tables'!$A$10:$A$12, 0)))</f>
        <v>-0.39196962663327978</v>
      </c>
      <c r="F116" s="13">
        <f>IF(C116="N/A", 0, INDEX('Probability Tables'!$J$18:$J$19, MATCH(C116, 'Probability Tables'!$A$18:$A$19, 0)))</f>
        <v>-1.9050155618886613</v>
      </c>
      <c r="G116" s="13">
        <f>IF(D116="N/A", 0, INDEX('Probability Tables'!$J$48:$J$50, MATCH(D116, 'Probability Tables'!$A$48:$A$50, 0)))</f>
        <v>-1.6691571471357227</v>
      </c>
      <c r="H116" s="13">
        <f>'Probability Tables'!$E$3</f>
        <v>-0.48424598596127871</v>
      </c>
      <c r="I116" s="16">
        <f>SUM(E116:H116)</f>
        <v>-4.4503883216189424</v>
      </c>
      <c r="J116" s="14">
        <f>IF(B116="N/A", 0, INDEX('Probability Tables'!$K$10:$K$12, MATCH(B116, 'Probability Tables'!$A$10:$A$12, 0)))</f>
        <v>-1.0560526742493137</v>
      </c>
      <c r="K116" s="14">
        <f>IF(C116="N/A", 0, INDEX('Probability Tables'!$K$18:$K$19, MATCH(C116, 'Probability Tables'!$A$18:$A$19, 0)))</f>
        <v>-0.38532054201569693</v>
      </c>
      <c r="L116" s="14">
        <f>IF(D116="N/A", 0, INDEX('Probability Tables'!$K$48:$K$50, MATCH(D116, 'Probability Tables'!$A$48:$A$50, 0)))</f>
        <v>-1.4997389951776758</v>
      </c>
      <c r="M116" s="14">
        <f>'Probability Tables'!$E$4</f>
        <v>-0.95753369040820424</v>
      </c>
      <c r="N116" s="16">
        <f>SUM(J116:M116)</f>
        <v>-3.8986459018508905</v>
      </c>
      <c r="O116" s="15">
        <f t="shared" si="3"/>
        <v>36.546024884807224</v>
      </c>
      <c r="P116" s="15">
        <f t="shared" si="4"/>
        <v>63.453975115192776</v>
      </c>
      <c r="Q116" s="17">
        <f t="shared" si="5"/>
        <v>1</v>
      </c>
      <c r="R116" s="17">
        <v>0</v>
      </c>
    </row>
    <row r="117" spans="1:18" x14ac:dyDescent="0.25">
      <c r="A117" t="s">
        <v>182</v>
      </c>
      <c r="B117">
        <v>3</v>
      </c>
      <c r="C117" t="s">
        <v>13</v>
      </c>
      <c r="D117" s="12" t="s">
        <v>1251</v>
      </c>
      <c r="E117" s="13">
        <f>IF(B117="N/A", 0, INDEX('Probability Tables'!$J$10:$J$12, MATCH(B117, 'Probability Tables'!$A$10:$A$12, 0)))</f>
        <v>-0.39196962663327978</v>
      </c>
      <c r="F117" s="13">
        <f>IF(C117="N/A", 0, INDEX('Probability Tables'!$J$18:$J$19, MATCH(C117, 'Probability Tables'!$A$18:$A$19, 0)))</f>
        <v>-0.16113204070663512</v>
      </c>
      <c r="G117" s="13">
        <f>IF(D117="N/A", 0, INDEX('Probability Tables'!$J$48:$J$50, MATCH(D117, 'Probability Tables'!$A$48:$A$50, 0)))</f>
        <v>-0.71512608727872051</v>
      </c>
      <c r="H117" s="13">
        <f>'Probability Tables'!$E$3</f>
        <v>-0.48424598596127871</v>
      </c>
      <c r="I117" s="16">
        <f>SUM(E117:H117)</f>
        <v>-1.7524737405799142</v>
      </c>
      <c r="J117" s="14">
        <f>IF(B117="N/A", 0, INDEX('Probability Tables'!$K$10:$K$12, MATCH(B117, 'Probability Tables'!$A$10:$A$12, 0)))</f>
        <v>-1.0560526742493137</v>
      </c>
      <c r="K117" s="14">
        <f>IF(C117="N/A", 0, INDEX('Probability Tables'!$K$18:$K$19, MATCH(C117, 'Probability Tables'!$A$18:$A$19, 0)))</f>
        <v>-1.140161291580982</v>
      </c>
      <c r="L117" s="14">
        <f>IF(D117="N/A", 0, INDEX('Probability Tables'!$K$48:$K$50, MATCH(D117, 'Probability Tables'!$A$48:$A$50, 0)))</f>
        <v>-1.624036711855253</v>
      </c>
      <c r="M117" s="14">
        <f>'Probability Tables'!$E$4</f>
        <v>-0.95753369040820424</v>
      </c>
      <c r="N117" s="16">
        <f>SUM(J117:M117)</f>
        <v>-4.7777843680937533</v>
      </c>
      <c r="O117" s="15">
        <f t="shared" si="3"/>
        <v>95.370456696207185</v>
      </c>
      <c r="P117" s="15">
        <f t="shared" si="4"/>
        <v>4.6295433037928087</v>
      </c>
      <c r="Q117" s="17">
        <f t="shared" si="5"/>
        <v>0</v>
      </c>
      <c r="R117" s="17">
        <v>0</v>
      </c>
    </row>
    <row r="118" spans="1:18" x14ac:dyDescent="0.25">
      <c r="A118" t="s">
        <v>184</v>
      </c>
      <c r="B118">
        <v>3</v>
      </c>
      <c r="C118" t="s">
        <v>13</v>
      </c>
      <c r="D118" s="12" t="s">
        <v>1251</v>
      </c>
      <c r="E118" s="13">
        <f>IF(B118="N/A", 0, INDEX('Probability Tables'!$J$10:$J$12, MATCH(B118, 'Probability Tables'!$A$10:$A$12, 0)))</f>
        <v>-0.39196962663327978</v>
      </c>
      <c r="F118" s="13">
        <f>IF(C118="N/A", 0, INDEX('Probability Tables'!$J$18:$J$19, MATCH(C118, 'Probability Tables'!$A$18:$A$19, 0)))</f>
        <v>-0.16113204070663512</v>
      </c>
      <c r="G118" s="13">
        <f>IF(D118="N/A", 0, INDEX('Probability Tables'!$J$48:$J$50, MATCH(D118, 'Probability Tables'!$A$48:$A$50, 0)))</f>
        <v>-0.71512608727872051</v>
      </c>
      <c r="H118" s="13">
        <f>'Probability Tables'!$E$3</f>
        <v>-0.48424598596127871</v>
      </c>
      <c r="I118" s="16">
        <f>SUM(E118:H118)</f>
        <v>-1.7524737405799142</v>
      </c>
      <c r="J118" s="14">
        <f>IF(B118="N/A", 0, INDEX('Probability Tables'!$K$10:$K$12, MATCH(B118, 'Probability Tables'!$A$10:$A$12, 0)))</f>
        <v>-1.0560526742493137</v>
      </c>
      <c r="K118" s="14">
        <f>IF(C118="N/A", 0, INDEX('Probability Tables'!$K$18:$K$19, MATCH(C118, 'Probability Tables'!$A$18:$A$19, 0)))</f>
        <v>-1.140161291580982</v>
      </c>
      <c r="L118" s="14">
        <f>IF(D118="N/A", 0, INDEX('Probability Tables'!$K$48:$K$50, MATCH(D118, 'Probability Tables'!$A$48:$A$50, 0)))</f>
        <v>-1.624036711855253</v>
      </c>
      <c r="M118" s="14">
        <f>'Probability Tables'!$E$4</f>
        <v>-0.95753369040820424</v>
      </c>
      <c r="N118" s="16">
        <f>SUM(J118:M118)</f>
        <v>-4.7777843680937533</v>
      </c>
      <c r="O118" s="15">
        <f t="shared" si="3"/>
        <v>95.370456696207185</v>
      </c>
      <c r="P118" s="15">
        <f t="shared" si="4"/>
        <v>4.6295433037928087</v>
      </c>
      <c r="Q118" s="17">
        <f t="shared" si="5"/>
        <v>0</v>
      </c>
      <c r="R118" s="17">
        <v>0</v>
      </c>
    </row>
    <row r="119" spans="1:18" x14ac:dyDescent="0.25">
      <c r="A119" t="s">
        <v>185</v>
      </c>
      <c r="B119">
        <v>2</v>
      </c>
      <c r="C119" t="s">
        <v>13</v>
      </c>
      <c r="D119" s="12" t="s">
        <v>1250</v>
      </c>
      <c r="E119" s="13">
        <f>IF(B119="N/A", 0, INDEX('Probability Tables'!$J$10:$J$12, MATCH(B119, 'Probability Tables'!$A$10:$A$12, 0)))</f>
        <v>-1.7285805676065233</v>
      </c>
      <c r="F119" s="13">
        <f>IF(C119="N/A", 0, INDEX('Probability Tables'!$J$18:$J$19, MATCH(C119, 'Probability Tables'!$A$18:$A$19, 0)))</f>
        <v>-0.16113204070663512</v>
      </c>
      <c r="G119" s="13">
        <f>IF(D119="N/A", 0, INDEX('Probability Tables'!$J$48:$J$50, MATCH(D119, 'Probability Tables'!$A$48:$A$50, 0)))</f>
        <v>-1.1317644959850102</v>
      </c>
      <c r="H119" s="13">
        <f>'Probability Tables'!$E$3</f>
        <v>-0.48424598596127871</v>
      </c>
      <c r="I119" s="16">
        <f>SUM(E119:H119)</f>
        <v>-3.5057230902594472</v>
      </c>
      <c r="J119" s="14">
        <f>IF(B119="N/A", 0, INDEX('Probability Tables'!$K$10:$K$12, MATCH(B119, 'Probability Tables'!$A$10:$A$12, 0)))</f>
        <v>-1.3662076025531533</v>
      </c>
      <c r="K119" s="14">
        <f>IF(C119="N/A", 0, INDEX('Probability Tables'!$K$18:$K$19, MATCH(C119, 'Probability Tables'!$A$18:$A$19, 0)))</f>
        <v>-1.140161291580982</v>
      </c>
      <c r="L119" s="14">
        <f>IF(D119="N/A", 0, INDEX('Probability Tables'!$K$48:$K$50, MATCH(D119, 'Probability Tables'!$A$48:$A$50, 0)))</f>
        <v>-0.54522705048332309</v>
      </c>
      <c r="M119" s="14">
        <f>'Probability Tables'!$E$4</f>
        <v>-0.95753369040820424</v>
      </c>
      <c r="N119" s="16">
        <f>SUM(J119:M119)</f>
        <v>-4.0091296350256629</v>
      </c>
      <c r="O119" s="15">
        <f t="shared" si="3"/>
        <v>62.325954727315882</v>
      </c>
      <c r="P119" s="15">
        <f t="shared" si="4"/>
        <v>37.674045272684111</v>
      </c>
      <c r="Q119" s="17">
        <f t="shared" si="5"/>
        <v>0</v>
      </c>
      <c r="R119" s="17">
        <v>0</v>
      </c>
    </row>
    <row r="120" spans="1:18" x14ac:dyDescent="0.25">
      <c r="A120" t="s">
        <v>186</v>
      </c>
      <c r="B120">
        <v>1</v>
      </c>
      <c r="C120" t="s">
        <v>13</v>
      </c>
      <c r="D120" s="12" t="s">
        <v>1250</v>
      </c>
      <c r="E120" s="13">
        <f>IF(B120="N/A", 0, INDEX('Probability Tables'!$J$10:$J$12, MATCH(B120, 'Probability Tables'!$A$10:$A$12, 0)))</f>
        <v>-1.9190988916046565</v>
      </c>
      <c r="F120" s="13">
        <f>IF(C120="N/A", 0, INDEX('Probability Tables'!$J$18:$J$19, MATCH(C120, 'Probability Tables'!$A$18:$A$19, 0)))</f>
        <v>-0.16113204070663512</v>
      </c>
      <c r="G120" s="13">
        <f>IF(D120="N/A", 0, INDEX('Probability Tables'!$J$48:$J$50, MATCH(D120, 'Probability Tables'!$A$48:$A$50, 0)))</f>
        <v>-1.1317644959850102</v>
      </c>
      <c r="H120" s="13">
        <f>'Probability Tables'!$E$3</f>
        <v>-0.48424598596127871</v>
      </c>
      <c r="I120" s="16">
        <f>SUM(E120:H120)</f>
        <v>-3.6962414142575803</v>
      </c>
      <c r="J120" s="14">
        <f>IF(B120="N/A", 0, INDEX('Probability Tables'!$K$10:$K$12, MATCH(B120, 'Probability Tables'!$A$10:$A$12, 0)))</f>
        <v>-0.92356349120323478</v>
      </c>
      <c r="K120" s="14">
        <f>IF(C120="N/A", 0, INDEX('Probability Tables'!$K$18:$K$19, MATCH(C120, 'Probability Tables'!$A$18:$A$19, 0)))</f>
        <v>-1.140161291580982</v>
      </c>
      <c r="L120" s="14">
        <f>IF(D120="N/A", 0, INDEX('Probability Tables'!$K$48:$K$50, MATCH(D120, 'Probability Tables'!$A$48:$A$50, 0)))</f>
        <v>-0.54522705048332309</v>
      </c>
      <c r="M120" s="14">
        <f>'Probability Tables'!$E$4</f>
        <v>-0.95753369040820424</v>
      </c>
      <c r="N120" s="16">
        <f>SUM(J120:M120)</f>
        <v>-3.5664855236757438</v>
      </c>
      <c r="O120" s="15">
        <f t="shared" si="3"/>
        <v>46.760646433231344</v>
      </c>
      <c r="P120" s="15">
        <f t="shared" si="4"/>
        <v>53.239353566768656</v>
      </c>
      <c r="Q120" s="17">
        <f t="shared" si="5"/>
        <v>1</v>
      </c>
      <c r="R120" s="17">
        <v>0</v>
      </c>
    </row>
    <row r="121" spans="1:18" x14ac:dyDescent="0.25">
      <c r="A121" t="s">
        <v>189</v>
      </c>
      <c r="B121">
        <v>3</v>
      </c>
      <c r="C121" t="s">
        <v>17</v>
      </c>
      <c r="D121" s="12" t="s">
        <v>1250</v>
      </c>
      <c r="E121" s="13">
        <f>IF(B121="N/A", 0, INDEX('Probability Tables'!$J$10:$J$12, MATCH(B121, 'Probability Tables'!$A$10:$A$12, 0)))</f>
        <v>-0.39196962663327978</v>
      </c>
      <c r="F121" s="13">
        <f>IF(C121="N/A", 0, INDEX('Probability Tables'!$J$18:$J$19, MATCH(C121, 'Probability Tables'!$A$18:$A$19, 0)))</f>
        <v>-1.9050155618886613</v>
      </c>
      <c r="G121" s="13">
        <f>IF(D121="N/A", 0, INDEX('Probability Tables'!$J$48:$J$50, MATCH(D121, 'Probability Tables'!$A$48:$A$50, 0)))</f>
        <v>-1.1317644959850102</v>
      </c>
      <c r="H121" s="13">
        <f>'Probability Tables'!$E$3</f>
        <v>-0.48424598596127871</v>
      </c>
      <c r="I121" s="16">
        <f>SUM(E121:H121)</f>
        <v>-3.9129956704682303</v>
      </c>
      <c r="J121" s="14">
        <f>IF(B121="N/A", 0, INDEX('Probability Tables'!$K$10:$K$12, MATCH(B121, 'Probability Tables'!$A$10:$A$12, 0)))</f>
        <v>-1.0560526742493137</v>
      </c>
      <c r="K121" s="14">
        <f>IF(C121="N/A", 0, INDEX('Probability Tables'!$K$18:$K$19, MATCH(C121, 'Probability Tables'!$A$18:$A$19, 0)))</f>
        <v>-0.38532054201569693</v>
      </c>
      <c r="L121" s="14">
        <f>IF(D121="N/A", 0, INDEX('Probability Tables'!$K$48:$K$50, MATCH(D121, 'Probability Tables'!$A$48:$A$50, 0)))</f>
        <v>-0.54522705048332309</v>
      </c>
      <c r="M121" s="14">
        <f>'Probability Tables'!$E$4</f>
        <v>-0.95753369040820424</v>
      </c>
      <c r="N121" s="16">
        <f>SUM(J121:M121)</f>
        <v>-2.9441339571565379</v>
      </c>
      <c r="O121" s="15">
        <f t="shared" si="3"/>
        <v>27.510744502188047</v>
      </c>
      <c r="P121" s="15">
        <f t="shared" si="4"/>
        <v>72.489255497811953</v>
      </c>
      <c r="Q121" s="17">
        <f t="shared" si="5"/>
        <v>1</v>
      </c>
      <c r="R121" s="17">
        <v>0</v>
      </c>
    </row>
    <row r="122" spans="1:18" x14ac:dyDescent="0.25">
      <c r="A122" t="s">
        <v>190</v>
      </c>
      <c r="B122">
        <v>2</v>
      </c>
      <c r="C122" t="s">
        <v>13</v>
      </c>
      <c r="D122" s="12" t="s">
        <v>1250</v>
      </c>
      <c r="E122" s="13">
        <f>IF(B122="N/A", 0, INDEX('Probability Tables'!$J$10:$J$12, MATCH(B122, 'Probability Tables'!$A$10:$A$12, 0)))</f>
        <v>-1.7285805676065233</v>
      </c>
      <c r="F122" s="13">
        <f>IF(C122="N/A", 0, INDEX('Probability Tables'!$J$18:$J$19, MATCH(C122, 'Probability Tables'!$A$18:$A$19, 0)))</f>
        <v>-0.16113204070663512</v>
      </c>
      <c r="G122" s="13">
        <f>IF(D122="N/A", 0, INDEX('Probability Tables'!$J$48:$J$50, MATCH(D122, 'Probability Tables'!$A$48:$A$50, 0)))</f>
        <v>-1.1317644959850102</v>
      </c>
      <c r="H122" s="13">
        <f>'Probability Tables'!$E$3</f>
        <v>-0.48424598596127871</v>
      </c>
      <c r="I122" s="16">
        <f>SUM(E122:H122)</f>
        <v>-3.5057230902594472</v>
      </c>
      <c r="J122" s="14">
        <f>IF(B122="N/A", 0, INDEX('Probability Tables'!$K$10:$K$12, MATCH(B122, 'Probability Tables'!$A$10:$A$12, 0)))</f>
        <v>-1.3662076025531533</v>
      </c>
      <c r="K122" s="14">
        <f>IF(C122="N/A", 0, INDEX('Probability Tables'!$K$18:$K$19, MATCH(C122, 'Probability Tables'!$A$18:$A$19, 0)))</f>
        <v>-1.140161291580982</v>
      </c>
      <c r="L122" s="14">
        <f>IF(D122="N/A", 0, INDEX('Probability Tables'!$K$48:$K$50, MATCH(D122, 'Probability Tables'!$A$48:$A$50, 0)))</f>
        <v>-0.54522705048332309</v>
      </c>
      <c r="M122" s="14">
        <f>'Probability Tables'!$E$4</f>
        <v>-0.95753369040820424</v>
      </c>
      <c r="N122" s="16">
        <f>SUM(J122:M122)</f>
        <v>-4.0091296350256629</v>
      </c>
      <c r="O122" s="15">
        <f t="shared" si="3"/>
        <v>62.325954727315882</v>
      </c>
      <c r="P122" s="15">
        <f t="shared" si="4"/>
        <v>37.674045272684111</v>
      </c>
      <c r="Q122" s="17">
        <f t="shared" si="5"/>
        <v>0</v>
      </c>
      <c r="R122" s="17">
        <v>0</v>
      </c>
    </row>
    <row r="123" spans="1:18" x14ac:dyDescent="0.25">
      <c r="A123" t="s">
        <v>191</v>
      </c>
      <c r="B123">
        <v>3</v>
      </c>
      <c r="C123" t="s">
        <v>13</v>
      </c>
      <c r="D123" s="12" t="s">
        <v>1251</v>
      </c>
      <c r="E123" s="13">
        <f>IF(B123="N/A", 0, INDEX('Probability Tables'!$J$10:$J$12, MATCH(B123, 'Probability Tables'!$A$10:$A$12, 0)))</f>
        <v>-0.39196962663327978</v>
      </c>
      <c r="F123" s="13">
        <f>IF(C123="N/A", 0, INDEX('Probability Tables'!$J$18:$J$19, MATCH(C123, 'Probability Tables'!$A$18:$A$19, 0)))</f>
        <v>-0.16113204070663512</v>
      </c>
      <c r="G123" s="13">
        <f>IF(D123="N/A", 0, INDEX('Probability Tables'!$J$48:$J$50, MATCH(D123, 'Probability Tables'!$A$48:$A$50, 0)))</f>
        <v>-0.71512608727872051</v>
      </c>
      <c r="H123" s="13">
        <f>'Probability Tables'!$E$3</f>
        <v>-0.48424598596127871</v>
      </c>
      <c r="I123" s="16">
        <f>SUM(E123:H123)</f>
        <v>-1.7524737405799142</v>
      </c>
      <c r="J123" s="14">
        <f>IF(B123="N/A", 0, INDEX('Probability Tables'!$K$10:$K$12, MATCH(B123, 'Probability Tables'!$A$10:$A$12, 0)))</f>
        <v>-1.0560526742493137</v>
      </c>
      <c r="K123" s="14">
        <f>IF(C123="N/A", 0, INDEX('Probability Tables'!$K$18:$K$19, MATCH(C123, 'Probability Tables'!$A$18:$A$19, 0)))</f>
        <v>-1.140161291580982</v>
      </c>
      <c r="L123" s="14">
        <f>IF(D123="N/A", 0, INDEX('Probability Tables'!$K$48:$K$50, MATCH(D123, 'Probability Tables'!$A$48:$A$50, 0)))</f>
        <v>-1.624036711855253</v>
      </c>
      <c r="M123" s="14">
        <f>'Probability Tables'!$E$4</f>
        <v>-0.95753369040820424</v>
      </c>
      <c r="N123" s="16">
        <f>SUM(J123:M123)</f>
        <v>-4.7777843680937533</v>
      </c>
      <c r="O123" s="15">
        <f t="shared" si="3"/>
        <v>95.370456696207185</v>
      </c>
      <c r="P123" s="15">
        <f t="shared" si="4"/>
        <v>4.6295433037928087</v>
      </c>
      <c r="Q123" s="17">
        <f t="shared" si="5"/>
        <v>0</v>
      </c>
      <c r="R123" s="17">
        <v>0</v>
      </c>
    </row>
    <row r="124" spans="1:18" x14ac:dyDescent="0.25">
      <c r="A124" t="s">
        <v>193</v>
      </c>
      <c r="B124">
        <v>2</v>
      </c>
      <c r="C124" t="s">
        <v>13</v>
      </c>
      <c r="D124" s="12" t="s">
        <v>1250</v>
      </c>
      <c r="E124" s="13">
        <f>IF(B124="N/A", 0, INDEX('Probability Tables'!$J$10:$J$12, MATCH(B124, 'Probability Tables'!$A$10:$A$12, 0)))</f>
        <v>-1.7285805676065233</v>
      </c>
      <c r="F124" s="13">
        <f>IF(C124="N/A", 0, INDEX('Probability Tables'!$J$18:$J$19, MATCH(C124, 'Probability Tables'!$A$18:$A$19, 0)))</f>
        <v>-0.16113204070663512</v>
      </c>
      <c r="G124" s="13">
        <f>IF(D124="N/A", 0, INDEX('Probability Tables'!$J$48:$J$50, MATCH(D124, 'Probability Tables'!$A$48:$A$50, 0)))</f>
        <v>-1.1317644959850102</v>
      </c>
      <c r="H124" s="13">
        <f>'Probability Tables'!$E$3</f>
        <v>-0.48424598596127871</v>
      </c>
      <c r="I124" s="16">
        <f>SUM(E124:H124)</f>
        <v>-3.5057230902594472</v>
      </c>
      <c r="J124" s="14">
        <f>IF(B124="N/A", 0, INDEX('Probability Tables'!$K$10:$K$12, MATCH(B124, 'Probability Tables'!$A$10:$A$12, 0)))</f>
        <v>-1.3662076025531533</v>
      </c>
      <c r="K124" s="14">
        <f>IF(C124="N/A", 0, INDEX('Probability Tables'!$K$18:$K$19, MATCH(C124, 'Probability Tables'!$A$18:$A$19, 0)))</f>
        <v>-1.140161291580982</v>
      </c>
      <c r="L124" s="14">
        <f>IF(D124="N/A", 0, INDEX('Probability Tables'!$K$48:$K$50, MATCH(D124, 'Probability Tables'!$A$48:$A$50, 0)))</f>
        <v>-0.54522705048332309</v>
      </c>
      <c r="M124" s="14">
        <f>'Probability Tables'!$E$4</f>
        <v>-0.95753369040820424</v>
      </c>
      <c r="N124" s="16">
        <f>SUM(J124:M124)</f>
        <v>-4.0091296350256629</v>
      </c>
      <c r="O124" s="15">
        <f t="shared" si="3"/>
        <v>62.325954727315882</v>
      </c>
      <c r="P124" s="15">
        <f t="shared" si="4"/>
        <v>37.674045272684111</v>
      </c>
      <c r="Q124" s="17">
        <f t="shared" si="5"/>
        <v>0</v>
      </c>
      <c r="R124" s="17">
        <v>0</v>
      </c>
    </row>
    <row r="125" spans="1:18" x14ac:dyDescent="0.25">
      <c r="A125" t="s">
        <v>194</v>
      </c>
      <c r="B125">
        <v>2</v>
      </c>
      <c r="C125" t="s">
        <v>17</v>
      </c>
      <c r="D125" s="12" t="s">
        <v>1252</v>
      </c>
      <c r="E125" s="13">
        <f>IF(B125="N/A", 0, INDEX('Probability Tables'!$J$10:$J$12, MATCH(B125, 'Probability Tables'!$A$10:$A$12, 0)))</f>
        <v>-1.7285805676065233</v>
      </c>
      <c r="F125" s="13">
        <f>IF(C125="N/A", 0, INDEX('Probability Tables'!$J$18:$J$19, MATCH(C125, 'Probability Tables'!$A$18:$A$19, 0)))</f>
        <v>-1.9050155618886613</v>
      </c>
      <c r="G125" s="13">
        <f>IF(D125="N/A", 0, INDEX('Probability Tables'!$J$48:$J$50, MATCH(D125, 'Probability Tables'!$A$48:$A$50, 0)))</f>
        <v>-1.6691571471357227</v>
      </c>
      <c r="H125" s="13">
        <f>'Probability Tables'!$E$3</f>
        <v>-0.48424598596127871</v>
      </c>
      <c r="I125" s="16">
        <f>SUM(E125:H125)</f>
        <v>-5.786999262592186</v>
      </c>
      <c r="J125" s="14">
        <f>IF(B125="N/A", 0, INDEX('Probability Tables'!$K$10:$K$12, MATCH(B125, 'Probability Tables'!$A$10:$A$12, 0)))</f>
        <v>-1.3662076025531533</v>
      </c>
      <c r="K125" s="14">
        <f>IF(C125="N/A", 0, INDEX('Probability Tables'!$K$18:$K$19, MATCH(C125, 'Probability Tables'!$A$18:$A$19, 0)))</f>
        <v>-0.38532054201569693</v>
      </c>
      <c r="L125" s="14">
        <f>IF(D125="N/A", 0, INDEX('Probability Tables'!$K$48:$K$50, MATCH(D125, 'Probability Tables'!$A$48:$A$50, 0)))</f>
        <v>-1.4997389951776758</v>
      </c>
      <c r="M125" s="14">
        <f>'Probability Tables'!$E$4</f>
        <v>-0.95753369040820424</v>
      </c>
      <c r="N125" s="16">
        <f>SUM(J125:M125)</f>
        <v>-4.2088008301547299</v>
      </c>
      <c r="O125" s="15">
        <f t="shared" si="3"/>
        <v>17.105077926477943</v>
      </c>
      <c r="P125" s="15">
        <f t="shared" si="4"/>
        <v>82.894922073522054</v>
      </c>
      <c r="Q125" s="17">
        <f t="shared" si="5"/>
        <v>1</v>
      </c>
      <c r="R125" s="17">
        <v>1</v>
      </c>
    </row>
    <row r="126" spans="1:18" x14ac:dyDescent="0.25">
      <c r="A126" t="s">
        <v>196</v>
      </c>
      <c r="B126">
        <v>1</v>
      </c>
      <c r="C126" t="s">
        <v>13</v>
      </c>
      <c r="D126" s="12" t="s">
        <v>1250</v>
      </c>
      <c r="E126" s="13">
        <f>IF(B126="N/A", 0, INDEX('Probability Tables'!$J$10:$J$12, MATCH(B126, 'Probability Tables'!$A$10:$A$12, 0)))</f>
        <v>-1.9190988916046565</v>
      </c>
      <c r="F126" s="13">
        <f>IF(C126="N/A", 0, INDEX('Probability Tables'!$J$18:$J$19, MATCH(C126, 'Probability Tables'!$A$18:$A$19, 0)))</f>
        <v>-0.16113204070663512</v>
      </c>
      <c r="G126" s="13">
        <f>IF(D126="N/A", 0, INDEX('Probability Tables'!$J$48:$J$50, MATCH(D126, 'Probability Tables'!$A$48:$A$50, 0)))</f>
        <v>-1.1317644959850102</v>
      </c>
      <c r="H126" s="13">
        <f>'Probability Tables'!$E$3</f>
        <v>-0.48424598596127871</v>
      </c>
      <c r="I126" s="16">
        <f>SUM(E126:H126)</f>
        <v>-3.6962414142575803</v>
      </c>
      <c r="J126" s="14">
        <f>IF(B126="N/A", 0, INDEX('Probability Tables'!$K$10:$K$12, MATCH(B126, 'Probability Tables'!$A$10:$A$12, 0)))</f>
        <v>-0.92356349120323478</v>
      </c>
      <c r="K126" s="14">
        <f>IF(C126="N/A", 0, INDEX('Probability Tables'!$K$18:$K$19, MATCH(C126, 'Probability Tables'!$A$18:$A$19, 0)))</f>
        <v>-1.140161291580982</v>
      </c>
      <c r="L126" s="14">
        <f>IF(D126="N/A", 0, INDEX('Probability Tables'!$K$48:$K$50, MATCH(D126, 'Probability Tables'!$A$48:$A$50, 0)))</f>
        <v>-0.54522705048332309</v>
      </c>
      <c r="M126" s="14">
        <f>'Probability Tables'!$E$4</f>
        <v>-0.95753369040820424</v>
      </c>
      <c r="N126" s="16">
        <f>SUM(J126:M126)</f>
        <v>-3.5664855236757438</v>
      </c>
      <c r="O126" s="15">
        <f t="shared" si="3"/>
        <v>46.760646433231344</v>
      </c>
      <c r="P126" s="15">
        <f t="shared" si="4"/>
        <v>53.239353566768656</v>
      </c>
      <c r="Q126" s="17">
        <f t="shared" si="5"/>
        <v>1</v>
      </c>
      <c r="R126" s="17">
        <v>0</v>
      </c>
    </row>
    <row r="127" spans="1:18" x14ac:dyDescent="0.25">
      <c r="A127" t="s">
        <v>197</v>
      </c>
      <c r="B127">
        <v>3</v>
      </c>
      <c r="C127" t="s">
        <v>13</v>
      </c>
      <c r="D127" s="12" t="s">
        <v>1252</v>
      </c>
      <c r="E127" s="13">
        <f>IF(B127="N/A", 0, INDEX('Probability Tables'!$J$10:$J$12, MATCH(B127, 'Probability Tables'!$A$10:$A$12, 0)))</f>
        <v>-0.39196962663327978</v>
      </c>
      <c r="F127" s="13">
        <f>IF(C127="N/A", 0, INDEX('Probability Tables'!$J$18:$J$19, MATCH(C127, 'Probability Tables'!$A$18:$A$19, 0)))</f>
        <v>-0.16113204070663512</v>
      </c>
      <c r="G127" s="13">
        <f>IF(D127="N/A", 0, INDEX('Probability Tables'!$J$48:$J$50, MATCH(D127, 'Probability Tables'!$A$48:$A$50, 0)))</f>
        <v>-1.6691571471357227</v>
      </c>
      <c r="H127" s="13">
        <f>'Probability Tables'!$E$3</f>
        <v>-0.48424598596127871</v>
      </c>
      <c r="I127" s="16">
        <f>SUM(E127:H127)</f>
        <v>-2.7065048004369165</v>
      </c>
      <c r="J127" s="14">
        <f>IF(B127="N/A", 0, INDEX('Probability Tables'!$K$10:$K$12, MATCH(B127, 'Probability Tables'!$A$10:$A$12, 0)))</f>
        <v>-1.0560526742493137</v>
      </c>
      <c r="K127" s="14">
        <f>IF(C127="N/A", 0, INDEX('Probability Tables'!$K$18:$K$19, MATCH(C127, 'Probability Tables'!$A$18:$A$19, 0)))</f>
        <v>-1.140161291580982</v>
      </c>
      <c r="L127" s="14">
        <f>IF(D127="N/A", 0, INDEX('Probability Tables'!$K$48:$K$50, MATCH(D127, 'Probability Tables'!$A$48:$A$50, 0)))</f>
        <v>-1.4997389951776758</v>
      </c>
      <c r="M127" s="14">
        <f>'Probability Tables'!$E$4</f>
        <v>-0.95753369040820424</v>
      </c>
      <c r="N127" s="16">
        <f>SUM(J127:M127)</f>
        <v>-4.6534866514161761</v>
      </c>
      <c r="O127" s="15">
        <f t="shared" si="3"/>
        <v>87.511717029735465</v>
      </c>
      <c r="P127" s="15">
        <f t="shared" si="4"/>
        <v>12.488282970264539</v>
      </c>
      <c r="Q127" s="17">
        <f t="shared" si="5"/>
        <v>0</v>
      </c>
      <c r="R127" s="17">
        <v>1</v>
      </c>
    </row>
    <row r="128" spans="1:18" x14ac:dyDescent="0.25">
      <c r="A128" t="s">
        <v>198</v>
      </c>
      <c r="B128">
        <v>3</v>
      </c>
      <c r="C128" t="s">
        <v>13</v>
      </c>
      <c r="D128" s="12" t="s">
        <v>1251</v>
      </c>
      <c r="E128" s="13">
        <f>IF(B128="N/A", 0, INDEX('Probability Tables'!$J$10:$J$12, MATCH(B128, 'Probability Tables'!$A$10:$A$12, 0)))</f>
        <v>-0.39196962663327978</v>
      </c>
      <c r="F128" s="13">
        <f>IF(C128="N/A", 0, INDEX('Probability Tables'!$J$18:$J$19, MATCH(C128, 'Probability Tables'!$A$18:$A$19, 0)))</f>
        <v>-0.16113204070663512</v>
      </c>
      <c r="G128" s="13">
        <f>IF(D128="N/A", 0, INDEX('Probability Tables'!$J$48:$J$50, MATCH(D128, 'Probability Tables'!$A$48:$A$50, 0)))</f>
        <v>-0.71512608727872051</v>
      </c>
      <c r="H128" s="13">
        <f>'Probability Tables'!$E$3</f>
        <v>-0.48424598596127871</v>
      </c>
      <c r="I128" s="16">
        <f>SUM(E128:H128)</f>
        <v>-1.7524737405799142</v>
      </c>
      <c r="J128" s="14">
        <f>IF(B128="N/A", 0, INDEX('Probability Tables'!$K$10:$K$12, MATCH(B128, 'Probability Tables'!$A$10:$A$12, 0)))</f>
        <v>-1.0560526742493137</v>
      </c>
      <c r="K128" s="14">
        <f>IF(C128="N/A", 0, INDEX('Probability Tables'!$K$18:$K$19, MATCH(C128, 'Probability Tables'!$A$18:$A$19, 0)))</f>
        <v>-1.140161291580982</v>
      </c>
      <c r="L128" s="14">
        <f>IF(D128="N/A", 0, INDEX('Probability Tables'!$K$48:$K$50, MATCH(D128, 'Probability Tables'!$A$48:$A$50, 0)))</f>
        <v>-1.624036711855253</v>
      </c>
      <c r="M128" s="14">
        <f>'Probability Tables'!$E$4</f>
        <v>-0.95753369040820424</v>
      </c>
      <c r="N128" s="16">
        <f>SUM(J128:M128)</f>
        <v>-4.7777843680937533</v>
      </c>
      <c r="O128" s="15">
        <f t="shared" si="3"/>
        <v>95.370456696207185</v>
      </c>
      <c r="P128" s="15">
        <f t="shared" si="4"/>
        <v>4.6295433037928087</v>
      </c>
      <c r="Q128" s="17">
        <f t="shared" si="5"/>
        <v>0</v>
      </c>
      <c r="R128" s="17">
        <v>0</v>
      </c>
    </row>
    <row r="129" spans="1:18" x14ac:dyDescent="0.25">
      <c r="A129" t="s">
        <v>199</v>
      </c>
      <c r="B129">
        <v>3</v>
      </c>
      <c r="C129" t="s">
        <v>13</v>
      </c>
      <c r="D129" s="12" t="s">
        <v>1251</v>
      </c>
      <c r="E129" s="13">
        <f>IF(B129="N/A", 0, INDEX('Probability Tables'!$J$10:$J$12, MATCH(B129, 'Probability Tables'!$A$10:$A$12, 0)))</f>
        <v>-0.39196962663327978</v>
      </c>
      <c r="F129" s="13">
        <f>IF(C129="N/A", 0, INDEX('Probability Tables'!$J$18:$J$19, MATCH(C129, 'Probability Tables'!$A$18:$A$19, 0)))</f>
        <v>-0.16113204070663512</v>
      </c>
      <c r="G129" s="13">
        <f>IF(D129="N/A", 0, INDEX('Probability Tables'!$J$48:$J$50, MATCH(D129, 'Probability Tables'!$A$48:$A$50, 0)))</f>
        <v>-0.71512608727872051</v>
      </c>
      <c r="H129" s="13">
        <f>'Probability Tables'!$E$3</f>
        <v>-0.48424598596127871</v>
      </c>
      <c r="I129" s="16">
        <f>SUM(E129:H129)</f>
        <v>-1.7524737405799142</v>
      </c>
      <c r="J129" s="14">
        <f>IF(B129="N/A", 0, INDEX('Probability Tables'!$K$10:$K$12, MATCH(B129, 'Probability Tables'!$A$10:$A$12, 0)))</f>
        <v>-1.0560526742493137</v>
      </c>
      <c r="K129" s="14">
        <f>IF(C129="N/A", 0, INDEX('Probability Tables'!$K$18:$K$19, MATCH(C129, 'Probability Tables'!$A$18:$A$19, 0)))</f>
        <v>-1.140161291580982</v>
      </c>
      <c r="L129" s="14">
        <f>IF(D129="N/A", 0, INDEX('Probability Tables'!$K$48:$K$50, MATCH(D129, 'Probability Tables'!$A$48:$A$50, 0)))</f>
        <v>-1.624036711855253</v>
      </c>
      <c r="M129" s="14">
        <f>'Probability Tables'!$E$4</f>
        <v>-0.95753369040820424</v>
      </c>
      <c r="N129" s="16">
        <f>SUM(J129:M129)</f>
        <v>-4.7777843680937533</v>
      </c>
      <c r="O129" s="15">
        <f t="shared" si="3"/>
        <v>95.370456696207185</v>
      </c>
      <c r="P129" s="15">
        <f t="shared" si="4"/>
        <v>4.6295433037928087</v>
      </c>
      <c r="Q129" s="17">
        <f t="shared" si="5"/>
        <v>0</v>
      </c>
      <c r="R129" s="17">
        <v>1</v>
      </c>
    </row>
    <row r="130" spans="1:18" x14ac:dyDescent="0.25">
      <c r="A130" t="s">
        <v>201</v>
      </c>
      <c r="B130">
        <v>3</v>
      </c>
      <c r="C130" t="s">
        <v>17</v>
      </c>
      <c r="D130" s="12" t="s">
        <v>1250</v>
      </c>
      <c r="E130" s="13">
        <f>IF(B130="N/A", 0, INDEX('Probability Tables'!$J$10:$J$12, MATCH(B130, 'Probability Tables'!$A$10:$A$12, 0)))</f>
        <v>-0.39196962663327978</v>
      </c>
      <c r="F130" s="13">
        <f>IF(C130="N/A", 0, INDEX('Probability Tables'!$J$18:$J$19, MATCH(C130, 'Probability Tables'!$A$18:$A$19, 0)))</f>
        <v>-1.9050155618886613</v>
      </c>
      <c r="G130" s="13">
        <f>IF(D130="N/A", 0, INDEX('Probability Tables'!$J$48:$J$50, MATCH(D130, 'Probability Tables'!$A$48:$A$50, 0)))</f>
        <v>-1.1317644959850102</v>
      </c>
      <c r="H130" s="13">
        <f>'Probability Tables'!$E$3</f>
        <v>-0.48424598596127871</v>
      </c>
      <c r="I130" s="16">
        <f>SUM(E130:H130)</f>
        <v>-3.9129956704682303</v>
      </c>
      <c r="J130" s="14">
        <f>IF(B130="N/A", 0, INDEX('Probability Tables'!$K$10:$K$12, MATCH(B130, 'Probability Tables'!$A$10:$A$12, 0)))</f>
        <v>-1.0560526742493137</v>
      </c>
      <c r="K130" s="14">
        <f>IF(C130="N/A", 0, INDEX('Probability Tables'!$K$18:$K$19, MATCH(C130, 'Probability Tables'!$A$18:$A$19, 0)))</f>
        <v>-0.38532054201569693</v>
      </c>
      <c r="L130" s="14">
        <f>IF(D130="N/A", 0, INDEX('Probability Tables'!$K$48:$K$50, MATCH(D130, 'Probability Tables'!$A$48:$A$50, 0)))</f>
        <v>-0.54522705048332309</v>
      </c>
      <c r="M130" s="14">
        <f>'Probability Tables'!$E$4</f>
        <v>-0.95753369040820424</v>
      </c>
      <c r="N130" s="16">
        <f>SUM(J130:M130)</f>
        <v>-2.9441339571565379</v>
      </c>
      <c r="O130" s="15">
        <f t="shared" si="3"/>
        <v>27.510744502188047</v>
      </c>
      <c r="P130" s="15">
        <f t="shared" si="4"/>
        <v>72.489255497811953</v>
      </c>
      <c r="Q130" s="17">
        <f t="shared" si="5"/>
        <v>1</v>
      </c>
      <c r="R130" s="17">
        <v>1</v>
      </c>
    </row>
    <row r="131" spans="1:18" x14ac:dyDescent="0.25">
      <c r="A131" t="s">
        <v>203</v>
      </c>
      <c r="B131">
        <v>3</v>
      </c>
      <c r="C131" t="s">
        <v>13</v>
      </c>
      <c r="D131" s="12" t="s">
        <v>1251</v>
      </c>
      <c r="E131" s="13">
        <f>IF(B131="N/A", 0, INDEX('Probability Tables'!$J$10:$J$12, MATCH(B131, 'Probability Tables'!$A$10:$A$12, 0)))</f>
        <v>-0.39196962663327978</v>
      </c>
      <c r="F131" s="13">
        <f>IF(C131="N/A", 0, INDEX('Probability Tables'!$J$18:$J$19, MATCH(C131, 'Probability Tables'!$A$18:$A$19, 0)))</f>
        <v>-0.16113204070663512</v>
      </c>
      <c r="G131" s="13">
        <f>IF(D131="N/A", 0, INDEX('Probability Tables'!$J$48:$J$50, MATCH(D131, 'Probability Tables'!$A$48:$A$50, 0)))</f>
        <v>-0.71512608727872051</v>
      </c>
      <c r="H131" s="13">
        <f>'Probability Tables'!$E$3</f>
        <v>-0.48424598596127871</v>
      </c>
      <c r="I131" s="16">
        <f>SUM(E131:H131)</f>
        <v>-1.7524737405799142</v>
      </c>
      <c r="J131" s="14">
        <f>IF(B131="N/A", 0, INDEX('Probability Tables'!$K$10:$K$12, MATCH(B131, 'Probability Tables'!$A$10:$A$12, 0)))</f>
        <v>-1.0560526742493137</v>
      </c>
      <c r="K131" s="14">
        <f>IF(C131="N/A", 0, INDEX('Probability Tables'!$K$18:$K$19, MATCH(C131, 'Probability Tables'!$A$18:$A$19, 0)))</f>
        <v>-1.140161291580982</v>
      </c>
      <c r="L131" s="14">
        <f>IF(D131="N/A", 0, INDEX('Probability Tables'!$K$48:$K$50, MATCH(D131, 'Probability Tables'!$A$48:$A$50, 0)))</f>
        <v>-1.624036711855253</v>
      </c>
      <c r="M131" s="14">
        <f>'Probability Tables'!$E$4</f>
        <v>-0.95753369040820424</v>
      </c>
      <c r="N131" s="16">
        <f>SUM(J131:M131)</f>
        <v>-4.7777843680937533</v>
      </c>
      <c r="O131" s="15">
        <f t="shared" ref="O131:O194" si="6">EXP(I131)/(EXP(I131)+EXP(N131))*100</f>
        <v>95.370456696207185</v>
      </c>
      <c r="P131" s="15">
        <f t="shared" ref="P131:P194" si="7">EXP(N131)/(EXP(N131)+EXP(I131))*100</f>
        <v>4.6295433037928087</v>
      </c>
      <c r="Q131" s="17">
        <f t="shared" ref="Q131:Q194" si="8">IF(O131&gt;P131, 0, 1)</f>
        <v>0</v>
      </c>
      <c r="R131" s="17">
        <v>0</v>
      </c>
    </row>
    <row r="132" spans="1:18" x14ac:dyDescent="0.25">
      <c r="A132" t="s">
        <v>204</v>
      </c>
      <c r="B132">
        <v>3</v>
      </c>
      <c r="C132" t="s">
        <v>13</v>
      </c>
      <c r="D132" s="12" t="s">
        <v>1251</v>
      </c>
      <c r="E132" s="13">
        <f>IF(B132="N/A", 0, INDEX('Probability Tables'!$J$10:$J$12, MATCH(B132, 'Probability Tables'!$A$10:$A$12, 0)))</f>
        <v>-0.39196962663327978</v>
      </c>
      <c r="F132" s="13">
        <f>IF(C132="N/A", 0, INDEX('Probability Tables'!$J$18:$J$19, MATCH(C132, 'Probability Tables'!$A$18:$A$19, 0)))</f>
        <v>-0.16113204070663512</v>
      </c>
      <c r="G132" s="13">
        <f>IF(D132="N/A", 0, INDEX('Probability Tables'!$J$48:$J$50, MATCH(D132, 'Probability Tables'!$A$48:$A$50, 0)))</f>
        <v>-0.71512608727872051</v>
      </c>
      <c r="H132" s="13">
        <f>'Probability Tables'!$E$3</f>
        <v>-0.48424598596127871</v>
      </c>
      <c r="I132" s="16">
        <f>SUM(E132:H132)</f>
        <v>-1.7524737405799142</v>
      </c>
      <c r="J132" s="14">
        <f>IF(B132="N/A", 0, INDEX('Probability Tables'!$K$10:$K$12, MATCH(B132, 'Probability Tables'!$A$10:$A$12, 0)))</f>
        <v>-1.0560526742493137</v>
      </c>
      <c r="K132" s="14">
        <f>IF(C132="N/A", 0, INDEX('Probability Tables'!$K$18:$K$19, MATCH(C132, 'Probability Tables'!$A$18:$A$19, 0)))</f>
        <v>-1.140161291580982</v>
      </c>
      <c r="L132" s="14">
        <f>IF(D132="N/A", 0, INDEX('Probability Tables'!$K$48:$K$50, MATCH(D132, 'Probability Tables'!$A$48:$A$50, 0)))</f>
        <v>-1.624036711855253</v>
      </c>
      <c r="M132" s="14">
        <f>'Probability Tables'!$E$4</f>
        <v>-0.95753369040820424</v>
      </c>
      <c r="N132" s="16">
        <f>SUM(J132:M132)</f>
        <v>-4.7777843680937533</v>
      </c>
      <c r="O132" s="15">
        <f t="shared" si="6"/>
        <v>95.370456696207185</v>
      </c>
      <c r="P132" s="15">
        <f t="shared" si="7"/>
        <v>4.6295433037928087</v>
      </c>
      <c r="Q132" s="17">
        <f t="shared" si="8"/>
        <v>0</v>
      </c>
      <c r="R132" s="17">
        <v>0</v>
      </c>
    </row>
    <row r="133" spans="1:18" x14ac:dyDescent="0.25">
      <c r="A133" t="s">
        <v>205</v>
      </c>
      <c r="B133">
        <v>3</v>
      </c>
      <c r="C133" t="s">
        <v>13</v>
      </c>
      <c r="D133" s="12" t="s">
        <v>1251</v>
      </c>
      <c r="E133" s="13">
        <f>IF(B133="N/A", 0, INDEX('Probability Tables'!$J$10:$J$12, MATCH(B133, 'Probability Tables'!$A$10:$A$12, 0)))</f>
        <v>-0.39196962663327978</v>
      </c>
      <c r="F133" s="13">
        <f>IF(C133="N/A", 0, INDEX('Probability Tables'!$J$18:$J$19, MATCH(C133, 'Probability Tables'!$A$18:$A$19, 0)))</f>
        <v>-0.16113204070663512</v>
      </c>
      <c r="G133" s="13">
        <f>IF(D133="N/A", 0, INDEX('Probability Tables'!$J$48:$J$50, MATCH(D133, 'Probability Tables'!$A$48:$A$50, 0)))</f>
        <v>-0.71512608727872051</v>
      </c>
      <c r="H133" s="13">
        <f>'Probability Tables'!$E$3</f>
        <v>-0.48424598596127871</v>
      </c>
      <c r="I133" s="16">
        <f>SUM(E133:H133)</f>
        <v>-1.7524737405799142</v>
      </c>
      <c r="J133" s="14">
        <f>IF(B133="N/A", 0, INDEX('Probability Tables'!$K$10:$K$12, MATCH(B133, 'Probability Tables'!$A$10:$A$12, 0)))</f>
        <v>-1.0560526742493137</v>
      </c>
      <c r="K133" s="14">
        <f>IF(C133="N/A", 0, INDEX('Probability Tables'!$K$18:$K$19, MATCH(C133, 'Probability Tables'!$A$18:$A$19, 0)))</f>
        <v>-1.140161291580982</v>
      </c>
      <c r="L133" s="14">
        <f>IF(D133="N/A", 0, INDEX('Probability Tables'!$K$48:$K$50, MATCH(D133, 'Probability Tables'!$A$48:$A$50, 0)))</f>
        <v>-1.624036711855253</v>
      </c>
      <c r="M133" s="14">
        <f>'Probability Tables'!$E$4</f>
        <v>-0.95753369040820424</v>
      </c>
      <c r="N133" s="16">
        <f>SUM(J133:M133)</f>
        <v>-4.7777843680937533</v>
      </c>
      <c r="O133" s="15">
        <f t="shared" si="6"/>
        <v>95.370456696207185</v>
      </c>
      <c r="P133" s="15">
        <f t="shared" si="7"/>
        <v>4.6295433037928087</v>
      </c>
      <c r="Q133" s="17">
        <f t="shared" si="8"/>
        <v>0</v>
      </c>
      <c r="R133" s="17">
        <v>0</v>
      </c>
    </row>
    <row r="134" spans="1:18" x14ac:dyDescent="0.25">
      <c r="A134" t="s">
        <v>207</v>
      </c>
      <c r="B134">
        <v>3</v>
      </c>
      <c r="C134" t="s">
        <v>17</v>
      </c>
      <c r="D134" s="12" t="s">
        <v>1252</v>
      </c>
      <c r="E134" s="13">
        <f>IF(B134="N/A", 0, INDEX('Probability Tables'!$J$10:$J$12, MATCH(B134, 'Probability Tables'!$A$10:$A$12, 0)))</f>
        <v>-0.39196962663327978</v>
      </c>
      <c r="F134" s="13">
        <f>IF(C134="N/A", 0, INDEX('Probability Tables'!$J$18:$J$19, MATCH(C134, 'Probability Tables'!$A$18:$A$19, 0)))</f>
        <v>-1.9050155618886613</v>
      </c>
      <c r="G134" s="13">
        <f>IF(D134="N/A", 0, INDEX('Probability Tables'!$J$48:$J$50, MATCH(D134, 'Probability Tables'!$A$48:$A$50, 0)))</f>
        <v>-1.6691571471357227</v>
      </c>
      <c r="H134" s="13">
        <f>'Probability Tables'!$E$3</f>
        <v>-0.48424598596127871</v>
      </c>
      <c r="I134" s="16">
        <f>SUM(E134:H134)</f>
        <v>-4.4503883216189424</v>
      </c>
      <c r="J134" s="14">
        <f>IF(B134="N/A", 0, INDEX('Probability Tables'!$K$10:$K$12, MATCH(B134, 'Probability Tables'!$A$10:$A$12, 0)))</f>
        <v>-1.0560526742493137</v>
      </c>
      <c r="K134" s="14">
        <f>IF(C134="N/A", 0, INDEX('Probability Tables'!$K$18:$K$19, MATCH(C134, 'Probability Tables'!$A$18:$A$19, 0)))</f>
        <v>-0.38532054201569693</v>
      </c>
      <c r="L134" s="14">
        <f>IF(D134="N/A", 0, INDEX('Probability Tables'!$K$48:$K$50, MATCH(D134, 'Probability Tables'!$A$48:$A$50, 0)))</f>
        <v>-1.4997389951776758</v>
      </c>
      <c r="M134" s="14">
        <f>'Probability Tables'!$E$4</f>
        <v>-0.95753369040820424</v>
      </c>
      <c r="N134" s="16">
        <f>SUM(J134:M134)</f>
        <v>-3.8986459018508905</v>
      </c>
      <c r="O134" s="15">
        <f t="shared" si="6"/>
        <v>36.546024884807224</v>
      </c>
      <c r="P134" s="15">
        <f t="shared" si="7"/>
        <v>63.453975115192776</v>
      </c>
      <c r="Q134" s="17">
        <f t="shared" si="8"/>
        <v>1</v>
      </c>
      <c r="R134" s="17">
        <v>0</v>
      </c>
    </row>
    <row r="135" spans="1:18" x14ac:dyDescent="0.25">
      <c r="A135" t="s">
        <v>209</v>
      </c>
      <c r="B135">
        <v>2</v>
      </c>
      <c r="C135" t="s">
        <v>17</v>
      </c>
      <c r="D135" s="12" t="s">
        <v>1250</v>
      </c>
      <c r="E135" s="13">
        <f>IF(B135="N/A", 0, INDEX('Probability Tables'!$J$10:$J$12, MATCH(B135, 'Probability Tables'!$A$10:$A$12, 0)))</f>
        <v>-1.7285805676065233</v>
      </c>
      <c r="F135" s="13">
        <f>IF(C135="N/A", 0, INDEX('Probability Tables'!$J$18:$J$19, MATCH(C135, 'Probability Tables'!$A$18:$A$19, 0)))</f>
        <v>-1.9050155618886613</v>
      </c>
      <c r="G135" s="13">
        <f>IF(D135="N/A", 0, INDEX('Probability Tables'!$J$48:$J$50, MATCH(D135, 'Probability Tables'!$A$48:$A$50, 0)))</f>
        <v>-1.1317644959850102</v>
      </c>
      <c r="H135" s="13">
        <f>'Probability Tables'!$E$3</f>
        <v>-0.48424598596127871</v>
      </c>
      <c r="I135" s="16">
        <f>SUM(E135:H135)</f>
        <v>-5.2496066114414734</v>
      </c>
      <c r="J135" s="14">
        <f>IF(B135="N/A", 0, INDEX('Probability Tables'!$K$10:$K$12, MATCH(B135, 'Probability Tables'!$A$10:$A$12, 0)))</f>
        <v>-1.3662076025531533</v>
      </c>
      <c r="K135" s="14">
        <f>IF(C135="N/A", 0, INDEX('Probability Tables'!$K$18:$K$19, MATCH(C135, 'Probability Tables'!$A$18:$A$19, 0)))</f>
        <v>-0.38532054201569693</v>
      </c>
      <c r="L135" s="14">
        <f>IF(D135="N/A", 0, INDEX('Probability Tables'!$K$48:$K$50, MATCH(D135, 'Probability Tables'!$A$48:$A$50, 0)))</f>
        <v>-0.54522705048332309</v>
      </c>
      <c r="M135" s="14">
        <f>'Probability Tables'!$E$4</f>
        <v>-0.95753369040820424</v>
      </c>
      <c r="N135" s="16">
        <f>SUM(J135:M135)</f>
        <v>-3.2542888854603773</v>
      </c>
      <c r="O135" s="15">
        <f t="shared" si="6"/>
        <v>11.969540796003292</v>
      </c>
      <c r="P135" s="15">
        <f t="shared" si="7"/>
        <v>88.030459203996713</v>
      </c>
      <c r="Q135" s="17">
        <f t="shared" si="8"/>
        <v>1</v>
      </c>
      <c r="R135" s="17">
        <v>1</v>
      </c>
    </row>
    <row r="136" spans="1:18" x14ac:dyDescent="0.25">
      <c r="A136" t="s">
        <v>210</v>
      </c>
      <c r="B136">
        <v>2</v>
      </c>
      <c r="C136" t="s">
        <v>13</v>
      </c>
      <c r="D136" s="12" t="s">
        <v>1252</v>
      </c>
      <c r="E136" s="13">
        <f>IF(B136="N/A", 0, INDEX('Probability Tables'!$J$10:$J$12, MATCH(B136, 'Probability Tables'!$A$10:$A$12, 0)))</f>
        <v>-1.7285805676065233</v>
      </c>
      <c r="F136" s="13">
        <f>IF(C136="N/A", 0, INDEX('Probability Tables'!$J$18:$J$19, MATCH(C136, 'Probability Tables'!$A$18:$A$19, 0)))</f>
        <v>-0.16113204070663512</v>
      </c>
      <c r="G136" s="13">
        <f>IF(D136="N/A", 0, INDEX('Probability Tables'!$J$48:$J$50, MATCH(D136, 'Probability Tables'!$A$48:$A$50, 0)))</f>
        <v>-1.6691571471357227</v>
      </c>
      <c r="H136" s="13">
        <f>'Probability Tables'!$E$3</f>
        <v>-0.48424598596127871</v>
      </c>
      <c r="I136" s="16">
        <f>SUM(E136:H136)</f>
        <v>-4.0431157414101593</v>
      </c>
      <c r="J136" s="14">
        <f>IF(B136="N/A", 0, INDEX('Probability Tables'!$K$10:$K$12, MATCH(B136, 'Probability Tables'!$A$10:$A$12, 0)))</f>
        <v>-1.3662076025531533</v>
      </c>
      <c r="K136" s="14">
        <f>IF(C136="N/A", 0, INDEX('Probability Tables'!$K$18:$K$19, MATCH(C136, 'Probability Tables'!$A$18:$A$19, 0)))</f>
        <v>-1.140161291580982</v>
      </c>
      <c r="L136" s="14">
        <f>IF(D136="N/A", 0, INDEX('Probability Tables'!$K$48:$K$50, MATCH(D136, 'Probability Tables'!$A$48:$A$50, 0)))</f>
        <v>-1.4997389951776758</v>
      </c>
      <c r="M136" s="14">
        <f>'Probability Tables'!$E$4</f>
        <v>-0.95753369040820424</v>
      </c>
      <c r="N136" s="16">
        <f>SUM(J136:M136)</f>
        <v>-4.9636415797200151</v>
      </c>
      <c r="O136" s="15">
        <f t="shared" si="6"/>
        <v>71.514923676454018</v>
      </c>
      <c r="P136" s="15">
        <f t="shared" si="7"/>
        <v>28.485076323545982</v>
      </c>
      <c r="Q136" s="17">
        <f t="shared" si="8"/>
        <v>0</v>
      </c>
      <c r="R136" s="17">
        <v>0</v>
      </c>
    </row>
    <row r="137" spans="1:18" x14ac:dyDescent="0.25">
      <c r="A137" t="s">
        <v>212</v>
      </c>
      <c r="B137">
        <v>2</v>
      </c>
      <c r="C137" t="s">
        <v>13</v>
      </c>
      <c r="D137" s="12" t="s">
        <v>1252</v>
      </c>
      <c r="E137" s="13">
        <f>IF(B137="N/A", 0, INDEX('Probability Tables'!$J$10:$J$12, MATCH(B137, 'Probability Tables'!$A$10:$A$12, 0)))</f>
        <v>-1.7285805676065233</v>
      </c>
      <c r="F137" s="13">
        <f>IF(C137="N/A", 0, INDEX('Probability Tables'!$J$18:$J$19, MATCH(C137, 'Probability Tables'!$A$18:$A$19, 0)))</f>
        <v>-0.16113204070663512</v>
      </c>
      <c r="G137" s="13">
        <f>IF(D137="N/A", 0, INDEX('Probability Tables'!$J$48:$J$50, MATCH(D137, 'Probability Tables'!$A$48:$A$50, 0)))</f>
        <v>-1.6691571471357227</v>
      </c>
      <c r="H137" s="13">
        <f>'Probability Tables'!$E$3</f>
        <v>-0.48424598596127871</v>
      </c>
      <c r="I137" s="16">
        <f>SUM(E137:H137)</f>
        <v>-4.0431157414101593</v>
      </c>
      <c r="J137" s="14">
        <f>IF(B137="N/A", 0, INDEX('Probability Tables'!$K$10:$K$12, MATCH(B137, 'Probability Tables'!$A$10:$A$12, 0)))</f>
        <v>-1.3662076025531533</v>
      </c>
      <c r="K137" s="14">
        <f>IF(C137="N/A", 0, INDEX('Probability Tables'!$K$18:$K$19, MATCH(C137, 'Probability Tables'!$A$18:$A$19, 0)))</f>
        <v>-1.140161291580982</v>
      </c>
      <c r="L137" s="14">
        <f>IF(D137="N/A", 0, INDEX('Probability Tables'!$K$48:$K$50, MATCH(D137, 'Probability Tables'!$A$48:$A$50, 0)))</f>
        <v>-1.4997389951776758</v>
      </c>
      <c r="M137" s="14">
        <f>'Probability Tables'!$E$4</f>
        <v>-0.95753369040820424</v>
      </c>
      <c r="N137" s="16">
        <f>SUM(J137:M137)</f>
        <v>-4.9636415797200151</v>
      </c>
      <c r="O137" s="15">
        <f t="shared" si="6"/>
        <v>71.514923676454018</v>
      </c>
      <c r="P137" s="15">
        <f t="shared" si="7"/>
        <v>28.485076323545982</v>
      </c>
      <c r="Q137" s="17">
        <f t="shared" si="8"/>
        <v>0</v>
      </c>
      <c r="R137" s="17">
        <v>0</v>
      </c>
    </row>
    <row r="138" spans="1:18" x14ac:dyDescent="0.25">
      <c r="A138" t="s">
        <v>214</v>
      </c>
      <c r="B138">
        <v>1</v>
      </c>
      <c r="C138" t="s">
        <v>17</v>
      </c>
      <c r="D138" s="12" t="s">
        <v>1250</v>
      </c>
      <c r="E138" s="13">
        <f>IF(B138="N/A", 0, INDEX('Probability Tables'!$J$10:$J$12, MATCH(B138, 'Probability Tables'!$A$10:$A$12, 0)))</f>
        <v>-1.9190988916046565</v>
      </c>
      <c r="F138" s="13">
        <f>IF(C138="N/A", 0, INDEX('Probability Tables'!$J$18:$J$19, MATCH(C138, 'Probability Tables'!$A$18:$A$19, 0)))</f>
        <v>-1.9050155618886613</v>
      </c>
      <c r="G138" s="13">
        <f>IF(D138="N/A", 0, INDEX('Probability Tables'!$J$48:$J$50, MATCH(D138, 'Probability Tables'!$A$48:$A$50, 0)))</f>
        <v>-1.1317644959850102</v>
      </c>
      <c r="H138" s="13">
        <f>'Probability Tables'!$E$3</f>
        <v>-0.48424598596127871</v>
      </c>
      <c r="I138" s="16">
        <f>SUM(E138:H138)</f>
        <v>-5.4401249354396066</v>
      </c>
      <c r="J138" s="14">
        <f>IF(B138="N/A", 0, INDEX('Probability Tables'!$K$10:$K$12, MATCH(B138, 'Probability Tables'!$A$10:$A$12, 0)))</f>
        <v>-0.92356349120323478</v>
      </c>
      <c r="K138" s="14">
        <f>IF(C138="N/A", 0, INDEX('Probability Tables'!$K$18:$K$19, MATCH(C138, 'Probability Tables'!$A$18:$A$19, 0)))</f>
        <v>-0.38532054201569693</v>
      </c>
      <c r="L138" s="14">
        <f>IF(D138="N/A", 0, INDEX('Probability Tables'!$K$48:$K$50, MATCH(D138, 'Probability Tables'!$A$48:$A$50, 0)))</f>
        <v>-0.54522705048332309</v>
      </c>
      <c r="M138" s="14">
        <f>'Probability Tables'!$E$4</f>
        <v>-0.95753369040820424</v>
      </c>
      <c r="N138" s="16">
        <f>SUM(J138:M138)</f>
        <v>-2.8116447741104591</v>
      </c>
      <c r="O138" s="15">
        <f t="shared" si="6"/>
        <v>6.7327825801197783</v>
      </c>
      <c r="P138" s="15">
        <f t="shared" si="7"/>
        <v>93.267217419880225</v>
      </c>
      <c r="Q138" s="17">
        <f t="shared" si="8"/>
        <v>1</v>
      </c>
      <c r="R138" s="17">
        <v>1</v>
      </c>
    </row>
    <row r="139" spans="1:18" x14ac:dyDescent="0.25">
      <c r="A139" t="s">
        <v>216</v>
      </c>
      <c r="B139">
        <v>1</v>
      </c>
      <c r="C139" t="s">
        <v>13</v>
      </c>
      <c r="D139" s="12" t="s">
        <v>1250</v>
      </c>
      <c r="E139" s="13">
        <f>IF(B139="N/A", 0, INDEX('Probability Tables'!$J$10:$J$12, MATCH(B139, 'Probability Tables'!$A$10:$A$12, 0)))</f>
        <v>-1.9190988916046565</v>
      </c>
      <c r="F139" s="13">
        <f>IF(C139="N/A", 0, INDEX('Probability Tables'!$J$18:$J$19, MATCH(C139, 'Probability Tables'!$A$18:$A$19, 0)))</f>
        <v>-0.16113204070663512</v>
      </c>
      <c r="G139" s="13">
        <f>IF(D139="N/A", 0, INDEX('Probability Tables'!$J$48:$J$50, MATCH(D139, 'Probability Tables'!$A$48:$A$50, 0)))</f>
        <v>-1.1317644959850102</v>
      </c>
      <c r="H139" s="13">
        <f>'Probability Tables'!$E$3</f>
        <v>-0.48424598596127871</v>
      </c>
      <c r="I139" s="16">
        <f>SUM(E139:H139)</f>
        <v>-3.6962414142575803</v>
      </c>
      <c r="J139" s="14">
        <f>IF(B139="N/A", 0, INDEX('Probability Tables'!$K$10:$K$12, MATCH(B139, 'Probability Tables'!$A$10:$A$12, 0)))</f>
        <v>-0.92356349120323478</v>
      </c>
      <c r="K139" s="14">
        <f>IF(C139="N/A", 0, INDEX('Probability Tables'!$K$18:$K$19, MATCH(C139, 'Probability Tables'!$A$18:$A$19, 0)))</f>
        <v>-1.140161291580982</v>
      </c>
      <c r="L139" s="14">
        <f>IF(D139="N/A", 0, INDEX('Probability Tables'!$K$48:$K$50, MATCH(D139, 'Probability Tables'!$A$48:$A$50, 0)))</f>
        <v>-0.54522705048332309</v>
      </c>
      <c r="M139" s="14">
        <f>'Probability Tables'!$E$4</f>
        <v>-0.95753369040820424</v>
      </c>
      <c r="N139" s="16">
        <f>SUM(J139:M139)</f>
        <v>-3.5664855236757438</v>
      </c>
      <c r="O139" s="15">
        <f t="shared" si="6"/>
        <v>46.760646433231344</v>
      </c>
      <c r="P139" s="15">
        <f t="shared" si="7"/>
        <v>53.239353566768656</v>
      </c>
      <c r="Q139" s="17">
        <f t="shared" si="8"/>
        <v>1</v>
      </c>
      <c r="R139" s="17">
        <v>0</v>
      </c>
    </row>
    <row r="140" spans="1:18" x14ac:dyDescent="0.25">
      <c r="A140" t="s">
        <v>217</v>
      </c>
      <c r="B140">
        <v>3</v>
      </c>
      <c r="C140" t="s">
        <v>13</v>
      </c>
      <c r="D140" s="12" t="s">
        <v>1251</v>
      </c>
      <c r="E140" s="13">
        <f>IF(B140="N/A", 0, INDEX('Probability Tables'!$J$10:$J$12, MATCH(B140, 'Probability Tables'!$A$10:$A$12, 0)))</f>
        <v>-0.39196962663327978</v>
      </c>
      <c r="F140" s="13">
        <f>IF(C140="N/A", 0, INDEX('Probability Tables'!$J$18:$J$19, MATCH(C140, 'Probability Tables'!$A$18:$A$19, 0)))</f>
        <v>-0.16113204070663512</v>
      </c>
      <c r="G140" s="13">
        <f>IF(D140="N/A", 0, INDEX('Probability Tables'!$J$48:$J$50, MATCH(D140, 'Probability Tables'!$A$48:$A$50, 0)))</f>
        <v>-0.71512608727872051</v>
      </c>
      <c r="H140" s="13">
        <f>'Probability Tables'!$E$3</f>
        <v>-0.48424598596127871</v>
      </c>
      <c r="I140" s="16">
        <f>SUM(E140:H140)</f>
        <v>-1.7524737405799142</v>
      </c>
      <c r="J140" s="14">
        <f>IF(B140="N/A", 0, INDEX('Probability Tables'!$K$10:$K$12, MATCH(B140, 'Probability Tables'!$A$10:$A$12, 0)))</f>
        <v>-1.0560526742493137</v>
      </c>
      <c r="K140" s="14">
        <f>IF(C140="N/A", 0, INDEX('Probability Tables'!$K$18:$K$19, MATCH(C140, 'Probability Tables'!$A$18:$A$19, 0)))</f>
        <v>-1.140161291580982</v>
      </c>
      <c r="L140" s="14">
        <f>IF(D140="N/A", 0, INDEX('Probability Tables'!$K$48:$K$50, MATCH(D140, 'Probability Tables'!$A$48:$A$50, 0)))</f>
        <v>-1.624036711855253</v>
      </c>
      <c r="M140" s="14">
        <f>'Probability Tables'!$E$4</f>
        <v>-0.95753369040820424</v>
      </c>
      <c r="N140" s="16">
        <f>SUM(J140:M140)</f>
        <v>-4.7777843680937533</v>
      </c>
      <c r="O140" s="15">
        <f t="shared" si="6"/>
        <v>95.370456696207185</v>
      </c>
      <c r="P140" s="15">
        <f t="shared" si="7"/>
        <v>4.6295433037928087</v>
      </c>
      <c r="Q140" s="17">
        <f t="shared" si="8"/>
        <v>0</v>
      </c>
      <c r="R140" s="17">
        <v>0</v>
      </c>
    </row>
    <row r="141" spans="1:18" x14ac:dyDescent="0.25">
      <c r="A141" t="s">
        <v>218</v>
      </c>
      <c r="B141">
        <v>1</v>
      </c>
      <c r="C141" t="s">
        <v>13</v>
      </c>
      <c r="D141" s="12" t="s">
        <v>1250</v>
      </c>
      <c r="E141" s="13">
        <f>IF(B141="N/A", 0, INDEX('Probability Tables'!$J$10:$J$12, MATCH(B141, 'Probability Tables'!$A$10:$A$12, 0)))</f>
        <v>-1.9190988916046565</v>
      </c>
      <c r="F141" s="13">
        <f>IF(C141="N/A", 0, INDEX('Probability Tables'!$J$18:$J$19, MATCH(C141, 'Probability Tables'!$A$18:$A$19, 0)))</f>
        <v>-0.16113204070663512</v>
      </c>
      <c r="G141" s="13">
        <f>IF(D141="N/A", 0, INDEX('Probability Tables'!$J$48:$J$50, MATCH(D141, 'Probability Tables'!$A$48:$A$50, 0)))</f>
        <v>-1.1317644959850102</v>
      </c>
      <c r="H141" s="13">
        <f>'Probability Tables'!$E$3</f>
        <v>-0.48424598596127871</v>
      </c>
      <c r="I141" s="16">
        <f>SUM(E141:H141)</f>
        <v>-3.6962414142575803</v>
      </c>
      <c r="J141" s="14">
        <f>IF(B141="N/A", 0, INDEX('Probability Tables'!$K$10:$K$12, MATCH(B141, 'Probability Tables'!$A$10:$A$12, 0)))</f>
        <v>-0.92356349120323478</v>
      </c>
      <c r="K141" s="14">
        <f>IF(C141="N/A", 0, INDEX('Probability Tables'!$K$18:$K$19, MATCH(C141, 'Probability Tables'!$A$18:$A$19, 0)))</f>
        <v>-1.140161291580982</v>
      </c>
      <c r="L141" s="14">
        <f>IF(D141="N/A", 0, INDEX('Probability Tables'!$K$48:$K$50, MATCH(D141, 'Probability Tables'!$A$48:$A$50, 0)))</f>
        <v>-0.54522705048332309</v>
      </c>
      <c r="M141" s="14">
        <f>'Probability Tables'!$E$4</f>
        <v>-0.95753369040820424</v>
      </c>
      <c r="N141" s="16">
        <f>SUM(J141:M141)</f>
        <v>-3.5664855236757438</v>
      </c>
      <c r="O141" s="15">
        <f t="shared" si="6"/>
        <v>46.760646433231344</v>
      </c>
      <c r="P141" s="15">
        <f t="shared" si="7"/>
        <v>53.239353566768656</v>
      </c>
      <c r="Q141" s="17">
        <f t="shared" si="8"/>
        <v>1</v>
      </c>
      <c r="R141" s="17">
        <v>0</v>
      </c>
    </row>
    <row r="142" spans="1:18" x14ac:dyDescent="0.25">
      <c r="A142" t="s">
        <v>221</v>
      </c>
      <c r="B142">
        <v>3</v>
      </c>
      <c r="C142" t="s">
        <v>17</v>
      </c>
      <c r="D142" s="12" t="s">
        <v>1252</v>
      </c>
      <c r="E142" s="13">
        <f>IF(B142="N/A", 0, INDEX('Probability Tables'!$J$10:$J$12, MATCH(B142, 'Probability Tables'!$A$10:$A$12, 0)))</f>
        <v>-0.39196962663327978</v>
      </c>
      <c r="F142" s="13">
        <f>IF(C142="N/A", 0, INDEX('Probability Tables'!$J$18:$J$19, MATCH(C142, 'Probability Tables'!$A$18:$A$19, 0)))</f>
        <v>-1.9050155618886613</v>
      </c>
      <c r="G142" s="13">
        <f>IF(D142="N/A", 0, INDEX('Probability Tables'!$J$48:$J$50, MATCH(D142, 'Probability Tables'!$A$48:$A$50, 0)))</f>
        <v>-1.6691571471357227</v>
      </c>
      <c r="H142" s="13">
        <f>'Probability Tables'!$E$3</f>
        <v>-0.48424598596127871</v>
      </c>
      <c r="I142" s="16">
        <f>SUM(E142:H142)</f>
        <v>-4.4503883216189424</v>
      </c>
      <c r="J142" s="14">
        <f>IF(B142="N/A", 0, INDEX('Probability Tables'!$K$10:$K$12, MATCH(B142, 'Probability Tables'!$A$10:$A$12, 0)))</f>
        <v>-1.0560526742493137</v>
      </c>
      <c r="K142" s="14">
        <f>IF(C142="N/A", 0, INDEX('Probability Tables'!$K$18:$K$19, MATCH(C142, 'Probability Tables'!$A$18:$A$19, 0)))</f>
        <v>-0.38532054201569693</v>
      </c>
      <c r="L142" s="14">
        <f>IF(D142="N/A", 0, INDEX('Probability Tables'!$K$48:$K$50, MATCH(D142, 'Probability Tables'!$A$48:$A$50, 0)))</f>
        <v>-1.4997389951776758</v>
      </c>
      <c r="M142" s="14">
        <f>'Probability Tables'!$E$4</f>
        <v>-0.95753369040820424</v>
      </c>
      <c r="N142" s="16">
        <f>SUM(J142:M142)</f>
        <v>-3.8986459018508905</v>
      </c>
      <c r="O142" s="15">
        <f t="shared" si="6"/>
        <v>36.546024884807224</v>
      </c>
      <c r="P142" s="15">
        <f t="shared" si="7"/>
        <v>63.453975115192776</v>
      </c>
      <c r="Q142" s="17">
        <f t="shared" si="8"/>
        <v>1</v>
      </c>
      <c r="R142" s="17">
        <v>0</v>
      </c>
    </row>
    <row r="143" spans="1:18" x14ac:dyDescent="0.25">
      <c r="A143" t="s">
        <v>222</v>
      </c>
      <c r="B143">
        <v>3</v>
      </c>
      <c r="C143" t="s">
        <v>17</v>
      </c>
      <c r="D143" s="12" t="s">
        <v>1251</v>
      </c>
      <c r="E143" s="13">
        <f>IF(B143="N/A", 0, INDEX('Probability Tables'!$J$10:$J$12, MATCH(B143, 'Probability Tables'!$A$10:$A$12, 0)))</f>
        <v>-0.39196962663327978</v>
      </c>
      <c r="F143" s="13">
        <f>IF(C143="N/A", 0, INDEX('Probability Tables'!$J$18:$J$19, MATCH(C143, 'Probability Tables'!$A$18:$A$19, 0)))</f>
        <v>-1.9050155618886613</v>
      </c>
      <c r="G143" s="13">
        <f>IF(D143="N/A", 0, INDEX('Probability Tables'!$J$48:$J$50, MATCH(D143, 'Probability Tables'!$A$48:$A$50, 0)))</f>
        <v>-0.71512608727872051</v>
      </c>
      <c r="H143" s="13">
        <f>'Probability Tables'!$E$3</f>
        <v>-0.48424598596127871</v>
      </c>
      <c r="I143" s="16">
        <f>SUM(E143:H143)</f>
        <v>-3.4963572617619403</v>
      </c>
      <c r="J143" s="14">
        <f>IF(B143="N/A", 0, INDEX('Probability Tables'!$K$10:$K$12, MATCH(B143, 'Probability Tables'!$A$10:$A$12, 0)))</f>
        <v>-1.0560526742493137</v>
      </c>
      <c r="K143" s="14">
        <f>IF(C143="N/A", 0, INDEX('Probability Tables'!$K$18:$K$19, MATCH(C143, 'Probability Tables'!$A$18:$A$19, 0)))</f>
        <v>-0.38532054201569693</v>
      </c>
      <c r="L143" s="14">
        <f>IF(D143="N/A", 0, INDEX('Probability Tables'!$K$48:$K$50, MATCH(D143, 'Probability Tables'!$A$48:$A$50, 0)))</f>
        <v>-1.624036711855253</v>
      </c>
      <c r="M143" s="14">
        <f>'Probability Tables'!$E$4</f>
        <v>-0.95753369040820424</v>
      </c>
      <c r="N143" s="16">
        <f>SUM(J143:M143)</f>
        <v>-4.0229436185284682</v>
      </c>
      <c r="O143" s="15">
        <f t="shared" si="6"/>
        <v>62.868658257937625</v>
      </c>
      <c r="P143" s="15">
        <f t="shared" si="7"/>
        <v>37.131341742062382</v>
      </c>
      <c r="Q143" s="17">
        <f t="shared" si="8"/>
        <v>0</v>
      </c>
      <c r="R143" s="17">
        <v>1</v>
      </c>
    </row>
    <row r="144" spans="1:18" x14ac:dyDescent="0.25">
      <c r="A144" t="s">
        <v>223</v>
      </c>
      <c r="B144">
        <v>3</v>
      </c>
      <c r="C144" t="s">
        <v>17</v>
      </c>
      <c r="D144" s="12" t="s">
        <v>1252</v>
      </c>
      <c r="E144" s="13">
        <f>IF(B144="N/A", 0, INDEX('Probability Tables'!$J$10:$J$12, MATCH(B144, 'Probability Tables'!$A$10:$A$12, 0)))</f>
        <v>-0.39196962663327978</v>
      </c>
      <c r="F144" s="13">
        <f>IF(C144="N/A", 0, INDEX('Probability Tables'!$J$18:$J$19, MATCH(C144, 'Probability Tables'!$A$18:$A$19, 0)))</f>
        <v>-1.9050155618886613</v>
      </c>
      <c r="G144" s="13">
        <f>IF(D144="N/A", 0, INDEX('Probability Tables'!$J$48:$J$50, MATCH(D144, 'Probability Tables'!$A$48:$A$50, 0)))</f>
        <v>-1.6691571471357227</v>
      </c>
      <c r="H144" s="13">
        <f>'Probability Tables'!$E$3</f>
        <v>-0.48424598596127871</v>
      </c>
      <c r="I144" s="16">
        <f>SUM(E144:H144)</f>
        <v>-4.4503883216189424</v>
      </c>
      <c r="J144" s="14">
        <f>IF(B144="N/A", 0, INDEX('Probability Tables'!$K$10:$K$12, MATCH(B144, 'Probability Tables'!$A$10:$A$12, 0)))</f>
        <v>-1.0560526742493137</v>
      </c>
      <c r="K144" s="14">
        <f>IF(C144="N/A", 0, INDEX('Probability Tables'!$K$18:$K$19, MATCH(C144, 'Probability Tables'!$A$18:$A$19, 0)))</f>
        <v>-0.38532054201569693</v>
      </c>
      <c r="L144" s="14">
        <f>IF(D144="N/A", 0, INDEX('Probability Tables'!$K$48:$K$50, MATCH(D144, 'Probability Tables'!$A$48:$A$50, 0)))</f>
        <v>-1.4997389951776758</v>
      </c>
      <c r="M144" s="14">
        <f>'Probability Tables'!$E$4</f>
        <v>-0.95753369040820424</v>
      </c>
      <c r="N144" s="16">
        <f>SUM(J144:M144)</f>
        <v>-3.8986459018508905</v>
      </c>
      <c r="O144" s="15">
        <f t="shared" si="6"/>
        <v>36.546024884807224</v>
      </c>
      <c r="P144" s="15">
        <f t="shared" si="7"/>
        <v>63.453975115192776</v>
      </c>
      <c r="Q144" s="17">
        <f t="shared" si="8"/>
        <v>1</v>
      </c>
      <c r="R144" s="17">
        <v>1</v>
      </c>
    </row>
    <row r="145" spans="1:18" x14ac:dyDescent="0.25">
      <c r="A145" t="s">
        <v>225</v>
      </c>
      <c r="B145">
        <v>3</v>
      </c>
      <c r="C145" t="s">
        <v>13</v>
      </c>
      <c r="D145" s="12" t="s">
        <v>1251</v>
      </c>
      <c r="E145" s="13">
        <f>IF(B145="N/A", 0, INDEX('Probability Tables'!$J$10:$J$12, MATCH(B145, 'Probability Tables'!$A$10:$A$12, 0)))</f>
        <v>-0.39196962663327978</v>
      </c>
      <c r="F145" s="13">
        <f>IF(C145="N/A", 0, INDEX('Probability Tables'!$J$18:$J$19, MATCH(C145, 'Probability Tables'!$A$18:$A$19, 0)))</f>
        <v>-0.16113204070663512</v>
      </c>
      <c r="G145" s="13">
        <f>IF(D145="N/A", 0, INDEX('Probability Tables'!$J$48:$J$50, MATCH(D145, 'Probability Tables'!$A$48:$A$50, 0)))</f>
        <v>-0.71512608727872051</v>
      </c>
      <c r="H145" s="13">
        <f>'Probability Tables'!$E$3</f>
        <v>-0.48424598596127871</v>
      </c>
      <c r="I145" s="16">
        <f>SUM(E145:H145)</f>
        <v>-1.7524737405799142</v>
      </c>
      <c r="J145" s="14">
        <f>IF(B145="N/A", 0, INDEX('Probability Tables'!$K$10:$K$12, MATCH(B145, 'Probability Tables'!$A$10:$A$12, 0)))</f>
        <v>-1.0560526742493137</v>
      </c>
      <c r="K145" s="14">
        <f>IF(C145="N/A", 0, INDEX('Probability Tables'!$K$18:$K$19, MATCH(C145, 'Probability Tables'!$A$18:$A$19, 0)))</f>
        <v>-1.140161291580982</v>
      </c>
      <c r="L145" s="14">
        <f>IF(D145="N/A", 0, INDEX('Probability Tables'!$K$48:$K$50, MATCH(D145, 'Probability Tables'!$A$48:$A$50, 0)))</f>
        <v>-1.624036711855253</v>
      </c>
      <c r="M145" s="14">
        <f>'Probability Tables'!$E$4</f>
        <v>-0.95753369040820424</v>
      </c>
      <c r="N145" s="16">
        <f>SUM(J145:M145)</f>
        <v>-4.7777843680937533</v>
      </c>
      <c r="O145" s="15">
        <f t="shared" si="6"/>
        <v>95.370456696207185</v>
      </c>
      <c r="P145" s="15">
        <f t="shared" si="7"/>
        <v>4.6295433037928087</v>
      </c>
      <c r="Q145" s="17">
        <f t="shared" si="8"/>
        <v>0</v>
      </c>
      <c r="R145" s="17">
        <v>0</v>
      </c>
    </row>
    <row r="146" spans="1:18" x14ac:dyDescent="0.25">
      <c r="A146" t="s">
        <v>226</v>
      </c>
      <c r="B146">
        <v>2</v>
      </c>
      <c r="C146" t="s">
        <v>13</v>
      </c>
      <c r="D146" s="12" t="s">
        <v>1252</v>
      </c>
      <c r="E146" s="13">
        <f>IF(B146="N/A", 0, INDEX('Probability Tables'!$J$10:$J$12, MATCH(B146, 'Probability Tables'!$A$10:$A$12, 0)))</f>
        <v>-1.7285805676065233</v>
      </c>
      <c r="F146" s="13">
        <f>IF(C146="N/A", 0, INDEX('Probability Tables'!$J$18:$J$19, MATCH(C146, 'Probability Tables'!$A$18:$A$19, 0)))</f>
        <v>-0.16113204070663512</v>
      </c>
      <c r="G146" s="13">
        <f>IF(D146="N/A", 0, INDEX('Probability Tables'!$J$48:$J$50, MATCH(D146, 'Probability Tables'!$A$48:$A$50, 0)))</f>
        <v>-1.6691571471357227</v>
      </c>
      <c r="H146" s="13">
        <f>'Probability Tables'!$E$3</f>
        <v>-0.48424598596127871</v>
      </c>
      <c r="I146" s="16">
        <f>SUM(E146:H146)</f>
        <v>-4.0431157414101593</v>
      </c>
      <c r="J146" s="14">
        <f>IF(B146="N/A", 0, INDEX('Probability Tables'!$K$10:$K$12, MATCH(B146, 'Probability Tables'!$A$10:$A$12, 0)))</f>
        <v>-1.3662076025531533</v>
      </c>
      <c r="K146" s="14">
        <f>IF(C146="N/A", 0, INDEX('Probability Tables'!$K$18:$K$19, MATCH(C146, 'Probability Tables'!$A$18:$A$19, 0)))</f>
        <v>-1.140161291580982</v>
      </c>
      <c r="L146" s="14">
        <f>IF(D146="N/A", 0, INDEX('Probability Tables'!$K$48:$K$50, MATCH(D146, 'Probability Tables'!$A$48:$A$50, 0)))</f>
        <v>-1.4997389951776758</v>
      </c>
      <c r="M146" s="14">
        <f>'Probability Tables'!$E$4</f>
        <v>-0.95753369040820424</v>
      </c>
      <c r="N146" s="16">
        <f>SUM(J146:M146)</f>
        <v>-4.9636415797200151</v>
      </c>
      <c r="O146" s="15">
        <f t="shared" si="6"/>
        <v>71.514923676454018</v>
      </c>
      <c r="P146" s="15">
        <f t="shared" si="7"/>
        <v>28.485076323545982</v>
      </c>
      <c r="Q146" s="17">
        <f t="shared" si="8"/>
        <v>0</v>
      </c>
      <c r="R146" s="17">
        <v>0</v>
      </c>
    </row>
    <row r="147" spans="1:18" x14ac:dyDescent="0.25">
      <c r="A147" t="s">
        <v>227</v>
      </c>
      <c r="B147">
        <v>2</v>
      </c>
      <c r="C147" t="s">
        <v>13</v>
      </c>
      <c r="D147" s="12" t="s">
        <v>1250</v>
      </c>
      <c r="E147" s="13">
        <f>IF(B147="N/A", 0, INDEX('Probability Tables'!$J$10:$J$12, MATCH(B147, 'Probability Tables'!$A$10:$A$12, 0)))</f>
        <v>-1.7285805676065233</v>
      </c>
      <c r="F147" s="13">
        <f>IF(C147="N/A", 0, INDEX('Probability Tables'!$J$18:$J$19, MATCH(C147, 'Probability Tables'!$A$18:$A$19, 0)))</f>
        <v>-0.16113204070663512</v>
      </c>
      <c r="G147" s="13">
        <f>IF(D147="N/A", 0, INDEX('Probability Tables'!$J$48:$J$50, MATCH(D147, 'Probability Tables'!$A$48:$A$50, 0)))</f>
        <v>-1.1317644959850102</v>
      </c>
      <c r="H147" s="13">
        <f>'Probability Tables'!$E$3</f>
        <v>-0.48424598596127871</v>
      </c>
      <c r="I147" s="16">
        <f>SUM(E147:H147)</f>
        <v>-3.5057230902594472</v>
      </c>
      <c r="J147" s="14">
        <f>IF(B147="N/A", 0, INDEX('Probability Tables'!$K$10:$K$12, MATCH(B147, 'Probability Tables'!$A$10:$A$12, 0)))</f>
        <v>-1.3662076025531533</v>
      </c>
      <c r="K147" s="14">
        <f>IF(C147="N/A", 0, INDEX('Probability Tables'!$K$18:$K$19, MATCH(C147, 'Probability Tables'!$A$18:$A$19, 0)))</f>
        <v>-1.140161291580982</v>
      </c>
      <c r="L147" s="14">
        <f>IF(D147="N/A", 0, INDEX('Probability Tables'!$K$48:$K$50, MATCH(D147, 'Probability Tables'!$A$48:$A$50, 0)))</f>
        <v>-0.54522705048332309</v>
      </c>
      <c r="M147" s="14">
        <f>'Probability Tables'!$E$4</f>
        <v>-0.95753369040820424</v>
      </c>
      <c r="N147" s="16">
        <f>SUM(J147:M147)</f>
        <v>-4.0091296350256629</v>
      </c>
      <c r="O147" s="15">
        <f t="shared" si="6"/>
        <v>62.325954727315882</v>
      </c>
      <c r="P147" s="15">
        <f t="shared" si="7"/>
        <v>37.674045272684111</v>
      </c>
      <c r="Q147" s="17">
        <f t="shared" si="8"/>
        <v>0</v>
      </c>
      <c r="R147" s="17">
        <v>0</v>
      </c>
    </row>
    <row r="148" spans="1:18" x14ac:dyDescent="0.25">
      <c r="A148" t="s">
        <v>229</v>
      </c>
      <c r="B148">
        <v>3</v>
      </c>
      <c r="C148" t="s">
        <v>13</v>
      </c>
      <c r="D148" s="12" t="s">
        <v>1251</v>
      </c>
      <c r="E148" s="13">
        <f>IF(B148="N/A", 0, INDEX('Probability Tables'!$J$10:$J$12, MATCH(B148, 'Probability Tables'!$A$10:$A$12, 0)))</f>
        <v>-0.39196962663327978</v>
      </c>
      <c r="F148" s="13">
        <f>IF(C148="N/A", 0, INDEX('Probability Tables'!$J$18:$J$19, MATCH(C148, 'Probability Tables'!$A$18:$A$19, 0)))</f>
        <v>-0.16113204070663512</v>
      </c>
      <c r="G148" s="13">
        <f>IF(D148="N/A", 0, INDEX('Probability Tables'!$J$48:$J$50, MATCH(D148, 'Probability Tables'!$A$48:$A$50, 0)))</f>
        <v>-0.71512608727872051</v>
      </c>
      <c r="H148" s="13">
        <f>'Probability Tables'!$E$3</f>
        <v>-0.48424598596127871</v>
      </c>
      <c r="I148" s="16">
        <f>SUM(E148:H148)</f>
        <v>-1.7524737405799142</v>
      </c>
      <c r="J148" s="14">
        <f>IF(B148="N/A", 0, INDEX('Probability Tables'!$K$10:$K$12, MATCH(B148, 'Probability Tables'!$A$10:$A$12, 0)))</f>
        <v>-1.0560526742493137</v>
      </c>
      <c r="K148" s="14">
        <f>IF(C148="N/A", 0, INDEX('Probability Tables'!$K$18:$K$19, MATCH(C148, 'Probability Tables'!$A$18:$A$19, 0)))</f>
        <v>-1.140161291580982</v>
      </c>
      <c r="L148" s="14">
        <f>IF(D148="N/A", 0, INDEX('Probability Tables'!$K$48:$K$50, MATCH(D148, 'Probability Tables'!$A$48:$A$50, 0)))</f>
        <v>-1.624036711855253</v>
      </c>
      <c r="M148" s="14">
        <f>'Probability Tables'!$E$4</f>
        <v>-0.95753369040820424</v>
      </c>
      <c r="N148" s="16">
        <f>SUM(J148:M148)</f>
        <v>-4.7777843680937533</v>
      </c>
      <c r="O148" s="15">
        <f t="shared" si="6"/>
        <v>95.370456696207185</v>
      </c>
      <c r="P148" s="15">
        <f t="shared" si="7"/>
        <v>4.6295433037928087</v>
      </c>
      <c r="Q148" s="17">
        <f t="shared" si="8"/>
        <v>0</v>
      </c>
      <c r="R148" s="17">
        <v>1</v>
      </c>
    </row>
    <row r="149" spans="1:18" x14ac:dyDescent="0.25">
      <c r="A149" t="s">
        <v>230</v>
      </c>
      <c r="B149">
        <v>3</v>
      </c>
      <c r="C149" t="s">
        <v>17</v>
      </c>
      <c r="D149" s="12" t="s">
        <v>1250</v>
      </c>
      <c r="E149" s="13">
        <f>IF(B149="N/A", 0, INDEX('Probability Tables'!$J$10:$J$12, MATCH(B149, 'Probability Tables'!$A$10:$A$12, 0)))</f>
        <v>-0.39196962663327978</v>
      </c>
      <c r="F149" s="13">
        <f>IF(C149="N/A", 0, INDEX('Probability Tables'!$J$18:$J$19, MATCH(C149, 'Probability Tables'!$A$18:$A$19, 0)))</f>
        <v>-1.9050155618886613</v>
      </c>
      <c r="G149" s="13">
        <f>IF(D149="N/A", 0, INDEX('Probability Tables'!$J$48:$J$50, MATCH(D149, 'Probability Tables'!$A$48:$A$50, 0)))</f>
        <v>-1.1317644959850102</v>
      </c>
      <c r="H149" s="13">
        <f>'Probability Tables'!$E$3</f>
        <v>-0.48424598596127871</v>
      </c>
      <c r="I149" s="16">
        <f>SUM(E149:H149)</f>
        <v>-3.9129956704682303</v>
      </c>
      <c r="J149" s="14">
        <f>IF(B149="N/A", 0, INDEX('Probability Tables'!$K$10:$K$12, MATCH(B149, 'Probability Tables'!$A$10:$A$12, 0)))</f>
        <v>-1.0560526742493137</v>
      </c>
      <c r="K149" s="14">
        <f>IF(C149="N/A", 0, INDEX('Probability Tables'!$K$18:$K$19, MATCH(C149, 'Probability Tables'!$A$18:$A$19, 0)))</f>
        <v>-0.38532054201569693</v>
      </c>
      <c r="L149" s="14">
        <f>IF(D149="N/A", 0, INDEX('Probability Tables'!$K$48:$K$50, MATCH(D149, 'Probability Tables'!$A$48:$A$50, 0)))</f>
        <v>-0.54522705048332309</v>
      </c>
      <c r="M149" s="14">
        <f>'Probability Tables'!$E$4</f>
        <v>-0.95753369040820424</v>
      </c>
      <c r="N149" s="16">
        <f>SUM(J149:M149)</f>
        <v>-2.9441339571565379</v>
      </c>
      <c r="O149" s="15">
        <f t="shared" si="6"/>
        <v>27.510744502188047</v>
      </c>
      <c r="P149" s="15">
        <f t="shared" si="7"/>
        <v>72.489255497811953</v>
      </c>
      <c r="Q149" s="17">
        <f t="shared" si="8"/>
        <v>1</v>
      </c>
      <c r="R149" s="17">
        <v>0</v>
      </c>
    </row>
    <row r="150" spans="1:18" x14ac:dyDescent="0.25">
      <c r="A150" t="s">
        <v>231</v>
      </c>
      <c r="B150">
        <v>2</v>
      </c>
      <c r="C150" t="s">
        <v>13</v>
      </c>
      <c r="D150" s="12" t="s">
        <v>1250</v>
      </c>
      <c r="E150" s="13">
        <f>IF(B150="N/A", 0, INDEX('Probability Tables'!$J$10:$J$12, MATCH(B150, 'Probability Tables'!$A$10:$A$12, 0)))</f>
        <v>-1.7285805676065233</v>
      </c>
      <c r="F150" s="13">
        <f>IF(C150="N/A", 0, INDEX('Probability Tables'!$J$18:$J$19, MATCH(C150, 'Probability Tables'!$A$18:$A$19, 0)))</f>
        <v>-0.16113204070663512</v>
      </c>
      <c r="G150" s="13">
        <f>IF(D150="N/A", 0, INDEX('Probability Tables'!$J$48:$J$50, MATCH(D150, 'Probability Tables'!$A$48:$A$50, 0)))</f>
        <v>-1.1317644959850102</v>
      </c>
      <c r="H150" s="13">
        <f>'Probability Tables'!$E$3</f>
        <v>-0.48424598596127871</v>
      </c>
      <c r="I150" s="16">
        <f>SUM(E150:H150)</f>
        <v>-3.5057230902594472</v>
      </c>
      <c r="J150" s="14">
        <f>IF(B150="N/A", 0, INDEX('Probability Tables'!$K$10:$K$12, MATCH(B150, 'Probability Tables'!$A$10:$A$12, 0)))</f>
        <v>-1.3662076025531533</v>
      </c>
      <c r="K150" s="14">
        <f>IF(C150="N/A", 0, INDEX('Probability Tables'!$K$18:$K$19, MATCH(C150, 'Probability Tables'!$A$18:$A$19, 0)))</f>
        <v>-1.140161291580982</v>
      </c>
      <c r="L150" s="14">
        <f>IF(D150="N/A", 0, INDEX('Probability Tables'!$K$48:$K$50, MATCH(D150, 'Probability Tables'!$A$48:$A$50, 0)))</f>
        <v>-0.54522705048332309</v>
      </c>
      <c r="M150" s="14">
        <f>'Probability Tables'!$E$4</f>
        <v>-0.95753369040820424</v>
      </c>
      <c r="N150" s="16">
        <f>SUM(J150:M150)</f>
        <v>-4.0091296350256629</v>
      </c>
      <c r="O150" s="15">
        <f t="shared" si="6"/>
        <v>62.325954727315882</v>
      </c>
      <c r="P150" s="15">
        <f t="shared" si="7"/>
        <v>37.674045272684111</v>
      </c>
      <c r="Q150" s="17">
        <f t="shared" si="8"/>
        <v>0</v>
      </c>
      <c r="R150" s="17">
        <v>0</v>
      </c>
    </row>
    <row r="151" spans="1:18" x14ac:dyDescent="0.25">
      <c r="A151" t="s">
        <v>233</v>
      </c>
      <c r="B151">
        <v>2</v>
      </c>
      <c r="C151" t="s">
        <v>13</v>
      </c>
      <c r="D151" s="12" t="s">
        <v>1252</v>
      </c>
      <c r="E151" s="13">
        <f>IF(B151="N/A", 0, INDEX('Probability Tables'!$J$10:$J$12, MATCH(B151, 'Probability Tables'!$A$10:$A$12, 0)))</f>
        <v>-1.7285805676065233</v>
      </c>
      <c r="F151" s="13">
        <f>IF(C151="N/A", 0, INDEX('Probability Tables'!$J$18:$J$19, MATCH(C151, 'Probability Tables'!$A$18:$A$19, 0)))</f>
        <v>-0.16113204070663512</v>
      </c>
      <c r="G151" s="13">
        <f>IF(D151="N/A", 0, INDEX('Probability Tables'!$J$48:$J$50, MATCH(D151, 'Probability Tables'!$A$48:$A$50, 0)))</f>
        <v>-1.6691571471357227</v>
      </c>
      <c r="H151" s="13">
        <f>'Probability Tables'!$E$3</f>
        <v>-0.48424598596127871</v>
      </c>
      <c r="I151" s="16">
        <f>SUM(E151:H151)</f>
        <v>-4.0431157414101593</v>
      </c>
      <c r="J151" s="14">
        <f>IF(B151="N/A", 0, INDEX('Probability Tables'!$K$10:$K$12, MATCH(B151, 'Probability Tables'!$A$10:$A$12, 0)))</f>
        <v>-1.3662076025531533</v>
      </c>
      <c r="K151" s="14">
        <f>IF(C151="N/A", 0, INDEX('Probability Tables'!$K$18:$K$19, MATCH(C151, 'Probability Tables'!$A$18:$A$19, 0)))</f>
        <v>-1.140161291580982</v>
      </c>
      <c r="L151" s="14">
        <f>IF(D151="N/A", 0, INDEX('Probability Tables'!$K$48:$K$50, MATCH(D151, 'Probability Tables'!$A$48:$A$50, 0)))</f>
        <v>-1.4997389951776758</v>
      </c>
      <c r="M151" s="14">
        <f>'Probability Tables'!$E$4</f>
        <v>-0.95753369040820424</v>
      </c>
      <c r="N151" s="16">
        <f>SUM(J151:M151)</f>
        <v>-4.9636415797200151</v>
      </c>
      <c r="O151" s="15">
        <f t="shared" si="6"/>
        <v>71.514923676454018</v>
      </c>
      <c r="P151" s="15">
        <f t="shared" si="7"/>
        <v>28.485076323545982</v>
      </c>
      <c r="Q151" s="17">
        <f t="shared" si="8"/>
        <v>0</v>
      </c>
      <c r="R151" s="17">
        <v>0</v>
      </c>
    </row>
    <row r="152" spans="1:18" x14ac:dyDescent="0.25">
      <c r="A152" t="s">
        <v>234</v>
      </c>
      <c r="B152">
        <v>2</v>
      </c>
      <c r="C152" t="s">
        <v>13</v>
      </c>
      <c r="D152" s="12" t="s">
        <v>1252</v>
      </c>
      <c r="E152" s="13">
        <f>IF(B152="N/A", 0, INDEX('Probability Tables'!$J$10:$J$12, MATCH(B152, 'Probability Tables'!$A$10:$A$12, 0)))</f>
        <v>-1.7285805676065233</v>
      </c>
      <c r="F152" s="13">
        <f>IF(C152="N/A", 0, INDEX('Probability Tables'!$J$18:$J$19, MATCH(C152, 'Probability Tables'!$A$18:$A$19, 0)))</f>
        <v>-0.16113204070663512</v>
      </c>
      <c r="G152" s="13">
        <f>IF(D152="N/A", 0, INDEX('Probability Tables'!$J$48:$J$50, MATCH(D152, 'Probability Tables'!$A$48:$A$50, 0)))</f>
        <v>-1.6691571471357227</v>
      </c>
      <c r="H152" s="13">
        <f>'Probability Tables'!$E$3</f>
        <v>-0.48424598596127871</v>
      </c>
      <c r="I152" s="16">
        <f>SUM(E152:H152)</f>
        <v>-4.0431157414101593</v>
      </c>
      <c r="J152" s="14">
        <f>IF(B152="N/A", 0, INDEX('Probability Tables'!$K$10:$K$12, MATCH(B152, 'Probability Tables'!$A$10:$A$12, 0)))</f>
        <v>-1.3662076025531533</v>
      </c>
      <c r="K152" s="14">
        <f>IF(C152="N/A", 0, INDEX('Probability Tables'!$K$18:$K$19, MATCH(C152, 'Probability Tables'!$A$18:$A$19, 0)))</f>
        <v>-1.140161291580982</v>
      </c>
      <c r="L152" s="14">
        <f>IF(D152="N/A", 0, INDEX('Probability Tables'!$K$48:$K$50, MATCH(D152, 'Probability Tables'!$A$48:$A$50, 0)))</f>
        <v>-1.4997389951776758</v>
      </c>
      <c r="M152" s="14">
        <f>'Probability Tables'!$E$4</f>
        <v>-0.95753369040820424</v>
      </c>
      <c r="N152" s="16">
        <f>SUM(J152:M152)</f>
        <v>-4.9636415797200151</v>
      </c>
      <c r="O152" s="15">
        <f t="shared" si="6"/>
        <v>71.514923676454018</v>
      </c>
      <c r="P152" s="15">
        <f t="shared" si="7"/>
        <v>28.485076323545982</v>
      </c>
      <c r="Q152" s="17">
        <f t="shared" si="8"/>
        <v>0</v>
      </c>
      <c r="R152" s="17">
        <v>0</v>
      </c>
    </row>
    <row r="153" spans="1:18" x14ac:dyDescent="0.25">
      <c r="A153" t="s">
        <v>236</v>
      </c>
      <c r="B153">
        <v>1</v>
      </c>
      <c r="C153" t="s">
        <v>17</v>
      </c>
      <c r="D153" s="12" t="s">
        <v>1250</v>
      </c>
      <c r="E153" s="13">
        <f>IF(B153="N/A", 0, INDEX('Probability Tables'!$J$10:$J$12, MATCH(B153, 'Probability Tables'!$A$10:$A$12, 0)))</f>
        <v>-1.9190988916046565</v>
      </c>
      <c r="F153" s="13">
        <f>IF(C153="N/A", 0, INDEX('Probability Tables'!$J$18:$J$19, MATCH(C153, 'Probability Tables'!$A$18:$A$19, 0)))</f>
        <v>-1.9050155618886613</v>
      </c>
      <c r="G153" s="13">
        <f>IF(D153="N/A", 0, INDEX('Probability Tables'!$J$48:$J$50, MATCH(D153, 'Probability Tables'!$A$48:$A$50, 0)))</f>
        <v>-1.1317644959850102</v>
      </c>
      <c r="H153" s="13">
        <f>'Probability Tables'!$E$3</f>
        <v>-0.48424598596127871</v>
      </c>
      <c r="I153" s="16">
        <f>SUM(E153:H153)</f>
        <v>-5.4401249354396066</v>
      </c>
      <c r="J153" s="14">
        <f>IF(B153="N/A", 0, INDEX('Probability Tables'!$K$10:$K$12, MATCH(B153, 'Probability Tables'!$A$10:$A$12, 0)))</f>
        <v>-0.92356349120323478</v>
      </c>
      <c r="K153" s="14">
        <f>IF(C153="N/A", 0, INDEX('Probability Tables'!$K$18:$K$19, MATCH(C153, 'Probability Tables'!$A$18:$A$19, 0)))</f>
        <v>-0.38532054201569693</v>
      </c>
      <c r="L153" s="14">
        <f>IF(D153="N/A", 0, INDEX('Probability Tables'!$K$48:$K$50, MATCH(D153, 'Probability Tables'!$A$48:$A$50, 0)))</f>
        <v>-0.54522705048332309</v>
      </c>
      <c r="M153" s="14">
        <f>'Probability Tables'!$E$4</f>
        <v>-0.95753369040820424</v>
      </c>
      <c r="N153" s="16">
        <f>SUM(J153:M153)</f>
        <v>-2.8116447741104591</v>
      </c>
      <c r="O153" s="15">
        <f t="shared" si="6"/>
        <v>6.7327825801197783</v>
      </c>
      <c r="P153" s="15">
        <f t="shared" si="7"/>
        <v>93.267217419880225</v>
      </c>
      <c r="Q153" s="17">
        <f t="shared" si="8"/>
        <v>1</v>
      </c>
      <c r="R153" s="17">
        <v>1</v>
      </c>
    </row>
    <row r="154" spans="1:18" x14ac:dyDescent="0.25">
      <c r="A154" t="s">
        <v>238</v>
      </c>
      <c r="B154">
        <v>3</v>
      </c>
      <c r="C154" t="s">
        <v>13</v>
      </c>
      <c r="D154" s="12" t="s">
        <v>1251</v>
      </c>
      <c r="E154" s="13">
        <f>IF(B154="N/A", 0, INDEX('Probability Tables'!$J$10:$J$12, MATCH(B154, 'Probability Tables'!$A$10:$A$12, 0)))</f>
        <v>-0.39196962663327978</v>
      </c>
      <c r="F154" s="13">
        <f>IF(C154="N/A", 0, INDEX('Probability Tables'!$J$18:$J$19, MATCH(C154, 'Probability Tables'!$A$18:$A$19, 0)))</f>
        <v>-0.16113204070663512</v>
      </c>
      <c r="G154" s="13">
        <f>IF(D154="N/A", 0, INDEX('Probability Tables'!$J$48:$J$50, MATCH(D154, 'Probability Tables'!$A$48:$A$50, 0)))</f>
        <v>-0.71512608727872051</v>
      </c>
      <c r="H154" s="13">
        <f>'Probability Tables'!$E$3</f>
        <v>-0.48424598596127871</v>
      </c>
      <c r="I154" s="16">
        <f>SUM(E154:H154)</f>
        <v>-1.7524737405799142</v>
      </c>
      <c r="J154" s="14">
        <f>IF(B154="N/A", 0, INDEX('Probability Tables'!$K$10:$K$12, MATCH(B154, 'Probability Tables'!$A$10:$A$12, 0)))</f>
        <v>-1.0560526742493137</v>
      </c>
      <c r="K154" s="14">
        <f>IF(C154="N/A", 0, INDEX('Probability Tables'!$K$18:$K$19, MATCH(C154, 'Probability Tables'!$A$18:$A$19, 0)))</f>
        <v>-1.140161291580982</v>
      </c>
      <c r="L154" s="14">
        <f>IF(D154="N/A", 0, INDEX('Probability Tables'!$K$48:$K$50, MATCH(D154, 'Probability Tables'!$A$48:$A$50, 0)))</f>
        <v>-1.624036711855253</v>
      </c>
      <c r="M154" s="14">
        <f>'Probability Tables'!$E$4</f>
        <v>-0.95753369040820424</v>
      </c>
      <c r="N154" s="16">
        <f>SUM(J154:M154)</f>
        <v>-4.7777843680937533</v>
      </c>
      <c r="O154" s="15">
        <f t="shared" si="6"/>
        <v>95.370456696207185</v>
      </c>
      <c r="P154" s="15">
        <f t="shared" si="7"/>
        <v>4.6295433037928087</v>
      </c>
      <c r="Q154" s="17">
        <f t="shared" si="8"/>
        <v>0</v>
      </c>
      <c r="R154" s="17">
        <v>0</v>
      </c>
    </row>
    <row r="155" spans="1:18" x14ac:dyDescent="0.25">
      <c r="A155" t="s">
        <v>240</v>
      </c>
      <c r="B155">
        <v>3</v>
      </c>
      <c r="C155" t="s">
        <v>13</v>
      </c>
      <c r="D155" s="12" t="s">
        <v>1252</v>
      </c>
      <c r="E155" s="13">
        <f>IF(B155="N/A", 0, INDEX('Probability Tables'!$J$10:$J$12, MATCH(B155, 'Probability Tables'!$A$10:$A$12, 0)))</f>
        <v>-0.39196962663327978</v>
      </c>
      <c r="F155" s="13">
        <f>IF(C155="N/A", 0, INDEX('Probability Tables'!$J$18:$J$19, MATCH(C155, 'Probability Tables'!$A$18:$A$19, 0)))</f>
        <v>-0.16113204070663512</v>
      </c>
      <c r="G155" s="13">
        <f>IF(D155="N/A", 0, INDEX('Probability Tables'!$J$48:$J$50, MATCH(D155, 'Probability Tables'!$A$48:$A$50, 0)))</f>
        <v>-1.6691571471357227</v>
      </c>
      <c r="H155" s="13">
        <f>'Probability Tables'!$E$3</f>
        <v>-0.48424598596127871</v>
      </c>
      <c r="I155" s="16">
        <f>SUM(E155:H155)</f>
        <v>-2.7065048004369165</v>
      </c>
      <c r="J155" s="14">
        <f>IF(B155="N/A", 0, INDEX('Probability Tables'!$K$10:$K$12, MATCH(B155, 'Probability Tables'!$A$10:$A$12, 0)))</f>
        <v>-1.0560526742493137</v>
      </c>
      <c r="K155" s="14">
        <f>IF(C155="N/A", 0, INDEX('Probability Tables'!$K$18:$K$19, MATCH(C155, 'Probability Tables'!$A$18:$A$19, 0)))</f>
        <v>-1.140161291580982</v>
      </c>
      <c r="L155" s="14">
        <f>IF(D155="N/A", 0, INDEX('Probability Tables'!$K$48:$K$50, MATCH(D155, 'Probability Tables'!$A$48:$A$50, 0)))</f>
        <v>-1.4997389951776758</v>
      </c>
      <c r="M155" s="14">
        <f>'Probability Tables'!$E$4</f>
        <v>-0.95753369040820424</v>
      </c>
      <c r="N155" s="16">
        <f>SUM(J155:M155)</f>
        <v>-4.6534866514161761</v>
      </c>
      <c r="O155" s="15">
        <f t="shared" si="6"/>
        <v>87.511717029735465</v>
      </c>
      <c r="P155" s="15">
        <f t="shared" si="7"/>
        <v>12.488282970264539</v>
      </c>
      <c r="Q155" s="17">
        <f t="shared" si="8"/>
        <v>0</v>
      </c>
      <c r="R155" s="17">
        <v>0</v>
      </c>
    </row>
    <row r="156" spans="1:18" x14ac:dyDescent="0.25">
      <c r="A156" t="s">
        <v>242</v>
      </c>
      <c r="B156">
        <v>3</v>
      </c>
      <c r="C156" t="s">
        <v>13</v>
      </c>
      <c r="D156" s="12" t="s">
        <v>1251</v>
      </c>
      <c r="E156" s="13">
        <f>IF(B156="N/A", 0, INDEX('Probability Tables'!$J$10:$J$12, MATCH(B156, 'Probability Tables'!$A$10:$A$12, 0)))</f>
        <v>-0.39196962663327978</v>
      </c>
      <c r="F156" s="13">
        <f>IF(C156="N/A", 0, INDEX('Probability Tables'!$J$18:$J$19, MATCH(C156, 'Probability Tables'!$A$18:$A$19, 0)))</f>
        <v>-0.16113204070663512</v>
      </c>
      <c r="G156" s="13">
        <f>IF(D156="N/A", 0, INDEX('Probability Tables'!$J$48:$J$50, MATCH(D156, 'Probability Tables'!$A$48:$A$50, 0)))</f>
        <v>-0.71512608727872051</v>
      </c>
      <c r="H156" s="13">
        <f>'Probability Tables'!$E$3</f>
        <v>-0.48424598596127871</v>
      </c>
      <c r="I156" s="16">
        <f>SUM(E156:H156)</f>
        <v>-1.7524737405799142</v>
      </c>
      <c r="J156" s="14">
        <f>IF(B156="N/A", 0, INDEX('Probability Tables'!$K$10:$K$12, MATCH(B156, 'Probability Tables'!$A$10:$A$12, 0)))</f>
        <v>-1.0560526742493137</v>
      </c>
      <c r="K156" s="14">
        <f>IF(C156="N/A", 0, INDEX('Probability Tables'!$K$18:$K$19, MATCH(C156, 'Probability Tables'!$A$18:$A$19, 0)))</f>
        <v>-1.140161291580982</v>
      </c>
      <c r="L156" s="14">
        <f>IF(D156="N/A", 0, INDEX('Probability Tables'!$K$48:$K$50, MATCH(D156, 'Probability Tables'!$A$48:$A$50, 0)))</f>
        <v>-1.624036711855253</v>
      </c>
      <c r="M156" s="14">
        <f>'Probability Tables'!$E$4</f>
        <v>-0.95753369040820424</v>
      </c>
      <c r="N156" s="16">
        <f>SUM(J156:M156)</f>
        <v>-4.7777843680937533</v>
      </c>
      <c r="O156" s="15">
        <f t="shared" si="6"/>
        <v>95.370456696207185</v>
      </c>
      <c r="P156" s="15">
        <f t="shared" si="7"/>
        <v>4.6295433037928087</v>
      </c>
      <c r="Q156" s="17">
        <f t="shared" si="8"/>
        <v>0</v>
      </c>
      <c r="R156" s="17">
        <v>0</v>
      </c>
    </row>
    <row r="157" spans="1:18" x14ac:dyDescent="0.25">
      <c r="A157" t="s">
        <v>244</v>
      </c>
      <c r="B157">
        <v>1</v>
      </c>
      <c r="C157" t="s">
        <v>13</v>
      </c>
      <c r="D157" s="12" t="s">
        <v>1250</v>
      </c>
      <c r="E157" s="13">
        <f>IF(B157="N/A", 0, INDEX('Probability Tables'!$J$10:$J$12, MATCH(B157, 'Probability Tables'!$A$10:$A$12, 0)))</f>
        <v>-1.9190988916046565</v>
      </c>
      <c r="F157" s="13">
        <f>IF(C157="N/A", 0, INDEX('Probability Tables'!$J$18:$J$19, MATCH(C157, 'Probability Tables'!$A$18:$A$19, 0)))</f>
        <v>-0.16113204070663512</v>
      </c>
      <c r="G157" s="13">
        <f>IF(D157="N/A", 0, INDEX('Probability Tables'!$J$48:$J$50, MATCH(D157, 'Probability Tables'!$A$48:$A$50, 0)))</f>
        <v>-1.1317644959850102</v>
      </c>
      <c r="H157" s="13">
        <f>'Probability Tables'!$E$3</f>
        <v>-0.48424598596127871</v>
      </c>
      <c r="I157" s="16">
        <f>SUM(E157:H157)</f>
        <v>-3.6962414142575803</v>
      </c>
      <c r="J157" s="14">
        <f>IF(B157="N/A", 0, INDEX('Probability Tables'!$K$10:$K$12, MATCH(B157, 'Probability Tables'!$A$10:$A$12, 0)))</f>
        <v>-0.92356349120323478</v>
      </c>
      <c r="K157" s="14">
        <f>IF(C157="N/A", 0, INDEX('Probability Tables'!$K$18:$K$19, MATCH(C157, 'Probability Tables'!$A$18:$A$19, 0)))</f>
        <v>-1.140161291580982</v>
      </c>
      <c r="L157" s="14">
        <f>IF(D157="N/A", 0, INDEX('Probability Tables'!$K$48:$K$50, MATCH(D157, 'Probability Tables'!$A$48:$A$50, 0)))</f>
        <v>-0.54522705048332309</v>
      </c>
      <c r="M157" s="14">
        <f>'Probability Tables'!$E$4</f>
        <v>-0.95753369040820424</v>
      </c>
      <c r="N157" s="16">
        <f>SUM(J157:M157)</f>
        <v>-3.5664855236757438</v>
      </c>
      <c r="O157" s="15">
        <f t="shared" si="6"/>
        <v>46.760646433231344</v>
      </c>
      <c r="P157" s="15">
        <f t="shared" si="7"/>
        <v>53.239353566768656</v>
      </c>
      <c r="Q157" s="17">
        <f t="shared" si="8"/>
        <v>1</v>
      </c>
      <c r="R157" s="17">
        <v>0</v>
      </c>
    </row>
    <row r="158" spans="1:18" x14ac:dyDescent="0.25">
      <c r="A158" t="s">
        <v>246</v>
      </c>
      <c r="B158">
        <v>3</v>
      </c>
      <c r="C158" t="s">
        <v>17</v>
      </c>
      <c r="D158" s="12" t="s">
        <v>1251</v>
      </c>
      <c r="E158" s="13">
        <f>IF(B158="N/A", 0, INDEX('Probability Tables'!$J$10:$J$12, MATCH(B158, 'Probability Tables'!$A$10:$A$12, 0)))</f>
        <v>-0.39196962663327978</v>
      </c>
      <c r="F158" s="13">
        <f>IF(C158="N/A", 0, INDEX('Probability Tables'!$J$18:$J$19, MATCH(C158, 'Probability Tables'!$A$18:$A$19, 0)))</f>
        <v>-1.9050155618886613</v>
      </c>
      <c r="G158" s="13">
        <f>IF(D158="N/A", 0, INDEX('Probability Tables'!$J$48:$J$50, MATCH(D158, 'Probability Tables'!$A$48:$A$50, 0)))</f>
        <v>-0.71512608727872051</v>
      </c>
      <c r="H158" s="13">
        <f>'Probability Tables'!$E$3</f>
        <v>-0.48424598596127871</v>
      </c>
      <c r="I158" s="16">
        <f>SUM(E158:H158)</f>
        <v>-3.4963572617619403</v>
      </c>
      <c r="J158" s="14">
        <f>IF(B158="N/A", 0, INDEX('Probability Tables'!$K$10:$K$12, MATCH(B158, 'Probability Tables'!$A$10:$A$12, 0)))</f>
        <v>-1.0560526742493137</v>
      </c>
      <c r="K158" s="14">
        <f>IF(C158="N/A", 0, INDEX('Probability Tables'!$K$18:$K$19, MATCH(C158, 'Probability Tables'!$A$18:$A$19, 0)))</f>
        <v>-0.38532054201569693</v>
      </c>
      <c r="L158" s="14">
        <f>IF(D158="N/A", 0, INDEX('Probability Tables'!$K$48:$K$50, MATCH(D158, 'Probability Tables'!$A$48:$A$50, 0)))</f>
        <v>-1.624036711855253</v>
      </c>
      <c r="M158" s="14">
        <f>'Probability Tables'!$E$4</f>
        <v>-0.95753369040820424</v>
      </c>
      <c r="N158" s="16">
        <f>SUM(J158:M158)</f>
        <v>-4.0229436185284682</v>
      </c>
      <c r="O158" s="15">
        <f t="shared" si="6"/>
        <v>62.868658257937625</v>
      </c>
      <c r="P158" s="15">
        <f t="shared" si="7"/>
        <v>37.131341742062382</v>
      </c>
      <c r="Q158" s="17">
        <f t="shared" si="8"/>
        <v>0</v>
      </c>
      <c r="R158" s="17">
        <v>1</v>
      </c>
    </row>
    <row r="159" spans="1:18" x14ac:dyDescent="0.25">
      <c r="A159" t="s">
        <v>247</v>
      </c>
      <c r="B159">
        <v>3</v>
      </c>
      <c r="C159" t="s">
        <v>13</v>
      </c>
      <c r="D159" s="12" t="s">
        <v>1251</v>
      </c>
      <c r="E159" s="13">
        <f>IF(B159="N/A", 0, INDEX('Probability Tables'!$J$10:$J$12, MATCH(B159, 'Probability Tables'!$A$10:$A$12, 0)))</f>
        <v>-0.39196962663327978</v>
      </c>
      <c r="F159" s="13">
        <f>IF(C159="N/A", 0, INDEX('Probability Tables'!$J$18:$J$19, MATCH(C159, 'Probability Tables'!$A$18:$A$19, 0)))</f>
        <v>-0.16113204070663512</v>
      </c>
      <c r="G159" s="13">
        <f>IF(D159="N/A", 0, INDEX('Probability Tables'!$J$48:$J$50, MATCH(D159, 'Probability Tables'!$A$48:$A$50, 0)))</f>
        <v>-0.71512608727872051</v>
      </c>
      <c r="H159" s="13">
        <f>'Probability Tables'!$E$3</f>
        <v>-0.48424598596127871</v>
      </c>
      <c r="I159" s="16">
        <f>SUM(E159:H159)</f>
        <v>-1.7524737405799142</v>
      </c>
      <c r="J159" s="14">
        <f>IF(B159="N/A", 0, INDEX('Probability Tables'!$K$10:$K$12, MATCH(B159, 'Probability Tables'!$A$10:$A$12, 0)))</f>
        <v>-1.0560526742493137</v>
      </c>
      <c r="K159" s="14">
        <f>IF(C159="N/A", 0, INDEX('Probability Tables'!$K$18:$K$19, MATCH(C159, 'Probability Tables'!$A$18:$A$19, 0)))</f>
        <v>-1.140161291580982</v>
      </c>
      <c r="L159" s="14">
        <f>IF(D159="N/A", 0, INDEX('Probability Tables'!$K$48:$K$50, MATCH(D159, 'Probability Tables'!$A$48:$A$50, 0)))</f>
        <v>-1.624036711855253</v>
      </c>
      <c r="M159" s="14">
        <f>'Probability Tables'!$E$4</f>
        <v>-0.95753369040820424</v>
      </c>
      <c r="N159" s="16">
        <f>SUM(J159:M159)</f>
        <v>-4.7777843680937533</v>
      </c>
      <c r="O159" s="15">
        <f t="shared" si="6"/>
        <v>95.370456696207185</v>
      </c>
      <c r="P159" s="15">
        <f t="shared" si="7"/>
        <v>4.6295433037928087</v>
      </c>
      <c r="Q159" s="17">
        <f t="shared" si="8"/>
        <v>0</v>
      </c>
      <c r="R159" s="17">
        <v>0</v>
      </c>
    </row>
    <row r="160" spans="1:18" x14ac:dyDescent="0.25">
      <c r="A160" t="s">
        <v>249</v>
      </c>
      <c r="B160">
        <v>3</v>
      </c>
      <c r="C160" t="s">
        <v>13</v>
      </c>
      <c r="D160" s="12" t="s">
        <v>1251</v>
      </c>
      <c r="E160" s="13">
        <f>IF(B160="N/A", 0, INDEX('Probability Tables'!$J$10:$J$12, MATCH(B160, 'Probability Tables'!$A$10:$A$12, 0)))</f>
        <v>-0.39196962663327978</v>
      </c>
      <c r="F160" s="13">
        <f>IF(C160="N/A", 0, INDEX('Probability Tables'!$J$18:$J$19, MATCH(C160, 'Probability Tables'!$A$18:$A$19, 0)))</f>
        <v>-0.16113204070663512</v>
      </c>
      <c r="G160" s="13">
        <f>IF(D160="N/A", 0, INDEX('Probability Tables'!$J$48:$J$50, MATCH(D160, 'Probability Tables'!$A$48:$A$50, 0)))</f>
        <v>-0.71512608727872051</v>
      </c>
      <c r="H160" s="13">
        <f>'Probability Tables'!$E$3</f>
        <v>-0.48424598596127871</v>
      </c>
      <c r="I160" s="16">
        <f>SUM(E160:H160)</f>
        <v>-1.7524737405799142</v>
      </c>
      <c r="J160" s="14">
        <f>IF(B160="N/A", 0, INDEX('Probability Tables'!$K$10:$K$12, MATCH(B160, 'Probability Tables'!$A$10:$A$12, 0)))</f>
        <v>-1.0560526742493137</v>
      </c>
      <c r="K160" s="14">
        <f>IF(C160="N/A", 0, INDEX('Probability Tables'!$K$18:$K$19, MATCH(C160, 'Probability Tables'!$A$18:$A$19, 0)))</f>
        <v>-1.140161291580982</v>
      </c>
      <c r="L160" s="14">
        <f>IF(D160="N/A", 0, INDEX('Probability Tables'!$K$48:$K$50, MATCH(D160, 'Probability Tables'!$A$48:$A$50, 0)))</f>
        <v>-1.624036711855253</v>
      </c>
      <c r="M160" s="14">
        <f>'Probability Tables'!$E$4</f>
        <v>-0.95753369040820424</v>
      </c>
      <c r="N160" s="16">
        <f>SUM(J160:M160)</f>
        <v>-4.7777843680937533</v>
      </c>
      <c r="O160" s="15">
        <f t="shared" si="6"/>
        <v>95.370456696207185</v>
      </c>
      <c r="P160" s="15">
        <f t="shared" si="7"/>
        <v>4.6295433037928087</v>
      </c>
      <c r="Q160" s="17">
        <f t="shared" si="8"/>
        <v>0</v>
      </c>
      <c r="R160" s="17">
        <v>0</v>
      </c>
    </row>
    <row r="161" spans="1:18" x14ac:dyDescent="0.25">
      <c r="A161" t="s">
        <v>250</v>
      </c>
      <c r="B161">
        <v>3</v>
      </c>
      <c r="C161" t="s">
        <v>13</v>
      </c>
      <c r="D161" s="12" t="s">
        <v>1250</v>
      </c>
      <c r="E161" s="13">
        <f>IF(B161="N/A", 0, INDEX('Probability Tables'!$J$10:$J$12, MATCH(B161, 'Probability Tables'!$A$10:$A$12, 0)))</f>
        <v>-0.39196962663327978</v>
      </c>
      <c r="F161" s="13">
        <f>IF(C161="N/A", 0, INDEX('Probability Tables'!$J$18:$J$19, MATCH(C161, 'Probability Tables'!$A$18:$A$19, 0)))</f>
        <v>-0.16113204070663512</v>
      </c>
      <c r="G161" s="13">
        <f>IF(D161="N/A", 0, INDEX('Probability Tables'!$J$48:$J$50, MATCH(D161, 'Probability Tables'!$A$48:$A$50, 0)))</f>
        <v>-1.1317644959850102</v>
      </c>
      <c r="H161" s="13">
        <f>'Probability Tables'!$E$3</f>
        <v>-0.48424598596127871</v>
      </c>
      <c r="I161" s="16">
        <f>SUM(E161:H161)</f>
        <v>-2.169112149286204</v>
      </c>
      <c r="J161" s="14">
        <f>IF(B161="N/A", 0, INDEX('Probability Tables'!$K$10:$K$12, MATCH(B161, 'Probability Tables'!$A$10:$A$12, 0)))</f>
        <v>-1.0560526742493137</v>
      </c>
      <c r="K161" s="14">
        <f>IF(C161="N/A", 0, INDEX('Probability Tables'!$K$18:$K$19, MATCH(C161, 'Probability Tables'!$A$18:$A$19, 0)))</f>
        <v>-1.140161291580982</v>
      </c>
      <c r="L161" s="14">
        <f>IF(D161="N/A", 0, INDEX('Probability Tables'!$K$48:$K$50, MATCH(D161, 'Probability Tables'!$A$48:$A$50, 0)))</f>
        <v>-0.54522705048332309</v>
      </c>
      <c r="M161" s="14">
        <f>'Probability Tables'!$E$4</f>
        <v>-0.95753369040820424</v>
      </c>
      <c r="N161" s="16">
        <f>SUM(J161:M161)</f>
        <v>-3.698974706721823</v>
      </c>
      <c r="O161" s="15">
        <f t="shared" si="6"/>
        <v>82.198620383639835</v>
      </c>
      <c r="P161" s="15">
        <f t="shared" si="7"/>
        <v>17.801379616360176</v>
      </c>
      <c r="Q161" s="17">
        <f t="shared" si="8"/>
        <v>0</v>
      </c>
      <c r="R161" s="17">
        <v>0</v>
      </c>
    </row>
    <row r="162" spans="1:18" x14ac:dyDescent="0.25">
      <c r="A162" t="s">
        <v>252</v>
      </c>
      <c r="B162">
        <v>3</v>
      </c>
      <c r="C162" t="s">
        <v>13</v>
      </c>
      <c r="D162" s="12" t="s">
        <v>1252</v>
      </c>
      <c r="E162" s="13">
        <f>IF(B162="N/A", 0, INDEX('Probability Tables'!$J$10:$J$12, MATCH(B162, 'Probability Tables'!$A$10:$A$12, 0)))</f>
        <v>-0.39196962663327978</v>
      </c>
      <c r="F162" s="13">
        <f>IF(C162="N/A", 0, INDEX('Probability Tables'!$J$18:$J$19, MATCH(C162, 'Probability Tables'!$A$18:$A$19, 0)))</f>
        <v>-0.16113204070663512</v>
      </c>
      <c r="G162" s="13">
        <f>IF(D162="N/A", 0, INDEX('Probability Tables'!$J$48:$J$50, MATCH(D162, 'Probability Tables'!$A$48:$A$50, 0)))</f>
        <v>-1.6691571471357227</v>
      </c>
      <c r="H162" s="13">
        <f>'Probability Tables'!$E$3</f>
        <v>-0.48424598596127871</v>
      </c>
      <c r="I162" s="16">
        <f>SUM(E162:H162)</f>
        <v>-2.7065048004369165</v>
      </c>
      <c r="J162" s="14">
        <f>IF(B162="N/A", 0, INDEX('Probability Tables'!$K$10:$K$12, MATCH(B162, 'Probability Tables'!$A$10:$A$12, 0)))</f>
        <v>-1.0560526742493137</v>
      </c>
      <c r="K162" s="14">
        <f>IF(C162="N/A", 0, INDEX('Probability Tables'!$K$18:$K$19, MATCH(C162, 'Probability Tables'!$A$18:$A$19, 0)))</f>
        <v>-1.140161291580982</v>
      </c>
      <c r="L162" s="14">
        <f>IF(D162="N/A", 0, INDEX('Probability Tables'!$K$48:$K$50, MATCH(D162, 'Probability Tables'!$A$48:$A$50, 0)))</f>
        <v>-1.4997389951776758</v>
      </c>
      <c r="M162" s="14">
        <f>'Probability Tables'!$E$4</f>
        <v>-0.95753369040820424</v>
      </c>
      <c r="N162" s="16">
        <f>SUM(J162:M162)</f>
        <v>-4.6534866514161761</v>
      </c>
      <c r="O162" s="15">
        <f t="shared" si="6"/>
        <v>87.511717029735465</v>
      </c>
      <c r="P162" s="15">
        <f t="shared" si="7"/>
        <v>12.488282970264539</v>
      </c>
      <c r="Q162" s="17">
        <f t="shared" si="8"/>
        <v>0</v>
      </c>
      <c r="R162" s="17">
        <v>0</v>
      </c>
    </row>
    <row r="163" spans="1:18" x14ac:dyDescent="0.25">
      <c r="A163" t="s">
        <v>253</v>
      </c>
      <c r="B163">
        <v>2</v>
      </c>
      <c r="C163" t="s">
        <v>17</v>
      </c>
      <c r="D163" s="12" t="s">
        <v>1252</v>
      </c>
      <c r="E163" s="13">
        <f>IF(B163="N/A", 0, INDEX('Probability Tables'!$J$10:$J$12, MATCH(B163, 'Probability Tables'!$A$10:$A$12, 0)))</f>
        <v>-1.7285805676065233</v>
      </c>
      <c r="F163" s="13">
        <f>IF(C163="N/A", 0, INDEX('Probability Tables'!$J$18:$J$19, MATCH(C163, 'Probability Tables'!$A$18:$A$19, 0)))</f>
        <v>-1.9050155618886613</v>
      </c>
      <c r="G163" s="13">
        <f>IF(D163="N/A", 0, INDEX('Probability Tables'!$J$48:$J$50, MATCH(D163, 'Probability Tables'!$A$48:$A$50, 0)))</f>
        <v>-1.6691571471357227</v>
      </c>
      <c r="H163" s="13">
        <f>'Probability Tables'!$E$3</f>
        <v>-0.48424598596127871</v>
      </c>
      <c r="I163" s="16">
        <f>SUM(E163:H163)</f>
        <v>-5.786999262592186</v>
      </c>
      <c r="J163" s="14">
        <f>IF(B163="N/A", 0, INDEX('Probability Tables'!$K$10:$K$12, MATCH(B163, 'Probability Tables'!$A$10:$A$12, 0)))</f>
        <v>-1.3662076025531533</v>
      </c>
      <c r="K163" s="14">
        <f>IF(C163="N/A", 0, INDEX('Probability Tables'!$K$18:$K$19, MATCH(C163, 'Probability Tables'!$A$18:$A$19, 0)))</f>
        <v>-0.38532054201569693</v>
      </c>
      <c r="L163" s="14">
        <f>IF(D163="N/A", 0, INDEX('Probability Tables'!$K$48:$K$50, MATCH(D163, 'Probability Tables'!$A$48:$A$50, 0)))</f>
        <v>-1.4997389951776758</v>
      </c>
      <c r="M163" s="14">
        <f>'Probability Tables'!$E$4</f>
        <v>-0.95753369040820424</v>
      </c>
      <c r="N163" s="16">
        <f>SUM(J163:M163)</f>
        <v>-4.2088008301547299</v>
      </c>
      <c r="O163" s="15">
        <f t="shared" si="6"/>
        <v>17.105077926477943</v>
      </c>
      <c r="P163" s="15">
        <f t="shared" si="7"/>
        <v>82.894922073522054</v>
      </c>
      <c r="Q163" s="17">
        <f t="shared" si="8"/>
        <v>1</v>
      </c>
      <c r="R163" s="17">
        <v>1</v>
      </c>
    </row>
    <row r="164" spans="1:18" x14ac:dyDescent="0.25">
      <c r="A164" t="s">
        <v>255</v>
      </c>
      <c r="B164">
        <v>3</v>
      </c>
      <c r="C164" t="s">
        <v>13</v>
      </c>
      <c r="D164" s="12" t="s">
        <v>1251</v>
      </c>
      <c r="E164" s="13">
        <f>IF(B164="N/A", 0, INDEX('Probability Tables'!$J$10:$J$12, MATCH(B164, 'Probability Tables'!$A$10:$A$12, 0)))</f>
        <v>-0.39196962663327978</v>
      </c>
      <c r="F164" s="13">
        <f>IF(C164="N/A", 0, INDEX('Probability Tables'!$J$18:$J$19, MATCH(C164, 'Probability Tables'!$A$18:$A$19, 0)))</f>
        <v>-0.16113204070663512</v>
      </c>
      <c r="G164" s="13">
        <f>IF(D164="N/A", 0, INDEX('Probability Tables'!$J$48:$J$50, MATCH(D164, 'Probability Tables'!$A$48:$A$50, 0)))</f>
        <v>-0.71512608727872051</v>
      </c>
      <c r="H164" s="13">
        <f>'Probability Tables'!$E$3</f>
        <v>-0.48424598596127871</v>
      </c>
      <c r="I164" s="16">
        <f>SUM(E164:H164)</f>
        <v>-1.7524737405799142</v>
      </c>
      <c r="J164" s="14">
        <f>IF(B164="N/A", 0, INDEX('Probability Tables'!$K$10:$K$12, MATCH(B164, 'Probability Tables'!$A$10:$A$12, 0)))</f>
        <v>-1.0560526742493137</v>
      </c>
      <c r="K164" s="14">
        <f>IF(C164="N/A", 0, INDEX('Probability Tables'!$K$18:$K$19, MATCH(C164, 'Probability Tables'!$A$18:$A$19, 0)))</f>
        <v>-1.140161291580982</v>
      </c>
      <c r="L164" s="14">
        <f>IF(D164="N/A", 0, INDEX('Probability Tables'!$K$48:$K$50, MATCH(D164, 'Probability Tables'!$A$48:$A$50, 0)))</f>
        <v>-1.624036711855253</v>
      </c>
      <c r="M164" s="14">
        <f>'Probability Tables'!$E$4</f>
        <v>-0.95753369040820424</v>
      </c>
      <c r="N164" s="16">
        <f>SUM(J164:M164)</f>
        <v>-4.7777843680937533</v>
      </c>
      <c r="O164" s="15">
        <f t="shared" si="6"/>
        <v>95.370456696207185</v>
      </c>
      <c r="P164" s="15">
        <f t="shared" si="7"/>
        <v>4.6295433037928087</v>
      </c>
      <c r="Q164" s="17">
        <f t="shared" si="8"/>
        <v>0</v>
      </c>
      <c r="R164" s="17">
        <v>0</v>
      </c>
    </row>
    <row r="165" spans="1:18" x14ac:dyDescent="0.25">
      <c r="A165" t="s">
        <v>256</v>
      </c>
      <c r="B165">
        <v>3</v>
      </c>
      <c r="C165" t="s">
        <v>13</v>
      </c>
      <c r="D165" s="12" t="s">
        <v>1251</v>
      </c>
      <c r="E165" s="13">
        <f>IF(B165="N/A", 0, INDEX('Probability Tables'!$J$10:$J$12, MATCH(B165, 'Probability Tables'!$A$10:$A$12, 0)))</f>
        <v>-0.39196962663327978</v>
      </c>
      <c r="F165" s="13">
        <f>IF(C165="N/A", 0, INDEX('Probability Tables'!$J$18:$J$19, MATCH(C165, 'Probability Tables'!$A$18:$A$19, 0)))</f>
        <v>-0.16113204070663512</v>
      </c>
      <c r="G165" s="13">
        <f>IF(D165="N/A", 0, INDEX('Probability Tables'!$J$48:$J$50, MATCH(D165, 'Probability Tables'!$A$48:$A$50, 0)))</f>
        <v>-0.71512608727872051</v>
      </c>
      <c r="H165" s="13">
        <f>'Probability Tables'!$E$3</f>
        <v>-0.48424598596127871</v>
      </c>
      <c r="I165" s="16">
        <f>SUM(E165:H165)</f>
        <v>-1.7524737405799142</v>
      </c>
      <c r="J165" s="14">
        <f>IF(B165="N/A", 0, INDEX('Probability Tables'!$K$10:$K$12, MATCH(B165, 'Probability Tables'!$A$10:$A$12, 0)))</f>
        <v>-1.0560526742493137</v>
      </c>
      <c r="K165" s="14">
        <f>IF(C165="N/A", 0, INDEX('Probability Tables'!$K$18:$K$19, MATCH(C165, 'Probability Tables'!$A$18:$A$19, 0)))</f>
        <v>-1.140161291580982</v>
      </c>
      <c r="L165" s="14">
        <f>IF(D165="N/A", 0, INDEX('Probability Tables'!$K$48:$K$50, MATCH(D165, 'Probability Tables'!$A$48:$A$50, 0)))</f>
        <v>-1.624036711855253</v>
      </c>
      <c r="M165" s="14">
        <f>'Probability Tables'!$E$4</f>
        <v>-0.95753369040820424</v>
      </c>
      <c r="N165" s="16">
        <f>SUM(J165:M165)</f>
        <v>-4.7777843680937533</v>
      </c>
      <c r="O165" s="15">
        <f t="shared" si="6"/>
        <v>95.370456696207185</v>
      </c>
      <c r="P165" s="15">
        <f t="shared" si="7"/>
        <v>4.6295433037928087</v>
      </c>
      <c r="Q165" s="17">
        <f t="shared" si="8"/>
        <v>0</v>
      </c>
      <c r="R165" s="17">
        <v>0</v>
      </c>
    </row>
    <row r="166" spans="1:18" x14ac:dyDescent="0.25">
      <c r="A166" t="s">
        <v>257</v>
      </c>
      <c r="B166">
        <v>3</v>
      </c>
      <c r="C166" t="s">
        <v>13</v>
      </c>
      <c r="D166" s="12" t="s">
        <v>1250</v>
      </c>
      <c r="E166" s="13">
        <f>IF(B166="N/A", 0, INDEX('Probability Tables'!$J$10:$J$12, MATCH(B166, 'Probability Tables'!$A$10:$A$12, 0)))</f>
        <v>-0.39196962663327978</v>
      </c>
      <c r="F166" s="13">
        <f>IF(C166="N/A", 0, INDEX('Probability Tables'!$J$18:$J$19, MATCH(C166, 'Probability Tables'!$A$18:$A$19, 0)))</f>
        <v>-0.16113204070663512</v>
      </c>
      <c r="G166" s="13">
        <f>IF(D166="N/A", 0, INDEX('Probability Tables'!$J$48:$J$50, MATCH(D166, 'Probability Tables'!$A$48:$A$50, 0)))</f>
        <v>-1.1317644959850102</v>
      </c>
      <c r="H166" s="13">
        <f>'Probability Tables'!$E$3</f>
        <v>-0.48424598596127871</v>
      </c>
      <c r="I166" s="16">
        <f>SUM(E166:H166)</f>
        <v>-2.169112149286204</v>
      </c>
      <c r="J166" s="14">
        <f>IF(B166="N/A", 0, INDEX('Probability Tables'!$K$10:$K$12, MATCH(B166, 'Probability Tables'!$A$10:$A$12, 0)))</f>
        <v>-1.0560526742493137</v>
      </c>
      <c r="K166" s="14">
        <f>IF(C166="N/A", 0, INDEX('Probability Tables'!$K$18:$K$19, MATCH(C166, 'Probability Tables'!$A$18:$A$19, 0)))</f>
        <v>-1.140161291580982</v>
      </c>
      <c r="L166" s="14">
        <f>IF(D166="N/A", 0, INDEX('Probability Tables'!$K$48:$K$50, MATCH(D166, 'Probability Tables'!$A$48:$A$50, 0)))</f>
        <v>-0.54522705048332309</v>
      </c>
      <c r="M166" s="14">
        <f>'Probability Tables'!$E$4</f>
        <v>-0.95753369040820424</v>
      </c>
      <c r="N166" s="16">
        <f>SUM(J166:M166)</f>
        <v>-3.698974706721823</v>
      </c>
      <c r="O166" s="15">
        <f t="shared" si="6"/>
        <v>82.198620383639835</v>
      </c>
      <c r="P166" s="15">
        <f t="shared" si="7"/>
        <v>17.801379616360176</v>
      </c>
      <c r="Q166" s="17">
        <f t="shared" si="8"/>
        <v>0</v>
      </c>
      <c r="R166" s="17">
        <v>0</v>
      </c>
    </row>
    <row r="167" spans="1:18" x14ac:dyDescent="0.25">
      <c r="A167" t="s">
        <v>258</v>
      </c>
      <c r="B167">
        <v>3</v>
      </c>
      <c r="C167" t="s">
        <v>13</v>
      </c>
      <c r="D167" s="12" t="s">
        <v>1250</v>
      </c>
      <c r="E167" s="13">
        <f>IF(B167="N/A", 0, INDEX('Probability Tables'!$J$10:$J$12, MATCH(B167, 'Probability Tables'!$A$10:$A$12, 0)))</f>
        <v>-0.39196962663327978</v>
      </c>
      <c r="F167" s="13">
        <f>IF(C167="N/A", 0, INDEX('Probability Tables'!$J$18:$J$19, MATCH(C167, 'Probability Tables'!$A$18:$A$19, 0)))</f>
        <v>-0.16113204070663512</v>
      </c>
      <c r="G167" s="13">
        <f>IF(D167="N/A", 0, INDEX('Probability Tables'!$J$48:$J$50, MATCH(D167, 'Probability Tables'!$A$48:$A$50, 0)))</f>
        <v>-1.1317644959850102</v>
      </c>
      <c r="H167" s="13">
        <f>'Probability Tables'!$E$3</f>
        <v>-0.48424598596127871</v>
      </c>
      <c r="I167" s="16">
        <f>SUM(E167:H167)</f>
        <v>-2.169112149286204</v>
      </c>
      <c r="J167" s="14">
        <f>IF(B167="N/A", 0, INDEX('Probability Tables'!$K$10:$K$12, MATCH(B167, 'Probability Tables'!$A$10:$A$12, 0)))</f>
        <v>-1.0560526742493137</v>
      </c>
      <c r="K167" s="14">
        <f>IF(C167="N/A", 0, INDEX('Probability Tables'!$K$18:$K$19, MATCH(C167, 'Probability Tables'!$A$18:$A$19, 0)))</f>
        <v>-1.140161291580982</v>
      </c>
      <c r="L167" s="14">
        <f>IF(D167="N/A", 0, INDEX('Probability Tables'!$K$48:$K$50, MATCH(D167, 'Probability Tables'!$A$48:$A$50, 0)))</f>
        <v>-0.54522705048332309</v>
      </c>
      <c r="M167" s="14">
        <f>'Probability Tables'!$E$4</f>
        <v>-0.95753369040820424</v>
      </c>
      <c r="N167" s="16">
        <f>SUM(J167:M167)</f>
        <v>-3.698974706721823</v>
      </c>
      <c r="O167" s="15">
        <f t="shared" si="6"/>
        <v>82.198620383639835</v>
      </c>
      <c r="P167" s="15">
        <f t="shared" si="7"/>
        <v>17.801379616360176</v>
      </c>
      <c r="Q167" s="17">
        <f t="shared" si="8"/>
        <v>0</v>
      </c>
      <c r="R167" s="17">
        <v>1</v>
      </c>
    </row>
    <row r="168" spans="1:18" x14ac:dyDescent="0.25">
      <c r="A168" t="s">
        <v>259</v>
      </c>
      <c r="B168">
        <v>1</v>
      </c>
      <c r="C168" t="s">
        <v>17</v>
      </c>
      <c r="D168" s="12" t="s">
        <v>1250</v>
      </c>
      <c r="E168" s="13">
        <f>IF(B168="N/A", 0, INDEX('Probability Tables'!$J$10:$J$12, MATCH(B168, 'Probability Tables'!$A$10:$A$12, 0)))</f>
        <v>-1.9190988916046565</v>
      </c>
      <c r="F168" s="13">
        <f>IF(C168="N/A", 0, INDEX('Probability Tables'!$J$18:$J$19, MATCH(C168, 'Probability Tables'!$A$18:$A$19, 0)))</f>
        <v>-1.9050155618886613</v>
      </c>
      <c r="G168" s="13">
        <f>IF(D168="N/A", 0, INDEX('Probability Tables'!$J$48:$J$50, MATCH(D168, 'Probability Tables'!$A$48:$A$50, 0)))</f>
        <v>-1.1317644959850102</v>
      </c>
      <c r="H168" s="13">
        <f>'Probability Tables'!$E$3</f>
        <v>-0.48424598596127871</v>
      </c>
      <c r="I168" s="16">
        <f>SUM(E168:H168)</f>
        <v>-5.4401249354396066</v>
      </c>
      <c r="J168" s="14">
        <f>IF(B168="N/A", 0, INDEX('Probability Tables'!$K$10:$K$12, MATCH(B168, 'Probability Tables'!$A$10:$A$12, 0)))</f>
        <v>-0.92356349120323478</v>
      </c>
      <c r="K168" s="14">
        <f>IF(C168="N/A", 0, INDEX('Probability Tables'!$K$18:$K$19, MATCH(C168, 'Probability Tables'!$A$18:$A$19, 0)))</f>
        <v>-0.38532054201569693</v>
      </c>
      <c r="L168" s="14">
        <f>IF(D168="N/A", 0, INDEX('Probability Tables'!$K$48:$K$50, MATCH(D168, 'Probability Tables'!$A$48:$A$50, 0)))</f>
        <v>-0.54522705048332309</v>
      </c>
      <c r="M168" s="14">
        <f>'Probability Tables'!$E$4</f>
        <v>-0.95753369040820424</v>
      </c>
      <c r="N168" s="16">
        <f>SUM(J168:M168)</f>
        <v>-2.8116447741104591</v>
      </c>
      <c r="O168" s="15">
        <f t="shared" si="6"/>
        <v>6.7327825801197783</v>
      </c>
      <c r="P168" s="15">
        <f t="shared" si="7"/>
        <v>93.267217419880225</v>
      </c>
      <c r="Q168" s="17">
        <f t="shared" si="8"/>
        <v>1</v>
      </c>
      <c r="R168" s="17">
        <v>1</v>
      </c>
    </row>
    <row r="169" spans="1:18" x14ac:dyDescent="0.25">
      <c r="A169" t="s">
        <v>261</v>
      </c>
      <c r="B169">
        <v>3</v>
      </c>
      <c r="C169" t="s">
        <v>17</v>
      </c>
      <c r="D169" s="12" t="s">
        <v>1250</v>
      </c>
      <c r="E169" s="13">
        <f>IF(B169="N/A", 0, INDEX('Probability Tables'!$J$10:$J$12, MATCH(B169, 'Probability Tables'!$A$10:$A$12, 0)))</f>
        <v>-0.39196962663327978</v>
      </c>
      <c r="F169" s="13">
        <f>IF(C169="N/A", 0, INDEX('Probability Tables'!$J$18:$J$19, MATCH(C169, 'Probability Tables'!$A$18:$A$19, 0)))</f>
        <v>-1.9050155618886613</v>
      </c>
      <c r="G169" s="13">
        <f>IF(D169="N/A", 0, INDEX('Probability Tables'!$J$48:$J$50, MATCH(D169, 'Probability Tables'!$A$48:$A$50, 0)))</f>
        <v>-1.1317644959850102</v>
      </c>
      <c r="H169" s="13">
        <f>'Probability Tables'!$E$3</f>
        <v>-0.48424598596127871</v>
      </c>
      <c r="I169" s="16">
        <f>SUM(E169:H169)</f>
        <v>-3.9129956704682303</v>
      </c>
      <c r="J169" s="14">
        <f>IF(B169="N/A", 0, INDEX('Probability Tables'!$K$10:$K$12, MATCH(B169, 'Probability Tables'!$A$10:$A$12, 0)))</f>
        <v>-1.0560526742493137</v>
      </c>
      <c r="K169" s="14">
        <f>IF(C169="N/A", 0, INDEX('Probability Tables'!$K$18:$K$19, MATCH(C169, 'Probability Tables'!$A$18:$A$19, 0)))</f>
        <v>-0.38532054201569693</v>
      </c>
      <c r="L169" s="14">
        <f>IF(D169="N/A", 0, INDEX('Probability Tables'!$K$48:$K$50, MATCH(D169, 'Probability Tables'!$A$48:$A$50, 0)))</f>
        <v>-0.54522705048332309</v>
      </c>
      <c r="M169" s="14">
        <f>'Probability Tables'!$E$4</f>
        <v>-0.95753369040820424</v>
      </c>
      <c r="N169" s="16">
        <f>SUM(J169:M169)</f>
        <v>-2.9441339571565379</v>
      </c>
      <c r="O169" s="15">
        <f t="shared" si="6"/>
        <v>27.510744502188047</v>
      </c>
      <c r="P169" s="15">
        <f t="shared" si="7"/>
        <v>72.489255497811953</v>
      </c>
      <c r="Q169" s="17">
        <f t="shared" si="8"/>
        <v>1</v>
      </c>
      <c r="R169" s="17">
        <v>0</v>
      </c>
    </row>
    <row r="170" spans="1:18" x14ac:dyDescent="0.25">
      <c r="A170" t="s">
        <v>262</v>
      </c>
      <c r="B170">
        <v>1</v>
      </c>
      <c r="C170" t="s">
        <v>13</v>
      </c>
      <c r="D170" s="12" t="s">
        <v>1250</v>
      </c>
      <c r="E170" s="13">
        <f>IF(B170="N/A", 0, INDEX('Probability Tables'!$J$10:$J$12, MATCH(B170, 'Probability Tables'!$A$10:$A$12, 0)))</f>
        <v>-1.9190988916046565</v>
      </c>
      <c r="F170" s="13">
        <f>IF(C170="N/A", 0, INDEX('Probability Tables'!$J$18:$J$19, MATCH(C170, 'Probability Tables'!$A$18:$A$19, 0)))</f>
        <v>-0.16113204070663512</v>
      </c>
      <c r="G170" s="13">
        <f>IF(D170="N/A", 0, INDEX('Probability Tables'!$J$48:$J$50, MATCH(D170, 'Probability Tables'!$A$48:$A$50, 0)))</f>
        <v>-1.1317644959850102</v>
      </c>
      <c r="H170" s="13">
        <f>'Probability Tables'!$E$3</f>
        <v>-0.48424598596127871</v>
      </c>
      <c r="I170" s="16">
        <f>SUM(E170:H170)</f>
        <v>-3.6962414142575803</v>
      </c>
      <c r="J170" s="14">
        <f>IF(B170="N/A", 0, INDEX('Probability Tables'!$K$10:$K$12, MATCH(B170, 'Probability Tables'!$A$10:$A$12, 0)))</f>
        <v>-0.92356349120323478</v>
      </c>
      <c r="K170" s="14">
        <f>IF(C170="N/A", 0, INDEX('Probability Tables'!$K$18:$K$19, MATCH(C170, 'Probability Tables'!$A$18:$A$19, 0)))</f>
        <v>-1.140161291580982</v>
      </c>
      <c r="L170" s="14">
        <f>IF(D170="N/A", 0, INDEX('Probability Tables'!$K$48:$K$50, MATCH(D170, 'Probability Tables'!$A$48:$A$50, 0)))</f>
        <v>-0.54522705048332309</v>
      </c>
      <c r="M170" s="14">
        <f>'Probability Tables'!$E$4</f>
        <v>-0.95753369040820424</v>
      </c>
      <c r="N170" s="16">
        <f>SUM(J170:M170)</f>
        <v>-3.5664855236757438</v>
      </c>
      <c r="O170" s="15">
        <f t="shared" si="6"/>
        <v>46.760646433231344</v>
      </c>
      <c r="P170" s="15">
        <f t="shared" si="7"/>
        <v>53.239353566768656</v>
      </c>
      <c r="Q170" s="17">
        <f t="shared" si="8"/>
        <v>1</v>
      </c>
      <c r="R170" s="17">
        <v>0</v>
      </c>
    </row>
    <row r="171" spans="1:18" x14ac:dyDescent="0.25">
      <c r="A171" t="s">
        <v>264</v>
      </c>
      <c r="B171">
        <v>3</v>
      </c>
      <c r="C171" t="s">
        <v>13</v>
      </c>
      <c r="D171" s="12" t="s">
        <v>1250</v>
      </c>
      <c r="E171" s="13">
        <f>IF(B171="N/A", 0, INDEX('Probability Tables'!$J$10:$J$12, MATCH(B171, 'Probability Tables'!$A$10:$A$12, 0)))</f>
        <v>-0.39196962663327978</v>
      </c>
      <c r="F171" s="13">
        <f>IF(C171="N/A", 0, INDEX('Probability Tables'!$J$18:$J$19, MATCH(C171, 'Probability Tables'!$A$18:$A$19, 0)))</f>
        <v>-0.16113204070663512</v>
      </c>
      <c r="G171" s="13">
        <f>IF(D171="N/A", 0, INDEX('Probability Tables'!$J$48:$J$50, MATCH(D171, 'Probability Tables'!$A$48:$A$50, 0)))</f>
        <v>-1.1317644959850102</v>
      </c>
      <c r="H171" s="13">
        <f>'Probability Tables'!$E$3</f>
        <v>-0.48424598596127871</v>
      </c>
      <c r="I171" s="16">
        <f>SUM(E171:H171)</f>
        <v>-2.169112149286204</v>
      </c>
      <c r="J171" s="14">
        <f>IF(B171="N/A", 0, INDEX('Probability Tables'!$K$10:$K$12, MATCH(B171, 'Probability Tables'!$A$10:$A$12, 0)))</f>
        <v>-1.0560526742493137</v>
      </c>
      <c r="K171" s="14">
        <f>IF(C171="N/A", 0, INDEX('Probability Tables'!$K$18:$K$19, MATCH(C171, 'Probability Tables'!$A$18:$A$19, 0)))</f>
        <v>-1.140161291580982</v>
      </c>
      <c r="L171" s="14">
        <f>IF(D171="N/A", 0, INDEX('Probability Tables'!$K$48:$K$50, MATCH(D171, 'Probability Tables'!$A$48:$A$50, 0)))</f>
        <v>-0.54522705048332309</v>
      </c>
      <c r="M171" s="14">
        <f>'Probability Tables'!$E$4</f>
        <v>-0.95753369040820424</v>
      </c>
      <c r="N171" s="16">
        <f>SUM(J171:M171)</f>
        <v>-3.698974706721823</v>
      </c>
      <c r="O171" s="15">
        <f t="shared" si="6"/>
        <v>82.198620383639835</v>
      </c>
      <c r="P171" s="15">
        <f t="shared" si="7"/>
        <v>17.801379616360176</v>
      </c>
      <c r="Q171" s="17">
        <f t="shared" si="8"/>
        <v>0</v>
      </c>
      <c r="R171" s="17">
        <v>0</v>
      </c>
    </row>
    <row r="172" spans="1:18" x14ac:dyDescent="0.25">
      <c r="A172" t="s">
        <v>265</v>
      </c>
      <c r="B172">
        <v>1</v>
      </c>
      <c r="C172" t="s">
        <v>13</v>
      </c>
      <c r="D172" s="12" t="s">
        <v>1250</v>
      </c>
      <c r="E172" s="13">
        <f>IF(B172="N/A", 0, INDEX('Probability Tables'!$J$10:$J$12, MATCH(B172, 'Probability Tables'!$A$10:$A$12, 0)))</f>
        <v>-1.9190988916046565</v>
      </c>
      <c r="F172" s="13">
        <f>IF(C172="N/A", 0, INDEX('Probability Tables'!$J$18:$J$19, MATCH(C172, 'Probability Tables'!$A$18:$A$19, 0)))</f>
        <v>-0.16113204070663512</v>
      </c>
      <c r="G172" s="13">
        <f>IF(D172="N/A", 0, INDEX('Probability Tables'!$J$48:$J$50, MATCH(D172, 'Probability Tables'!$A$48:$A$50, 0)))</f>
        <v>-1.1317644959850102</v>
      </c>
      <c r="H172" s="13">
        <f>'Probability Tables'!$E$3</f>
        <v>-0.48424598596127871</v>
      </c>
      <c r="I172" s="16">
        <f>SUM(E172:H172)</f>
        <v>-3.6962414142575803</v>
      </c>
      <c r="J172" s="14">
        <f>IF(B172="N/A", 0, INDEX('Probability Tables'!$K$10:$K$12, MATCH(B172, 'Probability Tables'!$A$10:$A$12, 0)))</f>
        <v>-0.92356349120323478</v>
      </c>
      <c r="K172" s="14">
        <f>IF(C172="N/A", 0, INDEX('Probability Tables'!$K$18:$K$19, MATCH(C172, 'Probability Tables'!$A$18:$A$19, 0)))</f>
        <v>-1.140161291580982</v>
      </c>
      <c r="L172" s="14">
        <f>IF(D172="N/A", 0, INDEX('Probability Tables'!$K$48:$K$50, MATCH(D172, 'Probability Tables'!$A$48:$A$50, 0)))</f>
        <v>-0.54522705048332309</v>
      </c>
      <c r="M172" s="14">
        <f>'Probability Tables'!$E$4</f>
        <v>-0.95753369040820424</v>
      </c>
      <c r="N172" s="16">
        <f>SUM(J172:M172)</f>
        <v>-3.5664855236757438</v>
      </c>
      <c r="O172" s="15">
        <f t="shared" si="6"/>
        <v>46.760646433231344</v>
      </c>
      <c r="P172" s="15">
        <f t="shared" si="7"/>
        <v>53.239353566768656</v>
      </c>
      <c r="Q172" s="17">
        <f t="shared" si="8"/>
        <v>1</v>
      </c>
      <c r="R172" s="17">
        <v>0</v>
      </c>
    </row>
    <row r="173" spans="1:18" x14ac:dyDescent="0.25">
      <c r="A173" t="s">
        <v>267</v>
      </c>
      <c r="B173">
        <v>3</v>
      </c>
      <c r="C173" t="s">
        <v>13</v>
      </c>
      <c r="D173" s="12" t="s">
        <v>1250</v>
      </c>
      <c r="E173" s="13">
        <f>IF(B173="N/A", 0, INDEX('Probability Tables'!$J$10:$J$12, MATCH(B173, 'Probability Tables'!$A$10:$A$12, 0)))</f>
        <v>-0.39196962663327978</v>
      </c>
      <c r="F173" s="13">
        <f>IF(C173="N/A", 0, INDEX('Probability Tables'!$J$18:$J$19, MATCH(C173, 'Probability Tables'!$A$18:$A$19, 0)))</f>
        <v>-0.16113204070663512</v>
      </c>
      <c r="G173" s="13">
        <f>IF(D173="N/A", 0, INDEX('Probability Tables'!$J$48:$J$50, MATCH(D173, 'Probability Tables'!$A$48:$A$50, 0)))</f>
        <v>-1.1317644959850102</v>
      </c>
      <c r="H173" s="13">
        <f>'Probability Tables'!$E$3</f>
        <v>-0.48424598596127871</v>
      </c>
      <c r="I173" s="16">
        <f>SUM(E173:H173)</f>
        <v>-2.169112149286204</v>
      </c>
      <c r="J173" s="14">
        <f>IF(B173="N/A", 0, INDEX('Probability Tables'!$K$10:$K$12, MATCH(B173, 'Probability Tables'!$A$10:$A$12, 0)))</f>
        <v>-1.0560526742493137</v>
      </c>
      <c r="K173" s="14">
        <f>IF(C173="N/A", 0, INDEX('Probability Tables'!$K$18:$K$19, MATCH(C173, 'Probability Tables'!$A$18:$A$19, 0)))</f>
        <v>-1.140161291580982</v>
      </c>
      <c r="L173" s="14">
        <f>IF(D173="N/A", 0, INDEX('Probability Tables'!$K$48:$K$50, MATCH(D173, 'Probability Tables'!$A$48:$A$50, 0)))</f>
        <v>-0.54522705048332309</v>
      </c>
      <c r="M173" s="14">
        <f>'Probability Tables'!$E$4</f>
        <v>-0.95753369040820424</v>
      </c>
      <c r="N173" s="16">
        <f>SUM(J173:M173)</f>
        <v>-3.698974706721823</v>
      </c>
      <c r="O173" s="15">
        <f t="shared" si="6"/>
        <v>82.198620383639835</v>
      </c>
      <c r="P173" s="15">
        <f t="shared" si="7"/>
        <v>17.801379616360176</v>
      </c>
      <c r="Q173" s="17">
        <f t="shared" si="8"/>
        <v>0</v>
      </c>
      <c r="R173" s="17">
        <v>0</v>
      </c>
    </row>
    <row r="174" spans="1:18" x14ac:dyDescent="0.25">
      <c r="A174" t="s">
        <v>268</v>
      </c>
      <c r="B174">
        <v>3</v>
      </c>
      <c r="C174" t="s">
        <v>17</v>
      </c>
      <c r="D174" s="12" t="s">
        <v>1252</v>
      </c>
      <c r="E174" s="13">
        <f>IF(B174="N/A", 0, INDEX('Probability Tables'!$J$10:$J$12, MATCH(B174, 'Probability Tables'!$A$10:$A$12, 0)))</f>
        <v>-0.39196962663327978</v>
      </c>
      <c r="F174" s="13">
        <f>IF(C174="N/A", 0, INDEX('Probability Tables'!$J$18:$J$19, MATCH(C174, 'Probability Tables'!$A$18:$A$19, 0)))</f>
        <v>-1.9050155618886613</v>
      </c>
      <c r="G174" s="13">
        <f>IF(D174="N/A", 0, INDEX('Probability Tables'!$J$48:$J$50, MATCH(D174, 'Probability Tables'!$A$48:$A$50, 0)))</f>
        <v>-1.6691571471357227</v>
      </c>
      <c r="H174" s="13">
        <f>'Probability Tables'!$E$3</f>
        <v>-0.48424598596127871</v>
      </c>
      <c r="I174" s="16">
        <f>SUM(E174:H174)</f>
        <v>-4.4503883216189424</v>
      </c>
      <c r="J174" s="14">
        <f>IF(B174="N/A", 0, INDEX('Probability Tables'!$K$10:$K$12, MATCH(B174, 'Probability Tables'!$A$10:$A$12, 0)))</f>
        <v>-1.0560526742493137</v>
      </c>
      <c r="K174" s="14">
        <f>IF(C174="N/A", 0, INDEX('Probability Tables'!$K$18:$K$19, MATCH(C174, 'Probability Tables'!$A$18:$A$19, 0)))</f>
        <v>-0.38532054201569693</v>
      </c>
      <c r="L174" s="14">
        <f>IF(D174="N/A", 0, INDEX('Probability Tables'!$K$48:$K$50, MATCH(D174, 'Probability Tables'!$A$48:$A$50, 0)))</f>
        <v>-1.4997389951776758</v>
      </c>
      <c r="M174" s="14">
        <f>'Probability Tables'!$E$4</f>
        <v>-0.95753369040820424</v>
      </c>
      <c r="N174" s="16">
        <f>SUM(J174:M174)</f>
        <v>-3.8986459018508905</v>
      </c>
      <c r="O174" s="15">
        <f t="shared" si="6"/>
        <v>36.546024884807224</v>
      </c>
      <c r="P174" s="15">
        <f t="shared" si="7"/>
        <v>63.453975115192776</v>
      </c>
      <c r="Q174" s="17">
        <f t="shared" si="8"/>
        <v>1</v>
      </c>
      <c r="R174" s="17">
        <v>1</v>
      </c>
    </row>
    <row r="175" spans="1:18" x14ac:dyDescent="0.25">
      <c r="A175" t="s">
        <v>269</v>
      </c>
      <c r="B175">
        <v>3</v>
      </c>
      <c r="C175" t="s">
        <v>13</v>
      </c>
      <c r="D175" s="12" t="s">
        <v>1251</v>
      </c>
      <c r="E175" s="13">
        <f>IF(B175="N/A", 0, INDEX('Probability Tables'!$J$10:$J$12, MATCH(B175, 'Probability Tables'!$A$10:$A$12, 0)))</f>
        <v>-0.39196962663327978</v>
      </c>
      <c r="F175" s="13">
        <f>IF(C175="N/A", 0, INDEX('Probability Tables'!$J$18:$J$19, MATCH(C175, 'Probability Tables'!$A$18:$A$19, 0)))</f>
        <v>-0.16113204070663512</v>
      </c>
      <c r="G175" s="13">
        <f>IF(D175="N/A", 0, INDEX('Probability Tables'!$J$48:$J$50, MATCH(D175, 'Probability Tables'!$A$48:$A$50, 0)))</f>
        <v>-0.71512608727872051</v>
      </c>
      <c r="H175" s="13">
        <f>'Probability Tables'!$E$3</f>
        <v>-0.48424598596127871</v>
      </c>
      <c r="I175" s="16">
        <f>SUM(E175:H175)</f>
        <v>-1.7524737405799142</v>
      </c>
      <c r="J175" s="14">
        <f>IF(B175="N/A", 0, INDEX('Probability Tables'!$K$10:$K$12, MATCH(B175, 'Probability Tables'!$A$10:$A$12, 0)))</f>
        <v>-1.0560526742493137</v>
      </c>
      <c r="K175" s="14">
        <f>IF(C175="N/A", 0, INDEX('Probability Tables'!$K$18:$K$19, MATCH(C175, 'Probability Tables'!$A$18:$A$19, 0)))</f>
        <v>-1.140161291580982</v>
      </c>
      <c r="L175" s="14">
        <f>IF(D175="N/A", 0, INDEX('Probability Tables'!$K$48:$K$50, MATCH(D175, 'Probability Tables'!$A$48:$A$50, 0)))</f>
        <v>-1.624036711855253</v>
      </c>
      <c r="M175" s="14">
        <f>'Probability Tables'!$E$4</f>
        <v>-0.95753369040820424</v>
      </c>
      <c r="N175" s="16">
        <f>SUM(J175:M175)</f>
        <v>-4.7777843680937533</v>
      </c>
      <c r="O175" s="15">
        <f t="shared" si="6"/>
        <v>95.370456696207185</v>
      </c>
      <c r="P175" s="15">
        <f t="shared" si="7"/>
        <v>4.6295433037928087</v>
      </c>
      <c r="Q175" s="17">
        <f t="shared" si="8"/>
        <v>0</v>
      </c>
      <c r="R175" s="17">
        <v>0</v>
      </c>
    </row>
    <row r="176" spans="1:18" x14ac:dyDescent="0.25">
      <c r="A176" t="s">
        <v>271</v>
      </c>
      <c r="B176">
        <v>1</v>
      </c>
      <c r="C176" t="s">
        <v>13</v>
      </c>
      <c r="D176" s="12" t="s">
        <v>1250</v>
      </c>
      <c r="E176" s="13">
        <f>IF(B176="N/A", 0, INDEX('Probability Tables'!$J$10:$J$12, MATCH(B176, 'Probability Tables'!$A$10:$A$12, 0)))</f>
        <v>-1.9190988916046565</v>
      </c>
      <c r="F176" s="13">
        <f>IF(C176="N/A", 0, INDEX('Probability Tables'!$J$18:$J$19, MATCH(C176, 'Probability Tables'!$A$18:$A$19, 0)))</f>
        <v>-0.16113204070663512</v>
      </c>
      <c r="G176" s="13">
        <f>IF(D176="N/A", 0, INDEX('Probability Tables'!$J$48:$J$50, MATCH(D176, 'Probability Tables'!$A$48:$A$50, 0)))</f>
        <v>-1.1317644959850102</v>
      </c>
      <c r="H176" s="13">
        <f>'Probability Tables'!$E$3</f>
        <v>-0.48424598596127871</v>
      </c>
      <c r="I176" s="16">
        <f>SUM(E176:H176)</f>
        <v>-3.6962414142575803</v>
      </c>
      <c r="J176" s="14">
        <f>IF(B176="N/A", 0, INDEX('Probability Tables'!$K$10:$K$12, MATCH(B176, 'Probability Tables'!$A$10:$A$12, 0)))</f>
        <v>-0.92356349120323478</v>
      </c>
      <c r="K176" s="14">
        <f>IF(C176="N/A", 0, INDEX('Probability Tables'!$K$18:$K$19, MATCH(C176, 'Probability Tables'!$A$18:$A$19, 0)))</f>
        <v>-1.140161291580982</v>
      </c>
      <c r="L176" s="14">
        <f>IF(D176="N/A", 0, INDEX('Probability Tables'!$K$48:$K$50, MATCH(D176, 'Probability Tables'!$A$48:$A$50, 0)))</f>
        <v>-0.54522705048332309</v>
      </c>
      <c r="M176" s="14">
        <f>'Probability Tables'!$E$4</f>
        <v>-0.95753369040820424</v>
      </c>
      <c r="N176" s="16">
        <f>SUM(J176:M176)</f>
        <v>-3.5664855236757438</v>
      </c>
      <c r="O176" s="15">
        <f t="shared" si="6"/>
        <v>46.760646433231344</v>
      </c>
      <c r="P176" s="15">
        <f t="shared" si="7"/>
        <v>53.239353566768656</v>
      </c>
      <c r="Q176" s="17">
        <f t="shared" si="8"/>
        <v>1</v>
      </c>
      <c r="R176" s="17">
        <v>0</v>
      </c>
    </row>
    <row r="177" spans="1:18" x14ac:dyDescent="0.25">
      <c r="A177" t="s">
        <v>273</v>
      </c>
      <c r="B177">
        <v>3</v>
      </c>
      <c r="C177" t="s">
        <v>13</v>
      </c>
      <c r="D177" s="12" t="s">
        <v>1251</v>
      </c>
      <c r="E177" s="13">
        <f>IF(B177="N/A", 0, INDEX('Probability Tables'!$J$10:$J$12, MATCH(B177, 'Probability Tables'!$A$10:$A$12, 0)))</f>
        <v>-0.39196962663327978</v>
      </c>
      <c r="F177" s="13">
        <f>IF(C177="N/A", 0, INDEX('Probability Tables'!$J$18:$J$19, MATCH(C177, 'Probability Tables'!$A$18:$A$19, 0)))</f>
        <v>-0.16113204070663512</v>
      </c>
      <c r="G177" s="13">
        <f>IF(D177="N/A", 0, INDEX('Probability Tables'!$J$48:$J$50, MATCH(D177, 'Probability Tables'!$A$48:$A$50, 0)))</f>
        <v>-0.71512608727872051</v>
      </c>
      <c r="H177" s="13">
        <f>'Probability Tables'!$E$3</f>
        <v>-0.48424598596127871</v>
      </c>
      <c r="I177" s="16">
        <f>SUM(E177:H177)</f>
        <v>-1.7524737405799142</v>
      </c>
      <c r="J177" s="14">
        <f>IF(B177="N/A", 0, INDEX('Probability Tables'!$K$10:$K$12, MATCH(B177, 'Probability Tables'!$A$10:$A$12, 0)))</f>
        <v>-1.0560526742493137</v>
      </c>
      <c r="K177" s="14">
        <f>IF(C177="N/A", 0, INDEX('Probability Tables'!$K$18:$K$19, MATCH(C177, 'Probability Tables'!$A$18:$A$19, 0)))</f>
        <v>-1.140161291580982</v>
      </c>
      <c r="L177" s="14">
        <f>IF(D177="N/A", 0, INDEX('Probability Tables'!$K$48:$K$50, MATCH(D177, 'Probability Tables'!$A$48:$A$50, 0)))</f>
        <v>-1.624036711855253</v>
      </c>
      <c r="M177" s="14">
        <f>'Probability Tables'!$E$4</f>
        <v>-0.95753369040820424</v>
      </c>
      <c r="N177" s="16">
        <f>SUM(J177:M177)</f>
        <v>-4.7777843680937533</v>
      </c>
      <c r="O177" s="15">
        <f t="shared" si="6"/>
        <v>95.370456696207185</v>
      </c>
      <c r="P177" s="15">
        <f t="shared" si="7"/>
        <v>4.6295433037928087</v>
      </c>
      <c r="Q177" s="17">
        <f t="shared" si="8"/>
        <v>0</v>
      </c>
      <c r="R177" s="17">
        <v>0</v>
      </c>
    </row>
    <row r="178" spans="1:18" x14ac:dyDescent="0.25">
      <c r="A178" t="s">
        <v>274</v>
      </c>
      <c r="B178">
        <v>3</v>
      </c>
      <c r="C178" t="s">
        <v>13</v>
      </c>
      <c r="D178" s="12" t="s">
        <v>1250</v>
      </c>
      <c r="E178" s="13">
        <f>IF(B178="N/A", 0, INDEX('Probability Tables'!$J$10:$J$12, MATCH(B178, 'Probability Tables'!$A$10:$A$12, 0)))</f>
        <v>-0.39196962663327978</v>
      </c>
      <c r="F178" s="13">
        <f>IF(C178="N/A", 0, INDEX('Probability Tables'!$J$18:$J$19, MATCH(C178, 'Probability Tables'!$A$18:$A$19, 0)))</f>
        <v>-0.16113204070663512</v>
      </c>
      <c r="G178" s="13">
        <f>IF(D178="N/A", 0, INDEX('Probability Tables'!$J$48:$J$50, MATCH(D178, 'Probability Tables'!$A$48:$A$50, 0)))</f>
        <v>-1.1317644959850102</v>
      </c>
      <c r="H178" s="13">
        <f>'Probability Tables'!$E$3</f>
        <v>-0.48424598596127871</v>
      </c>
      <c r="I178" s="16">
        <f>SUM(E178:H178)</f>
        <v>-2.169112149286204</v>
      </c>
      <c r="J178" s="14">
        <f>IF(B178="N/A", 0, INDEX('Probability Tables'!$K$10:$K$12, MATCH(B178, 'Probability Tables'!$A$10:$A$12, 0)))</f>
        <v>-1.0560526742493137</v>
      </c>
      <c r="K178" s="14">
        <f>IF(C178="N/A", 0, INDEX('Probability Tables'!$K$18:$K$19, MATCH(C178, 'Probability Tables'!$A$18:$A$19, 0)))</f>
        <v>-1.140161291580982</v>
      </c>
      <c r="L178" s="14">
        <f>IF(D178="N/A", 0, INDEX('Probability Tables'!$K$48:$K$50, MATCH(D178, 'Probability Tables'!$A$48:$A$50, 0)))</f>
        <v>-0.54522705048332309</v>
      </c>
      <c r="M178" s="14">
        <f>'Probability Tables'!$E$4</f>
        <v>-0.95753369040820424</v>
      </c>
      <c r="N178" s="16">
        <f>SUM(J178:M178)</f>
        <v>-3.698974706721823</v>
      </c>
      <c r="O178" s="15">
        <f t="shared" si="6"/>
        <v>82.198620383639835</v>
      </c>
      <c r="P178" s="15">
        <f t="shared" si="7"/>
        <v>17.801379616360176</v>
      </c>
      <c r="Q178" s="17">
        <f t="shared" si="8"/>
        <v>0</v>
      </c>
      <c r="R178" s="17">
        <v>0</v>
      </c>
    </row>
    <row r="179" spans="1:18" x14ac:dyDescent="0.25">
      <c r="A179" t="s">
        <v>275</v>
      </c>
      <c r="B179">
        <v>1</v>
      </c>
      <c r="C179" t="s">
        <v>17</v>
      </c>
      <c r="D179" s="12" t="s">
        <v>1250</v>
      </c>
      <c r="E179" s="13">
        <f>IF(B179="N/A", 0, INDEX('Probability Tables'!$J$10:$J$12, MATCH(B179, 'Probability Tables'!$A$10:$A$12, 0)))</f>
        <v>-1.9190988916046565</v>
      </c>
      <c r="F179" s="13">
        <f>IF(C179="N/A", 0, INDEX('Probability Tables'!$J$18:$J$19, MATCH(C179, 'Probability Tables'!$A$18:$A$19, 0)))</f>
        <v>-1.9050155618886613</v>
      </c>
      <c r="G179" s="13">
        <f>IF(D179="N/A", 0, INDEX('Probability Tables'!$J$48:$J$50, MATCH(D179, 'Probability Tables'!$A$48:$A$50, 0)))</f>
        <v>-1.1317644959850102</v>
      </c>
      <c r="H179" s="13">
        <f>'Probability Tables'!$E$3</f>
        <v>-0.48424598596127871</v>
      </c>
      <c r="I179" s="16">
        <f>SUM(E179:H179)</f>
        <v>-5.4401249354396066</v>
      </c>
      <c r="J179" s="14">
        <f>IF(B179="N/A", 0, INDEX('Probability Tables'!$K$10:$K$12, MATCH(B179, 'Probability Tables'!$A$10:$A$12, 0)))</f>
        <v>-0.92356349120323478</v>
      </c>
      <c r="K179" s="14">
        <f>IF(C179="N/A", 0, INDEX('Probability Tables'!$K$18:$K$19, MATCH(C179, 'Probability Tables'!$A$18:$A$19, 0)))</f>
        <v>-0.38532054201569693</v>
      </c>
      <c r="L179" s="14">
        <f>IF(D179="N/A", 0, INDEX('Probability Tables'!$K$48:$K$50, MATCH(D179, 'Probability Tables'!$A$48:$A$50, 0)))</f>
        <v>-0.54522705048332309</v>
      </c>
      <c r="M179" s="14">
        <f>'Probability Tables'!$E$4</f>
        <v>-0.95753369040820424</v>
      </c>
      <c r="N179" s="16">
        <f>SUM(J179:M179)</f>
        <v>-2.8116447741104591</v>
      </c>
      <c r="O179" s="15">
        <f t="shared" si="6"/>
        <v>6.7327825801197783</v>
      </c>
      <c r="P179" s="15">
        <f t="shared" si="7"/>
        <v>93.267217419880225</v>
      </c>
      <c r="Q179" s="17">
        <f t="shared" si="8"/>
        <v>1</v>
      </c>
      <c r="R179" s="17">
        <v>0</v>
      </c>
    </row>
    <row r="180" spans="1:18" x14ac:dyDescent="0.25">
      <c r="A180" t="s">
        <v>278</v>
      </c>
      <c r="B180">
        <v>2</v>
      </c>
      <c r="C180" t="s">
        <v>13</v>
      </c>
      <c r="D180" s="12" t="s">
        <v>1252</v>
      </c>
      <c r="E180" s="13">
        <f>IF(B180="N/A", 0, INDEX('Probability Tables'!$J$10:$J$12, MATCH(B180, 'Probability Tables'!$A$10:$A$12, 0)))</f>
        <v>-1.7285805676065233</v>
      </c>
      <c r="F180" s="13">
        <f>IF(C180="N/A", 0, INDEX('Probability Tables'!$J$18:$J$19, MATCH(C180, 'Probability Tables'!$A$18:$A$19, 0)))</f>
        <v>-0.16113204070663512</v>
      </c>
      <c r="G180" s="13">
        <f>IF(D180="N/A", 0, INDEX('Probability Tables'!$J$48:$J$50, MATCH(D180, 'Probability Tables'!$A$48:$A$50, 0)))</f>
        <v>-1.6691571471357227</v>
      </c>
      <c r="H180" s="13">
        <f>'Probability Tables'!$E$3</f>
        <v>-0.48424598596127871</v>
      </c>
      <c r="I180" s="16">
        <f>SUM(E180:H180)</f>
        <v>-4.0431157414101593</v>
      </c>
      <c r="J180" s="14">
        <f>IF(B180="N/A", 0, INDEX('Probability Tables'!$K$10:$K$12, MATCH(B180, 'Probability Tables'!$A$10:$A$12, 0)))</f>
        <v>-1.3662076025531533</v>
      </c>
      <c r="K180" s="14">
        <f>IF(C180="N/A", 0, INDEX('Probability Tables'!$K$18:$K$19, MATCH(C180, 'Probability Tables'!$A$18:$A$19, 0)))</f>
        <v>-1.140161291580982</v>
      </c>
      <c r="L180" s="14">
        <f>IF(D180="N/A", 0, INDEX('Probability Tables'!$K$48:$K$50, MATCH(D180, 'Probability Tables'!$A$48:$A$50, 0)))</f>
        <v>-1.4997389951776758</v>
      </c>
      <c r="M180" s="14">
        <f>'Probability Tables'!$E$4</f>
        <v>-0.95753369040820424</v>
      </c>
      <c r="N180" s="16">
        <f>SUM(J180:M180)</f>
        <v>-4.9636415797200151</v>
      </c>
      <c r="O180" s="15">
        <f t="shared" si="6"/>
        <v>71.514923676454018</v>
      </c>
      <c r="P180" s="15">
        <f t="shared" si="7"/>
        <v>28.485076323545982</v>
      </c>
      <c r="Q180" s="17">
        <f t="shared" si="8"/>
        <v>0</v>
      </c>
      <c r="R180" s="17">
        <v>0</v>
      </c>
    </row>
    <row r="181" spans="1:18" x14ac:dyDescent="0.25">
      <c r="A181" t="s">
        <v>279</v>
      </c>
      <c r="B181">
        <v>3</v>
      </c>
      <c r="C181" t="s">
        <v>13</v>
      </c>
      <c r="D181" s="12" t="s">
        <v>1251</v>
      </c>
      <c r="E181" s="13">
        <f>IF(B181="N/A", 0, INDEX('Probability Tables'!$J$10:$J$12, MATCH(B181, 'Probability Tables'!$A$10:$A$12, 0)))</f>
        <v>-0.39196962663327978</v>
      </c>
      <c r="F181" s="13">
        <f>IF(C181="N/A", 0, INDEX('Probability Tables'!$J$18:$J$19, MATCH(C181, 'Probability Tables'!$A$18:$A$19, 0)))</f>
        <v>-0.16113204070663512</v>
      </c>
      <c r="G181" s="13">
        <f>IF(D181="N/A", 0, INDEX('Probability Tables'!$J$48:$J$50, MATCH(D181, 'Probability Tables'!$A$48:$A$50, 0)))</f>
        <v>-0.71512608727872051</v>
      </c>
      <c r="H181" s="13">
        <f>'Probability Tables'!$E$3</f>
        <v>-0.48424598596127871</v>
      </c>
      <c r="I181" s="16">
        <f>SUM(E181:H181)</f>
        <v>-1.7524737405799142</v>
      </c>
      <c r="J181" s="14">
        <f>IF(B181="N/A", 0, INDEX('Probability Tables'!$K$10:$K$12, MATCH(B181, 'Probability Tables'!$A$10:$A$12, 0)))</f>
        <v>-1.0560526742493137</v>
      </c>
      <c r="K181" s="14">
        <f>IF(C181="N/A", 0, INDEX('Probability Tables'!$K$18:$K$19, MATCH(C181, 'Probability Tables'!$A$18:$A$19, 0)))</f>
        <v>-1.140161291580982</v>
      </c>
      <c r="L181" s="14">
        <f>IF(D181="N/A", 0, INDEX('Probability Tables'!$K$48:$K$50, MATCH(D181, 'Probability Tables'!$A$48:$A$50, 0)))</f>
        <v>-1.624036711855253</v>
      </c>
      <c r="M181" s="14">
        <f>'Probability Tables'!$E$4</f>
        <v>-0.95753369040820424</v>
      </c>
      <c r="N181" s="16">
        <f>SUM(J181:M181)</f>
        <v>-4.7777843680937533</v>
      </c>
      <c r="O181" s="15">
        <f t="shared" si="6"/>
        <v>95.370456696207185</v>
      </c>
      <c r="P181" s="15">
        <f t="shared" si="7"/>
        <v>4.6295433037928087</v>
      </c>
      <c r="Q181" s="17">
        <f t="shared" si="8"/>
        <v>0</v>
      </c>
      <c r="R181" s="17">
        <v>0</v>
      </c>
    </row>
    <row r="182" spans="1:18" x14ac:dyDescent="0.25">
      <c r="A182" t="s">
        <v>281</v>
      </c>
      <c r="B182">
        <v>3</v>
      </c>
      <c r="C182" t="s">
        <v>17</v>
      </c>
      <c r="D182" s="12" t="s">
        <v>1250</v>
      </c>
      <c r="E182" s="13">
        <f>IF(B182="N/A", 0, INDEX('Probability Tables'!$J$10:$J$12, MATCH(B182, 'Probability Tables'!$A$10:$A$12, 0)))</f>
        <v>-0.39196962663327978</v>
      </c>
      <c r="F182" s="13">
        <f>IF(C182="N/A", 0, INDEX('Probability Tables'!$J$18:$J$19, MATCH(C182, 'Probability Tables'!$A$18:$A$19, 0)))</f>
        <v>-1.9050155618886613</v>
      </c>
      <c r="G182" s="13">
        <f>IF(D182="N/A", 0, INDEX('Probability Tables'!$J$48:$J$50, MATCH(D182, 'Probability Tables'!$A$48:$A$50, 0)))</f>
        <v>-1.1317644959850102</v>
      </c>
      <c r="H182" s="13">
        <f>'Probability Tables'!$E$3</f>
        <v>-0.48424598596127871</v>
      </c>
      <c r="I182" s="16">
        <f>SUM(E182:H182)</f>
        <v>-3.9129956704682303</v>
      </c>
      <c r="J182" s="14">
        <f>IF(B182="N/A", 0, INDEX('Probability Tables'!$K$10:$K$12, MATCH(B182, 'Probability Tables'!$A$10:$A$12, 0)))</f>
        <v>-1.0560526742493137</v>
      </c>
      <c r="K182" s="14">
        <f>IF(C182="N/A", 0, INDEX('Probability Tables'!$K$18:$K$19, MATCH(C182, 'Probability Tables'!$A$18:$A$19, 0)))</f>
        <v>-0.38532054201569693</v>
      </c>
      <c r="L182" s="14">
        <f>IF(D182="N/A", 0, INDEX('Probability Tables'!$K$48:$K$50, MATCH(D182, 'Probability Tables'!$A$48:$A$50, 0)))</f>
        <v>-0.54522705048332309</v>
      </c>
      <c r="M182" s="14">
        <f>'Probability Tables'!$E$4</f>
        <v>-0.95753369040820424</v>
      </c>
      <c r="N182" s="16">
        <f>SUM(J182:M182)</f>
        <v>-2.9441339571565379</v>
      </c>
      <c r="O182" s="15">
        <f t="shared" si="6"/>
        <v>27.510744502188047</v>
      </c>
      <c r="P182" s="15">
        <f t="shared" si="7"/>
        <v>72.489255497811953</v>
      </c>
      <c r="Q182" s="17">
        <f t="shared" si="8"/>
        <v>1</v>
      </c>
      <c r="R182" s="17">
        <v>0</v>
      </c>
    </row>
    <row r="183" spans="1:18" x14ac:dyDescent="0.25">
      <c r="A183" t="s">
        <v>282</v>
      </c>
      <c r="B183">
        <v>2</v>
      </c>
      <c r="C183" t="s">
        <v>13</v>
      </c>
      <c r="D183" s="12" t="s">
        <v>1252</v>
      </c>
      <c r="E183" s="13">
        <f>IF(B183="N/A", 0, INDEX('Probability Tables'!$J$10:$J$12, MATCH(B183, 'Probability Tables'!$A$10:$A$12, 0)))</f>
        <v>-1.7285805676065233</v>
      </c>
      <c r="F183" s="13">
        <f>IF(C183="N/A", 0, INDEX('Probability Tables'!$J$18:$J$19, MATCH(C183, 'Probability Tables'!$A$18:$A$19, 0)))</f>
        <v>-0.16113204070663512</v>
      </c>
      <c r="G183" s="13">
        <f>IF(D183="N/A", 0, INDEX('Probability Tables'!$J$48:$J$50, MATCH(D183, 'Probability Tables'!$A$48:$A$50, 0)))</f>
        <v>-1.6691571471357227</v>
      </c>
      <c r="H183" s="13">
        <f>'Probability Tables'!$E$3</f>
        <v>-0.48424598596127871</v>
      </c>
      <c r="I183" s="16">
        <f>SUM(E183:H183)</f>
        <v>-4.0431157414101593</v>
      </c>
      <c r="J183" s="14">
        <f>IF(B183="N/A", 0, INDEX('Probability Tables'!$K$10:$K$12, MATCH(B183, 'Probability Tables'!$A$10:$A$12, 0)))</f>
        <v>-1.3662076025531533</v>
      </c>
      <c r="K183" s="14">
        <f>IF(C183="N/A", 0, INDEX('Probability Tables'!$K$18:$K$19, MATCH(C183, 'Probability Tables'!$A$18:$A$19, 0)))</f>
        <v>-1.140161291580982</v>
      </c>
      <c r="L183" s="14">
        <f>IF(D183="N/A", 0, INDEX('Probability Tables'!$K$48:$K$50, MATCH(D183, 'Probability Tables'!$A$48:$A$50, 0)))</f>
        <v>-1.4997389951776758</v>
      </c>
      <c r="M183" s="14">
        <f>'Probability Tables'!$E$4</f>
        <v>-0.95753369040820424</v>
      </c>
      <c r="N183" s="16">
        <f>SUM(J183:M183)</f>
        <v>-4.9636415797200151</v>
      </c>
      <c r="O183" s="15">
        <f t="shared" si="6"/>
        <v>71.514923676454018</v>
      </c>
      <c r="P183" s="15">
        <f t="shared" si="7"/>
        <v>28.485076323545982</v>
      </c>
      <c r="Q183" s="17">
        <f t="shared" si="8"/>
        <v>0</v>
      </c>
      <c r="R183" s="17">
        <v>0</v>
      </c>
    </row>
    <row r="184" spans="1:18" x14ac:dyDescent="0.25">
      <c r="A184" t="s">
        <v>284</v>
      </c>
      <c r="B184">
        <v>3</v>
      </c>
      <c r="C184" t="s">
        <v>13</v>
      </c>
      <c r="D184" s="12" t="s">
        <v>1250</v>
      </c>
      <c r="E184" s="13">
        <f>IF(B184="N/A", 0, INDEX('Probability Tables'!$J$10:$J$12, MATCH(B184, 'Probability Tables'!$A$10:$A$12, 0)))</f>
        <v>-0.39196962663327978</v>
      </c>
      <c r="F184" s="13">
        <f>IF(C184="N/A", 0, INDEX('Probability Tables'!$J$18:$J$19, MATCH(C184, 'Probability Tables'!$A$18:$A$19, 0)))</f>
        <v>-0.16113204070663512</v>
      </c>
      <c r="G184" s="13">
        <f>IF(D184="N/A", 0, INDEX('Probability Tables'!$J$48:$J$50, MATCH(D184, 'Probability Tables'!$A$48:$A$50, 0)))</f>
        <v>-1.1317644959850102</v>
      </c>
      <c r="H184" s="13">
        <f>'Probability Tables'!$E$3</f>
        <v>-0.48424598596127871</v>
      </c>
      <c r="I184" s="16">
        <f>SUM(E184:H184)</f>
        <v>-2.169112149286204</v>
      </c>
      <c r="J184" s="14">
        <f>IF(B184="N/A", 0, INDEX('Probability Tables'!$K$10:$K$12, MATCH(B184, 'Probability Tables'!$A$10:$A$12, 0)))</f>
        <v>-1.0560526742493137</v>
      </c>
      <c r="K184" s="14">
        <f>IF(C184="N/A", 0, INDEX('Probability Tables'!$K$18:$K$19, MATCH(C184, 'Probability Tables'!$A$18:$A$19, 0)))</f>
        <v>-1.140161291580982</v>
      </c>
      <c r="L184" s="14">
        <f>IF(D184="N/A", 0, INDEX('Probability Tables'!$K$48:$K$50, MATCH(D184, 'Probability Tables'!$A$48:$A$50, 0)))</f>
        <v>-0.54522705048332309</v>
      </c>
      <c r="M184" s="14">
        <f>'Probability Tables'!$E$4</f>
        <v>-0.95753369040820424</v>
      </c>
      <c r="N184" s="16">
        <f>SUM(J184:M184)</f>
        <v>-3.698974706721823</v>
      </c>
      <c r="O184" s="15">
        <f t="shared" si="6"/>
        <v>82.198620383639835</v>
      </c>
      <c r="P184" s="15">
        <f t="shared" si="7"/>
        <v>17.801379616360176</v>
      </c>
      <c r="Q184" s="17">
        <f t="shared" si="8"/>
        <v>0</v>
      </c>
      <c r="R184" s="17">
        <v>0</v>
      </c>
    </row>
    <row r="185" spans="1:18" x14ac:dyDescent="0.25">
      <c r="A185" t="s">
        <v>285</v>
      </c>
      <c r="B185">
        <v>2</v>
      </c>
      <c r="C185" t="s">
        <v>13</v>
      </c>
      <c r="D185" s="12" t="s">
        <v>1250</v>
      </c>
      <c r="E185" s="13">
        <f>IF(B185="N/A", 0, INDEX('Probability Tables'!$J$10:$J$12, MATCH(B185, 'Probability Tables'!$A$10:$A$12, 0)))</f>
        <v>-1.7285805676065233</v>
      </c>
      <c r="F185" s="13">
        <f>IF(C185="N/A", 0, INDEX('Probability Tables'!$J$18:$J$19, MATCH(C185, 'Probability Tables'!$A$18:$A$19, 0)))</f>
        <v>-0.16113204070663512</v>
      </c>
      <c r="G185" s="13">
        <f>IF(D185="N/A", 0, INDEX('Probability Tables'!$J$48:$J$50, MATCH(D185, 'Probability Tables'!$A$48:$A$50, 0)))</f>
        <v>-1.1317644959850102</v>
      </c>
      <c r="H185" s="13">
        <f>'Probability Tables'!$E$3</f>
        <v>-0.48424598596127871</v>
      </c>
      <c r="I185" s="16">
        <f>SUM(E185:H185)</f>
        <v>-3.5057230902594472</v>
      </c>
      <c r="J185" s="14">
        <f>IF(B185="N/A", 0, INDEX('Probability Tables'!$K$10:$K$12, MATCH(B185, 'Probability Tables'!$A$10:$A$12, 0)))</f>
        <v>-1.3662076025531533</v>
      </c>
      <c r="K185" s="14">
        <f>IF(C185="N/A", 0, INDEX('Probability Tables'!$K$18:$K$19, MATCH(C185, 'Probability Tables'!$A$18:$A$19, 0)))</f>
        <v>-1.140161291580982</v>
      </c>
      <c r="L185" s="14">
        <f>IF(D185="N/A", 0, INDEX('Probability Tables'!$K$48:$K$50, MATCH(D185, 'Probability Tables'!$A$48:$A$50, 0)))</f>
        <v>-0.54522705048332309</v>
      </c>
      <c r="M185" s="14">
        <f>'Probability Tables'!$E$4</f>
        <v>-0.95753369040820424</v>
      </c>
      <c r="N185" s="16">
        <f>SUM(J185:M185)</f>
        <v>-4.0091296350256629</v>
      </c>
      <c r="O185" s="15">
        <f t="shared" si="6"/>
        <v>62.325954727315882</v>
      </c>
      <c r="P185" s="15">
        <f t="shared" si="7"/>
        <v>37.674045272684111</v>
      </c>
      <c r="Q185" s="17">
        <f t="shared" si="8"/>
        <v>0</v>
      </c>
      <c r="R185" s="17">
        <v>1</v>
      </c>
    </row>
    <row r="186" spans="1:18" x14ac:dyDescent="0.25">
      <c r="A186" t="s">
        <v>287</v>
      </c>
      <c r="B186">
        <v>3</v>
      </c>
      <c r="C186" t="s">
        <v>17</v>
      </c>
      <c r="D186" s="12" t="s">
        <v>1250</v>
      </c>
      <c r="E186" s="13">
        <f>IF(B186="N/A", 0, INDEX('Probability Tables'!$J$10:$J$12, MATCH(B186, 'Probability Tables'!$A$10:$A$12, 0)))</f>
        <v>-0.39196962663327978</v>
      </c>
      <c r="F186" s="13">
        <f>IF(C186="N/A", 0, INDEX('Probability Tables'!$J$18:$J$19, MATCH(C186, 'Probability Tables'!$A$18:$A$19, 0)))</f>
        <v>-1.9050155618886613</v>
      </c>
      <c r="G186" s="13">
        <f>IF(D186="N/A", 0, INDEX('Probability Tables'!$J$48:$J$50, MATCH(D186, 'Probability Tables'!$A$48:$A$50, 0)))</f>
        <v>-1.1317644959850102</v>
      </c>
      <c r="H186" s="13">
        <f>'Probability Tables'!$E$3</f>
        <v>-0.48424598596127871</v>
      </c>
      <c r="I186" s="16">
        <f>SUM(E186:H186)</f>
        <v>-3.9129956704682303</v>
      </c>
      <c r="J186" s="14">
        <f>IF(B186="N/A", 0, INDEX('Probability Tables'!$K$10:$K$12, MATCH(B186, 'Probability Tables'!$A$10:$A$12, 0)))</f>
        <v>-1.0560526742493137</v>
      </c>
      <c r="K186" s="14">
        <f>IF(C186="N/A", 0, INDEX('Probability Tables'!$K$18:$K$19, MATCH(C186, 'Probability Tables'!$A$18:$A$19, 0)))</f>
        <v>-0.38532054201569693</v>
      </c>
      <c r="L186" s="14">
        <f>IF(D186="N/A", 0, INDEX('Probability Tables'!$K$48:$K$50, MATCH(D186, 'Probability Tables'!$A$48:$A$50, 0)))</f>
        <v>-0.54522705048332309</v>
      </c>
      <c r="M186" s="14">
        <f>'Probability Tables'!$E$4</f>
        <v>-0.95753369040820424</v>
      </c>
      <c r="N186" s="16">
        <f>SUM(J186:M186)</f>
        <v>-2.9441339571565379</v>
      </c>
      <c r="O186" s="15">
        <f t="shared" si="6"/>
        <v>27.510744502188047</v>
      </c>
      <c r="P186" s="15">
        <f t="shared" si="7"/>
        <v>72.489255497811953</v>
      </c>
      <c r="Q186" s="17">
        <f t="shared" si="8"/>
        <v>1</v>
      </c>
      <c r="R186" s="17">
        <v>1</v>
      </c>
    </row>
    <row r="187" spans="1:18" x14ac:dyDescent="0.25">
      <c r="A187" t="s">
        <v>288</v>
      </c>
      <c r="B187">
        <v>1</v>
      </c>
      <c r="C187" t="s">
        <v>13</v>
      </c>
      <c r="D187" s="12" t="s">
        <v>1250</v>
      </c>
      <c r="E187" s="13">
        <f>IF(B187="N/A", 0, INDEX('Probability Tables'!$J$10:$J$12, MATCH(B187, 'Probability Tables'!$A$10:$A$12, 0)))</f>
        <v>-1.9190988916046565</v>
      </c>
      <c r="F187" s="13">
        <f>IF(C187="N/A", 0, INDEX('Probability Tables'!$J$18:$J$19, MATCH(C187, 'Probability Tables'!$A$18:$A$19, 0)))</f>
        <v>-0.16113204070663512</v>
      </c>
      <c r="G187" s="13">
        <f>IF(D187="N/A", 0, INDEX('Probability Tables'!$J$48:$J$50, MATCH(D187, 'Probability Tables'!$A$48:$A$50, 0)))</f>
        <v>-1.1317644959850102</v>
      </c>
      <c r="H187" s="13">
        <f>'Probability Tables'!$E$3</f>
        <v>-0.48424598596127871</v>
      </c>
      <c r="I187" s="16">
        <f>SUM(E187:H187)</f>
        <v>-3.6962414142575803</v>
      </c>
      <c r="J187" s="14">
        <f>IF(B187="N/A", 0, INDEX('Probability Tables'!$K$10:$K$12, MATCH(B187, 'Probability Tables'!$A$10:$A$12, 0)))</f>
        <v>-0.92356349120323478</v>
      </c>
      <c r="K187" s="14">
        <f>IF(C187="N/A", 0, INDEX('Probability Tables'!$K$18:$K$19, MATCH(C187, 'Probability Tables'!$A$18:$A$19, 0)))</f>
        <v>-1.140161291580982</v>
      </c>
      <c r="L187" s="14">
        <f>IF(D187="N/A", 0, INDEX('Probability Tables'!$K$48:$K$50, MATCH(D187, 'Probability Tables'!$A$48:$A$50, 0)))</f>
        <v>-0.54522705048332309</v>
      </c>
      <c r="M187" s="14">
        <f>'Probability Tables'!$E$4</f>
        <v>-0.95753369040820424</v>
      </c>
      <c r="N187" s="16">
        <f>SUM(J187:M187)</f>
        <v>-3.5664855236757438</v>
      </c>
      <c r="O187" s="15">
        <f t="shared" si="6"/>
        <v>46.760646433231344</v>
      </c>
      <c r="P187" s="15">
        <f t="shared" si="7"/>
        <v>53.239353566768656</v>
      </c>
      <c r="Q187" s="17">
        <f t="shared" si="8"/>
        <v>1</v>
      </c>
      <c r="R187" s="17">
        <v>0</v>
      </c>
    </row>
    <row r="188" spans="1:18" x14ac:dyDescent="0.25">
      <c r="A188" t="s">
        <v>290</v>
      </c>
      <c r="B188">
        <v>3</v>
      </c>
      <c r="C188" t="s">
        <v>17</v>
      </c>
      <c r="D188" s="12" t="s">
        <v>1252</v>
      </c>
      <c r="E188" s="13">
        <f>IF(B188="N/A", 0, INDEX('Probability Tables'!$J$10:$J$12, MATCH(B188, 'Probability Tables'!$A$10:$A$12, 0)))</f>
        <v>-0.39196962663327978</v>
      </c>
      <c r="F188" s="13">
        <f>IF(C188="N/A", 0, INDEX('Probability Tables'!$J$18:$J$19, MATCH(C188, 'Probability Tables'!$A$18:$A$19, 0)))</f>
        <v>-1.9050155618886613</v>
      </c>
      <c r="G188" s="13">
        <f>IF(D188="N/A", 0, INDEX('Probability Tables'!$J$48:$J$50, MATCH(D188, 'Probability Tables'!$A$48:$A$50, 0)))</f>
        <v>-1.6691571471357227</v>
      </c>
      <c r="H188" s="13">
        <f>'Probability Tables'!$E$3</f>
        <v>-0.48424598596127871</v>
      </c>
      <c r="I188" s="16">
        <f>SUM(E188:H188)</f>
        <v>-4.4503883216189424</v>
      </c>
      <c r="J188" s="14">
        <f>IF(B188="N/A", 0, INDEX('Probability Tables'!$K$10:$K$12, MATCH(B188, 'Probability Tables'!$A$10:$A$12, 0)))</f>
        <v>-1.0560526742493137</v>
      </c>
      <c r="K188" s="14">
        <f>IF(C188="N/A", 0, INDEX('Probability Tables'!$K$18:$K$19, MATCH(C188, 'Probability Tables'!$A$18:$A$19, 0)))</f>
        <v>-0.38532054201569693</v>
      </c>
      <c r="L188" s="14">
        <f>IF(D188="N/A", 0, INDEX('Probability Tables'!$K$48:$K$50, MATCH(D188, 'Probability Tables'!$A$48:$A$50, 0)))</f>
        <v>-1.4997389951776758</v>
      </c>
      <c r="M188" s="14">
        <f>'Probability Tables'!$E$4</f>
        <v>-0.95753369040820424</v>
      </c>
      <c r="N188" s="16">
        <f>SUM(J188:M188)</f>
        <v>-3.8986459018508905</v>
      </c>
      <c r="O188" s="15">
        <f t="shared" si="6"/>
        <v>36.546024884807224</v>
      </c>
      <c r="P188" s="15">
        <f t="shared" si="7"/>
        <v>63.453975115192776</v>
      </c>
      <c r="Q188" s="17">
        <f t="shared" si="8"/>
        <v>1</v>
      </c>
      <c r="R188" s="17">
        <v>1</v>
      </c>
    </row>
    <row r="189" spans="1:18" x14ac:dyDescent="0.25">
      <c r="A189" t="s">
        <v>291</v>
      </c>
      <c r="B189">
        <v>1</v>
      </c>
      <c r="C189" t="s">
        <v>13</v>
      </c>
      <c r="D189" s="12" t="s">
        <v>1250</v>
      </c>
      <c r="E189" s="13">
        <f>IF(B189="N/A", 0, INDEX('Probability Tables'!$J$10:$J$12, MATCH(B189, 'Probability Tables'!$A$10:$A$12, 0)))</f>
        <v>-1.9190988916046565</v>
      </c>
      <c r="F189" s="13">
        <f>IF(C189="N/A", 0, INDEX('Probability Tables'!$J$18:$J$19, MATCH(C189, 'Probability Tables'!$A$18:$A$19, 0)))</f>
        <v>-0.16113204070663512</v>
      </c>
      <c r="G189" s="13">
        <f>IF(D189="N/A", 0, INDEX('Probability Tables'!$J$48:$J$50, MATCH(D189, 'Probability Tables'!$A$48:$A$50, 0)))</f>
        <v>-1.1317644959850102</v>
      </c>
      <c r="H189" s="13">
        <f>'Probability Tables'!$E$3</f>
        <v>-0.48424598596127871</v>
      </c>
      <c r="I189" s="16">
        <f>SUM(E189:H189)</f>
        <v>-3.6962414142575803</v>
      </c>
      <c r="J189" s="14">
        <f>IF(B189="N/A", 0, INDEX('Probability Tables'!$K$10:$K$12, MATCH(B189, 'Probability Tables'!$A$10:$A$12, 0)))</f>
        <v>-0.92356349120323478</v>
      </c>
      <c r="K189" s="14">
        <f>IF(C189="N/A", 0, INDEX('Probability Tables'!$K$18:$K$19, MATCH(C189, 'Probability Tables'!$A$18:$A$19, 0)))</f>
        <v>-1.140161291580982</v>
      </c>
      <c r="L189" s="14">
        <f>IF(D189="N/A", 0, INDEX('Probability Tables'!$K$48:$K$50, MATCH(D189, 'Probability Tables'!$A$48:$A$50, 0)))</f>
        <v>-0.54522705048332309</v>
      </c>
      <c r="M189" s="14">
        <f>'Probability Tables'!$E$4</f>
        <v>-0.95753369040820424</v>
      </c>
      <c r="N189" s="16">
        <f>SUM(J189:M189)</f>
        <v>-3.5664855236757438</v>
      </c>
      <c r="O189" s="15">
        <f t="shared" si="6"/>
        <v>46.760646433231344</v>
      </c>
      <c r="P189" s="15">
        <f t="shared" si="7"/>
        <v>53.239353566768656</v>
      </c>
      <c r="Q189" s="17">
        <f t="shared" si="8"/>
        <v>1</v>
      </c>
      <c r="R189" s="17">
        <v>1</v>
      </c>
    </row>
    <row r="190" spans="1:18" x14ac:dyDescent="0.25">
      <c r="A190" t="s">
        <v>292</v>
      </c>
      <c r="B190">
        <v>3</v>
      </c>
      <c r="C190" t="s">
        <v>13</v>
      </c>
      <c r="D190" s="12" t="s">
        <v>1252</v>
      </c>
      <c r="E190" s="13">
        <f>IF(B190="N/A", 0, INDEX('Probability Tables'!$J$10:$J$12, MATCH(B190, 'Probability Tables'!$A$10:$A$12, 0)))</f>
        <v>-0.39196962663327978</v>
      </c>
      <c r="F190" s="13">
        <f>IF(C190="N/A", 0, INDEX('Probability Tables'!$J$18:$J$19, MATCH(C190, 'Probability Tables'!$A$18:$A$19, 0)))</f>
        <v>-0.16113204070663512</v>
      </c>
      <c r="G190" s="13">
        <f>IF(D190="N/A", 0, INDEX('Probability Tables'!$J$48:$J$50, MATCH(D190, 'Probability Tables'!$A$48:$A$50, 0)))</f>
        <v>-1.6691571471357227</v>
      </c>
      <c r="H190" s="13">
        <f>'Probability Tables'!$E$3</f>
        <v>-0.48424598596127871</v>
      </c>
      <c r="I190" s="16">
        <f>SUM(E190:H190)</f>
        <v>-2.7065048004369165</v>
      </c>
      <c r="J190" s="14">
        <f>IF(B190="N/A", 0, INDEX('Probability Tables'!$K$10:$K$12, MATCH(B190, 'Probability Tables'!$A$10:$A$12, 0)))</f>
        <v>-1.0560526742493137</v>
      </c>
      <c r="K190" s="14">
        <f>IF(C190="N/A", 0, INDEX('Probability Tables'!$K$18:$K$19, MATCH(C190, 'Probability Tables'!$A$18:$A$19, 0)))</f>
        <v>-1.140161291580982</v>
      </c>
      <c r="L190" s="14">
        <f>IF(D190="N/A", 0, INDEX('Probability Tables'!$K$48:$K$50, MATCH(D190, 'Probability Tables'!$A$48:$A$50, 0)))</f>
        <v>-1.4997389951776758</v>
      </c>
      <c r="M190" s="14">
        <f>'Probability Tables'!$E$4</f>
        <v>-0.95753369040820424</v>
      </c>
      <c r="N190" s="16">
        <f>SUM(J190:M190)</f>
        <v>-4.6534866514161761</v>
      </c>
      <c r="O190" s="15">
        <f t="shared" si="6"/>
        <v>87.511717029735465</v>
      </c>
      <c r="P190" s="15">
        <f t="shared" si="7"/>
        <v>12.488282970264539</v>
      </c>
      <c r="Q190" s="17">
        <f t="shared" si="8"/>
        <v>0</v>
      </c>
      <c r="R190" s="17">
        <v>0</v>
      </c>
    </row>
    <row r="191" spans="1:18" x14ac:dyDescent="0.25">
      <c r="A191" t="s">
        <v>293</v>
      </c>
      <c r="B191">
        <v>3</v>
      </c>
      <c r="C191" t="s">
        <v>13</v>
      </c>
      <c r="D191" s="12" t="s">
        <v>1251</v>
      </c>
      <c r="E191" s="13">
        <f>IF(B191="N/A", 0, INDEX('Probability Tables'!$J$10:$J$12, MATCH(B191, 'Probability Tables'!$A$10:$A$12, 0)))</f>
        <v>-0.39196962663327978</v>
      </c>
      <c r="F191" s="13">
        <f>IF(C191="N/A", 0, INDEX('Probability Tables'!$J$18:$J$19, MATCH(C191, 'Probability Tables'!$A$18:$A$19, 0)))</f>
        <v>-0.16113204070663512</v>
      </c>
      <c r="G191" s="13">
        <f>IF(D191="N/A", 0, INDEX('Probability Tables'!$J$48:$J$50, MATCH(D191, 'Probability Tables'!$A$48:$A$50, 0)))</f>
        <v>-0.71512608727872051</v>
      </c>
      <c r="H191" s="13">
        <f>'Probability Tables'!$E$3</f>
        <v>-0.48424598596127871</v>
      </c>
      <c r="I191" s="16">
        <f>SUM(E191:H191)</f>
        <v>-1.7524737405799142</v>
      </c>
      <c r="J191" s="14">
        <f>IF(B191="N/A", 0, INDEX('Probability Tables'!$K$10:$K$12, MATCH(B191, 'Probability Tables'!$A$10:$A$12, 0)))</f>
        <v>-1.0560526742493137</v>
      </c>
      <c r="K191" s="14">
        <f>IF(C191="N/A", 0, INDEX('Probability Tables'!$K$18:$K$19, MATCH(C191, 'Probability Tables'!$A$18:$A$19, 0)))</f>
        <v>-1.140161291580982</v>
      </c>
      <c r="L191" s="14">
        <f>IF(D191="N/A", 0, INDEX('Probability Tables'!$K$48:$K$50, MATCH(D191, 'Probability Tables'!$A$48:$A$50, 0)))</f>
        <v>-1.624036711855253</v>
      </c>
      <c r="M191" s="14">
        <f>'Probability Tables'!$E$4</f>
        <v>-0.95753369040820424</v>
      </c>
      <c r="N191" s="16">
        <f>SUM(J191:M191)</f>
        <v>-4.7777843680937533</v>
      </c>
      <c r="O191" s="15">
        <f t="shared" si="6"/>
        <v>95.370456696207185</v>
      </c>
      <c r="P191" s="15">
        <f t="shared" si="7"/>
        <v>4.6295433037928087</v>
      </c>
      <c r="Q191" s="17">
        <f t="shared" si="8"/>
        <v>0</v>
      </c>
      <c r="R191" s="17">
        <v>0</v>
      </c>
    </row>
    <row r="192" spans="1:18" x14ac:dyDescent="0.25">
      <c r="A192" t="s">
        <v>294</v>
      </c>
      <c r="B192">
        <v>2</v>
      </c>
      <c r="C192" t="s">
        <v>17</v>
      </c>
      <c r="D192" s="12" t="s">
        <v>1252</v>
      </c>
      <c r="E192" s="13">
        <f>IF(B192="N/A", 0, INDEX('Probability Tables'!$J$10:$J$12, MATCH(B192, 'Probability Tables'!$A$10:$A$12, 0)))</f>
        <v>-1.7285805676065233</v>
      </c>
      <c r="F192" s="13">
        <f>IF(C192="N/A", 0, INDEX('Probability Tables'!$J$18:$J$19, MATCH(C192, 'Probability Tables'!$A$18:$A$19, 0)))</f>
        <v>-1.9050155618886613</v>
      </c>
      <c r="G192" s="13">
        <f>IF(D192="N/A", 0, INDEX('Probability Tables'!$J$48:$J$50, MATCH(D192, 'Probability Tables'!$A$48:$A$50, 0)))</f>
        <v>-1.6691571471357227</v>
      </c>
      <c r="H192" s="13">
        <f>'Probability Tables'!$E$3</f>
        <v>-0.48424598596127871</v>
      </c>
      <c r="I192" s="16">
        <f>SUM(E192:H192)</f>
        <v>-5.786999262592186</v>
      </c>
      <c r="J192" s="14">
        <f>IF(B192="N/A", 0, INDEX('Probability Tables'!$K$10:$K$12, MATCH(B192, 'Probability Tables'!$A$10:$A$12, 0)))</f>
        <v>-1.3662076025531533</v>
      </c>
      <c r="K192" s="14">
        <f>IF(C192="N/A", 0, INDEX('Probability Tables'!$K$18:$K$19, MATCH(C192, 'Probability Tables'!$A$18:$A$19, 0)))</f>
        <v>-0.38532054201569693</v>
      </c>
      <c r="L192" s="14">
        <f>IF(D192="N/A", 0, INDEX('Probability Tables'!$K$48:$K$50, MATCH(D192, 'Probability Tables'!$A$48:$A$50, 0)))</f>
        <v>-1.4997389951776758</v>
      </c>
      <c r="M192" s="14">
        <f>'Probability Tables'!$E$4</f>
        <v>-0.95753369040820424</v>
      </c>
      <c r="N192" s="16">
        <f>SUM(J192:M192)</f>
        <v>-4.2088008301547299</v>
      </c>
      <c r="O192" s="15">
        <f t="shared" si="6"/>
        <v>17.105077926477943</v>
      </c>
      <c r="P192" s="15">
        <f t="shared" si="7"/>
        <v>82.894922073522054</v>
      </c>
      <c r="Q192" s="17">
        <f t="shared" si="8"/>
        <v>1</v>
      </c>
      <c r="R192" s="17">
        <v>1</v>
      </c>
    </row>
    <row r="193" spans="1:18" x14ac:dyDescent="0.25">
      <c r="A193" t="s">
        <v>295</v>
      </c>
      <c r="B193">
        <v>2</v>
      </c>
      <c r="C193" t="s">
        <v>13</v>
      </c>
      <c r="D193" s="12" t="s">
        <v>1252</v>
      </c>
      <c r="E193" s="13">
        <f>IF(B193="N/A", 0, INDEX('Probability Tables'!$J$10:$J$12, MATCH(B193, 'Probability Tables'!$A$10:$A$12, 0)))</f>
        <v>-1.7285805676065233</v>
      </c>
      <c r="F193" s="13">
        <f>IF(C193="N/A", 0, INDEX('Probability Tables'!$J$18:$J$19, MATCH(C193, 'Probability Tables'!$A$18:$A$19, 0)))</f>
        <v>-0.16113204070663512</v>
      </c>
      <c r="G193" s="13">
        <f>IF(D193="N/A", 0, INDEX('Probability Tables'!$J$48:$J$50, MATCH(D193, 'Probability Tables'!$A$48:$A$50, 0)))</f>
        <v>-1.6691571471357227</v>
      </c>
      <c r="H193" s="13">
        <f>'Probability Tables'!$E$3</f>
        <v>-0.48424598596127871</v>
      </c>
      <c r="I193" s="16">
        <f>SUM(E193:H193)</f>
        <v>-4.0431157414101593</v>
      </c>
      <c r="J193" s="14">
        <f>IF(B193="N/A", 0, INDEX('Probability Tables'!$K$10:$K$12, MATCH(B193, 'Probability Tables'!$A$10:$A$12, 0)))</f>
        <v>-1.3662076025531533</v>
      </c>
      <c r="K193" s="14">
        <f>IF(C193="N/A", 0, INDEX('Probability Tables'!$K$18:$K$19, MATCH(C193, 'Probability Tables'!$A$18:$A$19, 0)))</f>
        <v>-1.140161291580982</v>
      </c>
      <c r="L193" s="14">
        <f>IF(D193="N/A", 0, INDEX('Probability Tables'!$K$48:$K$50, MATCH(D193, 'Probability Tables'!$A$48:$A$50, 0)))</f>
        <v>-1.4997389951776758</v>
      </c>
      <c r="M193" s="14">
        <f>'Probability Tables'!$E$4</f>
        <v>-0.95753369040820424</v>
      </c>
      <c r="N193" s="16">
        <f>SUM(J193:M193)</f>
        <v>-4.9636415797200151</v>
      </c>
      <c r="O193" s="15">
        <f t="shared" si="6"/>
        <v>71.514923676454018</v>
      </c>
      <c r="P193" s="15">
        <f t="shared" si="7"/>
        <v>28.485076323545982</v>
      </c>
      <c r="Q193" s="17">
        <f t="shared" si="8"/>
        <v>0</v>
      </c>
      <c r="R193" s="17">
        <v>0</v>
      </c>
    </row>
    <row r="194" spans="1:18" x14ac:dyDescent="0.25">
      <c r="A194" t="s">
        <v>296</v>
      </c>
      <c r="B194">
        <v>3</v>
      </c>
      <c r="C194" t="s">
        <v>17</v>
      </c>
      <c r="D194" s="12" t="s">
        <v>1251</v>
      </c>
      <c r="E194" s="13">
        <f>IF(B194="N/A", 0, INDEX('Probability Tables'!$J$10:$J$12, MATCH(B194, 'Probability Tables'!$A$10:$A$12, 0)))</f>
        <v>-0.39196962663327978</v>
      </c>
      <c r="F194" s="13">
        <f>IF(C194="N/A", 0, INDEX('Probability Tables'!$J$18:$J$19, MATCH(C194, 'Probability Tables'!$A$18:$A$19, 0)))</f>
        <v>-1.9050155618886613</v>
      </c>
      <c r="G194" s="13">
        <f>IF(D194="N/A", 0, INDEX('Probability Tables'!$J$48:$J$50, MATCH(D194, 'Probability Tables'!$A$48:$A$50, 0)))</f>
        <v>-0.71512608727872051</v>
      </c>
      <c r="H194" s="13">
        <f>'Probability Tables'!$E$3</f>
        <v>-0.48424598596127871</v>
      </c>
      <c r="I194" s="16">
        <f>SUM(E194:H194)</f>
        <v>-3.4963572617619403</v>
      </c>
      <c r="J194" s="14">
        <f>IF(B194="N/A", 0, INDEX('Probability Tables'!$K$10:$K$12, MATCH(B194, 'Probability Tables'!$A$10:$A$12, 0)))</f>
        <v>-1.0560526742493137</v>
      </c>
      <c r="K194" s="14">
        <f>IF(C194="N/A", 0, INDEX('Probability Tables'!$K$18:$K$19, MATCH(C194, 'Probability Tables'!$A$18:$A$19, 0)))</f>
        <v>-0.38532054201569693</v>
      </c>
      <c r="L194" s="14">
        <f>IF(D194="N/A", 0, INDEX('Probability Tables'!$K$48:$K$50, MATCH(D194, 'Probability Tables'!$A$48:$A$50, 0)))</f>
        <v>-1.624036711855253</v>
      </c>
      <c r="M194" s="14">
        <f>'Probability Tables'!$E$4</f>
        <v>-0.95753369040820424</v>
      </c>
      <c r="N194" s="16">
        <f>SUM(J194:M194)</f>
        <v>-4.0229436185284682</v>
      </c>
      <c r="O194" s="15">
        <f t="shared" si="6"/>
        <v>62.868658257937625</v>
      </c>
      <c r="P194" s="15">
        <f t="shared" si="7"/>
        <v>37.131341742062382</v>
      </c>
      <c r="Q194" s="17">
        <f t="shared" si="8"/>
        <v>0</v>
      </c>
      <c r="R194" s="17">
        <v>1</v>
      </c>
    </row>
    <row r="195" spans="1:18" x14ac:dyDescent="0.25">
      <c r="A195" t="s">
        <v>297</v>
      </c>
      <c r="B195">
        <v>2</v>
      </c>
      <c r="C195" t="s">
        <v>13</v>
      </c>
      <c r="D195" s="12" t="s">
        <v>1250</v>
      </c>
      <c r="E195" s="13">
        <f>IF(B195="N/A", 0, INDEX('Probability Tables'!$J$10:$J$12, MATCH(B195, 'Probability Tables'!$A$10:$A$12, 0)))</f>
        <v>-1.7285805676065233</v>
      </c>
      <c r="F195" s="13">
        <f>IF(C195="N/A", 0, INDEX('Probability Tables'!$J$18:$J$19, MATCH(C195, 'Probability Tables'!$A$18:$A$19, 0)))</f>
        <v>-0.16113204070663512</v>
      </c>
      <c r="G195" s="13">
        <f>IF(D195="N/A", 0, INDEX('Probability Tables'!$J$48:$J$50, MATCH(D195, 'Probability Tables'!$A$48:$A$50, 0)))</f>
        <v>-1.1317644959850102</v>
      </c>
      <c r="H195" s="13">
        <f>'Probability Tables'!$E$3</f>
        <v>-0.48424598596127871</v>
      </c>
      <c r="I195" s="16">
        <f>SUM(E195:H195)</f>
        <v>-3.5057230902594472</v>
      </c>
      <c r="J195" s="14">
        <f>IF(B195="N/A", 0, INDEX('Probability Tables'!$K$10:$K$12, MATCH(B195, 'Probability Tables'!$A$10:$A$12, 0)))</f>
        <v>-1.3662076025531533</v>
      </c>
      <c r="K195" s="14">
        <f>IF(C195="N/A", 0, INDEX('Probability Tables'!$K$18:$K$19, MATCH(C195, 'Probability Tables'!$A$18:$A$19, 0)))</f>
        <v>-1.140161291580982</v>
      </c>
      <c r="L195" s="14">
        <f>IF(D195="N/A", 0, INDEX('Probability Tables'!$K$48:$K$50, MATCH(D195, 'Probability Tables'!$A$48:$A$50, 0)))</f>
        <v>-0.54522705048332309</v>
      </c>
      <c r="M195" s="14">
        <f>'Probability Tables'!$E$4</f>
        <v>-0.95753369040820424</v>
      </c>
      <c r="N195" s="16">
        <f>SUM(J195:M195)</f>
        <v>-4.0091296350256629</v>
      </c>
      <c r="O195" s="15">
        <f t="shared" ref="O195:O258" si="9">EXP(I195)/(EXP(I195)+EXP(N195))*100</f>
        <v>62.325954727315882</v>
      </c>
      <c r="P195" s="15">
        <f t="shared" ref="P195:P258" si="10">EXP(N195)/(EXP(N195)+EXP(I195))*100</f>
        <v>37.674045272684111</v>
      </c>
      <c r="Q195" s="17">
        <f t="shared" ref="Q195:Q258" si="11">IF(O195&gt;P195, 0, 1)</f>
        <v>0</v>
      </c>
      <c r="R195" s="17">
        <v>1</v>
      </c>
    </row>
    <row r="196" spans="1:18" x14ac:dyDescent="0.25">
      <c r="A196" t="s">
        <v>298</v>
      </c>
      <c r="B196">
        <v>1</v>
      </c>
      <c r="C196" t="s">
        <v>17</v>
      </c>
      <c r="D196" s="12" t="s">
        <v>1250</v>
      </c>
      <c r="E196" s="13">
        <f>IF(B196="N/A", 0, INDEX('Probability Tables'!$J$10:$J$12, MATCH(B196, 'Probability Tables'!$A$10:$A$12, 0)))</f>
        <v>-1.9190988916046565</v>
      </c>
      <c r="F196" s="13">
        <f>IF(C196="N/A", 0, INDEX('Probability Tables'!$J$18:$J$19, MATCH(C196, 'Probability Tables'!$A$18:$A$19, 0)))</f>
        <v>-1.9050155618886613</v>
      </c>
      <c r="G196" s="13">
        <f>IF(D196="N/A", 0, INDEX('Probability Tables'!$J$48:$J$50, MATCH(D196, 'Probability Tables'!$A$48:$A$50, 0)))</f>
        <v>-1.1317644959850102</v>
      </c>
      <c r="H196" s="13">
        <f>'Probability Tables'!$E$3</f>
        <v>-0.48424598596127871</v>
      </c>
      <c r="I196" s="16">
        <f>SUM(E196:H196)</f>
        <v>-5.4401249354396066</v>
      </c>
      <c r="J196" s="14">
        <f>IF(B196="N/A", 0, INDEX('Probability Tables'!$K$10:$K$12, MATCH(B196, 'Probability Tables'!$A$10:$A$12, 0)))</f>
        <v>-0.92356349120323478</v>
      </c>
      <c r="K196" s="14">
        <f>IF(C196="N/A", 0, INDEX('Probability Tables'!$K$18:$K$19, MATCH(C196, 'Probability Tables'!$A$18:$A$19, 0)))</f>
        <v>-0.38532054201569693</v>
      </c>
      <c r="L196" s="14">
        <f>IF(D196="N/A", 0, INDEX('Probability Tables'!$K$48:$K$50, MATCH(D196, 'Probability Tables'!$A$48:$A$50, 0)))</f>
        <v>-0.54522705048332309</v>
      </c>
      <c r="M196" s="14">
        <f>'Probability Tables'!$E$4</f>
        <v>-0.95753369040820424</v>
      </c>
      <c r="N196" s="16">
        <f>SUM(J196:M196)</f>
        <v>-2.8116447741104591</v>
      </c>
      <c r="O196" s="15">
        <f t="shared" si="9"/>
        <v>6.7327825801197783</v>
      </c>
      <c r="P196" s="15">
        <f t="shared" si="10"/>
        <v>93.267217419880225</v>
      </c>
      <c r="Q196" s="17">
        <f t="shared" si="11"/>
        <v>1</v>
      </c>
      <c r="R196" s="17">
        <v>1</v>
      </c>
    </row>
    <row r="197" spans="1:18" x14ac:dyDescent="0.25">
      <c r="A197" t="s">
        <v>301</v>
      </c>
      <c r="B197">
        <v>1</v>
      </c>
      <c r="C197" t="s">
        <v>17</v>
      </c>
      <c r="D197" s="12" t="s">
        <v>1250</v>
      </c>
      <c r="E197" s="13">
        <f>IF(B197="N/A", 0, INDEX('Probability Tables'!$J$10:$J$12, MATCH(B197, 'Probability Tables'!$A$10:$A$12, 0)))</f>
        <v>-1.9190988916046565</v>
      </c>
      <c r="F197" s="13">
        <f>IF(C197="N/A", 0, INDEX('Probability Tables'!$J$18:$J$19, MATCH(C197, 'Probability Tables'!$A$18:$A$19, 0)))</f>
        <v>-1.9050155618886613</v>
      </c>
      <c r="G197" s="13">
        <f>IF(D197="N/A", 0, INDEX('Probability Tables'!$J$48:$J$50, MATCH(D197, 'Probability Tables'!$A$48:$A$50, 0)))</f>
        <v>-1.1317644959850102</v>
      </c>
      <c r="H197" s="13">
        <f>'Probability Tables'!$E$3</f>
        <v>-0.48424598596127871</v>
      </c>
      <c r="I197" s="16">
        <f>SUM(E197:H197)</f>
        <v>-5.4401249354396066</v>
      </c>
      <c r="J197" s="14">
        <f>IF(B197="N/A", 0, INDEX('Probability Tables'!$K$10:$K$12, MATCH(B197, 'Probability Tables'!$A$10:$A$12, 0)))</f>
        <v>-0.92356349120323478</v>
      </c>
      <c r="K197" s="14">
        <f>IF(C197="N/A", 0, INDEX('Probability Tables'!$K$18:$K$19, MATCH(C197, 'Probability Tables'!$A$18:$A$19, 0)))</f>
        <v>-0.38532054201569693</v>
      </c>
      <c r="L197" s="14">
        <f>IF(D197="N/A", 0, INDEX('Probability Tables'!$K$48:$K$50, MATCH(D197, 'Probability Tables'!$A$48:$A$50, 0)))</f>
        <v>-0.54522705048332309</v>
      </c>
      <c r="M197" s="14">
        <f>'Probability Tables'!$E$4</f>
        <v>-0.95753369040820424</v>
      </c>
      <c r="N197" s="16">
        <f>SUM(J197:M197)</f>
        <v>-2.8116447741104591</v>
      </c>
      <c r="O197" s="15">
        <f t="shared" si="9"/>
        <v>6.7327825801197783</v>
      </c>
      <c r="P197" s="15">
        <f t="shared" si="10"/>
        <v>93.267217419880225</v>
      </c>
      <c r="Q197" s="17">
        <f t="shared" si="11"/>
        <v>1</v>
      </c>
      <c r="R197" s="17">
        <v>1</v>
      </c>
    </row>
    <row r="198" spans="1:18" x14ac:dyDescent="0.25">
      <c r="A198" t="s">
        <v>303</v>
      </c>
      <c r="B198">
        <v>3</v>
      </c>
      <c r="C198" t="s">
        <v>13</v>
      </c>
      <c r="D198" s="12" t="s">
        <v>1251</v>
      </c>
      <c r="E198" s="13">
        <f>IF(B198="N/A", 0, INDEX('Probability Tables'!$J$10:$J$12, MATCH(B198, 'Probability Tables'!$A$10:$A$12, 0)))</f>
        <v>-0.39196962663327978</v>
      </c>
      <c r="F198" s="13">
        <f>IF(C198="N/A", 0, INDEX('Probability Tables'!$J$18:$J$19, MATCH(C198, 'Probability Tables'!$A$18:$A$19, 0)))</f>
        <v>-0.16113204070663512</v>
      </c>
      <c r="G198" s="13">
        <f>IF(D198="N/A", 0, INDEX('Probability Tables'!$J$48:$J$50, MATCH(D198, 'Probability Tables'!$A$48:$A$50, 0)))</f>
        <v>-0.71512608727872051</v>
      </c>
      <c r="H198" s="13">
        <f>'Probability Tables'!$E$3</f>
        <v>-0.48424598596127871</v>
      </c>
      <c r="I198" s="16">
        <f>SUM(E198:H198)</f>
        <v>-1.7524737405799142</v>
      </c>
      <c r="J198" s="14">
        <f>IF(B198="N/A", 0, INDEX('Probability Tables'!$K$10:$K$12, MATCH(B198, 'Probability Tables'!$A$10:$A$12, 0)))</f>
        <v>-1.0560526742493137</v>
      </c>
      <c r="K198" s="14">
        <f>IF(C198="N/A", 0, INDEX('Probability Tables'!$K$18:$K$19, MATCH(C198, 'Probability Tables'!$A$18:$A$19, 0)))</f>
        <v>-1.140161291580982</v>
      </c>
      <c r="L198" s="14">
        <f>IF(D198="N/A", 0, INDEX('Probability Tables'!$K$48:$K$50, MATCH(D198, 'Probability Tables'!$A$48:$A$50, 0)))</f>
        <v>-1.624036711855253</v>
      </c>
      <c r="M198" s="14">
        <f>'Probability Tables'!$E$4</f>
        <v>-0.95753369040820424</v>
      </c>
      <c r="N198" s="16">
        <f>SUM(J198:M198)</f>
        <v>-4.7777843680937533</v>
      </c>
      <c r="O198" s="15">
        <f t="shared" si="9"/>
        <v>95.370456696207185</v>
      </c>
      <c r="P198" s="15">
        <f t="shared" si="10"/>
        <v>4.6295433037928087</v>
      </c>
      <c r="Q198" s="17">
        <f t="shared" si="11"/>
        <v>0</v>
      </c>
      <c r="R198" s="17">
        <v>0</v>
      </c>
    </row>
    <row r="199" spans="1:18" x14ac:dyDescent="0.25">
      <c r="A199" t="s">
        <v>304</v>
      </c>
      <c r="B199">
        <v>3</v>
      </c>
      <c r="C199" t="s">
        <v>13</v>
      </c>
      <c r="D199" s="12" t="s">
        <v>1251</v>
      </c>
      <c r="E199" s="13">
        <f>IF(B199="N/A", 0, INDEX('Probability Tables'!$J$10:$J$12, MATCH(B199, 'Probability Tables'!$A$10:$A$12, 0)))</f>
        <v>-0.39196962663327978</v>
      </c>
      <c r="F199" s="13">
        <f>IF(C199="N/A", 0, INDEX('Probability Tables'!$J$18:$J$19, MATCH(C199, 'Probability Tables'!$A$18:$A$19, 0)))</f>
        <v>-0.16113204070663512</v>
      </c>
      <c r="G199" s="13">
        <f>IF(D199="N/A", 0, INDEX('Probability Tables'!$J$48:$J$50, MATCH(D199, 'Probability Tables'!$A$48:$A$50, 0)))</f>
        <v>-0.71512608727872051</v>
      </c>
      <c r="H199" s="13">
        <f>'Probability Tables'!$E$3</f>
        <v>-0.48424598596127871</v>
      </c>
      <c r="I199" s="16">
        <f>SUM(E199:H199)</f>
        <v>-1.7524737405799142</v>
      </c>
      <c r="J199" s="14">
        <f>IF(B199="N/A", 0, INDEX('Probability Tables'!$K$10:$K$12, MATCH(B199, 'Probability Tables'!$A$10:$A$12, 0)))</f>
        <v>-1.0560526742493137</v>
      </c>
      <c r="K199" s="14">
        <f>IF(C199="N/A", 0, INDEX('Probability Tables'!$K$18:$K$19, MATCH(C199, 'Probability Tables'!$A$18:$A$19, 0)))</f>
        <v>-1.140161291580982</v>
      </c>
      <c r="L199" s="14">
        <f>IF(D199="N/A", 0, INDEX('Probability Tables'!$K$48:$K$50, MATCH(D199, 'Probability Tables'!$A$48:$A$50, 0)))</f>
        <v>-1.624036711855253</v>
      </c>
      <c r="M199" s="14">
        <f>'Probability Tables'!$E$4</f>
        <v>-0.95753369040820424</v>
      </c>
      <c r="N199" s="16">
        <f>SUM(J199:M199)</f>
        <v>-4.7777843680937533</v>
      </c>
      <c r="O199" s="15">
        <f t="shared" si="9"/>
        <v>95.370456696207185</v>
      </c>
      <c r="P199" s="15">
        <f t="shared" si="10"/>
        <v>4.6295433037928087</v>
      </c>
      <c r="Q199" s="17">
        <f t="shared" si="11"/>
        <v>0</v>
      </c>
      <c r="R199" s="17">
        <v>0</v>
      </c>
    </row>
    <row r="200" spans="1:18" x14ac:dyDescent="0.25">
      <c r="A200" t="s">
        <v>305</v>
      </c>
      <c r="B200">
        <v>3</v>
      </c>
      <c r="C200" t="s">
        <v>17</v>
      </c>
      <c r="D200" s="12" t="s">
        <v>1251</v>
      </c>
      <c r="E200" s="13">
        <f>IF(B200="N/A", 0, INDEX('Probability Tables'!$J$10:$J$12, MATCH(B200, 'Probability Tables'!$A$10:$A$12, 0)))</f>
        <v>-0.39196962663327978</v>
      </c>
      <c r="F200" s="13">
        <f>IF(C200="N/A", 0, INDEX('Probability Tables'!$J$18:$J$19, MATCH(C200, 'Probability Tables'!$A$18:$A$19, 0)))</f>
        <v>-1.9050155618886613</v>
      </c>
      <c r="G200" s="13">
        <f>IF(D200="N/A", 0, INDEX('Probability Tables'!$J$48:$J$50, MATCH(D200, 'Probability Tables'!$A$48:$A$50, 0)))</f>
        <v>-0.71512608727872051</v>
      </c>
      <c r="H200" s="13">
        <f>'Probability Tables'!$E$3</f>
        <v>-0.48424598596127871</v>
      </c>
      <c r="I200" s="16">
        <f>SUM(E200:H200)</f>
        <v>-3.4963572617619403</v>
      </c>
      <c r="J200" s="14">
        <f>IF(B200="N/A", 0, INDEX('Probability Tables'!$K$10:$K$12, MATCH(B200, 'Probability Tables'!$A$10:$A$12, 0)))</f>
        <v>-1.0560526742493137</v>
      </c>
      <c r="K200" s="14">
        <f>IF(C200="N/A", 0, INDEX('Probability Tables'!$K$18:$K$19, MATCH(C200, 'Probability Tables'!$A$18:$A$19, 0)))</f>
        <v>-0.38532054201569693</v>
      </c>
      <c r="L200" s="14">
        <f>IF(D200="N/A", 0, INDEX('Probability Tables'!$K$48:$K$50, MATCH(D200, 'Probability Tables'!$A$48:$A$50, 0)))</f>
        <v>-1.624036711855253</v>
      </c>
      <c r="M200" s="14">
        <f>'Probability Tables'!$E$4</f>
        <v>-0.95753369040820424</v>
      </c>
      <c r="N200" s="16">
        <f>SUM(J200:M200)</f>
        <v>-4.0229436185284682</v>
      </c>
      <c r="O200" s="15">
        <f t="shared" si="9"/>
        <v>62.868658257937625</v>
      </c>
      <c r="P200" s="15">
        <f t="shared" si="10"/>
        <v>37.131341742062382</v>
      </c>
      <c r="Q200" s="17">
        <f t="shared" si="11"/>
        <v>0</v>
      </c>
      <c r="R200" s="17">
        <v>1</v>
      </c>
    </row>
    <row r="201" spans="1:18" x14ac:dyDescent="0.25">
      <c r="A201" t="s">
        <v>306</v>
      </c>
      <c r="B201">
        <v>2</v>
      </c>
      <c r="C201" t="s">
        <v>17</v>
      </c>
      <c r="D201" s="12" t="s">
        <v>1252</v>
      </c>
      <c r="E201" s="13">
        <f>IF(B201="N/A", 0, INDEX('Probability Tables'!$J$10:$J$12, MATCH(B201, 'Probability Tables'!$A$10:$A$12, 0)))</f>
        <v>-1.7285805676065233</v>
      </c>
      <c r="F201" s="13">
        <f>IF(C201="N/A", 0, INDEX('Probability Tables'!$J$18:$J$19, MATCH(C201, 'Probability Tables'!$A$18:$A$19, 0)))</f>
        <v>-1.9050155618886613</v>
      </c>
      <c r="G201" s="13">
        <f>IF(D201="N/A", 0, INDEX('Probability Tables'!$J$48:$J$50, MATCH(D201, 'Probability Tables'!$A$48:$A$50, 0)))</f>
        <v>-1.6691571471357227</v>
      </c>
      <c r="H201" s="13">
        <f>'Probability Tables'!$E$3</f>
        <v>-0.48424598596127871</v>
      </c>
      <c r="I201" s="16">
        <f>SUM(E201:H201)</f>
        <v>-5.786999262592186</v>
      </c>
      <c r="J201" s="14">
        <f>IF(B201="N/A", 0, INDEX('Probability Tables'!$K$10:$K$12, MATCH(B201, 'Probability Tables'!$A$10:$A$12, 0)))</f>
        <v>-1.3662076025531533</v>
      </c>
      <c r="K201" s="14">
        <f>IF(C201="N/A", 0, INDEX('Probability Tables'!$K$18:$K$19, MATCH(C201, 'Probability Tables'!$A$18:$A$19, 0)))</f>
        <v>-0.38532054201569693</v>
      </c>
      <c r="L201" s="14">
        <f>IF(D201="N/A", 0, INDEX('Probability Tables'!$K$48:$K$50, MATCH(D201, 'Probability Tables'!$A$48:$A$50, 0)))</f>
        <v>-1.4997389951776758</v>
      </c>
      <c r="M201" s="14">
        <f>'Probability Tables'!$E$4</f>
        <v>-0.95753369040820424</v>
      </c>
      <c r="N201" s="16">
        <f>SUM(J201:M201)</f>
        <v>-4.2088008301547299</v>
      </c>
      <c r="O201" s="15">
        <f t="shared" si="9"/>
        <v>17.105077926477943</v>
      </c>
      <c r="P201" s="15">
        <f t="shared" si="10"/>
        <v>82.894922073522054</v>
      </c>
      <c r="Q201" s="17">
        <f t="shared" si="11"/>
        <v>1</v>
      </c>
      <c r="R201" s="17">
        <v>0</v>
      </c>
    </row>
    <row r="202" spans="1:18" x14ac:dyDescent="0.25">
      <c r="A202" t="s">
        <v>307</v>
      </c>
      <c r="B202">
        <v>3</v>
      </c>
      <c r="C202" t="s">
        <v>13</v>
      </c>
      <c r="D202" s="12" t="s">
        <v>1251</v>
      </c>
      <c r="E202" s="13">
        <f>IF(B202="N/A", 0, INDEX('Probability Tables'!$J$10:$J$12, MATCH(B202, 'Probability Tables'!$A$10:$A$12, 0)))</f>
        <v>-0.39196962663327978</v>
      </c>
      <c r="F202" s="13">
        <f>IF(C202="N/A", 0, INDEX('Probability Tables'!$J$18:$J$19, MATCH(C202, 'Probability Tables'!$A$18:$A$19, 0)))</f>
        <v>-0.16113204070663512</v>
      </c>
      <c r="G202" s="13">
        <f>IF(D202="N/A", 0, INDEX('Probability Tables'!$J$48:$J$50, MATCH(D202, 'Probability Tables'!$A$48:$A$50, 0)))</f>
        <v>-0.71512608727872051</v>
      </c>
      <c r="H202" s="13">
        <f>'Probability Tables'!$E$3</f>
        <v>-0.48424598596127871</v>
      </c>
      <c r="I202" s="16">
        <f>SUM(E202:H202)</f>
        <v>-1.7524737405799142</v>
      </c>
      <c r="J202" s="14">
        <f>IF(B202="N/A", 0, INDEX('Probability Tables'!$K$10:$K$12, MATCH(B202, 'Probability Tables'!$A$10:$A$12, 0)))</f>
        <v>-1.0560526742493137</v>
      </c>
      <c r="K202" s="14">
        <f>IF(C202="N/A", 0, INDEX('Probability Tables'!$K$18:$K$19, MATCH(C202, 'Probability Tables'!$A$18:$A$19, 0)))</f>
        <v>-1.140161291580982</v>
      </c>
      <c r="L202" s="14">
        <f>IF(D202="N/A", 0, INDEX('Probability Tables'!$K$48:$K$50, MATCH(D202, 'Probability Tables'!$A$48:$A$50, 0)))</f>
        <v>-1.624036711855253</v>
      </c>
      <c r="M202" s="14">
        <f>'Probability Tables'!$E$4</f>
        <v>-0.95753369040820424</v>
      </c>
      <c r="N202" s="16">
        <f>SUM(J202:M202)</f>
        <v>-4.7777843680937533</v>
      </c>
      <c r="O202" s="15">
        <f t="shared" si="9"/>
        <v>95.370456696207185</v>
      </c>
      <c r="P202" s="15">
        <f t="shared" si="10"/>
        <v>4.6295433037928087</v>
      </c>
      <c r="Q202" s="17">
        <f t="shared" si="11"/>
        <v>0</v>
      </c>
      <c r="R202" s="17">
        <v>0</v>
      </c>
    </row>
    <row r="203" spans="1:18" x14ac:dyDescent="0.25">
      <c r="A203" t="s">
        <v>308</v>
      </c>
      <c r="B203">
        <v>3</v>
      </c>
      <c r="C203" t="s">
        <v>13</v>
      </c>
      <c r="D203" s="12" t="s">
        <v>1250</v>
      </c>
      <c r="E203" s="13">
        <f>IF(B203="N/A", 0, INDEX('Probability Tables'!$J$10:$J$12, MATCH(B203, 'Probability Tables'!$A$10:$A$12, 0)))</f>
        <v>-0.39196962663327978</v>
      </c>
      <c r="F203" s="13">
        <f>IF(C203="N/A", 0, INDEX('Probability Tables'!$J$18:$J$19, MATCH(C203, 'Probability Tables'!$A$18:$A$19, 0)))</f>
        <v>-0.16113204070663512</v>
      </c>
      <c r="G203" s="13">
        <f>IF(D203="N/A", 0, INDEX('Probability Tables'!$J$48:$J$50, MATCH(D203, 'Probability Tables'!$A$48:$A$50, 0)))</f>
        <v>-1.1317644959850102</v>
      </c>
      <c r="H203" s="13">
        <f>'Probability Tables'!$E$3</f>
        <v>-0.48424598596127871</v>
      </c>
      <c r="I203" s="16">
        <f>SUM(E203:H203)</f>
        <v>-2.169112149286204</v>
      </c>
      <c r="J203" s="14">
        <f>IF(B203="N/A", 0, INDEX('Probability Tables'!$K$10:$K$12, MATCH(B203, 'Probability Tables'!$A$10:$A$12, 0)))</f>
        <v>-1.0560526742493137</v>
      </c>
      <c r="K203" s="14">
        <f>IF(C203="N/A", 0, INDEX('Probability Tables'!$K$18:$K$19, MATCH(C203, 'Probability Tables'!$A$18:$A$19, 0)))</f>
        <v>-1.140161291580982</v>
      </c>
      <c r="L203" s="14">
        <f>IF(D203="N/A", 0, INDEX('Probability Tables'!$K$48:$K$50, MATCH(D203, 'Probability Tables'!$A$48:$A$50, 0)))</f>
        <v>-0.54522705048332309</v>
      </c>
      <c r="M203" s="14">
        <f>'Probability Tables'!$E$4</f>
        <v>-0.95753369040820424</v>
      </c>
      <c r="N203" s="16">
        <f>SUM(J203:M203)</f>
        <v>-3.698974706721823</v>
      </c>
      <c r="O203" s="15">
        <f t="shared" si="9"/>
        <v>82.198620383639835</v>
      </c>
      <c r="P203" s="15">
        <f t="shared" si="10"/>
        <v>17.801379616360176</v>
      </c>
      <c r="Q203" s="17">
        <f t="shared" si="11"/>
        <v>0</v>
      </c>
      <c r="R203" s="17">
        <v>0</v>
      </c>
    </row>
    <row r="204" spans="1:18" x14ac:dyDescent="0.25">
      <c r="A204" t="s">
        <v>309</v>
      </c>
      <c r="B204">
        <v>3</v>
      </c>
      <c r="C204" t="s">
        <v>13</v>
      </c>
      <c r="D204" s="12" t="s">
        <v>1251</v>
      </c>
      <c r="E204" s="13">
        <f>IF(B204="N/A", 0, INDEX('Probability Tables'!$J$10:$J$12, MATCH(B204, 'Probability Tables'!$A$10:$A$12, 0)))</f>
        <v>-0.39196962663327978</v>
      </c>
      <c r="F204" s="13">
        <f>IF(C204="N/A", 0, INDEX('Probability Tables'!$J$18:$J$19, MATCH(C204, 'Probability Tables'!$A$18:$A$19, 0)))</f>
        <v>-0.16113204070663512</v>
      </c>
      <c r="G204" s="13">
        <f>IF(D204="N/A", 0, INDEX('Probability Tables'!$J$48:$J$50, MATCH(D204, 'Probability Tables'!$A$48:$A$50, 0)))</f>
        <v>-0.71512608727872051</v>
      </c>
      <c r="H204" s="13">
        <f>'Probability Tables'!$E$3</f>
        <v>-0.48424598596127871</v>
      </c>
      <c r="I204" s="16">
        <f>SUM(E204:H204)</f>
        <v>-1.7524737405799142</v>
      </c>
      <c r="J204" s="14">
        <f>IF(B204="N/A", 0, INDEX('Probability Tables'!$K$10:$K$12, MATCH(B204, 'Probability Tables'!$A$10:$A$12, 0)))</f>
        <v>-1.0560526742493137</v>
      </c>
      <c r="K204" s="14">
        <f>IF(C204="N/A", 0, INDEX('Probability Tables'!$K$18:$K$19, MATCH(C204, 'Probability Tables'!$A$18:$A$19, 0)))</f>
        <v>-1.140161291580982</v>
      </c>
      <c r="L204" s="14">
        <f>IF(D204="N/A", 0, INDEX('Probability Tables'!$K$48:$K$50, MATCH(D204, 'Probability Tables'!$A$48:$A$50, 0)))</f>
        <v>-1.624036711855253</v>
      </c>
      <c r="M204" s="14">
        <f>'Probability Tables'!$E$4</f>
        <v>-0.95753369040820424</v>
      </c>
      <c r="N204" s="16">
        <f>SUM(J204:M204)</f>
        <v>-4.7777843680937533</v>
      </c>
      <c r="O204" s="15">
        <f t="shared" si="9"/>
        <v>95.370456696207185</v>
      </c>
      <c r="P204" s="15">
        <f t="shared" si="10"/>
        <v>4.6295433037928087</v>
      </c>
      <c r="Q204" s="17">
        <f t="shared" si="11"/>
        <v>0</v>
      </c>
      <c r="R204" s="17">
        <v>0</v>
      </c>
    </row>
    <row r="205" spans="1:18" x14ac:dyDescent="0.25">
      <c r="A205" t="s">
        <v>310</v>
      </c>
      <c r="B205">
        <v>3</v>
      </c>
      <c r="C205" t="s">
        <v>13</v>
      </c>
      <c r="D205" s="12" t="s">
        <v>1251</v>
      </c>
      <c r="E205" s="13">
        <f>IF(B205="N/A", 0, INDEX('Probability Tables'!$J$10:$J$12, MATCH(B205, 'Probability Tables'!$A$10:$A$12, 0)))</f>
        <v>-0.39196962663327978</v>
      </c>
      <c r="F205" s="13">
        <f>IF(C205="N/A", 0, INDEX('Probability Tables'!$J$18:$J$19, MATCH(C205, 'Probability Tables'!$A$18:$A$19, 0)))</f>
        <v>-0.16113204070663512</v>
      </c>
      <c r="G205" s="13">
        <f>IF(D205="N/A", 0, INDEX('Probability Tables'!$J$48:$J$50, MATCH(D205, 'Probability Tables'!$A$48:$A$50, 0)))</f>
        <v>-0.71512608727872051</v>
      </c>
      <c r="H205" s="13">
        <f>'Probability Tables'!$E$3</f>
        <v>-0.48424598596127871</v>
      </c>
      <c r="I205" s="16">
        <f>SUM(E205:H205)</f>
        <v>-1.7524737405799142</v>
      </c>
      <c r="J205" s="14">
        <f>IF(B205="N/A", 0, INDEX('Probability Tables'!$K$10:$K$12, MATCH(B205, 'Probability Tables'!$A$10:$A$12, 0)))</f>
        <v>-1.0560526742493137</v>
      </c>
      <c r="K205" s="14">
        <f>IF(C205="N/A", 0, INDEX('Probability Tables'!$K$18:$K$19, MATCH(C205, 'Probability Tables'!$A$18:$A$19, 0)))</f>
        <v>-1.140161291580982</v>
      </c>
      <c r="L205" s="14">
        <f>IF(D205="N/A", 0, INDEX('Probability Tables'!$K$48:$K$50, MATCH(D205, 'Probability Tables'!$A$48:$A$50, 0)))</f>
        <v>-1.624036711855253</v>
      </c>
      <c r="M205" s="14">
        <f>'Probability Tables'!$E$4</f>
        <v>-0.95753369040820424</v>
      </c>
      <c r="N205" s="16">
        <f>SUM(J205:M205)</f>
        <v>-4.7777843680937533</v>
      </c>
      <c r="O205" s="15">
        <f t="shared" si="9"/>
        <v>95.370456696207185</v>
      </c>
      <c r="P205" s="15">
        <f t="shared" si="10"/>
        <v>4.6295433037928087</v>
      </c>
      <c r="Q205" s="17">
        <f t="shared" si="11"/>
        <v>0</v>
      </c>
      <c r="R205" s="17">
        <v>0</v>
      </c>
    </row>
    <row r="206" spans="1:18" x14ac:dyDescent="0.25">
      <c r="A206" t="s">
        <v>311</v>
      </c>
      <c r="B206">
        <v>3</v>
      </c>
      <c r="C206" t="s">
        <v>13</v>
      </c>
      <c r="D206" s="12" t="s">
        <v>1251</v>
      </c>
      <c r="E206" s="13">
        <f>IF(B206="N/A", 0, INDEX('Probability Tables'!$J$10:$J$12, MATCH(B206, 'Probability Tables'!$A$10:$A$12, 0)))</f>
        <v>-0.39196962663327978</v>
      </c>
      <c r="F206" s="13">
        <f>IF(C206="N/A", 0, INDEX('Probability Tables'!$J$18:$J$19, MATCH(C206, 'Probability Tables'!$A$18:$A$19, 0)))</f>
        <v>-0.16113204070663512</v>
      </c>
      <c r="G206" s="13">
        <f>IF(D206="N/A", 0, INDEX('Probability Tables'!$J$48:$J$50, MATCH(D206, 'Probability Tables'!$A$48:$A$50, 0)))</f>
        <v>-0.71512608727872051</v>
      </c>
      <c r="H206" s="13">
        <f>'Probability Tables'!$E$3</f>
        <v>-0.48424598596127871</v>
      </c>
      <c r="I206" s="16">
        <f>SUM(E206:H206)</f>
        <v>-1.7524737405799142</v>
      </c>
      <c r="J206" s="14">
        <f>IF(B206="N/A", 0, INDEX('Probability Tables'!$K$10:$K$12, MATCH(B206, 'Probability Tables'!$A$10:$A$12, 0)))</f>
        <v>-1.0560526742493137</v>
      </c>
      <c r="K206" s="14">
        <f>IF(C206="N/A", 0, INDEX('Probability Tables'!$K$18:$K$19, MATCH(C206, 'Probability Tables'!$A$18:$A$19, 0)))</f>
        <v>-1.140161291580982</v>
      </c>
      <c r="L206" s="14">
        <f>IF(D206="N/A", 0, INDEX('Probability Tables'!$K$48:$K$50, MATCH(D206, 'Probability Tables'!$A$48:$A$50, 0)))</f>
        <v>-1.624036711855253</v>
      </c>
      <c r="M206" s="14">
        <f>'Probability Tables'!$E$4</f>
        <v>-0.95753369040820424</v>
      </c>
      <c r="N206" s="16">
        <f>SUM(J206:M206)</f>
        <v>-4.7777843680937533</v>
      </c>
      <c r="O206" s="15">
        <f t="shared" si="9"/>
        <v>95.370456696207185</v>
      </c>
      <c r="P206" s="15">
        <f t="shared" si="10"/>
        <v>4.6295433037928087</v>
      </c>
      <c r="Q206" s="17">
        <f t="shared" si="11"/>
        <v>0</v>
      </c>
      <c r="R206" s="17">
        <v>1</v>
      </c>
    </row>
    <row r="207" spans="1:18" x14ac:dyDescent="0.25">
      <c r="A207" t="s">
        <v>313</v>
      </c>
      <c r="B207">
        <v>3</v>
      </c>
      <c r="C207" t="s">
        <v>17</v>
      </c>
      <c r="D207" s="12" t="s">
        <v>1252</v>
      </c>
      <c r="E207" s="13">
        <f>IF(B207="N/A", 0, INDEX('Probability Tables'!$J$10:$J$12, MATCH(B207, 'Probability Tables'!$A$10:$A$12, 0)))</f>
        <v>-0.39196962663327978</v>
      </c>
      <c r="F207" s="13">
        <f>IF(C207="N/A", 0, INDEX('Probability Tables'!$J$18:$J$19, MATCH(C207, 'Probability Tables'!$A$18:$A$19, 0)))</f>
        <v>-1.9050155618886613</v>
      </c>
      <c r="G207" s="13">
        <f>IF(D207="N/A", 0, INDEX('Probability Tables'!$J$48:$J$50, MATCH(D207, 'Probability Tables'!$A$48:$A$50, 0)))</f>
        <v>-1.6691571471357227</v>
      </c>
      <c r="H207" s="13">
        <f>'Probability Tables'!$E$3</f>
        <v>-0.48424598596127871</v>
      </c>
      <c r="I207" s="16">
        <f>SUM(E207:H207)</f>
        <v>-4.4503883216189424</v>
      </c>
      <c r="J207" s="14">
        <f>IF(B207="N/A", 0, INDEX('Probability Tables'!$K$10:$K$12, MATCH(B207, 'Probability Tables'!$A$10:$A$12, 0)))</f>
        <v>-1.0560526742493137</v>
      </c>
      <c r="K207" s="14">
        <f>IF(C207="N/A", 0, INDEX('Probability Tables'!$K$18:$K$19, MATCH(C207, 'Probability Tables'!$A$18:$A$19, 0)))</f>
        <v>-0.38532054201569693</v>
      </c>
      <c r="L207" s="14">
        <f>IF(D207="N/A", 0, INDEX('Probability Tables'!$K$48:$K$50, MATCH(D207, 'Probability Tables'!$A$48:$A$50, 0)))</f>
        <v>-1.4997389951776758</v>
      </c>
      <c r="M207" s="14">
        <f>'Probability Tables'!$E$4</f>
        <v>-0.95753369040820424</v>
      </c>
      <c r="N207" s="16">
        <f>SUM(J207:M207)</f>
        <v>-3.8986459018508905</v>
      </c>
      <c r="O207" s="15">
        <f t="shared" si="9"/>
        <v>36.546024884807224</v>
      </c>
      <c r="P207" s="15">
        <f t="shared" si="10"/>
        <v>63.453975115192776</v>
      </c>
      <c r="Q207" s="17">
        <f t="shared" si="11"/>
        <v>1</v>
      </c>
      <c r="R207" s="17">
        <v>0</v>
      </c>
    </row>
    <row r="208" spans="1:18" x14ac:dyDescent="0.25">
      <c r="A208" t="s">
        <v>314</v>
      </c>
      <c r="B208">
        <v>3</v>
      </c>
      <c r="C208" t="s">
        <v>13</v>
      </c>
      <c r="D208" s="12" t="s">
        <v>1252</v>
      </c>
      <c r="E208" s="13">
        <f>IF(B208="N/A", 0, INDEX('Probability Tables'!$J$10:$J$12, MATCH(B208, 'Probability Tables'!$A$10:$A$12, 0)))</f>
        <v>-0.39196962663327978</v>
      </c>
      <c r="F208" s="13">
        <f>IF(C208="N/A", 0, INDEX('Probability Tables'!$J$18:$J$19, MATCH(C208, 'Probability Tables'!$A$18:$A$19, 0)))</f>
        <v>-0.16113204070663512</v>
      </c>
      <c r="G208" s="13">
        <f>IF(D208="N/A", 0, INDEX('Probability Tables'!$J$48:$J$50, MATCH(D208, 'Probability Tables'!$A$48:$A$50, 0)))</f>
        <v>-1.6691571471357227</v>
      </c>
      <c r="H208" s="13">
        <f>'Probability Tables'!$E$3</f>
        <v>-0.48424598596127871</v>
      </c>
      <c r="I208" s="16">
        <f>SUM(E208:H208)</f>
        <v>-2.7065048004369165</v>
      </c>
      <c r="J208" s="14">
        <f>IF(B208="N/A", 0, INDEX('Probability Tables'!$K$10:$K$12, MATCH(B208, 'Probability Tables'!$A$10:$A$12, 0)))</f>
        <v>-1.0560526742493137</v>
      </c>
      <c r="K208" s="14">
        <f>IF(C208="N/A", 0, INDEX('Probability Tables'!$K$18:$K$19, MATCH(C208, 'Probability Tables'!$A$18:$A$19, 0)))</f>
        <v>-1.140161291580982</v>
      </c>
      <c r="L208" s="14">
        <f>IF(D208="N/A", 0, INDEX('Probability Tables'!$K$48:$K$50, MATCH(D208, 'Probability Tables'!$A$48:$A$50, 0)))</f>
        <v>-1.4997389951776758</v>
      </c>
      <c r="M208" s="14">
        <f>'Probability Tables'!$E$4</f>
        <v>-0.95753369040820424</v>
      </c>
      <c r="N208" s="16">
        <f>SUM(J208:M208)</f>
        <v>-4.6534866514161761</v>
      </c>
      <c r="O208" s="15">
        <f t="shared" si="9"/>
        <v>87.511717029735465</v>
      </c>
      <c r="P208" s="15">
        <f t="shared" si="10"/>
        <v>12.488282970264539</v>
      </c>
      <c r="Q208" s="17">
        <f t="shared" si="11"/>
        <v>0</v>
      </c>
      <c r="R208" s="17">
        <v>0</v>
      </c>
    </row>
    <row r="209" spans="1:18" x14ac:dyDescent="0.25">
      <c r="A209" t="s">
        <v>315</v>
      </c>
      <c r="B209">
        <v>3</v>
      </c>
      <c r="C209" t="s">
        <v>13</v>
      </c>
      <c r="D209" s="12" t="s">
        <v>1252</v>
      </c>
      <c r="E209" s="13">
        <f>IF(B209="N/A", 0, INDEX('Probability Tables'!$J$10:$J$12, MATCH(B209, 'Probability Tables'!$A$10:$A$12, 0)))</f>
        <v>-0.39196962663327978</v>
      </c>
      <c r="F209" s="13">
        <f>IF(C209="N/A", 0, INDEX('Probability Tables'!$J$18:$J$19, MATCH(C209, 'Probability Tables'!$A$18:$A$19, 0)))</f>
        <v>-0.16113204070663512</v>
      </c>
      <c r="G209" s="13">
        <f>IF(D209="N/A", 0, INDEX('Probability Tables'!$J$48:$J$50, MATCH(D209, 'Probability Tables'!$A$48:$A$50, 0)))</f>
        <v>-1.6691571471357227</v>
      </c>
      <c r="H209" s="13">
        <f>'Probability Tables'!$E$3</f>
        <v>-0.48424598596127871</v>
      </c>
      <c r="I209" s="16">
        <f>SUM(E209:H209)</f>
        <v>-2.7065048004369165</v>
      </c>
      <c r="J209" s="14">
        <f>IF(B209="N/A", 0, INDEX('Probability Tables'!$K$10:$K$12, MATCH(B209, 'Probability Tables'!$A$10:$A$12, 0)))</f>
        <v>-1.0560526742493137</v>
      </c>
      <c r="K209" s="14">
        <f>IF(C209="N/A", 0, INDEX('Probability Tables'!$K$18:$K$19, MATCH(C209, 'Probability Tables'!$A$18:$A$19, 0)))</f>
        <v>-1.140161291580982</v>
      </c>
      <c r="L209" s="14">
        <f>IF(D209="N/A", 0, INDEX('Probability Tables'!$K$48:$K$50, MATCH(D209, 'Probability Tables'!$A$48:$A$50, 0)))</f>
        <v>-1.4997389951776758</v>
      </c>
      <c r="M209" s="14">
        <f>'Probability Tables'!$E$4</f>
        <v>-0.95753369040820424</v>
      </c>
      <c r="N209" s="16">
        <f>SUM(J209:M209)</f>
        <v>-4.6534866514161761</v>
      </c>
      <c r="O209" s="15">
        <f t="shared" si="9"/>
        <v>87.511717029735465</v>
      </c>
      <c r="P209" s="15">
        <f t="shared" si="10"/>
        <v>12.488282970264539</v>
      </c>
      <c r="Q209" s="17">
        <f t="shared" si="11"/>
        <v>0</v>
      </c>
      <c r="R209" s="17">
        <v>1</v>
      </c>
    </row>
    <row r="210" spans="1:18" x14ac:dyDescent="0.25">
      <c r="A210" t="s">
        <v>316</v>
      </c>
      <c r="B210">
        <v>3</v>
      </c>
      <c r="C210" t="s">
        <v>17</v>
      </c>
      <c r="D210" s="12" t="s">
        <v>1251</v>
      </c>
      <c r="E210" s="13">
        <f>IF(B210="N/A", 0, INDEX('Probability Tables'!$J$10:$J$12, MATCH(B210, 'Probability Tables'!$A$10:$A$12, 0)))</f>
        <v>-0.39196962663327978</v>
      </c>
      <c r="F210" s="13">
        <f>IF(C210="N/A", 0, INDEX('Probability Tables'!$J$18:$J$19, MATCH(C210, 'Probability Tables'!$A$18:$A$19, 0)))</f>
        <v>-1.9050155618886613</v>
      </c>
      <c r="G210" s="13">
        <f>IF(D210="N/A", 0, INDEX('Probability Tables'!$J$48:$J$50, MATCH(D210, 'Probability Tables'!$A$48:$A$50, 0)))</f>
        <v>-0.71512608727872051</v>
      </c>
      <c r="H210" s="13">
        <f>'Probability Tables'!$E$3</f>
        <v>-0.48424598596127871</v>
      </c>
      <c r="I210" s="16">
        <f>SUM(E210:H210)</f>
        <v>-3.4963572617619403</v>
      </c>
      <c r="J210" s="14">
        <f>IF(B210="N/A", 0, INDEX('Probability Tables'!$K$10:$K$12, MATCH(B210, 'Probability Tables'!$A$10:$A$12, 0)))</f>
        <v>-1.0560526742493137</v>
      </c>
      <c r="K210" s="14">
        <f>IF(C210="N/A", 0, INDEX('Probability Tables'!$K$18:$K$19, MATCH(C210, 'Probability Tables'!$A$18:$A$19, 0)))</f>
        <v>-0.38532054201569693</v>
      </c>
      <c r="L210" s="14">
        <f>IF(D210="N/A", 0, INDEX('Probability Tables'!$K$48:$K$50, MATCH(D210, 'Probability Tables'!$A$48:$A$50, 0)))</f>
        <v>-1.624036711855253</v>
      </c>
      <c r="M210" s="14">
        <f>'Probability Tables'!$E$4</f>
        <v>-0.95753369040820424</v>
      </c>
      <c r="N210" s="16">
        <f>SUM(J210:M210)</f>
        <v>-4.0229436185284682</v>
      </c>
      <c r="O210" s="15">
        <f t="shared" si="9"/>
        <v>62.868658257937625</v>
      </c>
      <c r="P210" s="15">
        <f t="shared" si="10"/>
        <v>37.131341742062382</v>
      </c>
      <c r="Q210" s="17">
        <f t="shared" si="11"/>
        <v>0</v>
      </c>
      <c r="R210" s="17">
        <v>1</v>
      </c>
    </row>
    <row r="211" spans="1:18" x14ac:dyDescent="0.25">
      <c r="A211" t="s">
        <v>317</v>
      </c>
      <c r="B211">
        <v>1</v>
      </c>
      <c r="C211" t="s">
        <v>13</v>
      </c>
      <c r="D211" s="12" t="s">
        <v>1250</v>
      </c>
      <c r="E211" s="13">
        <f>IF(B211="N/A", 0, INDEX('Probability Tables'!$J$10:$J$12, MATCH(B211, 'Probability Tables'!$A$10:$A$12, 0)))</f>
        <v>-1.9190988916046565</v>
      </c>
      <c r="F211" s="13">
        <f>IF(C211="N/A", 0, INDEX('Probability Tables'!$J$18:$J$19, MATCH(C211, 'Probability Tables'!$A$18:$A$19, 0)))</f>
        <v>-0.16113204070663512</v>
      </c>
      <c r="G211" s="13">
        <f>IF(D211="N/A", 0, INDEX('Probability Tables'!$J$48:$J$50, MATCH(D211, 'Probability Tables'!$A$48:$A$50, 0)))</f>
        <v>-1.1317644959850102</v>
      </c>
      <c r="H211" s="13">
        <f>'Probability Tables'!$E$3</f>
        <v>-0.48424598596127871</v>
      </c>
      <c r="I211" s="16">
        <f>SUM(E211:H211)</f>
        <v>-3.6962414142575803</v>
      </c>
      <c r="J211" s="14">
        <f>IF(B211="N/A", 0, INDEX('Probability Tables'!$K$10:$K$12, MATCH(B211, 'Probability Tables'!$A$10:$A$12, 0)))</f>
        <v>-0.92356349120323478</v>
      </c>
      <c r="K211" s="14">
        <f>IF(C211="N/A", 0, INDEX('Probability Tables'!$K$18:$K$19, MATCH(C211, 'Probability Tables'!$A$18:$A$19, 0)))</f>
        <v>-1.140161291580982</v>
      </c>
      <c r="L211" s="14">
        <f>IF(D211="N/A", 0, INDEX('Probability Tables'!$K$48:$K$50, MATCH(D211, 'Probability Tables'!$A$48:$A$50, 0)))</f>
        <v>-0.54522705048332309</v>
      </c>
      <c r="M211" s="14">
        <f>'Probability Tables'!$E$4</f>
        <v>-0.95753369040820424</v>
      </c>
      <c r="N211" s="16">
        <f>SUM(J211:M211)</f>
        <v>-3.5664855236757438</v>
      </c>
      <c r="O211" s="15">
        <f t="shared" si="9"/>
        <v>46.760646433231344</v>
      </c>
      <c r="P211" s="15">
        <f t="shared" si="10"/>
        <v>53.239353566768656</v>
      </c>
      <c r="Q211" s="17">
        <f t="shared" si="11"/>
        <v>1</v>
      </c>
      <c r="R211" s="17">
        <v>1</v>
      </c>
    </row>
    <row r="212" spans="1:18" x14ac:dyDescent="0.25">
      <c r="A212" t="s">
        <v>319</v>
      </c>
      <c r="B212">
        <v>3</v>
      </c>
      <c r="C212" t="s">
        <v>13</v>
      </c>
      <c r="D212" s="12" t="s">
        <v>1251</v>
      </c>
      <c r="E212" s="13">
        <f>IF(B212="N/A", 0, INDEX('Probability Tables'!$J$10:$J$12, MATCH(B212, 'Probability Tables'!$A$10:$A$12, 0)))</f>
        <v>-0.39196962663327978</v>
      </c>
      <c r="F212" s="13">
        <f>IF(C212="N/A", 0, INDEX('Probability Tables'!$J$18:$J$19, MATCH(C212, 'Probability Tables'!$A$18:$A$19, 0)))</f>
        <v>-0.16113204070663512</v>
      </c>
      <c r="G212" s="13">
        <f>IF(D212="N/A", 0, INDEX('Probability Tables'!$J$48:$J$50, MATCH(D212, 'Probability Tables'!$A$48:$A$50, 0)))</f>
        <v>-0.71512608727872051</v>
      </c>
      <c r="H212" s="13">
        <f>'Probability Tables'!$E$3</f>
        <v>-0.48424598596127871</v>
      </c>
      <c r="I212" s="16">
        <f>SUM(E212:H212)</f>
        <v>-1.7524737405799142</v>
      </c>
      <c r="J212" s="14">
        <f>IF(B212="N/A", 0, INDEX('Probability Tables'!$K$10:$K$12, MATCH(B212, 'Probability Tables'!$A$10:$A$12, 0)))</f>
        <v>-1.0560526742493137</v>
      </c>
      <c r="K212" s="14">
        <f>IF(C212="N/A", 0, INDEX('Probability Tables'!$K$18:$K$19, MATCH(C212, 'Probability Tables'!$A$18:$A$19, 0)))</f>
        <v>-1.140161291580982</v>
      </c>
      <c r="L212" s="14">
        <f>IF(D212="N/A", 0, INDEX('Probability Tables'!$K$48:$K$50, MATCH(D212, 'Probability Tables'!$A$48:$A$50, 0)))</f>
        <v>-1.624036711855253</v>
      </c>
      <c r="M212" s="14">
        <f>'Probability Tables'!$E$4</f>
        <v>-0.95753369040820424</v>
      </c>
      <c r="N212" s="16">
        <f>SUM(J212:M212)</f>
        <v>-4.7777843680937533</v>
      </c>
      <c r="O212" s="15">
        <f t="shared" si="9"/>
        <v>95.370456696207185</v>
      </c>
      <c r="P212" s="15">
        <f t="shared" si="10"/>
        <v>4.6295433037928087</v>
      </c>
      <c r="Q212" s="17">
        <f t="shared" si="11"/>
        <v>0</v>
      </c>
      <c r="R212" s="17">
        <v>0</v>
      </c>
    </row>
    <row r="213" spans="1:18" x14ac:dyDescent="0.25">
      <c r="A213" t="s">
        <v>321</v>
      </c>
      <c r="B213">
        <v>2</v>
      </c>
      <c r="C213" t="s">
        <v>17</v>
      </c>
      <c r="D213" s="12" t="s">
        <v>1250</v>
      </c>
      <c r="E213" s="13">
        <f>IF(B213="N/A", 0, INDEX('Probability Tables'!$J$10:$J$12, MATCH(B213, 'Probability Tables'!$A$10:$A$12, 0)))</f>
        <v>-1.7285805676065233</v>
      </c>
      <c r="F213" s="13">
        <f>IF(C213="N/A", 0, INDEX('Probability Tables'!$J$18:$J$19, MATCH(C213, 'Probability Tables'!$A$18:$A$19, 0)))</f>
        <v>-1.9050155618886613</v>
      </c>
      <c r="G213" s="13">
        <f>IF(D213="N/A", 0, INDEX('Probability Tables'!$J$48:$J$50, MATCH(D213, 'Probability Tables'!$A$48:$A$50, 0)))</f>
        <v>-1.1317644959850102</v>
      </c>
      <c r="H213" s="13">
        <f>'Probability Tables'!$E$3</f>
        <v>-0.48424598596127871</v>
      </c>
      <c r="I213" s="16">
        <f>SUM(E213:H213)</f>
        <v>-5.2496066114414734</v>
      </c>
      <c r="J213" s="14">
        <f>IF(B213="N/A", 0, INDEX('Probability Tables'!$K$10:$K$12, MATCH(B213, 'Probability Tables'!$A$10:$A$12, 0)))</f>
        <v>-1.3662076025531533</v>
      </c>
      <c r="K213" s="14">
        <f>IF(C213="N/A", 0, INDEX('Probability Tables'!$K$18:$K$19, MATCH(C213, 'Probability Tables'!$A$18:$A$19, 0)))</f>
        <v>-0.38532054201569693</v>
      </c>
      <c r="L213" s="14">
        <f>IF(D213="N/A", 0, INDEX('Probability Tables'!$K$48:$K$50, MATCH(D213, 'Probability Tables'!$A$48:$A$50, 0)))</f>
        <v>-0.54522705048332309</v>
      </c>
      <c r="M213" s="14">
        <f>'Probability Tables'!$E$4</f>
        <v>-0.95753369040820424</v>
      </c>
      <c r="N213" s="16">
        <f>SUM(J213:M213)</f>
        <v>-3.2542888854603773</v>
      </c>
      <c r="O213" s="15">
        <f t="shared" si="9"/>
        <v>11.969540796003292</v>
      </c>
      <c r="P213" s="15">
        <f t="shared" si="10"/>
        <v>88.030459203996713</v>
      </c>
      <c r="Q213" s="17">
        <f t="shared" si="11"/>
        <v>1</v>
      </c>
      <c r="R213" s="17">
        <v>1</v>
      </c>
    </row>
    <row r="214" spans="1:18" x14ac:dyDescent="0.25">
      <c r="A214" t="s">
        <v>323</v>
      </c>
      <c r="B214">
        <v>3</v>
      </c>
      <c r="C214" t="s">
        <v>13</v>
      </c>
      <c r="D214" s="12" t="s">
        <v>1251</v>
      </c>
      <c r="E214" s="13">
        <f>IF(B214="N/A", 0, INDEX('Probability Tables'!$J$10:$J$12, MATCH(B214, 'Probability Tables'!$A$10:$A$12, 0)))</f>
        <v>-0.39196962663327978</v>
      </c>
      <c r="F214" s="13">
        <f>IF(C214="N/A", 0, INDEX('Probability Tables'!$J$18:$J$19, MATCH(C214, 'Probability Tables'!$A$18:$A$19, 0)))</f>
        <v>-0.16113204070663512</v>
      </c>
      <c r="G214" s="13">
        <f>IF(D214="N/A", 0, INDEX('Probability Tables'!$J$48:$J$50, MATCH(D214, 'Probability Tables'!$A$48:$A$50, 0)))</f>
        <v>-0.71512608727872051</v>
      </c>
      <c r="H214" s="13">
        <f>'Probability Tables'!$E$3</f>
        <v>-0.48424598596127871</v>
      </c>
      <c r="I214" s="16">
        <f>SUM(E214:H214)</f>
        <v>-1.7524737405799142</v>
      </c>
      <c r="J214" s="14">
        <f>IF(B214="N/A", 0, INDEX('Probability Tables'!$K$10:$K$12, MATCH(B214, 'Probability Tables'!$A$10:$A$12, 0)))</f>
        <v>-1.0560526742493137</v>
      </c>
      <c r="K214" s="14">
        <f>IF(C214="N/A", 0, INDEX('Probability Tables'!$K$18:$K$19, MATCH(C214, 'Probability Tables'!$A$18:$A$19, 0)))</f>
        <v>-1.140161291580982</v>
      </c>
      <c r="L214" s="14">
        <f>IF(D214="N/A", 0, INDEX('Probability Tables'!$K$48:$K$50, MATCH(D214, 'Probability Tables'!$A$48:$A$50, 0)))</f>
        <v>-1.624036711855253</v>
      </c>
      <c r="M214" s="14">
        <f>'Probability Tables'!$E$4</f>
        <v>-0.95753369040820424</v>
      </c>
      <c r="N214" s="16">
        <f>SUM(J214:M214)</f>
        <v>-4.7777843680937533</v>
      </c>
      <c r="O214" s="15">
        <f t="shared" si="9"/>
        <v>95.370456696207185</v>
      </c>
      <c r="P214" s="15">
        <f t="shared" si="10"/>
        <v>4.6295433037928087</v>
      </c>
      <c r="Q214" s="17">
        <f t="shared" si="11"/>
        <v>0</v>
      </c>
      <c r="R214" s="17">
        <v>0</v>
      </c>
    </row>
    <row r="215" spans="1:18" x14ac:dyDescent="0.25">
      <c r="A215" t="s">
        <v>325</v>
      </c>
      <c r="B215">
        <v>2</v>
      </c>
      <c r="C215" t="s">
        <v>13</v>
      </c>
      <c r="D215" s="12" t="s">
        <v>1252</v>
      </c>
      <c r="E215" s="13">
        <f>IF(B215="N/A", 0, INDEX('Probability Tables'!$J$10:$J$12, MATCH(B215, 'Probability Tables'!$A$10:$A$12, 0)))</f>
        <v>-1.7285805676065233</v>
      </c>
      <c r="F215" s="13">
        <f>IF(C215="N/A", 0, INDEX('Probability Tables'!$J$18:$J$19, MATCH(C215, 'Probability Tables'!$A$18:$A$19, 0)))</f>
        <v>-0.16113204070663512</v>
      </c>
      <c r="G215" s="13">
        <f>IF(D215="N/A", 0, INDEX('Probability Tables'!$J$48:$J$50, MATCH(D215, 'Probability Tables'!$A$48:$A$50, 0)))</f>
        <v>-1.6691571471357227</v>
      </c>
      <c r="H215" s="13">
        <f>'Probability Tables'!$E$3</f>
        <v>-0.48424598596127871</v>
      </c>
      <c r="I215" s="16">
        <f>SUM(E215:H215)</f>
        <v>-4.0431157414101593</v>
      </c>
      <c r="J215" s="14">
        <f>IF(B215="N/A", 0, INDEX('Probability Tables'!$K$10:$K$12, MATCH(B215, 'Probability Tables'!$A$10:$A$12, 0)))</f>
        <v>-1.3662076025531533</v>
      </c>
      <c r="K215" s="14">
        <f>IF(C215="N/A", 0, INDEX('Probability Tables'!$K$18:$K$19, MATCH(C215, 'Probability Tables'!$A$18:$A$19, 0)))</f>
        <v>-1.140161291580982</v>
      </c>
      <c r="L215" s="14">
        <f>IF(D215="N/A", 0, INDEX('Probability Tables'!$K$48:$K$50, MATCH(D215, 'Probability Tables'!$A$48:$A$50, 0)))</f>
        <v>-1.4997389951776758</v>
      </c>
      <c r="M215" s="14">
        <f>'Probability Tables'!$E$4</f>
        <v>-0.95753369040820424</v>
      </c>
      <c r="N215" s="16">
        <f>SUM(J215:M215)</f>
        <v>-4.9636415797200151</v>
      </c>
      <c r="O215" s="15">
        <f t="shared" si="9"/>
        <v>71.514923676454018</v>
      </c>
      <c r="P215" s="15">
        <f t="shared" si="10"/>
        <v>28.485076323545982</v>
      </c>
      <c r="Q215" s="17">
        <f t="shared" si="11"/>
        <v>0</v>
      </c>
      <c r="R215" s="17">
        <v>0</v>
      </c>
    </row>
    <row r="216" spans="1:18" x14ac:dyDescent="0.25">
      <c r="A216" t="s">
        <v>326</v>
      </c>
      <c r="B216">
        <v>3</v>
      </c>
      <c r="C216" t="s">
        <v>13</v>
      </c>
      <c r="D216" s="12" t="s">
        <v>1251</v>
      </c>
      <c r="E216" s="13">
        <f>IF(B216="N/A", 0, INDEX('Probability Tables'!$J$10:$J$12, MATCH(B216, 'Probability Tables'!$A$10:$A$12, 0)))</f>
        <v>-0.39196962663327978</v>
      </c>
      <c r="F216" s="13">
        <f>IF(C216="N/A", 0, INDEX('Probability Tables'!$J$18:$J$19, MATCH(C216, 'Probability Tables'!$A$18:$A$19, 0)))</f>
        <v>-0.16113204070663512</v>
      </c>
      <c r="G216" s="13">
        <f>IF(D216="N/A", 0, INDEX('Probability Tables'!$J$48:$J$50, MATCH(D216, 'Probability Tables'!$A$48:$A$50, 0)))</f>
        <v>-0.71512608727872051</v>
      </c>
      <c r="H216" s="13">
        <f>'Probability Tables'!$E$3</f>
        <v>-0.48424598596127871</v>
      </c>
      <c r="I216" s="16">
        <f>SUM(E216:H216)</f>
        <v>-1.7524737405799142</v>
      </c>
      <c r="J216" s="14">
        <f>IF(B216="N/A", 0, INDEX('Probability Tables'!$K$10:$K$12, MATCH(B216, 'Probability Tables'!$A$10:$A$12, 0)))</f>
        <v>-1.0560526742493137</v>
      </c>
      <c r="K216" s="14">
        <f>IF(C216="N/A", 0, INDEX('Probability Tables'!$K$18:$K$19, MATCH(C216, 'Probability Tables'!$A$18:$A$19, 0)))</f>
        <v>-1.140161291580982</v>
      </c>
      <c r="L216" s="14">
        <f>IF(D216="N/A", 0, INDEX('Probability Tables'!$K$48:$K$50, MATCH(D216, 'Probability Tables'!$A$48:$A$50, 0)))</f>
        <v>-1.624036711855253</v>
      </c>
      <c r="M216" s="14">
        <f>'Probability Tables'!$E$4</f>
        <v>-0.95753369040820424</v>
      </c>
      <c r="N216" s="16">
        <f>SUM(J216:M216)</f>
        <v>-4.7777843680937533</v>
      </c>
      <c r="O216" s="15">
        <f t="shared" si="9"/>
        <v>95.370456696207185</v>
      </c>
      <c r="P216" s="15">
        <f t="shared" si="10"/>
        <v>4.6295433037928087</v>
      </c>
      <c r="Q216" s="17">
        <f t="shared" si="11"/>
        <v>0</v>
      </c>
      <c r="R216" s="17">
        <v>0</v>
      </c>
    </row>
    <row r="217" spans="1:18" x14ac:dyDescent="0.25">
      <c r="A217" t="s">
        <v>327</v>
      </c>
      <c r="B217">
        <v>1</v>
      </c>
      <c r="C217" t="s">
        <v>17</v>
      </c>
      <c r="D217" s="12" t="s">
        <v>1250</v>
      </c>
      <c r="E217" s="13">
        <f>IF(B217="N/A", 0, INDEX('Probability Tables'!$J$10:$J$12, MATCH(B217, 'Probability Tables'!$A$10:$A$12, 0)))</f>
        <v>-1.9190988916046565</v>
      </c>
      <c r="F217" s="13">
        <f>IF(C217="N/A", 0, INDEX('Probability Tables'!$J$18:$J$19, MATCH(C217, 'Probability Tables'!$A$18:$A$19, 0)))</f>
        <v>-1.9050155618886613</v>
      </c>
      <c r="G217" s="13">
        <f>IF(D217="N/A", 0, INDEX('Probability Tables'!$J$48:$J$50, MATCH(D217, 'Probability Tables'!$A$48:$A$50, 0)))</f>
        <v>-1.1317644959850102</v>
      </c>
      <c r="H217" s="13">
        <f>'Probability Tables'!$E$3</f>
        <v>-0.48424598596127871</v>
      </c>
      <c r="I217" s="16">
        <f>SUM(E217:H217)</f>
        <v>-5.4401249354396066</v>
      </c>
      <c r="J217" s="14">
        <f>IF(B217="N/A", 0, INDEX('Probability Tables'!$K$10:$K$12, MATCH(B217, 'Probability Tables'!$A$10:$A$12, 0)))</f>
        <v>-0.92356349120323478</v>
      </c>
      <c r="K217" s="14">
        <f>IF(C217="N/A", 0, INDEX('Probability Tables'!$K$18:$K$19, MATCH(C217, 'Probability Tables'!$A$18:$A$19, 0)))</f>
        <v>-0.38532054201569693</v>
      </c>
      <c r="L217" s="14">
        <f>IF(D217="N/A", 0, INDEX('Probability Tables'!$K$48:$K$50, MATCH(D217, 'Probability Tables'!$A$48:$A$50, 0)))</f>
        <v>-0.54522705048332309</v>
      </c>
      <c r="M217" s="14">
        <f>'Probability Tables'!$E$4</f>
        <v>-0.95753369040820424</v>
      </c>
      <c r="N217" s="16">
        <f>SUM(J217:M217)</f>
        <v>-2.8116447741104591</v>
      </c>
      <c r="O217" s="15">
        <f t="shared" si="9"/>
        <v>6.7327825801197783</v>
      </c>
      <c r="P217" s="15">
        <f t="shared" si="10"/>
        <v>93.267217419880225</v>
      </c>
      <c r="Q217" s="17">
        <f t="shared" si="11"/>
        <v>1</v>
      </c>
      <c r="R217" s="17">
        <v>1</v>
      </c>
    </row>
    <row r="218" spans="1:18" x14ac:dyDescent="0.25">
      <c r="A218" t="s">
        <v>329</v>
      </c>
      <c r="B218">
        <v>3</v>
      </c>
      <c r="C218" t="s">
        <v>17</v>
      </c>
      <c r="D218" s="12" t="s">
        <v>1251</v>
      </c>
      <c r="E218" s="13">
        <f>IF(B218="N/A", 0, INDEX('Probability Tables'!$J$10:$J$12, MATCH(B218, 'Probability Tables'!$A$10:$A$12, 0)))</f>
        <v>-0.39196962663327978</v>
      </c>
      <c r="F218" s="13">
        <f>IF(C218="N/A", 0, INDEX('Probability Tables'!$J$18:$J$19, MATCH(C218, 'Probability Tables'!$A$18:$A$19, 0)))</f>
        <v>-1.9050155618886613</v>
      </c>
      <c r="G218" s="13">
        <f>IF(D218="N/A", 0, INDEX('Probability Tables'!$J$48:$J$50, MATCH(D218, 'Probability Tables'!$A$48:$A$50, 0)))</f>
        <v>-0.71512608727872051</v>
      </c>
      <c r="H218" s="13">
        <f>'Probability Tables'!$E$3</f>
        <v>-0.48424598596127871</v>
      </c>
      <c r="I218" s="16">
        <f>SUM(E218:H218)</f>
        <v>-3.4963572617619403</v>
      </c>
      <c r="J218" s="14">
        <f>IF(B218="N/A", 0, INDEX('Probability Tables'!$K$10:$K$12, MATCH(B218, 'Probability Tables'!$A$10:$A$12, 0)))</f>
        <v>-1.0560526742493137</v>
      </c>
      <c r="K218" s="14">
        <f>IF(C218="N/A", 0, INDEX('Probability Tables'!$K$18:$K$19, MATCH(C218, 'Probability Tables'!$A$18:$A$19, 0)))</f>
        <v>-0.38532054201569693</v>
      </c>
      <c r="L218" s="14">
        <f>IF(D218="N/A", 0, INDEX('Probability Tables'!$K$48:$K$50, MATCH(D218, 'Probability Tables'!$A$48:$A$50, 0)))</f>
        <v>-1.624036711855253</v>
      </c>
      <c r="M218" s="14">
        <f>'Probability Tables'!$E$4</f>
        <v>-0.95753369040820424</v>
      </c>
      <c r="N218" s="16">
        <f>SUM(J218:M218)</f>
        <v>-4.0229436185284682</v>
      </c>
      <c r="O218" s="15">
        <f t="shared" si="9"/>
        <v>62.868658257937625</v>
      </c>
      <c r="P218" s="15">
        <f t="shared" si="10"/>
        <v>37.131341742062382</v>
      </c>
      <c r="Q218" s="17">
        <f t="shared" si="11"/>
        <v>0</v>
      </c>
      <c r="R218" s="17">
        <v>1</v>
      </c>
    </row>
    <row r="219" spans="1:18" x14ac:dyDescent="0.25">
      <c r="A219" t="s">
        <v>331</v>
      </c>
      <c r="B219">
        <v>2</v>
      </c>
      <c r="C219" t="s">
        <v>13</v>
      </c>
      <c r="D219" s="12" t="s">
        <v>1250</v>
      </c>
      <c r="E219" s="13">
        <f>IF(B219="N/A", 0, INDEX('Probability Tables'!$J$10:$J$12, MATCH(B219, 'Probability Tables'!$A$10:$A$12, 0)))</f>
        <v>-1.7285805676065233</v>
      </c>
      <c r="F219" s="13">
        <f>IF(C219="N/A", 0, INDEX('Probability Tables'!$J$18:$J$19, MATCH(C219, 'Probability Tables'!$A$18:$A$19, 0)))</f>
        <v>-0.16113204070663512</v>
      </c>
      <c r="G219" s="13">
        <f>IF(D219="N/A", 0, INDEX('Probability Tables'!$J$48:$J$50, MATCH(D219, 'Probability Tables'!$A$48:$A$50, 0)))</f>
        <v>-1.1317644959850102</v>
      </c>
      <c r="H219" s="13">
        <f>'Probability Tables'!$E$3</f>
        <v>-0.48424598596127871</v>
      </c>
      <c r="I219" s="16">
        <f>SUM(E219:H219)</f>
        <v>-3.5057230902594472</v>
      </c>
      <c r="J219" s="14">
        <f>IF(B219="N/A", 0, INDEX('Probability Tables'!$K$10:$K$12, MATCH(B219, 'Probability Tables'!$A$10:$A$12, 0)))</f>
        <v>-1.3662076025531533</v>
      </c>
      <c r="K219" s="14">
        <f>IF(C219="N/A", 0, INDEX('Probability Tables'!$K$18:$K$19, MATCH(C219, 'Probability Tables'!$A$18:$A$19, 0)))</f>
        <v>-1.140161291580982</v>
      </c>
      <c r="L219" s="14">
        <f>IF(D219="N/A", 0, INDEX('Probability Tables'!$K$48:$K$50, MATCH(D219, 'Probability Tables'!$A$48:$A$50, 0)))</f>
        <v>-0.54522705048332309</v>
      </c>
      <c r="M219" s="14">
        <f>'Probability Tables'!$E$4</f>
        <v>-0.95753369040820424</v>
      </c>
      <c r="N219" s="16">
        <f>SUM(J219:M219)</f>
        <v>-4.0091296350256629</v>
      </c>
      <c r="O219" s="15">
        <f t="shared" si="9"/>
        <v>62.325954727315882</v>
      </c>
      <c r="P219" s="15">
        <f t="shared" si="10"/>
        <v>37.674045272684111</v>
      </c>
      <c r="Q219" s="17">
        <f t="shared" si="11"/>
        <v>0</v>
      </c>
      <c r="R219" s="17">
        <v>0</v>
      </c>
    </row>
    <row r="220" spans="1:18" x14ac:dyDescent="0.25">
      <c r="A220" t="s">
        <v>332</v>
      </c>
      <c r="B220">
        <v>1</v>
      </c>
      <c r="C220" t="s">
        <v>17</v>
      </c>
      <c r="D220" s="12" t="s">
        <v>1250</v>
      </c>
      <c r="E220" s="13">
        <f>IF(B220="N/A", 0, INDEX('Probability Tables'!$J$10:$J$12, MATCH(B220, 'Probability Tables'!$A$10:$A$12, 0)))</f>
        <v>-1.9190988916046565</v>
      </c>
      <c r="F220" s="13">
        <f>IF(C220="N/A", 0, INDEX('Probability Tables'!$J$18:$J$19, MATCH(C220, 'Probability Tables'!$A$18:$A$19, 0)))</f>
        <v>-1.9050155618886613</v>
      </c>
      <c r="G220" s="13">
        <f>IF(D220="N/A", 0, INDEX('Probability Tables'!$J$48:$J$50, MATCH(D220, 'Probability Tables'!$A$48:$A$50, 0)))</f>
        <v>-1.1317644959850102</v>
      </c>
      <c r="H220" s="13">
        <f>'Probability Tables'!$E$3</f>
        <v>-0.48424598596127871</v>
      </c>
      <c r="I220" s="16">
        <f>SUM(E220:H220)</f>
        <v>-5.4401249354396066</v>
      </c>
      <c r="J220" s="14">
        <f>IF(B220="N/A", 0, INDEX('Probability Tables'!$K$10:$K$12, MATCH(B220, 'Probability Tables'!$A$10:$A$12, 0)))</f>
        <v>-0.92356349120323478</v>
      </c>
      <c r="K220" s="14">
        <f>IF(C220="N/A", 0, INDEX('Probability Tables'!$K$18:$K$19, MATCH(C220, 'Probability Tables'!$A$18:$A$19, 0)))</f>
        <v>-0.38532054201569693</v>
      </c>
      <c r="L220" s="14">
        <f>IF(D220="N/A", 0, INDEX('Probability Tables'!$K$48:$K$50, MATCH(D220, 'Probability Tables'!$A$48:$A$50, 0)))</f>
        <v>-0.54522705048332309</v>
      </c>
      <c r="M220" s="14">
        <f>'Probability Tables'!$E$4</f>
        <v>-0.95753369040820424</v>
      </c>
      <c r="N220" s="16">
        <f>SUM(J220:M220)</f>
        <v>-2.8116447741104591</v>
      </c>
      <c r="O220" s="15">
        <f t="shared" si="9"/>
        <v>6.7327825801197783</v>
      </c>
      <c r="P220" s="15">
        <f t="shared" si="10"/>
        <v>93.267217419880225</v>
      </c>
      <c r="Q220" s="17">
        <f t="shared" si="11"/>
        <v>1</v>
      </c>
      <c r="R220" s="17">
        <v>1</v>
      </c>
    </row>
    <row r="221" spans="1:18" x14ac:dyDescent="0.25">
      <c r="A221" t="s">
        <v>334</v>
      </c>
      <c r="B221">
        <v>2</v>
      </c>
      <c r="C221" t="s">
        <v>13</v>
      </c>
      <c r="D221" s="12" t="s">
        <v>1252</v>
      </c>
      <c r="E221" s="13">
        <f>IF(B221="N/A", 0, INDEX('Probability Tables'!$J$10:$J$12, MATCH(B221, 'Probability Tables'!$A$10:$A$12, 0)))</f>
        <v>-1.7285805676065233</v>
      </c>
      <c r="F221" s="13">
        <f>IF(C221="N/A", 0, INDEX('Probability Tables'!$J$18:$J$19, MATCH(C221, 'Probability Tables'!$A$18:$A$19, 0)))</f>
        <v>-0.16113204070663512</v>
      </c>
      <c r="G221" s="13">
        <f>IF(D221="N/A", 0, INDEX('Probability Tables'!$J$48:$J$50, MATCH(D221, 'Probability Tables'!$A$48:$A$50, 0)))</f>
        <v>-1.6691571471357227</v>
      </c>
      <c r="H221" s="13">
        <f>'Probability Tables'!$E$3</f>
        <v>-0.48424598596127871</v>
      </c>
      <c r="I221" s="16">
        <f>SUM(E221:H221)</f>
        <v>-4.0431157414101593</v>
      </c>
      <c r="J221" s="14">
        <f>IF(B221="N/A", 0, INDEX('Probability Tables'!$K$10:$K$12, MATCH(B221, 'Probability Tables'!$A$10:$A$12, 0)))</f>
        <v>-1.3662076025531533</v>
      </c>
      <c r="K221" s="14">
        <f>IF(C221="N/A", 0, INDEX('Probability Tables'!$K$18:$K$19, MATCH(C221, 'Probability Tables'!$A$18:$A$19, 0)))</f>
        <v>-1.140161291580982</v>
      </c>
      <c r="L221" s="14">
        <f>IF(D221="N/A", 0, INDEX('Probability Tables'!$K$48:$K$50, MATCH(D221, 'Probability Tables'!$A$48:$A$50, 0)))</f>
        <v>-1.4997389951776758</v>
      </c>
      <c r="M221" s="14">
        <f>'Probability Tables'!$E$4</f>
        <v>-0.95753369040820424</v>
      </c>
      <c r="N221" s="16">
        <f>SUM(J221:M221)</f>
        <v>-4.9636415797200151</v>
      </c>
      <c r="O221" s="15">
        <f t="shared" si="9"/>
        <v>71.514923676454018</v>
      </c>
      <c r="P221" s="15">
        <f t="shared" si="10"/>
        <v>28.485076323545982</v>
      </c>
      <c r="Q221" s="17">
        <f t="shared" si="11"/>
        <v>0</v>
      </c>
      <c r="R221" s="17">
        <v>0</v>
      </c>
    </row>
    <row r="222" spans="1:18" x14ac:dyDescent="0.25">
      <c r="A222" t="s">
        <v>336</v>
      </c>
      <c r="B222">
        <v>3</v>
      </c>
      <c r="C222" t="s">
        <v>13</v>
      </c>
      <c r="D222" s="12" t="s">
        <v>1251</v>
      </c>
      <c r="E222" s="13">
        <f>IF(B222="N/A", 0, INDEX('Probability Tables'!$J$10:$J$12, MATCH(B222, 'Probability Tables'!$A$10:$A$12, 0)))</f>
        <v>-0.39196962663327978</v>
      </c>
      <c r="F222" s="13">
        <f>IF(C222="N/A", 0, INDEX('Probability Tables'!$J$18:$J$19, MATCH(C222, 'Probability Tables'!$A$18:$A$19, 0)))</f>
        <v>-0.16113204070663512</v>
      </c>
      <c r="G222" s="13">
        <f>IF(D222="N/A", 0, INDEX('Probability Tables'!$J$48:$J$50, MATCH(D222, 'Probability Tables'!$A$48:$A$50, 0)))</f>
        <v>-0.71512608727872051</v>
      </c>
      <c r="H222" s="13">
        <f>'Probability Tables'!$E$3</f>
        <v>-0.48424598596127871</v>
      </c>
      <c r="I222" s="16">
        <f>SUM(E222:H222)</f>
        <v>-1.7524737405799142</v>
      </c>
      <c r="J222" s="14">
        <f>IF(B222="N/A", 0, INDEX('Probability Tables'!$K$10:$K$12, MATCH(B222, 'Probability Tables'!$A$10:$A$12, 0)))</f>
        <v>-1.0560526742493137</v>
      </c>
      <c r="K222" s="14">
        <f>IF(C222="N/A", 0, INDEX('Probability Tables'!$K$18:$K$19, MATCH(C222, 'Probability Tables'!$A$18:$A$19, 0)))</f>
        <v>-1.140161291580982</v>
      </c>
      <c r="L222" s="14">
        <f>IF(D222="N/A", 0, INDEX('Probability Tables'!$K$48:$K$50, MATCH(D222, 'Probability Tables'!$A$48:$A$50, 0)))</f>
        <v>-1.624036711855253</v>
      </c>
      <c r="M222" s="14">
        <f>'Probability Tables'!$E$4</f>
        <v>-0.95753369040820424</v>
      </c>
      <c r="N222" s="16">
        <f>SUM(J222:M222)</f>
        <v>-4.7777843680937533</v>
      </c>
      <c r="O222" s="15">
        <f t="shared" si="9"/>
        <v>95.370456696207185</v>
      </c>
      <c r="P222" s="15">
        <f t="shared" si="10"/>
        <v>4.6295433037928087</v>
      </c>
      <c r="Q222" s="17">
        <f t="shared" si="11"/>
        <v>0</v>
      </c>
      <c r="R222" s="17">
        <v>1</v>
      </c>
    </row>
    <row r="223" spans="1:18" x14ac:dyDescent="0.25">
      <c r="A223" t="s">
        <v>338</v>
      </c>
      <c r="B223">
        <v>2</v>
      </c>
      <c r="C223" t="s">
        <v>13</v>
      </c>
      <c r="D223" s="12" t="s">
        <v>1252</v>
      </c>
      <c r="E223" s="13">
        <f>IF(B223="N/A", 0, INDEX('Probability Tables'!$J$10:$J$12, MATCH(B223, 'Probability Tables'!$A$10:$A$12, 0)))</f>
        <v>-1.7285805676065233</v>
      </c>
      <c r="F223" s="13">
        <f>IF(C223="N/A", 0, INDEX('Probability Tables'!$J$18:$J$19, MATCH(C223, 'Probability Tables'!$A$18:$A$19, 0)))</f>
        <v>-0.16113204070663512</v>
      </c>
      <c r="G223" s="13">
        <f>IF(D223="N/A", 0, INDEX('Probability Tables'!$J$48:$J$50, MATCH(D223, 'Probability Tables'!$A$48:$A$50, 0)))</f>
        <v>-1.6691571471357227</v>
      </c>
      <c r="H223" s="13">
        <f>'Probability Tables'!$E$3</f>
        <v>-0.48424598596127871</v>
      </c>
      <c r="I223" s="16">
        <f>SUM(E223:H223)</f>
        <v>-4.0431157414101593</v>
      </c>
      <c r="J223" s="14">
        <f>IF(B223="N/A", 0, INDEX('Probability Tables'!$K$10:$K$12, MATCH(B223, 'Probability Tables'!$A$10:$A$12, 0)))</f>
        <v>-1.3662076025531533</v>
      </c>
      <c r="K223" s="14">
        <f>IF(C223="N/A", 0, INDEX('Probability Tables'!$K$18:$K$19, MATCH(C223, 'Probability Tables'!$A$18:$A$19, 0)))</f>
        <v>-1.140161291580982</v>
      </c>
      <c r="L223" s="14">
        <f>IF(D223="N/A", 0, INDEX('Probability Tables'!$K$48:$K$50, MATCH(D223, 'Probability Tables'!$A$48:$A$50, 0)))</f>
        <v>-1.4997389951776758</v>
      </c>
      <c r="M223" s="14">
        <f>'Probability Tables'!$E$4</f>
        <v>-0.95753369040820424</v>
      </c>
      <c r="N223" s="16">
        <f>SUM(J223:M223)</f>
        <v>-4.9636415797200151</v>
      </c>
      <c r="O223" s="15">
        <f t="shared" si="9"/>
        <v>71.514923676454018</v>
      </c>
      <c r="P223" s="15">
        <f t="shared" si="10"/>
        <v>28.485076323545982</v>
      </c>
      <c r="Q223" s="17">
        <f t="shared" si="11"/>
        <v>0</v>
      </c>
      <c r="R223" s="17">
        <v>0</v>
      </c>
    </row>
    <row r="224" spans="1:18" x14ac:dyDescent="0.25">
      <c r="A224" t="s">
        <v>339</v>
      </c>
      <c r="B224">
        <v>3</v>
      </c>
      <c r="C224" t="s">
        <v>13</v>
      </c>
      <c r="D224" s="12" t="s">
        <v>1251</v>
      </c>
      <c r="E224" s="13">
        <f>IF(B224="N/A", 0, INDEX('Probability Tables'!$J$10:$J$12, MATCH(B224, 'Probability Tables'!$A$10:$A$12, 0)))</f>
        <v>-0.39196962663327978</v>
      </c>
      <c r="F224" s="13">
        <f>IF(C224="N/A", 0, INDEX('Probability Tables'!$J$18:$J$19, MATCH(C224, 'Probability Tables'!$A$18:$A$19, 0)))</f>
        <v>-0.16113204070663512</v>
      </c>
      <c r="G224" s="13">
        <f>IF(D224="N/A", 0, INDEX('Probability Tables'!$J$48:$J$50, MATCH(D224, 'Probability Tables'!$A$48:$A$50, 0)))</f>
        <v>-0.71512608727872051</v>
      </c>
      <c r="H224" s="13">
        <f>'Probability Tables'!$E$3</f>
        <v>-0.48424598596127871</v>
      </c>
      <c r="I224" s="16">
        <f>SUM(E224:H224)</f>
        <v>-1.7524737405799142</v>
      </c>
      <c r="J224" s="14">
        <f>IF(B224="N/A", 0, INDEX('Probability Tables'!$K$10:$K$12, MATCH(B224, 'Probability Tables'!$A$10:$A$12, 0)))</f>
        <v>-1.0560526742493137</v>
      </c>
      <c r="K224" s="14">
        <f>IF(C224="N/A", 0, INDEX('Probability Tables'!$K$18:$K$19, MATCH(C224, 'Probability Tables'!$A$18:$A$19, 0)))</f>
        <v>-1.140161291580982</v>
      </c>
      <c r="L224" s="14">
        <f>IF(D224="N/A", 0, INDEX('Probability Tables'!$K$48:$K$50, MATCH(D224, 'Probability Tables'!$A$48:$A$50, 0)))</f>
        <v>-1.624036711855253</v>
      </c>
      <c r="M224" s="14">
        <f>'Probability Tables'!$E$4</f>
        <v>-0.95753369040820424</v>
      </c>
      <c r="N224" s="16">
        <f>SUM(J224:M224)</f>
        <v>-4.7777843680937533</v>
      </c>
      <c r="O224" s="15">
        <f t="shared" si="9"/>
        <v>95.370456696207185</v>
      </c>
      <c r="P224" s="15">
        <f t="shared" si="10"/>
        <v>4.6295433037928087</v>
      </c>
      <c r="Q224" s="17">
        <f t="shared" si="11"/>
        <v>0</v>
      </c>
      <c r="R224" s="17">
        <v>0</v>
      </c>
    </row>
    <row r="225" spans="1:18" x14ac:dyDescent="0.25">
      <c r="A225" t="s">
        <v>340</v>
      </c>
      <c r="B225">
        <v>3</v>
      </c>
      <c r="C225" t="s">
        <v>13</v>
      </c>
      <c r="D225" s="12" t="s">
        <v>1251</v>
      </c>
      <c r="E225" s="13">
        <f>IF(B225="N/A", 0, INDEX('Probability Tables'!$J$10:$J$12, MATCH(B225, 'Probability Tables'!$A$10:$A$12, 0)))</f>
        <v>-0.39196962663327978</v>
      </c>
      <c r="F225" s="13">
        <f>IF(C225="N/A", 0, INDEX('Probability Tables'!$J$18:$J$19, MATCH(C225, 'Probability Tables'!$A$18:$A$19, 0)))</f>
        <v>-0.16113204070663512</v>
      </c>
      <c r="G225" s="13">
        <f>IF(D225="N/A", 0, INDEX('Probability Tables'!$J$48:$J$50, MATCH(D225, 'Probability Tables'!$A$48:$A$50, 0)))</f>
        <v>-0.71512608727872051</v>
      </c>
      <c r="H225" s="13">
        <f>'Probability Tables'!$E$3</f>
        <v>-0.48424598596127871</v>
      </c>
      <c r="I225" s="16">
        <f>SUM(E225:H225)</f>
        <v>-1.7524737405799142</v>
      </c>
      <c r="J225" s="14">
        <f>IF(B225="N/A", 0, INDEX('Probability Tables'!$K$10:$K$12, MATCH(B225, 'Probability Tables'!$A$10:$A$12, 0)))</f>
        <v>-1.0560526742493137</v>
      </c>
      <c r="K225" s="14">
        <f>IF(C225="N/A", 0, INDEX('Probability Tables'!$K$18:$K$19, MATCH(C225, 'Probability Tables'!$A$18:$A$19, 0)))</f>
        <v>-1.140161291580982</v>
      </c>
      <c r="L225" s="14">
        <f>IF(D225="N/A", 0, INDEX('Probability Tables'!$K$48:$K$50, MATCH(D225, 'Probability Tables'!$A$48:$A$50, 0)))</f>
        <v>-1.624036711855253</v>
      </c>
      <c r="M225" s="14">
        <f>'Probability Tables'!$E$4</f>
        <v>-0.95753369040820424</v>
      </c>
      <c r="N225" s="16">
        <f>SUM(J225:M225)</f>
        <v>-4.7777843680937533</v>
      </c>
      <c r="O225" s="15">
        <f t="shared" si="9"/>
        <v>95.370456696207185</v>
      </c>
      <c r="P225" s="15">
        <f t="shared" si="10"/>
        <v>4.6295433037928087</v>
      </c>
      <c r="Q225" s="17">
        <f t="shared" si="11"/>
        <v>0</v>
      </c>
      <c r="R225" s="17">
        <v>0</v>
      </c>
    </row>
    <row r="226" spans="1:18" x14ac:dyDescent="0.25">
      <c r="A226" t="s">
        <v>341</v>
      </c>
      <c r="B226">
        <v>1</v>
      </c>
      <c r="C226" t="s">
        <v>13</v>
      </c>
      <c r="D226" s="12" t="s">
        <v>1250</v>
      </c>
      <c r="E226" s="13">
        <f>IF(B226="N/A", 0, INDEX('Probability Tables'!$J$10:$J$12, MATCH(B226, 'Probability Tables'!$A$10:$A$12, 0)))</f>
        <v>-1.9190988916046565</v>
      </c>
      <c r="F226" s="13">
        <f>IF(C226="N/A", 0, INDEX('Probability Tables'!$J$18:$J$19, MATCH(C226, 'Probability Tables'!$A$18:$A$19, 0)))</f>
        <v>-0.16113204070663512</v>
      </c>
      <c r="G226" s="13">
        <f>IF(D226="N/A", 0, INDEX('Probability Tables'!$J$48:$J$50, MATCH(D226, 'Probability Tables'!$A$48:$A$50, 0)))</f>
        <v>-1.1317644959850102</v>
      </c>
      <c r="H226" s="13">
        <f>'Probability Tables'!$E$3</f>
        <v>-0.48424598596127871</v>
      </c>
      <c r="I226" s="16">
        <f>SUM(E226:H226)</f>
        <v>-3.6962414142575803</v>
      </c>
      <c r="J226" s="14">
        <f>IF(B226="N/A", 0, INDEX('Probability Tables'!$K$10:$K$12, MATCH(B226, 'Probability Tables'!$A$10:$A$12, 0)))</f>
        <v>-0.92356349120323478</v>
      </c>
      <c r="K226" s="14">
        <f>IF(C226="N/A", 0, INDEX('Probability Tables'!$K$18:$K$19, MATCH(C226, 'Probability Tables'!$A$18:$A$19, 0)))</f>
        <v>-1.140161291580982</v>
      </c>
      <c r="L226" s="14">
        <f>IF(D226="N/A", 0, INDEX('Probability Tables'!$K$48:$K$50, MATCH(D226, 'Probability Tables'!$A$48:$A$50, 0)))</f>
        <v>-0.54522705048332309</v>
      </c>
      <c r="M226" s="14">
        <f>'Probability Tables'!$E$4</f>
        <v>-0.95753369040820424</v>
      </c>
      <c r="N226" s="16">
        <f>SUM(J226:M226)</f>
        <v>-3.5664855236757438</v>
      </c>
      <c r="O226" s="15">
        <f t="shared" si="9"/>
        <v>46.760646433231344</v>
      </c>
      <c r="P226" s="15">
        <f t="shared" si="10"/>
        <v>53.239353566768656</v>
      </c>
      <c r="Q226" s="17">
        <f t="shared" si="11"/>
        <v>1</v>
      </c>
      <c r="R226" s="17">
        <v>1</v>
      </c>
    </row>
    <row r="227" spans="1:18" x14ac:dyDescent="0.25">
      <c r="A227" t="s">
        <v>343</v>
      </c>
      <c r="B227">
        <v>3</v>
      </c>
      <c r="C227" t="s">
        <v>13</v>
      </c>
      <c r="D227" s="12" t="s">
        <v>1251</v>
      </c>
      <c r="E227" s="13">
        <f>IF(B227="N/A", 0, INDEX('Probability Tables'!$J$10:$J$12, MATCH(B227, 'Probability Tables'!$A$10:$A$12, 0)))</f>
        <v>-0.39196962663327978</v>
      </c>
      <c r="F227" s="13">
        <f>IF(C227="N/A", 0, INDEX('Probability Tables'!$J$18:$J$19, MATCH(C227, 'Probability Tables'!$A$18:$A$19, 0)))</f>
        <v>-0.16113204070663512</v>
      </c>
      <c r="G227" s="13">
        <f>IF(D227="N/A", 0, INDEX('Probability Tables'!$J$48:$J$50, MATCH(D227, 'Probability Tables'!$A$48:$A$50, 0)))</f>
        <v>-0.71512608727872051</v>
      </c>
      <c r="H227" s="13">
        <f>'Probability Tables'!$E$3</f>
        <v>-0.48424598596127871</v>
      </c>
      <c r="I227" s="16">
        <f>SUM(E227:H227)</f>
        <v>-1.7524737405799142</v>
      </c>
      <c r="J227" s="14">
        <f>IF(B227="N/A", 0, INDEX('Probability Tables'!$K$10:$K$12, MATCH(B227, 'Probability Tables'!$A$10:$A$12, 0)))</f>
        <v>-1.0560526742493137</v>
      </c>
      <c r="K227" s="14">
        <f>IF(C227="N/A", 0, INDEX('Probability Tables'!$K$18:$K$19, MATCH(C227, 'Probability Tables'!$A$18:$A$19, 0)))</f>
        <v>-1.140161291580982</v>
      </c>
      <c r="L227" s="14">
        <f>IF(D227="N/A", 0, INDEX('Probability Tables'!$K$48:$K$50, MATCH(D227, 'Probability Tables'!$A$48:$A$50, 0)))</f>
        <v>-1.624036711855253</v>
      </c>
      <c r="M227" s="14">
        <f>'Probability Tables'!$E$4</f>
        <v>-0.95753369040820424</v>
      </c>
      <c r="N227" s="16">
        <f>SUM(J227:M227)</f>
        <v>-4.7777843680937533</v>
      </c>
      <c r="O227" s="15">
        <f t="shared" si="9"/>
        <v>95.370456696207185</v>
      </c>
      <c r="P227" s="15">
        <f t="shared" si="10"/>
        <v>4.6295433037928087</v>
      </c>
      <c r="Q227" s="17">
        <f t="shared" si="11"/>
        <v>0</v>
      </c>
      <c r="R227" s="17">
        <v>0</v>
      </c>
    </row>
    <row r="228" spans="1:18" x14ac:dyDescent="0.25">
      <c r="A228" t="s">
        <v>345</v>
      </c>
      <c r="B228">
        <v>2</v>
      </c>
      <c r="C228" t="s">
        <v>13</v>
      </c>
      <c r="D228" s="12" t="s">
        <v>1252</v>
      </c>
      <c r="E228" s="13">
        <f>IF(B228="N/A", 0, INDEX('Probability Tables'!$J$10:$J$12, MATCH(B228, 'Probability Tables'!$A$10:$A$12, 0)))</f>
        <v>-1.7285805676065233</v>
      </c>
      <c r="F228" s="13">
        <f>IF(C228="N/A", 0, INDEX('Probability Tables'!$J$18:$J$19, MATCH(C228, 'Probability Tables'!$A$18:$A$19, 0)))</f>
        <v>-0.16113204070663512</v>
      </c>
      <c r="G228" s="13">
        <f>IF(D228="N/A", 0, INDEX('Probability Tables'!$J$48:$J$50, MATCH(D228, 'Probability Tables'!$A$48:$A$50, 0)))</f>
        <v>-1.6691571471357227</v>
      </c>
      <c r="H228" s="13">
        <f>'Probability Tables'!$E$3</f>
        <v>-0.48424598596127871</v>
      </c>
      <c r="I228" s="16">
        <f>SUM(E228:H228)</f>
        <v>-4.0431157414101593</v>
      </c>
      <c r="J228" s="14">
        <f>IF(B228="N/A", 0, INDEX('Probability Tables'!$K$10:$K$12, MATCH(B228, 'Probability Tables'!$A$10:$A$12, 0)))</f>
        <v>-1.3662076025531533</v>
      </c>
      <c r="K228" s="14">
        <f>IF(C228="N/A", 0, INDEX('Probability Tables'!$K$18:$K$19, MATCH(C228, 'Probability Tables'!$A$18:$A$19, 0)))</f>
        <v>-1.140161291580982</v>
      </c>
      <c r="L228" s="14">
        <f>IF(D228="N/A", 0, INDEX('Probability Tables'!$K$48:$K$50, MATCH(D228, 'Probability Tables'!$A$48:$A$50, 0)))</f>
        <v>-1.4997389951776758</v>
      </c>
      <c r="M228" s="14">
        <f>'Probability Tables'!$E$4</f>
        <v>-0.95753369040820424</v>
      </c>
      <c r="N228" s="16">
        <f>SUM(J228:M228)</f>
        <v>-4.9636415797200151</v>
      </c>
      <c r="O228" s="15">
        <f t="shared" si="9"/>
        <v>71.514923676454018</v>
      </c>
      <c r="P228" s="15">
        <f t="shared" si="10"/>
        <v>28.485076323545982</v>
      </c>
      <c r="Q228" s="17">
        <f t="shared" si="11"/>
        <v>0</v>
      </c>
      <c r="R228" s="17">
        <v>1</v>
      </c>
    </row>
    <row r="229" spans="1:18" x14ac:dyDescent="0.25">
      <c r="A229" t="s">
        <v>347</v>
      </c>
      <c r="B229">
        <v>3</v>
      </c>
      <c r="C229" t="s">
        <v>13</v>
      </c>
      <c r="D229" s="12" t="s">
        <v>1251</v>
      </c>
      <c r="E229" s="13">
        <f>IF(B229="N/A", 0, INDEX('Probability Tables'!$J$10:$J$12, MATCH(B229, 'Probability Tables'!$A$10:$A$12, 0)))</f>
        <v>-0.39196962663327978</v>
      </c>
      <c r="F229" s="13">
        <f>IF(C229="N/A", 0, INDEX('Probability Tables'!$J$18:$J$19, MATCH(C229, 'Probability Tables'!$A$18:$A$19, 0)))</f>
        <v>-0.16113204070663512</v>
      </c>
      <c r="G229" s="13">
        <f>IF(D229="N/A", 0, INDEX('Probability Tables'!$J$48:$J$50, MATCH(D229, 'Probability Tables'!$A$48:$A$50, 0)))</f>
        <v>-0.71512608727872051</v>
      </c>
      <c r="H229" s="13">
        <f>'Probability Tables'!$E$3</f>
        <v>-0.48424598596127871</v>
      </c>
      <c r="I229" s="16">
        <f>SUM(E229:H229)</f>
        <v>-1.7524737405799142</v>
      </c>
      <c r="J229" s="14">
        <f>IF(B229="N/A", 0, INDEX('Probability Tables'!$K$10:$K$12, MATCH(B229, 'Probability Tables'!$A$10:$A$12, 0)))</f>
        <v>-1.0560526742493137</v>
      </c>
      <c r="K229" s="14">
        <f>IF(C229="N/A", 0, INDEX('Probability Tables'!$K$18:$K$19, MATCH(C229, 'Probability Tables'!$A$18:$A$19, 0)))</f>
        <v>-1.140161291580982</v>
      </c>
      <c r="L229" s="14">
        <f>IF(D229="N/A", 0, INDEX('Probability Tables'!$K$48:$K$50, MATCH(D229, 'Probability Tables'!$A$48:$A$50, 0)))</f>
        <v>-1.624036711855253</v>
      </c>
      <c r="M229" s="14">
        <f>'Probability Tables'!$E$4</f>
        <v>-0.95753369040820424</v>
      </c>
      <c r="N229" s="16">
        <f>SUM(J229:M229)</f>
        <v>-4.7777843680937533</v>
      </c>
      <c r="O229" s="15">
        <f t="shared" si="9"/>
        <v>95.370456696207185</v>
      </c>
      <c r="P229" s="15">
        <f t="shared" si="10"/>
        <v>4.6295433037928087</v>
      </c>
      <c r="Q229" s="17">
        <f t="shared" si="11"/>
        <v>0</v>
      </c>
      <c r="R229" s="17">
        <v>0</v>
      </c>
    </row>
    <row r="230" spans="1:18" x14ac:dyDescent="0.25">
      <c r="A230" t="s">
        <v>349</v>
      </c>
      <c r="B230">
        <v>2</v>
      </c>
      <c r="C230" t="s">
        <v>13</v>
      </c>
      <c r="D230" s="12" t="s">
        <v>1252</v>
      </c>
      <c r="E230" s="13">
        <f>IF(B230="N/A", 0, INDEX('Probability Tables'!$J$10:$J$12, MATCH(B230, 'Probability Tables'!$A$10:$A$12, 0)))</f>
        <v>-1.7285805676065233</v>
      </c>
      <c r="F230" s="13">
        <f>IF(C230="N/A", 0, INDEX('Probability Tables'!$J$18:$J$19, MATCH(C230, 'Probability Tables'!$A$18:$A$19, 0)))</f>
        <v>-0.16113204070663512</v>
      </c>
      <c r="G230" s="13">
        <f>IF(D230="N/A", 0, INDEX('Probability Tables'!$J$48:$J$50, MATCH(D230, 'Probability Tables'!$A$48:$A$50, 0)))</f>
        <v>-1.6691571471357227</v>
      </c>
      <c r="H230" s="13">
        <f>'Probability Tables'!$E$3</f>
        <v>-0.48424598596127871</v>
      </c>
      <c r="I230" s="16">
        <f>SUM(E230:H230)</f>
        <v>-4.0431157414101593</v>
      </c>
      <c r="J230" s="14">
        <f>IF(B230="N/A", 0, INDEX('Probability Tables'!$K$10:$K$12, MATCH(B230, 'Probability Tables'!$A$10:$A$12, 0)))</f>
        <v>-1.3662076025531533</v>
      </c>
      <c r="K230" s="14">
        <f>IF(C230="N/A", 0, INDEX('Probability Tables'!$K$18:$K$19, MATCH(C230, 'Probability Tables'!$A$18:$A$19, 0)))</f>
        <v>-1.140161291580982</v>
      </c>
      <c r="L230" s="14">
        <f>IF(D230="N/A", 0, INDEX('Probability Tables'!$K$48:$K$50, MATCH(D230, 'Probability Tables'!$A$48:$A$50, 0)))</f>
        <v>-1.4997389951776758</v>
      </c>
      <c r="M230" s="14">
        <f>'Probability Tables'!$E$4</f>
        <v>-0.95753369040820424</v>
      </c>
      <c r="N230" s="16">
        <f>SUM(J230:M230)</f>
        <v>-4.9636415797200151</v>
      </c>
      <c r="O230" s="15">
        <f t="shared" si="9"/>
        <v>71.514923676454018</v>
      </c>
      <c r="P230" s="15">
        <f t="shared" si="10"/>
        <v>28.485076323545982</v>
      </c>
      <c r="Q230" s="17">
        <f t="shared" si="11"/>
        <v>0</v>
      </c>
      <c r="R230" s="17">
        <v>0</v>
      </c>
    </row>
    <row r="231" spans="1:18" x14ac:dyDescent="0.25">
      <c r="A231" t="s">
        <v>350</v>
      </c>
      <c r="B231">
        <v>3</v>
      </c>
      <c r="C231" t="s">
        <v>17</v>
      </c>
      <c r="D231" s="12" t="s">
        <v>1250</v>
      </c>
      <c r="E231" s="13">
        <f>IF(B231="N/A", 0, INDEX('Probability Tables'!$J$10:$J$12, MATCH(B231, 'Probability Tables'!$A$10:$A$12, 0)))</f>
        <v>-0.39196962663327978</v>
      </c>
      <c r="F231" s="13">
        <f>IF(C231="N/A", 0, INDEX('Probability Tables'!$J$18:$J$19, MATCH(C231, 'Probability Tables'!$A$18:$A$19, 0)))</f>
        <v>-1.9050155618886613</v>
      </c>
      <c r="G231" s="13">
        <f>IF(D231="N/A", 0, INDEX('Probability Tables'!$J$48:$J$50, MATCH(D231, 'Probability Tables'!$A$48:$A$50, 0)))</f>
        <v>-1.1317644959850102</v>
      </c>
      <c r="H231" s="13">
        <f>'Probability Tables'!$E$3</f>
        <v>-0.48424598596127871</v>
      </c>
      <c r="I231" s="16">
        <f>SUM(E231:H231)</f>
        <v>-3.9129956704682303</v>
      </c>
      <c r="J231" s="14">
        <f>IF(B231="N/A", 0, INDEX('Probability Tables'!$K$10:$K$12, MATCH(B231, 'Probability Tables'!$A$10:$A$12, 0)))</f>
        <v>-1.0560526742493137</v>
      </c>
      <c r="K231" s="14">
        <f>IF(C231="N/A", 0, INDEX('Probability Tables'!$K$18:$K$19, MATCH(C231, 'Probability Tables'!$A$18:$A$19, 0)))</f>
        <v>-0.38532054201569693</v>
      </c>
      <c r="L231" s="14">
        <f>IF(D231="N/A", 0, INDEX('Probability Tables'!$K$48:$K$50, MATCH(D231, 'Probability Tables'!$A$48:$A$50, 0)))</f>
        <v>-0.54522705048332309</v>
      </c>
      <c r="M231" s="14">
        <f>'Probability Tables'!$E$4</f>
        <v>-0.95753369040820424</v>
      </c>
      <c r="N231" s="16">
        <f>SUM(J231:M231)</f>
        <v>-2.9441339571565379</v>
      </c>
      <c r="O231" s="15">
        <f t="shared" si="9"/>
        <v>27.510744502188047</v>
      </c>
      <c r="P231" s="15">
        <f t="shared" si="10"/>
        <v>72.489255497811953</v>
      </c>
      <c r="Q231" s="17">
        <f t="shared" si="11"/>
        <v>1</v>
      </c>
      <c r="R231" s="17">
        <v>0</v>
      </c>
    </row>
    <row r="232" spans="1:18" x14ac:dyDescent="0.25">
      <c r="A232" t="s">
        <v>351</v>
      </c>
      <c r="B232">
        <v>1</v>
      </c>
      <c r="C232" t="s">
        <v>17</v>
      </c>
      <c r="D232" s="12" t="s">
        <v>1250</v>
      </c>
      <c r="E232" s="13">
        <f>IF(B232="N/A", 0, INDEX('Probability Tables'!$J$10:$J$12, MATCH(B232, 'Probability Tables'!$A$10:$A$12, 0)))</f>
        <v>-1.9190988916046565</v>
      </c>
      <c r="F232" s="13">
        <f>IF(C232="N/A", 0, INDEX('Probability Tables'!$J$18:$J$19, MATCH(C232, 'Probability Tables'!$A$18:$A$19, 0)))</f>
        <v>-1.9050155618886613</v>
      </c>
      <c r="G232" s="13">
        <f>IF(D232="N/A", 0, INDEX('Probability Tables'!$J$48:$J$50, MATCH(D232, 'Probability Tables'!$A$48:$A$50, 0)))</f>
        <v>-1.1317644959850102</v>
      </c>
      <c r="H232" s="13">
        <f>'Probability Tables'!$E$3</f>
        <v>-0.48424598596127871</v>
      </c>
      <c r="I232" s="16">
        <f>SUM(E232:H232)</f>
        <v>-5.4401249354396066</v>
      </c>
      <c r="J232" s="14">
        <f>IF(B232="N/A", 0, INDEX('Probability Tables'!$K$10:$K$12, MATCH(B232, 'Probability Tables'!$A$10:$A$12, 0)))</f>
        <v>-0.92356349120323478</v>
      </c>
      <c r="K232" s="14">
        <f>IF(C232="N/A", 0, INDEX('Probability Tables'!$K$18:$K$19, MATCH(C232, 'Probability Tables'!$A$18:$A$19, 0)))</f>
        <v>-0.38532054201569693</v>
      </c>
      <c r="L232" s="14">
        <f>IF(D232="N/A", 0, INDEX('Probability Tables'!$K$48:$K$50, MATCH(D232, 'Probability Tables'!$A$48:$A$50, 0)))</f>
        <v>-0.54522705048332309</v>
      </c>
      <c r="M232" s="14">
        <f>'Probability Tables'!$E$4</f>
        <v>-0.95753369040820424</v>
      </c>
      <c r="N232" s="16">
        <f>SUM(J232:M232)</f>
        <v>-2.8116447741104591</v>
      </c>
      <c r="O232" s="15">
        <f t="shared" si="9"/>
        <v>6.7327825801197783</v>
      </c>
      <c r="P232" s="15">
        <f t="shared" si="10"/>
        <v>93.267217419880225</v>
      </c>
      <c r="Q232" s="17">
        <f t="shared" si="11"/>
        <v>1</v>
      </c>
      <c r="R232" s="17">
        <v>1</v>
      </c>
    </row>
    <row r="233" spans="1:18" x14ac:dyDescent="0.25">
      <c r="A233" t="s">
        <v>352</v>
      </c>
      <c r="B233">
        <v>3</v>
      </c>
      <c r="C233" t="s">
        <v>13</v>
      </c>
      <c r="D233" s="12" t="s">
        <v>1251</v>
      </c>
      <c r="E233" s="13">
        <f>IF(B233="N/A", 0, INDEX('Probability Tables'!$J$10:$J$12, MATCH(B233, 'Probability Tables'!$A$10:$A$12, 0)))</f>
        <v>-0.39196962663327978</v>
      </c>
      <c r="F233" s="13">
        <f>IF(C233="N/A", 0, INDEX('Probability Tables'!$J$18:$J$19, MATCH(C233, 'Probability Tables'!$A$18:$A$19, 0)))</f>
        <v>-0.16113204070663512</v>
      </c>
      <c r="G233" s="13">
        <f>IF(D233="N/A", 0, INDEX('Probability Tables'!$J$48:$J$50, MATCH(D233, 'Probability Tables'!$A$48:$A$50, 0)))</f>
        <v>-0.71512608727872051</v>
      </c>
      <c r="H233" s="13">
        <f>'Probability Tables'!$E$3</f>
        <v>-0.48424598596127871</v>
      </c>
      <c r="I233" s="16">
        <f>SUM(E233:H233)</f>
        <v>-1.7524737405799142</v>
      </c>
      <c r="J233" s="14">
        <f>IF(B233="N/A", 0, INDEX('Probability Tables'!$K$10:$K$12, MATCH(B233, 'Probability Tables'!$A$10:$A$12, 0)))</f>
        <v>-1.0560526742493137</v>
      </c>
      <c r="K233" s="14">
        <f>IF(C233="N/A", 0, INDEX('Probability Tables'!$K$18:$K$19, MATCH(C233, 'Probability Tables'!$A$18:$A$19, 0)))</f>
        <v>-1.140161291580982</v>
      </c>
      <c r="L233" s="14">
        <f>IF(D233="N/A", 0, INDEX('Probability Tables'!$K$48:$K$50, MATCH(D233, 'Probability Tables'!$A$48:$A$50, 0)))</f>
        <v>-1.624036711855253</v>
      </c>
      <c r="M233" s="14">
        <f>'Probability Tables'!$E$4</f>
        <v>-0.95753369040820424</v>
      </c>
      <c r="N233" s="16">
        <f>SUM(J233:M233)</f>
        <v>-4.7777843680937533</v>
      </c>
      <c r="O233" s="15">
        <f t="shared" si="9"/>
        <v>95.370456696207185</v>
      </c>
      <c r="P233" s="15">
        <f t="shared" si="10"/>
        <v>4.6295433037928087</v>
      </c>
      <c r="Q233" s="17">
        <f t="shared" si="11"/>
        <v>0</v>
      </c>
      <c r="R233" s="17">
        <v>0</v>
      </c>
    </row>
    <row r="234" spans="1:18" x14ac:dyDescent="0.25">
      <c r="A234" t="s">
        <v>353</v>
      </c>
      <c r="B234">
        <v>2</v>
      </c>
      <c r="C234" t="s">
        <v>13</v>
      </c>
      <c r="D234" s="12" t="s">
        <v>1252</v>
      </c>
      <c r="E234" s="13">
        <f>IF(B234="N/A", 0, INDEX('Probability Tables'!$J$10:$J$12, MATCH(B234, 'Probability Tables'!$A$10:$A$12, 0)))</f>
        <v>-1.7285805676065233</v>
      </c>
      <c r="F234" s="13">
        <f>IF(C234="N/A", 0, INDEX('Probability Tables'!$J$18:$J$19, MATCH(C234, 'Probability Tables'!$A$18:$A$19, 0)))</f>
        <v>-0.16113204070663512</v>
      </c>
      <c r="G234" s="13">
        <f>IF(D234="N/A", 0, INDEX('Probability Tables'!$J$48:$J$50, MATCH(D234, 'Probability Tables'!$A$48:$A$50, 0)))</f>
        <v>-1.6691571471357227</v>
      </c>
      <c r="H234" s="13">
        <f>'Probability Tables'!$E$3</f>
        <v>-0.48424598596127871</v>
      </c>
      <c r="I234" s="16">
        <f>SUM(E234:H234)</f>
        <v>-4.0431157414101593</v>
      </c>
      <c r="J234" s="14">
        <f>IF(B234="N/A", 0, INDEX('Probability Tables'!$K$10:$K$12, MATCH(B234, 'Probability Tables'!$A$10:$A$12, 0)))</f>
        <v>-1.3662076025531533</v>
      </c>
      <c r="K234" s="14">
        <f>IF(C234="N/A", 0, INDEX('Probability Tables'!$K$18:$K$19, MATCH(C234, 'Probability Tables'!$A$18:$A$19, 0)))</f>
        <v>-1.140161291580982</v>
      </c>
      <c r="L234" s="14">
        <f>IF(D234="N/A", 0, INDEX('Probability Tables'!$K$48:$K$50, MATCH(D234, 'Probability Tables'!$A$48:$A$50, 0)))</f>
        <v>-1.4997389951776758</v>
      </c>
      <c r="M234" s="14">
        <f>'Probability Tables'!$E$4</f>
        <v>-0.95753369040820424</v>
      </c>
      <c r="N234" s="16">
        <f>SUM(J234:M234)</f>
        <v>-4.9636415797200151</v>
      </c>
      <c r="O234" s="15">
        <f t="shared" si="9"/>
        <v>71.514923676454018</v>
      </c>
      <c r="P234" s="15">
        <f t="shared" si="10"/>
        <v>28.485076323545982</v>
      </c>
      <c r="Q234" s="17">
        <f t="shared" si="11"/>
        <v>0</v>
      </c>
      <c r="R234" s="17">
        <v>0</v>
      </c>
    </row>
    <row r="235" spans="1:18" x14ac:dyDescent="0.25">
      <c r="A235" t="s">
        <v>354</v>
      </c>
      <c r="B235">
        <v>3</v>
      </c>
      <c r="C235" t="s">
        <v>17</v>
      </c>
      <c r="D235" s="12" t="s">
        <v>1250</v>
      </c>
      <c r="E235" s="13">
        <f>IF(B235="N/A", 0, INDEX('Probability Tables'!$J$10:$J$12, MATCH(B235, 'Probability Tables'!$A$10:$A$12, 0)))</f>
        <v>-0.39196962663327978</v>
      </c>
      <c r="F235" s="13">
        <f>IF(C235="N/A", 0, INDEX('Probability Tables'!$J$18:$J$19, MATCH(C235, 'Probability Tables'!$A$18:$A$19, 0)))</f>
        <v>-1.9050155618886613</v>
      </c>
      <c r="G235" s="13">
        <f>IF(D235="N/A", 0, INDEX('Probability Tables'!$J$48:$J$50, MATCH(D235, 'Probability Tables'!$A$48:$A$50, 0)))</f>
        <v>-1.1317644959850102</v>
      </c>
      <c r="H235" s="13">
        <f>'Probability Tables'!$E$3</f>
        <v>-0.48424598596127871</v>
      </c>
      <c r="I235" s="16">
        <f>SUM(E235:H235)</f>
        <v>-3.9129956704682303</v>
      </c>
      <c r="J235" s="14">
        <f>IF(B235="N/A", 0, INDEX('Probability Tables'!$K$10:$K$12, MATCH(B235, 'Probability Tables'!$A$10:$A$12, 0)))</f>
        <v>-1.0560526742493137</v>
      </c>
      <c r="K235" s="14">
        <f>IF(C235="N/A", 0, INDEX('Probability Tables'!$K$18:$K$19, MATCH(C235, 'Probability Tables'!$A$18:$A$19, 0)))</f>
        <v>-0.38532054201569693</v>
      </c>
      <c r="L235" s="14">
        <f>IF(D235="N/A", 0, INDEX('Probability Tables'!$K$48:$K$50, MATCH(D235, 'Probability Tables'!$A$48:$A$50, 0)))</f>
        <v>-0.54522705048332309</v>
      </c>
      <c r="M235" s="14">
        <f>'Probability Tables'!$E$4</f>
        <v>-0.95753369040820424</v>
      </c>
      <c r="N235" s="16">
        <f>SUM(J235:M235)</f>
        <v>-2.9441339571565379</v>
      </c>
      <c r="O235" s="15">
        <f t="shared" si="9"/>
        <v>27.510744502188047</v>
      </c>
      <c r="P235" s="15">
        <f t="shared" si="10"/>
        <v>72.489255497811953</v>
      </c>
      <c r="Q235" s="17">
        <f t="shared" si="11"/>
        <v>1</v>
      </c>
      <c r="R235" s="17">
        <v>1</v>
      </c>
    </row>
    <row r="236" spans="1:18" x14ac:dyDescent="0.25">
      <c r="A236" t="s">
        <v>355</v>
      </c>
      <c r="B236">
        <v>2</v>
      </c>
      <c r="C236" t="s">
        <v>13</v>
      </c>
      <c r="D236" s="12" t="s">
        <v>1252</v>
      </c>
      <c r="E236" s="13">
        <f>IF(B236="N/A", 0, INDEX('Probability Tables'!$J$10:$J$12, MATCH(B236, 'Probability Tables'!$A$10:$A$12, 0)))</f>
        <v>-1.7285805676065233</v>
      </c>
      <c r="F236" s="13">
        <f>IF(C236="N/A", 0, INDEX('Probability Tables'!$J$18:$J$19, MATCH(C236, 'Probability Tables'!$A$18:$A$19, 0)))</f>
        <v>-0.16113204070663512</v>
      </c>
      <c r="G236" s="13">
        <f>IF(D236="N/A", 0, INDEX('Probability Tables'!$J$48:$J$50, MATCH(D236, 'Probability Tables'!$A$48:$A$50, 0)))</f>
        <v>-1.6691571471357227</v>
      </c>
      <c r="H236" s="13">
        <f>'Probability Tables'!$E$3</f>
        <v>-0.48424598596127871</v>
      </c>
      <c r="I236" s="16">
        <f>SUM(E236:H236)</f>
        <v>-4.0431157414101593</v>
      </c>
      <c r="J236" s="14">
        <f>IF(B236="N/A", 0, INDEX('Probability Tables'!$K$10:$K$12, MATCH(B236, 'Probability Tables'!$A$10:$A$12, 0)))</f>
        <v>-1.3662076025531533</v>
      </c>
      <c r="K236" s="14">
        <f>IF(C236="N/A", 0, INDEX('Probability Tables'!$K$18:$K$19, MATCH(C236, 'Probability Tables'!$A$18:$A$19, 0)))</f>
        <v>-1.140161291580982</v>
      </c>
      <c r="L236" s="14">
        <f>IF(D236="N/A", 0, INDEX('Probability Tables'!$K$48:$K$50, MATCH(D236, 'Probability Tables'!$A$48:$A$50, 0)))</f>
        <v>-1.4997389951776758</v>
      </c>
      <c r="M236" s="14">
        <f>'Probability Tables'!$E$4</f>
        <v>-0.95753369040820424</v>
      </c>
      <c r="N236" s="16">
        <f>SUM(J236:M236)</f>
        <v>-4.9636415797200151</v>
      </c>
      <c r="O236" s="15">
        <f t="shared" si="9"/>
        <v>71.514923676454018</v>
      </c>
      <c r="P236" s="15">
        <f t="shared" si="10"/>
        <v>28.485076323545982</v>
      </c>
      <c r="Q236" s="17">
        <f t="shared" si="11"/>
        <v>0</v>
      </c>
      <c r="R236" s="17">
        <v>0</v>
      </c>
    </row>
    <row r="237" spans="1:18" x14ac:dyDescent="0.25">
      <c r="A237" t="s">
        <v>357</v>
      </c>
      <c r="B237">
        <v>3</v>
      </c>
      <c r="C237" t="s">
        <v>17</v>
      </c>
      <c r="D237" s="12" t="s">
        <v>1251</v>
      </c>
      <c r="E237" s="13">
        <f>IF(B237="N/A", 0, INDEX('Probability Tables'!$J$10:$J$12, MATCH(B237, 'Probability Tables'!$A$10:$A$12, 0)))</f>
        <v>-0.39196962663327978</v>
      </c>
      <c r="F237" s="13">
        <f>IF(C237="N/A", 0, INDEX('Probability Tables'!$J$18:$J$19, MATCH(C237, 'Probability Tables'!$A$18:$A$19, 0)))</f>
        <v>-1.9050155618886613</v>
      </c>
      <c r="G237" s="13">
        <f>IF(D237="N/A", 0, INDEX('Probability Tables'!$J$48:$J$50, MATCH(D237, 'Probability Tables'!$A$48:$A$50, 0)))</f>
        <v>-0.71512608727872051</v>
      </c>
      <c r="H237" s="13">
        <f>'Probability Tables'!$E$3</f>
        <v>-0.48424598596127871</v>
      </c>
      <c r="I237" s="16">
        <f>SUM(E237:H237)</f>
        <v>-3.4963572617619403</v>
      </c>
      <c r="J237" s="14">
        <f>IF(B237="N/A", 0, INDEX('Probability Tables'!$K$10:$K$12, MATCH(B237, 'Probability Tables'!$A$10:$A$12, 0)))</f>
        <v>-1.0560526742493137</v>
      </c>
      <c r="K237" s="14">
        <f>IF(C237="N/A", 0, INDEX('Probability Tables'!$K$18:$K$19, MATCH(C237, 'Probability Tables'!$A$18:$A$19, 0)))</f>
        <v>-0.38532054201569693</v>
      </c>
      <c r="L237" s="14">
        <f>IF(D237="N/A", 0, INDEX('Probability Tables'!$K$48:$K$50, MATCH(D237, 'Probability Tables'!$A$48:$A$50, 0)))</f>
        <v>-1.624036711855253</v>
      </c>
      <c r="M237" s="14">
        <f>'Probability Tables'!$E$4</f>
        <v>-0.95753369040820424</v>
      </c>
      <c r="N237" s="16">
        <f>SUM(J237:M237)</f>
        <v>-4.0229436185284682</v>
      </c>
      <c r="O237" s="15">
        <f t="shared" si="9"/>
        <v>62.868658257937625</v>
      </c>
      <c r="P237" s="15">
        <f t="shared" si="10"/>
        <v>37.131341742062382</v>
      </c>
      <c r="Q237" s="17">
        <f t="shared" si="11"/>
        <v>0</v>
      </c>
      <c r="R237" s="17">
        <v>0</v>
      </c>
    </row>
    <row r="238" spans="1:18" x14ac:dyDescent="0.25">
      <c r="A238" t="s">
        <v>359</v>
      </c>
      <c r="B238">
        <v>2</v>
      </c>
      <c r="C238" t="s">
        <v>13</v>
      </c>
      <c r="D238" s="12" t="s">
        <v>1250</v>
      </c>
      <c r="E238" s="13">
        <f>IF(B238="N/A", 0, INDEX('Probability Tables'!$J$10:$J$12, MATCH(B238, 'Probability Tables'!$A$10:$A$12, 0)))</f>
        <v>-1.7285805676065233</v>
      </c>
      <c r="F238" s="13">
        <f>IF(C238="N/A", 0, INDEX('Probability Tables'!$J$18:$J$19, MATCH(C238, 'Probability Tables'!$A$18:$A$19, 0)))</f>
        <v>-0.16113204070663512</v>
      </c>
      <c r="G238" s="13">
        <f>IF(D238="N/A", 0, INDEX('Probability Tables'!$J$48:$J$50, MATCH(D238, 'Probability Tables'!$A$48:$A$50, 0)))</f>
        <v>-1.1317644959850102</v>
      </c>
      <c r="H238" s="13">
        <f>'Probability Tables'!$E$3</f>
        <v>-0.48424598596127871</v>
      </c>
      <c r="I238" s="16">
        <f>SUM(E238:H238)</f>
        <v>-3.5057230902594472</v>
      </c>
      <c r="J238" s="14">
        <f>IF(B238="N/A", 0, INDEX('Probability Tables'!$K$10:$K$12, MATCH(B238, 'Probability Tables'!$A$10:$A$12, 0)))</f>
        <v>-1.3662076025531533</v>
      </c>
      <c r="K238" s="14">
        <f>IF(C238="N/A", 0, INDEX('Probability Tables'!$K$18:$K$19, MATCH(C238, 'Probability Tables'!$A$18:$A$19, 0)))</f>
        <v>-1.140161291580982</v>
      </c>
      <c r="L238" s="14">
        <f>IF(D238="N/A", 0, INDEX('Probability Tables'!$K$48:$K$50, MATCH(D238, 'Probability Tables'!$A$48:$A$50, 0)))</f>
        <v>-0.54522705048332309</v>
      </c>
      <c r="M238" s="14">
        <f>'Probability Tables'!$E$4</f>
        <v>-0.95753369040820424</v>
      </c>
      <c r="N238" s="16">
        <f>SUM(J238:M238)</f>
        <v>-4.0091296350256629</v>
      </c>
      <c r="O238" s="15">
        <f t="shared" si="9"/>
        <v>62.325954727315882</v>
      </c>
      <c r="P238" s="15">
        <f t="shared" si="10"/>
        <v>37.674045272684111</v>
      </c>
      <c r="Q238" s="17">
        <f t="shared" si="11"/>
        <v>0</v>
      </c>
      <c r="R238" s="17">
        <v>0</v>
      </c>
    </row>
    <row r="239" spans="1:18" x14ac:dyDescent="0.25">
      <c r="A239" t="s">
        <v>360</v>
      </c>
      <c r="B239">
        <v>2</v>
      </c>
      <c r="C239" t="s">
        <v>17</v>
      </c>
      <c r="D239" s="12" t="s">
        <v>1250</v>
      </c>
      <c r="E239" s="13">
        <f>IF(B239="N/A", 0, INDEX('Probability Tables'!$J$10:$J$12, MATCH(B239, 'Probability Tables'!$A$10:$A$12, 0)))</f>
        <v>-1.7285805676065233</v>
      </c>
      <c r="F239" s="13">
        <f>IF(C239="N/A", 0, INDEX('Probability Tables'!$J$18:$J$19, MATCH(C239, 'Probability Tables'!$A$18:$A$19, 0)))</f>
        <v>-1.9050155618886613</v>
      </c>
      <c r="G239" s="13">
        <f>IF(D239="N/A", 0, INDEX('Probability Tables'!$J$48:$J$50, MATCH(D239, 'Probability Tables'!$A$48:$A$50, 0)))</f>
        <v>-1.1317644959850102</v>
      </c>
      <c r="H239" s="13">
        <f>'Probability Tables'!$E$3</f>
        <v>-0.48424598596127871</v>
      </c>
      <c r="I239" s="16">
        <f>SUM(E239:H239)</f>
        <v>-5.2496066114414734</v>
      </c>
      <c r="J239" s="14">
        <f>IF(B239="N/A", 0, INDEX('Probability Tables'!$K$10:$K$12, MATCH(B239, 'Probability Tables'!$A$10:$A$12, 0)))</f>
        <v>-1.3662076025531533</v>
      </c>
      <c r="K239" s="14">
        <f>IF(C239="N/A", 0, INDEX('Probability Tables'!$K$18:$K$19, MATCH(C239, 'Probability Tables'!$A$18:$A$19, 0)))</f>
        <v>-0.38532054201569693</v>
      </c>
      <c r="L239" s="14">
        <f>IF(D239="N/A", 0, INDEX('Probability Tables'!$K$48:$K$50, MATCH(D239, 'Probability Tables'!$A$48:$A$50, 0)))</f>
        <v>-0.54522705048332309</v>
      </c>
      <c r="M239" s="14">
        <f>'Probability Tables'!$E$4</f>
        <v>-0.95753369040820424</v>
      </c>
      <c r="N239" s="16">
        <f>SUM(J239:M239)</f>
        <v>-3.2542888854603773</v>
      </c>
      <c r="O239" s="15">
        <f t="shared" si="9"/>
        <v>11.969540796003292</v>
      </c>
      <c r="P239" s="15">
        <f t="shared" si="10"/>
        <v>88.030459203996713</v>
      </c>
      <c r="Q239" s="17">
        <f t="shared" si="11"/>
        <v>1</v>
      </c>
      <c r="R239" s="17">
        <v>1</v>
      </c>
    </row>
    <row r="240" spans="1:18" x14ac:dyDescent="0.25">
      <c r="A240" t="s">
        <v>362</v>
      </c>
      <c r="B240">
        <v>2</v>
      </c>
      <c r="C240" t="s">
        <v>13</v>
      </c>
      <c r="D240" s="12" t="s">
        <v>1252</v>
      </c>
      <c r="E240" s="13">
        <f>IF(B240="N/A", 0, INDEX('Probability Tables'!$J$10:$J$12, MATCH(B240, 'Probability Tables'!$A$10:$A$12, 0)))</f>
        <v>-1.7285805676065233</v>
      </c>
      <c r="F240" s="13">
        <f>IF(C240="N/A", 0, INDEX('Probability Tables'!$J$18:$J$19, MATCH(C240, 'Probability Tables'!$A$18:$A$19, 0)))</f>
        <v>-0.16113204070663512</v>
      </c>
      <c r="G240" s="13">
        <f>IF(D240="N/A", 0, INDEX('Probability Tables'!$J$48:$J$50, MATCH(D240, 'Probability Tables'!$A$48:$A$50, 0)))</f>
        <v>-1.6691571471357227</v>
      </c>
      <c r="H240" s="13">
        <f>'Probability Tables'!$E$3</f>
        <v>-0.48424598596127871</v>
      </c>
      <c r="I240" s="16">
        <f>SUM(E240:H240)</f>
        <v>-4.0431157414101593</v>
      </c>
      <c r="J240" s="14">
        <f>IF(B240="N/A", 0, INDEX('Probability Tables'!$K$10:$K$12, MATCH(B240, 'Probability Tables'!$A$10:$A$12, 0)))</f>
        <v>-1.3662076025531533</v>
      </c>
      <c r="K240" s="14">
        <f>IF(C240="N/A", 0, INDEX('Probability Tables'!$K$18:$K$19, MATCH(C240, 'Probability Tables'!$A$18:$A$19, 0)))</f>
        <v>-1.140161291580982</v>
      </c>
      <c r="L240" s="14">
        <f>IF(D240="N/A", 0, INDEX('Probability Tables'!$K$48:$K$50, MATCH(D240, 'Probability Tables'!$A$48:$A$50, 0)))</f>
        <v>-1.4997389951776758</v>
      </c>
      <c r="M240" s="14">
        <f>'Probability Tables'!$E$4</f>
        <v>-0.95753369040820424</v>
      </c>
      <c r="N240" s="16">
        <f>SUM(J240:M240)</f>
        <v>-4.9636415797200151</v>
      </c>
      <c r="O240" s="15">
        <f t="shared" si="9"/>
        <v>71.514923676454018</v>
      </c>
      <c r="P240" s="15">
        <f t="shared" si="10"/>
        <v>28.485076323545982</v>
      </c>
      <c r="Q240" s="17">
        <f t="shared" si="11"/>
        <v>0</v>
      </c>
      <c r="R240" s="17">
        <v>0</v>
      </c>
    </row>
    <row r="241" spans="1:18" x14ac:dyDescent="0.25">
      <c r="A241" t="s">
        <v>363</v>
      </c>
      <c r="B241">
        <v>2</v>
      </c>
      <c r="C241" t="s">
        <v>13</v>
      </c>
      <c r="D241" s="12" t="s">
        <v>1252</v>
      </c>
      <c r="E241" s="13">
        <f>IF(B241="N/A", 0, INDEX('Probability Tables'!$J$10:$J$12, MATCH(B241, 'Probability Tables'!$A$10:$A$12, 0)))</f>
        <v>-1.7285805676065233</v>
      </c>
      <c r="F241" s="13">
        <f>IF(C241="N/A", 0, INDEX('Probability Tables'!$J$18:$J$19, MATCH(C241, 'Probability Tables'!$A$18:$A$19, 0)))</f>
        <v>-0.16113204070663512</v>
      </c>
      <c r="G241" s="13">
        <f>IF(D241="N/A", 0, INDEX('Probability Tables'!$J$48:$J$50, MATCH(D241, 'Probability Tables'!$A$48:$A$50, 0)))</f>
        <v>-1.6691571471357227</v>
      </c>
      <c r="H241" s="13">
        <f>'Probability Tables'!$E$3</f>
        <v>-0.48424598596127871</v>
      </c>
      <c r="I241" s="16">
        <f>SUM(E241:H241)</f>
        <v>-4.0431157414101593</v>
      </c>
      <c r="J241" s="14">
        <f>IF(B241="N/A", 0, INDEX('Probability Tables'!$K$10:$K$12, MATCH(B241, 'Probability Tables'!$A$10:$A$12, 0)))</f>
        <v>-1.3662076025531533</v>
      </c>
      <c r="K241" s="14">
        <f>IF(C241="N/A", 0, INDEX('Probability Tables'!$K$18:$K$19, MATCH(C241, 'Probability Tables'!$A$18:$A$19, 0)))</f>
        <v>-1.140161291580982</v>
      </c>
      <c r="L241" s="14">
        <f>IF(D241="N/A", 0, INDEX('Probability Tables'!$K$48:$K$50, MATCH(D241, 'Probability Tables'!$A$48:$A$50, 0)))</f>
        <v>-1.4997389951776758</v>
      </c>
      <c r="M241" s="14">
        <f>'Probability Tables'!$E$4</f>
        <v>-0.95753369040820424</v>
      </c>
      <c r="N241" s="16">
        <f>SUM(J241:M241)</f>
        <v>-4.9636415797200151</v>
      </c>
      <c r="O241" s="15">
        <f t="shared" si="9"/>
        <v>71.514923676454018</v>
      </c>
      <c r="P241" s="15">
        <f t="shared" si="10"/>
        <v>28.485076323545982</v>
      </c>
      <c r="Q241" s="17">
        <f t="shared" si="11"/>
        <v>0</v>
      </c>
      <c r="R241" s="17">
        <v>0</v>
      </c>
    </row>
    <row r="242" spans="1:18" x14ac:dyDescent="0.25">
      <c r="A242" t="s">
        <v>365</v>
      </c>
      <c r="B242">
        <v>3</v>
      </c>
      <c r="C242" t="s">
        <v>17</v>
      </c>
      <c r="D242" s="12" t="s">
        <v>1252</v>
      </c>
      <c r="E242" s="13">
        <f>IF(B242="N/A", 0, INDEX('Probability Tables'!$J$10:$J$12, MATCH(B242, 'Probability Tables'!$A$10:$A$12, 0)))</f>
        <v>-0.39196962663327978</v>
      </c>
      <c r="F242" s="13">
        <f>IF(C242="N/A", 0, INDEX('Probability Tables'!$J$18:$J$19, MATCH(C242, 'Probability Tables'!$A$18:$A$19, 0)))</f>
        <v>-1.9050155618886613</v>
      </c>
      <c r="G242" s="13">
        <f>IF(D242="N/A", 0, INDEX('Probability Tables'!$J$48:$J$50, MATCH(D242, 'Probability Tables'!$A$48:$A$50, 0)))</f>
        <v>-1.6691571471357227</v>
      </c>
      <c r="H242" s="13">
        <f>'Probability Tables'!$E$3</f>
        <v>-0.48424598596127871</v>
      </c>
      <c r="I242" s="16">
        <f>SUM(E242:H242)</f>
        <v>-4.4503883216189424</v>
      </c>
      <c r="J242" s="14">
        <f>IF(B242="N/A", 0, INDEX('Probability Tables'!$K$10:$K$12, MATCH(B242, 'Probability Tables'!$A$10:$A$12, 0)))</f>
        <v>-1.0560526742493137</v>
      </c>
      <c r="K242" s="14">
        <f>IF(C242="N/A", 0, INDEX('Probability Tables'!$K$18:$K$19, MATCH(C242, 'Probability Tables'!$A$18:$A$19, 0)))</f>
        <v>-0.38532054201569693</v>
      </c>
      <c r="L242" s="14">
        <f>IF(D242="N/A", 0, INDEX('Probability Tables'!$K$48:$K$50, MATCH(D242, 'Probability Tables'!$A$48:$A$50, 0)))</f>
        <v>-1.4997389951776758</v>
      </c>
      <c r="M242" s="14">
        <f>'Probability Tables'!$E$4</f>
        <v>-0.95753369040820424</v>
      </c>
      <c r="N242" s="16">
        <f>SUM(J242:M242)</f>
        <v>-3.8986459018508905</v>
      </c>
      <c r="O242" s="15">
        <f t="shared" si="9"/>
        <v>36.546024884807224</v>
      </c>
      <c r="P242" s="15">
        <f t="shared" si="10"/>
        <v>63.453975115192776</v>
      </c>
      <c r="Q242" s="17">
        <f t="shared" si="11"/>
        <v>1</v>
      </c>
      <c r="R242" s="17">
        <v>0</v>
      </c>
    </row>
    <row r="243" spans="1:18" x14ac:dyDescent="0.25">
      <c r="A243" t="s">
        <v>366</v>
      </c>
      <c r="B243">
        <v>3</v>
      </c>
      <c r="C243" t="s">
        <v>17</v>
      </c>
      <c r="D243" s="12" t="s">
        <v>1252</v>
      </c>
      <c r="E243" s="13">
        <f>IF(B243="N/A", 0, INDEX('Probability Tables'!$J$10:$J$12, MATCH(B243, 'Probability Tables'!$A$10:$A$12, 0)))</f>
        <v>-0.39196962663327978</v>
      </c>
      <c r="F243" s="13">
        <f>IF(C243="N/A", 0, INDEX('Probability Tables'!$J$18:$J$19, MATCH(C243, 'Probability Tables'!$A$18:$A$19, 0)))</f>
        <v>-1.9050155618886613</v>
      </c>
      <c r="G243" s="13">
        <f>IF(D243="N/A", 0, INDEX('Probability Tables'!$J$48:$J$50, MATCH(D243, 'Probability Tables'!$A$48:$A$50, 0)))</f>
        <v>-1.6691571471357227</v>
      </c>
      <c r="H243" s="13">
        <f>'Probability Tables'!$E$3</f>
        <v>-0.48424598596127871</v>
      </c>
      <c r="I243" s="16">
        <f>SUM(E243:H243)</f>
        <v>-4.4503883216189424</v>
      </c>
      <c r="J243" s="14">
        <f>IF(B243="N/A", 0, INDEX('Probability Tables'!$K$10:$K$12, MATCH(B243, 'Probability Tables'!$A$10:$A$12, 0)))</f>
        <v>-1.0560526742493137</v>
      </c>
      <c r="K243" s="14">
        <f>IF(C243="N/A", 0, INDEX('Probability Tables'!$K$18:$K$19, MATCH(C243, 'Probability Tables'!$A$18:$A$19, 0)))</f>
        <v>-0.38532054201569693</v>
      </c>
      <c r="L243" s="14">
        <f>IF(D243="N/A", 0, INDEX('Probability Tables'!$K$48:$K$50, MATCH(D243, 'Probability Tables'!$A$48:$A$50, 0)))</f>
        <v>-1.4997389951776758</v>
      </c>
      <c r="M243" s="14">
        <f>'Probability Tables'!$E$4</f>
        <v>-0.95753369040820424</v>
      </c>
      <c r="N243" s="16">
        <f>SUM(J243:M243)</f>
        <v>-3.8986459018508905</v>
      </c>
      <c r="O243" s="15">
        <f t="shared" si="9"/>
        <v>36.546024884807224</v>
      </c>
      <c r="P243" s="15">
        <f t="shared" si="10"/>
        <v>63.453975115192776</v>
      </c>
      <c r="Q243" s="17">
        <f t="shared" si="11"/>
        <v>1</v>
      </c>
      <c r="R243" s="17">
        <v>1</v>
      </c>
    </row>
    <row r="244" spans="1:18" x14ac:dyDescent="0.25">
      <c r="A244" t="s">
        <v>367</v>
      </c>
      <c r="B244">
        <v>2</v>
      </c>
      <c r="C244" t="s">
        <v>13</v>
      </c>
      <c r="D244" s="12" t="s">
        <v>1252</v>
      </c>
      <c r="E244" s="13">
        <f>IF(B244="N/A", 0, INDEX('Probability Tables'!$J$10:$J$12, MATCH(B244, 'Probability Tables'!$A$10:$A$12, 0)))</f>
        <v>-1.7285805676065233</v>
      </c>
      <c r="F244" s="13">
        <f>IF(C244="N/A", 0, INDEX('Probability Tables'!$J$18:$J$19, MATCH(C244, 'Probability Tables'!$A$18:$A$19, 0)))</f>
        <v>-0.16113204070663512</v>
      </c>
      <c r="G244" s="13">
        <f>IF(D244="N/A", 0, INDEX('Probability Tables'!$J$48:$J$50, MATCH(D244, 'Probability Tables'!$A$48:$A$50, 0)))</f>
        <v>-1.6691571471357227</v>
      </c>
      <c r="H244" s="13">
        <f>'Probability Tables'!$E$3</f>
        <v>-0.48424598596127871</v>
      </c>
      <c r="I244" s="16">
        <f>SUM(E244:H244)</f>
        <v>-4.0431157414101593</v>
      </c>
      <c r="J244" s="14">
        <f>IF(B244="N/A", 0, INDEX('Probability Tables'!$K$10:$K$12, MATCH(B244, 'Probability Tables'!$A$10:$A$12, 0)))</f>
        <v>-1.3662076025531533</v>
      </c>
      <c r="K244" s="14">
        <f>IF(C244="N/A", 0, INDEX('Probability Tables'!$K$18:$K$19, MATCH(C244, 'Probability Tables'!$A$18:$A$19, 0)))</f>
        <v>-1.140161291580982</v>
      </c>
      <c r="L244" s="14">
        <f>IF(D244="N/A", 0, INDEX('Probability Tables'!$K$48:$K$50, MATCH(D244, 'Probability Tables'!$A$48:$A$50, 0)))</f>
        <v>-1.4997389951776758</v>
      </c>
      <c r="M244" s="14">
        <f>'Probability Tables'!$E$4</f>
        <v>-0.95753369040820424</v>
      </c>
      <c r="N244" s="16">
        <f>SUM(J244:M244)</f>
        <v>-4.9636415797200151</v>
      </c>
      <c r="O244" s="15">
        <f t="shared" si="9"/>
        <v>71.514923676454018</v>
      </c>
      <c r="P244" s="15">
        <f t="shared" si="10"/>
        <v>28.485076323545982</v>
      </c>
      <c r="Q244" s="17">
        <f t="shared" si="11"/>
        <v>0</v>
      </c>
      <c r="R244" s="17">
        <v>0</v>
      </c>
    </row>
    <row r="245" spans="1:18" x14ac:dyDescent="0.25">
      <c r="A245" t="s">
        <v>369</v>
      </c>
      <c r="B245">
        <v>3</v>
      </c>
      <c r="C245" t="s">
        <v>13</v>
      </c>
      <c r="D245" s="12" t="s">
        <v>1251</v>
      </c>
      <c r="E245" s="13">
        <f>IF(B245="N/A", 0, INDEX('Probability Tables'!$J$10:$J$12, MATCH(B245, 'Probability Tables'!$A$10:$A$12, 0)))</f>
        <v>-0.39196962663327978</v>
      </c>
      <c r="F245" s="13">
        <f>IF(C245="N/A", 0, INDEX('Probability Tables'!$J$18:$J$19, MATCH(C245, 'Probability Tables'!$A$18:$A$19, 0)))</f>
        <v>-0.16113204070663512</v>
      </c>
      <c r="G245" s="13">
        <f>IF(D245="N/A", 0, INDEX('Probability Tables'!$J$48:$J$50, MATCH(D245, 'Probability Tables'!$A$48:$A$50, 0)))</f>
        <v>-0.71512608727872051</v>
      </c>
      <c r="H245" s="13">
        <f>'Probability Tables'!$E$3</f>
        <v>-0.48424598596127871</v>
      </c>
      <c r="I245" s="16">
        <f>SUM(E245:H245)</f>
        <v>-1.7524737405799142</v>
      </c>
      <c r="J245" s="14">
        <f>IF(B245="N/A", 0, INDEX('Probability Tables'!$K$10:$K$12, MATCH(B245, 'Probability Tables'!$A$10:$A$12, 0)))</f>
        <v>-1.0560526742493137</v>
      </c>
      <c r="K245" s="14">
        <f>IF(C245="N/A", 0, INDEX('Probability Tables'!$K$18:$K$19, MATCH(C245, 'Probability Tables'!$A$18:$A$19, 0)))</f>
        <v>-1.140161291580982</v>
      </c>
      <c r="L245" s="14">
        <f>IF(D245="N/A", 0, INDEX('Probability Tables'!$K$48:$K$50, MATCH(D245, 'Probability Tables'!$A$48:$A$50, 0)))</f>
        <v>-1.624036711855253</v>
      </c>
      <c r="M245" s="14">
        <f>'Probability Tables'!$E$4</f>
        <v>-0.95753369040820424</v>
      </c>
      <c r="N245" s="16">
        <f>SUM(J245:M245)</f>
        <v>-4.7777843680937533</v>
      </c>
      <c r="O245" s="15">
        <f t="shared" si="9"/>
        <v>95.370456696207185</v>
      </c>
      <c r="P245" s="15">
        <f t="shared" si="10"/>
        <v>4.6295433037928087</v>
      </c>
      <c r="Q245" s="17">
        <f t="shared" si="11"/>
        <v>0</v>
      </c>
      <c r="R245" s="17">
        <v>0</v>
      </c>
    </row>
    <row r="246" spans="1:18" x14ac:dyDescent="0.25">
      <c r="A246" t="s">
        <v>371</v>
      </c>
      <c r="B246">
        <v>3</v>
      </c>
      <c r="C246" t="s">
        <v>13</v>
      </c>
      <c r="D246" s="12" t="s">
        <v>1251</v>
      </c>
      <c r="E246" s="13">
        <f>IF(B246="N/A", 0, INDEX('Probability Tables'!$J$10:$J$12, MATCH(B246, 'Probability Tables'!$A$10:$A$12, 0)))</f>
        <v>-0.39196962663327978</v>
      </c>
      <c r="F246" s="13">
        <f>IF(C246="N/A", 0, INDEX('Probability Tables'!$J$18:$J$19, MATCH(C246, 'Probability Tables'!$A$18:$A$19, 0)))</f>
        <v>-0.16113204070663512</v>
      </c>
      <c r="G246" s="13">
        <f>IF(D246="N/A", 0, INDEX('Probability Tables'!$J$48:$J$50, MATCH(D246, 'Probability Tables'!$A$48:$A$50, 0)))</f>
        <v>-0.71512608727872051</v>
      </c>
      <c r="H246" s="13">
        <f>'Probability Tables'!$E$3</f>
        <v>-0.48424598596127871</v>
      </c>
      <c r="I246" s="16">
        <f>SUM(E246:H246)</f>
        <v>-1.7524737405799142</v>
      </c>
      <c r="J246" s="14">
        <f>IF(B246="N/A", 0, INDEX('Probability Tables'!$K$10:$K$12, MATCH(B246, 'Probability Tables'!$A$10:$A$12, 0)))</f>
        <v>-1.0560526742493137</v>
      </c>
      <c r="K246" s="14">
        <f>IF(C246="N/A", 0, INDEX('Probability Tables'!$K$18:$K$19, MATCH(C246, 'Probability Tables'!$A$18:$A$19, 0)))</f>
        <v>-1.140161291580982</v>
      </c>
      <c r="L246" s="14">
        <f>IF(D246="N/A", 0, INDEX('Probability Tables'!$K$48:$K$50, MATCH(D246, 'Probability Tables'!$A$48:$A$50, 0)))</f>
        <v>-1.624036711855253</v>
      </c>
      <c r="M246" s="14">
        <f>'Probability Tables'!$E$4</f>
        <v>-0.95753369040820424</v>
      </c>
      <c r="N246" s="16">
        <f>SUM(J246:M246)</f>
        <v>-4.7777843680937533</v>
      </c>
      <c r="O246" s="15">
        <f t="shared" si="9"/>
        <v>95.370456696207185</v>
      </c>
      <c r="P246" s="15">
        <f t="shared" si="10"/>
        <v>4.6295433037928087</v>
      </c>
      <c r="Q246" s="17">
        <f t="shared" si="11"/>
        <v>0</v>
      </c>
      <c r="R246" s="17">
        <v>0</v>
      </c>
    </row>
    <row r="247" spans="1:18" x14ac:dyDescent="0.25">
      <c r="A247" t="s">
        <v>372</v>
      </c>
      <c r="B247">
        <v>1</v>
      </c>
      <c r="C247" t="s">
        <v>13</v>
      </c>
      <c r="D247" s="12" t="s">
        <v>1250</v>
      </c>
      <c r="E247" s="13">
        <f>IF(B247="N/A", 0, INDEX('Probability Tables'!$J$10:$J$12, MATCH(B247, 'Probability Tables'!$A$10:$A$12, 0)))</f>
        <v>-1.9190988916046565</v>
      </c>
      <c r="F247" s="13">
        <f>IF(C247="N/A", 0, INDEX('Probability Tables'!$J$18:$J$19, MATCH(C247, 'Probability Tables'!$A$18:$A$19, 0)))</f>
        <v>-0.16113204070663512</v>
      </c>
      <c r="G247" s="13">
        <f>IF(D247="N/A", 0, INDEX('Probability Tables'!$J$48:$J$50, MATCH(D247, 'Probability Tables'!$A$48:$A$50, 0)))</f>
        <v>-1.1317644959850102</v>
      </c>
      <c r="H247" s="13">
        <f>'Probability Tables'!$E$3</f>
        <v>-0.48424598596127871</v>
      </c>
      <c r="I247" s="16">
        <f>SUM(E247:H247)</f>
        <v>-3.6962414142575803</v>
      </c>
      <c r="J247" s="14">
        <f>IF(B247="N/A", 0, INDEX('Probability Tables'!$K$10:$K$12, MATCH(B247, 'Probability Tables'!$A$10:$A$12, 0)))</f>
        <v>-0.92356349120323478</v>
      </c>
      <c r="K247" s="14">
        <f>IF(C247="N/A", 0, INDEX('Probability Tables'!$K$18:$K$19, MATCH(C247, 'Probability Tables'!$A$18:$A$19, 0)))</f>
        <v>-1.140161291580982</v>
      </c>
      <c r="L247" s="14">
        <f>IF(D247="N/A", 0, INDEX('Probability Tables'!$K$48:$K$50, MATCH(D247, 'Probability Tables'!$A$48:$A$50, 0)))</f>
        <v>-0.54522705048332309</v>
      </c>
      <c r="M247" s="14">
        <f>'Probability Tables'!$E$4</f>
        <v>-0.95753369040820424</v>
      </c>
      <c r="N247" s="16">
        <f>SUM(J247:M247)</f>
        <v>-3.5664855236757438</v>
      </c>
      <c r="O247" s="15">
        <f t="shared" si="9"/>
        <v>46.760646433231344</v>
      </c>
      <c r="P247" s="15">
        <f t="shared" si="10"/>
        <v>53.239353566768656</v>
      </c>
      <c r="Q247" s="17">
        <f t="shared" si="11"/>
        <v>1</v>
      </c>
      <c r="R247" s="17">
        <v>0</v>
      </c>
    </row>
    <row r="248" spans="1:18" x14ac:dyDescent="0.25">
      <c r="A248" t="s">
        <v>374</v>
      </c>
      <c r="B248">
        <v>3</v>
      </c>
      <c r="C248" t="s">
        <v>17</v>
      </c>
      <c r="D248" s="12" t="s">
        <v>1251</v>
      </c>
      <c r="E248" s="13">
        <f>IF(B248="N/A", 0, INDEX('Probability Tables'!$J$10:$J$12, MATCH(B248, 'Probability Tables'!$A$10:$A$12, 0)))</f>
        <v>-0.39196962663327978</v>
      </c>
      <c r="F248" s="13">
        <f>IF(C248="N/A", 0, INDEX('Probability Tables'!$J$18:$J$19, MATCH(C248, 'Probability Tables'!$A$18:$A$19, 0)))</f>
        <v>-1.9050155618886613</v>
      </c>
      <c r="G248" s="13">
        <f>IF(D248="N/A", 0, INDEX('Probability Tables'!$J$48:$J$50, MATCH(D248, 'Probability Tables'!$A$48:$A$50, 0)))</f>
        <v>-0.71512608727872051</v>
      </c>
      <c r="H248" s="13">
        <f>'Probability Tables'!$E$3</f>
        <v>-0.48424598596127871</v>
      </c>
      <c r="I248" s="16">
        <f>SUM(E248:H248)</f>
        <v>-3.4963572617619403</v>
      </c>
      <c r="J248" s="14">
        <f>IF(B248="N/A", 0, INDEX('Probability Tables'!$K$10:$K$12, MATCH(B248, 'Probability Tables'!$A$10:$A$12, 0)))</f>
        <v>-1.0560526742493137</v>
      </c>
      <c r="K248" s="14">
        <f>IF(C248="N/A", 0, INDEX('Probability Tables'!$K$18:$K$19, MATCH(C248, 'Probability Tables'!$A$18:$A$19, 0)))</f>
        <v>-0.38532054201569693</v>
      </c>
      <c r="L248" s="14">
        <f>IF(D248="N/A", 0, INDEX('Probability Tables'!$K$48:$K$50, MATCH(D248, 'Probability Tables'!$A$48:$A$50, 0)))</f>
        <v>-1.624036711855253</v>
      </c>
      <c r="M248" s="14">
        <f>'Probability Tables'!$E$4</f>
        <v>-0.95753369040820424</v>
      </c>
      <c r="N248" s="16">
        <f>SUM(J248:M248)</f>
        <v>-4.0229436185284682</v>
      </c>
      <c r="O248" s="15">
        <f t="shared" si="9"/>
        <v>62.868658257937625</v>
      </c>
      <c r="P248" s="15">
        <f t="shared" si="10"/>
        <v>37.131341742062382</v>
      </c>
      <c r="Q248" s="17">
        <f t="shared" si="11"/>
        <v>0</v>
      </c>
      <c r="R248" s="17">
        <v>0</v>
      </c>
    </row>
    <row r="249" spans="1:18" x14ac:dyDescent="0.25">
      <c r="A249" t="s">
        <v>375</v>
      </c>
      <c r="B249">
        <v>2</v>
      </c>
      <c r="C249" t="s">
        <v>17</v>
      </c>
      <c r="D249" s="12" t="s">
        <v>1252</v>
      </c>
      <c r="E249" s="13">
        <f>IF(B249="N/A", 0, INDEX('Probability Tables'!$J$10:$J$12, MATCH(B249, 'Probability Tables'!$A$10:$A$12, 0)))</f>
        <v>-1.7285805676065233</v>
      </c>
      <c r="F249" s="13">
        <f>IF(C249="N/A", 0, INDEX('Probability Tables'!$J$18:$J$19, MATCH(C249, 'Probability Tables'!$A$18:$A$19, 0)))</f>
        <v>-1.9050155618886613</v>
      </c>
      <c r="G249" s="13">
        <f>IF(D249="N/A", 0, INDEX('Probability Tables'!$J$48:$J$50, MATCH(D249, 'Probability Tables'!$A$48:$A$50, 0)))</f>
        <v>-1.6691571471357227</v>
      </c>
      <c r="H249" s="13">
        <f>'Probability Tables'!$E$3</f>
        <v>-0.48424598596127871</v>
      </c>
      <c r="I249" s="16">
        <f>SUM(E249:H249)</f>
        <v>-5.786999262592186</v>
      </c>
      <c r="J249" s="14">
        <f>IF(B249="N/A", 0, INDEX('Probability Tables'!$K$10:$K$12, MATCH(B249, 'Probability Tables'!$A$10:$A$12, 0)))</f>
        <v>-1.3662076025531533</v>
      </c>
      <c r="K249" s="14">
        <f>IF(C249="N/A", 0, INDEX('Probability Tables'!$K$18:$K$19, MATCH(C249, 'Probability Tables'!$A$18:$A$19, 0)))</f>
        <v>-0.38532054201569693</v>
      </c>
      <c r="L249" s="14">
        <f>IF(D249="N/A", 0, INDEX('Probability Tables'!$K$48:$K$50, MATCH(D249, 'Probability Tables'!$A$48:$A$50, 0)))</f>
        <v>-1.4997389951776758</v>
      </c>
      <c r="M249" s="14">
        <f>'Probability Tables'!$E$4</f>
        <v>-0.95753369040820424</v>
      </c>
      <c r="N249" s="16">
        <f>SUM(J249:M249)</f>
        <v>-4.2088008301547299</v>
      </c>
      <c r="O249" s="15">
        <f t="shared" si="9"/>
        <v>17.105077926477943</v>
      </c>
      <c r="P249" s="15">
        <f t="shared" si="10"/>
        <v>82.894922073522054</v>
      </c>
      <c r="Q249" s="17">
        <f t="shared" si="11"/>
        <v>1</v>
      </c>
      <c r="R249" s="17">
        <v>1</v>
      </c>
    </row>
    <row r="250" spans="1:18" x14ac:dyDescent="0.25">
      <c r="A250" t="s">
        <v>376</v>
      </c>
      <c r="B250">
        <v>1</v>
      </c>
      <c r="C250" t="s">
        <v>13</v>
      </c>
      <c r="D250" s="12" t="s">
        <v>1250</v>
      </c>
      <c r="E250" s="13">
        <f>IF(B250="N/A", 0, INDEX('Probability Tables'!$J$10:$J$12, MATCH(B250, 'Probability Tables'!$A$10:$A$12, 0)))</f>
        <v>-1.9190988916046565</v>
      </c>
      <c r="F250" s="13">
        <f>IF(C250="N/A", 0, INDEX('Probability Tables'!$J$18:$J$19, MATCH(C250, 'Probability Tables'!$A$18:$A$19, 0)))</f>
        <v>-0.16113204070663512</v>
      </c>
      <c r="G250" s="13">
        <f>IF(D250="N/A", 0, INDEX('Probability Tables'!$J$48:$J$50, MATCH(D250, 'Probability Tables'!$A$48:$A$50, 0)))</f>
        <v>-1.1317644959850102</v>
      </c>
      <c r="H250" s="13">
        <f>'Probability Tables'!$E$3</f>
        <v>-0.48424598596127871</v>
      </c>
      <c r="I250" s="16">
        <f>SUM(E250:H250)</f>
        <v>-3.6962414142575803</v>
      </c>
      <c r="J250" s="14">
        <f>IF(B250="N/A", 0, INDEX('Probability Tables'!$K$10:$K$12, MATCH(B250, 'Probability Tables'!$A$10:$A$12, 0)))</f>
        <v>-0.92356349120323478</v>
      </c>
      <c r="K250" s="14">
        <f>IF(C250="N/A", 0, INDEX('Probability Tables'!$K$18:$K$19, MATCH(C250, 'Probability Tables'!$A$18:$A$19, 0)))</f>
        <v>-1.140161291580982</v>
      </c>
      <c r="L250" s="14">
        <f>IF(D250="N/A", 0, INDEX('Probability Tables'!$K$48:$K$50, MATCH(D250, 'Probability Tables'!$A$48:$A$50, 0)))</f>
        <v>-0.54522705048332309</v>
      </c>
      <c r="M250" s="14">
        <f>'Probability Tables'!$E$4</f>
        <v>-0.95753369040820424</v>
      </c>
      <c r="N250" s="16">
        <f>SUM(J250:M250)</f>
        <v>-3.5664855236757438</v>
      </c>
      <c r="O250" s="15">
        <f t="shared" si="9"/>
        <v>46.760646433231344</v>
      </c>
      <c r="P250" s="15">
        <f t="shared" si="10"/>
        <v>53.239353566768656</v>
      </c>
      <c r="Q250" s="17">
        <f t="shared" si="11"/>
        <v>1</v>
      </c>
      <c r="R250" s="17">
        <v>1</v>
      </c>
    </row>
    <row r="251" spans="1:18" x14ac:dyDescent="0.25">
      <c r="A251" t="s">
        <v>378</v>
      </c>
      <c r="B251">
        <v>2</v>
      </c>
      <c r="C251" t="s">
        <v>13</v>
      </c>
      <c r="D251" s="12" t="s">
        <v>1250</v>
      </c>
      <c r="E251" s="13">
        <f>IF(B251="N/A", 0, INDEX('Probability Tables'!$J$10:$J$12, MATCH(B251, 'Probability Tables'!$A$10:$A$12, 0)))</f>
        <v>-1.7285805676065233</v>
      </c>
      <c r="F251" s="13">
        <f>IF(C251="N/A", 0, INDEX('Probability Tables'!$J$18:$J$19, MATCH(C251, 'Probability Tables'!$A$18:$A$19, 0)))</f>
        <v>-0.16113204070663512</v>
      </c>
      <c r="G251" s="13">
        <f>IF(D251="N/A", 0, INDEX('Probability Tables'!$J$48:$J$50, MATCH(D251, 'Probability Tables'!$A$48:$A$50, 0)))</f>
        <v>-1.1317644959850102</v>
      </c>
      <c r="H251" s="13">
        <f>'Probability Tables'!$E$3</f>
        <v>-0.48424598596127871</v>
      </c>
      <c r="I251" s="16">
        <f>SUM(E251:H251)</f>
        <v>-3.5057230902594472</v>
      </c>
      <c r="J251" s="14">
        <f>IF(B251="N/A", 0, INDEX('Probability Tables'!$K$10:$K$12, MATCH(B251, 'Probability Tables'!$A$10:$A$12, 0)))</f>
        <v>-1.3662076025531533</v>
      </c>
      <c r="K251" s="14">
        <f>IF(C251="N/A", 0, INDEX('Probability Tables'!$K$18:$K$19, MATCH(C251, 'Probability Tables'!$A$18:$A$19, 0)))</f>
        <v>-1.140161291580982</v>
      </c>
      <c r="L251" s="14">
        <f>IF(D251="N/A", 0, INDEX('Probability Tables'!$K$48:$K$50, MATCH(D251, 'Probability Tables'!$A$48:$A$50, 0)))</f>
        <v>-0.54522705048332309</v>
      </c>
      <c r="M251" s="14">
        <f>'Probability Tables'!$E$4</f>
        <v>-0.95753369040820424</v>
      </c>
      <c r="N251" s="16">
        <f>SUM(J251:M251)</f>
        <v>-4.0091296350256629</v>
      </c>
      <c r="O251" s="15">
        <f t="shared" si="9"/>
        <v>62.325954727315882</v>
      </c>
      <c r="P251" s="15">
        <f t="shared" si="10"/>
        <v>37.674045272684111</v>
      </c>
      <c r="Q251" s="17">
        <f t="shared" si="11"/>
        <v>0</v>
      </c>
      <c r="R251" s="17">
        <v>0</v>
      </c>
    </row>
    <row r="252" spans="1:18" x14ac:dyDescent="0.25">
      <c r="A252" t="s">
        <v>379</v>
      </c>
      <c r="B252">
        <v>3</v>
      </c>
      <c r="C252" t="s">
        <v>13</v>
      </c>
      <c r="D252" s="12" t="s">
        <v>1251</v>
      </c>
      <c r="E252" s="13">
        <f>IF(B252="N/A", 0, INDEX('Probability Tables'!$J$10:$J$12, MATCH(B252, 'Probability Tables'!$A$10:$A$12, 0)))</f>
        <v>-0.39196962663327978</v>
      </c>
      <c r="F252" s="13">
        <f>IF(C252="N/A", 0, INDEX('Probability Tables'!$J$18:$J$19, MATCH(C252, 'Probability Tables'!$A$18:$A$19, 0)))</f>
        <v>-0.16113204070663512</v>
      </c>
      <c r="G252" s="13">
        <f>IF(D252="N/A", 0, INDEX('Probability Tables'!$J$48:$J$50, MATCH(D252, 'Probability Tables'!$A$48:$A$50, 0)))</f>
        <v>-0.71512608727872051</v>
      </c>
      <c r="H252" s="13">
        <f>'Probability Tables'!$E$3</f>
        <v>-0.48424598596127871</v>
      </c>
      <c r="I252" s="16">
        <f>SUM(E252:H252)</f>
        <v>-1.7524737405799142</v>
      </c>
      <c r="J252" s="14">
        <f>IF(B252="N/A", 0, INDEX('Probability Tables'!$K$10:$K$12, MATCH(B252, 'Probability Tables'!$A$10:$A$12, 0)))</f>
        <v>-1.0560526742493137</v>
      </c>
      <c r="K252" s="14">
        <f>IF(C252="N/A", 0, INDEX('Probability Tables'!$K$18:$K$19, MATCH(C252, 'Probability Tables'!$A$18:$A$19, 0)))</f>
        <v>-1.140161291580982</v>
      </c>
      <c r="L252" s="14">
        <f>IF(D252="N/A", 0, INDEX('Probability Tables'!$K$48:$K$50, MATCH(D252, 'Probability Tables'!$A$48:$A$50, 0)))</f>
        <v>-1.624036711855253</v>
      </c>
      <c r="M252" s="14">
        <f>'Probability Tables'!$E$4</f>
        <v>-0.95753369040820424</v>
      </c>
      <c r="N252" s="16">
        <f>SUM(J252:M252)</f>
        <v>-4.7777843680937533</v>
      </c>
      <c r="O252" s="15">
        <f t="shared" si="9"/>
        <v>95.370456696207185</v>
      </c>
      <c r="P252" s="15">
        <f t="shared" si="10"/>
        <v>4.6295433037928087</v>
      </c>
      <c r="Q252" s="17">
        <f t="shared" si="11"/>
        <v>0</v>
      </c>
      <c r="R252" s="17">
        <v>0</v>
      </c>
    </row>
    <row r="253" spans="1:18" x14ac:dyDescent="0.25">
      <c r="A253" t="s">
        <v>380</v>
      </c>
      <c r="B253">
        <v>3</v>
      </c>
      <c r="C253" t="s">
        <v>17</v>
      </c>
      <c r="D253" s="12" t="s">
        <v>1252</v>
      </c>
      <c r="E253" s="13">
        <f>IF(B253="N/A", 0, INDEX('Probability Tables'!$J$10:$J$12, MATCH(B253, 'Probability Tables'!$A$10:$A$12, 0)))</f>
        <v>-0.39196962663327978</v>
      </c>
      <c r="F253" s="13">
        <f>IF(C253="N/A", 0, INDEX('Probability Tables'!$J$18:$J$19, MATCH(C253, 'Probability Tables'!$A$18:$A$19, 0)))</f>
        <v>-1.9050155618886613</v>
      </c>
      <c r="G253" s="13">
        <f>IF(D253="N/A", 0, INDEX('Probability Tables'!$J$48:$J$50, MATCH(D253, 'Probability Tables'!$A$48:$A$50, 0)))</f>
        <v>-1.6691571471357227</v>
      </c>
      <c r="H253" s="13">
        <f>'Probability Tables'!$E$3</f>
        <v>-0.48424598596127871</v>
      </c>
      <c r="I253" s="16">
        <f>SUM(E253:H253)</f>
        <v>-4.4503883216189424</v>
      </c>
      <c r="J253" s="14">
        <f>IF(B253="N/A", 0, INDEX('Probability Tables'!$K$10:$K$12, MATCH(B253, 'Probability Tables'!$A$10:$A$12, 0)))</f>
        <v>-1.0560526742493137</v>
      </c>
      <c r="K253" s="14">
        <f>IF(C253="N/A", 0, INDEX('Probability Tables'!$K$18:$K$19, MATCH(C253, 'Probability Tables'!$A$18:$A$19, 0)))</f>
        <v>-0.38532054201569693</v>
      </c>
      <c r="L253" s="14">
        <f>IF(D253="N/A", 0, INDEX('Probability Tables'!$K$48:$K$50, MATCH(D253, 'Probability Tables'!$A$48:$A$50, 0)))</f>
        <v>-1.4997389951776758</v>
      </c>
      <c r="M253" s="14">
        <f>'Probability Tables'!$E$4</f>
        <v>-0.95753369040820424</v>
      </c>
      <c r="N253" s="16">
        <f>SUM(J253:M253)</f>
        <v>-3.8986459018508905</v>
      </c>
      <c r="O253" s="15">
        <f t="shared" si="9"/>
        <v>36.546024884807224</v>
      </c>
      <c r="P253" s="15">
        <f t="shared" si="10"/>
        <v>63.453975115192776</v>
      </c>
      <c r="Q253" s="17">
        <f t="shared" si="11"/>
        <v>1</v>
      </c>
      <c r="R253" s="17">
        <v>0</v>
      </c>
    </row>
    <row r="254" spans="1:18" x14ac:dyDescent="0.25">
      <c r="A254" t="s">
        <v>381</v>
      </c>
      <c r="B254">
        <v>1</v>
      </c>
      <c r="C254" t="s">
        <v>13</v>
      </c>
      <c r="D254" s="12" t="s">
        <v>1250</v>
      </c>
      <c r="E254" s="13">
        <f>IF(B254="N/A", 0, INDEX('Probability Tables'!$J$10:$J$12, MATCH(B254, 'Probability Tables'!$A$10:$A$12, 0)))</f>
        <v>-1.9190988916046565</v>
      </c>
      <c r="F254" s="13">
        <f>IF(C254="N/A", 0, INDEX('Probability Tables'!$J$18:$J$19, MATCH(C254, 'Probability Tables'!$A$18:$A$19, 0)))</f>
        <v>-0.16113204070663512</v>
      </c>
      <c r="G254" s="13">
        <f>IF(D254="N/A", 0, INDEX('Probability Tables'!$J$48:$J$50, MATCH(D254, 'Probability Tables'!$A$48:$A$50, 0)))</f>
        <v>-1.1317644959850102</v>
      </c>
      <c r="H254" s="13">
        <f>'Probability Tables'!$E$3</f>
        <v>-0.48424598596127871</v>
      </c>
      <c r="I254" s="16">
        <f>SUM(E254:H254)</f>
        <v>-3.6962414142575803</v>
      </c>
      <c r="J254" s="14">
        <f>IF(B254="N/A", 0, INDEX('Probability Tables'!$K$10:$K$12, MATCH(B254, 'Probability Tables'!$A$10:$A$12, 0)))</f>
        <v>-0.92356349120323478</v>
      </c>
      <c r="K254" s="14">
        <f>IF(C254="N/A", 0, INDEX('Probability Tables'!$K$18:$K$19, MATCH(C254, 'Probability Tables'!$A$18:$A$19, 0)))</f>
        <v>-1.140161291580982</v>
      </c>
      <c r="L254" s="14">
        <f>IF(D254="N/A", 0, INDEX('Probability Tables'!$K$48:$K$50, MATCH(D254, 'Probability Tables'!$A$48:$A$50, 0)))</f>
        <v>-0.54522705048332309</v>
      </c>
      <c r="M254" s="14">
        <f>'Probability Tables'!$E$4</f>
        <v>-0.95753369040820424</v>
      </c>
      <c r="N254" s="16">
        <f>SUM(J254:M254)</f>
        <v>-3.5664855236757438</v>
      </c>
      <c r="O254" s="15">
        <f t="shared" si="9"/>
        <v>46.760646433231344</v>
      </c>
      <c r="P254" s="15">
        <f t="shared" si="10"/>
        <v>53.239353566768656</v>
      </c>
      <c r="Q254" s="17">
        <f t="shared" si="11"/>
        <v>1</v>
      </c>
      <c r="R254" s="17">
        <v>0</v>
      </c>
    </row>
    <row r="255" spans="1:18" x14ac:dyDescent="0.25">
      <c r="A255" t="s">
        <v>383</v>
      </c>
      <c r="B255">
        <v>3</v>
      </c>
      <c r="C255" t="s">
        <v>13</v>
      </c>
      <c r="D255" s="12" t="s">
        <v>1252</v>
      </c>
      <c r="E255" s="13">
        <f>IF(B255="N/A", 0, INDEX('Probability Tables'!$J$10:$J$12, MATCH(B255, 'Probability Tables'!$A$10:$A$12, 0)))</f>
        <v>-0.39196962663327978</v>
      </c>
      <c r="F255" s="13">
        <f>IF(C255="N/A", 0, INDEX('Probability Tables'!$J$18:$J$19, MATCH(C255, 'Probability Tables'!$A$18:$A$19, 0)))</f>
        <v>-0.16113204070663512</v>
      </c>
      <c r="G255" s="13">
        <f>IF(D255="N/A", 0, INDEX('Probability Tables'!$J$48:$J$50, MATCH(D255, 'Probability Tables'!$A$48:$A$50, 0)))</f>
        <v>-1.6691571471357227</v>
      </c>
      <c r="H255" s="13">
        <f>'Probability Tables'!$E$3</f>
        <v>-0.48424598596127871</v>
      </c>
      <c r="I255" s="16">
        <f>SUM(E255:H255)</f>
        <v>-2.7065048004369165</v>
      </c>
      <c r="J255" s="14">
        <f>IF(B255="N/A", 0, INDEX('Probability Tables'!$K$10:$K$12, MATCH(B255, 'Probability Tables'!$A$10:$A$12, 0)))</f>
        <v>-1.0560526742493137</v>
      </c>
      <c r="K255" s="14">
        <f>IF(C255="N/A", 0, INDEX('Probability Tables'!$K$18:$K$19, MATCH(C255, 'Probability Tables'!$A$18:$A$19, 0)))</f>
        <v>-1.140161291580982</v>
      </c>
      <c r="L255" s="14">
        <f>IF(D255="N/A", 0, INDEX('Probability Tables'!$K$48:$K$50, MATCH(D255, 'Probability Tables'!$A$48:$A$50, 0)))</f>
        <v>-1.4997389951776758</v>
      </c>
      <c r="M255" s="14">
        <f>'Probability Tables'!$E$4</f>
        <v>-0.95753369040820424</v>
      </c>
      <c r="N255" s="16">
        <f>SUM(J255:M255)</f>
        <v>-4.6534866514161761</v>
      </c>
      <c r="O255" s="15">
        <f t="shared" si="9"/>
        <v>87.511717029735465</v>
      </c>
      <c r="P255" s="15">
        <f t="shared" si="10"/>
        <v>12.488282970264539</v>
      </c>
      <c r="Q255" s="17">
        <f t="shared" si="11"/>
        <v>0</v>
      </c>
      <c r="R255" s="17">
        <v>0</v>
      </c>
    </row>
    <row r="256" spans="1:18" x14ac:dyDescent="0.25">
      <c r="A256" t="s">
        <v>385</v>
      </c>
      <c r="B256">
        <v>3</v>
      </c>
      <c r="C256" t="s">
        <v>17</v>
      </c>
      <c r="D256" s="12" t="s">
        <v>1250</v>
      </c>
      <c r="E256" s="13">
        <f>IF(B256="N/A", 0, INDEX('Probability Tables'!$J$10:$J$12, MATCH(B256, 'Probability Tables'!$A$10:$A$12, 0)))</f>
        <v>-0.39196962663327978</v>
      </c>
      <c r="F256" s="13">
        <f>IF(C256="N/A", 0, INDEX('Probability Tables'!$J$18:$J$19, MATCH(C256, 'Probability Tables'!$A$18:$A$19, 0)))</f>
        <v>-1.9050155618886613</v>
      </c>
      <c r="G256" s="13">
        <f>IF(D256="N/A", 0, INDEX('Probability Tables'!$J$48:$J$50, MATCH(D256, 'Probability Tables'!$A$48:$A$50, 0)))</f>
        <v>-1.1317644959850102</v>
      </c>
      <c r="H256" s="13">
        <f>'Probability Tables'!$E$3</f>
        <v>-0.48424598596127871</v>
      </c>
      <c r="I256" s="16">
        <f>SUM(E256:H256)</f>
        <v>-3.9129956704682303</v>
      </c>
      <c r="J256" s="14">
        <f>IF(B256="N/A", 0, INDEX('Probability Tables'!$K$10:$K$12, MATCH(B256, 'Probability Tables'!$A$10:$A$12, 0)))</f>
        <v>-1.0560526742493137</v>
      </c>
      <c r="K256" s="14">
        <f>IF(C256="N/A", 0, INDEX('Probability Tables'!$K$18:$K$19, MATCH(C256, 'Probability Tables'!$A$18:$A$19, 0)))</f>
        <v>-0.38532054201569693</v>
      </c>
      <c r="L256" s="14">
        <f>IF(D256="N/A", 0, INDEX('Probability Tables'!$K$48:$K$50, MATCH(D256, 'Probability Tables'!$A$48:$A$50, 0)))</f>
        <v>-0.54522705048332309</v>
      </c>
      <c r="M256" s="14">
        <f>'Probability Tables'!$E$4</f>
        <v>-0.95753369040820424</v>
      </c>
      <c r="N256" s="16">
        <f>SUM(J256:M256)</f>
        <v>-2.9441339571565379</v>
      </c>
      <c r="O256" s="15">
        <f t="shared" si="9"/>
        <v>27.510744502188047</v>
      </c>
      <c r="P256" s="15">
        <f t="shared" si="10"/>
        <v>72.489255497811953</v>
      </c>
      <c r="Q256" s="17">
        <f t="shared" si="11"/>
        <v>1</v>
      </c>
      <c r="R256" s="17">
        <v>0</v>
      </c>
    </row>
    <row r="257" spans="1:18" x14ac:dyDescent="0.25">
      <c r="A257" t="s">
        <v>386</v>
      </c>
      <c r="B257">
        <v>3</v>
      </c>
      <c r="C257" t="s">
        <v>17</v>
      </c>
      <c r="D257" s="12" t="s">
        <v>1252</v>
      </c>
      <c r="E257" s="13">
        <f>IF(B257="N/A", 0, INDEX('Probability Tables'!$J$10:$J$12, MATCH(B257, 'Probability Tables'!$A$10:$A$12, 0)))</f>
        <v>-0.39196962663327978</v>
      </c>
      <c r="F257" s="13">
        <f>IF(C257="N/A", 0, INDEX('Probability Tables'!$J$18:$J$19, MATCH(C257, 'Probability Tables'!$A$18:$A$19, 0)))</f>
        <v>-1.9050155618886613</v>
      </c>
      <c r="G257" s="13">
        <f>IF(D257="N/A", 0, INDEX('Probability Tables'!$J$48:$J$50, MATCH(D257, 'Probability Tables'!$A$48:$A$50, 0)))</f>
        <v>-1.6691571471357227</v>
      </c>
      <c r="H257" s="13">
        <f>'Probability Tables'!$E$3</f>
        <v>-0.48424598596127871</v>
      </c>
      <c r="I257" s="16">
        <f>SUM(E257:H257)</f>
        <v>-4.4503883216189424</v>
      </c>
      <c r="J257" s="14">
        <f>IF(B257="N/A", 0, INDEX('Probability Tables'!$K$10:$K$12, MATCH(B257, 'Probability Tables'!$A$10:$A$12, 0)))</f>
        <v>-1.0560526742493137</v>
      </c>
      <c r="K257" s="14">
        <f>IF(C257="N/A", 0, INDEX('Probability Tables'!$K$18:$K$19, MATCH(C257, 'Probability Tables'!$A$18:$A$19, 0)))</f>
        <v>-0.38532054201569693</v>
      </c>
      <c r="L257" s="14">
        <f>IF(D257="N/A", 0, INDEX('Probability Tables'!$K$48:$K$50, MATCH(D257, 'Probability Tables'!$A$48:$A$50, 0)))</f>
        <v>-1.4997389951776758</v>
      </c>
      <c r="M257" s="14">
        <f>'Probability Tables'!$E$4</f>
        <v>-0.95753369040820424</v>
      </c>
      <c r="N257" s="16">
        <f>SUM(J257:M257)</f>
        <v>-3.8986459018508905</v>
      </c>
      <c r="O257" s="15">
        <f t="shared" si="9"/>
        <v>36.546024884807224</v>
      </c>
      <c r="P257" s="15">
        <f t="shared" si="10"/>
        <v>63.453975115192776</v>
      </c>
      <c r="Q257" s="17">
        <f t="shared" si="11"/>
        <v>1</v>
      </c>
      <c r="R257" s="17">
        <v>1</v>
      </c>
    </row>
    <row r="258" spans="1:18" x14ac:dyDescent="0.25">
      <c r="A258" t="s">
        <v>387</v>
      </c>
      <c r="B258">
        <v>1</v>
      </c>
      <c r="C258" t="s">
        <v>17</v>
      </c>
      <c r="D258" s="12" t="s">
        <v>1250</v>
      </c>
      <c r="E258" s="13">
        <f>IF(B258="N/A", 0, INDEX('Probability Tables'!$J$10:$J$12, MATCH(B258, 'Probability Tables'!$A$10:$A$12, 0)))</f>
        <v>-1.9190988916046565</v>
      </c>
      <c r="F258" s="13">
        <f>IF(C258="N/A", 0, INDEX('Probability Tables'!$J$18:$J$19, MATCH(C258, 'Probability Tables'!$A$18:$A$19, 0)))</f>
        <v>-1.9050155618886613</v>
      </c>
      <c r="G258" s="13">
        <f>IF(D258="N/A", 0, INDEX('Probability Tables'!$J$48:$J$50, MATCH(D258, 'Probability Tables'!$A$48:$A$50, 0)))</f>
        <v>-1.1317644959850102</v>
      </c>
      <c r="H258" s="13">
        <f>'Probability Tables'!$E$3</f>
        <v>-0.48424598596127871</v>
      </c>
      <c r="I258" s="16">
        <f>SUM(E258:H258)</f>
        <v>-5.4401249354396066</v>
      </c>
      <c r="J258" s="14">
        <f>IF(B258="N/A", 0, INDEX('Probability Tables'!$K$10:$K$12, MATCH(B258, 'Probability Tables'!$A$10:$A$12, 0)))</f>
        <v>-0.92356349120323478</v>
      </c>
      <c r="K258" s="14">
        <f>IF(C258="N/A", 0, INDEX('Probability Tables'!$K$18:$K$19, MATCH(C258, 'Probability Tables'!$A$18:$A$19, 0)))</f>
        <v>-0.38532054201569693</v>
      </c>
      <c r="L258" s="14">
        <f>IF(D258="N/A", 0, INDEX('Probability Tables'!$K$48:$K$50, MATCH(D258, 'Probability Tables'!$A$48:$A$50, 0)))</f>
        <v>-0.54522705048332309</v>
      </c>
      <c r="M258" s="14">
        <f>'Probability Tables'!$E$4</f>
        <v>-0.95753369040820424</v>
      </c>
      <c r="N258" s="16">
        <f>SUM(J258:M258)</f>
        <v>-2.8116447741104591</v>
      </c>
      <c r="O258" s="15">
        <f t="shared" si="9"/>
        <v>6.7327825801197783</v>
      </c>
      <c r="P258" s="15">
        <f t="shared" si="10"/>
        <v>93.267217419880225</v>
      </c>
      <c r="Q258" s="17">
        <f t="shared" si="11"/>
        <v>1</v>
      </c>
      <c r="R258" s="17">
        <v>1</v>
      </c>
    </row>
    <row r="259" spans="1:18" x14ac:dyDescent="0.25">
      <c r="A259" t="s">
        <v>389</v>
      </c>
      <c r="B259">
        <v>1</v>
      </c>
      <c r="C259" t="s">
        <v>17</v>
      </c>
      <c r="D259" s="12" t="s">
        <v>1250</v>
      </c>
      <c r="E259" s="13">
        <f>IF(B259="N/A", 0, INDEX('Probability Tables'!$J$10:$J$12, MATCH(B259, 'Probability Tables'!$A$10:$A$12, 0)))</f>
        <v>-1.9190988916046565</v>
      </c>
      <c r="F259" s="13">
        <f>IF(C259="N/A", 0, INDEX('Probability Tables'!$J$18:$J$19, MATCH(C259, 'Probability Tables'!$A$18:$A$19, 0)))</f>
        <v>-1.9050155618886613</v>
      </c>
      <c r="G259" s="13">
        <f>IF(D259="N/A", 0, INDEX('Probability Tables'!$J$48:$J$50, MATCH(D259, 'Probability Tables'!$A$48:$A$50, 0)))</f>
        <v>-1.1317644959850102</v>
      </c>
      <c r="H259" s="13">
        <f>'Probability Tables'!$E$3</f>
        <v>-0.48424598596127871</v>
      </c>
      <c r="I259" s="16">
        <f>SUM(E259:H259)</f>
        <v>-5.4401249354396066</v>
      </c>
      <c r="J259" s="14">
        <f>IF(B259="N/A", 0, INDEX('Probability Tables'!$K$10:$K$12, MATCH(B259, 'Probability Tables'!$A$10:$A$12, 0)))</f>
        <v>-0.92356349120323478</v>
      </c>
      <c r="K259" s="14">
        <f>IF(C259="N/A", 0, INDEX('Probability Tables'!$K$18:$K$19, MATCH(C259, 'Probability Tables'!$A$18:$A$19, 0)))</f>
        <v>-0.38532054201569693</v>
      </c>
      <c r="L259" s="14">
        <f>IF(D259="N/A", 0, INDEX('Probability Tables'!$K$48:$K$50, MATCH(D259, 'Probability Tables'!$A$48:$A$50, 0)))</f>
        <v>-0.54522705048332309</v>
      </c>
      <c r="M259" s="14">
        <f>'Probability Tables'!$E$4</f>
        <v>-0.95753369040820424</v>
      </c>
      <c r="N259" s="16">
        <f>SUM(J259:M259)</f>
        <v>-2.8116447741104591</v>
      </c>
      <c r="O259" s="15">
        <f t="shared" ref="O259:O322" si="12">EXP(I259)/(EXP(I259)+EXP(N259))*100</f>
        <v>6.7327825801197783</v>
      </c>
      <c r="P259" s="15">
        <f t="shared" ref="P259:P322" si="13">EXP(N259)/(EXP(N259)+EXP(I259))*100</f>
        <v>93.267217419880225</v>
      </c>
      <c r="Q259" s="17">
        <f t="shared" ref="Q259:Q322" si="14">IF(O259&gt;P259, 0, 1)</f>
        <v>1</v>
      </c>
      <c r="R259" s="17">
        <v>1</v>
      </c>
    </row>
    <row r="260" spans="1:18" x14ac:dyDescent="0.25">
      <c r="A260" t="s">
        <v>391</v>
      </c>
      <c r="B260">
        <v>1</v>
      </c>
      <c r="C260" t="s">
        <v>17</v>
      </c>
      <c r="D260" s="12" t="s">
        <v>1250</v>
      </c>
      <c r="E260" s="13">
        <f>IF(B260="N/A", 0, INDEX('Probability Tables'!$J$10:$J$12, MATCH(B260, 'Probability Tables'!$A$10:$A$12, 0)))</f>
        <v>-1.9190988916046565</v>
      </c>
      <c r="F260" s="13">
        <f>IF(C260="N/A", 0, INDEX('Probability Tables'!$J$18:$J$19, MATCH(C260, 'Probability Tables'!$A$18:$A$19, 0)))</f>
        <v>-1.9050155618886613</v>
      </c>
      <c r="G260" s="13">
        <f>IF(D260="N/A", 0, INDEX('Probability Tables'!$J$48:$J$50, MATCH(D260, 'Probability Tables'!$A$48:$A$50, 0)))</f>
        <v>-1.1317644959850102</v>
      </c>
      <c r="H260" s="13">
        <f>'Probability Tables'!$E$3</f>
        <v>-0.48424598596127871</v>
      </c>
      <c r="I260" s="16">
        <f>SUM(E260:H260)</f>
        <v>-5.4401249354396066</v>
      </c>
      <c r="J260" s="14">
        <f>IF(B260="N/A", 0, INDEX('Probability Tables'!$K$10:$K$12, MATCH(B260, 'Probability Tables'!$A$10:$A$12, 0)))</f>
        <v>-0.92356349120323478</v>
      </c>
      <c r="K260" s="14">
        <f>IF(C260="N/A", 0, INDEX('Probability Tables'!$K$18:$K$19, MATCH(C260, 'Probability Tables'!$A$18:$A$19, 0)))</f>
        <v>-0.38532054201569693</v>
      </c>
      <c r="L260" s="14">
        <f>IF(D260="N/A", 0, INDEX('Probability Tables'!$K$48:$K$50, MATCH(D260, 'Probability Tables'!$A$48:$A$50, 0)))</f>
        <v>-0.54522705048332309</v>
      </c>
      <c r="M260" s="14">
        <f>'Probability Tables'!$E$4</f>
        <v>-0.95753369040820424</v>
      </c>
      <c r="N260" s="16">
        <f>SUM(J260:M260)</f>
        <v>-2.8116447741104591</v>
      </c>
      <c r="O260" s="15">
        <f t="shared" si="12"/>
        <v>6.7327825801197783</v>
      </c>
      <c r="P260" s="15">
        <f t="shared" si="13"/>
        <v>93.267217419880225</v>
      </c>
      <c r="Q260" s="17">
        <f t="shared" si="14"/>
        <v>1</v>
      </c>
      <c r="R260" s="17">
        <v>1</v>
      </c>
    </row>
    <row r="261" spans="1:18" x14ac:dyDescent="0.25">
      <c r="A261" t="s">
        <v>393</v>
      </c>
      <c r="B261">
        <v>2</v>
      </c>
      <c r="C261" t="s">
        <v>17</v>
      </c>
      <c r="D261" s="12" t="s">
        <v>1250</v>
      </c>
      <c r="E261" s="13">
        <f>IF(B261="N/A", 0, INDEX('Probability Tables'!$J$10:$J$12, MATCH(B261, 'Probability Tables'!$A$10:$A$12, 0)))</f>
        <v>-1.7285805676065233</v>
      </c>
      <c r="F261" s="13">
        <f>IF(C261="N/A", 0, INDEX('Probability Tables'!$J$18:$J$19, MATCH(C261, 'Probability Tables'!$A$18:$A$19, 0)))</f>
        <v>-1.9050155618886613</v>
      </c>
      <c r="G261" s="13">
        <f>IF(D261="N/A", 0, INDEX('Probability Tables'!$J$48:$J$50, MATCH(D261, 'Probability Tables'!$A$48:$A$50, 0)))</f>
        <v>-1.1317644959850102</v>
      </c>
      <c r="H261" s="13">
        <f>'Probability Tables'!$E$3</f>
        <v>-0.48424598596127871</v>
      </c>
      <c r="I261" s="16">
        <f>SUM(E261:H261)</f>
        <v>-5.2496066114414734</v>
      </c>
      <c r="J261" s="14">
        <f>IF(B261="N/A", 0, INDEX('Probability Tables'!$K$10:$K$12, MATCH(B261, 'Probability Tables'!$A$10:$A$12, 0)))</f>
        <v>-1.3662076025531533</v>
      </c>
      <c r="K261" s="14">
        <f>IF(C261="N/A", 0, INDEX('Probability Tables'!$K$18:$K$19, MATCH(C261, 'Probability Tables'!$A$18:$A$19, 0)))</f>
        <v>-0.38532054201569693</v>
      </c>
      <c r="L261" s="14">
        <f>IF(D261="N/A", 0, INDEX('Probability Tables'!$K$48:$K$50, MATCH(D261, 'Probability Tables'!$A$48:$A$50, 0)))</f>
        <v>-0.54522705048332309</v>
      </c>
      <c r="M261" s="14">
        <f>'Probability Tables'!$E$4</f>
        <v>-0.95753369040820424</v>
      </c>
      <c r="N261" s="16">
        <f>SUM(J261:M261)</f>
        <v>-3.2542888854603773</v>
      </c>
      <c r="O261" s="15">
        <f t="shared" si="12"/>
        <v>11.969540796003292</v>
      </c>
      <c r="P261" s="15">
        <f t="shared" si="13"/>
        <v>88.030459203996713</v>
      </c>
      <c r="Q261" s="17">
        <f t="shared" si="14"/>
        <v>1</v>
      </c>
      <c r="R261" s="17">
        <v>1</v>
      </c>
    </row>
    <row r="262" spans="1:18" x14ac:dyDescent="0.25">
      <c r="A262" t="s">
        <v>394</v>
      </c>
      <c r="B262">
        <v>3</v>
      </c>
      <c r="C262" t="s">
        <v>13</v>
      </c>
      <c r="D262" s="12" t="s">
        <v>1251</v>
      </c>
      <c r="E262" s="13">
        <f>IF(B262="N/A", 0, INDEX('Probability Tables'!$J$10:$J$12, MATCH(B262, 'Probability Tables'!$A$10:$A$12, 0)))</f>
        <v>-0.39196962663327978</v>
      </c>
      <c r="F262" s="13">
        <f>IF(C262="N/A", 0, INDEX('Probability Tables'!$J$18:$J$19, MATCH(C262, 'Probability Tables'!$A$18:$A$19, 0)))</f>
        <v>-0.16113204070663512</v>
      </c>
      <c r="G262" s="13">
        <f>IF(D262="N/A", 0, INDEX('Probability Tables'!$J$48:$J$50, MATCH(D262, 'Probability Tables'!$A$48:$A$50, 0)))</f>
        <v>-0.71512608727872051</v>
      </c>
      <c r="H262" s="13">
        <f>'Probability Tables'!$E$3</f>
        <v>-0.48424598596127871</v>
      </c>
      <c r="I262" s="16">
        <f>SUM(E262:H262)</f>
        <v>-1.7524737405799142</v>
      </c>
      <c r="J262" s="14">
        <f>IF(B262="N/A", 0, INDEX('Probability Tables'!$K$10:$K$12, MATCH(B262, 'Probability Tables'!$A$10:$A$12, 0)))</f>
        <v>-1.0560526742493137</v>
      </c>
      <c r="K262" s="14">
        <f>IF(C262="N/A", 0, INDEX('Probability Tables'!$K$18:$K$19, MATCH(C262, 'Probability Tables'!$A$18:$A$19, 0)))</f>
        <v>-1.140161291580982</v>
      </c>
      <c r="L262" s="14">
        <f>IF(D262="N/A", 0, INDEX('Probability Tables'!$K$48:$K$50, MATCH(D262, 'Probability Tables'!$A$48:$A$50, 0)))</f>
        <v>-1.624036711855253</v>
      </c>
      <c r="M262" s="14">
        <f>'Probability Tables'!$E$4</f>
        <v>-0.95753369040820424</v>
      </c>
      <c r="N262" s="16">
        <f>SUM(J262:M262)</f>
        <v>-4.7777843680937533</v>
      </c>
      <c r="O262" s="15">
        <f t="shared" si="12"/>
        <v>95.370456696207185</v>
      </c>
      <c r="P262" s="15">
        <f t="shared" si="13"/>
        <v>4.6295433037928087</v>
      </c>
      <c r="Q262" s="17">
        <f t="shared" si="14"/>
        <v>0</v>
      </c>
      <c r="R262" s="17">
        <v>0</v>
      </c>
    </row>
    <row r="263" spans="1:18" x14ac:dyDescent="0.25">
      <c r="A263" t="s">
        <v>395</v>
      </c>
      <c r="B263">
        <v>3</v>
      </c>
      <c r="C263" t="s">
        <v>13</v>
      </c>
      <c r="D263" s="12" t="s">
        <v>1250</v>
      </c>
      <c r="E263" s="13">
        <f>IF(B263="N/A", 0, INDEX('Probability Tables'!$J$10:$J$12, MATCH(B263, 'Probability Tables'!$A$10:$A$12, 0)))</f>
        <v>-0.39196962663327978</v>
      </c>
      <c r="F263" s="13">
        <f>IF(C263="N/A", 0, INDEX('Probability Tables'!$J$18:$J$19, MATCH(C263, 'Probability Tables'!$A$18:$A$19, 0)))</f>
        <v>-0.16113204070663512</v>
      </c>
      <c r="G263" s="13">
        <f>IF(D263="N/A", 0, INDEX('Probability Tables'!$J$48:$J$50, MATCH(D263, 'Probability Tables'!$A$48:$A$50, 0)))</f>
        <v>-1.1317644959850102</v>
      </c>
      <c r="H263" s="13">
        <f>'Probability Tables'!$E$3</f>
        <v>-0.48424598596127871</v>
      </c>
      <c r="I263" s="16">
        <f>SUM(E263:H263)</f>
        <v>-2.169112149286204</v>
      </c>
      <c r="J263" s="14">
        <f>IF(B263="N/A", 0, INDEX('Probability Tables'!$K$10:$K$12, MATCH(B263, 'Probability Tables'!$A$10:$A$12, 0)))</f>
        <v>-1.0560526742493137</v>
      </c>
      <c r="K263" s="14">
        <f>IF(C263="N/A", 0, INDEX('Probability Tables'!$K$18:$K$19, MATCH(C263, 'Probability Tables'!$A$18:$A$19, 0)))</f>
        <v>-1.140161291580982</v>
      </c>
      <c r="L263" s="14">
        <f>IF(D263="N/A", 0, INDEX('Probability Tables'!$K$48:$K$50, MATCH(D263, 'Probability Tables'!$A$48:$A$50, 0)))</f>
        <v>-0.54522705048332309</v>
      </c>
      <c r="M263" s="14">
        <f>'Probability Tables'!$E$4</f>
        <v>-0.95753369040820424</v>
      </c>
      <c r="N263" s="16">
        <f>SUM(J263:M263)</f>
        <v>-3.698974706721823</v>
      </c>
      <c r="O263" s="15">
        <f t="shared" si="12"/>
        <v>82.198620383639835</v>
      </c>
      <c r="P263" s="15">
        <f t="shared" si="13"/>
        <v>17.801379616360176</v>
      </c>
      <c r="Q263" s="17">
        <f t="shared" si="14"/>
        <v>0</v>
      </c>
      <c r="R263" s="17">
        <v>1</v>
      </c>
    </row>
    <row r="264" spans="1:18" x14ac:dyDescent="0.25">
      <c r="A264" t="s">
        <v>396</v>
      </c>
      <c r="B264">
        <v>1</v>
      </c>
      <c r="C264" t="s">
        <v>13</v>
      </c>
      <c r="D264" s="12" t="s">
        <v>1250</v>
      </c>
      <c r="E264" s="13">
        <f>IF(B264="N/A", 0, INDEX('Probability Tables'!$J$10:$J$12, MATCH(B264, 'Probability Tables'!$A$10:$A$12, 0)))</f>
        <v>-1.9190988916046565</v>
      </c>
      <c r="F264" s="13">
        <f>IF(C264="N/A", 0, INDEX('Probability Tables'!$J$18:$J$19, MATCH(C264, 'Probability Tables'!$A$18:$A$19, 0)))</f>
        <v>-0.16113204070663512</v>
      </c>
      <c r="G264" s="13">
        <f>IF(D264="N/A", 0, INDEX('Probability Tables'!$J$48:$J$50, MATCH(D264, 'Probability Tables'!$A$48:$A$50, 0)))</f>
        <v>-1.1317644959850102</v>
      </c>
      <c r="H264" s="13">
        <f>'Probability Tables'!$E$3</f>
        <v>-0.48424598596127871</v>
      </c>
      <c r="I264" s="16">
        <f>SUM(E264:H264)</f>
        <v>-3.6962414142575803</v>
      </c>
      <c r="J264" s="14">
        <f>IF(B264="N/A", 0, INDEX('Probability Tables'!$K$10:$K$12, MATCH(B264, 'Probability Tables'!$A$10:$A$12, 0)))</f>
        <v>-0.92356349120323478</v>
      </c>
      <c r="K264" s="14">
        <f>IF(C264="N/A", 0, INDEX('Probability Tables'!$K$18:$K$19, MATCH(C264, 'Probability Tables'!$A$18:$A$19, 0)))</f>
        <v>-1.140161291580982</v>
      </c>
      <c r="L264" s="14">
        <f>IF(D264="N/A", 0, INDEX('Probability Tables'!$K$48:$K$50, MATCH(D264, 'Probability Tables'!$A$48:$A$50, 0)))</f>
        <v>-0.54522705048332309</v>
      </c>
      <c r="M264" s="14">
        <f>'Probability Tables'!$E$4</f>
        <v>-0.95753369040820424</v>
      </c>
      <c r="N264" s="16">
        <f>SUM(J264:M264)</f>
        <v>-3.5664855236757438</v>
      </c>
      <c r="O264" s="15">
        <f t="shared" si="12"/>
        <v>46.760646433231344</v>
      </c>
      <c r="P264" s="15">
        <f t="shared" si="13"/>
        <v>53.239353566768656</v>
      </c>
      <c r="Q264" s="17">
        <f t="shared" si="14"/>
        <v>1</v>
      </c>
      <c r="R264" s="17">
        <v>0</v>
      </c>
    </row>
    <row r="265" spans="1:18" x14ac:dyDescent="0.25">
      <c r="A265" t="s">
        <v>398</v>
      </c>
      <c r="B265">
        <v>1</v>
      </c>
      <c r="C265" t="s">
        <v>13</v>
      </c>
      <c r="D265" s="12" t="s">
        <v>1251</v>
      </c>
      <c r="E265" s="13">
        <f>IF(B265="N/A", 0, INDEX('Probability Tables'!$J$10:$J$12, MATCH(B265, 'Probability Tables'!$A$10:$A$12, 0)))</f>
        <v>-1.9190988916046565</v>
      </c>
      <c r="F265" s="13">
        <f>IF(C265="N/A", 0, INDEX('Probability Tables'!$J$18:$J$19, MATCH(C265, 'Probability Tables'!$A$18:$A$19, 0)))</f>
        <v>-0.16113204070663512</v>
      </c>
      <c r="G265" s="13">
        <f>IF(D265="N/A", 0, INDEX('Probability Tables'!$J$48:$J$50, MATCH(D265, 'Probability Tables'!$A$48:$A$50, 0)))</f>
        <v>-0.71512608727872051</v>
      </c>
      <c r="H265" s="13">
        <f>'Probability Tables'!$E$3</f>
        <v>-0.48424598596127871</v>
      </c>
      <c r="I265" s="16">
        <f>SUM(E265:H265)</f>
        <v>-3.2796030055512908</v>
      </c>
      <c r="J265" s="14">
        <f>IF(B265="N/A", 0, INDEX('Probability Tables'!$K$10:$K$12, MATCH(B265, 'Probability Tables'!$A$10:$A$12, 0)))</f>
        <v>-0.92356349120323478</v>
      </c>
      <c r="K265" s="14">
        <f>IF(C265="N/A", 0, INDEX('Probability Tables'!$K$18:$K$19, MATCH(C265, 'Probability Tables'!$A$18:$A$19, 0)))</f>
        <v>-1.140161291580982</v>
      </c>
      <c r="L265" s="14">
        <f>IF(D265="N/A", 0, INDEX('Probability Tables'!$K$48:$K$50, MATCH(D265, 'Probability Tables'!$A$48:$A$50, 0)))</f>
        <v>-1.624036711855253</v>
      </c>
      <c r="M265" s="14">
        <f>'Probability Tables'!$E$4</f>
        <v>-0.95753369040820424</v>
      </c>
      <c r="N265" s="16">
        <f>SUM(J265:M265)</f>
        <v>-4.645295185047674</v>
      </c>
      <c r="O265" s="15">
        <f t="shared" si="12"/>
        <v>79.668326868464177</v>
      </c>
      <c r="P265" s="15">
        <f t="shared" si="13"/>
        <v>20.331673131535823</v>
      </c>
      <c r="Q265" s="17">
        <f t="shared" si="14"/>
        <v>0</v>
      </c>
      <c r="R265" s="17">
        <v>0</v>
      </c>
    </row>
    <row r="266" spans="1:18" x14ac:dyDescent="0.25">
      <c r="A266" t="s">
        <v>400</v>
      </c>
      <c r="B266">
        <v>3</v>
      </c>
      <c r="C266" t="s">
        <v>17</v>
      </c>
      <c r="D266" s="12" t="s">
        <v>1251</v>
      </c>
      <c r="E266" s="13">
        <f>IF(B266="N/A", 0, INDEX('Probability Tables'!$J$10:$J$12, MATCH(B266, 'Probability Tables'!$A$10:$A$12, 0)))</f>
        <v>-0.39196962663327978</v>
      </c>
      <c r="F266" s="13">
        <f>IF(C266="N/A", 0, INDEX('Probability Tables'!$J$18:$J$19, MATCH(C266, 'Probability Tables'!$A$18:$A$19, 0)))</f>
        <v>-1.9050155618886613</v>
      </c>
      <c r="G266" s="13">
        <f>IF(D266="N/A", 0, INDEX('Probability Tables'!$J$48:$J$50, MATCH(D266, 'Probability Tables'!$A$48:$A$50, 0)))</f>
        <v>-0.71512608727872051</v>
      </c>
      <c r="H266" s="13">
        <f>'Probability Tables'!$E$3</f>
        <v>-0.48424598596127871</v>
      </c>
      <c r="I266" s="16">
        <f>SUM(E266:H266)</f>
        <v>-3.4963572617619403</v>
      </c>
      <c r="J266" s="14">
        <f>IF(B266="N/A", 0, INDEX('Probability Tables'!$K$10:$K$12, MATCH(B266, 'Probability Tables'!$A$10:$A$12, 0)))</f>
        <v>-1.0560526742493137</v>
      </c>
      <c r="K266" s="14">
        <f>IF(C266="N/A", 0, INDEX('Probability Tables'!$K$18:$K$19, MATCH(C266, 'Probability Tables'!$A$18:$A$19, 0)))</f>
        <v>-0.38532054201569693</v>
      </c>
      <c r="L266" s="14">
        <f>IF(D266="N/A", 0, INDEX('Probability Tables'!$K$48:$K$50, MATCH(D266, 'Probability Tables'!$A$48:$A$50, 0)))</f>
        <v>-1.624036711855253</v>
      </c>
      <c r="M266" s="14">
        <f>'Probability Tables'!$E$4</f>
        <v>-0.95753369040820424</v>
      </c>
      <c r="N266" s="16">
        <f>SUM(J266:M266)</f>
        <v>-4.0229436185284682</v>
      </c>
      <c r="O266" s="15">
        <f t="shared" si="12"/>
        <v>62.868658257937625</v>
      </c>
      <c r="P266" s="15">
        <f t="shared" si="13"/>
        <v>37.131341742062382</v>
      </c>
      <c r="Q266" s="17">
        <f t="shared" si="14"/>
        <v>0</v>
      </c>
      <c r="R266" s="17">
        <v>0</v>
      </c>
    </row>
    <row r="267" spans="1:18" x14ac:dyDescent="0.25">
      <c r="A267" t="s">
        <v>401</v>
      </c>
      <c r="B267">
        <v>2</v>
      </c>
      <c r="C267" t="s">
        <v>13</v>
      </c>
      <c r="D267" s="12" t="s">
        <v>1252</v>
      </c>
      <c r="E267" s="13">
        <f>IF(B267="N/A", 0, INDEX('Probability Tables'!$J$10:$J$12, MATCH(B267, 'Probability Tables'!$A$10:$A$12, 0)))</f>
        <v>-1.7285805676065233</v>
      </c>
      <c r="F267" s="13">
        <f>IF(C267="N/A", 0, INDEX('Probability Tables'!$J$18:$J$19, MATCH(C267, 'Probability Tables'!$A$18:$A$19, 0)))</f>
        <v>-0.16113204070663512</v>
      </c>
      <c r="G267" s="13">
        <f>IF(D267="N/A", 0, INDEX('Probability Tables'!$J$48:$J$50, MATCH(D267, 'Probability Tables'!$A$48:$A$50, 0)))</f>
        <v>-1.6691571471357227</v>
      </c>
      <c r="H267" s="13">
        <f>'Probability Tables'!$E$3</f>
        <v>-0.48424598596127871</v>
      </c>
      <c r="I267" s="16">
        <f>SUM(E267:H267)</f>
        <v>-4.0431157414101593</v>
      </c>
      <c r="J267" s="14">
        <f>IF(B267="N/A", 0, INDEX('Probability Tables'!$K$10:$K$12, MATCH(B267, 'Probability Tables'!$A$10:$A$12, 0)))</f>
        <v>-1.3662076025531533</v>
      </c>
      <c r="K267" s="14">
        <f>IF(C267="N/A", 0, INDEX('Probability Tables'!$K$18:$K$19, MATCH(C267, 'Probability Tables'!$A$18:$A$19, 0)))</f>
        <v>-1.140161291580982</v>
      </c>
      <c r="L267" s="14">
        <f>IF(D267="N/A", 0, INDEX('Probability Tables'!$K$48:$K$50, MATCH(D267, 'Probability Tables'!$A$48:$A$50, 0)))</f>
        <v>-1.4997389951776758</v>
      </c>
      <c r="M267" s="14">
        <f>'Probability Tables'!$E$4</f>
        <v>-0.95753369040820424</v>
      </c>
      <c r="N267" s="16">
        <f>SUM(J267:M267)</f>
        <v>-4.9636415797200151</v>
      </c>
      <c r="O267" s="15">
        <f t="shared" si="12"/>
        <v>71.514923676454018</v>
      </c>
      <c r="P267" s="15">
        <f t="shared" si="13"/>
        <v>28.485076323545982</v>
      </c>
      <c r="Q267" s="17">
        <f t="shared" si="14"/>
        <v>0</v>
      </c>
      <c r="R267" s="17">
        <v>0</v>
      </c>
    </row>
    <row r="268" spans="1:18" x14ac:dyDescent="0.25">
      <c r="A268" t="s">
        <v>403</v>
      </c>
      <c r="B268">
        <v>3</v>
      </c>
      <c r="C268" t="s">
        <v>13</v>
      </c>
      <c r="D268" s="12" t="s">
        <v>1250</v>
      </c>
      <c r="E268" s="13">
        <f>IF(B268="N/A", 0, INDEX('Probability Tables'!$J$10:$J$12, MATCH(B268, 'Probability Tables'!$A$10:$A$12, 0)))</f>
        <v>-0.39196962663327978</v>
      </c>
      <c r="F268" s="13">
        <f>IF(C268="N/A", 0, INDEX('Probability Tables'!$J$18:$J$19, MATCH(C268, 'Probability Tables'!$A$18:$A$19, 0)))</f>
        <v>-0.16113204070663512</v>
      </c>
      <c r="G268" s="13">
        <f>IF(D268="N/A", 0, INDEX('Probability Tables'!$J$48:$J$50, MATCH(D268, 'Probability Tables'!$A$48:$A$50, 0)))</f>
        <v>-1.1317644959850102</v>
      </c>
      <c r="H268" s="13">
        <f>'Probability Tables'!$E$3</f>
        <v>-0.48424598596127871</v>
      </c>
      <c r="I268" s="16">
        <f>SUM(E268:H268)</f>
        <v>-2.169112149286204</v>
      </c>
      <c r="J268" s="14">
        <f>IF(B268="N/A", 0, INDEX('Probability Tables'!$K$10:$K$12, MATCH(B268, 'Probability Tables'!$A$10:$A$12, 0)))</f>
        <v>-1.0560526742493137</v>
      </c>
      <c r="K268" s="14">
        <f>IF(C268="N/A", 0, INDEX('Probability Tables'!$K$18:$K$19, MATCH(C268, 'Probability Tables'!$A$18:$A$19, 0)))</f>
        <v>-1.140161291580982</v>
      </c>
      <c r="L268" s="14">
        <f>IF(D268="N/A", 0, INDEX('Probability Tables'!$K$48:$K$50, MATCH(D268, 'Probability Tables'!$A$48:$A$50, 0)))</f>
        <v>-0.54522705048332309</v>
      </c>
      <c r="M268" s="14">
        <f>'Probability Tables'!$E$4</f>
        <v>-0.95753369040820424</v>
      </c>
      <c r="N268" s="16">
        <f>SUM(J268:M268)</f>
        <v>-3.698974706721823</v>
      </c>
      <c r="O268" s="15">
        <f t="shared" si="12"/>
        <v>82.198620383639835</v>
      </c>
      <c r="P268" s="15">
        <f t="shared" si="13"/>
        <v>17.801379616360176</v>
      </c>
      <c r="Q268" s="17">
        <f t="shared" si="14"/>
        <v>0</v>
      </c>
      <c r="R268" s="17">
        <v>0</v>
      </c>
    </row>
    <row r="269" spans="1:18" x14ac:dyDescent="0.25">
      <c r="A269" t="s">
        <v>404</v>
      </c>
      <c r="B269">
        <v>3</v>
      </c>
      <c r="C269" t="s">
        <v>13</v>
      </c>
      <c r="D269" s="12" t="s">
        <v>1251</v>
      </c>
      <c r="E269" s="13">
        <f>IF(B269="N/A", 0, INDEX('Probability Tables'!$J$10:$J$12, MATCH(B269, 'Probability Tables'!$A$10:$A$12, 0)))</f>
        <v>-0.39196962663327978</v>
      </c>
      <c r="F269" s="13">
        <f>IF(C269="N/A", 0, INDEX('Probability Tables'!$J$18:$J$19, MATCH(C269, 'Probability Tables'!$A$18:$A$19, 0)))</f>
        <v>-0.16113204070663512</v>
      </c>
      <c r="G269" s="13">
        <f>IF(D269="N/A", 0, INDEX('Probability Tables'!$J$48:$J$50, MATCH(D269, 'Probability Tables'!$A$48:$A$50, 0)))</f>
        <v>-0.71512608727872051</v>
      </c>
      <c r="H269" s="13">
        <f>'Probability Tables'!$E$3</f>
        <v>-0.48424598596127871</v>
      </c>
      <c r="I269" s="16">
        <f>SUM(E269:H269)</f>
        <v>-1.7524737405799142</v>
      </c>
      <c r="J269" s="14">
        <f>IF(B269="N/A", 0, INDEX('Probability Tables'!$K$10:$K$12, MATCH(B269, 'Probability Tables'!$A$10:$A$12, 0)))</f>
        <v>-1.0560526742493137</v>
      </c>
      <c r="K269" s="14">
        <f>IF(C269="N/A", 0, INDEX('Probability Tables'!$K$18:$K$19, MATCH(C269, 'Probability Tables'!$A$18:$A$19, 0)))</f>
        <v>-1.140161291580982</v>
      </c>
      <c r="L269" s="14">
        <f>IF(D269="N/A", 0, INDEX('Probability Tables'!$K$48:$K$50, MATCH(D269, 'Probability Tables'!$A$48:$A$50, 0)))</f>
        <v>-1.624036711855253</v>
      </c>
      <c r="M269" s="14">
        <f>'Probability Tables'!$E$4</f>
        <v>-0.95753369040820424</v>
      </c>
      <c r="N269" s="16">
        <f>SUM(J269:M269)</f>
        <v>-4.7777843680937533</v>
      </c>
      <c r="O269" s="15">
        <f t="shared" si="12"/>
        <v>95.370456696207185</v>
      </c>
      <c r="P269" s="15">
        <f t="shared" si="13"/>
        <v>4.6295433037928087</v>
      </c>
      <c r="Q269" s="17">
        <f t="shared" si="14"/>
        <v>0</v>
      </c>
      <c r="R269" s="17">
        <v>1</v>
      </c>
    </row>
    <row r="270" spans="1:18" x14ac:dyDescent="0.25">
      <c r="A270" t="s">
        <v>405</v>
      </c>
      <c r="B270">
        <v>1</v>
      </c>
      <c r="C270" t="s">
        <v>17</v>
      </c>
      <c r="D270" s="12" t="s">
        <v>1250</v>
      </c>
      <c r="E270" s="13">
        <f>IF(B270="N/A", 0, INDEX('Probability Tables'!$J$10:$J$12, MATCH(B270, 'Probability Tables'!$A$10:$A$12, 0)))</f>
        <v>-1.9190988916046565</v>
      </c>
      <c r="F270" s="13">
        <f>IF(C270="N/A", 0, INDEX('Probability Tables'!$J$18:$J$19, MATCH(C270, 'Probability Tables'!$A$18:$A$19, 0)))</f>
        <v>-1.9050155618886613</v>
      </c>
      <c r="G270" s="13">
        <f>IF(D270="N/A", 0, INDEX('Probability Tables'!$J$48:$J$50, MATCH(D270, 'Probability Tables'!$A$48:$A$50, 0)))</f>
        <v>-1.1317644959850102</v>
      </c>
      <c r="H270" s="13">
        <f>'Probability Tables'!$E$3</f>
        <v>-0.48424598596127871</v>
      </c>
      <c r="I270" s="16">
        <f>SUM(E270:H270)</f>
        <v>-5.4401249354396066</v>
      </c>
      <c r="J270" s="14">
        <f>IF(B270="N/A", 0, INDEX('Probability Tables'!$K$10:$K$12, MATCH(B270, 'Probability Tables'!$A$10:$A$12, 0)))</f>
        <v>-0.92356349120323478</v>
      </c>
      <c r="K270" s="14">
        <f>IF(C270="N/A", 0, INDEX('Probability Tables'!$K$18:$K$19, MATCH(C270, 'Probability Tables'!$A$18:$A$19, 0)))</f>
        <v>-0.38532054201569693</v>
      </c>
      <c r="L270" s="14">
        <f>IF(D270="N/A", 0, INDEX('Probability Tables'!$K$48:$K$50, MATCH(D270, 'Probability Tables'!$A$48:$A$50, 0)))</f>
        <v>-0.54522705048332309</v>
      </c>
      <c r="M270" s="14">
        <f>'Probability Tables'!$E$4</f>
        <v>-0.95753369040820424</v>
      </c>
      <c r="N270" s="16">
        <f>SUM(J270:M270)</f>
        <v>-2.8116447741104591</v>
      </c>
      <c r="O270" s="15">
        <f t="shared" si="12"/>
        <v>6.7327825801197783</v>
      </c>
      <c r="P270" s="15">
        <f t="shared" si="13"/>
        <v>93.267217419880225</v>
      </c>
      <c r="Q270" s="17">
        <f t="shared" si="14"/>
        <v>1</v>
      </c>
      <c r="R270" s="17">
        <v>1</v>
      </c>
    </row>
    <row r="271" spans="1:18" x14ac:dyDescent="0.25">
      <c r="A271" t="s">
        <v>408</v>
      </c>
      <c r="B271">
        <v>1</v>
      </c>
      <c r="C271" t="s">
        <v>17</v>
      </c>
      <c r="D271" s="12" t="s">
        <v>1250</v>
      </c>
      <c r="E271" s="13">
        <f>IF(B271="N/A", 0, INDEX('Probability Tables'!$J$10:$J$12, MATCH(B271, 'Probability Tables'!$A$10:$A$12, 0)))</f>
        <v>-1.9190988916046565</v>
      </c>
      <c r="F271" s="13">
        <f>IF(C271="N/A", 0, INDEX('Probability Tables'!$J$18:$J$19, MATCH(C271, 'Probability Tables'!$A$18:$A$19, 0)))</f>
        <v>-1.9050155618886613</v>
      </c>
      <c r="G271" s="13">
        <f>IF(D271="N/A", 0, INDEX('Probability Tables'!$J$48:$J$50, MATCH(D271, 'Probability Tables'!$A$48:$A$50, 0)))</f>
        <v>-1.1317644959850102</v>
      </c>
      <c r="H271" s="13">
        <f>'Probability Tables'!$E$3</f>
        <v>-0.48424598596127871</v>
      </c>
      <c r="I271" s="16">
        <f>SUM(E271:H271)</f>
        <v>-5.4401249354396066</v>
      </c>
      <c r="J271" s="14">
        <f>IF(B271="N/A", 0, INDEX('Probability Tables'!$K$10:$K$12, MATCH(B271, 'Probability Tables'!$A$10:$A$12, 0)))</f>
        <v>-0.92356349120323478</v>
      </c>
      <c r="K271" s="14">
        <f>IF(C271="N/A", 0, INDEX('Probability Tables'!$K$18:$K$19, MATCH(C271, 'Probability Tables'!$A$18:$A$19, 0)))</f>
        <v>-0.38532054201569693</v>
      </c>
      <c r="L271" s="14">
        <f>IF(D271="N/A", 0, INDEX('Probability Tables'!$K$48:$K$50, MATCH(D271, 'Probability Tables'!$A$48:$A$50, 0)))</f>
        <v>-0.54522705048332309</v>
      </c>
      <c r="M271" s="14">
        <f>'Probability Tables'!$E$4</f>
        <v>-0.95753369040820424</v>
      </c>
      <c r="N271" s="16">
        <f>SUM(J271:M271)</f>
        <v>-2.8116447741104591</v>
      </c>
      <c r="O271" s="15">
        <f t="shared" si="12"/>
        <v>6.7327825801197783</v>
      </c>
      <c r="P271" s="15">
        <f t="shared" si="13"/>
        <v>93.267217419880225</v>
      </c>
      <c r="Q271" s="17">
        <f t="shared" si="14"/>
        <v>1</v>
      </c>
      <c r="R271" s="17">
        <v>1</v>
      </c>
    </row>
    <row r="272" spans="1:18" x14ac:dyDescent="0.25">
      <c r="A272" t="s">
        <v>411</v>
      </c>
      <c r="B272">
        <v>1</v>
      </c>
      <c r="C272" t="s">
        <v>13</v>
      </c>
      <c r="D272" s="12" t="s">
        <v>1250</v>
      </c>
      <c r="E272" s="13">
        <f>IF(B272="N/A", 0, INDEX('Probability Tables'!$J$10:$J$12, MATCH(B272, 'Probability Tables'!$A$10:$A$12, 0)))</f>
        <v>-1.9190988916046565</v>
      </c>
      <c r="F272" s="13">
        <f>IF(C272="N/A", 0, INDEX('Probability Tables'!$J$18:$J$19, MATCH(C272, 'Probability Tables'!$A$18:$A$19, 0)))</f>
        <v>-0.16113204070663512</v>
      </c>
      <c r="G272" s="13">
        <f>IF(D272="N/A", 0, INDEX('Probability Tables'!$J$48:$J$50, MATCH(D272, 'Probability Tables'!$A$48:$A$50, 0)))</f>
        <v>-1.1317644959850102</v>
      </c>
      <c r="H272" s="13">
        <f>'Probability Tables'!$E$3</f>
        <v>-0.48424598596127871</v>
      </c>
      <c r="I272" s="16">
        <f>SUM(E272:H272)</f>
        <v>-3.6962414142575803</v>
      </c>
      <c r="J272" s="14">
        <f>IF(B272="N/A", 0, INDEX('Probability Tables'!$K$10:$K$12, MATCH(B272, 'Probability Tables'!$A$10:$A$12, 0)))</f>
        <v>-0.92356349120323478</v>
      </c>
      <c r="K272" s="14">
        <f>IF(C272="N/A", 0, INDEX('Probability Tables'!$K$18:$K$19, MATCH(C272, 'Probability Tables'!$A$18:$A$19, 0)))</f>
        <v>-1.140161291580982</v>
      </c>
      <c r="L272" s="14">
        <f>IF(D272="N/A", 0, INDEX('Probability Tables'!$K$48:$K$50, MATCH(D272, 'Probability Tables'!$A$48:$A$50, 0)))</f>
        <v>-0.54522705048332309</v>
      </c>
      <c r="M272" s="14">
        <f>'Probability Tables'!$E$4</f>
        <v>-0.95753369040820424</v>
      </c>
      <c r="N272" s="16">
        <f>SUM(J272:M272)</f>
        <v>-3.5664855236757438</v>
      </c>
      <c r="O272" s="15">
        <f t="shared" si="12"/>
        <v>46.760646433231344</v>
      </c>
      <c r="P272" s="15">
        <f t="shared" si="13"/>
        <v>53.239353566768656</v>
      </c>
      <c r="Q272" s="17">
        <f t="shared" si="14"/>
        <v>1</v>
      </c>
      <c r="R272" s="17">
        <v>0</v>
      </c>
    </row>
    <row r="273" spans="1:18" x14ac:dyDescent="0.25">
      <c r="A273" t="s">
        <v>412</v>
      </c>
      <c r="B273">
        <v>3</v>
      </c>
      <c r="C273" t="s">
        <v>13</v>
      </c>
      <c r="D273" s="12" t="s">
        <v>1251</v>
      </c>
      <c r="E273" s="13">
        <f>IF(B273="N/A", 0, INDEX('Probability Tables'!$J$10:$J$12, MATCH(B273, 'Probability Tables'!$A$10:$A$12, 0)))</f>
        <v>-0.39196962663327978</v>
      </c>
      <c r="F273" s="13">
        <f>IF(C273="N/A", 0, INDEX('Probability Tables'!$J$18:$J$19, MATCH(C273, 'Probability Tables'!$A$18:$A$19, 0)))</f>
        <v>-0.16113204070663512</v>
      </c>
      <c r="G273" s="13">
        <f>IF(D273="N/A", 0, INDEX('Probability Tables'!$J$48:$J$50, MATCH(D273, 'Probability Tables'!$A$48:$A$50, 0)))</f>
        <v>-0.71512608727872051</v>
      </c>
      <c r="H273" s="13">
        <f>'Probability Tables'!$E$3</f>
        <v>-0.48424598596127871</v>
      </c>
      <c r="I273" s="16">
        <f>SUM(E273:H273)</f>
        <v>-1.7524737405799142</v>
      </c>
      <c r="J273" s="14">
        <f>IF(B273="N/A", 0, INDEX('Probability Tables'!$K$10:$K$12, MATCH(B273, 'Probability Tables'!$A$10:$A$12, 0)))</f>
        <v>-1.0560526742493137</v>
      </c>
      <c r="K273" s="14">
        <f>IF(C273="N/A", 0, INDEX('Probability Tables'!$K$18:$K$19, MATCH(C273, 'Probability Tables'!$A$18:$A$19, 0)))</f>
        <v>-1.140161291580982</v>
      </c>
      <c r="L273" s="14">
        <f>IF(D273="N/A", 0, INDEX('Probability Tables'!$K$48:$K$50, MATCH(D273, 'Probability Tables'!$A$48:$A$50, 0)))</f>
        <v>-1.624036711855253</v>
      </c>
      <c r="M273" s="14">
        <f>'Probability Tables'!$E$4</f>
        <v>-0.95753369040820424</v>
      </c>
      <c r="N273" s="16">
        <f>SUM(J273:M273)</f>
        <v>-4.7777843680937533</v>
      </c>
      <c r="O273" s="15">
        <f t="shared" si="12"/>
        <v>95.370456696207185</v>
      </c>
      <c r="P273" s="15">
        <f t="shared" si="13"/>
        <v>4.6295433037928087</v>
      </c>
      <c r="Q273" s="17">
        <f t="shared" si="14"/>
        <v>0</v>
      </c>
      <c r="R273" s="17">
        <v>1</v>
      </c>
    </row>
    <row r="274" spans="1:18" x14ac:dyDescent="0.25">
      <c r="A274" t="s">
        <v>413</v>
      </c>
      <c r="B274">
        <v>2</v>
      </c>
      <c r="C274" t="s">
        <v>17</v>
      </c>
      <c r="D274" s="12" t="s">
        <v>1252</v>
      </c>
      <c r="E274" s="13">
        <f>IF(B274="N/A", 0, INDEX('Probability Tables'!$J$10:$J$12, MATCH(B274, 'Probability Tables'!$A$10:$A$12, 0)))</f>
        <v>-1.7285805676065233</v>
      </c>
      <c r="F274" s="13">
        <f>IF(C274="N/A", 0, INDEX('Probability Tables'!$J$18:$J$19, MATCH(C274, 'Probability Tables'!$A$18:$A$19, 0)))</f>
        <v>-1.9050155618886613</v>
      </c>
      <c r="G274" s="13">
        <f>IF(D274="N/A", 0, INDEX('Probability Tables'!$J$48:$J$50, MATCH(D274, 'Probability Tables'!$A$48:$A$50, 0)))</f>
        <v>-1.6691571471357227</v>
      </c>
      <c r="H274" s="13">
        <f>'Probability Tables'!$E$3</f>
        <v>-0.48424598596127871</v>
      </c>
      <c r="I274" s="16">
        <f>SUM(E274:H274)</f>
        <v>-5.786999262592186</v>
      </c>
      <c r="J274" s="14">
        <f>IF(B274="N/A", 0, INDEX('Probability Tables'!$K$10:$K$12, MATCH(B274, 'Probability Tables'!$A$10:$A$12, 0)))</f>
        <v>-1.3662076025531533</v>
      </c>
      <c r="K274" s="14">
        <f>IF(C274="N/A", 0, INDEX('Probability Tables'!$K$18:$K$19, MATCH(C274, 'Probability Tables'!$A$18:$A$19, 0)))</f>
        <v>-0.38532054201569693</v>
      </c>
      <c r="L274" s="14">
        <f>IF(D274="N/A", 0, INDEX('Probability Tables'!$K$48:$K$50, MATCH(D274, 'Probability Tables'!$A$48:$A$50, 0)))</f>
        <v>-1.4997389951776758</v>
      </c>
      <c r="M274" s="14">
        <f>'Probability Tables'!$E$4</f>
        <v>-0.95753369040820424</v>
      </c>
      <c r="N274" s="16">
        <f>SUM(J274:M274)</f>
        <v>-4.2088008301547299</v>
      </c>
      <c r="O274" s="15">
        <f t="shared" si="12"/>
        <v>17.105077926477943</v>
      </c>
      <c r="P274" s="15">
        <f t="shared" si="13"/>
        <v>82.894922073522054</v>
      </c>
      <c r="Q274" s="17">
        <f t="shared" si="14"/>
        <v>1</v>
      </c>
      <c r="R274" s="17">
        <v>1</v>
      </c>
    </row>
    <row r="275" spans="1:18" x14ac:dyDescent="0.25">
      <c r="A275" t="s">
        <v>414</v>
      </c>
      <c r="B275">
        <v>1</v>
      </c>
      <c r="C275" t="s">
        <v>13</v>
      </c>
      <c r="D275" s="12" t="s">
        <v>1250</v>
      </c>
      <c r="E275" s="13">
        <f>IF(B275="N/A", 0, INDEX('Probability Tables'!$J$10:$J$12, MATCH(B275, 'Probability Tables'!$A$10:$A$12, 0)))</f>
        <v>-1.9190988916046565</v>
      </c>
      <c r="F275" s="13">
        <f>IF(C275="N/A", 0, INDEX('Probability Tables'!$J$18:$J$19, MATCH(C275, 'Probability Tables'!$A$18:$A$19, 0)))</f>
        <v>-0.16113204070663512</v>
      </c>
      <c r="G275" s="13">
        <f>IF(D275="N/A", 0, INDEX('Probability Tables'!$J$48:$J$50, MATCH(D275, 'Probability Tables'!$A$48:$A$50, 0)))</f>
        <v>-1.1317644959850102</v>
      </c>
      <c r="H275" s="13">
        <f>'Probability Tables'!$E$3</f>
        <v>-0.48424598596127871</v>
      </c>
      <c r="I275" s="16">
        <f>SUM(E275:H275)</f>
        <v>-3.6962414142575803</v>
      </c>
      <c r="J275" s="14">
        <f>IF(B275="N/A", 0, INDEX('Probability Tables'!$K$10:$K$12, MATCH(B275, 'Probability Tables'!$A$10:$A$12, 0)))</f>
        <v>-0.92356349120323478</v>
      </c>
      <c r="K275" s="14">
        <f>IF(C275="N/A", 0, INDEX('Probability Tables'!$K$18:$K$19, MATCH(C275, 'Probability Tables'!$A$18:$A$19, 0)))</f>
        <v>-1.140161291580982</v>
      </c>
      <c r="L275" s="14">
        <f>IF(D275="N/A", 0, INDEX('Probability Tables'!$K$48:$K$50, MATCH(D275, 'Probability Tables'!$A$48:$A$50, 0)))</f>
        <v>-0.54522705048332309</v>
      </c>
      <c r="M275" s="14">
        <f>'Probability Tables'!$E$4</f>
        <v>-0.95753369040820424</v>
      </c>
      <c r="N275" s="16">
        <f>SUM(J275:M275)</f>
        <v>-3.5664855236757438</v>
      </c>
      <c r="O275" s="15">
        <f t="shared" si="12"/>
        <v>46.760646433231344</v>
      </c>
      <c r="P275" s="15">
        <f t="shared" si="13"/>
        <v>53.239353566768656</v>
      </c>
      <c r="Q275" s="17">
        <f t="shared" si="14"/>
        <v>1</v>
      </c>
      <c r="R275" s="17">
        <v>0</v>
      </c>
    </row>
    <row r="276" spans="1:18" x14ac:dyDescent="0.25">
      <c r="A276" t="s">
        <v>417</v>
      </c>
      <c r="B276">
        <v>3</v>
      </c>
      <c r="C276" t="s">
        <v>17</v>
      </c>
      <c r="D276" s="12" t="s">
        <v>1251</v>
      </c>
      <c r="E276" s="13">
        <f>IF(B276="N/A", 0, INDEX('Probability Tables'!$J$10:$J$12, MATCH(B276, 'Probability Tables'!$A$10:$A$12, 0)))</f>
        <v>-0.39196962663327978</v>
      </c>
      <c r="F276" s="13">
        <f>IF(C276="N/A", 0, INDEX('Probability Tables'!$J$18:$J$19, MATCH(C276, 'Probability Tables'!$A$18:$A$19, 0)))</f>
        <v>-1.9050155618886613</v>
      </c>
      <c r="G276" s="13">
        <f>IF(D276="N/A", 0, INDEX('Probability Tables'!$J$48:$J$50, MATCH(D276, 'Probability Tables'!$A$48:$A$50, 0)))</f>
        <v>-0.71512608727872051</v>
      </c>
      <c r="H276" s="13">
        <f>'Probability Tables'!$E$3</f>
        <v>-0.48424598596127871</v>
      </c>
      <c r="I276" s="16">
        <f>SUM(E276:H276)</f>
        <v>-3.4963572617619403</v>
      </c>
      <c r="J276" s="14">
        <f>IF(B276="N/A", 0, INDEX('Probability Tables'!$K$10:$K$12, MATCH(B276, 'Probability Tables'!$A$10:$A$12, 0)))</f>
        <v>-1.0560526742493137</v>
      </c>
      <c r="K276" s="14">
        <f>IF(C276="N/A", 0, INDEX('Probability Tables'!$K$18:$K$19, MATCH(C276, 'Probability Tables'!$A$18:$A$19, 0)))</f>
        <v>-0.38532054201569693</v>
      </c>
      <c r="L276" s="14">
        <f>IF(D276="N/A", 0, INDEX('Probability Tables'!$K$48:$K$50, MATCH(D276, 'Probability Tables'!$A$48:$A$50, 0)))</f>
        <v>-1.624036711855253</v>
      </c>
      <c r="M276" s="14">
        <f>'Probability Tables'!$E$4</f>
        <v>-0.95753369040820424</v>
      </c>
      <c r="N276" s="16">
        <f>SUM(J276:M276)</f>
        <v>-4.0229436185284682</v>
      </c>
      <c r="O276" s="15">
        <f t="shared" si="12"/>
        <v>62.868658257937625</v>
      </c>
      <c r="P276" s="15">
        <f t="shared" si="13"/>
        <v>37.131341742062382</v>
      </c>
      <c r="Q276" s="17">
        <f t="shared" si="14"/>
        <v>0</v>
      </c>
      <c r="R276" s="17">
        <v>1</v>
      </c>
    </row>
    <row r="277" spans="1:18" x14ac:dyDescent="0.25">
      <c r="A277" t="s">
        <v>418</v>
      </c>
      <c r="B277">
        <v>1</v>
      </c>
      <c r="C277" t="s">
        <v>17</v>
      </c>
      <c r="D277" s="12" t="s">
        <v>1250</v>
      </c>
      <c r="E277" s="13">
        <f>IF(B277="N/A", 0, INDEX('Probability Tables'!$J$10:$J$12, MATCH(B277, 'Probability Tables'!$A$10:$A$12, 0)))</f>
        <v>-1.9190988916046565</v>
      </c>
      <c r="F277" s="13">
        <f>IF(C277="N/A", 0, INDEX('Probability Tables'!$J$18:$J$19, MATCH(C277, 'Probability Tables'!$A$18:$A$19, 0)))</f>
        <v>-1.9050155618886613</v>
      </c>
      <c r="G277" s="13">
        <f>IF(D277="N/A", 0, INDEX('Probability Tables'!$J$48:$J$50, MATCH(D277, 'Probability Tables'!$A$48:$A$50, 0)))</f>
        <v>-1.1317644959850102</v>
      </c>
      <c r="H277" s="13">
        <f>'Probability Tables'!$E$3</f>
        <v>-0.48424598596127871</v>
      </c>
      <c r="I277" s="16">
        <f>SUM(E277:H277)</f>
        <v>-5.4401249354396066</v>
      </c>
      <c r="J277" s="14">
        <f>IF(B277="N/A", 0, INDEX('Probability Tables'!$K$10:$K$12, MATCH(B277, 'Probability Tables'!$A$10:$A$12, 0)))</f>
        <v>-0.92356349120323478</v>
      </c>
      <c r="K277" s="14">
        <f>IF(C277="N/A", 0, INDEX('Probability Tables'!$K$18:$K$19, MATCH(C277, 'Probability Tables'!$A$18:$A$19, 0)))</f>
        <v>-0.38532054201569693</v>
      </c>
      <c r="L277" s="14">
        <f>IF(D277="N/A", 0, INDEX('Probability Tables'!$K$48:$K$50, MATCH(D277, 'Probability Tables'!$A$48:$A$50, 0)))</f>
        <v>-0.54522705048332309</v>
      </c>
      <c r="M277" s="14">
        <f>'Probability Tables'!$E$4</f>
        <v>-0.95753369040820424</v>
      </c>
      <c r="N277" s="16">
        <f>SUM(J277:M277)</f>
        <v>-2.8116447741104591</v>
      </c>
      <c r="O277" s="15">
        <f t="shared" si="12"/>
        <v>6.7327825801197783</v>
      </c>
      <c r="P277" s="15">
        <f t="shared" si="13"/>
        <v>93.267217419880225</v>
      </c>
      <c r="Q277" s="17">
        <f t="shared" si="14"/>
        <v>1</v>
      </c>
      <c r="R277" s="17">
        <v>1</v>
      </c>
    </row>
    <row r="278" spans="1:18" x14ac:dyDescent="0.25">
      <c r="A278" t="s">
        <v>420</v>
      </c>
      <c r="B278">
        <v>3</v>
      </c>
      <c r="C278" t="s">
        <v>17</v>
      </c>
      <c r="D278" s="12" t="s">
        <v>1251</v>
      </c>
      <c r="E278" s="13">
        <f>IF(B278="N/A", 0, INDEX('Probability Tables'!$J$10:$J$12, MATCH(B278, 'Probability Tables'!$A$10:$A$12, 0)))</f>
        <v>-0.39196962663327978</v>
      </c>
      <c r="F278" s="13">
        <f>IF(C278="N/A", 0, INDEX('Probability Tables'!$J$18:$J$19, MATCH(C278, 'Probability Tables'!$A$18:$A$19, 0)))</f>
        <v>-1.9050155618886613</v>
      </c>
      <c r="G278" s="13">
        <f>IF(D278="N/A", 0, INDEX('Probability Tables'!$J$48:$J$50, MATCH(D278, 'Probability Tables'!$A$48:$A$50, 0)))</f>
        <v>-0.71512608727872051</v>
      </c>
      <c r="H278" s="13">
        <f>'Probability Tables'!$E$3</f>
        <v>-0.48424598596127871</v>
      </c>
      <c r="I278" s="16">
        <f>SUM(E278:H278)</f>
        <v>-3.4963572617619403</v>
      </c>
      <c r="J278" s="14">
        <f>IF(B278="N/A", 0, INDEX('Probability Tables'!$K$10:$K$12, MATCH(B278, 'Probability Tables'!$A$10:$A$12, 0)))</f>
        <v>-1.0560526742493137</v>
      </c>
      <c r="K278" s="14">
        <f>IF(C278="N/A", 0, INDEX('Probability Tables'!$K$18:$K$19, MATCH(C278, 'Probability Tables'!$A$18:$A$19, 0)))</f>
        <v>-0.38532054201569693</v>
      </c>
      <c r="L278" s="14">
        <f>IF(D278="N/A", 0, INDEX('Probability Tables'!$K$48:$K$50, MATCH(D278, 'Probability Tables'!$A$48:$A$50, 0)))</f>
        <v>-1.624036711855253</v>
      </c>
      <c r="M278" s="14">
        <f>'Probability Tables'!$E$4</f>
        <v>-0.95753369040820424</v>
      </c>
      <c r="N278" s="16">
        <f>SUM(J278:M278)</f>
        <v>-4.0229436185284682</v>
      </c>
      <c r="O278" s="15">
        <f t="shared" si="12"/>
        <v>62.868658257937625</v>
      </c>
      <c r="P278" s="15">
        <f t="shared" si="13"/>
        <v>37.131341742062382</v>
      </c>
      <c r="Q278" s="17">
        <f t="shared" si="14"/>
        <v>0</v>
      </c>
      <c r="R278" s="17">
        <v>0</v>
      </c>
    </row>
    <row r="279" spans="1:18" x14ac:dyDescent="0.25">
      <c r="A279" t="s">
        <v>421</v>
      </c>
      <c r="B279">
        <v>2</v>
      </c>
      <c r="C279" t="s">
        <v>13</v>
      </c>
      <c r="D279" s="12" t="s">
        <v>1251</v>
      </c>
      <c r="E279" s="13">
        <f>IF(B279="N/A", 0, INDEX('Probability Tables'!$J$10:$J$12, MATCH(B279, 'Probability Tables'!$A$10:$A$12, 0)))</f>
        <v>-1.7285805676065233</v>
      </c>
      <c r="F279" s="13">
        <f>IF(C279="N/A", 0, INDEX('Probability Tables'!$J$18:$J$19, MATCH(C279, 'Probability Tables'!$A$18:$A$19, 0)))</f>
        <v>-0.16113204070663512</v>
      </c>
      <c r="G279" s="13">
        <f>IF(D279="N/A", 0, INDEX('Probability Tables'!$J$48:$J$50, MATCH(D279, 'Probability Tables'!$A$48:$A$50, 0)))</f>
        <v>-0.71512608727872051</v>
      </c>
      <c r="H279" s="13">
        <f>'Probability Tables'!$E$3</f>
        <v>-0.48424598596127871</v>
      </c>
      <c r="I279" s="16">
        <f>SUM(E279:H279)</f>
        <v>-3.0890846815531576</v>
      </c>
      <c r="J279" s="14">
        <f>IF(B279="N/A", 0, INDEX('Probability Tables'!$K$10:$K$12, MATCH(B279, 'Probability Tables'!$A$10:$A$12, 0)))</f>
        <v>-1.3662076025531533</v>
      </c>
      <c r="K279" s="14">
        <f>IF(C279="N/A", 0, INDEX('Probability Tables'!$K$18:$K$19, MATCH(C279, 'Probability Tables'!$A$18:$A$19, 0)))</f>
        <v>-1.140161291580982</v>
      </c>
      <c r="L279" s="14">
        <f>IF(D279="N/A", 0, INDEX('Probability Tables'!$K$48:$K$50, MATCH(D279, 'Probability Tables'!$A$48:$A$50, 0)))</f>
        <v>-1.624036711855253</v>
      </c>
      <c r="M279" s="14">
        <f>'Probability Tables'!$E$4</f>
        <v>-0.95753369040820424</v>
      </c>
      <c r="N279" s="16">
        <f>SUM(J279:M279)</f>
        <v>-5.0879392963975922</v>
      </c>
      <c r="O279" s="15">
        <f t="shared" si="12"/>
        <v>88.067676742231455</v>
      </c>
      <c r="P279" s="15">
        <f t="shared" si="13"/>
        <v>11.932323257768545</v>
      </c>
      <c r="Q279" s="17">
        <f t="shared" si="14"/>
        <v>0</v>
      </c>
      <c r="R279" s="17">
        <v>0</v>
      </c>
    </row>
    <row r="280" spans="1:18" x14ac:dyDescent="0.25">
      <c r="A280" t="s">
        <v>422</v>
      </c>
      <c r="B280">
        <v>3</v>
      </c>
      <c r="C280" t="s">
        <v>13</v>
      </c>
      <c r="D280" s="12" t="s">
        <v>1250</v>
      </c>
      <c r="E280" s="13">
        <f>IF(B280="N/A", 0, INDEX('Probability Tables'!$J$10:$J$12, MATCH(B280, 'Probability Tables'!$A$10:$A$12, 0)))</f>
        <v>-0.39196962663327978</v>
      </c>
      <c r="F280" s="13">
        <f>IF(C280="N/A", 0, INDEX('Probability Tables'!$J$18:$J$19, MATCH(C280, 'Probability Tables'!$A$18:$A$19, 0)))</f>
        <v>-0.16113204070663512</v>
      </c>
      <c r="G280" s="13">
        <f>IF(D280="N/A", 0, INDEX('Probability Tables'!$J$48:$J$50, MATCH(D280, 'Probability Tables'!$A$48:$A$50, 0)))</f>
        <v>-1.1317644959850102</v>
      </c>
      <c r="H280" s="13">
        <f>'Probability Tables'!$E$3</f>
        <v>-0.48424598596127871</v>
      </c>
      <c r="I280" s="16">
        <f>SUM(E280:H280)</f>
        <v>-2.169112149286204</v>
      </c>
      <c r="J280" s="14">
        <f>IF(B280="N/A", 0, INDEX('Probability Tables'!$K$10:$K$12, MATCH(B280, 'Probability Tables'!$A$10:$A$12, 0)))</f>
        <v>-1.0560526742493137</v>
      </c>
      <c r="K280" s="14">
        <f>IF(C280="N/A", 0, INDEX('Probability Tables'!$K$18:$K$19, MATCH(C280, 'Probability Tables'!$A$18:$A$19, 0)))</f>
        <v>-1.140161291580982</v>
      </c>
      <c r="L280" s="14">
        <f>IF(D280="N/A", 0, INDEX('Probability Tables'!$K$48:$K$50, MATCH(D280, 'Probability Tables'!$A$48:$A$50, 0)))</f>
        <v>-0.54522705048332309</v>
      </c>
      <c r="M280" s="14">
        <f>'Probability Tables'!$E$4</f>
        <v>-0.95753369040820424</v>
      </c>
      <c r="N280" s="16">
        <f>SUM(J280:M280)</f>
        <v>-3.698974706721823</v>
      </c>
      <c r="O280" s="15">
        <f t="shared" si="12"/>
        <v>82.198620383639835</v>
      </c>
      <c r="P280" s="15">
        <f t="shared" si="13"/>
        <v>17.801379616360176</v>
      </c>
      <c r="Q280" s="17">
        <f t="shared" si="14"/>
        <v>0</v>
      </c>
      <c r="R280" s="17">
        <v>0</v>
      </c>
    </row>
    <row r="281" spans="1:18" x14ac:dyDescent="0.25">
      <c r="A281" t="s">
        <v>423</v>
      </c>
      <c r="B281">
        <v>3</v>
      </c>
      <c r="C281" t="s">
        <v>17</v>
      </c>
      <c r="D281" s="12" t="s">
        <v>1250</v>
      </c>
      <c r="E281" s="13">
        <f>IF(B281="N/A", 0, INDEX('Probability Tables'!$J$10:$J$12, MATCH(B281, 'Probability Tables'!$A$10:$A$12, 0)))</f>
        <v>-0.39196962663327978</v>
      </c>
      <c r="F281" s="13">
        <f>IF(C281="N/A", 0, INDEX('Probability Tables'!$J$18:$J$19, MATCH(C281, 'Probability Tables'!$A$18:$A$19, 0)))</f>
        <v>-1.9050155618886613</v>
      </c>
      <c r="G281" s="13">
        <f>IF(D281="N/A", 0, INDEX('Probability Tables'!$J$48:$J$50, MATCH(D281, 'Probability Tables'!$A$48:$A$50, 0)))</f>
        <v>-1.1317644959850102</v>
      </c>
      <c r="H281" s="13">
        <f>'Probability Tables'!$E$3</f>
        <v>-0.48424598596127871</v>
      </c>
      <c r="I281" s="16">
        <f>SUM(E281:H281)</f>
        <v>-3.9129956704682303</v>
      </c>
      <c r="J281" s="14">
        <f>IF(B281="N/A", 0, INDEX('Probability Tables'!$K$10:$K$12, MATCH(B281, 'Probability Tables'!$A$10:$A$12, 0)))</f>
        <v>-1.0560526742493137</v>
      </c>
      <c r="K281" s="14">
        <f>IF(C281="N/A", 0, INDEX('Probability Tables'!$K$18:$K$19, MATCH(C281, 'Probability Tables'!$A$18:$A$19, 0)))</f>
        <v>-0.38532054201569693</v>
      </c>
      <c r="L281" s="14">
        <f>IF(D281="N/A", 0, INDEX('Probability Tables'!$K$48:$K$50, MATCH(D281, 'Probability Tables'!$A$48:$A$50, 0)))</f>
        <v>-0.54522705048332309</v>
      </c>
      <c r="M281" s="14">
        <f>'Probability Tables'!$E$4</f>
        <v>-0.95753369040820424</v>
      </c>
      <c r="N281" s="16">
        <f>SUM(J281:M281)</f>
        <v>-2.9441339571565379</v>
      </c>
      <c r="O281" s="15">
        <f t="shared" si="12"/>
        <v>27.510744502188047</v>
      </c>
      <c r="P281" s="15">
        <f t="shared" si="13"/>
        <v>72.489255497811953</v>
      </c>
      <c r="Q281" s="17">
        <f t="shared" si="14"/>
        <v>1</v>
      </c>
      <c r="R281" s="17">
        <v>1</v>
      </c>
    </row>
    <row r="282" spans="1:18" x14ac:dyDescent="0.25">
      <c r="A282" t="s">
        <v>425</v>
      </c>
      <c r="B282">
        <v>3</v>
      </c>
      <c r="C282" t="s">
        <v>13</v>
      </c>
      <c r="D282" s="12" t="s">
        <v>1251</v>
      </c>
      <c r="E282" s="13">
        <f>IF(B282="N/A", 0, INDEX('Probability Tables'!$J$10:$J$12, MATCH(B282, 'Probability Tables'!$A$10:$A$12, 0)))</f>
        <v>-0.39196962663327978</v>
      </c>
      <c r="F282" s="13">
        <f>IF(C282="N/A", 0, INDEX('Probability Tables'!$J$18:$J$19, MATCH(C282, 'Probability Tables'!$A$18:$A$19, 0)))</f>
        <v>-0.16113204070663512</v>
      </c>
      <c r="G282" s="13">
        <f>IF(D282="N/A", 0, INDEX('Probability Tables'!$J$48:$J$50, MATCH(D282, 'Probability Tables'!$A$48:$A$50, 0)))</f>
        <v>-0.71512608727872051</v>
      </c>
      <c r="H282" s="13">
        <f>'Probability Tables'!$E$3</f>
        <v>-0.48424598596127871</v>
      </c>
      <c r="I282" s="16">
        <f>SUM(E282:H282)</f>
        <v>-1.7524737405799142</v>
      </c>
      <c r="J282" s="14">
        <f>IF(B282="N/A", 0, INDEX('Probability Tables'!$K$10:$K$12, MATCH(B282, 'Probability Tables'!$A$10:$A$12, 0)))</f>
        <v>-1.0560526742493137</v>
      </c>
      <c r="K282" s="14">
        <f>IF(C282="N/A", 0, INDEX('Probability Tables'!$K$18:$K$19, MATCH(C282, 'Probability Tables'!$A$18:$A$19, 0)))</f>
        <v>-1.140161291580982</v>
      </c>
      <c r="L282" s="14">
        <f>IF(D282="N/A", 0, INDEX('Probability Tables'!$K$48:$K$50, MATCH(D282, 'Probability Tables'!$A$48:$A$50, 0)))</f>
        <v>-1.624036711855253</v>
      </c>
      <c r="M282" s="14">
        <f>'Probability Tables'!$E$4</f>
        <v>-0.95753369040820424</v>
      </c>
      <c r="N282" s="16">
        <f>SUM(J282:M282)</f>
        <v>-4.7777843680937533</v>
      </c>
      <c r="O282" s="15">
        <f t="shared" si="12"/>
        <v>95.370456696207185</v>
      </c>
      <c r="P282" s="15">
        <f t="shared" si="13"/>
        <v>4.6295433037928087</v>
      </c>
      <c r="Q282" s="17">
        <f t="shared" si="14"/>
        <v>0</v>
      </c>
      <c r="R282" s="17">
        <v>0</v>
      </c>
    </row>
    <row r="283" spans="1:18" x14ac:dyDescent="0.25">
      <c r="A283" t="s">
        <v>426</v>
      </c>
      <c r="B283">
        <v>3</v>
      </c>
      <c r="C283" t="s">
        <v>13</v>
      </c>
      <c r="D283" s="12" t="s">
        <v>1251</v>
      </c>
      <c r="E283" s="13">
        <f>IF(B283="N/A", 0, INDEX('Probability Tables'!$J$10:$J$12, MATCH(B283, 'Probability Tables'!$A$10:$A$12, 0)))</f>
        <v>-0.39196962663327978</v>
      </c>
      <c r="F283" s="13">
        <f>IF(C283="N/A", 0, INDEX('Probability Tables'!$J$18:$J$19, MATCH(C283, 'Probability Tables'!$A$18:$A$19, 0)))</f>
        <v>-0.16113204070663512</v>
      </c>
      <c r="G283" s="13">
        <f>IF(D283="N/A", 0, INDEX('Probability Tables'!$J$48:$J$50, MATCH(D283, 'Probability Tables'!$A$48:$A$50, 0)))</f>
        <v>-0.71512608727872051</v>
      </c>
      <c r="H283" s="13">
        <f>'Probability Tables'!$E$3</f>
        <v>-0.48424598596127871</v>
      </c>
      <c r="I283" s="16">
        <f>SUM(E283:H283)</f>
        <v>-1.7524737405799142</v>
      </c>
      <c r="J283" s="14">
        <f>IF(B283="N/A", 0, INDEX('Probability Tables'!$K$10:$K$12, MATCH(B283, 'Probability Tables'!$A$10:$A$12, 0)))</f>
        <v>-1.0560526742493137</v>
      </c>
      <c r="K283" s="14">
        <f>IF(C283="N/A", 0, INDEX('Probability Tables'!$K$18:$K$19, MATCH(C283, 'Probability Tables'!$A$18:$A$19, 0)))</f>
        <v>-1.140161291580982</v>
      </c>
      <c r="L283" s="14">
        <f>IF(D283="N/A", 0, INDEX('Probability Tables'!$K$48:$K$50, MATCH(D283, 'Probability Tables'!$A$48:$A$50, 0)))</f>
        <v>-1.624036711855253</v>
      </c>
      <c r="M283" s="14">
        <f>'Probability Tables'!$E$4</f>
        <v>-0.95753369040820424</v>
      </c>
      <c r="N283" s="16">
        <f>SUM(J283:M283)</f>
        <v>-4.7777843680937533</v>
      </c>
      <c r="O283" s="15">
        <f t="shared" si="12"/>
        <v>95.370456696207185</v>
      </c>
      <c r="P283" s="15">
        <f t="shared" si="13"/>
        <v>4.6295433037928087</v>
      </c>
      <c r="Q283" s="17">
        <f t="shared" si="14"/>
        <v>0</v>
      </c>
      <c r="R283" s="17">
        <v>0</v>
      </c>
    </row>
    <row r="284" spans="1:18" x14ac:dyDescent="0.25">
      <c r="A284" t="s">
        <v>427</v>
      </c>
      <c r="B284">
        <v>3</v>
      </c>
      <c r="C284" t="s">
        <v>13</v>
      </c>
      <c r="D284" s="12" t="s">
        <v>1251</v>
      </c>
      <c r="E284" s="13">
        <f>IF(B284="N/A", 0, INDEX('Probability Tables'!$J$10:$J$12, MATCH(B284, 'Probability Tables'!$A$10:$A$12, 0)))</f>
        <v>-0.39196962663327978</v>
      </c>
      <c r="F284" s="13">
        <f>IF(C284="N/A", 0, INDEX('Probability Tables'!$J$18:$J$19, MATCH(C284, 'Probability Tables'!$A$18:$A$19, 0)))</f>
        <v>-0.16113204070663512</v>
      </c>
      <c r="G284" s="13">
        <f>IF(D284="N/A", 0, INDEX('Probability Tables'!$J$48:$J$50, MATCH(D284, 'Probability Tables'!$A$48:$A$50, 0)))</f>
        <v>-0.71512608727872051</v>
      </c>
      <c r="H284" s="13">
        <f>'Probability Tables'!$E$3</f>
        <v>-0.48424598596127871</v>
      </c>
      <c r="I284" s="16">
        <f>SUM(E284:H284)</f>
        <v>-1.7524737405799142</v>
      </c>
      <c r="J284" s="14">
        <f>IF(B284="N/A", 0, INDEX('Probability Tables'!$K$10:$K$12, MATCH(B284, 'Probability Tables'!$A$10:$A$12, 0)))</f>
        <v>-1.0560526742493137</v>
      </c>
      <c r="K284" s="14">
        <f>IF(C284="N/A", 0, INDEX('Probability Tables'!$K$18:$K$19, MATCH(C284, 'Probability Tables'!$A$18:$A$19, 0)))</f>
        <v>-1.140161291580982</v>
      </c>
      <c r="L284" s="14">
        <f>IF(D284="N/A", 0, INDEX('Probability Tables'!$K$48:$K$50, MATCH(D284, 'Probability Tables'!$A$48:$A$50, 0)))</f>
        <v>-1.624036711855253</v>
      </c>
      <c r="M284" s="14">
        <f>'Probability Tables'!$E$4</f>
        <v>-0.95753369040820424</v>
      </c>
      <c r="N284" s="16">
        <f>SUM(J284:M284)</f>
        <v>-4.7777843680937533</v>
      </c>
      <c r="O284" s="15">
        <f t="shared" si="12"/>
        <v>95.370456696207185</v>
      </c>
      <c r="P284" s="15">
        <f t="shared" si="13"/>
        <v>4.6295433037928087</v>
      </c>
      <c r="Q284" s="17">
        <f t="shared" si="14"/>
        <v>0</v>
      </c>
      <c r="R284" s="17">
        <v>0</v>
      </c>
    </row>
    <row r="285" spans="1:18" x14ac:dyDescent="0.25">
      <c r="A285" t="s">
        <v>428</v>
      </c>
      <c r="B285">
        <v>3</v>
      </c>
      <c r="C285" t="s">
        <v>13</v>
      </c>
      <c r="D285" s="12" t="s">
        <v>1251</v>
      </c>
      <c r="E285" s="13">
        <f>IF(B285="N/A", 0, INDEX('Probability Tables'!$J$10:$J$12, MATCH(B285, 'Probability Tables'!$A$10:$A$12, 0)))</f>
        <v>-0.39196962663327978</v>
      </c>
      <c r="F285" s="13">
        <f>IF(C285="N/A", 0, INDEX('Probability Tables'!$J$18:$J$19, MATCH(C285, 'Probability Tables'!$A$18:$A$19, 0)))</f>
        <v>-0.16113204070663512</v>
      </c>
      <c r="G285" s="13">
        <f>IF(D285="N/A", 0, INDEX('Probability Tables'!$J$48:$J$50, MATCH(D285, 'Probability Tables'!$A$48:$A$50, 0)))</f>
        <v>-0.71512608727872051</v>
      </c>
      <c r="H285" s="13">
        <f>'Probability Tables'!$E$3</f>
        <v>-0.48424598596127871</v>
      </c>
      <c r="I285" s="16">
        <f>SUM(E285:H285)</f>
        <v>-1.7524737405799142</v>
      </c>
      <c r="J285" s="14">
        <f>IF(B285="N/A", 0, INDEX('Probability Tables'!$K$10:$K$12, MATCH(B285, 'Probability Tables'!$A$10:$A$12, 0)))</f>
        <v>-1.0560526742493137</v>
      </c>
      <c r="K285" s="14">
        <f>IF(C285="N/A", 0, INDEX('Probability Tables'!$K$18:$K$19, MATCH(C285, 'Probability Tables'!$A$18:$A$19, 0)))</f>
        <v>-1.140161291580982</v>
      </c>
      <c r="L285" s="14">
        <f>IF(D285="N/A", 0, INDEX('Probability Tables'!$K$48:$K$50, MATCH(D285, 'Probability Tables'!$A$48:$A$50, 0)))</f>
        <v>-1.624036711855253</v>
      </c>
      <c r="M285" s="14">
        <f>'Probability Tables'!$E$4</f>
        <v>-0.95753369040820424</v>
      </c>
      <c r="N285" s="16">
        <f>SUM(J285:M285)</f>
        <v>-4.7777843680937533</v>
      </c>
      <c r="O285" s="15">
        <f t="shared" si="12"/>
        <v>95.370456696207185</v>
      </c>
      <c r="P285" s="15">
        <f t="shared" si="13"/>
        <v>4.6295433037928087</v>
      </c>
      <c r="Q285" s="17">
        <f t="shared" si="14"/>
        <v>0</v>
      </c>
      <c r="R285" s="17">
        <v>1</v>
      </c>
    </row>
    <row r="286" spans="1:18" x14ac:dyDescent="0.25">
      <c r="A286" t="s">
        <v>430</v>
      </c>
      <c r="B286">
        <v>1</v>
      </c>
      <c r="C286" t="s">
        <v>13</v>
      </c>
      <c r="D286" s="12" t="s">
        <v>1250</v>
      </c>
      <c r="E286" s="13">
        <f>IF(B286="N/A", 0, INDEX('Probability Tables'!$J$10:$J$12, MATCH(B286, 'Probability Tables'!$A$10:$A$12, 0)))</f>
        <v>-1.9190988916046565</v>
      </c>
      <c r="F286" s="13">
        <f>IF(C286="N/A", 0, INDEX('Probability Tables'!$J$18:$J$19, MATCH(C286, 'Probability Tables'!$A$18:$A$19, 0)))</f>
        <v>-0.16113204070663512</v>
      </c>
      <c r="G286" s="13">
        <f>IF(D286="N/A", 0, INDEX('Probability Tables'!$J$48:$J$50, MATCH(D286, 'Probability Tables'!$A$48:$A$50, 0)))</f>
        <v>-1.1317644959850102</v>
      </c>
      <c r="H286" s="13">
        <f>'Probability Tables'!$E$3</f>
        <v>-0.48424598596127871</v>
      </c>
      <c r="I286" s="16">
        <f>SUM(E286:H286)</f>
        <v>-3.6962414142575803</v>
      </c>
      <c r="J286" s="14">
        <f>IF(B286="N/A", 0, INDEX('Probability Tables'!$K$10:$K$12, MATCH(B286, 'Probability Tables'!$A$10:$A$12, 0)))</f>
        <v>-0.92356349120323478</v>
      </c>
      <c r="K286" s="14">
        <f>IF(C286="N/A", 0, INDEX('Probability Tables'!$K$18:$K$19, MATCH(C286, 'Probability Tables'!$A$18:$A$19, 0)))</f>
        <v>-1.140161291580982</v>
      </c>
      <c r="L286" s="14">
        <f>IF(D286="N/A", 0, INDEX('Probability Tables'!$K$48:$K$50, MATCH(D286, 'Probability Tables'!$A$48:$A$50, 0)))</f>
        <v>-0.54522705048332309</v>
      </c>
      <c r="M286" s="14">
        <f>'Probability Tables'!$E$4</f>
        <v>-0.95753369040820424</v>
      </c>
      <c r="N286" s="16">
        <f>SUM(J286:M286)</f>
        <v>-3.5664855236757438</v>
      </c>
      <c r="O286" s="15">
        <f t="shared" si="12"/>
        <v>46.760646433231344</v>
      </c>
      <c r="P286" s="15">
        <f t="shared" si="13"/>
        <v>53.239353566768656</v>
      </c>
      <c r="Q286" s="17">
        <f t="shared" si="14"/>
        <v>1</v>
      </c>
      <c r="R286" s="17">
        <v>0</v>
      </c>
    </row>
    <row r="287" spans="1:18" x14ac:dyDescent="0.25">
      <c r="A287" t="s">
        <v>432</v>
      </c>
      <c r="B287">
        <v>3</v>
      </c>
      <c r="C287" t="s">
        <v>13</v>
      </c>
      <c r="D287" s="12" t="s">
        <v>1251</v>
      </c>
      <c r="E287" s="13">
        <f>IF(B287="N/A", 0, INDEX('Probability Tables'!$J$10:$J$12, MATCH(B287, 'Probability Tables'!$A$10:$A$12, 0)))</f>
        <v>-0.39196962663327978</v>
      </c>
      <c r="F287" s="13">
        <f>IF(C287="N/A", 0, INDEX('Probability Tables'!$J$18:$J$19, MATCH(C287, 'Probability Tables'!$A$18:$A$19, 0)))</f>
        <v>-0.16113204070663512</v>
      </c>
      <c r="G287" s="13">
        <f>IF(D287="N/A", 0, INDEX('Probability Tables'!$J$48:$J$50, MATCH(D287, 'Probability Tables'!$A$48:$A$50, 0)))</f>
        <v>-0.71512608727872051</v>
      </c>
      <c r="H287" s="13">
        <f>'Probability Tables'!$E$3</f>
        <v>-0.48424598596127871</v>
      </c>
      <c r="I287" s="16">
        <f>SUM(E287:H287)</f>
        <v>-1.7524737405799142</v>
      </c>
      <c r="J287" s="14">
        <f>IF(B287="N/A", 0, INDEX('Probability Tables'!$K$10:$K$12, MATCH(B287, 'Probability Tables'!$A$10:$A$12, 0)))</f>
        <v>-1.0560526742493137</v>
      </c>
      <c r="K287" s="14">
        <f>IF(C287="N/A", 0, INDEX('Probability Tables'!$K$18:$K$19, MATCH(C287, 'Probability Tables'!$A$18:$A$19, 0)))</f>
        <v>-1.140161291580982</v>
      </c>
      <c r="L287" s="14">
        <f>IF(D287="N/A", 0, INDEX('Probability Tables'!$K$48:$K$50, MATCH(D287, 'Probability Tables'!$A$48:$A$50, 0)))</f>
        <v>-1.624036711855253</v>
      </c>
      <c r="M287" s="14">
        <f>'Probability Tables'!$E$4</f>
        <v>-0.95753369040820424</v>
      </c>
      <c r="N287" s="16">
        <f>SUM(J287:M287)</f>
        <v>-4.7777843680937533</v>
      </c>
      <c r="O287" s="15">
        <f t="shared" si="12"/>
        <v>95.370456696207185</v>
      </c>
      <c r="P287" s="15">
        <f t="shared" si="13"/>
        <v>4.6295433037928087</v>
      </c>
      <c r="Q287" s="17">
        <f t="shared" si="14"/>
        <v>0</v>
      </c>
      <c r="R287" s="17">
        <v>0</v>
      </c>
    </row>
    <row r="288" spans="1:18" x14ac:dyDescent="0.25">
      <c r="A288" t="s">
        <v>433</v>
      </c>
      <c r="B288">
        <v>3</v>
      </c>
      <c r="C288" t="s">
        <v>13</v>
      </c>
      <c r="D288" s="12" t="s">
        <v>1251</v>
      </c>
      <c r="E288" s="13">
        <f>IF(B288="N/A", 0, INDEX('Probability Tables'!$J$10:$J$12, MATCH(B288, 'Probability Tables'!$A$10:$A$12, 0)))</f>
        <v>-0.39196962663327978</v>
      </c>
      <c r="F288" s="13">
        <f>IF(C288="N/A", 0, INDEX('Probability Tables'!$J$18:$J$19, MATCH(C288, 'Probability Tables'!$A$18:$A$19, 0)))</f>
        <v>-0.16113204070663512</v>
      </c>
      <c r="G288" s="13">
        <f>IF(D288="N/A", 0, INDEX('Probability Tables'!$J$48:$J$50, MATCH(D288, 'Probability Tables'!$A$48:$A$50, 0)))</f>
        <v>-0.71512608727872051</v>
      </c>
      <c r="H288" s="13">
        <f>'Probability Tables'!$E$3</f>
        <v>-0.48424598596127871</v>
      </c>
      <c r="I288" s="16">
        <f>SUM(E288:H288)</f>
        <v>-1.7524737405799142</v>
      </c>
      <c r="J288" s="14">
        <f>IF(B288="N/A", 0, INDEX('Probability Tables'!$K$10:$K$12, MATCH(B288, 'Probability Tables'!$A$10:$A$12, 0)))</f>
        <v>-1.0560526742493137</v>
      </c>
      <c r="K288" s="14">
        <f>IF(C288="N/A", 0, INDEX('Probability Tables'!$K$18:$K$19, MATCH(C288, 'Probability Tables'!$A$18:$A$19, 0)))</f>
        <v>-1.140161291580982</v>
      </c>
      <c r="L288" s="14">
        <f>IF(D288="N/A", 0, INDEX('Probability Tables'!$K$48:$K$50, MATCH(D288, 'Probability Tables'!$A$48:$A$50, 0)))</f>
        <v>-1.624036711855253</v>
      </c>
      <c r="M288" s="14">
        <f>'Probability Tables'!$E$4</f>
        <v>-0.95753369040820424</v>
      </c>
      <c r="N288" s="16">
        <f>SUM(J288:M288)</f>
        <v>-4.7777843680937533</v>
      </c>
      <c r="O288" s="15">
        <f t="shared" si="12"/>
        <v>95.370456696207185</v>
      </c>
      <c r="P288" s="15">
        <f t="shared" si="13"/>
        <v>4.6295433037928087</v>
      </c>
      <c r="Q288" s="17">
        <f t="shared" si="14"/>
        <v>0</v>
      </c>
      <c r="R288" s="17">
        <v>1</v>
      </c>
    </row>
    <row r="289" spans="1:18" x14ac:dyDescent="0.25">
      <c r="A289" t="s">
        <v>434</v>
      </c>
      <c r="B289">
        <v>3</v>
      </c>
      <c r="C289" t="s">
        <v>13</v>
      </c>
      <c r="D289" s="12" t="s">
        <v>1251</v>
      </c>
      <c r="E289" s="13">
        <f>IF(B289="N/A", 0, INDEX('Probability Tables'!$J$10:$J$12, MATCH(B289, 'Probability Tables'!$A$10:$A$12, 0)))</f>
        <v>-0.39196962663327978</v>
      </c>
      <c r="F289" s="13">
        <f>IF(C289="N/A", 0, INDEX('Probability Tables'!$J$18:$J$19, MATCH(C289, 'Probability Tables'!$A$18:$A$19, 0)))</f>
        <v>-0.16113204070663512</v>
      </c>
      <c r="G289" s="13">
        <f>IF(D289="N/A", 0, INDEX('Probability Tables'!$J$48:$J$50, MATCH(D289, 'Probability Tables'!$A$48:$A$50, 0)))</f>
        <v>-0.71512608727872051</v>
      </c>
      <c r="H289" s="13">
        <f>'Probability Tables'!$E$3</f>
        <v>-0.48424598596127871</v>
      </c>
      <c r="I289" s="16">
        <f>SUM(E289:H289)</f>
        <v>-1.7524737405799142</v>
      </c>
      <c r="J289" s="14">
        <f>IF(B289="N/A", 0, INDEX('Probability Tables'!$K$10:$K$12, MATCH(B289, 'Probability Tables'!$A$10:$A$12, 0)))</f>
        <v>-1.0560526742493137</v>
      </c>
      <c r="K289" s="14">
        <f>IF(C289="N/A", 0, INDEX('Probability Tables'!$K$18:$K$19, MATCH(C289, 'Probability Tables'!$A$18:$A$19, 0)))</f>
        <v>-1.140161291580982</v>
      </c>
      <c r="L289" s="14">
        <f>IF(D289="N/A", 0, INDEX('Probability Tables'!$K$48:$K$50, MATCH(D289, 'Probability Tables'!$A$48:$A$50, 0)))</f>
        <v>-1.624036711855253</v>
      </c>
      <c r="M289" s="14">
        <f>'Probability Tables'!$E$4</f>
        <v>-0.95753369040820424</v>
      </c>
      <c r="N289" s="16">
        <f>SUM(J289:M289)</f>
        <v>-4.7777843680937533</v>
      </c>
      <c r="O289" s="15">
        <f t="shared" si="12"/>
        <v>95.370456696207185</v>
      </c>
      <c r="P289" s="15">
        <f t="shared" si="13"/>
        <v>4.6295433037928087</v>
      </c>
      <c r="Q289" s="17">
        <f t="shared" si="14"/>
        <v>0</v>
      </c>
      <c r="R289" s="17">
        <v>0</v>
      </c>
    </row>
    <row r="290" spans="1:18" x14ac:dyDescent="0.25">
      <c r="A290" t="s">
        <v>435</v>
      </c>
      <c r="B290">
        <v>2</v>
      </c>
      <c r="C290" t="s">
        <v>13</v>
      </c>
      <c r="D290" s="12" t="s">
        <v>1252</v>
      </c>
      <c r="E290" s="13">
        <f>IF(B290="N/A", 0, INDEX('Probability Tables'!$J$10:$J$12, MATCH(B290, 'Probability Tables'!$A$10:$A$12, 0)))</f>
        <v>-1.7285805676065233</v>
      </c>
      <c r="F290" s="13">
        <f>IF(C290="N/A", 0, INDEX('Probability Tables'!$J$18:$J$19, MATCH(C290, 'Probability Tables'!$A$18:$A$19, 0)))</f>
        <v>-0.16113204070663512</v>
      </c>
      <c r="G290" s="13">
        <f>IF(D290="N/A", 0, INDEX('Probability Tables'!$J$48:$J$50, MATCH(D290, 'Probability Tables'!$A$48:$A$50, 0)))</f>
        <v>-1.6691571471357227</v>
      </c>
      <c r="H290" s="13">
        <f>'Probability Tables'!$E$3</f>
        <v>-0.48424598596127871</v>
      </c>
      <c r="I290" s="16">
        <f>SUM(E290:H290)</f>
        <v>-4.0431157414101593</v>
      </c>
      <c r="J290" s="14">
        <f>IF(B290="N/A", 0, INDEX('Probability Tables'!$K$10:$K$12, MATCH(B290, 'Probability Tables'!$A$10:$A$12, 0)))</f>
        <v>-1.3662076025531533</v>
      </c>
      <c r="K290" s="14">
        <f>IF(C290="N/A", 0, INDEX('Probability Tables'!$K$18:$K$19, MATCH(C290, 'Probability Tables'!$A$18:$A$19, 0)))</f>
        <v>-1.140161291580982</v>
      </c>
      <c r="L290" s="14">
        <f>IF(D290="N/A", 0, INDEX('Probability Tables'!$K$48:$K$50, MATCH(D290, 'Probability Tables'!$A$48:$A$50, 0)))</f>
        <v>-1.4997389951776758</v>
      </c>
      <c r="M290" s="14">
        <f>'Probability Tables'!$E$4</f>
        <v>-0.95753369040820424</v>
      </c>
      <c r="N290" s="16">
        <f>SUM(J290:M290)</f>
        <v>-4.9636415797200151</v>
      </c>
      <c r="O290" s="15">
        <f t="shared" si="12"/>
        <v>71.514923676454018</v>
      </c>
      <c r="P290" s="15">
        <f t="shared" si="13"/>
        <v>28.485076323545982</v>
      </c>
      <c r="Q290" s="17">
        <f t="shared" si="14"/>
        <v>0</v>
      </c>
      <c r="R290" s="17">
        <v>1</v>
      </c>
    </row>
    <row r="291" spans="1:18" x14ac:dyDescent="0.25">
      <c r="A291" t="s">
        <v>436</v>
      </c>
      <c r="B291">
        <v>3</v>
      </c>
      <c r="C291" t="s">
        <v>17</v>
      </c>
      <c r="D291" s="12" t="s">
        <v>1251</v>
      </c>
      <c r="E291" s="13">
        <f>IF(B291="N/A", 0, INDEX('Probability Tables'!$J$10:$J$12, MATCH(B291, 'Probability Tables'!$A$10:$A$12, 0)))</f>
        <v>-0.39196962663327978</v>
      </c>
      <c r="F291" s="13">
        <f>IF(C291="N/A", 0, INDEX('Probability Tables'!$J$18:$J$19, MATCH(C291, 'Probability Tables'!$A$18:$A$19, 0)))</f>
        <v>-1.9050155618886613</v>
      </c>
      <c r="G291" s="13">
        <f>IF(D291="N/A", 0, INDEX('Probability Tables'!$J$48:$J$50, MATCH(D291, 'Probability Tables'!$A$48:$A$50, 0)))</f>
        <v>-0.71512608727872051</v>
      </c>
      <c r="H291" s="13">
        <f>'Probability Tables'!$E$3</f>
        <v>-0.48424598596127871</v>
      </c>
      <c r="I291" s="16">
        <f>SUM(E291:H291)</f>
        <v>-3.4963572617619403</v>
      </c>
      <c r="J291" s="14">
        <f>IF(B291="N/A", 0, INDEX('Probability Tables'!$K$10:$K$12, MATCH(B291, 'Probability Tables'!$A$10:$A$12, 0)))</f>
        <v>-1.0560526742493137</v>
      </c>
      <c r="K291" s="14">
        <f>IF(C291="N/A", 0, INDEX('Probability Tables'!$K$18:$K$19, MATCH(C291, 'Probability Tables'!$A$18:$A$19, 0)))</f>
        <v>-0.38532054201569693</v>
      </c>
      <c r="L291" s="14">
        <f>IF(D291="N/A", 0, INDEX('Probability Tables'!$K$48:$K$50, MATCH(D291, 'Probability Tables'!$A$48:$A$50, 0)))</f>
        <v>-1.624036711855253</v>
      </c>
      <c r="M291" s="14">
        <f>'Probability Tables'!$E$4</f>
        <v>-0.95753369040820424</v>
      </c>
      <c r="N291" s="16">
        <f>SUM(J291:M291)</f>
        <v>-4.0229436185284682</v>
      </c>
      <c r="O291" s="15">
        <f t="shared" si="12"/>
        <v>62.868658257937625</v>
      </c>
      <c r="P291" s="15">
        <f t="shared" si="13"/>
        <v>37.131341742062382</v>
      </c>
      <c r="Q291" s="17">
        <f t="shared" si="14"/>
        <v>0</v>
      </c>
      <c r="R291" s="17">
        <v>1</v>
      </c>
    </row>
    <row r="292" spans="1:18" x14ac:dyDescent="0.25">
      <c r="A292" t="s">
        <v>437</v>
      </c>
      <c r="B292">
        <v>1</v>
      </c>
      <c r="C292" t="s">
        <v>17</v>
      </c>
      <c r="D292" s="12" t="s">
        <v>1250</v>
      </c>
      <c r="E292" s="13">
        <f>IF(B292="N/A", 0, INDEX('Probability Tables'!$J$10:$J$12, MATCH(B292, 'Probability Tables'!$A$10:$A$12, 0)))</f>
        <v>-1.9190988916046565</v>
      </c>
      <c r="F292" s="13">
        <f>IF(C292="N/A", 0, INDEX('Probability Tables'!$J$18:$J$19, MATCH(C292, 'Probability Tables'!$A$18:$A$19, 0)))</f>
        <v>-1.9050155618886613</v>
      </c>
      <c r="G292" s="13">
        <f>IF(D292="N/A", 0, INDEX('Probability Tables'!$J$48:$J$50, MATCH(D292, 'Probability Tables'!$A$48:$A$50, 0)))</f>
        <v>-1.1317644959850102</v>
      </c>
      <c r="H292" s="13">
        <f>'Probability Tables'!$E$3</f>
        <v>-0.48424598596127871</v>
      </c>
      <c r="I292" s="16">
        <f>SUM(E292:H292)</f>
        <v>-5.4401249354396066</v>
      </c>
      <c r="J292" s="14">
        <f>IF(B292="N/A", 0, INDEX('Probability Tables'!$K$10:$K$12, MATCH(B292, 'Probability Tables'!$A$10:$A$12, 0)))</f>
        <v>-0.92356349120323478</v>
      </c>
      <c r="K292" s="14">
        <f>IF(C292="N/A", 0, INDEX('Probability Tables'!$K$18:$K$19, MATCH(C292, 'Probability Tables'!$A$18:$A$19, 0)))</f>
        <v>-0.38532054201569693</v>
      </c>
      <c r="L292" s="14">
        <f>IF(D292="N/A", 0, INDEX('Probability Tables'!$K$48:$K$50, MATCH(D292, 'Probability Tables'!$A$48:$A$50, 0)))</f>
        <v>-0.54522705048332309</v>
      </c>
      <c r="M292" s="14">
        <f>'Probability Tables'!$E$4</f>
        <v>-0.95753369040820424</v>
      </c>
      <c r="N292" s="16">
        <f>SUM(J292:M292)</f>
        <v>-2.8116447741104591</v>
      </c>
      <c r="O292" s="15">
        <f t="shared" si="12"/>
        <v>6.7327825801197783</v>
      </c>
      <c r="P292" s="15">
        <f t="shared" si="13"/>
        <v>93.267217419880225</v>
      </c>
      <c r="Q292" s="17">
        <f t="shared" si="14"/>
        <v>1</v>
      </c>
      <c r="R292" s="17">
        <v>1</v>
      </c>
    </row>
    <row r="293" spans="1:18" x14ac:dyDescent="0.25">
      <c r="A293" t="s">
        <v>438</v>
      </c>
      <c r="B293">
        <v>1</v>
      </c>
      <c r="C293" t="s">
        <v>17</v>
      </c>
      <c r="D293" s="12" t="s">
        <v>1250</v>
      </c>
      <c r="E293" s="13">
        <f>IF(B293="N/A", 0, INDEX('Probability Tables'!$J$10:$J$12, MATCH(B293, 'Probability Tables'!$A$10:$A$12, 0)))</f>
        <v>-1.9190988916046565</v>
      </c>
      <c r="F293" s="13">
        <f>IF(C293="N/A", 0, INDEX('Probability Tables'!$J$18:$J$19, MATCH(C293, 'Probability Tables'!$A$18:$A$19, 0)))</f>
        <v>-1.9050155618886613</v>
      </c>
      <c r="G293" s="13">
        <f>IF(D293="N/A", 0, INDEX('Probability Tables'!$J$48:$J$50, MATCH(D293, 'Probability Tables'!$A$48:$A$50, 0)))</f>
        <v>-1.1317644959850102</v>
      </c>
      <c r="H293" s="13">
        <f>'Probability Tables'!$E$3</f>
        <v>-0.48424598596127871</v>
      </c>
      <c r="I293" s="16">
        <f>SUM(E293:H293)</f>
        <v>-5.4401249354396066</v>
      </c>
      <c r="J293" s="14">
        <f>IF(B293="N/A", 0, INDEX('Probability Tables'!$K$10:$K$12, MATCH(B293, 'Probability Tables'!$A$10:$A$12, 0)))</f>
        <v>-0.92356349120323478</v>
      </c>
      <c r="K293" s="14">
        <f>IF(C293="N/A", 0, INDEX('Probability Tables'!$K$18:$K$19, MATCH(C293, 'Probability Tables'!$A$18:$A$19, 0)))</f>
        <v>-0.38532054201569693</v>
      </c>
      <c r="L293" s="14">
        <f>IF(D293="N/A", 0, INDEX('Probability Tables'!$K$48:$K$50, MATCH(D293, 'Probability Tables'!$A$48:$A$50, 0)))</f>
        <v>-0.54522705048332309</v>
      </c>
      <c r="M293" s="14">
        <f>'Probability Tables'!$E$4</f>
        <v>-0.95753369040820424</v>
      </c>
      <c r="N293" s="16">
        <f>SUM(J293:M293)</f>
        <v>-2.8116447741104591</v>
      </c>
      <c r="O293" s="15">
        <f t="shared" si="12"/>
        <v>6.7327825801197783</v>
      </c>
      <c r="P293" s="15">
        <f t="shared" si="13"/>
        <v>93.267217419880225</v>
      </c>
      <c r="Q293" s="17">
        <f t="shared" si="14"/>
        <v>1</v>
      </c>
      <c r="R293" s="17">
        <v>1</v>
      </c>
    </row>
    <row r="294" spans="1:18" x14ac:dyDescent="0.25">
      <c r="A294" t="s">
        <v>440</v>
      </c>
      <c r="B294">
        <v>2</v>
      </c>
      <c r="C294" t="s">
        <v>13</v>
      </c>
      <c r="D294" s="12" t="s">
        <v>1252</v>
      </c>
      <c r="E294" s="13">
        <f>IF(B294="N/A", 0, INDEX('Probability Tables'!$J$10:$J$12, MATCH(B294, 'Probability Tables'!$A$10:$A$12, 0)))</f>
        <v>-1.7285805676065233</v>
      </c>
      <c r="F294" s="13">
        <f>IF(C294="N/A", 0, INDEX('Probability Tables'!$J$18:$J$19, MATCH(C294, 'Probability Tables'!$A$18:$A$19, 0)))</f>
        <v>-0.16113204070663512</v>
      </c>
      <c r="G294" s="13">
        <f>IF(D294="N/A", 0, INDEX('Probability Tables'!$J$48:$J$50, MATCH(D294, 'Probability Tables'!$A$48:$A$50, 0)))</f>
        <v>-1.6691571471357227</v>
      </c>
      <c r="H294" s="13">
        <f>'Probability Tables'!$E$3</f>
        <v>-0.48424598596127871</v>
      </c>
      <c r="I294" s="16">
        <f>SUM(E294:H294)</f>
        <v>-4.0431157414101593</v>
      </c>
      <c r="J294" s="14">
        <f>IF(B294="N/A", 0, INDEX('Probability Tables'!$K$10:$K$12, MATCH(B294, 'Probability Tables'!$A$10:$A$12, 0)))</f>
        <v>-1.3662076025531533</v>
      </c>
      <c r="K294" s="14">
        <f>IF(C294="N/A", 0, INDEX('Probability Tables'!$K$18:$K$19, MATCH(C294, 'Probability Tables'!$A$18:$A$19, 0)))</f>
        <v>-1.140161291580982</v>
      </c>
      <c r="L294" s="14">
        <f>IF(D294="N/A", 0, INDEX('Probability Tables'!$K$48:$K$50, MATCH(D294, 'Probability Tables'!$A$48:$A$50, 0)))</f>
        <v>-1.4997389951776758</v>
      </c>
      <c r="M294" s="14">
        <f>'Probability Tables'!$E$4</f>
        <v>-0.95753369040820424</v>
      </c>
      <c r="N294" s="16">
        <f>SUM(J294:M294)</f>
        <v>-4.9636415797200151</v>
      </c>
      <c r="O294" s="15">
        <f t="shared" si="12"/>
        <v>71.514923676454018</v>
      </c>
      <c r="P294" s="15">
        <f t="shared" si="13"/>
        <v>28.485076323545982</v>
      </c>
      <c r="Q294" s="17">
        <f t="shared" si="14"/>
        <v>0</v>
      </c>
      <c r="R294" s="17">
        <v>0</v>
      </c>
    </row>
    <row r="295" spans="1:18" x14ac:dyDescent="0.25">
      <c r="A295" t="s">
        <v>443</v>
      </c>
      <c r="B295">
        <v>3</v>
      </c>
      <c r="C295" t="s">
        <v>17</v>
      </c>
      <c r="D295" s="12" t="s">
        <v>1251</v>
      </c>
      <c r="E295" s="13">
        <f>IF(B295="N/A", 0, INDEX('Probability Tables'!$J$10:$J$12, MATCH(B295, 'Probability Tables'!$A$10:$A$12, 0)))</f>
        <v>-0.39196962663327978</v>
      </c>
      <c r="F295" s="13">
        <f>IF(C295="N/A", 0, INDEX('Probability Tables'!$J$18:$J$19, MATCH(C295, 'Probability Tables'!$A$18:$A$19, 0)))</f>
        <v>-1.9050155618886613</v>
      </c>
      <c r="G295" s="13">
        <f>IF(D295="N/A", 0, INDEX('Probability Tables'!$J$48:$J$50, MATCH(D295, 'Probability Tables'!$A$48:$A$50, 0)))</f>
        <v>-0.71512608727872051</v>
      </c>
      <c r="H295" s="13">
        <f>'Probability Tables'!$E$3</f>
        <v>-0.48424598596127871</v>
      </c>
      <c r="I295" s="16">
        <f>SUM(E295:H295)</f>
        <v>-3.4963572617619403</v>
      </c>
      <c r="J295" s="14">
        <f>IF(B295="N/A", 0, INDEX('Probability Tables'!$K$10:$K$12, MATCH(B295, 'Probability Tables'!$A$10:$A$12, 0)))</f>
        <v>-1.0560526742493137</v>
      </c>
      <c r="K295" s="14">
        <f>IF(C295="N/A", 0, INDEX('Probability Tables'!$K$18:$K$19, MATCH(C295, 'Probability Tables'!$A$18:$A$19, 0)))</f>
        <v>-0.38532054201569693</v>
      </c>
      <c r="L295" s="14">
        <f>IF(D295="N/A", 0, INDEX('Probability Tables'!$K$48:$K$50, MATCH(D295, 'Probability Tables'!$A$48:$A$50, 0)))</f>
        <v>-1.624036711855253</v>
      </c>
      <c r="M295" s="14">
        <f>'Probability Tables'!$E$4</f>
        <v>-0.95753369040820424</v>
      </c>
      <c r="N295" s="16">
        <f>SUM(J295:M295)</f>
        <v>-4.0229436185284682</v>
      </c>
      <c r="O295" s="15">
        <f t="shared" si="12"/>
        <v>62.868658257937625</v>
      </c>
      <c r="P295" s="15">
        <f t="shared" si="13"/>
        <v>37.131341742062382</v>
      </c>
      <c r="Q295" s="17">
        <f t="shared" si="14"/>
        <v>0</v>
      </c>
      <c r="R295" s="17">
        <v>0</v>
      </c>
    </row>
    <row r="296" spans="1:18" x14ac:dyDescent="0.25">
      <c r="A296" t="s">
        <v>444</v>
      </c>
      <c r="B296">
        <v>3</v>
      </c>
      <c r="C296" t="s">
        <v>13</v>
      </c>
      <c r="D296" s="12" t="s">
        <v>1251</v>
      </c>
      <c r="E296" s="13">
        <f>IF(B296="N/A", 0, INDEX('Probability Tables'!$J$10:$J$12, MATCH(B296, 'Probability Tables'!$A$10:$A$12, 0)))</f>
        <v>-0.39196962663327978</v>
      </c>
      <c r="F296" s="13">
        <f>IF(C296="N/A", 0, INDEX('Probability Tables'!$J$18:$J$19, MATCH(C296, 'Probability Tables'!$A$18:$A$19, 0)))</f>
        <v>-0.16113204070663512</v>
      </c>
      <c r="G296" s="13">
        <f>IF(D296="N/A", 0, INDEX('Probability Tables'!$J$48:$J$50, MATCH(D296, 'Probability Tables'!$A$48:$A$50, 0)))</f>
        <v>-0.71512608727872051</v>
      </c>
      <c r="H296" s="13">
        <f>'Probability Tables'!$E$3</f>
        <v>-0.48424598596127871</v>
      </c>
      <c r="I296" s="16">
        <f>SUM(E296:H296)</f>
        <v>-1.7524737405799142</v>
      </c>
      <c r="J296" s="14">
        <f>IF(B296="N/A", 0, INDEX('Probability Tables'!$K$10:$K$12, MATCH(B296, 'Probability Tables'!$A$10:$A$12, 0)))</f>
        <v>-1.0560526742493137</v>
      </c>
      <c r="K296" s="14">
        <f>IF(C296="N/A", 0, INDEX('Probability Tables'!$K$18:$K$19, MATCH(C296, 'Probability Tables'!$A$18:$A$19, 0)))</f>
        <v>-1.140161291580982</v>
      </c>
      <c r="L296" s="14">
        <f>IF(D296="N/A", 0, INDEX('Probability Tables'!$K$48:$K$50, MATCH(D296, 'Probability Tables'!$A$48:$A$50, 0)))</f>
        <v>-1.624036711855253</v>
      </c>
      <c r="M296" s="14">
        <f>'Probability Tables'!$E$4</f>
        <v>-0.95753369040820424</v>
      </c>
      <c r="N296" s="16">
        <f>SUM(J296:M296)</f>
        <v>-4.7777843680937533</v>
      </c>
      <c r="O296" s="15">
        <f t="shared" si="12"/>
        <v>95.370456696207185</v>
      </c>
      <c r="P296" s="15">
        <f t="shared" si="13"/>
        <v>4.6295433037928087</v>
      </c>
      <c r="Q296" s="17">
        <f t="shared" si="14"/>
        <v>0</v>
      </c>
      <c r="R296" s="17">
        <v>0</v>
      </c>
    </row>
    <row r="297" spans="1:18" x14ac:dyDescent="0.25">
      <c r="A297" t="s">
        <v>445</v>
      </c>
      <c r="B297">
        <v>1</v>
      </c>
      <c r="C297" t="s">
        <v>13</v>
      </c>
      <c r="D297" s="12" t="s">
        <v>1250</v>
      </c>
      <c r="E297" s="13">
        <f>IF(B297="N/A", 0, INDEX('Probability Tables'!$J$10:$J$12, MATCH(B297, 'Probability Tables'!$A$10:$A$12, 0)))</f>
        <v>-1.9190988916046565</v>
      </c>
      <c r="F297" s="13">
        <f>IF(C297="N/A", 0, INDEX('Probability Tables'!$J$18:$J$19, MATCH(C297, 'Probability Tables'!$A$18:$A$19, 0)))</f>
        <v>-0.16113204070663512</v>
      </c>
      <c r="G297" s="13">
        <f>IF(D297="N/A", 0, INDEX('Probability Tables'!$J$48:$J$50, MATCH(D297, 'Probability Tables'!$A$48:$A$50, 0)))</f>
        <v>-1.1317644959850102</v>
      </c>
      <c r="H297" s="13">
        <f>'Probability Tables'!$E$3</f>
        <v>-0.48424598596127871</v>
      </c>
      <c r="I297" s="16">
        <f>SUM(E297:H297)</f>
        <v>-3.6962414142575803</v>
      </c>
      <c r="J297" s="14">
        <f>IF(B297="N/A", 0, INDEX('Probability Tables'!$K$10:$K$12, MATCH(B297, 'Probability Tables'!$A$10:$A$12, 0)))</f>
        <v>-0.92356349120323478</v>
      </c>
      <c r="K297" s="14">
        <f>IF(C297="N/A", 0, INDEX('Probability Tables'!$K$18:$K$19, MATCH(C297, 'Probability Tables'!$A$18:$A$19, 0)))</f>
        <v>-1.140161291580982</v>
      </c>
      <c r="L297" s="14">
        <f>IF(D297="N/A", 0, INDEX('Probability Tables'!$K$48:$K$50, MATCH(D297, 'Probability Tables'!$A$48:$A$50, 0)))</f>
        <v>-0.54522705048332309</v>
      </c>
      <c r="M297" s="14">
        <f>'Probability Tables'!$E$4</f>
        <v>-0.95753369040820424</v>
      </c>
      <c r="N297" s="16">
        <f>SUM(J297:M297)</f>
        <v>-3.5664855236757438</v>
      </c>
      <c r="O297" s="15">
        <f t="shared" si="12"/>
        <v>46.760646433231344</v>
      </c>
      <c r="P297" s="15">
        <f t="shared" si="13"/>
        <v>53.239353566768656</v>
      </c>
      <c r="Q297" s="17">
        <f t="shared" si="14"/>
        <v>1</v>
      </c>
      <c r="R297" s="17">
        <v>0</v>
      </c>
    </row>
    <row r="298" spans="1:18" x14ac:dyDescent="0.25">
      <c r="A298" t="s">
        <v>447</v>
      </c>
      <c r="B298">
        <v>3</v>
      </c>
      <c r="C298" t="s">
        <v>13</v>
      </c>
      <c r="D298" s="12" t="s">
        <v>1251</v>
      </c>
      <c r="E298" s="13">
        <f>IF(B298="N/A", 0, INDEX('Probability Tables'!$J$10:$J$12, MATCH(B298, 'Probability Tables'!$A$10:$A$12, 0)))</f>
        <v>-0.39196962663327978</v>
      </c>
      <c r="F298" s="13">
        <f>IF(C298="N/A", 0, INDEX('Probability Tables'!$J$18:$J$19, MATCH(C298, 'Probability Tables'!$A$18:$A$19, 0)))</f>
        <v>-0.16113204070663512</v>
      </c>
      <c r="G298" s="13">
        <f>IF(D298="N/A", 0, INDEX('Probability Tables'!$J$48:$J$50, MATCH(D298, 'Probability Tables'!$A$48:$A$50, 0)))</f>
        <v>-0.71512608727872051</v>
      </c>
      <c r="H298" s="13">
        <f>'Probability Tables'!$E$3</f>
        <v>-0.48424598596127871</v>
      </c>
      <c r="I298" s="16">
        <f>SUM(E298:H298)</f>
        <v>-1.7524737405799142</v>
      </c>
      <c r="J298" s="14">
        <f>IF(B298="N/A", 0, INDEX('Probability Tables'!$K$10:$K$12, MATCH(B298, 'Probability Tables'!$A$10:$A$12, 0)))</f>
        <v>-1.0560526742493137</v>
      </c>
      <c r="K298" s="14">
        <f>IF(C298="N/A", 0, INDEX('Probability Tables'!$K$18:$K$19, MATCH(C298, 'Probability Tables'!$A$18:$A$19, 0)))</f>
        <v>-1.140161291580982</v>
      </c>
      <c r="L298" s="14">
        <f>IF(D298="N/A", 0, INDEX('Probability Tables'!$K$48:$K$50, MATCH(D298, 'Probability Tables'!$A$48:$A$50, 0)))</f>
        <v>-1.624036711855253</v>
      </c>
      <c r="M298" s="14">
        <f>'Probability Tables'!$E$4</f>
        <v>-0.95753369040820424</v>
      </c>
      <c r="N298" s="16">
        <f>SUM(J298:M298)</f>
        <v>-4.7777843680937533</v>
      </c>
      <c r="O298" s="15">
        <f t="shared" si="12"/>
        <v>95.370456696207185</v>
      </c>
      <c r="P298" s="15">
        <f t="shared" si="13"/>
        <v>4.6295433037928087</v>
      </c>
      <c r="Q298" s="17">
        <f t="shared" si="14"/>
        <v>0</v>
      </c>
      <c r="R298" s="17">
        <v>0</v>
      </c>
    </row>
    <row r="299" spans="1:18" x14ac:dyDescent="0.25">
      <c r="A299" t="s">
        <v>448</v>
      </c>
      <c r="B299">
        <v>1</v>
      </c>
      <c r="C299" t="s">
        <v>17</v>
      </c>
      <c r="D299" s="12" t="s">
        <v>1250</v>
      </c>
      <c r="E299" s="13">
        <f>IF(B299="N/A", 0, INDEX('Probability Tables'!$J$10:$J$12, MATCH(B299, 'Probability Tables'!$A$10:$A$12, 0)))</f>
        <v>-1.9190988916046565</v>
      </c>
      <c r="F299" s="13">
        <f>IF(C299="N/A", 0, INDEX('Probability Tables'!$J$18:$J$19, MATCH(C299, 'Probability Tables'!$A$18:$A$19, 0)))</f>
        <v>-1.9050155618886613</v>
      </c>
      <c r="G299" s="13">
        <f>IF(D299="N/A", 0, INDEX('Probability Tables'!$J$48:$J$50, MATCH(D299, 'Probability Tables'!$A$48:$A$50, 0)))</f>
        <v>-1.1317644959850102</v>
      </c>
      <c r="H299" s="13">
        <f>'Probability Tables'!$E$3</f>
        <v>-0.48424598596127871</v>
      </c>
      <c r="I299" s="16">
        <f>SUM(E299:H299)</f>
        <v>-5.4401249354396066</v>
      </c>
      <c r="J299" s="14">
        <f>IF(B299="N/A", 0, INDEX('Probability Tables'!$K$10:$K$12, MATCH(B299, 'Probability Tables'!$A$10:$A$12, 0)))</f>
        <v>-0.92356349120323478</v>
      </c>
      <c r="K299" s="14">
        <f>IF(C299="N/A", 0, INDEX('Probability Tables'!$K$18:$K$19, MATCH(C299, 'Probability Tables'!$A$18:$A$19, 0)))</f>
        <v>-0.38532054201569693</v>
      </c>
      <c r="L299" s="14">
        <f>IF(D299="N/A", 0, INDEX('Probability Tables'!$K$48:$K$50, MATCH(D299, 'Probability Tables'!$A$48:$A$50, 0)))</f>
        <v>-0.54522705048332309</v>
      </c>
      <c r="M299" s="14">
        <f>'Probability Tables'!$E$4</f>
        <v>-0.95753369040820424</v>
      </c>
      <c r="N299" s="16">
        <f>SUM(J299:M299)</f>
        <v>-2.8116447741104591</v>
      </c>
      <c r="O299" s="15">
        <f t="shared" si="12"/>
        <v>6.7327825801197783</v>
      </c>
      <c r="P299" s="15">
        <f t="shared" si="13"/>
        <v>93.267217419880225</v>
      </c>
      <c r="Q299" s="17">
        <f t="shared" si="14"/>
        <v>1</v>
      </c>
      <c r="R299" s="17">
        <v>0</v>
      </c>
    </row>
    <row r="300" spans="1:18" x14ac:dyDescent="0.25">
      <c r="A300" t="s">
        <v>450</v>
      </c>
      <c r="B300">
        <v>1</v>
      </c>
      <c r="C300" t="s">
        <v>13</v>
      </c>
      <c r="D300" s="12" t="s">
        <v>1250</v>
      </c>
      <c r="E300" s="13">
        <f>IF(B300="N/A", 0, INDEX('Probability Tables'!$J$10:$J$12, MATCH(B300, 'Probability Tables'!$A$10:$A$12, 0)))</f>
        <v>-1.9190988916046565</v>
      </c>
      <c r="F300" s="13">
        <f>IF(C300="N/A", 0, INDEX('Probability Tables'!$J$18:$J$19, MATCH(C300, 'Probability Tables'!$A$18:$A$19, 0)))</f>
        <v>-0.16113204070663512</v>
      </c>
      <c r="G300" s="13">
        <f>IF(D300="N/A", 0, INDEX('Probability Tables'!$J$48:$J$50, MATCH(D300, 'Probability Tables'!$A$48:$A$50, 0)))</f>
        <v>-1.1317644959850102</v>
      </c>
      <c r="H300" s="13">
        <f>'Probability Tables'!$E$3</f>
        <v>-0.48424598596127871</v>
      </c>
      <c r="I300" s="16">
        <f>SUM(E300:H300)</f>
        <v>-3.6962414142575803</v>
      </c>
      <c r="J300" s="14">
        <f>IF(B300="N/A", 0, INDEX('Probability Tables'!$K$10:$K$12, MATCH(B300, 'Probability Tables'!$A$10:$A$12, 0)))</f>
        <v>-0.92356349120323478</v>
      </c>
      <c r="K300" s="14">
        <f>IF(C300="N/A", 0, INDEX('Probability Tables'!$K$18:$K$19, MATCH(C300, 'Probability Tables'!$A$18:$A$19, 0)))</f>
        <v>-1.140161291580982</v>
      </c>
      <c r="L300" s="14">
        <f>IF(D300="N/A", 0, INDEX('Probability Tables'!$K$48:$K$50, MATCH(D300, 'Probability Tables'!$A$48:$A$50, 0)))</f>
        <v>-0.54522705048332309</v>
      </c>
      <c r="M300" s="14">
        <f>'Probability Tables'!$E$4</f>
        <v>-0.95753369040820424</v>
      </c>
      <c r="N300" s="16">
        <f>SUM(J300:M300)</f>
        <v>-3.5664855236757438</v>
      </c>
      <c r="O300" s="15">
        <f t="shared" si="12"/>
        <v>46.760646433231344</v>
      </c>
      <c r="P300" s="15">
        <f t="shared" si="13"/>
        <v>53.239353566768656</v>
      </c>
      <c r="Q300" s="17">
        <f t="shared" si="14"/>
        <v>1</v>
      </c>
      <c r="R300" s="17">
        <v>1</v>
      </c>
    </row>
    <row r="301" spans="1:18" x14ac:dyDescent="0.25">
      <c r="A301" t="s">
        <v>452</v>
      </c>
      <c r="B301">
        <v>1</v>
      </c>
      <c r="C301" t="s">
        <v>17</v>
      </c>
      <c r="D301" s="12" t="s">
        <v>1250</v>
      </c>
      <c r="E301" s="13">
        <f>IF(B301="N/A", 0, INDEX('Probability Tables'!$J$10:$J$12, MATCH(B301, 'Probability Tables'!$A$10:$A$12, 0)))</f>
        <v>-1.9190988916046565</v>
      </c>
      <c r="F301" s="13">
        <f>IF(C301="N/A", 0, INDEX('Probability Tables'!$J$18:$J$19, MATCH(C301, 'Probability Tables'!$A$18:$A$19, 0)))</f>
        <v>-1.9050155618886613</v>
      </c>
      <c r="G301" s="13">
        <f>IF(D301="N/A", 0, INDEX('Probability Tables'!$J$48:$J$50, MATCH(D301, 'Probability Tables'!$A$48:$A$50, 0)))</f>
        <v>-1.1317644959850102</v>
      </c>
      <c r="H301" s="13">
        <f>'Probability Tables'!$E$3</f>
        <v>-0.48424598596127871</v>
      </c>
      <c r="I301" s="16">
        <f>SUM(E301:H301)</f>
        <v>-5.4401249354396066</v>
      </c>
      <c r="J301" s="14">
        <f>IF(B301="N/A", 0, INDEX('Probability Tables'!$K$10:$K$12, MATCH(B301, 'Probability Tables'!$A$10:$A$12, 0)))</f>
        <v>-0.92356349120323478</v>
      </c>
      <c r="K301" s="14">
        <f>IF(C301="N/A", 0, INDEX('Probability Tables'!$K$18:$K$19, MATCH(C301, 'Probability Tables'!$A$18:$A$19, 0)))</f>
        <v>-0.38532054201569693</v>
      </c>
      <c r="L301" s="14">
        <f>IF(D301="N/A", 0, INDEX('Probability Tables'!$K$48:$K$50, MATCH(D301, 'Probability Tables'!$A$48:$A$50, 0)))</f>
        <v>-0.54522705048332309</v>
      </c>
      <c r="M301" s="14">
        <f>'Probability Tables'!$E$4</f>
        <v>-0.95753369040820424</v>
      </c>
      <c r="N301" s="16">
        <f>SUM(J301:M301)</f>
        <v>-2.8116447741104591</v>
      </c>
      <c r="O301" s="15">
        <f t="shared" si="12"/>
        <v>6.7327825801197783</v>
      </c>
      <c r="P301" s="15">
        <f t="shared" si="13"/>
        <v>93.267217419880225</v>
      </c>
      <c r="Q301" s="17">
        <f t="shared" si="14"/>
        <v>1</v>
      </c>
      <c r="R301" s="17">
        <v>1</v>
      </c>
    </row>
    <row r="302" spans="1:18" x14ac:dyDescent="0.25">
      <c r="A302" t="s">
        <v>453</v>
      </c>
      <c r="B302">
        <v>3</v>
      </c>
      <c r="C302" t="s">
        <v>17</v>
      </c>
      <c r="D302" s="12" t="s">
        <v>1251</v>
      </c>
      <c r="E302" s="13">
        <f>IF(B302="N/A", 0, INDEX('Probability Tables'!$J$10:$J$12, MATCH(B302, 'Probability Tables'!$A$10:$A$12, 0)))</f>
        <v>-0.39196962663327978</v>
      </c>
      <c r="F302" s="13">
        <f>IF(C302="N/A", 0, INDEX('Probability Tables'!$J$18:$J$19, MATCH(C302, 'Probability Tables'!$A$18:$A$19, 0)))</f>
        <v>-1.9050155618886613</v>
      </c>
      <c r="G302" s="13">
        <f>IF(D302="N/A", 0, INDEX('Probability Tables'!$J$48:$J$50, MATCH(D302, 'Probability Tables'!$A$48:$A$50, 0)))</f>
        <v>-0.71512608727872051</v>
      </c>
      <c r="H302" s="13">
        <f>'Probability Tables'!$E$3</f>
        <v>-0.48424598596127871</v>
      </c>
      <c r="I302" s="16">
        <f>SUM(E302:H302)</f>
        <v>-3.4963572617619403</v>
      </c>
      <c r="J302" s="14">
        <f>IF(B302="N/A", 0, INDEX('Probability Tables'!$K$10:$K$12, MATCH(B302, 'Probability Tables'!$A$10:$A$12, 0)))</f>
        <v>-1.0560526742493137</v>
      </c>
      <c r="K302" s="14">
        <f>IF(C302="N/A", 0, INDEX('Probability Tables'!$K$18:$K$19, MATCH(C302, 'Probability Tables'!$A$18:$A$19, 0)))</f>
        <v>-0.38532054201569693</v>
      </c>
      <c r="L302" s="14">
        <f>IF(D302="N/A", 0, INDEX('Probability Tables'!$K$48:$K$50, MATCH(D302, 'Probability Tables'!$A$48:$A$50, 0)))</f>
        <v>-1.624036711855253</v>
      </c>
      <c r="M302" s="14">
        <f>'Probability Tables'!$E$4</f>
        <v>-0.95753369040820424</v>
      </c>
      <c r="N302" s="16">
        <f>SUM(J302:M302)</f>
        <v>-4.0229436185284682</v>
      </c>
      <c r="O302" s="15">
        <f t="shared" si="12"/>
        <v>62.868658257937625</v>
      </c>
      <c r="P302" s="15">
        <f t="shared" si="13"/>
        <v>37.131341742062382</v>
      </c>
      <c r="Q302" s="17">
        <f t="shared" si="14"/>
        <v>0</v>
      </c>
      <c r="R302" s="17">
        <v>1</v>
      </c>
    </row>
    <row r="303" spans="1:18" x14ac:dyDescent="0.25">
      <c r="A303" t="s">
        <v>454</v>
      </c>
      <c r="B303">
        <v>3</v>
      </c>
      <c r="C303" t="s">
        <v>13</v>
      </c>
      <c r="D303" s="12" t="s">
        <v>1250</v>
      </c>
      <c r="E303" s="13">
        <f>IF(B303="N/A", 0, INDEX('Probability Tables'!$J$10:$J$12, MATCH(B303, 'Probability Tables'!$A$10:$A$12, 0)))</f>
        <v>-0.39196962663327978</v>
      </c>
      <c r="F303" s="13">
        <f>IF(C303="N/A", 0, INDEX('Probability Tables'!$J$18:$J$19, MATCH(C303, 'Probability Tables'!$A$18:$A$19, 0)))</f>
        <v>-0.16113204070663512</v>
      </c>
      <c r="G303" s="13">
        <f>IF(D303="N/A", 0, INDEX('Probability Tables'!$J$48:$J$50, MATCH(D303, 'Probability Tables'!$A$48:$A$50, 0)))</f>
        <v>-1.1317644959850102</v>
      </c>
      <c r="H303" s="13">
        <f>'Probability Tables'!$E$3</f>
        <v>-0.48424598596127871</v>
      </c>
      <c r="I303" s="16">
        <f>SUM(E303:H303)</f>
        <v>-2.169112149286204</v>
      </c>
      <c r="J303" s="14">
        <f>IF(B303="N/A", 0, INDEX('Probability Tables'!$K$10:$K$12, MATCH(B303, 'Probability Tables'!$A$10:$A$12, 0)))</f>
        <v>-1.0560526742493137</v>
      </c>
      <c r="K303" s="14">
        <f>IF(C303="N/A", 0, INDEX('Probability Tables'!$K$18:$K$19, MATCH(C303, 'Probability Tables'!$A$18:$A$19, 0)))</f>
        <v>-1.140161291580982</v>
      </c>
      <c r="L303" s="14">
        <f>IF(D303="N/A", 0, INDEX('Probability Tables'!$K$48:$K$50, MATCH(D303, 'Probability Tables'!$A$48:$A$50, 0)))</f>
        <v>-0.54522705048332309</v>
      </c>
      <c r="M303" s="14">
        <f>'Probability Tables'!$E$4</f>
        <v>-0.95753369040820424</v>
      </c>
      <c r="N303" s="16">
        <f>SUM(J303:M303)</f>
        <v>-3.698974706721823</v>
      </c>
      <c r="O303" s="15">
        <f t="shared" si="12"/>
        <v>82.198620383639835</v>
      </c>
      <c r="P303" s="15">
        <f t="shared" si="13"/>
        <v>17.801379616360176</v>
      </c>
      <c r="Q303" s="17">
        <f t="shared" si="14"/>
        <v>0</v>
      </c>
      <c r="R303" s="17">
        <v>1</v>
      </c>
    </row>
    <row r="304" spans="1:18" x14ac:dyDescent="0.25">
      <c r="A304" t="s">
        <v>455</v>
      </c>
      <c r="B304">
        <v>3</v>
      </c>
      <c r="C304" t="s">
        <v>13</v>
      </c>
      <c r="D304" s="12" t="s">
        <v>1251</v>
      </c>
      <c r="E304" s="13">
        <f>IF(B304="N/A", 0, INDEX('Probability Tables'!$J$10:$J$12, MATCH(B304, 'Probability Tables'!$A$10:$A$12, 0)))</f>
        <v>-0.39196962663327978</v>
      </c>
      <c r="F304" s="13">
        <f>IF(C304="N/A", 0, INDEX('Probability Tables'!$J$18:$J$19, MATCH(C304, 'Probability Tables'!$A$18:$A$19, 0)))</f>
        <v>-0.16113204070663512</v>
      </c>
      <c r="G304" s="13">
        <f>IF(D304="N/A", 0, INDEX('Probability Tables'!$J$48:$J$50, MATCH(D304, 'Probability Tables'!$A$48:$A$50, 0)))</f>
        <v>-0.71512608727872051</v>
      </c>
      <c r="H304" s="13">
        <f>'Probability Tables'!$E$3</f>
        <v>-0.48424598596127871</v>
      </c>
      <c r="I304" s="16">
        <f>SUM(E304:H304)</f>
        <v>-1.7524737405799142</v>
      </c>
      <c r="J304" s="14">
        <f>IF(B304="N/A", 0, INDEX('Probability Tables'!$K$10:$K$12, MATCH(B304, 'Probability Tables'!$A$10:$A$12, 0)))</f>
        <v>-1.0560526742493137</v>
      </c>
      <c r="K304" s="14">
        <f>IF(C304="N/A", 0, INDEX('Probability Tables'!$K$18:$K$19, MATCH(C304, 'Probability Tables'!$A$18:$A$19, 0)))</f>
        <v>-1.140161291580982</v>
      </c>
      <c r="L304" s="14">
        <f>IF(D304="N/A", 0, INDEX('Probability Tables'!$K$48:$K$50, MATCH(D304, 'Probability Tables'!$A$48:$A$50, 0)))</f>
        <v>-1.624036711855253</v>
      </c>
      <c r="M304" s="14">
        <f>'Probability Tables'!$E$4</f>
        <v>-0.95753369040820424</v>
      </c>
      <c r="N304" s="16">
        <f>SUM(J304:M304)</f>
        <v>-4.7777843680937533</v>
      </c>
      <c r="O304" s="15">
        <f t="shared" si="12"/>
        <v>95.370456696207185</v>
      </c>
      <c r="P304" s="15">
        <f t="shared" si="13"/>
        <v>4.6295433037928087</v>
      </c>
      <c r="Q304" s="17">
        <f t="shared" si="14"/>
        <v>0</v>
      </c>
      <c r="R304" s="17">
        <v>0</v>
      </c>
    </row>
    <row r="305" spans="1:18" x14ac:dyDescent="0.25">
      <c r="A305" t="s">
        <v>456</v>
      </c>
      <c r="B305">
        <v>2</v>
      </c>
      <c r="C305" t="s">
        <v>17</v>
      </c>
      <c r="D305" s="12" t="s">
        <v>1252</v>
      </c>
      <c r="E305" s="13">
        <f>IF(B305="N/A", 0, INDEX('Probability Tables'!$J$10:$J$12, MATCH(B305, 'Probability Tables'!$A$10:$A$12, 0)))</f>
        <v>-1.7285805676065233</v>
      </c>
      <c r="F305" s="13">
        <f>IF(C305="N/A", 0, INDEX('Probability Tables'!$J$18:$J$19, MATCH(C305, 'Probability Tables'!$A$18:$A$19, 0)))</f>
        <v>-1.9050155618886613</v>
      </c>
      <c r="G305" s="13">
        <f>IF(D305="N/A", 0, INDEX('Probability Tables'!$J$48:$J$50, MATCH(D305, 'Probability Tables'!$A$48:$A$50, 0)))</f>
        <v>-1.6691571471357227</v>
      </c>
      <c r="H305" s="13">
        <f>'Probability Tables'!$E$3</f>
        <v>-0.48424598596127871</v>
      </c>
      <c r="I305" s="16">
        <f>SUM(E305:H305)</f>
        <v>-5.786999262592186</v>
      </c>
      <c r="J305" s="14">
        <f>IF(B305="N/A", 0, INDEX('Probability Tables'!$K$10:$K$12, MATCH(B305, 'Probability Tables'!$A$10:$A$12, 0)))</f>
        <v>-1.3662076025531533</v>
      </c>
      <c r="K305" s="14">
        <f>IF(C305="N/A", 0, INDEX('Probability Tables'!$K$18:$K$19, MATCH(C305, 'Probability Tables'!$A$18:$A$19, 0)))</f>
        <v>-0.38532054201569693</v>
      </c>
      <c r="L305" s="14">
        <f>IF(D305="N/A", 0, INDEX('Probability Tables'!$K$48:$K$50, MATCH(D305, 'Probability Tables'!$A$48:$A$50, 0)))</f>
        <v>-1.4997389951776758</v>
      </c>
      <c r="M305" s="14">
        <f>'Probability Tables'!$E$4</f>
        <v>-0.95753369040820424</v>
      </c>
      <c r="N305" s="16">
        <f>SUM(J305:M305)</f>
        <v>-4.2088008301547299</v>
      </c>
      <c r="O305" s="15">
        <f t="shared" si="12"/>
        <v>17.105077926477943</v>
      </c>
      <c r="P305" s="15">
        <f t="shared" si="13"/>
        <v>82.894922073522054</v>
      </c>
      <c r="Q305" s="17">
        <f t="shared" si="14"/>
        <v>1</v>
      </c>
      <c r="R305" s="17">
        <v>1</v>
      </c>
    </row>
    <row r="306" spans="1:18" x14ac:dyDescent="0.25">
      <c r="A306" t="s">
        <v>457</v>
      </c>
      <c r="B306">
        <v>3</v>
      </c>
      <c r="C306" t="s">
        <v>13</v>
      </c>
      <c r="D306" s="12" t="s">
        <v>1251</v>
      </c>
      <c r="E306" s="13">
        <f>IF(B306="N/A", 0, INDEX('Probability Tables'!$J$10:$J$12, MATCH(B306, 'Probability Tables'!$A$10:$A$12, 0)))</f>
        <v>-0.39196962663327978</v>
      </c>
      <c r="F306" s="13">
        <f>IF(C306="N/A", 0, INDEX('Probability Tables'!$J$18:$J$19, MATCH(C306, 'Probability Tables'!$A$18:$A$19, 0)))</f>
        <v>-0.16113204070663512</v>
      </c>
      <c r="G306" s="13">
        <f>IF(D306="N/A", 0, INDEX('Probability Tables'!$J$48:$J$50, MATCH(D306, 'Probability Tables'!$A$48:$A$50, 0)))</f>
        <v>-0.71512608727872051</v>
      </c>
      <c r="H306" s="13">
        <f>'Probability Tables'!$E$3</f>
        <v>-0.48424598596127871</v>
      </c>
      <c r="I306" s="16">
        <f>SUM(E306:H306)</f>
        <v>-1.7524737405799142</v>
      </c>
      <c r="J306" s="14">
        <f>IF(B306="N/A", 0, INDEX('Probability Tables'!$K$10:$K$12, MATCH(B306, 'Probability Tables'!$A$10:$A$12, 0)))</f>
        <v>-1.0560526742493137</v>
      </c>
      <c r="K306" s="14">
        <f>IF(C306="N/A", 0, INDEX('Probability Tables'!$K$18:$K$19, MATCH(C306, 'Probability Tables'!$A$18:$A$19, 0)))</f>
        <v>-1.140161291580982</v>
      </c>
      <c r="L306" s="14">
        <f>IF(D306="N/A", 0, INDEX('Probability Tables'!$K$48:$K$50, MATCH(D306, 'Probability Tables'!$A$48:$A$50, 0)))</f>
        <v>-1.624036711855253</v>
      </c>
      <c r="M306" s="14">
        <f>'Probability Tables'!$E$4</f>
        <v>-0.95753369040820424</v>
      </c>
      <c r="N306" s="16">
        <f>SUM(J306:M306)</f>
        <v>-4.7777843680937533</v>
      </c>
      <c r="O306" s="15">
        <f t="shared" si="12"/>
        <v>95.370456696207185</v>
      </c>
      <c r="P306" s="15">
        <f t="shared" si="13"/>
        <v>4.6295433037928087</v>
      </c>
      <c r="Q306" s="17">
        <f t="shared" si="14"/>
        <v>0</v>
      </c>
      <c r="R306" s="17">
        <v>0</v>
      </c>
    </row>
    <row r="307" spans="1:18" x14ac:dyDescent="0.25">
      <c r="A307" t="s">
        <v>459</v>
      </c>
      <c r="B307">
        <v>1</v>
      </c>
      <c r="C307" t="s">
        <v>13</v>
      </c>
      <c r="D307" s="12" t="s">
        <v>1250</v>
      </c>
      <c r="E307" s="13">
        <f>IF(B307="N/A", 0, INDEX('Probability Tables'!$J$10:$J$12, MATCH(B307, 'Probability Tables'!$A$10:$A$12, 0)))</f>
        <v>-1.9190988916046565</v>
      </c>
      <c r="F307" s="13">
        <f>IF(C307="N/A", 0, INDEX('Probability Tables'!$J$18:$J$19, MATCH(C307, 'Probability Tables'!$A$18:$A$19, 0)))</f>
        <v>-0.16113204070663512</v>
      </c>
      <c r="G307" s="13">
        <f>IF(D307="N/A", 0, INDEX('Probability Tables'!$J$48:$J$50, MATCH(D307, 'Probability Tables'!$A$48:$A$50, 0)))</f>
        <v>-1.1317644959850102</v>
      </c>
      <c r="H307" s="13">
        <f>'Probability Tables'!$E$3</f>
        <v>-0.48424598596127871</v>
      </c>
      <c r="I307" s="16">
        <f>SUM(E307:H307)</f>
        <v>-3.6962414142575803</v>
      </c>
      <c r="J307" s="14">
        <f>IF(B307="N/A", 0, INDEX('Probability Tables'!$K$10:$K$12, MATCH(B307, 'Probability Tables'!$A$10:$A$12, 0)))</f>
        <v>-0.92356349120323478</v>
      </c>
      <c r="K307" s="14">
        <f>IF(C307="N/A", 0, INDEX('Probability Tables'!$K$18:$K$19, MATCH(C307, 'Probability Tables'!$A$18:$A$19, 0)))</f>
        <v>-1.140161291580982</v>
      </c>
      <c r="L307" s="14">
        <f>IF(D307="N/A", 0, INDEX('Probability Tables'!$K$48:$K$50, MATCH(D307, 'Probability Tables'!$A$48:$A$50, 0)))</f>
        <v>-0.54522705048332309</v>
      </c>
      <c r="M307" s="14">
        <f>'Probability Tables'!$E$4</f>
        <v>-0.95753369040820424</v>
      </c>
      <c r="N307" s="16">
        <f>SUM(J307:M307)</f>
        <v>-3.5664855236757438</v>
      </c>
      <c r="O307" s="15">
        <f t="shared" si="12"/>
        <v>46.760646433231344</v>
      </c>
      <c r="P307" s="15">
        <f t="shared" si="13"/>
        <v>53.239353566768656</v>
      </c>
      <c r="Q307" s="17">
        <f t="shared" si="14"/>
        <v>1</v>
      </c>
      <c r="R307" s="17">
        <v>1</v>
      </c>
    </row>
    <row r="308" spans="1:18" x14ac:dyDescent="0.25">
      <c r="A308" t="s">
        <v>460</v>
      </c>
      <c r="B308">
        <v>1</v>
      </c>
      <c r="C308" t="s">
        <v>17</v>
      </c>
      <c r="D308" s="12" t="s">
        <v>1250</v>
      </c>
      <c r="E308" s="13">
        <f>IF(B308="N/A", 0, INDEX('Probability Tables'!$J$10:$J$12, MATCH(B308, 'Probability Tables'!$A$10:$A$12, 0)))</f>
        <v>-1.9190988916046565</v>
      </c>
      <c r="F308" s="13">
        <f>IF(C308="N/A", 0, INDEX('Probability Tables'!$J$18:$J$19, MATCH(C308, 'Probability Tables'!$A$18:$A$19, 0)))</f>
        <v>-1.9050155618886613</v>
      </c>
      <c r="G308" s="13">
        <f>IF(D308="N/A", 0, INDEX('Probability Tables'!$J$48:$J$50, MATCH(D308, 'Probability Tables'!$A$48:$A$50, 0)))</f>
        <v>-1.1317644959850102</v>
      </c>
      <c r="H308" s="13">
        <f>'Probability Tables'!$E$3</f>
        <v>-0.48424598596127871</v>
      </c>
      <c r="I308" s="16">
        <f>SUM(E308:H308)</f>
        <v>-5.4401249354396066</v>
      </c>
      <c r="J308" s="14">
        <f>IF(B308="N/A", 0, INDEX('Probability Tables'!$K$10:$K$12, MATCH(B308, 'Probability Tables'!$A$10:$A$12, 0)))</f>
        <v>-0.92356349120323478</v>
      </c>
      <c r="K308" s="14">
        <f>IF(C308="N/A", 0, INDEX('Probability Tables'!$K$18:$K$19, MATCH(C308, 'Probability Tables'!$A$18:$A$19, 0)))</f>
        <v>-0.38532054201569693</v>
      </c>
      <c r="L308" s="14">
        <f>IF(D308="N/A", 0, INDEX('Probability Tables'!$K$48:$K$50, MATCH(D308, 'Probability Tables'!$A$48:$A$50, 0)))</f>
        <v>-0.54522705048332309</v>
      </c>
      <c r="M308" s="14">
        <f>'Probability Tables'!$E$4</f>
        <v>-0.95753369040820424</v>
      </c>
      <c r="N308" s="16">
        <f>SUM(J308:M308)</f>
        <v>-2.8116447741104591</v>
      </c>
      <c r="O308" s="15">
        <f t="shared" si="12"/>
        <v>6.7327825801197783</v>
      </c>
      <c r="P308" s="15">
        <f t="shared" si="13"/>
        <v>93.267217419880225</v>
      </c>
      <c r="Q308" s="17">
        <f t="shared" si="14"/>
        <v>1</v>
      </c>
      <c r="R308" s="17">
        <v>1</v>
      </c>
    </row>
    <row r="309" spans="1:18" x14ac:dyDescent="0.25">
      <c r="A309" t="s">
        <v>461</v>
      </c>
      <c r="B309">
        <v>1</v>
      </c>
      <c r="C309" t="s">
        <v>17</v>
      </c>
      <c r="D309" s="12" t="s">
        <v>1250</v>
      </c>
      <c r="E309" s="13">
        <f>IF(B309="N/A", 0, INDEX('Probability Tables'!$J$10:$J$12, MATCH(B309, 'Probability Tables'!$A$10:$A$12, 0)))</f>
        <v>-1.9190988916046565</v>
      </c>
      <c r="F309" s="13">
        <f>IF(C309="N/A", 0, INDEX('Probability Tables'!$J$18:$J$19, MATCH(C309, 'Probability Tables'!$A$18:$A$19, 0)))</f>
        <v>-1.9050155618886613</v>
      </c>
      <c r="G309" s="13">
        <f>IF(D309="N/A", 0, INDEX('Probability Tables'!$J$48:$J$50, MATCH(D309, 'Probability Tables'!$A$48:$A$50, 0)))</f>
        <v>-1.1317644959850102</v>
      </c>
      <c r="H309" s="13">
        <f>'Probability Tables'!$E$3</f>
        <v>-0.48424598596127871</v>
      </c>
      <c r="I309" s="16">
        <f>SUM(E309:H309)</f>
        <v>-5.4401249354396066</v>
      </c>
      <c r="J309" s="14">
        <f>IF(B309="N/A", 0, INDEX('Probability Tables'!$K$10:$K$12, MATCH(B309, 'Probability Tables'!$A$10:$A$12, 0)))</f>
        <v>-0.92356349120323478</v>
      </c>
      <c r="K309" s="14">
        <f>IF(C309="N/A", 0, INDEX('Probability Tables'!$K$18:$K$19, MATCH(C309, 'Probability Tables'!$A$18:$A$19, 0)))</f>
        <v>-0.38532054201569693</v>
      </c>
      <c r="L309" s="14">
        <f>IF(D309="N/A", 0, INDEX('Probability Tables'!$K$48:$K$50, MATCH(D309, 'Probability Tables'!$A$48:$A$50, 0)))</f>
        <v>-0.54522705048332309</v>
      </c>
      <c r="M309" s="14">
        <f>'Probability Tables'!$E$4</f>
        <v>-0.95753369040820424</v>
      </c>
      <c r="N309" s="16">
        <f>SUM(J309:M309)</f>
        <v>-2.8116447741104591</v>
      </c>
      <c r="O309" s="15">
        <f t="shared" si="12"/>
        <v>6.7327825801197783</v>
      </c>
      <c r="P309" s="15">
        <f t="shared" si="13"/>
        <v>93.267217419880225</v>
      </c>
      <c r="Q309" s="17">
        <f t="shared" si="14"/>
        <v>1</v>
      </c>
      <c r="R309" s="17">
        <v>1</v>
      </c>
    </row>
    <row r="310" spans="1:18" x14ac:dyDescent="0.25">
      <c r="A310" t="s">
        <v>464</v>
      </c>
      <c r="B310">
        <v>2</v>
      </c>
      <c r="C310" t="s">
        <v>13</v>
      </c>
      <c r="D310" s="12" t="s">
        <v>1250</v>
      </c>
      <c r="E310" s="13">
        <f>IF(B310="N/A", 0, INDEX('Probability Tables'!$J$10:$J$12, MATCH(B310, 'Probability Tables'!$A$10:$A$12, 0)))</f>
        <v>-1.7285805676065233</v>
      </c>
      <c r="F310" s="13">
        <f>IF(C310="N/A", 0, INDEX('Probability Tables'!$J$18:$J$19, MATCH(C310, 'Probability Tables'!$A$18:$A$19, 0)))</f>
        <v>-0.16113204070663512</v>
      </c>
      <c r="G310" s="13">
        <f>IF(D310="N/A", 0, INDEX('Probability Tables'!$J$48:$J$50, MATCH(D310, 'Probability Tables'!$A$48:$A$50, 0)))</f>
        <v>-1.1317644959850102</v>
      </c>
      <c r="H310" s="13">
        <f>'Probability Tables'!$E$3</f>
        <v>-0.48424598596127871</v>
      </c>
      <c r="I310" s="16">
        <f>SUM(E310:H310)</f>
        <v>-3.5057230902594472</v>
      </c>
      <c r="J310" s="14">
        <f>IF(B310="N/A", 0, INDEX('Probability Tables'!$K$10:$K$12, MATCH(B310, 'Probability Tables'!$A$10:$A$12, 0)))</f>
        <v>-1.3662076025531533</v>
      </c>
      <c r="K310" s="14">
        <f>IF(C310="N/A", 0, INDEX('Probability Tables'!$K$18:$K$19, MATCH(C310, 'Probability Tables'!$A$18:$A$19, 0)))</f>
        <v>-1.140161291580982</v>
      </c>
      <c r="L310" s="14">
        <f>IF(D310="N/A", 0, INDEX('Probability Tables'!$K$48:$K$50, MATCH(D310, 'Probability Tables'!$A$48:$A$50, 0)))</f>
        <v>-0.54522705048332309</v>
      </c>
      <c r="M310" s="14">
        <f>'Probability Tables'!$E$4</f>
        <v>-0.95753369040820424</v>
      </c>
      <c r="N310" s="16">
        <f>SUM(J310:M310)</f>
        <v>-4.0091296350256629</v>
      </c>
      <c r="O310" s="15">
        <f t="shared" si="12"/>
        <v>62.325954727315882</v>
      </c>
      <c r="P310" s="15">
        <f t="shared" si="13"/>
        <v>37.674045272684111</v>
      </c>
      <c r="Q310" s="17">
        <f t="shared" si="14"/>
        <v>0</v>
      </c>
      <c r="R310" s="17">
        <v>0</v>
      </c>
    </row>
    <row r="311" spans="1:18" x14ac:dyDescent="0.25">
      <c r="A311" t="s">
        <v>466</v>
      </c>
      <c r="B311">
        <v>1</v>
      </c>
      <c r="C311" t="s">
        <v>17</v>
      </c>
      <c r="D311" s="12" t="s">
        <v>1250</v>
      </c>
      <c r="E311" s="13">
        <f>IF(B311="N/A", 0, INDEX('Probability Tables'!$J$10:$J$12, MATCH(B311, 'Probability Tables'!$A$10:$A$12, 0)))</f>
        <v>-1.9190988916046565</v>
      </c>
      <c r="F311" s="13">
        <f>IF(C311="N/A", 0, INDEX('Probability Tables'!$J$18:$J$19, MATCH(C311, 'Probability Tables'!$A$18:$A$19, 0)))</f>
        <v>-1.9050155618886613</v>
      </c>
      <c r="G311" s="13">
        <f>IF(D311="N/A", 0, INDEX('Probability Tables'!$J$48:$J$50, MATCH(D311, 'Probability Tables'!$A$48:$A$50, 0)))</f>
        <v>-1.1317644959850102</v>
      </c>
      <c r="H311" s="13">
        <f>'Probability Tables'!$E$3</f>
        <v>-0.48424598596127871</v>
      </c>
      <c r="I311" s="16">
        <f>SUM(E311:H311)</f>
        <v>-5.4401249354396066</v>
      </c>
      <c r="J311" s="14">
        <f>IF(B311="N/A", 0, INDEX('Probability Tables'!$K$10:$K$12, MATCH(B311, 'Probability Tables'!$A$10:$A$12, 0)))</f>
        <v>-0.92356349120323478</v>
      </c>
      <c r="K311" s="14">
        <f>IF(C311="N/A", 0, INDEX('Probability Tables'!$K$18:$K$19, MATCH(C311, 'Probability Tables'!$A$18:$A$19, 0)))</f>
        <v>-0.38532054201569693</v>
      </c>
      <c r="L311" s="14">
        <f>IF(D311="N/A", 0, INDEX('Probability Tables'!$K$48:$K$50, MATCH(D311, 'Probability Tables'!$A$48:$A$50, 0)))</f>
        <v>-0.54522705048332309</v>
      </c>
      <c r="M311" s="14">
        <f>'Probability Tables'!$E$4</f>
        <v>-0.95753369040820424</v>
      </c>
      <c r="N311" s="16">
        <f>SUM(J311:M311)</f>
        <v>-2.8116447741104591</v>
      </c>
      <c r="O311" s="15">
        <f t="shared" si="12"/>
        <v>6.7327825801197783</v>
      </c>
      <c r="P311" s="15">
        <f t="shared" si="13"/>
        <v>93.267217419880225</v>
      </c>
      <c r="Q311" s="17">
        <f t="shared" si="14"/>
        <v>1</v>
      </c>
      <c r="R311" s="17">
        <v>1</v>
      </c>
    </row>
    <row r="312" spans="1:18" x14ac:dyDescent="0.25">
      <c r="A312" t="s">
        <v>469</v>
      </c>
      <c r="B312">
        <v>1</v>
      </c>
      <c r="C312" t="s">
        <v>17</v>
      </c>
      <c r="D312" s="12" t="s">
        <v>1250</v>
      </c>
      <c r="E312" s="13">
        <f>IF(B312="N/A", 0, INDEX('Probability Tables'!$J$10:$J$12, MATCH(B312, 'Probability Tables'!$A$10:$A$12, 0)))</f>
        <v>-1.9190988916046565</v>
      </c>
      <c r="F312" s="13">
        <f>IF(C312="N/A", 0, INDEX('Probability Tables'!$J$18:$J$19, MATCH(C312, 'Probability Tables'!$A$18:$A$19, 0)))</f>
        <v>-1.9050155618886613</v>
      </c>
      <c r="G312" s="13">
        <f>IF(D312="N/A", 0, INDEX('Probability Tables'!$J$48:$J$50, MATCH(D312, 'Probability Tables'!$A$48:$A$50, 0)))</f>
        <v>-1.1317644959850102</v>
      </c>
      <c r="H312" s="13">
        <f>'Probability Tables'!$E$3</f>
        <v>-0.48424598596127871</v>
      </c>
      <c r="I312" s="16">
        <f>SUM(E312:H312)</f>
        <v>-5.4401249354396066</v>
      </c>
      <c r="J312" s="14">
        <f>IF(B312="N/A", 0, INDEX('Probability Tables'!$K$10:$K$12, MATCH(B312, 'Probability Tables'!$A$10:$A$12, 0)))</f>
        <v>-0.92356349120323478</v>
      </c>
      <c r="K312" s="14">
        <f>IF(C312="N/A", 0, INDEX('Probability Tables'!$K$18:$K$19, MATCH(C312, 'Probability Tables'!$A$18:$A$19, 0)))</f>
        <v>-0.38532054201569693</v>
      </c>
      <c r="L312" s="14">
        <f>IF(D312="N/A", 0, INDEX('Probability Tables'!$K$48:$K$50, MATCH(D312, 'Probability Tables'!$A$48:$A$50, 0)))</f>
        <v>-0.54522705048332309</v>
      </c>
      <c r="M312" s="14">
        <f>'Probability Tables'!$E$4</f>
        <v>-0.95753369040820424</v>
      </c>
      <c r="N312" s="16">
        <f>SUM(J312:M312)</f>
        <v>-2.8116447741104591</v>
      </c>
      <c r="O312" s="15">
        <f t="shared" si="12"/>
        <v>6.7327825801197783</v>
      </c>
      <c r="P312" s="15">
        <f t="shared" si="13"/>
        <v>93.267217419880225</v>
      </c>
      <c r="Q312" s="17">
        <f t="shared" si="14"/>
        <v>1</v>
      </c>
      <c r="R312" s="17">
        <v>1</v>
      </c>
    </row>
    <row r="313" spans="1:18" x14ac:dyDescent="0.25">
      <c r="A313" t="s">
        <v>471</v>
      </c>
      <c r="B313">
        <v>1</v>
      </c>
      <c r="C313" t="s">
        <v>17</v>
      </c>
      <c r="D313" s="12" t="s">
        <v>1250</v>
      </c>
      <c r="E313" s="13">
        <f>IF(B313="N/A", 0, INDEX('Probability Tables'!$J$10:$J$12, MATCH(B313, 'Probability Tables'!$A$10:$A$12, 0)))</f>
        <v>-1.9190988916046565</v>
      </c>
      <c r="F313" s="13">
        <f>IF(C313="N/A", 0, INDEX('Probability Tables'!$J$18:$J$19, MATCH(C313, 'Probability Tables'!$A$18:$A$19, 0)))</f>
        <v>-1.9050155618886613</v>
      </c>
      <c r="G313" s="13">
        <f>IF(D313="N/A", 0, INDEX('Probability Tables'!$J$48:$J$50, MATCH(D313, 'Probability Tables'!$A$48:$A$50, 0)))</f>
        <v>-1.1317644959850102</v>
      </c>
      <c r="H313" s="13">
        <f>'Probability Tables'!$E$3</f>
        <v>-0.48424598596127871</v>
      </c>
      <c r="I313" s="16">
        <f>SUM(E313:H313)</f>
        <v>-5.4401249354396066</v>
      </c>
      <c r="J313" s="14">
        <f>IF(B313="N/A", 0, INDEX('Probability Tables'!$K$10:$K$12, MATCH(B313, 'Probability Tables'!$A$10:$A$12, 0)))</f>
        <v>-0.92356349120323478</v>
      </c>
      <c r="K313" s="14">
        <f>IF(C313="N/A", 0, INDEX('Probability Tables'!$K$18:$K$19, MATCH(C313, 'Probability Tables'!$A$18:$A$19, 0)))</f>
        <v>-0.38532054201569693</v>
      </c>
      <c r="L313" s="14">
        <f>IF(D313="N/A", 0, INDEX('Probability Tables'!$K$48:$K$50, MATCH(D313, 'Probability Tables'!$A$48:$A$50, 0)))</f>
        <v>-0.54522705048332309</v>
      </c>
      <c r="M313" s="14">
        <f>'Probability Tables'!$E$4</f>
        <v>-0.95753369040820424</v>
      </c>
      <c r="N313" s="16">
        <f>SUM(J313:M313)</f>
        <v>-2.8116447741104591</v>
      </c>
      <c r="O313" s="15">
        <f t="shared" si="12"/>
        <v>6.7327825801197783</v>
      </c>
      <c r="P313" s="15">
        <f t="shared" si="13"/>
        <v>93.267217419880225</v>
      </c>
      <c r="Q313" s="17">
        <f t="shared" si="14"/>
        <v>1</v>
      </c>
      <c r="R313" s="17">
        <v>1</v>
      </c>
    </row>
    <row r="314" spans="1:18" x14ac:dyDescent="0.25">
      <c r="A314" t="s">
        <v>474</v>
      </c>
      <c r="B314">
        <v>2</v>
      </c>
      <c r="C314" t="s">
        <v>17</v>
      </c>
      <c r="D314" s="12" t="s">
        <v>1250</v>
      </c>
      <c r="E314" s="13">
        <f>IF(B314="N/A", 0, INDEX('Probability Tables'!$J$10:$J$12, MATCH(B314, 'Probability Tables'!$A$10:$A$12, 0)))</f>
        <v>-1.7285805676065233</v>
      </c>
      <c r="F314" s="13">
        <f>IF(C314="N/A", 0, INDEX('Probability Tables'!$J$18:$J$19, MATCH(C314, 'Probability Tables'!$A$18:$A$19, 0)))</f>
        <v>-1.9050155618886613</v>
      </c>
      <c r="G314" s="13">
        <f>IF(D314="N/A", 0, INDEX('Probability Tables'!$J$48:$J$50, MATCH(D314, 'Probability Tables'!$A$48:$A$50, 0)))</f>
        <v>-1.1317644959850102</v>
      </c>
      <c r="H314" s="13">
        <f>'Probability Tables'!$E$3</f>
        <v>-0.48424598596127871</v>
      </c>
      <c r="I314" s="16">
        <f>SUM(E314:H314)</f>
        <v>-5.2496066114414734</v>
      </c>
      <c r="J314" s="14">
        <f>IF(B314="N/A", 0, INDEX('Probability Tables'!$K$10:$K$12, MATCH(B314, 'Probability Tables'!$A$10:$A$12, 0)))</f>
        <v>-1.3662076025531533</v>
      </c>
      <c r="K314" s="14">
        <f>IF(C314="N/A", 0, INDEX('Probability Tables'!$K$18:$K$19, MATCH(C314, 'Probability Tables'!$A$18:$A$19, 0)))</f>
        <v>-0.38532054201569693</v>
      </c>
      <c r="L314" s="14">
        <f>IF(D314="N/A", 0, INDEX('Probability Tables'!$K$48:$K$50, MATCH(D314, 'Probability Tables'!$A$48:$A$50, 0)))</f>
        <v>-0.54522705048332309</v>
      </c>
      <c r="M314" s="14">
        <f>'Probability Tables'!$E$4</f>
        <v>-0.95753369040820424</v>
      </c>
      <c r="N314" s="16">
        <f>SUM(J314:M314)</f>
        <v>-3.2542888854603773</v>
      </c>
      <c r="O314" s="15">
        <f t="shared" si="12"/>
        <v>11.969540796003292</v>
      </c>
      <c r="P314" s="15">
        <f t="shared" si="13"/>
        <v>88.030459203996713</v>
      </c>
      <c r="Q314" s="17">
        <f t="shared" si="14"/>
        <v>1</v>
      </c>
      <c r="R314" s="17">
        <v>0</v>
      </c>
    </row>
    <row r="315" spans="1:18" x14ac:dyDescent="0.25">
      <c r="A315" t="s">
        <v>475</v>
      </c>
      <c r="B315">
        <v>3</v>
      </c>
      <c r="C315" t="s">
        <v>13</v>
      </c>
      <c r="D315" s="12" t="s">
        <v>1251</v>
      </c>
      <c r="E315" s="13">
        <f>IF(B315="N/A", 0, INDEX('Probability Tables'!$J$10:$J$12, MATCH(B315, 'Probability Tables'!$A$10:$A$12, 0)))</f>
        <v>-0.39196962663327978</v>
      </c>
      <c r="F315" s="13">
        <f>IF(C315="N/A", 0, INDEX('Probability Tables'!$J$18:$J$19, MATCH(C315, 'Probability Tables'!$A$18:$A$19, 0)))</f>
        <v>-0.16113204070663512</v>
      </c>
      <c r="G315" s="13">
        <f>IF(D315="N/A", 0, INDEX('Probability Tables'!$J$48:$J$50, MATCH(D315, 'Probability Tables'!$A$48:$A$50, 0)))</f>
        <v>-0.71512608727872051</v>
      </c>
      <c r="H315" s="13">
        <f>'Probability Tables'!$E$3</f>
        <v>-0.48424598596127871</v>
      </c>
      <c r="I315" s="16">
        <f>SUM(E315:H315)</f>
        <v>-1.7524737405799142</v>
      </c>
      <c r="J315" s="14">
        <f>IF(B315="N/A", 0, INDEX('Probability Tables'!$K$10:$K$12, MATCH(B315, 'Probability Tables'!$A$10:$A$12, 0)))</f>
        <v>-1.0560526742493137</v>
      </c>
      <c r="K315" s="14">
        <f>IF(C315="N/A", 0, INDEX('Probability Tables'!$K$18:$K$19, MATCH(C315, 'Probability Tables'!$A$18:$A$19, 0)))</f>
        <v>-1.140161291580982</v>
      </c>
      <c r="L315" s="14">
        <f>IF(D315="N/A", 0, INDEX('Probability Tables'!$K$48:$K$50, MATCH(D315, 'Probability Tables'!$A$48:$A$50, 0)))</f>
        <v>-1.624036711855253</v>
      </c>
      <c r="M315" s="14">
        <f>'Probability Tables'!$E$4</f>
        <v>-0.95753369040820424</v>
      </c>
      <c r="N315" s="16">
        <f>SUM(J315:M315)</f>
        <v>-4.7777843680937533</v>
      </c>
      <c r="O315" s="15">
        <f t="shared" si="12"/>
        <v>95.370456696207185</v>
      </c>
      <c r="P315" s="15">
        <f t="shared" si="13"/>
        <v>4.6295433037928087</v>
      </c>
      <c r="Q315" s="17">
        <f t="shared" si="14"/>
        <v>0</v>
      </c>
      <c r="R315" s="17">
        <v>0</v>
      </c>
    </row>
    <row r="316" spans="1:18" x14ac:dyDescent="0.25">
      <c r="A316" t="s">
        <v>476</v>
      </c>
      <c r="B316">
        <v>2</v>
      </c>
      <c r="C316" t="s">
        <v>13</v>
      </c>
      <c r="D316" s="12" t="s">
        <v>1250</v>
      </c>
      <c r="E316" s="13">
        <f>IF(B316="N/A", 0, INDEX('Probability Tables'!$J$10:$J$12, MATCH(B316, 'Probability Tables'!$A$10:$A$12, 0)))</f>
        <v>-1.7285805676065233</v>
      </c>
      <c r="F316" s="13">
        <f>IF(C316="N/A", 0, INDEX('Probability Tables'!$J$18:$J$19, MATCH(C316, 'Probability Tables'!$A$18:$A$19, 0)))</f>
        <v>-0.16113204070663512</v>
      </c>
      <c r="G316" s="13">
        <f>IF(D316="N/A", 0, INDEX('Probability Tables'!$J$48:$J$50, MATCH(D316, 'Probability Tables'!$A$48:$A$50, 0)))</f>
        <v>-1.1317644959850102</v>
      </c>
      <c r="H316" s="13">
        <f>'Probability Tables'!$E$3</f>
        <v>-0.48424598596127871</v>
      </c>
      <c r="I316" s="16">
        <f>SUM(E316:H316)</f>
        <v>-3.5057230902594472</v>
      </c>
      <c r="J316" s="14">
        <f>IF(B316="N/A", 0, INDEX('Probability Tables'!$K$10:$K$12, MATCH(B316, 'Probability Tables'!$A$10:$A$12, 0)))</f>
        <v>-1.3662076025531533</v>
      </c>
      <c r="K316" s="14">
        <f>IF(C316="N/A", 0, INDEX('Probability Tables'!$K$18:$K$19, MATCH(C316, 'Probability Tables'!$A$18:$A$19, 0)))</f>
        <v>-1.140161291580982</v>
      </c>
      <c r="L316" s="14">
        <f>IF(D316="N/A", 0, INDEX('Probability Tables'!$K$48:$K$50, MATCH(D316, 'Probability Tables'!$A$48:$A$50, 0)))</f>
        <v>-0.54522705048332309</v>
      </c>
      <c r="M316" s="14">
        <f>'Probability Tables'!$E$4</f>
        <v>-0.95753369040820424</v>
      </c>
      <c r="N316" s="16">
        <f>SUM(J316:M316)</f>
        <v>-4.0091296350256629</v>
      </c>
      <c r="O316" s="15">
        <f t="shared" si="12"/>
        <v>62.325954727315882</v>
      </c>
      <c r="P316" s="15">
        <f t="shared" si="13"/>
        <v>37.674045272684111</v>
      </c>
      <c r="Q316" s="17">
        <f t="shared" si="14"/>
        <v>0</v>
      </c>
      <c r="R316" s="17">
        <v>0</v>
      </c>
    </row>
    <row r="317" spans="1:18" x14ac:dyDescent="0.25">
      <c r="A317" t="s">
        <v>478</v>
      </c>
      <c r="B317">
        <v>3</v>
      </c>
      <c r="C317" t="s">
        <v>17</v>
      </c>
      <c r="D317" s="12" t="s">
        <v>1251</v>
      </c>
      <c r="E317" s="13">
        <f>IF(B317="N/A", 0, INDEX('Probability Tables'!$J$10:$J$12, MATCH(B317, 'Probability Tables'!$A$10:$A$12, 0)))</f>
        <v>-0.39196962663327978</v>
      </c>
      <c r="F317" s="13">
        <f>IF(C317="N/A", 0, INDEX('Probability Tables'!$J$18:$J$19, MATCH(C317, 'Probability Tables'!$A$18:$A$19, 0)))</f>
        <v>-1.9050155618886613</v>
      </c>
      <c r="G317" s="13">
        <f>IF(D317="N/A", 0, INDEX('Probability Tables'!$J$48:$J$50, MATCH(D317, 'Probability Tables'!$A$48:$A$50, 0)))</f>
        <v>-0.71512608727872051</v>
      </c>
      <c r="H317" s="13">
        <f>'Probability Tables'!$E$3</f>
        <v>-0.48424598596127871</v>
      </c>
      <c r="I317" s="16">
        <f>SUM(E317:H317)</f>
        <v>-3.4963572617619403</v>
      </c>
      <c r="J317" s="14">
        <f>IF(B317="N/A", 0, INDEX('Probability Tables'!$K$10:$K$12, MATCH(B317, 'Probability Tables'!$A$10:$A$12, 0)))</f>
        <v>-1.0560526742493137</v>
      </c>
      <c r="K317" s="14">
        <f>IF(C317="N/A", 0, INDEX('Probability Tables'!$K$18:$K$19, MATCH(C317, 'Probability Tables'!$A$18:$A$19, 0)))</f>
        <v>-0.38532054201569693</v>
      </c>
      <c r="L317" s="14">
        <f>IF(D317="N/A", 0, INDEX('Probability Tables'!$K$48:$K$50, MATCH(D317, 'Probability Tables'!$A$48:$A$50, 0)))</f>
        <v>-1.624036711855253</v>
      </c>
      <c r="M317" s="14">
        <f>'Probability Tables'!$E$4</f>
        <v>-0.95753369040820424</v>
      </c>
      <c r="N317" s="16">
        <f>SUM(J317:M317)</f>
        <v>-4.0229436185284682</v>
      </c>
      <c r="O317" s="15">
        <f t="shared" si="12"/>
        <v>62.868658257937625</v>
      </c>
      <c r="P317" s="15">
        <f t="shared" si="13"/>
        <v>37.131341742062382</v>
      </c>
      <c r="Q317" s="17">
        <f t="shared" si="14"/>
        <v>0</v>
      </c>
      <c r="R317" s="17">
        <v>1</v>
      </c>
    </row>
    <row r="318" spans="1:18" x14ac:dyDescent="0.25">
      <c r="A318" t="s">
        <v>479</v>
      </c>
      <c r="B318">
        <v>2</v>
      </c>
      <c r="C318" t="s">
        <v>17</v>
      </c>
      <c r="D318" s="12" t="s">
        <v>1250</v>
      </c>
      <c r="E318" s="13">
        <f>IF(B318="N/A", 0, INDEX('Probability Tables'!$J$10:$J$12, MATCH(B318, 'Probability Tables'!$A$10:$A$12, 0)))</f>
        <v>-1.7285805676065233</v>
      </c>
      <c r="F318" s="13">
        <f>IF(C318="N/A", 0, INDEX('Probability Tables'!$J$18:$J$19, MATCH(C318, 'Probability Tables'!$A$18:$A$19, 0)))</f>
        <v>-1.9050155618886613</v>
      </c>
      <c r="G318" s="13">
        <f>IF(D318="N/A", 0, INDEX('Probability Tables'!$J$48:$J$50, MATCH(D318, 'Probability Tables'!$A$48:$A$50, 0)))</f>
        <v>-1.1317644959850102</v>
      </c>
      <c r="H318" s="13">
        <f>'Probability Tables'!$E$3</f>
        <v>-0.48424598596127871</v>
      </c>
      <c r="I318" s="16">
        <f>SUM(E318:H318)</f>
        <v>-5.2496066114414734</v>
      </c>
      <c r="J318" s="14">
        <f>IF(B318="N/A", 0, INDEX('Probability Tables'!$K$10:$K$12, MATCH(B318, 'Probability Tables'!$A$10:$A$12, 0)))</f>
        <v>-1.3662076025531533</v>
      </c>
      <c r="K318" s="14">
        <f>IF(C318="N/A", 0, INDEX('Probability Tables'!$K$18:$K$19, MATCH(C318, 'Probability Tables'!$A$18:$A$19, 0)))</f>
        <v>-0.38532054201569693</v>
      </c>
      <c r="L318" s="14">
        <f>IF(D318="N/A", 0, INDEX('Probability Tables'!$K$48:$K$50, MATCH(D318, 'Probability Tables'!$A$48:$A$50, 0)))</f>
        <v>-0.54522705048332309</v>
      </c>
      <c r="M318" s="14">
        <f>'Probability Tables'!$E$4</f>
        <v>-0.95753369040820424</v>
      </c>
      <c r="N318" s="16">
        <f>SUM(J318:M318)</f>
        <v>-3.2542888854603773</v>
      </c>
      <c r="O318" s="15">
        <f t="shared" si="12"/>
        <v>11.969540796003292</v>
      </c>
      <c r="P318" s="15">
        <f t="shared" si="13"/>
        <v>88.030459203996713</v>
      </c>
      <c r="Q318" s="17">
        <f t="shared" si="14"/>
        <v>1</v>
      </c>
      <c r="R318" s="17">
        <v>1</v>
      </c>
    </row>
    <row r="319" spans="1:18" x14ac:dyDescent="0.25">
      <c r="A319" t="s">
        <v>480</v>
      </c>
      <c r="B319">
        <v>2</v>
      </c>
      <c r="C319" t="s">
        <v>13</v>
      </c>
      <c r="D319" s="12" t="s">
        <v>1252</v>
      </c>
      <c r="E319" s="13">
        <f>IF(B319="N/A", 0, INDEX('Probability Tables'!$J$10:$J$12, MATCH(B319, 'Probability Tables'!$A$10:$A$12, 0)))</f>
        <v>-1.7285805676065233</v>
      </c>
      <c r="F319" s="13">
        <f>IF(C319="N/A", 0, INDEX('Probability Tables'!$J$18:$J$19, MATCH(C319, 'Probability Tables'!$A$18:$A$19, 0)))</f>
        <v>-0.16113204070663512</v>
      </c>
      <c r="G319" s="13">
        <f>IF(D319="N/A", 0, INDEX('Probability Tables'!$J$48:$J$50, MATCH(D319, 'Probability Tables'!$A$48:$A$50, 0)))</f>
        <v>-1.6691571471357227</v>
      </c>
      <c r="H319" s="13">
        <f>'Probability Tables'!$E$3</f>
        <v>-0.48424598596127871</v>
      </c>
      <c r="I319" s="16">
        <f>SUM(E319:H319)</f>
        <v>-4.0431157414101593</v>
      </c>
      <c r="J319" s="14">
        <f>IF(B319="N/A", 0, INDEX('Probability Tables'!$K$10:$K$12, MATCH(B319, 'Probability Tables'!$A$10:$A$12, 0)))</f>
        <v>-1.3662076025531533</v>
      </c>
      <c r="K319" s="14">
        <f>IF(C319="N/A", 0, INDEX('Probability Tables'!$K$18:$K$19, MATCH(C319, 'Probability Tables'!$A$18:$A$19, 0)))</f>
        <v>-1.140161291580982</v>
      </c>
      <c r="L319" s="14">
        <f>IF(D319="N/A", 0, INDEX('Probability Tables'!$K$48:$K$50, MATCH(D319, 'Probability Tables'!$A$48:$A$50, 0)))</f>
        <v>-1.4997389951776758</v>
      </c>
      <c r="M319" s="14">
        <f>'Probability Tables'!$E$4</f>
        <v>-0.95753369040820424</v>
      </c>
      <c r="N319" s="16">
        <f>SUM(J319:M319)</f>
        <v>-4.9636415797200151</v>
      </c>
      <c r="O319" s="15">
        <f t="shared" si="12"/>
        <v>71.514923676454018</v>
      </c>
      <c r="P319" s="15">
        <f t="shared" si="13"/>
        <v>28.485076323545982</v>
      </c>
      <c r="Q319" s="17">
        <f t="shared" si="14"/>
        <v>0</v>
      </c>
      <c r="R319" s="17">
        <v>0</v>
      </c>
    </row>
    <row r="320" spans="1:18" x14ac:dyDescent="0.25">
      <c r="A320" t="s">
        <v>481</v>
      </c>
      <c r="B320">
        <v>1</v>
      </c>
      <c r="C320" t="s">
        <v>17</v>
      </c>
      <c r="D320" s="12" t="s">
        <v>1250</v>
      </c>
      <c r="E320" s="13">
        <f>IF(B320="N/A", 0, INDEX('Probability Tables'!$J$10:$J$12, MATCH(B320, 'Probability Tables'!$A$10:$A$12, 0)))</f>
        <v>-1.9190988916046565</v>
      </c>
      <c r="F320" s="13">
        <f>IF(C320="N/A", 0, INDEX('Probability Tables'!$J$18:$J$19, MATCH(C320, 'Probability Tables'!$A$18:$A$19, 0)))</f>
        <v>-1.9050155618886613</v>
      </c>
      <c r="G320" s="13">
        <f>IF(D320="N/A", 0, INDEX('Probability Tables'!$J$48:$J$50, MATCH(D320, 'Probability Tables'!$A$48:$A$50, 0)))</f>
        <v>-1.1317644959850102</v>
      </c>
      <c r="H320" s="13">
        <f>'Probability Tables'!$E$3</f>
        <v>-0.48424598596127871</v>
      </c>
      <c r="I320" s="16">
        <f>SUM(E320:H320)</f>
        <v>-5.4401249354396066</v>
      </c>
      <c r="J320" s="14">
        <f>IF(B320="N/A", 0, INDEX('Probability Tables'!$K$10:$K$12, MATCH(B320, 'Probability Tables'!$A$10:$A$12, 0)))</f>
        <v>-0.92356349120323478</v>
      </c>
      <c r="K320" s="14">
        <f>IF(C320="N/A", 0, INDEX('Probability Tables'!$K$18:$K$19, MATCH(C320, 'Probability Tables'!$A$18:$A$19, 0)))</f>
        <v>-0.38532054201569693</v>
      </c>
      <c r="L320" s="14">
        <f>IF(D320="N/A", 0, INDEX('Probability Tables'!$K$48:$K$50, MATCH(D320, 'Probability Tables'!$A$48:$A$50, 0)))</f>
        <v>-0.54522705048332309</v>
      </c>
      <c r="M320" s="14">
        <f>'Probability Tables'!$E$4</f>
        <v>-0.95753369040820424</v>
      </c>
      <c r="N320" s="16">
        <f>SUM(J320:M320)</f>
        <v>-2.8116447741104591</v>
      </c>
      <c r="O320" s="15">
        <f t="shared" si="12"/>
        <v>6.7327825801197783</v>
      </c>
      <c r="P320" s="15">
        <f t="shared" si="13"/>
        <v>93.267217419880225</v>
      </c>
      <c r="Q320" s="17">
        <f t="shared" si="14"/>
        <v>1</v>
      </c>
      <c r="R320" s="17">
        <v>1</v>
      </c>
    </row>
    <row r="321" spans="1:18" x14ac:dyDescent="0.25">
      <c r="A321" t="s">
        <v>483</v>
      </c>
      <c r="B321">
        <v>1</v>
      </c>
      <c r="C321" t="s">
        <v>17</v>
      </c>
      <c r="D321" s="12" t="s">
        <v>1250</v>
      </c>
      <c r="E321" s="13">
        <f>IF(B321="N/A", 0, INDEX('Probability Tables'!$J$10:$J$12, MATCH(B321, 'Probability Tables'!$A$10:$A$12, 0)))</f>
        <v>-1.9190988916046565</v>
      </c>
      <c r="F321" s="13">
        <f>IF(C321="N/A", 0, INDEX('Probability Tables'!$J$18:$J$19, MATCH(C321, 'Probability Tables'!$A$18:$A$19, 0)))</f>
        <v>-1.9050155618886613</v>
      </c>
      <c r="G321" s="13">
        <f>IF(D321="N/A", 0, INDEX('Probability Tables'!$J$48:$J$50, MATCH(D321, 'Probability Tables'!$A$48:$A$50, 0)))</f>
        <v>-1.1317644959850102</v>
      </c>
      <c r="H321" s="13">
        <f>'Probability Tables'!$E$3</f>
        <v>-0.48424598596127871</v>
      </c>
      <c r="I321" s="16">
        <f>SUM(E321:H321)</f>
        <v>-5.4401249354396066</v>
      </c>
      <c r="J321" s="14">
        <f>IF(B321="N/A", 0, INDEX('Probability Tables'!$K$10:$K$12, MATCH(B321, 'Probability Tables'!$A$10:$A$12, 0)))</f>
        <v>-0.92356349120323478</v>
      </c>
      <c r="K321" s="14">
        <f>IF(C321="N/A", 0, INDEX('Probability Tables'!$K$18:$K$19, MATCH(C321, 'Probability Tables'!$A$18:$A$19, 0)))</f>
        <v>-0.38532054201569693</v>
      </c>
      <c r="L321" s="14">
        <f>IF(D321="N/A", 0, INDEX('Probability Tables'!$K$48:$K$50, MATCH(D321, 'Probability Tables'!$A$48:$A$50, 0)))</f>
        <v>-0.54522705048332309</v>
      </c>
      <c r="M321" s="14">
        <f>'Probability Tables'!$E$4</f>
        <v>-0.95753369040820424</v>
      </c>
      <c r="N321" s="16">
        <f>SUM(J321:M321)</f>
        <v>-2.8116447741104591</v>
      </c>
      <c r="O321" s="15">
        <f t="shared" si="12"/>
        <v>6.7327825801197783</v>
      </c>
      <c r="P321" s="15">
        <f t="shared" si="13"/>
        <v>93.267217419880225</v>
      </c>
      <c r="Q321" s="17">
        <f t="shared" si="14"/>
        <v>1</v>
      </c>
      <c r="R321" s="17">
        <v>1</v>
      </c>
    </row>
    <row r="322" spans="1:18" x14ac:dyDescent="0.25">
      <c r="A322" t="s">
        <v>485</v>
      </c>
      <c r="B322">
        <v>3</v>
      </c>
      <c r="C322" t="s">
        <v>13</v>
      </c>
      <c r="D322" s="12" t="s">
        <v>1251</v>
      </c>
      <c r="E322" s="13">
        <f>IF(B322="N/A", 0, INDEX('Probability Tables'!$J$10:$J$12, MATCH(B322, 'Probability Tables'!$A$10:$A$12, 0)))</f>
        <v>-0.39196962663327978</v>
      </c>
      <c r="F322" s="13">
        <f>IF(C322="N/A", 0, INDEX('Probability Tables'!$J$18:$J$19, MATCH(C322, 'Probability Tables'!$A$18:$A$19, 0)))</f>
        <v>-0.16113204070663512</v>
      </c>
      <c r="G322" s="13">
        <f>IF(D322="N/A", 0, INDEX('Probability Tables'!$J$48:$J$50, MATCH(D322, 'Probability Tables'!$A$48:$A$50, 0)))</f>
        <v>-0.71512608727872051</v>
      </c>
      <c r="H322" s="13">
        <f>'Probability Tables'!$E$3</f>
        <v>-0.48424598596127871</v>
      </c>
      <c r="I322" s="16">
        <f>SUM(E322:H322)</f>
        <v>-1.7524737405799142</v>
      </c>
      <c r="J322" s="14">
        <f>IF(B322="N/A", 0, INDEX('Probability Tables'!$K$10:$K$12, MATCH(B322, 'Probability Tables'!$A$10:$A$12, 0)))</f>
        <v>-1.0560526742493137</v>
      </c>
      <c r="K322" s="14">
        <f>IF(C322="N/A", 0, INDEX('Probability Tables'!$K$18:$K$19, MATCH(C322, 'Probability Tables'!$A$18:$A$19, 0)))</f>
        <v>-1.140161291580982</v>
      </c>
      <c r="L322" s="14">
        <f>IF(D322="N/A", 0, INDEX('Probability Tables'!$K$48:$K$50, MATCH(D322, 'Probability Tables'!$A$48:$A$50, 0)))</f>
        <v>-1.624036711855253</v>
      </c>
      <c r="M322" s="14">
        <f>'Probability Tables'!$E$4</f>
        <v>-0.95753369040820424</v>
      </c>
      <c r="N322" s="16">
        <f>SUM(J322:M322)</f>
        <v>-4.7777843680937533</v>
      </c>
      <c r="O322" s="15">
        <f t="shared" si="12"/>
        <v>95.370456696207185</v>
      </c>
      <c r="P322" s="15">
        <f t="shared" si="13"/>
        <v>4.6295433037928087</v>
      </c>
      <c r="Q322" s="17">
        <f t="shared" si="14"/>
        <v>0</v>
      </c>
      <c r="R322" s="17">
        <v>0</v>
      </c>
    </row>
    <row r="323" spans="1:18" x14ac:dyDescent="0.25">
      <c r="A323" t="s">
        <v>487</v>
      </c>
      <c r="B323">
        <v>3</v>
      </c>
      <c r="C323" t="s">
        <v>13</v>
      </c>
      <c r="D323" s="12" t="s">
        <v>1251</v>
      </c>
      <c r="E323" s="13">
        <f>IF(B323="N/A", 0, INDEX('Probability Tables'!$J$10:$J$12, MATCH(B323, 'Probability Tables'!$A$10:$A$12, 0)))</f>
        <v>-0.39196962663327978</v>
      </c>
      <c r="F323" s="13">
        <f>IF(C323="N/A", 0, INDEX('Probability Tables'!$J$18:$J$19, MATCH(C323, 'Probability Tables'!$A$18:$A$19, 0)))</f>
        <v>-0.16113204070663512</v>
      </c>
      <c r="G323" s="13">
        <f>IF(D323="N/A", 0, INDEX('Probability Tables'!$J$48:$J$50, MATCH(D323, 'Probability Tables'!$A$48:$A$50, 0)))</f>
        <v>-0.71512608727872051</v>
      </c>
      <c r="H323" s="13">
        <f>'Probability Tables'!$E$3</f>
        <v>-0.48424598596127871</v>
      </c>
      <c r="I323" s="16">
        <f>SUM(E323:H323)</f>
        <v>-1.7524737405799142</v>
      </c>
      <c r="J323" s="14">
        <f>IF(B323="N/A", 0, INDEX('Probability Tables'!$K$10:$K$12, MATCH(B323, 'Probability Tables'!$A$10:$A$12, 0)))</f>
        <v>-1.0560526742493137</v>
      </c>
      <c r="K323" s="14">
        <f>IF(C323="N/A", 0, INDEX('Probability Tables'!$K$18:$K$19, MATCH(C323, 'Probability Tables'!$A$18:$A$19, 0)))</f>
        <v>-1.140161291580982</v>
      </c>
      <c r="L323" s="14">
        <f>IF(D323="N/A", 0, INDEX('Probability Tables'!$K$48:$K$50, MATCH(D323, 'Probability Tables'!$A$48:$A$50, 0)))</f>
        <v>-1.624036711855253</v>
      </c>
      <c r="M323" s="14">
        <f>'Probability Tables'!$E$4</f>
        <v>-0.95753369040820424</v>
      </c>
      <c r="N323" s="16">
        <f>SUM(J323:M323)</f>
        <v>-4.7777843680937533</v>
      </c>
      <c r="O323" s="15">
        <f t="shared" ref="O323:O386" si="15">EXP(I323)/(EXP(I323)+EXP(N323))*100</f>
        <v>95.370456696207185</v>
      </c>
      <c r="P323" s="15">
        <f t="shared" ref="P323:P386" si="16">EXP(N323)/(EXP(N323)+EXP(I323))*100</f>
        <v>4.6295433037928087</v>
      </c>
      <c r="Q323" s="17">
        <f t="shared" ref="Q323:Q386" si="17">IF(O323&gt;P323, 0, 1)</f>
        <v>0</v>
      </c>
      <c r="R323" s="17">
        <v>0</v>
      </c>
    </row>
    <row r="324" spans="1:18" x14ac:dyDescent="0.25">
      <c r="A324" t="s">
        <v>488</v>
      </c>
      <c r="B324">
        <v>2</v>
      </c>
      <c r="C324" t="s">
        <v>17</v>
      </c>
      <c r="D324" s="12" t="s">
        <v>1252</v>
      </c>
      <c r="E324" s="13">
        <f>IF(B324="N/A", 0, INDEX('Probability Tables'!$J$10:$J$12, MATCH(B324, 'Probability Tables'!$A$10:$A$12, 0)))</f>
        <v>-1.7285805676065233</v>
      </c>
      <c r="F324" s="13">
        <f>IF(C324="N/A", 0, INDEX('Probability Tables'!$J$18:$J$19, MATCH(C324, 'Probability Tables'!$A$18:$A$19, 0)))</f>
        <v>-1.9050155618886613</v>
      </c>
      <c r="G324" s="13">
        <f>IF(D324="N/A", 0, INDEX('Probability Tables'!$J$48:$J$50, MATCH(D324, 'Probability Tables'!$A$48:$A$50, 0)))</f>
        <v>-1.6691571471357227</v>
      </c>
      <c r="H324" s="13">
        <f>'Probability Tables'!$E$3</f>
        <v>-0.48424598596127871</v>
      </c>
      <c r="I324" s="16">
        <f>SUM(E324:H324)</f>
        <v>-5.786999262592186</v>
      </c>
      <c r="J324" s="14">
        <f>IF(B324="N/A", 0, INDEX('Probability Tables'!$K$10:$K$12, MATCH(B324, 'Probability Tables'!$A$10:$A$12, 0)))</f>
        <v>-1.3662076025531533</v>
      </c>
      <c r="K324" s="14">
        <f>IF(C324="N/A", 0, INDEX('Probability Tables'!$K$18:$K$19, MATCH(C324, 'Probability Tables'!$A$18:$A$19, 0)))</f>
        <v>-0.38532054201569693</v>
      </c>
      <c r="L324" s="14">
        <f>IF(D324="N/A", 0, INDEX('Probability Tables'!$K$48:$K$50, MATCH(D324, 'Probability Tables'!$A$48:$A$50, 0)))</f>
        <v>-1.4997389951776758</v>
      </c>
      <c r="M324" s="14">
        <f>'Probability Tables'!$E$4</f>
        <v>-0.95753369040820424</v>
      </c>
      <c r="N324" s="16">
        <f>SUM(J324:M324)</f>
        <v>-4.2088008301547299</v>
      </c>
      <c r="O324" s="15">
        <f t="shared" si="15"/>
        <v>17.105077926477943</v>
      </c>
      <c r="P324" s="15">
        <f t="shared" si="16"/>
        <v>82.894922073522054</v>
      </c>
      <c r="Q324" s="17">
        <f t="shared" si="17"/>
        <v>1</v>
      </c>
      <c r="R324" s="17">
        <v>1</v>
      </c>
    </row>
    <row r="325" spans="1:18" x14ac:dyDescent="0.25">
      <c r="A325" t="s">
        <v>489</v>
      </c>
      <c r="B325">
        <v>2</v>
      </c>
      <c r="C325" t="s">
        <v>17</v>
      </c>
      <c r="D325" s="12" t="s">
        <v>1250</v>
      </c>
      <c r="E325" s="13">
        <f>IF(B325="N/A", 0, INDEX('Probability Tables'!$J$10:$J$12, MATCH(B325, 'Probability Tables'!$A$10:$A$12, 0)))</f>
        <v>-1.7285805676065233</v>
      </c>
      <c r="F325" s="13">
        <f>IF(C325="N/A", 0, INDEX('Probability Tables'!$J$18:$J$19, MATCH(C325, 'Probability Tables'!$A$18:$A$19, 0)))</f>
        <v>-1.9050155618886613</v>
      </c>
      <c r="G325" s="13">
        <f>IF(D325="N/A", 0, INDEX('Probability Tables'!$J$48:$J$50, MATCH(D325, 'Probability Tables'!$A$48:$A$50, 0)))</f>
        <v>-1.1317644959850102</v>
      </c>
      <c r="H325" s="13">
        <f>'Probability Tables'!$E$3</f>
        <v>-0.48424598596127871</v>
      </c>
      <c r="I325" s="16">
        <f>SUM(E325:H325)</f>
        <v>-5.2496066114414734</v>
      </c>
      <c r="J325" s="14">
        <f>IF(B325="N/A", 0, INDEX('Probability Tables'!$K$10:$K$12, MATCH(B325, 'Probability Tables'!$A$10:$A$12, 0)))</f>
        <v>-1.3662076025531533</v>
      </c>
      <c r="K325" s="14">
        <f>IF(C325="N/A", 0, INDEX('Probability Tables'!$K$18:$K$19, MATCH(C325, 'Probability Tables'!$A$18:$A$19, 0)))</f>
        <v>-0.38532054201569693</v>
      </c>
      <c r="L325" s="14">
        <f>IF(D325="N/A", 0, INDEX('Probability Tables'!$K$48:$K$50, MATCH(D325, 'Probability Tables'!$A$48:$A$50, 0)))</f>
        <v>-0.54522705048332309</v>
      </c>
      <c r="M325" s="14">
        <f>'Probability Tables'!$E$4</f>
        <v>-0.95753369040820424</v>
      </c>
      <c r="N325" s="16">
        <f>SUM(J325:M325)</f>
        <v>-3.2542888854603773</v>
      </c>
      <c r="O325" s="15">
        <f t="shared" si="15"/>
        <v>11.969540796003292</v>
      </c>
      <c r="P325" s="15">
        <f t="shared" si="16"/>
        <v>88.030459203996713</v>
      </c>
      <c r="Q325" s="17">
        <f t="shared" si="17"/>
        <v>1</v>
      </c>
      <c r="R325" s="17">
        <v>1</v>
      </c>
    </row>
    <row r="326" spans="1:18" x14ac:dyDescent="0.25">
      <c r="A326" t="s">
        <v>490</v>
      </c>
      <c r="B326">
        <v>3</v>
      </c>
      <c r="C326" t="s">
        <v>13</v>
      </c>
      <c r="D326" s="12" t="s">
        <v>1250</v>
      </c>
      <c r="E326" s="13">
        <f>IF(B326="N/A", 0, INDEX('Probability Tables'!$J$10:$J$12, MATCH(B326, 'Probability Tables'!$A$10:$A$12, 0)))</f>
        <v>-0.39196962663327978</v>
      </c>
      <c r="F326" s="13">
        <f>IF(C326="N/A", 0, INDEX('Probability Tables'!$J$18:$J$19, MATCH(C326, 'Probability Tables'!$A$18:$A$19, 0)))</f>
        <v>-0.16113204070663512</v>
      </c>
      <c r="G326" s="13">
        <f>IF(D326="N/A", 0, INDEX('Probability Tables'!$J$48:$J$50, MATCH(D326, 'Probability Tables'!$A$48:$A$50, 0)))</f>
        <v>-1.1317644959850102</v>
      </c>
      <c r="H326" s="13">
        <f>'Probability Tables'!$E$3</f>
        <v>-0.48424598596127871</v>
      </c>
      <c r="I326" s="16">
        <f>SUM(E326:H326)</f>
        <v>-2.169112149286204</v>
      </c>
      <c r="J326" s="14">
        <f>IF(B326="N/A", 0, INDEX('Probability Tables'!$K$10:$K$12, MATCH(B326, 'Probability Tables'!$A$10:$A$12, 0)))</f>
        <v>-1.0560526742493137</v>
      </c>
      <c r="K326" s="14">
        <f>IF(C326="N/A", 0, INDEX('Probability Tables'!$K$18:$K$19, MATCH(C326, 'Probability Tables'!$A$18:$A$19, 0)))</f>
        <v>-1.140161291580982</v>
      </c>
      <c r="L326" s="14">
        <f>IF(D326="N/A", 0, INDEX('Probability Tables'!$K$48:$K$50, MATCH(D326, 'Probability Tables'!$A$48:$A$50, 0)))</f>
        <v>-0.54522705048332309</v>
      </c>
      <c r="M326" s="14">
        <f>'Probability Tables'!$E$4</f>
        <v>-0.95753369040820424</v>
      </c>
      <c r="N326" s="16">
        <f>SUM(J326:M326)</f>
        <v>-3.698974706721823</v>
      </c>
      <c r="O326" s="15">
        <f t="shared" si="15"/>
        <v>82.198620383639835</v>
      </c>
      <c r="P326" s="15">
        <f t="shared" si="16"/>
        <v>17.801379616360176</v>
      </c>
      <c r="Q326" s="17">
        <f t="shared" si="17"/>
        <v>0</v>
      </c>
      <c r="R326" s="17">
        <v>0</v>
      </c>
    </row>
    <row r="327" spans="1:18" x14ac:dyDescent="0.25">
      <c r="A327" t="s">
        <v>491</v>
      </c>
      <c r="B327">
        <v>1</v>
      </c>
      <c r="C327" t="s">
        <v>17</v>
      </c>
      <c r="D327" s="12" t="s">
        <v>1250</v>
      </c>
      <c r="E327" s="13">
        <f>IF(B327="N/A", 0, INDEX('Probability Tables'!$J$10:$J$12, MATCH(B327, 'Probability Tables'!$A$10:$A$12, 0)))</f>
        <v>-1.9190988916046565</v>
      </c>
      <c r="F327" s="13">
        <f>IF(C327="N/A", 0, INDEX('Probability Tables'!$J$18:$J$19, MATCH(C327, 'Probability Tables'!$A$18:$A$19, 0)))</f>
        <v>-1.9050155618886613</v>
      </c>
      <c r="G327" s="13">
        <f>IF(D327="N/A", 0, INDEX('Probability Tables'!$J$48:$J$50, MATCH(D327, 'Probability Tables'!$A$48:$A$50, 0)))</f>
        <v>-1.1317644959850102</v>
      </c>
      <c r="H327" s="13">
        <f>'Probability Tables'!$E$3</f>
        <v>-0.48424598596127871</v>
      </c>
      <c r="I327" s="16">
        <f>SUM(E327:H327)</f>
        <v>-5.4401249354396066</v>
      </c>
      <c r="J327" s="14">
        <f>IF(B327="N/A", 0, INDEX('Probability Tables'!$K$10:$K$12, MATCH(B327, 'Probability Tables'!$A$10:$A$12, 0)))</f>
        <v>-0.92356349120323478</v>
      </c>
      <c r="K327" s="14">
        <f>IF(C327="N/A", 0, INDEX('Probability Tables'!$K$18:$K$19, MATCH(C327, 'Probability Tables'!$A$18:$A$19, 0)))</f>
        <v>-0.38532054201569693</v>
      </c>
      <c r="L327" s="14">
        <f>IF(D327="N/A", 0, INDEX('Probability Tables'!$K$48:$K$50, MATCH(D327, 'Probability Tables'!$A$48:$A$50, 0)))</f>
        <v>-0.54522705048332309</v>
      </c>
      <c r="M327" s="14">
        <f>'Probability Tables'!$E$4</f>
        <v>-0.95753369040820424</v>
      </c>
      <c r="N327" s="16">
        <f>SUM(J327:M327)</f>
        <v>-2.8116447741104591</v>
      </c>
      <c r="O327" s="15">
        <f t="shared" si="15"/>
        <v>6.7327825801197783</v>
      </c>
      <c r="P327" s="15">
        <f t="shared" si="16"/>
        <v>93.267217419880225</v>
      </c>
      <c r="Q327" s="17">
        <f t="shared" si="17"/>
        <v>1</v>
      </c>
      <c r="R327" s="17">
        <v>1</v>
      </c>
    </row>
    <row r="328" spans="1:18" x14ac:dyDescent="0.25">
      <c r="A328" t="s">
        <v>493</v>
      </c>
      <c r="B328">
        <v>3</v>
      </c>
      <c r="C328" t="s">
        <v>13</v>
      </c>
      <c r="D328" s="12" t="s">
        <v>1251</v>
      </c>
      <c r="E328" s="13">
        <f>IF(B328="N/A", 0, INDEX('Probability Tables'!$J$10:$J$12, MATCH(B328, 'Probability Tables'!$A$10:$A$12, 0)))</f>
        <v>-0.39196962663327978</v>
      </c>
      <c r="F328" s="13">
        <f>IF(C328="N/A", 0, INDEX('Probability Tables'!$J$18:$J$19, MATCH(C328, 'Probability Tables'!$A$18:$A$19, 0)))</f>
        <v>-0.16113204070663512</v>
      </c>
      <c r="G328" s="13">
        <f>IF(D328="N/A", 0, INDEX('Probability Tables'!$J$48:$J$50, MATCH(D328, 'Probability Tables'!$A$48:$A$50, 0)))</f>
        <v>-0.71512608727872051</v>
      </c>
      <c r="H328" s="13">
        <f>'Probability Tables'!$E$3</f>
        <v>-0.48424598596127871</v>
      </c>
      <c r="I328" s="16">
        <f>SUM(E328:H328)</f>
        <v>-1.7524737405799142</v>
      </c>
      <c r="J328" s="14">
        <f>IF(B328="N/A", 0, INDEX('Probability Tables'!$K$10:$K$12, MATCH(B328, 'Probability Tables'!$A$10:$A$12, 0)))</f>
        <v>-1.0560526742493137</v>
      </c>
      <c r="K328" s="14">
        <f>IF(C328="N/A", 0, INDEX('Probability Tables'!$K$18:$K$19, MATCH(C328, 'Probability Tables'!$A$18:$A$19, 0)))</f>
        <v>-1.140161291580982</v>
      </c>
      <c r="L328" s="14">
        <f>IF(D328="N/A", 0, INDEX('Probability Tables'!$K$48:$K$50, MATCH(D328, 'Probability Tables'!$A$48:$A$50, 0)))</f>
        <v>-1.624036711855253</v>
      </c>
      <c r="M328" s="14">
        <f>'Probability Tables'!$E$4</f>
        <v>-0.95753369040820424</v>
      </c>
      <c r="N328" s="16">
        <f>SUM(J328:M328)</f>
        <v>-4.7777843680937533</v>
      </c>
      <c r="O328" s="15">
        <f t="shared" si="15"/>
        <v>95.370456696207185</v>
      </c>
      <c r="P328" s="15">
        <f t="shared" si="16"/>
        <v>4.6295433037928087</v>
      </c>
      <c r="Q328" s="17">
        <f t="shared" si="17"/>
        <v>0</v>
      </c>
      <c r="R328" s="17">
        <v>0</v>
      </c>
    </row>
    <row r="329" spans="1:18" x14ac:dyDescent="0.25">
      <c r="A329" t="s">
        <v>494</v>
      </c>
      <c r="B329">
        <v>2</v>
      </c>
      <c r="C329" t="s">
        <v>17</v>
      </c>
      <c r="D329" s="12" t="s">
        <v>1252</v>
      </c>
      <c r="E329" s="13">
        <f>IF(B329="N/A", 0, INDEX('Probability Tables'!$J$10:$J$12, MATCH(B329, 'Probability Tables'!$A$10:$A$12, 0)))</f>
        <v>-1.7285805676065233</v>
      </c>
      <c r="F329" s="13">
        <f>IF(C329="N/A", 0, INDEX('Probability Tables'!$J$18:$J$19, MATCH(C329, 'Probability Tables'!$A$18:$A$19, 0)))</f>
        <v>-1.9050155618886613</v>
      </c>
      <c r="G329" s="13">
        <f>IF(D329="N/A", 0, INDEX('Probability Tables'!$J$48:$J$50, MATCH(D329, 'Probability Tables'!$A$48:$A$50, 0)))</f>
        <v>-1.6691571471357227</v>
      </c>
      <c r="H329" s="13">
        <f>'Probability Tables'!$E$3</f>
        <v>-0.48424598596127871</v>
      </c>
      <c r="I329" s="16">
        <f>SUM(E329:H329)</f>
        <v>-5.786999262592186</v>
      </c>
      <c r="J329" s="14">
        <f>IF(B329="N/A", 0, INDEX('Probability Tables'!$K$10:$K$12, MATCH(B329, 'Probability Tables'!$A$10:$A$12, 0)))</f>
        <v>-1.3662076025531533</v>
      </c>
      <c r="K329" s="14">
        <f>IF(C329="N/A", 0, INDEX('Probability Tables'!$K$18:$K$19, MATCH(C329, 'Probability Tables'!$A$18:$A$19, 0)))</f>
        <v>-0.38532054201569693</v>
      </c>
      <c r="L329" s="14">
        <f>IF(D329="N/A", 0, INDEX('Probability Tables'!$K$48:$K$50, MATCH(D329, 'Probability Tables'!$A$48:$A$50, 0)))</f>
        <v>-1.4997389951776758</v>
      </c>
      <c r="M329" s="14">
        <f>'Probability Tables'!$E$4</f>
        <v>-0.95753369040820424</v>
      </c>
      <c r="N329" s="16">
        <f>SUM(J329:M329)</f>
        <v>-4.2088008301547299</v>
      </c>
      <c r="O329" s="15">
        <f t="shared" si="15"/>
        <v>17.105077926477943</v>
      </c>
      <c r="P329" s="15">
        <f t="shared" si="16"/>
        <v>82.894922073522054</v>
      </c>
      <c r="Q329" s="17">
        <f t="shared" si="17"/>
        <v>1</v>
      </c>
      <c r="R329" s="17">
        <v>1</v>
      </c>
    </row>
    <row r="330" spans="1:18" x14ac:dyDescent="0.25">
      <c r="A330" t="s">
        <v>495</v>
      </c>
      <c r="B330">
        <v>3</v>
      </c>
      <c r="C330" t="s">
        <v>17</v>
      </c>
      <c r="D330" s="12" t="s">
        <v>1250</v>
      </c>
      <c r="E330" s="13">
        <f>IF(B330="N/A", 0, INDEX('Probability Tables'!$J$10:$J$12, MATCH(B330, 'Probability Tables'!$A$10:$A$12, 0)))</f>
        <v>-0.39196962663327978</v>
      </c>
      <c r="F330" s="13">
        <f>IF(C330="N/A", 0, INDEX('Probability Tables'!$J$18:$J$19, MATCH(C330, 'Probability Tables'!$A$18:$A$19, 0)))</f>
        <v>-1.9050155618886613</v>
      </c>
      <c r="G330" s="13">
        <f>IF(D330="N/A", 0, INDEX('Probability Tables'!$J$48:$J$50, MATCH(D330, 'Probability Tables'!$A$48:$A$50, 0)))</f>
        <v>-1.1317644959850102</v>
      </c>
      <c r="H330" s="13">
        <f>'Probability Tables'!$E$3</f>
        <v>-0.48424598596127871</v>
      </c>
      <c r="I330" s="16">
        <f>SUM(E330:H330)</f>
        <v>-3.9129956704682303</v>
      </c>
      <c r="J330" s="14">
        <f>IF(B330="N/A", 0, INDEX('Probability Tables'!$K$10:$K$12, MATCH(B330, 'Probability Tables'!$A$10:$A$12, 0)))</f>
        <v>-1.0560526742493137</v>
      </c>
      <c r="K330" s="14">
        <f>IF(C330="N/A", 0, INDEX('Probability Tables'!$K$18:$K$19, MATCH(C330, 'Probability Tables'!$A$18:$A$19, 0)))</f>
        <v>-0.38532054201569693</v>
      </c>
      <c r="L330" s="14">
        <f>IF(D330="N/A", 0, INDEX('Probability Tables'!$K$48:$K$50, MATCH(D330, 'Probability Tables'!$A$48:$A$50, 0)))</f>
        <v>-0.54522705048332309</v>
      </c>
      <c r="M330" s="14">
        <f>'Probability Tables'!$E$4</f>
        <v>-0.95753369040820424</v>
      </c>
      <c r="N330" s="16">
        <f>SUM(J330:M330)</f>
        <v>-2.9441339571565379</v>
      </c>
      <c r="O330" s="15">
        <f t="shared" si="15"/>
        <v>27.510744502188047</v>
      </c>
      <c r="P330" s="15">
        <f t="shared" si="16"/>
        <v>72.489255497811953</v>
      </c>
      <c r="Q330" s="17">
        <f t="shared" si="17"/>
        <v>1</v>
      </c>
      <c r="R330" s="17">
        <v>1</v>
      </c>
    </row>
    <row r="331" spans="1:18" x14ac:dyDescent="0.25">
      <c r="A331" t="s">
        <v>496</v>
      </c>
      <c r="B331">
        <v>1</v>
      </c>
      <c r="C331" t="s">
        <v>17</v>
      </c>
      <c r="D331" s="12" t="s">
        <v>1250</v>
      </c>
      <c r="E331" s="13">
        <f>IF(B331="N/A", 0, INDEX('Probability Tables'!$J$10:$J$12, MATCH(B331, 'Probability Tables'!$A$10:$A$12, 0)))</f>
        <v>-1.9190988916046565</v>
      </c>
      <c r="F331" s="13">
        <f>IF(C331="N/A", 0, INDEX('Probability Tables'!$J$18:$J$19, MATCH(C331, 'Probability Tables'!$A$18:$A$19, 0)))</f>
        <v>-1.9050155618886613</v>
      </c>
      <c r="G331" s="13">
        <f>IF(D331="N/A", 0, INDEX('Probability Tables'!$J$48:$J$50, MATCH(D331, 'Probability Tables'!$A$48:$A$50, 0)))</f>
        <v>-1.1317644959850102</v>
      </c>
      <c r="H331" s="13">
        <f>'Probability Tables'!$E$3</f>
        <v>-0.48424598596127871</v>
      </c>
      <c r="I331" s="16">
        <f>SUM(E331:H331)</f>
        <v>-5.4401249354396066</v>
      </c>
      <c r="J331" s="14">
        <f>IF(B331="N/A", 0, INDEX('Probability Tables'!$K$10:$K$12, MATCH(B331, 'Probability Tables'!$A$10:$A$12, 0)))</f>
        <v>-0.92356349120323478</v>
      </c>
      <c r="K331" s="14">
        <f>IF(C331="N/A", 0, INDEX('Probability Tables'!$K$18:$K$19, MATCH(C331, 'Probability Tables'!$A$18:$A$19, 0)))</f>
        <v>-0.38532054201569693</v>
      </c>
      <c r="L331" s="14">
        <f>IF(D331="N/A", 0, INDEX('Probability Tables'!$K$48:$K$50, MATCH(D331, 'Probability Tables'!$A$48:$A$50, 0)))</f>
        <v>-0.54522705048332309</v>
      </c>
      <c r="M331" s="14">
        <f>'Probability Tables'!$E$4</f>
        <v>-0.95753369040820424</v>
      </c>
      <c r="N331" s="16">
        <f>SUM(J331:M331)</f>
        <v>-2.8116447741104591</v>
      </c>
      <c r="O331" s="15">
        <f t="shared" si="15"/>
        <v>6.7327825801197783</v>
      </c>
      <c r="P331" s="15">
        <f t="shared" si="16"/>
        <v>93.267217419880225</v>
      </c>
      <c r="Q331" s="17">
        <f t="shared" si="17"/>
        <v>1</v>
      </c>
      <c r="R331" s="17">
        <v>1</v>
      </c>
    </row>
    <row r="332" spans="1:18" x14ac:dyDescent="0.25">
      <c r="A332" t="s">
        <v>498</v>
      </c>
      <c r="B332">
        <v>3</v>
      </c>
      <c r="C332" t="s">
        <v>17</v>
      </c>
      <c r="D332" s="12" t="s">
        <v>1250</v>
      </c>
      <c r="E332" s="13">
        <f>IF(B332="N/A", 0, INDEX('Probability Tables'!$J$10:$J$12, MATCH(B332, 'Probability Tables'!$A$10:$A$12, 0)))</f>
        <v>-0.39196962663327978</v>
      </c>
      <c r="F332" s="13">
        <f>IF(C332="N/A", 0, INDEX('Probability Tables'!$J$18:$J$19, MATCH(C332, 'Probability Tables'!$A$18:$A$19, 0)))</f>
        <v>-1.9050155618886613</v>
      </c>
      <c r="G332" s="13">
        <f>IF(D332="N/A", 0, INDEX('Probability Tables'!$J$48:$J$50, MATCH(D332, 'Probability Tables'!$A$48:$A$50, 0)))</f>
        <v>-1.1317644959850102</v>
      </c>
      <c r="H332" s="13">
        <f>'Probability Tables'!$E$3</f>
        <v>-0.48424598596127871</v>
      </c>
      <c r="I332" s="16">
        <f>SUM(E332:H332)</f>
        <v>-3.9129956704682303</v>
      </c>
      <c r="J332" s="14">
        <f>IF(B332="N/A", 0, INDEX('Probability Tables'!$K$10:$K$12, MATCH(B332, 'Probability Tables'!$A$10:$A$12, 0)))</f>
        <v>-1.0560526742493137</v>
      </c>
      <c r="K332" s="14">
        <f>IF(C332="N/A", 0, INDEX('Probability Tables'!$K$18:$K$19, MATCH(C332, 'Probability Tables'!$A$18:$A$19, 0)))</f>
        <v>-0.38532054201569693</v>
      </c>
      <c r="L332" s="14">
        <f>IF(D332="N/A", 0, INDEX('Probability Tables'!$K$48:$K$50, MATCH(D332, 'Probability Tables'!$A$48:$A$50, 0)))</f>
        <v>-0.54522705048332309</v>
      </c>
      <c r="M332" s="14">
        <f>'Probability Tables'!$E$4</f>
        <v>-0.95753369040820424</v>
      </c>
      <c r="N332" s="16">
        <f>SUM(J332:M332)</f>
        <v>-2.9441339571565379</v>
      </c>
      <c r="O332" s="15">
        <f t="shared" si="15"/>
        <v>27.510744502188047</v>
      </c>
      <c r="P332" s="15">
        <f t="shared" si="16"/>
        <v>72.489255497811953</v>
      </c>
      <c r="Q332" s="17">
        <f t="shared" si="17"/>
        <v>1</v>
      </c>
      <c r="R332" s="17">
        <v>1</v>
      </c>
    </row>
    <row r="333" spans="1:18" x14ac:dyDescent="0.25">
      <c r="A333" t="s">
        <v>499</v>
      </c>
      <c r="B333">
        <v>1</v>
      </c>
      <c r="C333" t="s">
        <v>13</v>
      </c>
      <c r="D333" s="12" t="s">
        <v>1250</v>
      </c>
      <c r="E333" s="13">
        <f>IF(B333="N/A", 0, INDEX('Probability Tables'!$J$10:$J$12, MATCH(B333, 'Probability Tables'!$A$10:$A$12, 0)))</f>
        <v>-1.9190988916046565</v>
      </c>
      <c r="F333" s="13">
        <f>IF(C333="N/A", 0, INDEX('Probability Tables'!$J$18:$J$19, MATCH(C333, 'Probability Tables'!$A$18:$A$19, 0)))</f>
        <v>-0.16113204070663512</v>
      </c>
      <c r="G333" s="13">
        <f>IF(D333="N/A", 0, INDEX('Probability Tables'!$J$48:$J$50, MATCH(D333, 'Probability Tables'!$A$48:$A$50, 0)))</f>
        <v>-1.1317644959850102</v>
      </c>
      <c r="H333" s="13">
        <f>'Probability Tables'!$E$3</f>
        <v>-0.48424598596127871</v>
      </c>
      <c r="I333" s="16">
        <f>SUM(E333:H333)</f>
        <v>-3.6962414142575803</v>
      </c>
      <c r="J333" s="14">
        <f>IF(B333="N/A", 0, INDEX('Probability Tables'!$K$10:$K$12, MATCH(B333, 'Probability Tables'!$A$10:$A$12, 0)))</f>
        <v>-0.92356349120323478</v>
      </c>
      <c r="K333" s="14">
        <f>IF(C333="N/A", 0, INDEX('Probability Tables'!$K$18:$K$19, MATCH(C333, 'Probability Tables'!$A$18:$A$19, 0)))</f>
        <v>-1.140161291580982</v>
      </c>
      <c r="L333" s="14">
        <f>IF(D333="N/A", 0, INDEX('Probability Tables'!$K$48:$K$50, MATCH(D333, 'Probability Tables'!$A$48:$A$50, 0)))</f>
        <v>-0.54522705048332309</v>
      </c>
      <c r="M333" s="14">
        <f>'Probability Tables'!$E$4</f>
        <v>-0.95753369040820424</v>
      </c>
      <c r="N333" s="16">
        <f>SUM(J333:M333)</f>
        <v>-3.5664855236757438</v>
      </c>
      <c r="O333" s="15">
        <f t="shared" si="15"/>
        <v>46.760646433231344</v>
      </c>
      <c r="P333" s="15">
        <f t="shared" si="16"/>
        <v>53.239353566768656</v>
      </c>
      <c r="Q333" s="17">
        <f t="shared" si="17"/>
        <v>1</v>
      </c>
      <c r="R333" s="17">
        <v>0</v>
      </c>
    </row>
    <row r="334" spans="1:18" x14ac:dyDescent="0.25">
      <c r="A334" t="s">
        <v>501</v>
      </c>
      <c r="B334">
        <v>1</v>
      </c>
      <c r="C334" t="s">
        <v>13</v>
      </c>
      <c r="D334" s="12" t="s">
        <v>1250</v>
      </c>
      <c r="E334" s="13">
        <f>IF(B334="N/A", 0, INDEX('Probability Tables'!$J$10:$J$12, MATCH(B334, 'Probability Tables'!$A$10:$A$12, 0)))</f>
        <v>-1.9190988916046565</v>
      </c>
      <c r="F334" s="13">
        <f>IF(C334="N/A", 0, INDEX('Probability Tables'!$J$18:$J$19, MATCH(C334, 'Probability Tables'!$A$18:$A$19, 0)))</f>
        <v>-0.16113204070663512</v>
      </c>
      <c r="G334" s="13">
        <f>IF(D334="N/A", 0, INDEX('Probability Tables'!$J$48:$J$50, MATCH(D334, 'Probability Tables'!$A$48:$A$50, 0)))</f>
        <v>-1.1317644959850102</v>
      </c>
      <c r="H334" s="13">
        <f>'Probability Tables'!$E$3</f>
        <v>-0.48424598596127871</v>
      </c>
      <c r="I334" s="16">
        <f>SUM(E334:H334)</f>
        <v>-3.6962414142575803</v>
      </c>
      <c r="J334" s="14">
        <f>IF(B334="N/A", 0, INDEX('Probability Tables'!$K$10:$K$12, MATCH(B334, 'Probability Tables'!$A$10:$A$12, 0)))</f>
        <v>-0.92356349120323478</v>
      </c>
      <c r="K334" s="14">
        <f>IF(C334="N/A", 0, INDEX('Probability Tables'!$K$18:$K$19, MATCH(C334, 'Probability Tables'!$A$18:$A$19, 0)))</f>
        <v>-1.140161291580982</v>
      </c>
      <c r="L334" s="14">
        <f>IF(D334="N/A", 0, INDEX('Probability Tables'!$K$48:$K$50, MATCH(D334, 'Probability Tables'!$A$48:$A$50, 0)))</f>
        <v>-0.54522705048332309</v>
      </c>
      <c r="M334" s="14">
        <f>'Probability Tables'!$E$4</f>
        <v>-0.95753369040820424</v>
      </c>
      <c r="N334" s="16">
        <f>SUM(J334:M334)</f>
        <v>-3.5664855236757438</v>
      </c>
      <c r="O334" s="15">
        <f t="shared" si="15"/>
        <v>46.760646433231344</v>
      </c>
      <c r="P334" s="15">
        <f t="shared" si="16"/>
        <v>53.239353566768656</v>
      </c>
      <c r="Q334" s="17">
        <f t="shared" si="17"/>
        <v>1</v>
      </c>
      <c r="R334" s="17">
        <v>0</v>
      </c>
    </row>
    <row r="335" spans="1:18" x14ac:dyDescent="0.25">
      <c r="A335" t="s">
        <v>503</v>
      </c>
      <c r="B335">
        <v>3</v>
      </c>
      <c r="C335" t="s">
        <v>13</v>
      </c>
      <c r="D335" s="12" t="s">
        <v>1252</v>
      </c>
      <c r="E335" s="13">
        <f>IF(B335="N/A", 0, INDEX('Probability Tables'!$J$10:$J$12, MATCH(B335, 'Probability Tables'!$A$10:$A$12, 0)))</f>
        <v>-0.39196962663327978</v>
      </c>
      <c r="F335" s="13">
        <f>IF(C335="N/A", 0, INDEX('Probability Tables'!$J$18:$J$19, MATCH(C335, 'Probability Tables'!$A$18:$A$19, 0)))</f>
        <v>-0.16113204070663512</v>
      </c>
      <c r="G335" s="13">
        <f>IF(D335="N/A", 0, INDEX('Probability Tables'!$J$48:$J$50, MATCH(D335, 'Probability Tables'!$A$48:$A$50, 0)))</f>
        <v>-1.6691571471357227</v>
      </c>
      <c r="H335" s="13">
        <f>'Probability Tables'!$E$3</f>
        <v>-0.48424598596127871</v>
      </c>
      <c r="I335" s="16">
        <f>SUM(E335:H335)</f>
        <v>-2.7065048004369165</v>
      </c>
      <c r="J335" s="14">
        <f>IF(B335="N/A", 0, INDEX('Probability Tables'!$K$10:$K$12, MATCH(B335, 'Probability Tables'!$A$10:$A$12, 0)))</f>
        <v>-1.0560526742493137</v>
      </c>
      <c r="K335" s="14">
        <f>IF(C335="N/A", 0, INDEX('Probability Tables'!$K$18:$K$19, MATCH(C335, 'Probability Tables'!$A$18:$A$19, 0)))</f>
        <v>-1.140161291580982</v>
      </c>
      <c r="L335" s="14">
        <f>IF(D335="N/A", 0, INDEX('Probability Tables'!$K$48:$K$50, MATCH(D335, 'Probability Tables'!$A$48:$A$50, 0)))</f>
        <v>-1.4997389951776758</v>
      </c>
      <c r="M335" s="14">
        <f>'Probability Tables'!$E$4</f>
        <v>-0.95753369040820424</v>
      </c>
      <c r="N335" s="16">
        <f>SUM(J335:M335)</f>
        <v>-4.6534866514161761</v>
      </c>
      <c r="O335" s="15">
        <f t="shared" si="15"/>
        <v>87.511717029735465</v>
      </c>
      <c r="P335" s="15">
        <f t="shared" si="16"/>
        <v>12.488282970264539</v>
      </c>
      <c r="Q335" s="17">
        <f t="shared" si="17"/>
        <v>0</v>
      </c>
      <c r="R335" s="17">
        <v>0</v>
      </c>
    </row>
    <row r="336" spans="1:18" x14ac:dyDescent="0.25">
      <c r="A336" t="s">
        <v>504</v>
      </c>
      <c r="B336">
        <v>1</v>
      </c>
      <c r="C336" t="s">
        <v>17</v>
      </c>
      <c r="D336" s="12" t="s">
        <v>1250</v>
      </c>
      <c r="E336" s="13">
        <f>IF(B336="N/A", 0, INDEX('Probability Tables'!$J$10:$J$12, MATCH(B336, 'Probability Tables'!$A$10:$A$12, 0)))</f>
        <v>-1.9190988916046565</v>
      </c>
      <c r="F336" s="13">
        <f>IF(C336="N/A", 0, INDEX('Probability Tables'!$J$18:$J$19, MATCH(C336, 'Probability Tables'!$A$18:$A$19, 0)))</f>
        <v>-1.9050155618886613</v>
      </c>
      <c r="G336" s="13">
        <f>IF(D336="N/A", 0, INDEX('Probability Tables'!$J$48:$J$50, MATCH(D336, 'Probability Tables'!$A$48:$A$50, 0)))</f>
        <v>-1.1317644959850102</v>
      </c>
      <c r="H336" s="13">
        <f>'Probability Tables'!$E$3</f>
        <v>-0.48424598596127871</v>
      </c>
      <c r="I336" s="16">
        <f>SUM(E336:H336)</f>
        <v>-5.4401249354396066</v>
      </c>
      <c r="J336" s="14">
        <f>IF(B336="N/A", 0, INDEX('Probability Tables'!$K$10:$K$12, MATCH(B336, 'Probability Tables'!$A$10:$A$12, 0)))</f>
        <v>-0.92356349120323478</v>
      </c>
      <c r="K336" s="14">
        <f>IF(C336="N/A", 0, INDEX('Probability Tables'!$K$18:$K$19, MATCH(C336, 'Probability Tables'!$A$18:$A$19, 0)))</f>
        <v>-0.38532054201569693</v>
      </c>
      <c r="L336" s="14">
        <f>IF(D336="N/A", 0, INDEX('Probability Tables'!$K$48:$K$50, MATCH(D336, 'Probability Tables'!$A$48:$A$50, 0)))</f>
        <v>-0.54522705048332309</v>
      </c>
      <c r="M336" s="14">
        <f>'Probability Tables'!$E$4</f>
        <v>-0.95753369040820424</v>
      </c>
      <c r="N336" s="16">
        <f>SUM(J336:M336)</f>
        <v>-2.8116447741104591</v>
      </c>
      <c r="O336" s="15">
        <f t="shared" si="15"/>
        <v>6.7327825801197783</v>
      </c>
      <c r="P336" s="15">
        <f t="shared" si="16"/>
        <v>93.267217419880225</v>
      </c>
      <c r="Q336" s="17">
        <f t="shared" si="17"/>
        <v>1</v>
      </c>
      <c r="R336" s="17">
        <v>1</v>
      </c>
    </row>
    <row r="337" spans="1:18" x14ac:dyDescent="0.25">
      <c r="A337" t="s">
        <v>506</v>
      </c>
      <c r="B337">
        <v>3</v>
      </c>
      <c r="C337" t="s">
        <v>13</v>
      </c>
      <c r="D337" s="12" t="s">
        <v>1251</v>
      </c>
      <c r="E337" s="13">
        <f>IF(B337="N/A", 0, INDEX('Probability Tables'!$J$10:$J$12, MATCH(B337, 'Probability Tables'!$A$10:$A$12, 0)))</f>
        <v>-0.39196962663327978</v>
      </c>
      <c r="F337" s="13">
        <f>IF(C337="N/A", 0, INDEX('Probability Tables'!$J$18:$J$19, MATCH(C337, 'Probability Tables'!$A$18:$A$19, 0)))</f>
        <v>-0.16113204070663512</v>
      </c>
      <c r="G337" s="13">
        <f>IF(D337="N/A", 0, INDEX('Probability Tables'!$J$48:$J$50, MATCH(D337, 'Probability Tables'!$A$48:$A$50, 0)))</f>
        <v>-0.71512608727872051</v>
      </c>
      <c r="H337" s="13">
        <f>'Probability Tables'!$E$3</f>
        <v>-0.48424598596127871</v>
      </c>
      <c r="I337" s="16">
        <f>SUM(E337:H337)</f>
        <v>-1.7524737405799142</v>
      </c>
      <c r="J337" s="14">
        <f>IF(B337="N/A", 0, INDEX('Probability Tables'!$K$10:$K$12, MATCH(B337, 'Probability Tables'!$A$10:$A$12, 0)))</f>
        <v>-1.0560526742493137</v>
      </c>
      <c r="K337" s="14">
        <f>IF(C337="N/A", 0, INDEX('Probability Tables'!$K$18:$K$19, MATCH(C337, 'Probability Tables'!$A$18:$A$19, 0)))</f>
        <v>-1.140161291580982</v>
      </c>
      <c r="L337" s="14">
        <f>IF(D337="N/A", 0, INDEX('Probability Tables'!$K$48:$K$50, MATCH(D337, 'Probability Tables'!$A$48:$A$50, 0)))</f>
        <v>-1.624036711855253</v>
      </c>
      <c r="M337" s="14">
        <f>'Probability Tables'!$E$4</f>
        <v>-0.95753369040820424</v>
      </c>
      <c r="N337" s="16">
        <f>SUM(J337:M337)</f>
        <v>-4.7777843680937533</v>
      </c>
      <c r="O337" s="15">
        <f t="shared" si="15"/>
        <v>95.370456696207185</v>
      </c>
      <c r="P337" s="15">
        <f t="shared" si="16"/>
        <v>4.6295433037928087</v>
      </c>
      <c r="Q337" s="17">
        <f t="shared" si="17"/>
        <v>0</v>
      </c>
      <c r="R337" s="17">
        <v>0</v>
      </c>
    </row>
    <row r="338" spans="1:18" x14ac:dyDescent="0.25">
      <c r="A338" t="s">
        <v>507</v>
      </c>
      <c r="B338">
        <v>1</v>
      </c>
      <c r="C338" t="s">
        <v>13</v>
      </c>
      <c r="D338" s="12" t="s">
        <v>1250</v>
      </c>
      <c r="E338" s="13">
        <f>IF(B338="N/A", 0, INDEX('Probability Tables'!$J$10:$J$12, MATCH(B338, 'Probability Tables'!$A$10:$A$12, 0)))</f>
        <v>-1.9190988916046565</v>
      </c>
      <c r="F338" s="13">
        <f>IF(C338="N/A", 0, INDEX('Probability Tables'!$J$18:$J$19, MATCH(C338, 'Probability Tables'!$A$18:$A$19, 0)))</f>
        <v>-0.16113204070663512</v>
      </c>
      <c r="G338" s="13">
        <f>IF(D338="N/A", 0, INDEX('Probability Tables'!$J$48:$J$50, MATCH(D338, 'Probability Tables'!$A$48:$A$50, 0)))</f>
        <v>-1.1317644959850102</v>
      </c>
      <c r="H338" s="13">
        <f>'Probability Tables'!$E$3</f>
        <v>-0.48424598596127871</v>
      </c>
      <c r="I338" s="16">
        <f>SUM(E338:H338)</f>
        <v>-3.6962414142575803</v>
      </c>
      <c r="J338" s="14">
        <f>IF(B338="N/A", 0, INDEX('Probability Tables'!$K$10:$K$12, MATCH(B338, 'Probability Tables'!$A$10:$A$12, 0)))</f>
        <v>-0.92356349120323478</v>
      </c>
      <c r="K338" s="14">
        <f>IF(C338="N/A", 0, INDEX('Probability Tables'!$K$18:$K$19, MATCH(C338, 'Probability Tables'!$A$18:$A$19, 0)))</f>
        <v>-1.140161291580982</v>
      </c>
      <c r="L338" s="14">
        <f>IF(D338="N/A", 0, INDEX('Probability Tables'!$K$48:$K$50, MATCH(D338, 'Probability Tables'!$A$48:$A$50, 0)))</f>
        <v>-0.54522705048332309</v>
      </c>
      <c r="M338" s="14">
        <f>'Probability Tables'!$E$4</f>
        <v>-0.95753369040820424</v>
      </c>
      <c r="N338" s="16">
        <f>SUM(J338:M338)</f>
        <v>-3.5664855236757438</v>
      </c>
      <c r="O338" s="15">
        <f t="shared" si="15"/>
        <v>46.760646433231344</v>
      </c>
      <c r="P338" s="15">
        <f t="shared" si="16"/>
        <v>53.239353566768656</v>
      </c>
      <c r="Q338" s="17">
        <f t="shared" si="17"/>
        <v>1</v>
      </c>
      <c r="R338" s="17">
        <v>0</v>
      </c>
    </row>
    <row r="339" spans="1:18" x14ac:dyDescent="0.25">
      <c r="A339" t="s">
        <v>508</v>
      </c>
      <c r="B339">
        <v>1</v>
      </c>
      <c r="C339" t="s">
        <v>17</v>
      </c>
      <c r="D339" s="12" t="s">
        <v>1250</v>
      </c>
      <c r="E339" s="13">
        <f>IF(B339="N/A", 0, INDEX('Probability Tables'!$J$10:$J$12, MATCH(B339, 'Probability Tables'!$A$10:$A$12, 0)))</f>
        <v>-1.9190988916046565</v>
      </c>
      <c r="F339" s="13">
        <f>IF(C339="N/A", 0, INDEX('Probability Tables'!$J$18:$J$19, MATCH(C339, 'Probability Tables'!$A$18:$A$19, 0)))</f>
        <v>-1.9050155618886613</v>
      </c>
      <c r="G339" s="13">
        <f>IF(D339="N/A", 0, INDEX('Probability Tables'!$J$48:$J$50, MATCH(D339, 'Probability Tables'!$A$48:$A$50, 0)))</f>
        <v>-1.1317644959850102</v>
      </c>
      <c r="H339" s="13">
        <f>'Probability Tables'!$E$3</f>
        <v>-0.48424598596127871</v>
      </c>
      <c r="I339" s="16">
        <f>SUM(E339:H339)</f>
        <v>-5.4401249354396066</v>
      </c>
      <c r="J339" s="14">
        <f>IF(B339="N/A", 0, INDEX('Probability Tables'!$K$10:$K$12, MATCH(B339, 'Probability Tables'!$A$10:$A$12, 0)))</f>
        <v>-0.92356349120323478</v>
      </c>
      <c r="K339" s="14">
        <f>IF(C339="N/A", 0, INDEX('Probability Tables'!$K$18:$K$19, MATCH(C339, 'Probability Tables'!$A$18:$A$19, 0)))</f>
        <v>-0.38532054201569693</v>
      </c>
      <c r="L339" s="14">
        <f>IF(D339="N/A", 0, INDEX('Probability Tables'!$K$48:$K$50, MATCH(D339, 'Probability Tables'!$A$48:$A$50, 0)))</f>
        <v>-0.54522705048332309</v>
      </c>
      <c r="M339" s="14">
        <f>'Probability Tables'!$E$4</f>
        <v>-0.95753369040820424</v>
      </c>
      <c r="N339" s="16">
        <f>SUM(J339:M339)</f>
        <v>-2.8116447741104591</v>
      </c>
      <c r="O339" s="15">
        <f t="shared" si="15"/>
        <v>6.7327825801197783</v>
      </c>
      <c r="P339" s="15">
        <f t="shared" si="16"/>
        <v>93.267217419880225</v>
      </c>
      <c r="Q339" s="17">
        <f t="shared" si="17"/>
        <v>1</v>
      </c>
      <c r="R339" s="17">
        <v>1</v>
      </c>
    </row>
    <row r="340" spans="1:18" x14ac:dyDescent="0.25">
      <c r="A340" t="s">
        <v>510</v>
      </c>
      <c r="B340">
        <v>3</v>
      </c>
      <c r="C340" t="s">
        <v>13</v>
      </c>
      <c r="D340" s="12" t="s">
        <v>1251</v>
      </c>
      <c r="E340" s="13">
        <f>IF(B340="N/A", 0, INDEX('Probability Tables'!$J$10:$J$12, MATCH(B340, 'Probability Tables'!$A$10:$A$12, 0)))</f>
        <v>-0.39196962663327978</v>
      </c>
      <c r="F340" s="13">
        <f>IF(C340="N/A", 0, INDEX('Probability Tables'!$J$18:$J$19, MATCH(C340, 'Probability Tables'!$A$18:$A$19, 0)))</f>
        <v>-0.16113204070663512</v>
      </c>
      <c r="G340" s="13">
        <f>IF(D340="N/A", 0, INDEX('Probability Tables'!$J$48:$J$50, MATCH(D340, 'Probability Tables'!$A$48:$A$50, 0)))</f>
        <v>-0.71512608727872051</v>
      </c>
      <c r="H340" s="13">
        <f>'Probability Tables'!$E$3</f>
        <v>-0.48424598596127871</v>
      </c>
      <c r="I340" s="16">
        <f>SUM(E340:H340)</f>
        <v>-1.7524737405799142</v>
      </c>
      <c r="J340" s="14">
        <f>IF(B340="N/A", 0, INDEX('Probability Tables'!$K$10:$K$12, MATCH(B340, 'Probability Tables'!$A$10:$A$12, 0)))</f>
        <v>-1.0560526742493137</v>
      </c>
      <c r="K340" s="14">
        <f>IF(C340="N/A", 0, INDEX('Probability Tables'!$K$18:$K$19, MATCH(C340, 'Probability Tables'!$A$18:$A$19, 0)))</f>
        <v>-1.140161291580982</v>
      </c>
      <c r="L340" s="14">
        <f>IF(D340="N/A", 0, INDEX('Probability Tables'!$K$48:$K$50, MATCH(D340, 'Probability Tables'!$A$48:$A$50, 0)))</f>
        <v>-1.624036711855253</v>
      </c>
      <c r="M340" s="14">
        <f>'Probability Tables'!$E$4</f>
        <v>-0.95753369040820424</v>
      </c>
      <c r="N340" s="16">
        <f>SUM(J340:M340)</f>
        <v>-4.7777843680937533</v>
      </c>
      <c r="O340" s="15">
        <f t="shared" si="15"/>
        <v>95.370456696207185</v>
      </c>
      <c r="P340" s="15">
        <f t="shared" si="16"/>
        <v>4.6295433037928087</v>
      </c>
      <c r="Q340" s="17">
        <f t="shared" si="17"/>
        <v>0</v>
      </c>
      <c r="R340" s="17">
        <v>1</v>
      </c>
    </row>
    <row r="341" spans="1:18" x14ac:dyDescent="0.25">
      <c r="A341" t="s">
        <v>511</v>
      </c>
      <c r="B341">
        <v>1</v>
      </c>
      <c r="C341" t="s">
        <v>13</v>
      </c>
      <c r="D341" s="12" t="s">
        <v>1250</v>
      </c>
      <c r="E341" s="13">
        <f>IF(B341="N/A", 0, INDEX('Probability Tables'!$J$10:$J$12, MATCH(B341, 'Probability Tables'!$A$10:$A$12, 0)))</f>
        <v>-1.9190988916046565</v>
      </c>
      <c r="F341" s="13">
        <f>IF(C341="N/A", 0, INDEX('Probability Tables'!$J$18:$J$19, MATCH(C341, 'Probability Tables'!$A$18:$A$19, 0)))</f>
        <v>-0.16113204070663512</v>
      </c>
      <c r="G341" s="13">
        <f>IF(D341="N/A", 0, INDEX('Probability Tables'!$J$48:$J$50, MATCH(D341, 'Probability Tables'!$A$48:$A$50, 0)))</f>
        <v>-1.1317644959850102</v>
      </c>
      <c r="H341" s="13">
        <f>'Probability Tables'!$E$3</f>
        <v>-0.48424598596127871</v>
      </c>
      <c r="I341" s="16">
        <f>SUM(E341:H341)</f>
        <v>-3.6962414142575803</v>
      </c>
      <c r="J341" s="14">
        <f>IF(B341="N/A", 0, INDEX('Probability Tables'!$K$10:$K$12, MATCH(B341, 'Probability Tables'!$A$10:$A$12, 0)))</f>
        <v>-0.92356349120323478</v>
      </c>
      <c r="K341" s="14">
        <f>IF(C341="N/A", 0, INDEX('Probability Tables'!$K$18:$K$19, MATCH(C341, 'Probability Tables'!$A$18:$A$19, 0)))</f>
        <v>-1.140161291580982</v>
      </c>
      <c r="L341" s="14">
        <f>IF(D341="N/A", 0, INDEX('Probability Tables'!$K$48:$K$50, MATCH(D341, 'Probability Tables'!$A$48:$A$50, 0)))</f>
        <v>-0.54522705048332309</v>
      </c>
      <c r="M341" s="14">
        <f>'Probability Tables'!$E$4</f>
        <v>-0.95753369040820424</v>
      </c>
      <c r="N341" s="16">
        <f>SUM(J341:M341)</f>
        <v>-3.5664855236757438</v>
      </c>
      <c r="O341" s="15">
        <f t="shared" si="15"/>
        <v>46.760646433231344</v>
      </c>
      <c r="P341" s="15">
        <f t="shared" si="16"/>
        <v>53.239353566768656</v>
      </c>
      <c r="Q341" s="17">
        <f t="shared" si="17"/>
        <v>1</v>
      </c>
      <c r="R341" s="17">
        <v>0</v>
      </c>
    </row>
    <row r="342" spans="1:18" x14ac:dyDescent="0.25">
      <c r="A342" t="s">
        <v>513</v>
      </c>
      <c r="B342">
        <v>2</v>
      </c>
      <c r="C342" t="s">
        <v>13</v>
      </c>
      <c r="D342" s="12" t="s">
        <v>1250</v>
      </c>
      <c r="E342" s="13">
        <f>IF(B342="N/A", 0, INDEX('Probability Tables'!$J$10:$J$12, MATCH(B342, 'Probability Tables'!$A$10:$A$12, 0)))</f>
        <v>-1.7285805676065233</v>
      </c>
      <c r="F342" s="13">
        <f>IF(C342="N/A", 0, INDEX('Probability Tables'!$J$18:$J$19, MATCH(C342, 'Probability Tables'!$A$18:$A$19, 0)))</f>
        <v>-0.16113204070663512</v>
      </c>
      <c r="G342" s="13">
        <f>IF(D342="N/A", 0, INDEX('Probability Tables'!$J$48:$J$50, MATCH(D342, 'Probability Tables'!$A$48:$A$50, 0)))</f>
        <v>-1.1317644959850102</v>
      </c>
      <c r="H342" s="13">
        <f>'Probability Tables'!$E$3</f>
        <v>-0.48424598596127871</v>
      </c>
      <c r="I342" s="16">
        <f>SUM(E342:H342)</f>
        <v>-3.5057230902594472</v>
      </c>
      <c r="J342" s="14">
        <f>IF(B342="N/A", 0, INDEX('Probability Tables'!$K$10:$K$12, MATCH(B342, 'Probability Tables'!$A$10:$A$12, 0)))</f>
        <v>-1.3662076025531533</v>
      </c>
      <c r="K342" s="14">
        <f>IF(C342="N/A", 0, INDEX('Probability Tables'!$K$18:$K$19, MATCH(C342, 'Probability Tables'!$A$18:$A$19, 0)))</f>
        <v>-1.140161291580982</v>
      </c>
      <c r="L342" s="14">
        <f>IF(D342="N/A", 0, INDEX('Probability Tables'!$K$48:$K$50, MATCH(D342, 'Probability Tables'!$A$48:$A$50, 0)))</f>
        <v>-0.54522705048332309</v>
      </c>
      <c r="M342" s="14">
        <f>'Probability Tables'!$E$4</f>
        <v>-0.95753369040820424</v>
      </c>
      <c r="N342" s="16">
        <f>SUM(J342:M342)</f>
        <v>-4.0091296350256629</v>
      </c>
      <c r="O342" s="15">
        <f t="shared" si="15"/>
        <v>62.325954727315882</v>
      </c>
      <c r="P342" s="15">
        <f t="shared" si="16"/>
        <v>37.674045272684111</v>
      </c>
      <c r="Q342" s="17">
        <f t="shared" si="17"/>
        <v>0</v>
      </c>
      <c r="R342" s="17">
        <v>1</v>
      </c>
    </row>
    <row r="343" spans="1:18" x14ac:dyDescent="0.25">
      <c r="A343" t="s">
        <v>514</v>
      </c>
      <c r="B343">
        <v>1</v>
      </c>
      <c r="C343" t="s">
        <v>17</v>
      </c>
      <c r="D343" s="12" t="s">
        <v>1250</v>
      </c>
      <c r="E343" s="13">
        <f>IF(B343="N/A", 0, INDEX('Probability Tables'!$J$10:$J$12, MATCH(B343, 'Probability Tables'!$A$10:$A$12, 0)))</f>
        <v>-1.9190988916046565</v>
      </c>
      <c r="F343" s="13">
        <f>IF(C343="N/A", 0, INDEX('Probability Tables'!$J$18:$J$19, MATCH(C343, 'Probability Tables'!$A$18:$A$19, 0)))</f>
        <v>-1.9050155618886613</v>
      </c>
      <c r="G343" s="13">
        <f>IF(D343="N/A", 0, INDEX('Probability Tables'!$J$48:$J$50, MATCH(D343, 'Probability Tables'!$A$48:$A$50, 0)))</f>
        <v>-1.1317644959850102</v>
      </c>
      <c r="H343" s="13">
        <f>'Probability Tables'!$E$3</f>
        <v>-0.48424598596127871</v>
      </c>
      <c r="I343" s="16">
        <f>SUM(E343:H343)</f>
        <v>-5.4401249354396066</v>
      </c>
      <c r="J343" s="14">
        <f>IF(B343="N/A", 0, INDEX('Probability Tables'!$K$10:$K$12, MATCH(B343, 'Probability Tables'!$A$10:$A$12, 0)))</f>
        <v>-0.92356349120323478</v>
      </c>
      <c r="K343" s="14">
        <f>IF(C343="N/A", 0, INDEX('Probability Tables'!$K$18:$K$19, MATCH(C343, 'Probability Tables'!$A$18:$A$19, 0)))</f>
        <v>-0.38532054201569693</v>
      </c>
      <c r="L343" s="14">
        <f>IF(D343="N/A", 0, INDEX('Probability Tables'!$K$48:$K$50, MATCH(D343, 'Probability Tables'!$A$48:$A$50, 0)))</f>
        <v>-0.54522705048332309</v>
      </c>
      <c r="M343" s="14">
        <f>'Probability Tables'!$E$4</f>
        <v>-0.95753369040820424</v>
      </c>
      <c r="N343" s="16">
        <f>SUM(J343:M343)</f>
        <v>-2.8116447741104591</v>
      </c>
      <c r="O343" s="15">
        <f t="shared" si="15"/>
        <v>6.7327825801197783</v>
      </c>
      <c r="P343" s="15">
        <f t="shared" si="16"/>
        <v>93.267217419880225</v>
      </c>
      <c r="Q343" s="17">
        <f t="shared" si="17"/>
        <v>1</v>
      </c>
      <c r="R343" s="17">
        <v>1</v>
      </c>
    </row>
    <row r="344" spans="1:18" x14ac:dyDescent="0.25">
      <c r="A344" t="s">
        <v>515</v>
      </c>
      <c r="B344">
        <v>2</v>
      </c>
      <c r="C344" t="s">
        <v>13</v>
      </c>
      <c r="D344" s="12" t="s">
        <v>1252</v>
      </c>
      <c r="E344" s="13">
        <f>IF(B344="N/A", 0, INDEX('Probability Tables'!$J$10:$J$12, MATCH(B344, 'Probability Tables'!$A$10:$A$12, 0)))</f>
        <v>-1.7285805676065233</v>
      </c>
      <c r="F344" s="13">
        <f>IF(C344="N/A", 0, INDEX('Probability Tables'!$J$18:$J$19, MATCH(C344, 'Probability Tables'!$A$18:$A$19, 0)))</f>
        <v>-0.16113204070663512</v>
      </c>
      <c r="G344" s="13">
        <f>IF(D344="N/A", 0, INDEX('Probability Tables'!$J$48:$J$50, MATCH(D344, 'Probability Tables'!$A$48:$A$50, 0)))</f>
        <v>-1.6691571471357227</v>
      </c>
      <c r="H344" s="13">
        <f>'Probability Tables'!$E$3</f>
        <v>-0.48424598596127871</v>
      </c>
      <c r="I344" s="16">
        <f>SUM(E344:H344)</f>
        <v>-4.0431157414101593</v>
      </c>
      <c r="J344" s="14">
        <f>IF(B344="N/A", 0, INDEX('Probability Tables'!$K$10:$K$12, MATCH(B344, 'Probability Tables'!$A$10:$A$12, 0)))</f>
        <v>-1.3662076025531533</v>
      </c>
      <c r="K344" s="14">
        <f>IF(C344="N/A", 0, INDEX('Probability Tables'!$K$18:$K$19, MATCH(C344, 'Probability Tables'!$A$18:$A$19, 0)))</f>
        <v>-1.140161291580982</v>
      </c>
      <c r="L344" s="14">
        <f>IF(D344="N/A", 0, INDEX('Probability Tables'!$K$48:$K$50, MATCH(D344, 'Probability Tables'!$A$48:$A$50, 0)))</f>
        <v>-1.4997389951776758</v>
      </c>
      <c r="M344" s="14">
        <f>'Probability Tables'!$E$4</f>
        <v>-0.95753369040820424</v>
      </c>
      <c r="N344" s="16">
        <f>SUM(J344:M344)</f>
        <v>-4.9636415797200151</v>
      </c>
      <c r="O344" s="15">
        <f t="shared" si="15"/>
        <v>71.514923676454018</v>
      </c>
      <c r="P344" s="15">
        <f t="shared" si="16"/>
        <v>28.485076323545982</v>
      </c>
      <c r="Q344" s="17">
        <f t="shared" si="17"/>
        <v>0</v>
      </c>
      <c r="R344" s="17">
        <v>0</v>
      </c>
    </row>
    <row r="345" spans="1:18" x14ac:dyDescent="0.25">
      <c r="A345" t="s">
        <v>516</v>
      </c>
      <c r="B345">
        <v>2</v>
      </c>
      <c r="C345" t="s">
        <v>13</v>
      </c>
      <c r="D345" s="12" t="s">
        <v>1252</v>
      </c>
      <c r="E345" s="13">
        <f>IF(B345="N/A", 0, INDEX('Probability Tables'!$J$10:$J$12, MATCH(B345, 'Probability Tables'!$A$10:$A$12, 0)))</f>
        <v>-1.7285805676065233</v>
      </c>
      <c r="F345" s="13">
        <f>IF(C345="N/A", 0, INDEX('Probability Tables'!$J$18:$J$19, MATCH(C345, 'Probability Tables'!$A$18:$A$19, 0)))</f>
        <v>-0.16113204070663512</v>
      </c>
      <c r="G345" s="13">
        <f>IF(D345="N/A", 0, INDEX('Probability Tables'!$J$48:$J$50, MATCH(D345, 'Probability Tables'!$A$48:$A$50, 0)))</f>
        <v>-1.6691571471357227</v>
      </c>
      <c r="H345" s="13">
        <f>'Probability Tables'!$E$3</f>
        <v>-0.48424598596127871</v>
      </c>
      <c r="I345" s="16">
        <f>SUM(E345:H345)</f>
        <v>-4.0431157414101593</v>
      </c>
      <c r="J345" s="14">
        <f>IF(B345="N/A", 0, INDEX('Probability Tables'!$K$10:$K$12, MATCH(B345, 'Probability Tables'!$A$10:$A$12, 0)))</f>
        <v>-1.3662076025531533</v>
      </c>
      <c r="K345" s="14">
        <f>IF(C345="N/A", 0, INDEX('Probability Tables'!$K$18:$K$19, MATCH(C345, 'Probability Tables'!$A$18:$A$19, 0)))</f>
        <v>-1.140161291580982</v>
      </c>
      <c r="L345" s="14">
        <f>IF(D345="N/A", 0, INDEX('Probability Tables'!$K$48:$K$50, MATCH(D345, 'Probability Tables'!$A$48:$A$50, 0)))</f>
        <v>-1.4997389951776758</v>
      </c>
      <c r="M345" s="14">
        <f>'Probability Tables'!$E$4</f>
        <v>-0.95753369040820424</v>
      </c>
      <c r="N345" s="16">
        <f>SUM(J345:M345)</f>
        <v>-4.9636415797200151</v>
      </c>
      <c r="O345" s="15">
        <f t="shared" si="15"/>
        <v>71.514923676454018</v>
      </c>
      <c r="P345" s="15">
        <f t="shared" si="16"/>
        <v>28.485076323545982</v>
      </c>
      <c r="Q345" s="17">
        <f t="shared" si="17"/>
        <v>0</v>
      </c>
      <c r="R345" s="17">
        <v>0</v>
      </c>
    </row>
    <row r="346" spans="1:18" x14ac:dyDescent="0.25">
      <c r="A346" t="s">
        <v>517</v>
      </c>
      <c r="B346">
        <v>2</v>
      </c>
      <c r="C346" t="s">
        <v>13</v>
      </c>
      <c r="D346" s="12" t="s">
        <v>1252</v>
      </c>
      <c r="E346" s="13">
        <f>IF(B346="N/A", 0, INDEX('Probability Tables'!$J$10:$J$12, MATCH(B346, 'Probability Tables'!$A$10:$A$12, 0)))</f>
        <v>-1.7285805676065233</v>
      </c>
      <c r="F346" s="13">
        <f>IF(C346="N/A", 0, INDEX('Probability Tables'!$J$18:$J$19, MATCH(C346, 'Probability Tables'!$A$18:$A$19, 0)))</f>
        <v>-0.16113204070663512</v>
      </c>
      <c r="G346" s="13">
        <f>IF(D346="N/A", 0, INDEX('Probability Tables'!$J$48:$J$50, MATCH(D346, 'Probability Tables'!$A$48:$A$50, 0)))</f>
        <v>-1.6691571471357227</v>
      </c>
      <c r="H346" s="13">
        <f>'Probability Tables'!$E$3</f>
        <v>-0.48424598596127871</v>
      </c>
      <c r="I346" s="16">
        <f>SUM(E346:H346)</f>
        <v>-4.0431157414101593</v>
      </c>
      <c r="J346" s="14">
        <f>IF(B346="N/A", 0, INDEX('Probability Tables'!$K$10:$K$12, MATCH(B346, 'Probability Tables'!$A$10:$A$12, 0)))</f>
        <v>-1.3662076025531533</v>
      </c>
      <c r="K346" s="14">
        <f>IF(C346="N/A", 0, INDEX('Probability Tables'!$K$18:$K$19, MATCH(C346, 'Probability Tables'!$A$18:$A$19, 0)))</f>
        <v>-1.140161291580982</v>
      </c>
      <c r="L346" s="14">
        <f>IF(D346="N/A", 0, INDEX('Probability Tables'!$K$48:$K$50, MATCH(D346, 'Probability Tables'!$A$48:$A$50, 0)))</f>
        <v>-1.4997389951776758</v>
      </c>
      <c r="M346" s="14">
        <f>'Probability Tables'!$E$4</f>
        <v>-0.95753369040820424</v>
      </c>
      <c r="N346" s="16">
        <f>SUM(J346:M346)</f>
        <v>-4.9636415797200151</v>
      </c>
      <c r="O346" s="15">
        <f t="shared" si="15"/>
        <v>71.514923676454018</v>
      </c>
      <c r="P346" s="15">
        <f t="shared" si="16"/>
        <v>28.485076323545982</v>
      </c>
      <c r="Q346" s="17">
        <f t="shared" si="17"/>
        <v>0</v>
      </c>
      <c r="R346" s="17">
        <v>0</v>
      </c>
    </row>
    <row r="347" spans="1:18" x14ac:dyDescent="0.25">
      <c r="A347" t="s">
        <v>518</v>
      </c>
      <c r="B347">
        <v>2</v>
      </c>
      <c r="C347" t="s">
        <v>17</v>
      </c>
      <c r="D347" s="12" t="s">
        <v>1252</v>
      </c>
      <c r="E347" s="13">
        <f>IF(B347="N/A", 0, INDEX('Probability Tables'!$J$10:$J$12, MATCH(B347, 'Probability Tables'!$A$10:$A$12, 0)))</f>
        <v>-1.7285805676065233</v>
      </c>
      <c r="F347" s="13">
        <f>IF(C347="N/A", 0, INDEX('Probability Tables'!$J$18:$J$19, MATCH(C347, 'Probability Tables'!$A$18:$A$19, 0)))</f>
        <v>-1.9050155618886613</v>
      </c>
      <c r="G347" s="13">
        <f>IF(D347="N/A", 0, INDEX('Probability Tables'!$J$48:$J$50, MATCH(D347, 'Probability Tables'!$A$48:$A$50, 0)))</f>
        <v>-1.6691571471357227</v>
      </c>
      <c r="H347" s="13">
        <f>'Probability Tables'!$E$3</f>
        <v>-0.48424598596127871</v>
      </c>
      <c r="I347" s="16">
        <f>SUM(E347:H347)</f>
        <v>-5.786999262592186</v>
      </c>
      <c r="J347" s="14">
        <f>IF(B347="N/A", 0, INDEX('Probability Tables'!$K$10:$K$12, MATCH(B347, 'Probability Tables'!$A$10:$A$12, 0)))</f>
        <v>-1.3662076025531533</v>
      </c>
      <c r="K347" s="14">
        <f>IF(C347="N/A", 0, INDEX('Probability Tables'!$K$18:$K$19, MATCH(C347, 'Probability Tables'!$A$18:$A$19, 0)))</f>
        <v>-0.38532054201569693</v>
      </c>
      <c r="L347" s="14">
        <f>IF(D347="N/A", 0, INDEX('Probability Tables'!$K$48:$K$50, MATCH(D347, 'Probability Tables'!$A$48:$A$50, 0)))</f>
        <v>-1.4997389951776758</v>
      </c>
      <c r="M347" s="14">
        <f>'Probability Tables'!$E$4</f>
        <v>-0.95753369040820424</v>
      </c>
      <c r="N347" s="16">
        <f>SUM(J347:M347)</f>
        <v>-4.2088008301547299</v>
      </c>
      <c r="O347" s="15">
        <f t="shared" si="15"/>
        <v>17.105077926477943</v>
      </c>
      <c r="P347" s="15">
        <f t="shared" si="16"/>
        <v>82.894922073522054</v>
      </c>
      <c r="Q347" s="17">
        <f t="shared" si="17"/>
        <v>1</v>
      </c>
      <c r="R347" s="17">
        <v>1</v>
      </c>
    </row>
    <row r="348" spans="1:18" x14ac:dyDescent="0.25">
      <c r="A348" t="s">
        <v>519</v>
      </c>
      <c r="B348">
        <v>2</v>
      </c>
      <c r="C348" t="s">
        <v>17</v>
      </c>
      <c r="D348" s="12" t="s">
        <v>1252</v>
      </c>
      <c r="E348" s="13">
        <f>IF(B348="N/A", 0, INDEX('Probability Tables'!$J$10:$J$12, MATCH(B348, 'Probability Tables'!$A$10:$A$12, 0)))</f>
        <v>-1.7285805676065233</v>
      </c>
      <c r="F348" s="13">
        <f>IF(C348="N/A", 0, INDEX('Probability Tables'!$J$18:$J$19, MATCH(C348, 'Probability Tables'!$A$18:$A$19, 0)))</f>
        <v>-1.9050155618886613</v>
      </c>
      <c r="G348" s="13">
        <f>IF(D348="N/A", 0, INDEX('Probability Tables'!$J$48:$J$50, MATCH(D348, 'Probability Tables'!$A$48:$A$50, 0)))</f>
        <v>-1.6691571471357227</v>
      </c>
      <c r="H348" s="13">
        <f>'Probability Tables'!$E$3</f>
        <v>-0.48424598596127871</v>
      </c>
      <c r="I348" s="16">
        <f>SUM(E348:H348)</f>
        <v>-5.786999262592186</v>
      </c>
      <c r="J348" s="14">
        <f>IF(B348="N/A", 0, INDEX('Probability Tables'!$K$10:$K$12, MATCH(B348, 'Probability Tables'!$A$10:$A$12, 0)))</f>
        <v>-1.3662076025531533</v>
      </c>
      <c r="K348" s="14">
        <f>IF(C348="N/A", 0, INDEX('Probability Tables'!$K$18:$K$19, MATCH(C348, 'Probability Tables'!$A$18:$A$19, 0)))</f>
        <v>-0.38532054201569693</v>
      </c>
      <c r="L348" s="14">
        <f>IF(D348="N/A", 0, INDEX('Probability Tables'!$K$48:$K$50, MATCH(D348, 'Probability Tables'!$A$48:$A$50, 0)))</f>
        <v>-1.4997389951776758</v>
      </c>
      <c r="M348" s="14">
        <f>'Probability Tables'!$E$4</f>
        <v>-0.95753369040820424</v>
      </c>
      <c r="N348" s="16">
        <f>SUM(J348:M348)</f>
        <v>-4.2088008301547299</v>
      </c>
      <c r="O348" s="15">
        <f t="shared" si="15"/>
        <v>17.105077926477943</v>
      </c>
      <c r="P348" s="15">
        <f t="shared" si="16"/>
        <v>82.894922073522054</v>
      </c>
      <c r="Q348" s="17">
        <f t="shared" si="17"/>
        <v>1</v>
      </c>
      <c r="R348" s="17">
        <v>1</v>
      </c>
    </row>
    <row r="349" spans="1:18" x14ac:dyDescent="0.25">
      <c r="A349" t="s">
        <v>520</v>
      </c>
      <c r="B349">
        <v>3</v>
      </c>
      <c r="C349" t="s">
        <v>17</v>
      </c>
      <c r="D349" s="12" t="s">
        <v>1252</v>
      </c>
      <c r="E349" s="13">
        <f>IF(B349="N/A", 0, INDEX('Probability Tables'!$J$10:$J$12, MATCH(B349, 'Probability Tables'!$A$10:$A$12, 0)))</f>
        <v>-0.39196962663327978</v>
      </c>
      <c r="F349" s="13">
        <f>IF(C349="N/A", 0, INDEX('Probability Tables'!$J$18:$J$19, MATCH(C349, 'Probability Tables'!$A$18:$A$19, 0)))</f>
        <v>-1.9050155618886613</v>
      </c>
      <c r="G349" s="13">
        <f>IF(D349="N/A", 0, INDEX('Probability Tables'!$J$48:$J$50, MATCH(D349, 'Probability Tables'!$A$48:$A$50, 0)))</f>
        <v>-1.6691571471357227</v>
      </c>
      <c r="H349" s="13">
        <f>'Probability Tables'!$E$3</f>
        <v>-0.48424598596127871</v>
      </c>
      <c r="I349" s="16">
        <f>SUM(E349:H349)</f>
        <v>-4.4503883216189424</v>
      </c>
      <c r="J349" s="14">
        <f>IF(B349="N/A", 0, INDEX('Probability Tables'!$K$10:$K$12, MATCH(B349, 'Probability Tables'!$A$10:$A$12, 0)))</f>
        <v>-1.0560526742493137</v>
      </c>
      <c r="K349" s="14">
        <f>IF(C349="N/A", 0, INDEX('Probability Tables'!$K$18:$K$19, MATCH(C349, 'Probability Tables'!$A$18:$A$19, 0)))</f>
        <v>-0.38532054201569693</v>
      </c>
      <c r="L349" s="14">
        <f>IF(D349="N/A", 0, INDEX('Probability Tables'!$K$48:$K$50, MATCH(D349, 'Probability Tables'!$A$48:$A$50, 0)))</f>
        <v>-1.4997389951776758</v>
      </c>
      <c r="M349" s="14">
        <f>'Probability Tables'!$E$4</f>
        <v>-0.95753369040820424</v>
      </c>
      <c r="N349" s="16">
        <f>SUM(J349:M349)</f>
        <v>-3.8986459018508905</v>
      </c>
      <c r="O349" s="15">
        <f t="shared" si="15"/>
        <v>36.546024884807224</v>
      </c>
      <c r="P349" s="15">
        <f t="shared" si="16"/>
        <v>63.453975115192776</v>
      </c>
      <c r="Q349" s="17">
        <f t="shared" si="17"/>
        <v>1</v>
      </c>
      <c r="R349" s="17">
        <v>1</v>
      </c>
    </row>
    <row r="350" spans="1:18" x14ac:dyDescent="0.25">
      <c r="A350" t="s">
        <v>521</v>
      </c>
      <c r="B350">
        <v>3</v>
      </c>
      <c r="C350" t="s">
        <v>13</v>
      </c>
      <c r="D350" s="12" t="s">
        <v>1252</v>
      </c>
      <c r="E350" s="13">
        <f>IF(B350="N/A", 0, INDEX('Probability Tables'!$J$10:$J$12, MATCH(B350, 'Probability Tables'!$A$10:$A$12, 0)))</f>
        <v>-0.39196962663327978</v>
      </c>
      <c r="F350" s="13">
        <f>IF(C350="N/A", 0, INDEX('Probability Tables'!$J$18:$J$19, MATCH(C350, 'Probability Tables'!$A$18:$A$19, 0)))</f>
        <v>-0.16113204070663512</v>
      </c>
      <c r="G350" s="13">
        <f>IF(D350="N/A", 0, INDEX('Probability Tables'!$J$48:$J$50, MATCH(D350, 'Probability Tables'!$A$48:$A$50, 0)))</f>
        <v>-1.6691571471357227</v>
      </c>
      <c r="H350" s="13">
        <f>'Probability Tables'!$E$3</f>
        <v>-0.48424598596127871</v>
      </c>
      <c r="I350" s="16">
        <f>SUM(E350:H350)</f>
        <v>-2.7065048004369165</v>
      </c>
      <c r="J350" s="14">
        <f>IF(B350="N/A", 0, INDEX('Probability Tables'!$K$10:$K$12, MATCH(B350, 'Probability Tables'!$A$10:$A$12, 0)))</f>
        <v>-1.0560526742493137</v>
      </c>
      <c r="K350" s="14">
        <f>IF(C350="N/A", 0, INDEX('Probability Tables'!$K$18:$K$19, MATCH(C350, 'Probability Tables'!$A$18:$A$19, 0)))</f>
        <v>-1.140161291580982</v>
      </c>
      <c r="L350" s="14">
        <f>IF(D350="N/A", 0, INDEX('Probability Tables'!$K$48:$K$50, MATCH(D350, 'Probability Tables'!$A$48:$A$50, 0)))</f>
        <v>-1.4997389951776758</v>
      </c>
      <c r="M350" s="14">
        <f>'Probability Tables'!$E$4</f>
        <v>-0.95753369040820424</v>
      </c>
      <c r="N350" s="16">
        <f>SUM(J350:M350)</f>
        <v>-4.6534866514161761</v>
      </c>
      <c r="O350" s="15">
        <f t="shared" si="15"/>
        <v>87.511717029735465</v>
      </c>
      <c r="P350" s="15">
        <f t="shared" si="16"/>
        <v>12.488282970264539</v>
      </c>
      <c r="Q350" s="17">
        <f t="shared" si="17"/>
        <v>0</v>
      </c>
      <c r="R350" s="17">
        <v>1</v>
      </c>
    </row>
    <row r="351" spans="1:18" x14ac:dyDescent="0.25">
      <c r="A351" t="s">
        <v>523</v>
      </c>
      <c r="B351">
        <v>3</v>
      </c>
      <c r="C351" t="s">
        <v>13</v>
      </c>
      <c r="D351" s="12" t="s">
        <v>1251</v>
      </c>
      <c r="E351" s="13">
        <f>IF(B351="N/A", 0, INDEX('Probability Tables'!$J$10:$J$12, MATCH(B351, 'Probability Tables'!$A$10:$A$12, 0)))</f>
        <v>-0.39196962663327978</v>
      </c>
      <c r="F351" s="13">
        <f>IF(C351="N/A", 0, INDEX('Probability Tables'!$J$18:$J$19, MATCH(C351, 'Probability Tables'!$A$18:$A$19, 0)))</f>
        <v>-0.16113204070663512</v>
      </c>
      <c r="G351" s="13">
        <f>IF(D351="N/A", 0, INDEX('Probability Tables'!$J$48:$J$50, MATCH(D351, 'Probability Tables'!$A$48:$A$50, 0)))</f>
        <v>-0.71512608727872051</v>
      </c>
      <c r="H351" s="13">
        <f>'Probability Tables'!$E$3</f>
        <v>-0.48424598596127871</v>
      </c>
      <c r="I351" s="16">
        <f>SUM(E351:H351)</f>
        <v>-1.7524737405799142</v>
      </c>
      <c r="J351" s="14">
        <f>IF(B351="N/A", 0, INDEX('Probability Tables'!$K$10:$K$12, MATCH(B351, 'Probability Tables'!$A$10:$A$12, 0)))</f>
        <v>-1.0560526742493137</v>
      </c>
      <c r="K351" s="14">
        <f>IF(C351="N/A", 0, INDEX('Probability Tables'!$K$18:$K$19, MATCH(C351, 'Probability Tables'!$A$18:$A$19, 0)))</f>
        <v>-1.140161291580982</v>
      </c>
      <c r="L351" s="14">
        <f>IF(D351="N/A", 0, INDEX('Probability Tables'!$K$48:$K$50, MATCH(D351, 'Probability Tables'!$A$48:$A$50, 0)))</f>
        <v>-1.624036711855253</v>
      </c>
      <c r="M351" s="14">
        <f>'Probability Tables'!$E$4</f>
        <v>-0.95753369040820424</v>
      </c>
      <c r="N351" s="16">
        <f>SUM(J351:M351)</f>
        <v>-4.7777843680937533</v>
      </c>
      <c r="O351" s="15">
        <f t="shared" si="15"/>
        <v>95.370456696207185</v>
      </c>
      <c r="P351" s="15">
        <f t="shared" si="16"/>
        <v>4.6295433037928087</v>
      </c>
      <c r="Q351" s="17">
        <f t="shared" si="17"/>
        <v>0</v>
      </c>
      <c r="R351" s="17">
        <v>0</v>
      </c>
    </row>
    <row r="352" spans="1:18" x14ac:dyDescent="0.25">
      <c r="A352" t="s">
        <v>524</v>
      </c>
      <c r="B352">
        <v>3</v>
      </c>
      <c r="C352" t="s">
        <v>13</v>
      </c>
      <c r="D352" s="12" t="s">
        <v>1251</v>
      </c>
      <c r="E352" s="13">
        <f>IF(B352="N/A", 0, INDEX('Probability Tables'!$J$10:$J$12, MATCH(B352, 'Probability Tables'!$A$10:$A$12, 0)))</f>
        <v>-0.39196962663327978</v>
      </c>
      <c r="F352" s="13">
        <f>IF(C352="N/A", 0, INDEX('Probability Tables'!$J$18:$J$19, MATCH(C352, 'Probability Tables'!$A$18:$A$19, 0)))</f>
        <v>-0.16113204070663512</v>
      </c>
      <c r="G352" s="13">
        <f>IF(D352="N/A", 0, INDEX('Probability Tables'!$J$48:$J$50, MATCH(D352, 'Probability Tables'!$A$48:$A$50, 0)))</f>
        <v>-0.71512608727872051</v>
      </c>
      <c r="H352" s="13">
        <f>'Probability Tables'!$E$3</f>
        <v>-0.48424598596127871</v>
      </c>
      <c r="I352" s="16">
        <f>SUM(E352:H352)</f>
        <v>-1.7524737405799142</v>
      </c>
      <c r="J352" s="14">
        <f>IF(B352="N/A", 0, INDEX('Probability Tables'!$K$10:$K$12, MATCH(B352, 'Probability Tables'!$A$10:$A$12, 0)))</f>
        <v>-1.0560526742493137</v>
      </c>
      <c r="K352" s="14">
        <f>IF(C352="N/A", 0, INDEX('Probability Tables'!$K$18:$K$19, MATCH(C352, 'Probability Tables'!$A$18:$A$19, 0)))</f>
        <v>-1.140161291580982</v>
      </c>
      <c r="L352" s="14">
        <f>IF(D352="N/A", 0, INDEX('Probability Tables'!$K$48:$K$50, MATCH(D352, 'Probability Tables'!$A$48:$A$50, 0)))</f>
        <v>-1.624036711855253</v>
      </c>
      <c r="M352" s="14">
        <f>'Probability Tables'!$E$4</f>
        <v>-0.95753369040820424</v>
      </c>
      <c r="N352" s="16">
        <f>SUM(J352:M352)</f>
        <v>-4.7777843680937533</v>
      </c>
      <c r="O352" s="15">
        <f t="shared" si="15"/>
        <v>95.370456696207185</v>
      </c>
      <c r="P352" s="15">
        <f t="shared" si="16"/>
        <v>4.6295433037928087</v>
      </c>
      <c r="Q352" s="17">
        <f t="shared" si="17"/>
        <v>0</v>
      </c>
      <c r="R352" s="17">
        <v>0</v>
      </c>
    </row>
    <row r="353" spans="1:18" x14ac:dyDescent="0.25">
      <c r="A353" t="s">
        <v>525</v>
      </c>
      <c r="B353">
        <v>1</v>
      </c>
      <c r="C353" t="s">
        <v>13</v>
      </c>
      <c r="D353" s="12" t="s">
        <v>1250</v>
      </c>
      <c r="E353" s="13">
        <f>IF(B353="N/A", 0, INDEX('Probability Tables'!$J$10:$J$12, MATCH(B353, 'Probability Tables'!$A$10:$A$12, 0)))</f>
        <v>-1.9190988916046565</v>
      </c>
      <c r="F353" s="13">
        <f>IF(C353="N/A", 0, INDEX('Probability Tables'!$J$18:$J$19, MATCH(C353, 'Probability Tables'!$A$18:$A$19, 0)))</f>
        <v>-0.16113204070663512</v>
      </c>
      <c r="G353" s="13">
        <f>IF(D353="N/A", 0, INDEX('Probability Tables'!$J$48:$J$50, MATCH(D353, 'Probability Tables'!$A$48:$A$50, 0)))</f>
        <v>-1.1317644959850102</v>
      </c>
      <c r="H353" s="13">
        <f>'Probability Tables'!$E$3</f>
        <v>-0.48424598596127871</v>
      </c>
      <c r="I353" s="16">
        <f>SUM(E353:H353)</f>
        <v>-3.6962414142575803</v>
      </c>
      <c r="J353" s="14">
        <f>IF(B353="N/A", 0, INDEX('Probability Tables'!$K$10:$K$12, MATCH(B353, 'Probability Tables'!$A$10:$A$12, 0)))</f>
        <v>-0.92356349120323478</v>
      </c>
      <c r="K353" s="14">
        <f>IF(C353="N/A", 0, INDEX('Probability Tables'!$K$18:$K$19, MATCH(C353, 'Probability Tables'!$A$18:$A$19, 0)))</f>
        <v>-1.140161291580982</v>
      </c>
      <c r="L353" s="14">
        <f>IF(D353="N/A", 0, INDEX('Probability Tables'!$K$48:$K$50, MATCH(D353, 'Probability Tables'!$A$48:$A$50, 0)))</f>
        <v>-0.54522705048332309</v>
      </c>
      <c r="M353" s="14">
        <f>'Probability Tables'!$E$4</f>
        <v>-0.95753369040820424</v>
      </c>
      <c r="N353" s="16">
        <f>SUM(J353:M353)</f>
        <v>-3.5664855236757438</v>
      </c>
      <c r="O353" s="15">
        <f t="shared" si="15"/>
        <v>46.760646433231344</v>
      </c>
      <c r="P353" s="15">
        <f t="shared" si="16"/>
        <v>53.239353566768656</v>
      </c>
      <c r="Q353" s="17">
        <f t="shared" si="17"/>
        <v>1</v>
      </c>
      <c r="R353" s="17">
        <v>0</v>
      </c>
    </row>
    <row r="354" spans="1:18" x14ac:dyDescent="0.25">
      <c r="A354" t="s">
        <v>527</v>
      </c>
      <c r="B354">
        <v>3</v>
      </c>
      <c r="C354" t="s">
        <v>13</v>
      </c>
      <c r="D354" s="12" t="s">
        <v>1251</v>
      </c>
      <c r="E354" s="13">
        <f>IF(B354="N/A", 0, INDEX('Probability Tables'!$J$10:$J$12, MATCH(B354, 'Probability Tables'!$A$10:$A$12, 0)))</f>
        <v>-0.39196962663327978</v>
      </c>
      <c r="F354" s="13">
        <f>IF(C354="N/A", 0, INDEX('Probability Tables'!$J$18:$J$19, MATCH(C354, 'Probability Tables'!$A$18:$A$19, 0)))</f>
        <v>-0.16113204070663512</v>
      </c>
      <c r="G354" s="13">
        <f>IF(D354="N/A", 0, INDEX('Probability Tables'!$J$48:$J$50, MATCH(D354, 'Probability Tables'!$A$48:$A$50, 0)))</f>
        <v>-0.71512608727872051</v>
      </c>
      <c r="H354" s="13">
        <f>'Probability Tables'!$E$3</f>
        <v>-0.48424598596127871</v>
      </c>
      <c r="I354" s="16">
        <f>SUM(E354:H354)</f>
        <v>-1.7524737405799142</v>
      </c>
      <c r="J354" s="14">
        <f>IF(B354="N/A", 0, INDEX('Probability Tables'!$K$10:$K$12, MATCH(B354, 'Probability Tables'!$A$10:$A$12, 0)))</f>
        <v>-1.0560526742493137</v>
      </c>
      <c r="K354" s="14">
        <f>IF(C354="N/A", 0, INDEX('Probability Tables'!$K$18:$K$19, MATCH(C354, 'Probability Tables'!$A$18:$A$19, 0)))</f>
        <v>-1.140161291580982</v>
      </c>
      <c r="L354" s="14">
        <f>IF(D354="N/A", 0, INDEX('Probability Tables'!$K$48:$K$50, MATCH(D354, 'Probability Tables'!$A$48:$A$50, 0)))</f>
        <v>-1.624036711855253</v>
      </c>
      <c r="M354" s="14">
        <f>'Probability Tables'!$E$4</f>
        <v>-0.95753369040820424</v>
      </c>
      <c r="N354" s="16">
        <f>SUM(J354:M354)</f>
        <v>-4.7777843680937533</v>
      </c>
      <c r="O354" s="15">
        <f t="shared" si="15"/>
        <v>95.370456696207185</v>
      </c>
      <c r="P354" s="15">
        <f t="shared" si="16"/>
        <v>4.6295433037928087</v>
      </c>
      <c r="Q354" s="17">
        <f t="shared" si="17"/>
        <v>0</v>
      </c>
      <c r="R354" s="17">
        <v>0</v>
      </c>
    </row>
    <row r="355" spans="1:18" x14ac:dyDescent="0.25">
      <c r="A355" t="s">
        <v>528</v>
      </c>
      <c r="B355">
        <v>3</v>
      </c>
      <c r="C355" t="s">
        <v>13</v>
      </c>
      <c r="D355" s="12" t="s">
        <v>1252</v>
      </c>
      <c r="E355" s="13">
        <f>IF(B355="N/A", 0, INDEX('Probability Tables'!$J$10:$J$12, MATCH(B355, 'Probability Tables'!$A$10:$A$12, 0)))</f>
        <v>-0.39196962663327978</v>
      </c>
      <c r="F355" s="13">
        <f>IF(C355="N/A", 0, INDEX('Probability Tables'!$J$18:$J$19, MATCH(C355, 'Probability Tables'!$A$18:$A$19, 0)))</f>
        <v>-0.16113204070663512</v>
      </c>
      <c r="G355" s="13">
        <f>IF(D355="N/A", 0, INDEX('Probability Tables'!$J$48:$J$50, MATCH(D355, 'Probability Tables'!$A$48:$A$50, 0)))</f>
        <v>-1.6691571471357227</v>
      </c>
      <c r="H355" s="13">
        <f>'Probability Tables'!$E$3</f>
        <v>-0.48424598596127871</v>
      </c>
      <c r="I355" s="16">
        <f>SUM(E355:H355)</f>
        <v>-2.7065048004369165</v>
      </c>
      <c r="J355" s="14">
        <f>IF(B355="N/A", 0, INDEX('Probability Tables'!$K$10:$K$12, MATCH(B355, 'Probability Tables'!$A$10:$A$12, 0)))</f>
        <v>-1.0560526742493137</v>
      </c>
      <c r="K355" s="14">
        <f>IF(C355="N/A", 0, INDEX('Probability Tables'!$K$18:$K$19, MATCH(C355, 'Probability Tables'!$A$18:$A$19, 0)))</f>
        <v>-1.140161291580982</v>
      </c>
      <c r="L355" s="14">
        <f>IF(D355="N/A", 0, INDEX('Probability Tables'!$K$48:$K$50, MATCH(D355, 'Probability Tables'!$A$48:$A$50, 0)))</f>
        <v>-1.4997389951776758</v>
      </c>
      <c r="M355" s="14">
        <f>'Probability Tables'!$E$4</f>
        <v>-0.95753369040820424</v>
      </c>
      <c r="N355" s="16">
        <f>SUM(J355:M355)</f>
        <v>-4.6534866514161761</v>
      </c>
      <c r="O355" s="15">
        <f t="shared" si="15"/>
        <v>87.511717029735465</v>
      </c>
      <c r="P355" s="15">
        <f t="shared" si="16"/>
        <v>12.488282970264539</v>
      </c>
      <c r="Q355" s="17">
        <f t="shared" si="17"/>
        <v>0</v>
      </c>
      <c r="R355" s="17">
        <v>0</v>
      </c>
    </row>
    <row r="356" spans="1:18" x14ac:dyDescent="0.25">
      <c r="A356" t="s">
        <v>529</v>
      </c>
      <c r="B356">
        <v>3</v>
      </c>
      <c r="C356" t="s">
        <v>13</v>
      </c>
      <c r="D356" s="12" t="s">
        <v>1251</v>
      </c>
      <c r="E356" s="13">
        <f>IF(B356="N/A", 0, INDEX('Probability Tables'!$J$10:$J$12, MATCH(B356, 'Probability Tables'!$A$10:$A$12, 0)))</f>
        <v>-0.39196962663327978</v>
      </c>
      <c r="F356" s="13">
        <f>IF(C356="N/A", 0, INDEX('Probability Tables'!$J$18:$J$19, MATCH(C356, 'Probability Tables'!$A$18:$A$19, 0)))</f>
        <v>-0.16113204070663512</v>
      </c>
      <c r="G356" s="13">
        <f>IF(D356="N/A", 0, INDEX('Probability Tables'!$J$48:$J$50, MATCH(D356, 'Probability Tables'!$A$48:$A$50, 0)))</f>
        <v>-0.71512608727872051</v>
      </c>
      <c r="H356" s="13">
        <f>'Probability Tables'!$E$3</f>
        <v>-0.48424598596127871</v>
      </c>
      <c r="I356" s="16">
        <f>SUM(E356:H356)</f>
        <v>-1.7524737405799142</v>
      </c>
      <c r="J356" s="14">
        <f>IF(B356="N/A", 0, INDEX('Probability Tables'!$K$10:$K$12, MATCH(B356, 'Probability Tables'!$A$10:$A$12, 0)))</f>
        <v>-1.0560526742493137</v>
      </c>
      <c r="K356" s="14">
        <f>IF(C356="N/A", 0, INDEX('Probability Tables'!$K$18:$K$19, MATCH(C356, 'Probability Tables'!$A$18:$A$19, 0)))</f>
        <v>-1.140161291580982</v>
      </c>
      <c r="L356" s="14">
        <f>IF(D356="N/A", 0, INDEX('Probability Tables'!$K$48:$K$50, MATCH(D356, 'Probability Tables'!$A$48:$A$50, 0)))</f>
        <v>-1.624036711855253</v>
      </c>
      <c r="M356" s="14">
        <f>'Probability Tables'!$E$4</f>
        <v>-0.95753369040820424</v>
      </c>
      <c r="N356" s="16">
        <f>SUM(J356:M356)</f>
        <v>-4.7777843680937533</v>
      </c>
      <c r="O356" s="15">
        <f t="shared" si="15"/>
        <v>95.370456696207185</v>
      </c>
      <c r="P356" s="15">
        <f t="shared" si="16"/>
        <v>4.6295433037928087</v>
      </c>
      <c r="Q356" s="17">
        <f t="shared" si="17"/>
        <v>0</v>
      </c>
      <c r="R356" s="17">
        <v>0</v>
      </c>
    </row>
    <row r="357" spans="1:18" x14ac:dyDescent="0.25">
      <c r="A357" t="s">
        <v>530</v>
      </c>
      <c r="B357">
        <v>3</v>
      </c>
      <c r="C357" t="s">
        <v>13</v>
      </c>
      <c r="D357" s="12" t="s">
        <v>1251</v>
      </c>
      <c r="E357" s="13">
        <f>IF(B357="N/A", 0, INDEX('Probability Tables'!$J$10:$J$12, MATCH(B357, 'Probability Tables'!$A$10:$A$12, 0)))</f>
        <v>-0.39196962663327978</v>
      </c>
      <c r="F357" s="13">
        <f>IF(C357="N/A", 0, INDEX('Probability Tables'!$J$18:$J$19, MATCH(C357, 'Probability Tables'!$A$18:$A$19, 0)))</f>
        <v>-0.16113204070663512</v>
      </c>
      <c r="G357" s="13">
        <f>IF(D357="N/A", 0, INDEX('Probability Tables'!$J$48:$J$50, MATCH(D357, 'Probability Tables'!$A$48:$A$50, 0)))</f>
        <v>-0.71512608727872051</v>
      </c>
      <c r="H357" s="13">
        <f>'Probability Tables'!$E$3</f>
        <v>-0.48424598596127871</v>
      </c>
      <c r="I357" s="16">
        <f>SUM(E357:H357)</f>
        <v>-1.7524737405799142</v>
      </c>
      <c r="J357" s="14">
        <f>IF(B357="N/A", 0, INDEX('Probability Tables'!$K$10:$K$12, MATCH(B357, 'Probability Tables'!$A$10:$A$12, 0)))</f>
        <v>-1.0560526742493137</v>
      </c>
      <c r="K357" s="14">
        <f>IF(C357="N/A", 0, INDEX('Probability Tables'!$K$18:$K$19, MATCH(C357, 'Probability Tables'!$A$18:$A$19, 0)))</f>
        <v>-1.140161291580982</v>
      </c>
      <c r="L357" s="14">
        <f>IF(D357="N/A", 0, INDEX('Probability Tables'!$K$48:$K$50, MATCH(D357, 'Probability Tables'!$A$48:$A$50, 0)))</f>
        <v>-1.624036711855253</v>
      </c>
      <c r="M357" s="14">
        <f>'Probability Tables'!$E$4</f>
        <v>-0.95753369040820424</v>
      </c>
      <c r="N357" s="16">
        <f>SUM(J357:M357)</f>
        <v>-4.7777843680937533</v>
      </c>
      <c r="O357" s="15">
        <f t="shared" si="15"/>
        <v>95.370456696207185</v>
      </c>
      <c r="P357" s="15">
        <f t="shared" si="16"/>
        <v>4.6295433037928087</v>
      </c>
      <c r="Q357" s="17">
        <f t="shared" si="17"/>
        <v>0</v>
      </c>
      <c r="R357" s="17">
        <v>0</v>
      </c>
    </row>
    <row r="358" spans="1:18" x14ac:dyDescent="0.25">
      <c r="A358" t="s">
        <v>531</v>
      </c>
      <c r="B358">
        <v>1</v>
      </c>
      <c r="C358" t="s">
        <v>17</v>
      </c>
      <c r="D358" s="12" t="s">
        <v>1250</v>
      </c>
      <c r="E358" s="13">
        <f>IF(B358="N/A", 0, INDEX('Probability Tables'!$J$10:$J$12, MATCH(B358, 'Probability Tables'!$A$10:$A$12, 0)))</f>
        <v>-1.9190988916046565</v>
      </c>
      <c r="F358" s="13">
        <f>IF(C358="N/A", 0, INDEX('Probability Tables'!$J$18:$J$19, MATCH(C358, 'Probability Tables'!$A$18:$A$19, 0)))</f>
        <v>-1.9050155618886613</v>
      </c>
      <c r="G358" s="13">
        <f>IF(D358="N/A", 0, INDEX('Probability Tables'!$J$48:$J$50, MATCH(D358, 'Probability Tables'!$A$48:$A$50, 0)))</f>
        <v>-1.1317644959850102</v>
      </c>
      <c r="H358" s="13">
        <f>'Probability Tables'!$E$3</f>
        <v>-0.48424598596127871</v>
      </c>
      <c r="I358" s="16">
        <f>SUM(E358:H358)</f>
        <v>-5.4401249354396066</v>
      </c>
      <c r="J358" s="14">
        <f>IF(B358="N/A", 0, INDEX('Probability Tables'!$K$10:$K$12, MATCH(B358, 'Probability Tables'!$A$10:$A$12, 0)))</f>
        <v>-0.92356349120323478</v>
      </c>
      <c r="K358" s="14">
        <f>IF(C358="N/A", 0, INDEX('Probability Tables'!$K$18:$K$19, MATCH(C358, 'Probability Tables'!$A$18:$A$19, 0)))</f>
        <v>-0.38532054201569693</v>
      </c>
      <c r="L358" s="14">
        <f>IF(D358="N/A", 0, INDEX('Probability Tables'!$K$48:$K$50, MATCH(D358, 'Probability Tables'!$A$48:$A$50, 0)))</f>
        <v>-0.54522705048332309</v>
      </c>
      <c r="M358" s="14">
        <f>'Probability Tables'!$E$4</f>
        <v>-0.95753369040820424</v>
      </c>
      <c r="N358" s="16">
        <f>SUM(J358:M358)</f>
        <v>-2.8116447741104591</v>
      </c>
      <c r="O358" s="15">
        <f t="shared" si="15"/>
        <v>6.7327825801197783</v>
      </c>
      <c r="P358" s="15">
        <f t="shared" si="16"/>
        <v>93.267217419880225</v>
      </c>
      <c r="Q358" s="17">
        <f t="shared" si="17"/>
        <v>1</v>
      </c>
      <c r="R358" s="17">
        <v>1</v>
      </c>
    </row>
    <row r="359" spans="1:18" x14ac:dyDescent="0.25">
      <c r="A359" t="s">
        <v>532</v>
      </c>
      <c r="B359">
        <v>2</v>
      </c>
      <c r="C359" t="s">
        <v>17</v>
      </c>
      <c r="D359" s="12" t="s">
        <v>1252</v>
      </c>
      <c r="E359" s="13">
        <f>IF(B359="N/A", 0, INDEX('Probability Tables'!$J$10:$J$12, MATCH(B359, 'Probability Tables'!$A$10:$A$12, 0)))</f>
        <v>-1.7285805676065233</v>
      </c>
      <c r="F359" s="13">
        <f>IF(C359="N/A", 0, INDEX('Probability Tables'!$J$18:$J$19, MATCH(C359, 'Probability Tables'!$A$18:$A$19, 0)))</f>
        <v>-1.9050155618886613</v>
      </c>
      <c r="G359" s="13">
        <f>IF(D359="N/A", 0, INDEX('Probability Tables'!$J$48:$J$50, MATCH(D359, 'Probability Tables'!$A$48:$A$50, 0)))</f>
        <v>-1.6691571471357227</v>
      </c>
      <c r="H359" s="13">
        <f>'Probability Tables'!$E$3</f>
        <v>-0.48424598596127871</v>
      </c>
      <c r="I359" s="16">
        <f>SUM(E359:H359)</f>
        <v>-5.786999262592186</v>
      </c>
      <c r="J359" s="14">
        <f>IF(B359="N/A", 0, INDEX('Probability Tables'!$K$10:$K$12, MATCH(B359, 'Probability Tables'!$A$10:$A$12, 0)))</f>
        <v>-1.3662076025531533</v>
      </c>
      <c r="K359" s="14">
        <f>IF(C359="N/A", 0, INDEX('Probability Tables'!$K$18:$K$19, MATCH(C359, 'Probability Tables'!$A$18:$A$19, 0)))</f>
        <v>-0.38532054201569693</v>
      </c>
      <c r="L359" s="14">
        <f>IF(D359="N/A", 0, INDEX('Probability Tables'!$K$48:$K$50, MATCH(D359, 'Probability Tables'!$A$48:$A$50, 0)))</f>
        <v>-1.4997389951776758</v>
      </c>
      <c r="M359" s="14">
        <f>'Probability Tables'!$E$4</f>
        <v>-0.95753369040820424</v>
      </c>
      <c r="N359" s="16">
        <f>SUM(J359:M359)</f>
        <v>-4.2088008301547299</v>
      </c>
      <c r="O359" s="15">
        <f t="shared" si="15"/>
        <v>17.105077926477943</v>
      </c>
      <c r="P359" s="15">
        <f t="shared" si="16"/>
        <v>82.894922073522054</v>
      </c>
      <c r="Q359" s="17">
        <f t="shared" si="17"/>
        <v>1</v>
      </c>
      <c r="R359" s="17">
        <v>0</v>
      </c>
    </row>
    <row r="360" spans="1:18" x14ac:dyDescent="0.25">
      <c r="A360" t="s">
        <v>533</v>
      </c>
      <c r="B360">
        <v>3</v>
      </c>
      <c r="C360" t="s">
        <v>17</v>
      </c>
      <c r="D360" s="12" t="s">
        <v>1251</v>
      </c>
      <c r="E360" s="13">
        <f>IF(B360="N/A", 0, INDEX('Probability Tables'!$J$10:$J$12, MATCH(B360, 'Probability Tables'!$A$10:$A$12, 0)))</f>
        <v>-0.39196962663327978</v>
      </c>
      <c r="F360" s="13">
        <f>IF(C360="N/A", 0, INDEX('Probability Tables'!$J$18:$J$19, MATCH(C360, 'Probability Tables'!$A$18:$A$19, 0)))</f>
        <v>-1.9050155618886613</v>
      </c>
      <c r="G360" s="13">
        <f>IF(D360="N/A", 0, INDEX('Probability Tables'!$J$48:$J$50, MATCH(D360, 'Probability Tables'!$A$48:$A$50, 0)))</f>
        <v>-0.71512608727872051</v>
      </c>
      <c r="H360" s="13">
        <f>'Probability Tables'!$E$3</f>
        <v>-0.48424598596127871</v>
      </c>
      <c r="I360" s="16">
        <f>SUM(E360:H360)</f>
        <v>-3.4963572617619403</v>
      </c>
      <c r="J360" s="14">
        <f>IF(B360="N/A", 0, INDEX('Probability Tables'!$K$10:$K$12, MATCH(B360, 'Probability Tables'!$A$10:$A$12, 0)))</f>
        <v>-1.0560526742493137</v>
      </c>
      <c r="K360" s="14">
        <f>IF(C360="N/A", 0, INDEX('Probability Tables'!$K$18:$K$19, MATCH(C360, 'Probability Tables'!$A$18:$A$19, 0)))</f>
        <v>-0.38532054201569693</v>
      </c>
      <c r="L360" s="14">
        <f>IF(D360="N/A", 0, INDEX('Probability Tables'!$K$48:$K$50, MATCH(D360, 'Probability Tables'!$A$48:$A$50, 0)))</f>
        <v>-1.624036711855253</v>
      </c>
      <c r="M360" s="14">
        <f>'Probability Tables'!$E$4</f>
        <v>-0.95753369040820424</v>
      </c>
      <c r="N360" s="16">
        <f>SUM(J360:M360)</f>
        <v>-4.0229436185284682</v>
      </c>
      <c r="O360" s="15">
        <f t="shared" si="15"/>
        <v>62.868658257937625</v>
      </c>
      <c r="P360" s="15">
        <f t="shared" si="16"/>
        <v>37.131341742062382</v>
      </c>
      <c r="Q360" s="17">
        <f t="shared" si="17"/>
        <v>0</v>
      </c>
      <c r="R360" s="17">
        <v>1</v>
      </c>
    </row>
    <row r="361" spans="1:18" x14ac:dyDescent="0.25">
      <c r="A361" t="s">
        <v>534</v>
      </c>
      <c r="B361">
        <v>3</v>
      </c>
      <c r="C361" t="s">
        <v>17</v>
      </c>
      <c r="D361" s="12" t="s">
        <v>1251</v>
      </c>
      <c r="E361" s="13">
        <f>IF(B361="N/A", 0, INDEX('Probability Tables'!$J$10:$J$12, MATCH(B361, 'Probability Tables'!$A$10:$A$12, 0)))</f>
        <v>-0.39196962663327978</v>
      </c>
      <c r="F361" s="13">
        <f>IF(C361="N/A", 0, INDEX('Probability Tables'!$J$18:$J$19, MATCH(C361, 'Probability Tables'!$A$18:$A$19, 0)))</f>
        <v>-1.9050155618886613</v>
      </c>
      <c r="G361" s="13">
        <f>IF(D361="N/A", 0, INDEX('Probability Tables'!$J$48:$J$50, MATCH(D361, 'Probability Tables'!$A$48:$A$50, 0)))</f>
        <v>-0.71512608727872051</v>
      </c>
      <c r="H361" s="13">
        <f>'Probability Tables'!$E$3</f>
        <v>-0.48424598596127871</v>
      </c>
      <c r="I361" s="16">
        <f>SUM(E361:H361)</f>
        <v>-3.4963572617619403</v>
      </c>
      <c r="J361" s="14">
        <f>IF(B361="N/A", 0, INDEX('Probability Tables'!$K$10:$K$12, MATCH(B361, 'Probability Tables'!$A$10:$A$12, 0)))</f>
        <v>-1.0560526742493137</v>
      </c>
      <c r="K361" s="14">
        <f>IF(C361="N/A", 0, INDEX('Probability Tables'!$K$18:$K$19, MATCH(C361, 'Probability Tables'!$A$18:$A$19, 0)))</f>
        <v>-0.38532054201569693</v>
      </c>
      <c r="L361" s="14">
        <f>IF(D361="N/A", 0, INDEX('Probability Tables'!$K$48:$K$50, MATCH(D361, 'Probability Tables'!$A$48:$A$50, 0)))</f>
        <v>-1.624036711855253</v>
      </c>
      <c r="M361" s="14">
        <f>'Probability Tables'!$E$4</f>
        <v>-0.95753369040820424</v>
      </c>
      <c r="N361" s="16">
        <f>SUM(J361:M361)</f>
        <v>-4.0229436185284682</v>
      </c>
      <c r="O361" s="15">
        <f t="shared" si="15"/>
        <v>62.868658257937625</v>
      </c>
      <c r="P361" s="15">
        <f t="shared" si="16"/>
        <v>37.131341742062382</v>
      </c>
      <c r="Q361" s="17">
        <f t="shared" si="17"/>
        <v>0</v>
      </c>
      <c r="R361" s="17">
        <v>1</v>
      </c>
    </row>
    <row r="362" spans="1:18" x14ac:dyDescent="0.25">
      <c r="A362" t="s">
        <v>535</v>
      </c>
      <c r="B362">
        <v>3</v>
      </c>
      <c r="C362" t="s">
        <v>13</v>
      </c>
      <c r="D362" s="12" t="s">
        <v>1250</v>
      </c>
      <c r="E362" s="13">
        <f>IF(B362="N/A", 0, INDEX('Probability Tables'!$J$10:$J$12, MATCH(B362, 'Probability Tables'!$A$10:$A$12, 0)))</f>
        <v>-0.39196962663327978</v>
      </c>
      <c r="F362" s="13">
        <f>IF(C362="N/A", 0, INDEX('Probability Tables'!$J$18:$J$19, MATCH(C362, 'Probability Tables'!$A$18:$A$19, 0)))</f>
        <v>-0.16113204070663512</v>
      </c>
      <c r="G362" s="13">
        <f>IF(D362="N/A", 0, INDEX('Probability Tables'!$J$48:$J$50, MATCH(D362, 'Probability Tables'!$A$48:$A$50, 0)))</f>
        <v>-1.1317644959850102</v>
      </c>
      <c r="H362" s="13">
        <f>'Probability Tables'!$E$3</f>
        <v>-0.48424598596127871</v>
      </c>
      <c r="I362" s="16">
        <f>SUM(E362:H362)</f>
        <v>-2.169112149286204</v>
      </c>
      <c r="J362" s="14">
        <f>IF(B362="N/A", 0, INDEX('Probability Tables'!$K$10:$K$12, MATCH(B362, 'Probability Tables'!$A$10:$A$12, 0)))</f>
        <v>-1.0560526742493137</v>
      </c>
      <c r="K362" s="14">
        <f>IF(C362="N/A", 0, INDEX('Probability Tables'!$K$18:$K$19, MATCH(C362, 'Probability Tables'!$A$18:$A$19, 0)))</f>
        <v>-1.140161291580982</v>
      </c>
      <c r="L362" s="14">
        <f>IF(D362="N/A", 0, INDEX('Probability Tables'!$K$48:$K$50, MATCH(D362, 'Probability Tables'!$A$48:$A$50, 0)))</f>
        <v>-0.54522705048332309</v>
      </c>
      <c r="M362" s="14">
        <f>'Probability Tables'!$E$4</f>
        <v>-0.95753369040820424</v>
      </c>
      <c r="N362" s="16">
        <f>SUM(J362:M362)</f>
        <v>-3.698974706721823</v>
      </c>
      <c r="O362" s="15">
        <f t="shared" si="15"/>
        <v>82.198620383639835</v>
      </c>
      <c r="P362" s="15">
        <f t="shared" si="16"/>
        <v>17.801379616360176</v>
      </c>
      <c r="Q362" s="17">
        <f t="shared" si="17"/>
        <v>0</v>
      </c>
      <c r="R362" s="17">
        <v>0</v>
      </c>
    </row>
    <row r="363" spans="1:18" x14ac:dyDescent="0.25">
      <c r="A363" t="s">
        <v>536</v>
      </c>
      <c r="B363">
        <v>2</v>
      </c>
      <c r="C363" t="s">
        <v>13</v>
      </c>
      <c r="D363" s="12" t="s">
        <v>1250</v>
      </c>
      <c r="E363" s="13">
        <f>IF(B363="N/A", 0, INDEX('Probability Tables'!$J$10:$J$12, MATCH(B363, 'Probability Tables'!$A$10:$A$12, 0)))</f>
        <v>-1.7285805676065233</v>
      </c>
      <c r="F363" s="13">
        <f>IF(C363="N/A", 0, INDEX('Probability Tables'!$J$18:$J$19, MATCH(C363, 'Probability Tables'!$A$18:$A$19, 0)))</f>
        <v>-0.16113204070663512</v>
      </c>
      <c r="G363" s="13">
        <f>IF(D363="N/A", 0, INDEX('Probability Tables'!$J$48:$J$50, MATCH(D363, 'Probability Tables'!$A$48:$A$50, 0)))</f>
        <v>-1.1317644959850102</v>
      </c>
      <c r="H363" s="13">
        <f>'Probability Tables'!$E$3</f>
        <v>-0.48424598596127871</v>
      </c>
      <c r="I363" s="16">
        <f>SUM(E363:H363)</f>
        <v>-3.5057230902594472</v>
      </c>
      <c r="J363" s="14">
        <f>IF(B363="N/A", 0, INDEX('Probability Tables'!$K$10:$K$12, MATCH(B363, 'Probability Tables'!$A$10:$A$12, 0)))</f>
        <v>-1.3662076025531533</v>
      </c>
      <c r="K363" s="14">
        <f>IF(C363="N/A", 0, INDEX('Probability Tables'!$K$18:$K$19, MATCH(C363, 'Probability Tables'!$A$18:$A$19, 0)))</f>
        <v>-1.140161291580982</v>
      </c>
      <c r="L363" s="14">
        <f>IF(D363="N/A", 0, INDEX('Probability Tables'!$K$48:$K$50, MATCH(D363, 'Probability Tables'!$A$48:$A$50, 0)))</f>
        <v>-0.54522705048332309</v>
      </c>
      <c r="M363" s="14">
        <f>'Probability Tables'!$E$4</f>
        <v>-0.95753369040820424</v>
      </c>
      <c r="N363" s="16">
        <f>SUM(J363:M363)</f>
        <v>-4.0091296350256629</v>
      </c>
      <c r="O363" s="15">
        <f t="shared" si="15"/>
        <v>62.325954727315882</v>
      </c>
      <c r="P363" s="15">
        <f t="shared" si="16"/>
        <v>37.674045272684111</v>
      </c>
      <c r="Q363" s="17">
        <f t="shared" si="17"/>
        <v>0</v>
      </c>
      <c r="R363" s="17">
        <v>0</v>
      </c>
    </row>
    <row r="364" spans="1:18" x14ac:dyDescent="0.25">
      <c r="A364" t="s">
        <v>538</v>
      </c>
      <c r="B364">
        <v>3</v>
      </c>
      <c r="C364" t="s">
        <v>17</v>
      </c>
      <c r="D364" s="12" t="s">
        <v>1252</v>
      </c>
      <c r="E364" s="13">
        <f>IF(B364="N/A", 0, INDEX('Probability Tables'!$J$10:$J$12, MATCH(B364, 'Probability Tables'!$A$10:$A$12, 0)))</f>
        <v>-0.39196962663327978</v>
      </c>
      <c r="F364" s="13">
        <f>IF(C364="N/A", 0, INDEX('Probability Tables'!$J$18:$J$19, MATCH(C364, 'Probability Tables'!$A$18:$A$19, 0)))</f>
        <v>-1.9050155618886613</v>
      </c>
      <c r="G364" s="13">
        <f>IF(D364="N/A", 0, INDEX('Probability Tables'!$J$48:$J$50, MATCH(D364, 'Probability Tables'!$A$48:$A$50, 0)))</f>
        <v>-1.6691571471357227</v>
      </c>
      <c r="H364" s="13">
        <f>'Probability Tables'!$E$3</f>
        <v>-0.48424598596127871</v>
      </c>
      <c r="I364" s="16">
        <f>SUM(E364:H364)</f>
        <v>-4.4503883216189424</v>
      </c>
      <c r="J364" s="14">
        <f>IF(B364="N/A", 0, INDEX('Probability Tables'!$K$10:$K$12, MATCH(B364, 'Probability Tables'!$A$10:$A$12, 0)))</f>
        <v>-1.0560526742493137</v>
      </c>
      <c r="K364" s="14">
        <f>IF(C364="N/A", 0, INDEX('Probability Tables'!$K$18:$K$19, MATCH(C364, 'Probability Tables'!$A$18:$A$19, 0)))</f>
        <v>-0.38532054201569693</v>
      </c>
      <c r="L364" s="14">
        <f>IF(D364="N/A", 0, INDEX('Probability Tables'!$K$48:$K$50, MATCH(D364, 'Probability Tables'!$A$48:$A$50, 0)))</f>
        <v>-1.4997389951776758</v>
      </c>
      <c r="M364" s="14">
        <f>'Probability Tables'!$E$4</f>
        <v>-0.95753369040820424</v>
      </c>
      <c r="N364" s="16">
        <f>SUM(J364:M364)</f>
        <v>-3.8986459018508905</v>
      </c>
      <c r="O364" s="15">
        <f t="shared" si="15"/>
        <v>36.546024884807224</v>
      </c>
      <c r="P364" s="15">
        <f t="shared" si="16"/>
        <v>63.453975115192776</v>
      </c>
      <c r="Q364" s="17">
        <f t="shared" si="17"/>
        <v>1</v>
      </c>
      <c r="R364" s="17">
        <v>0</v>
      </c>
    </row>
    <row r="365" spans="1:18" x14ac:dyDescent="0.25">
      <c r="A365" t="s">
        <v>539</v>
      </c>
      <c r="B365">
        <v>3</v>
      </c>
      <c r="C365" t="s">
        <v>13</v>
      </c>
      <c r="D365" s="12" t="s">
        <v>1251</v>
      </c>
      <c r="E365" s="13">
        <f>IF(B365="N/A", 0, INDEX('Probability Tables'!$J$10:$J$12, MATCH(B365, 'Probability Tables'!$A$10:$A$12, 0)))</f>
        <v>-0.39196962663327978</v>
      </c>
      <c r="F365" s="13">
        <f>IF(C365="N/A", 0, INDEX('Probability Tables'!$J$18:$J$19, MATCH(C365, 'Probability Tables'!$A$18:$A$19, 0)))</f>
        <v>-0.16113204070663512</v>
      </c>
      <c r="G365" s="13">
        <f>IF(D365="N/A", 0, INDEX('Probability Tables'!$J$48:$J$50, MATCH(D365, 'Probability Tables'!$A$48:$A$50, 0)))</f>
        <v>-0.71512608727872051</v>
      </c>
      <c r="H365" s="13">
        <f>'Probability Tables'!$E$3</f>
        <v>-0.48424598596127871</v>
      </c>
      <c r="I365" s="16">
        <f>SUM(E365:H365)</f>
        <v>-1.7524737405799142</v>
      </c>
      <c r="J365" s="14">
        <f>IF(B365="N/A", 0, INDEX('Probability Tables'!$K$10:$K$12, MATCH(B365, 'Probability Tables'!$A$10:$A$12, 0)))</f>
        <v>-1.0560526742493137</v>
      </c>
      <c r="K365" s="14">
        <f>IF(C365="N/A", 0, INDEX('Probability Tables'!$K$18:$K$19, MATCH(C365, 'Probability Tables'!$A$18:$A$19, 0)))</f>
        <v>-1.140161291580982</v>
      </c>
      <c r="L365" s="14">
        <f>IF(D365="N/A", 0, INDEX('Probability Tables'!$K$48:$K$50, MATCH(D365, 'Probability Tables'!$A$48:$A$50, 0)))</f>
        <v>-1.624036711855253</v>
      </c>
      <c r="M365" s="14">
        <f>'Probability Tables'!$E$4</f>
        <v>-0.95753369040820424</v>
      </c>
      <c r="N365" s="16">
        <f>SUM(J365:M365)</f>
        <v>-4.7777843680937533</v>
      </c>
      <c r="O365" s="15">
        <f t="shared" si="15"/>
        <v>95.370456696207185</v>
      </c>
      <c r="P365" s="15">
        <f t="shared" si="16"/>
        <v>4.6295433037928087</v>
      </c>
      <c r="Q365" s="17">
        <f t="shared" si="17"/>
        <v>0</v>
      </c>
      <c r="R365" s="17">
        <v>0</v>
      </c>
    </row>
    <row r="366" spans="1:18" x14ac:dyDescent="0.25">
      <c r="A366" t="s">
        <v>541</v>
      </c>
      <c r="B366">
        <v>3</v>
      </c>
      <c r="C366" t="s">
        <v>13</v>
      </c>
      <c r="D366" s="12" t="s">
        <v>1252</v>
      </c>
      <c r="E366" s="13">
        <f>IF(B366="N/A", 0, INDEX('Probability Tables'!$J$10:$J$12, MATCH(B366, 'Probability Tables'!$A$10:$A$12, 0)))</f>
        <v>-0.39196962663327978</v>
      </c>
      <c r="F366" s="13">
        <f>IF(C366="N/A", 0, INDEX('Probability Tables'!$J$18:$J$19, MATCH(C366, 'Probability Tables'!$A$18:$A$19, 0)))</f>
        <v>-0.16113204070663512</v>
      </c>
      <c r="G366" s="13">
        <f>IF(D366="N/A", 0, INDEX('Probability Tables'!$J$48:$J$50, MATCH(D366, 'Probability Tables'!$A$48:$A$50, 0)))</f>
        <v>-1.6691571471357227</v>
      </c>
      <c r="H366" s="13">
        <f>'Probability Tables'!$E$3</f>
        <v>-0.48424598596127871</v>
      </c>
      <c r="I366" s="16">
        <f>SUM(E366:H366)</f>
        <v>-2.7065048004369165</v>
      </c>
      <c r="J366" s="14">
        <f>IF(B366="N/A", 0, INDEX('Probability Tables'!$K$10:$K$12, MATCH(B366, 'Probability Tables'!$A$10:$A$12, 0)))</f>
        <v>-1.0560526742493137</v>
      </c>
      <c r="K366" s="14">
        <f>IF(C366="N/A", 0, INDEX('Probability Tables'!$K$18:$K$19, MATCH(C366, 'Probability Tables'!$A$18:$A$19, 0)))</f>
        <v>-1.140161291580982</v>
      </c>
      <c r="L366" s="14">
        <f>IF(D366="N/A", 0, INDEX('Probability Tables'!$K$48:$K$50, MATCH(D366, 'Probability Tables'!$A$48:$A$50, 0)))</f>
        <v>-1.4997389951776758</v>
      </c>
      <c r="M366" s="14">
        <f>'Probability Tables'!$E$4</f>
        <v>-0.95753369040820424</v>
      </c>
      <c r="N366" s="16">
        <f>SUM(J366:M366)</f>
        <v>-4.6534866514161761</v>
      </c>
      <c r="O366" s="15">
        <f t="shared" si="15"/>
        <v>87.511717029735465</v>
      </c>
      <c r="P366" s="15">
        <f t="shared" si="16"/>
        <v>12.488282970264539</v>
      </c>
      <c r="Q366" s="17">
        <f t="shared" si="17"/>
        <v>0</v>
      </c>
      <c r="R366" s="17">
        <v>0</v>
      </c>
    </row>
    <row r="367" spans="1:18" x14ac:dyDescent="0.25">
      <c r="A367" t="s">
        <v>542</v>
      </c>
      <c r="B367">
        <v>3</v>
      </c>
      <c r="C367" t="s">
        <v>13</v>
      </c>
      <c r="D367" s="12" t="s">
        <v>1251</v>
      </c>
      <c r="E367" s="13">
        <f>IF(B367="N/A", 0, INDEX('Probability Tables'!$J$10:$J$12, MATCH(B367, 'Probability Tables'!$A$10:$A$12, 0)))</f>
        <v>-0.39196962663327978</v>
      </c>
      <c r="F367" s="13">
        <f>IF(C367="N/A", 0, INDEX('Probability Tables'!$J$18:$J$19, MATCH(C367, 'Probability Tables'!$A$18:$A$19, 0)))</f>
        <v>-0.16113204070663512</v>
      </c>
      <c r="G367" s="13">
        <f>IF(D367="N/A", 0, INDEX('Probability Tables'!$J$48:$J$50, MATCH(D367, 'Probability Tables'!$A$48:$A$50, 0)))</f>
        <v>-0.71512608727872051</v>
      </c>
      <c r="H367" s="13">
        <f>'Probability Tables'!$E$3</f>
        <v>-0.48424598596127871</v>
      </c>
      <c r="I367" s="16">
        <f>SUM(E367:H367)</f>
        <v>-1.7524737405799142</v>
      </c>
      <c r="J367" s="14">
        <f>IF(B367="N/A", 0, INDEX('Probability Tables'!$K$10:$K$12, MATCH(B367, 'Probability Tables'!$A$10:$A$12, 0)))</f>
        <v>-1.0560526742493137</v>
      </c>
      <c r="K367" s="14">
        <f>IF(C367="N/A", 0, INDEX('Probability Tables'!$K$18:$K$19, MATCH(C367, 'Probability Tables'!$A$18:$A$19, 0)))</f>
        <v>-1.140161291580982</v>
      </c>
      <c r="L367" s="14">
        <f>IF(D367="N/A", 0, INDEX('Probability Tables'!$K$48:$K$50, MATCH(D367, 'Probability Tables'!$A$48:$A$50, 0)))</f>
        <v>-1.624036711855253</v>
      </c>
      <c r="M367" s="14">
        <f>'Probability Tables'!$E$4</f>
        <v>-0.95753369040820424</v>
      </c>
      <c r="N367" s="16">
        <f>SUM(J367:M367)</f>
        <v>-4.7777843680937533</v>
      </c>
      <c r="O367" s="15">
        <f t="shared" si="15"/>
        <v>95.370456696207185</v>
      </c>
      <c r="P367" s="15">
        <f t="shared" si="16"/>
        <v>4.6295433037928087</v>
      </c>
      <c r="Q367" s="17">
        <f t="shared" si="17"/>
        <v>0</v>
      </c>
      <c r="R367" s="17">
        <v>0</v>
      </c>
    </row>
    <row r="368" spans="1:18" x14ac:dyDescent="0.25">
      <c r="A368" t="s">
        <v>544</v>
      </c>
      <c r="B368">
        <v>1</v>
      </c>
      <c r="C368" t="s">
        <v>17</v>
      </c>
      <c r="D368" s="12" t="s">
        <v>1250</v>
      </c>
      <c r="E368" s="13">
        <f>IF(B368="N/A", 0, INDEX('Probability Tables'!$J$10:$J$12, MATCH(B368, 'Probability Tables'!$A$10:$A$12, 0)))</f>
        <v>-1.9190988916046565</v>
      </c>
      <c r="F368" s="13">
        <f>IF(C368="N/A", 0, INDEX('Probability Tables'!$J$18:$J$19, MATCH(C368, 'Probability Tables'!$A$18:$A$19, 0)))</f>
        <v>-1.9050155618886613</v>
      </c>
      <c r="G368" s="13">
        <f>IF(D368="N/A", 0, INDEX('Probability Tables'!$J$48:$J$50, MATCH(D368, 'Probability Tables'!$A$48:$A$50, 0)))</f>
        <v>-1.1317644959850102</v>
      </c>
      <c r="H368" s="13">
        <f>'Probability Tables'!$E$3</f>
        <v>-0.48424598596127871</v>
      </c>
      <c r="I368" s="16">
        <f>SUM(E368:H368)</f>
        <v>-5.4401249354396066</v>
      </c>
      <c r="J368" s="14">
        <f>IF(B368="N/A", 0, INDEX('Probability Tables'!$K$10:$K$12, MATCH(B368, 'Probability Tables'!$A$10:$A$12, 0)))</f>
        <v>-0.92356349120323478</v>
      </c>
      <c r="K368" s="14">
        <f>IF(C368="N/A", 0, INDEX('Probability Tables'!$K$18:$K$19, MATCH(C368, 'Probability Tables'!$A$18:$A$19, 0)))</f>
        <v>-0.38532054201569693</v>
      </c>
      <c r="L368" s="14">
        <f>IF(D368="N/A", 0, INDEX('Probability Tables'!$K$48:$K$50, MATCH(D368, 'Probability Tables'!$A$48:$A$50, 0)))</f>
        <v>-0.54522705048332309</v>
      </c>
      <c r="M368" s="14">
        <f>'Probability Tables'!$E$4</f>
        <v>-0.95753369040820424</v>
      </c>
      <c r="N368" s="16">
        <f>SUM(J368:M368)</f>
        <v>-2.8116447741104591</v>
      </c>
      <c r="O368" s="15">
        <f t="shared" si="15"/>
        <v>6.7327825801197783</v>
      </c>
      <c r="P368" s="15">
        <f t="shared" si="16"/>
        <v>93.267217419880225</v>
      </c>
      <c r="Q368" s="17">
        <f t="shared" si="17"/>
        <v>1</v>
      </c>
      <c r="R368" s="17">
        <v>1</v>
      </c>
    </row>
    <row r="369" spans="1:18" x14ac:dyDescent="0.25">
      <c r="A369" t="s">
        <v>546</v>
      </c>
      <c r="B369">
        <v>3</v>
      </c>
      <c r="C369" t="s">
        <v>17</v>
      </c>
      <c r="D369" s="12" t="s">
        <v>1251</v>
      </c>
      <c r="E369" s="13">
        <f>IF(B369="N/A", 0, INDEX('Probability Tables'!$J$10:$J$12, MATCH(B369, 'Probability Tables'!$A$10:$A$12, 0)))</f>
        <v>-0.39196962663327978</v>
      </c>
      <c r="F369" s="13">
        <f>IF(C369="N/A", 0, INDEX('Probability Tables'!$J$18:$J$19, MATCH(C369, 'Probability Tables'!$A$18:$A$19, 0)))</f>
        <v>-1.9050155618886613</v>
      </c>
      <c r="G369" s="13">
        <f>IF(D369="N/A", 0, INDEX('Probability Tables'!$J$48:$J$50, MATCH(D369, 'Probability Tables'!$A$48:$A$50, 0)))</f>
        <v>-0.71512608727872051</v>
      </c>
      <c r="H369" s="13">
        <f>'Probability Tables'!$E$3</f>
        <v>-0.48424598596127871</v>
      </c>
      <c r="I369" s="16">
        <f>SUM(E369:H369)</f>
        <v>-3.4963572617619403</v>
      </c>
      <c r="J369" s="14">
        <f>IF(B369="N/A", 0, INDEX('Probability Tables'!$K$10:$K$12, MATCH(B369, 'Probability Tables'!$A$10:$A$12, 0)))</f>
        <v>-1.0560526742493137</v>
      </c>
      <c r="K369" s="14">
        <f>IF(C369="N/A", 0, INDEX('Probability Tables'!$K$18:$K$19, MATCH(C369, 'Probability Tables'!$A$18:$A$19, 0)))</f>
        <v>-0.38532054201569693</v>
      </c>
      <c r="L369" s="14">
        <f>IF(D369="N/A", 0, INDEX('Probability Tables'!$K$48:$K$50, MATCH(D369, 'Probability Tables'!$A$48:$A$50, 0)))</f>
        <v>-1.624036711855253</v>
      </c>
      <c r="M369" s="14">
        <f>'Probability Tables'!$E$4</f>
        <v>-0.95753369040820424</v>
      </c>
      <c r="N369" s="16">
        <f>SUM(J369:M369)</f>
        <v>-4.0229436185284682</v>
      </c>
      <c r="O369" s="15">
        <f t="shared" si="15"/>
        <v>62.868658257937625</v>
      </c>
      <c r="P369" s="15">
        <f t="shared" si="16"/>
        <v>37.131341742062382</v>
      </c>
      <c r="Q369" s="17">
        <f t="shared" si="17"/>
        <v>0</v>
      </c>
      <c r="R369" s="17">
        <v>1</v>
      </c>
    </row>
    <row r="370" spans="1:18" x14ac:dyDescent="0.25">
      <c r="A370" t="s">
        <v>547</v>
      </c>
      <c r="B370">
        <v>3</v>
      </c>
      <c r="C370" t="s">
        <v>17</v>
      </c>
      <c r="D370" s="12" t="s">
        <v>1251</v>
      </c>
      <c r="E370" s="13">
        <f>IF(B370="N/A", 0, INDEX('Probability Tables'!$J$10:$J$12, MATCH(B370, 'Probability Tables'!$A$10:$A$12, 0)))</f>
        <v>-0.39196962663327978</v>
      </c>
      <c r="F370" s="13">
        <f>IF(C370="N/A", 0, INDEX('Probability Tables'!$J$18:$J$19, MATCH(C370, 'Probability Tables'!$A$18:$A$19, 0)))</f>
        <v>-1.9050155618886613</v>
      </c>
      <c r="G370" s="13">
        <f>IF(D370="N/A", 0, INDEX('Probability Tables'!$J$48:$J$50, MATCH(D370, 'Probability Tables'!$A$48:$A$50, 0)))</f>
        <v>-0.71512608727872051</v>
      </c>
      <c r="H370" s="13">
        <f>'Probability Tables'!$E$3</f>
        <v>-0.48424598596127871</v>
      </c>
      <c r="I370" s="16">
        <f>SUM(E370:H370)</f>
        <v>-3.4963572617619403</v>
      </c>
      <c r="J370" s="14">
        <f>IF(B370="N/A", 0, INDEX('Probability Tables'!$K$10:$K$12, MATCH(B370, 'Probability Tables'!$A$10:$A$12, 0)))</f>
        <v>-1.0560526742493137</v>
      </c>
      <c r="K370" s="14">
        <f>IF(C370="N/A", 0, INDEX('Probability Tables'!$K$18:$K$19, MATCH(C370, 'Probability Tables'!$A$18:$A$19, 0)))</f>
        <v>-0.38532054201569693</v>
      </c>
      <c r="L370" s="14">
        <f>IF(D370="N/A", 0, INDEX('Probability Tables'!$K$48:$K$50, MATCH(D370, 'Probability Tables'!$A$48:$A$50, 0)))</f>
        <v>-1.624036711855253</v>
      </c>
      <c r="M370" s="14">
        <f>'Probability Tables'!$E$4</f>
        <v>-0.95753369040820424</v>
      </c>
      <c r="N370" s="16">
        <f>SUM(J370:M370)</f>
        <v>-4.0229436185284682</v>
      </c>
      <c r="O370" s="15">
        <f t="shared" si="15"/>
        <v>62.868658257937625</v>
      </c>
      <c r="P370" s="15">
        <f t="shared" si="16"/>
        <v>37.131341742062382</v>
      </c>
      <c r="Q370" s="17">
        <f t="shared" si="17"/>
        <v>0</v>
      </c>
      <c r="R370" s="17">
        <v>1</v>
      </c>
    </row>
    <row r="371" spans="1:18" x14ac:dyDescent="0.25">
      <c r="A371" t="s">
        <v>548</v>
      </c>
      <c r="B371">
        <v>1</v>
      </c>
      <c r="C371" t="s">
        <v>17</v>
      </c>
      <c r="D371" s="12" t="s">
        <v>1250</v>
      </c>
      <c r="E371" s="13">
        <f>IF(B371="N/A", 0, INDEX('Probability Tables'!$J$10:$J$12, MATCH(B371, 'Probability Tables'!$A$10:$A$12, 0)))</f>
        <v>-1.9190988916046565</v>
      </c>
      <c r="F371" s="13">
        <f>IF(C371="N/A", 0, INDEX('Probability Tables'!$J$18:$J$19, MATCH(C371, 'Probability Tables'!$A$18:$A$19, 0)))</f>
        <v>-1.9050155618886613</v>
      </c>
      <c r="G371" s="13">
        <f>IF(D371="N/A", 0, INDEX('Probability Tables'!$J$48:$J$50, MATCH(D371, 'Probability Tables'!$A$48:$A$50, 0)))</f>
        <v>-1.1317644959850102</v>
      </c>
      <c r="H371" s="13">
        <f>'Probability Tables'!$E$3</f>
        <v>-0.48424598596127871</v>
      </c>
      <c r="I371" s="16">
        <f>SUM(E371:H371)</f>
        <v>-5.4401249354396066</v>
      </c>
      <c r="J371" s="14">
        <f>IF(B371="N/A", 0, INDEX('Probability Tables'!$K$10:$K$12, MATCH(B371, 'Probability Tables'!$A$10:$A$12, 0)))</f>
        <v>-0.92356349120323478</v>
      </c>
      <c r="K371" s="14">
        <f>IF(C371="N/A", 0, INDEX('Probability Tables'!$K$18:$K$19, MATCH(C371, 'Probability Tables'!$A$18:$A$19, 0)))</f>
        <v>-0.38532054201569693</v>
      </c>
      <c r="L371" s="14">
        <f>IF(D371="N/A", 0, INDEX('Probability Tables'!$K$48:$K$50, MATCH(D371, 'Probability Tables'!$A$48:$A$50, 0)))</f>
        <v>-0.54522705048332309</v>
      </c>
      <c r="M371" s="14">
        <f>'Probability Tables'!$E$4</f>
        <v>-0.95753369040820424</v>
      </c>
      <c r="N371" s="16">
        <f>SUM(J371:M371)</f>
        <v>-2.8116447741104591</v>
      </c>
      <c r="O371" s="15">
        <f t="shared" si="15"/>
        <v>6.7327825801197783</v>
      </c>
      <c r="P371" s="15">
        <f t="shared" si="16"/>
        <v>93.267217419880225</v>
      </c>
      <c r="Q371" s="17">
        <f t="shared" si="17"/>
        <v>1</v>
      </c>
      <c r="R371" s="17">
        <v>1</v>
      </c>
    </row>
    <row r="372" spans="1:18" x14ac:dyDescent="0.25">
      <c r="A372" t="s">
        <v>551</v>
      </c>
      <c r="B372">
        <v>1</v>
      </c>
      <c r="C372" t="s">
        <v>13</v>
      </c>
      <c r="D372" s="12" t="s">
        <v>1250</v>
      </c>
      <c r="E372" s="13">
        <f>IF(B372="N/A", 0, INDEX('Probability Tables'!$J$10:$J$12, MATCH(B372, 'Probability Tables'!$A$10:$A$12, 0)))</f>
        <v>-1.9190988916046565</v>
      </c>
      <c r="F372" s="13">
        <f>IF(C372="N/A", 0, INDEX('Probability Tables'!$J$18:$J$19, MATCH(C372, 'Probability Tables'!$A$18:$A$19, 0)))</f>
        <v>-0.16113204070663512</v>
      </c>
      <c r="G372" s="13">
        <f>IF(D372="N/A", 0, INDEX('Probability Tables'!$J$48:$J$50, MATCH(D372, 'Probability Tables'!$A$48:$A$50, 0)))</f>
        <v>-1.1317644959850102</v>
      </c>
      <c r="H372" s="13">
        <f>'Probability Tables'!$E$3</f>
        <v>-0.48424598596127871</v>
      </c>
      <c r="I372" s="16">
        <f>SUM(E372:H372)</f>
        <v>-3.6962414142575803</v>
      </c>
      <c r="J372" s="14">
        <f>IF(B372="N/A", 0, INDEX('Probability Tables'!$K$10:$K$12, MATCH(B372, 'Probability Tables'!$A$10:$A$12, 0)))</f>
        <v>-0.92356349120323478</v>
      </c>
      <c r="K372" s="14">
        <f>IF(C372="N/A", 0, INDEX('Probability Tables'!$K$18:$K$19, MATCH(C372, 'Probability Tables'!$A$18:$A$19, 0)))</f>
        <v>-1.140161291580982</v>
      </c>
      <c r="L372" s="14">
        <f>IF(D372="N/A", 0, INDEX('Probability Tables'!$K$48:$K$50, MATCH(D372, 'Probability Tables'!$A$48:$A$50, 0)))</f>
        <v>-0.54522705048332309</v>
      </c>
      <c r="M372" s="14">
        <f>'Probability Tables'!$E$4</f>
        <v>-0.95753369040820424</v>
      </c>
      <c r="N372" s="16">
        <f>SUM(J372:M372)</f>
        <v>-3.5664855236757438</v>
      </c>
      <c r="O372" s="15">
        <f t="shared" si="15"/>
        <v>46.760646433231344</v>
      </c>
      <c r="P372" s="15">
        <f t="shared" si="16"/>
        <v>53.239353566768656</v>
      </c>
      <c r="Q372" s="17">
        <f t="shared" si="17"/>
        <v>1</v>
      </c>
      <c r="R372" s="17">
        <v>1</v>
      </c>
    </row>
    <row r="373" spans="1:18" x14ac:dyDescent="0.25">
      <c r="A373" t="s">
        <v>553</v>
      </c>
      <c r="B373">
        <v>3</v>
      </c>
      <c r="C373" t="s">
        <v>13</v>
      </c>
      <c r="D373" s="12" t="s">
        <v>1251</v>
      </c>
      <c r="E373" s="13">
        <f>IF(B373="N/A", 0, INDEX('Probability Tables'!$J$10:$J$12, MATCH(B373, 'Probability Tables'!$A$10:$A$12, 0)))</f>
        <v>-0.39196962663327978</v>
      </c>
      <c r="F373" s="13">
        <f>IF(C373="N/A", 0, INDEX('Probability Tables'!$J$18:$J$19, MATCH(C373, 'Probability Tables'!$A$18:$A$19, 0)))</f>
        <v>-0.16113204070663512</v>
      </c>
      <c r="G373" s="13">
        <f>IF(D373="N/A", 0, INDEX('Probability Tables'!$J$48:$J$50, MATCH(D373, 'Probability Tables'!$A$48:$A$50, 0)))</f>
        <v>-0.71512608727872051</v>
      </c>
      <c r="H373" s="13">
        <f>'Probability Tables'!$E$3</f>
        <v>-0.48424598596127871</v>
      </c>
      <c r="I373" s="16">
        <f>SUM(E373:H373)</f>
        <v>-1.7524737405799142</v>
      </c>
      <c r="J373" s="14">
        <f>IF(B373="N/A", 0, INDEX('Probability Tables'!$K$10:$K$12, MATCH(B373, 'Probability Tables'!$A$10:$A$12, 0)))</f>
        <v>-1.0560526742493137</v>
      </c>
      <c r="K373" s="14">
        <f>IF(C373="N/A", 0, INDEX('Probability Tables'!$K$18:$K$19, MATCH(C373, 'Probability Tables'!$A$18:$A$19, 0)))</f>
        <v>-1.140161291580982</v>
      </c>
      <c r="L373" s="14">
        <f>IF(D373="N/A", 0, INDEX('Probability Tables'!$K$48:$K$50, MATCH(D373, 'Probability Tables'!$A$48:$A$50, 0)))</f>
        <v>-1.624036711855253</v>
      </c>
      <c r="M373" s="14">
        <f>'Probability Tables'!$E$4</f>
        <v>-0.95753369040820424</v>
      </c>
      <c r="N373" s="16">
        <f>SUM(J373:M373)</f>
        <v>-4.7777843680937533</v>
      </c>
      <c r="O373" s="15">
        <f t="shared" si="15"/>
        <v>95.370456696207185</v>
      </c>
      <c r="P373" s="15">
        <f t="shared" si="16"/>
        <v>4.6295433037928087</v>
      </c>
      <c r="Q373" s="17">
        <f t="shared" si="17"/>
        <v>0</v>
      </c>
      <c r="R373" s="17">
        <v>0</v>
      </c>
    </row>
    <row r="374" spans="1:18" x14ac:dyDescent="0.25">
      <c r="A374" t="s">
        <v>554</v>
      </c>
      <c r="B374">
        <v>3</v>
      </c>
      <c r="C374" t="s">
        <v>13</v>
      </c>
      <c r="D374" s="12" t="s">
        <v>1251</v>
      </c>
      <c r="E374" s="13">
        <f>IF(B374="N/A", 0, INDEX('Probability Tables'!$J$10:$J$12, MATCH(B374, 'Probability Tables'!$A$10:$A$12, 0)))</f>
        <v>-0.39196962663327978</v>
      </c>
      <c r="F374" s="13">
        <f>IF(C374="N/A", 0, INDEX('Probability Tables'!$J$18:$J$19, MATCH(C374, 'Probability Tables'!$A$18:$A$19, 0)))</f>
        <v>-0.16113204070663512</v>
      </c>
      <c r="G374" s="13">
        <f>IF(D374="N/A", 0, INDEX('Probability Tables'!$J$48:$J$50, MATCH(D374, 'Probability Tables'!$A$48:$A$50, 0)))</f>
        <v>-0.71512608727872051</v>
      </c>
      <c r="H374" s="13">
        <f>'Probability Tables'!$E$3</f>
        <v>-0.48424598596127871</v>
      </c>
      <c r="I374" s="16">
        <f>SUM(E374:H374)</f>
        <v>-1.7524737405799142</v>
      </c>
      <c r="J374" s="14">
        <f>IF(B374="N/A", 0, INDEX('Probability Tables'!$K$10:$K$12, MATCH(B374, 'Probability Tables'!$A$10:$A$12, 0)))</f>
        <v>-1.0560526742493137</v>
      </c>
      <c r="K374" s="14">
        <f>IF(C374="N/A", 0, INDEX('Probability Tables'!$K$18:$K$19, MATCH(C374, 'Probability Tables'!$A$18:$A$19, 0)))</f>
        <v>-1.140161291580982</v>
      </c>
      <c r="L374" s="14">
        <f>IF(D374="N/A", 0, INDEX('Probability Tables'!$K$48:$K$50, MATCH(D374, 'Probability Tables'!$A$48:$A$50, 0)))</f>
        <v>-1.624036711855253</v>
      </c>
      <c r="M374" s="14">
        <f>'Probability Tables'!$E$4</f>
        <v>-0.95753369040820424</v>
      </c>
      <c r="N374" s="16">
        <f>SUM(J374:M374)</f>
        <v>-4.7777843680937533</v>
      </c>
      <c r="O374" s="15">
        <f t="shared" si="15"/>
        <v>95.370456696207185</v>
      </c>
      <c r="P374" s="15">
        <f t="shared" si="16"/>
        <v>4.6295433037928087</v>
      </c>
      <c r="Q374" s="17">
        <f t="shared" si="17"/>
        <v>0</v>
      </c>
      <c r="R374" s="17">
        <v>0</v>
      </c>
    </row>
    <row r="375" spans="1:18" x14ac:dyDescent="0.25">
      <c r="A375" t="s">
        <v>555</v>
      </c>
      <c r="B375">
        <v>1</v>
      </c>
      <c r="C375" t="s">
        <v>13</v>
      </c>
      <c r="D375" s="12" t="s">
        <v>1250</v>
      </c>
      <c r="E375" s="13">
        <f>IF(B375="N/A", 0, INDEX('Probability Tables'!$J$10:$J$12, MATCH(B375, 'Probability Tables'!$A$10:$A$12, 0)))</f>
        <v>-1.9190988916046565</v>
      </c>
      <c r="F375" s="13">
        <f>IF(C375="N/A", 0, INDEX('Probability Tables'!$J$18:$J$19, MATCH(C375, 'Probability Tables'!$A$18:$A$19, 0)))</f>
        <v>-0.16113204070663512</v>
      </c>
      <c r="G375" s="13">
        <f>IF(D375="N/A", 0, INDEX('Probability Tables'!$J$48:$J$50, MATCH(D375, 'Probability Tables'!$A$48:$A$50, 0)))</f>
        <v>-1.1317644959850102</v>
      </c>
      <c r="H375" s="13">
        <f>'Probability Tables'!$E$3</f>
        <v>-0.48424598596127871</v>
      </c>
      <c r="I375" s="16">
        <f>SUM(E375:H375)</f>
        <v>-3.6962414142575803</v>
      </c>
      <c r="J375" s="14">
        <f>IF(B375="N/A", 0, INDEX('Probability Tables'!$K$10:$K$12, MATCH(B375, 'Probability Tables'!$A$10:$A$12, 0)))</f>
        <v>-0.92356349120323478</v>
      </c>
      <c r="K375" s="14">
        <f>IF(C375="N/A", 0, INDEX('Probability Tables'!$K$18:$K$19, MATCH(C375, 'Probability Tables'!$A$18:$A$19, 0)))</f>
        <v>-1.140161291580982</v>
      </c>
      <c r="L375" s="14">
        <f>IF(D375="N/A", 0, INDEX('Probability Tables'!$K$48:$K$50, MATCH(D375, 'Probability Tables'!$A$48:$A$50, 0)))</f>
        <v>-0.54522705048332309</v>
      </c>
      <c r="M375" s="14">
        <f>'Probability Tables'!$E$4</f>
        <v>-0.95753369040820424</v>
      </c>
      <c r="N375" s="16">
        <f>SUM(J375:M375)</f>
        <v>-3.5664855236757438</v>
      </c>
      <c r="O375" s="15">
        <f t="shared" si="15"/>
        <v>46.760646433231344</v>
      </c>
      <c r="P375" s="15">
        <f t="shared" si="16"/>
        <v>53.239353566768656</v>
      </c>
      <c r="Q375" s="17">
        <f t="shared" si="17"/>
        <v>1</v>
      </c>
      <c r="R375" s="17">
        <v>0</v>
      </c>
    </row>
    <row r="376" spans="1:18" x14ac:dyDescent="0.25">
      <c r="A376" t="s">
        <v>556</v>
      </c>
      <c r="B376">
        <v>3</v>
      </c>
      <c r="C376" t="s">
        <v>17</v>
      </c>
      <c r="D376" s="12" t="s">
        <v>1250</v>
      </c>
      <c r="E376" s="13">
        <f>IF(B376="N/A", 0, INDEX('Probability Tables'!$J$10:$J$12, MATCH(B376, 'Probability Tables'!$A$10:$A$12, 0)))</f>
        <v>-0.39196962663327978</v>
      </c>
      <c r="F376" s="13">
        <f>IF(C376="N/A", 0, INDEX('Probability Tables'!$J$18:$J$19, MATCH(C376, 'Probability Tables'!$A$18:$A$19, 0)))</f>
        <v>-1.9050155618886613</v>
      </c>
      <c r="G376" s="13">
        <f>IF(D376="N/A", 0, INDEX('Probability Tables'!$J$48:$J$50, MATCH(D376, 'Probability Tables'!$A$48:$A$50, 0)))</f>
        <v>-1.1317644959850102</v>
      </c>
      <c r="H376" s="13">
        <f>'Probability Tables'!$E$3</f>
        <v>-0.48424598596127871</v>
      </c>
      <c r="I376" s="16">
        <f>SUM(E376:H376)</f>
        <v>-3.9129956704682303</v>
      </c>
      <c r="J376" s="14">
        <f>IF(B376="N/A", 0, INDEX('Probability Tables'!$K$10:$K$12, MATCH(B376, 'Probability Tables'!$A$10:$A$12, 0)))</f>
        <v>-1.0560526742493137</v>
      </c>
      <c r="K376" s="14">
        <f>IF(C376="N/A", 0, INDEX('Probability Tables'!$K$18:$K$19, MATCH(C376, 'Probability Tables'!$A$18:$A$19, 0)))</f>
        <v>-0.38532054201569693</v>
      </c>
      <c r="L376" s="14">
        <f>IF(D376="N/A", 0, INDEX('Probability Tables'!$K$48:$K$50, MATCH(D376, 'Probability Tables'!$A$48:$A$50, 0)))</f>
        <v>-0.54522705048332309</v>
      </c>
      <c r="M376" s="14">
        <f>'Probability Tables'!$E$4</f>
        <v>-0.95753369040820424</v>
      </c>
      <c r="N376" s="16">
        <f>SUM(J376:M376)</f>
        <v>-2.9441339571565379</v>
      </c>
      <c r="O376" s="15">
        <f t="shared" si="15"/>
        <v>27.510744502188047</v>
      </c>
      <c r="P376" s="15">
        <f t="shared" si="16"/>
        <v>72.489255497811953</v>
      </c>
      <c r="Q376" s="17">
        <f t="shared" si="17"/>
        <v>1</v>
      </c>
      <c r="R376" s="17">
        <v>0</v>
      </c>
    </row>
    <row r="377" spans="1:18" x14ac:dyDescent="0.25">
      <c r="A377" t="s">
        <v>557</v>
      </c>
      <c r="B377">
        <v>1</v>
      </c>
      <c r="C377" t="s">
        <v>17</v>
      </c>
      <c r="D377" s="12" t="s">
        <v>1250</v>
      </c>
      <c r="E377" s="13">
        <f>IF(B377="N/A", 0, INDEX('Probability Tables'!$J$10:$J$12, MATCH(B377, 'Probability Tables'!$A$10:$A$12, 0)))</f>
        <v>-1.9190988916046565</v>
      </c>
      <c r="F377" s="13">
        <f>IF(C377="N/A", 0, INDEX('Probability Tables'!$J$18:$J$19, MATCH(C377, 'Probability Tables'!$A$18:$A$19, 0)))</f>
        <v>-1.9050155618886613</v>
      </c>
      <c r="G377" s="13">
        <f>IF(D377="N/A", 0, INDEX('Probability Tables'!$J$48:$J$50, MATCH(D377, 'Probability Tables'!$A$48:$A$50, 0)))</f>
        <v>-1.1317644959850102</v>
      </c>
      <c r="H377" s="13">
        <f>'Probability Tables'!$E$3</f>
        <v>-0.48424598596127871</v>
      </c>
      <c r="I377" s="16">
        <f>SUM(E377:H377)</f>
        <v>-5.4401249354396066</v>
      </c>
      <c r="J377" s="14">
        <f>IF(B377="N/A", 0, INDEX('Probability Tables'!$K$10:$K$12, MATCH(B377, 'Probability Tables'!$A$10:$A$12, 0)))</f>
        <v>-0.92356349120323478</v>
      </c>
      <c r="K377" s="14">
        <f>IF(C377="N/A", 0, INDEX('Probability Tables'!$K$18:$K$19, MATCH(C377, 'Probability Tables'!$A$18:$A$19, 0)))</f>
        <v>-0.38532054201569693</v>
      </c>
      <c r="L377" s="14">
        <f>IF(D377="N/A", 0, INDEX('Probability Tables'!$K$48:$K$50, MATCH(D377, 'Probability Tables'!$A$48:$A$50, 0)))</f>
        <v>-0.54522705048332309</v>
      </c>
      <c r="M377" s="14">
        <f>'Probability Tables'!$E$4</f>
        <v>-0.95753369040820424</v>
      </c>
      <c r="N377" s="16">
        <f>SUM(J377:M377)</f>
        <v>-2.8116447741104591</v>
      </c>
      <c r="O377" s="15">
        <f t="shared" si="15"/>
        <v>6.7327825801197783</v>
      </c>
      <c r="P377" s="15">
        <f t="shared" si="16"/>
        <v>93.267217419880225</v>
      </c>
      <c r="Q377" s="17">
        <f t="shared" si="17"/>
        <v>1</v>
      </c>
      <c r="R377" s="17">
        <v>1</v>
      </c>
    </row>
    <row r="378" spans="1:18" x14ac:dyDescent="0.25">
      <c r="A378" t="s">
        <v>558</v>
      </c>
      <c r="B378">
        <v>3</v>
      </c>
      <c r="C378" t="s">
        <v>17</v>
      </c>
      <c r="D378" s="12" t="s">
        <v>1251</v>
      </c>
      <c r="E378" s="13">
        <f>IF(B378="N/A", 0, INDEX('Probability Tables'!$J$10:$J$12, MATCH(B378, 'Probability Tables'!$A$10:$A$12, 0)))</f>
        <v>-0.39196962663327978</v>
      </c>
      <c r="F378" s="13">
        <f>IF(C378="N/A", 0, INDEX('Probability Tables'!$J$18:$J$19, MATCH(C378, 'Probability Tables'!$A$18:$A$19, 0)))</f>
        <v>-1.9050155618886613</v>
      </c>
      <c r="G378" s="13">
        <f>IF(D378="N/A", 0, INDEX('Probability Tables'!$J$48:$J$50, MATCH(D378, 'Probability Tables'!$A$48:$A$50, 0)))</f>
        <v>-0.71512608727872051</v>
      </c>
      <c r="H378" s="13">
        <f>'Probability Tables'!$E$3</f>
        <v>-0.48424598596127871</v>
      </c>
      <c r="I378" s="16">
        <f>SUM(E378:H378)</f>
        <v>-3.4963572617619403</v>
      </c>
      <c r="J378" s="14">
        <f>IF(B378="N/A", 0, INDEX('Probability Tables'!$K$10:$K$12, MATCH(B378, 'Probability Tables'!$A$10:$A$12, 0)))</f>
        <v>-1.0560526742493137</v>
      </c>
      <c r="K378" s="14">
        <f>IF(C378="N/A", 0, INDEX('Probability Tables'!$K$18:$K$19, MATCH(C378, 'Probability Tables'!$A$18:$A$19, 0)))</f>
        <v>-0.38532054201569693</v>
      </c>
      <c r="L378" s="14">
        <f>IF(D378="N/A", 0, INDEX('Probability Tables'!$K$48:$K$50, MATCH(D378, 'Probability Tables'!$A$48:$A$50, 0)))</f>
        <v>-1.624036711855253</v>
      </c>
      <c r="M378" s="14">
        <f>'Probability Tables'!$E$4</f>
        <v>-0.95753369040820424</v>
      </c>
      <c r="N378" s="16">
        <f>SUM(J378:M378)</f>
        <v>-4.0229436185284682</v>
      </c>
      <c r="O378" s="15">
        <f t="shared" si="15"/>
        <v>62.868658257937625</v>
      </c>
      <c r="P378" s="15">
        <f t="shared" si="16"/>
        <v>37.131341742062382</v>
      </c>
      <c r="Q378" s="17">
        <f t="shared" si="17"/>
        <v>0</v>
      </c>
      <c r="R378" s="17">
        <v>1</v>
      </c>
    </row>
    <row r="379" spans="1:18" x14ac:dyDescent="0.25">
      <c r="A379" t="s">
        <v>560</v>
      </c>
      <c r="B379">
        <v>1</v>
      </c>
      <c r="C379" t="s">
        <v>13</v>
      </c>
      <c r="D379" s="12" t="s">
        <v>1250</v>
      </c>
      <c r="E379" s="13">
        <f>IF(B379="N/A", 0, INDEX('Probability Tables'!$J$10:$J$12, MATCH(B379, 'Probability Tables'!$A$10:$A$12, 0)))</f>
        <v>-1.9190988916046565</v>
      </c>
      <c r="F379" s="13">
        <f>IF(C379="N/A", 0, INDEX('Probability Tables'!$J$18:$J$19, MATCH(C379, 'Probability Tables'!$A$18:$A$19, 0)))</f>
        <v>-0.16113204070663512</v>
      </c>
      <c r="G379" s="13">
        <f>IF(D379="N/A", 0, INDEX('Probability Tables'!$J$48:$J$50, MATCH(D379, 'Probability Tables'!$A$48:$A$50, 0)))</f>
        <v>-1.1317644959850102</v>
      </c>
      <c r="H379" s="13">
        <f>'Probability Tables'!$E$3</f>
        <v>-0.48424598596127871</v>
      </c>
      <c r="I379" s="16">
        <f>SUM(E379:H379)</f>
        <v>-3.6962414142575803</v>
      </c>
      <c r="J379" s="14">
        <f>IF(B379="N/A", 0, INDEX('Probability Tables'!$K$10:$K$12, MATCH(B379, 'Probability Tables'!$A$10:$A$12, 0)))</f>
        <v>-0.92356349120323478</v>
      </c>
      <c r="K379" s="14">
        <f>IF(C379="N/A", 0, INDEX('Probability Tables'!$K$18:$K$19, MATCH(C379, 'Probability Tables'!$A$18:$A$19, 0)))</f>
        <v>-1.140161291580982</v>
      </c>
      <c r="L379" s="14">
        <f>IF(D379="N/A", 0, INDEX('Probability Tables'!$K$48:$K$50, MATCH(D379, 'Probability Tables'!$A$48:$A$50, 0)))</f>
        <v>-0.54522705048332309</v>
      </c>
      <c r="M379" s="14">
        <f>'Probability Tables'!$E$4</f>
        <v>-0.95753369040820424</v>
      </c>
      <c r="N379" s="16">
        <f>SUM(J379:M379)</f>
        <v>-3.5664855236757438</v>
      </c>
      <c r="O379" s="15">
        <f t="shared" si="15"/>
        <v>46.760646433231344</v>
      </c>
      <c r="P379" s="15">
        <f t="shared" si="16"/>
        <v>53.239353566768656</v>
      </c>
      <c r="Q379" s="17">
        <f t="shared" si="17"/>
        <v>1</v>
      </c>
      <c r="R379" s="17">
        <v>0</v>
      </c>
    </row>
    <row r="380" spans="1:18" x14ac:dyDescent="0.25">
      <c r="A380" t="s">
        <v>562</v>
      </c>
      <c r="B380">
        <v>3</v>
      </c>
      <c r="C380" t="s">
        <v>13</v>
      </c>
      <c r="D380" s="12" t="s">
        <v>1251</v>
      </c>
      <c r="E380" s="13">
        <f>IF(B380="N/A", 0, INDEX('Probability Tables'!$J$10:$J$12, MATCH(B380, 'Probability Tables'!$A$10:$A$12, 0)))</f>
        <v>-0.39196962663327978</v>
      </c>
      <c r="F380" s="13">
        <f>IF(C380="N/A", 0, INDEX('Probability Tables'!$J$18:$J$19, MATCH(C380, 'Probability Tables'!$A$18:$A$19, 0)))</f>
        <v>-0.16113204070663512</v>
      </c>
      <c r="G380" s="13">
        <f>IF(D380="N/A", 0, INDEX('Probability Tables'!$J$48:$J$50, MATCH(D380, 'Probability Tables'!$A$48:$A$50, 0)))</f>
        <v>-0.71512608727872051</v>
      </c>
      <c r="H380" s="13">
        <f>'Probability Tables'!$E$3</f>
        <v>-0.48424598596127871</v>
      </c>
      <c r="I380" s="16">
        <f>SUM(E380:H380)</f>
        <v>-1.7524737405799142</v>
      </c>
      <c r="J380" s="14">
        <f>IF(B380="N/A", 0, INDEX('Probability Tables'!$K$10:$K$12, MATCH(B380, 'Probability Tables'!$A$10:$A$12, 0)))</f>
        <v>-1.0560526742493137</v>
      </c>
      <c r="K380" s="14">
        <f>IF(C380="N/A", 0, INDEX('Probability Tables'!$K$18:$K$19, MATCH(C380, 'Probability Tables'!$A$18:$A$19, 0)))</f>
        <v>-1.140161291580982</v>
      </c>
      <c r="L380" s="14">
        <f>IF(D380="N/A", 0, INDEX('Probability Tables'!$K$48:$K$50, MATCH(D380, 'Probability Tables'!$A$48:$A$50, 0)))</f>
        <v>-1.624036711855253</v>
      </c>
      <c r="M380" s="14">
        <f>'Probability Tables'!$E$4</f>
        <v>-0.95753369040820424</v>
      </c>
      <c r="N380" s="16">
        <f>SUM(J380:M380)</f>
        <v>-4.7777843680937533</v>
      </c>
      <c r="O380" s="15">
        <f t="shared" si="15"/>
        <v>95.370456696207185</v>
      </c>
      <c r="P380" s="15">
        <f t="shared" si="16"/>
        <v>4.6295433037928087</v>
      </c>
      <c r="Q380" s="17">
        <f t="shared" si="17"/>
        <v>0</v>
      </c>
      <c r="R380" s="17">
        <v>0</v>
      </c>
    </row>
    <row r="381" spans="1:18" x14ac:dyDescent="0.25">
      <c r="A381" t="s">
        <v>563</v>
      </c>
      <c r="B381">
        <v>3</v>
      </c>
      <c r="C381" t="s">
        <v>13</v>
      </c>
      <c r="D381" s="12" t="s">
        <v>1251</v>
      </c>
      <c r="E381" s="13">
        <f>IF(B381="N/A", 0, INDEX('Probability Tables'!$J$10:$J$12, MATCH(B381, 'Probability Tables'!$A$10:$A$12, 0)))</f>
        <v>-0.39196962663327978</v>
      </c>
      <c r="F381" s="13">
        <f>IF(C381="N/A", 0, INDEX('Probability Tables'!$J$18:$J$19, MATCH(C381, 'Probability Tables'!$A$18:$A$19, 0)))</f>
        <v>-0.16113204070663512</v>
      </c>
      <c r="G381" s="13">
        <f>IF(D381="N/A", 0, INDEX('Probability Tables'!$J$48:$J$50, MATCH(D381, 'Probability Tables'!$A$48:$A$50, 0)))</f>
        <v>-0.71512608727872051</v>
      </c>
      <c r="H381" s="13">
        <f>'Probability Tables'!$E$3</f>
        <v>-0.48424598596127871</v>
      </c>
      <c r="I381" s="16">
        <f>SUM(E381:H381)</f>
        <v>-1.7524737405799142</v>
      </c>
      <c r="J381" s="14">
        <f>IF(B381="N/A", 0, INDEX('Probability Tables'!$K$10:$K$12, MATCH(B381, 'Probability Tables'!$A$10:$A$12, 0)))</f>
        <v>-1.0560526742493137</v>
      </c>
      <c r="K381" s="14">
        <f>IF(C381="N/A", 0, INDEX('Probability Tables'!$K$18:$K$19, MATCH(C381, 'Probability Tables'!$A$18:$A$19, 0)))</f>
        <v>-1.140161291580982</v>
      </c>
      <c r="L381" s="14">
        <f>IF(D381="N/A", 0, INDEX('Probability Tables'!$K$48:$K$50, MATCH(D381, 'Probability Tables'!$A$48:$A$50, 0)))</f>
        <v>-1.624036711855253</v>
      </c>
      <c r="M381" s="14">
        <f>'Probability Tables'!$E$4</f>
        <v>-0.95753369040820424</v>
      </c>
      <c r="N381" s="16">
        <f>SUM(J381:M381)</f>
        <v>-4.7777843680937533</v>
      </c>
      <c r="O381" s="15">
        <f t="shared" si="15"/>
        <v>95.370456696207185</v>
      </c>
      <c r="P381" s="15">
        <f t="shared" si="16"/>
        <v>4.6295433037928087</v>
      </c>
      <c r="Q381" s="17">
        <f t="shared" si="17"/>
        <v>0</v>
      </c>
      <c r="R381" s="17">
        <v>0</v>
      </c>
    </row>
    <row r="382" spans="1:18" x14ac:dyDescent="0.25">
      <c r="A382" t="s">
        <v>564</v>
      </c>
      <c r="B382">
        <v>1</v>
      </c>
      <c r="C382" t="s">
        <v>17</v>
      </c>
      <c r="D382" s="12" t="s">
        <v>1250</v>
      </c>
      <c r="E382" s="13">
        <f>IF(B382="N/A", 0, INDEX('Probability Tables'!$J$10:$J$12, MATCH(B382, 'Probability Tables'!$A$10:$A$12, 0)))</f>
        <v>-1.9190988916046565</v>
      </c>
      <c r="F382" s="13">
        <f>IF(C382="N/A", 0, INDEX('Probability Tables'!$J$18:$J$19, MATCH(C382, 'Probability Tables'!$A$18:$A$19, 0)))</f>
        <v>-1.9050155618886613</v>
      </c>
      <c r="G382" s="13">
        <f>IF(D382="N/A", 0, INDEX('Probability Tables'!$J$48:$J$50, MATCH(D382, 'Probability Tables'!$A$48:$A$50, 0)))</f>
        <v>-1.1317644959850102</v>
      </c>
      <c r="H382" s="13">
        <f>'Probability Tables'!$E$3</f>
        <v>-0.48424598596127871</v>
      </c>
      <c r="I382" s="16">
        <f>SUM(E382:H382)</f>
        <v>-5.4401249354396066</v>
      </c>
      <c r="J382" s="14">
        <f>IF(B382="N/A", 0, INDEX('Probability Tables'!$K$10:$K$12, MATCH(B382, 'Probability Tables'!$A$10:$A$12, 0)))</f>
        <v>-0.92356349120323478</v>
      </c>
      <c r="K382" s="14">
        <f>IF(C382="N/A", 0, INDEX('Probability Tables'!$K$18:$K$19, MATCH(C382, 'Probability Tables'!$A$18:$A$19, 0)))</f>
        <v>-0.38532054201569693</v>
      </c>
      <c r="L382" s="14">
        <f>IF(D382="N/A", 0, INDEX('Probability Tables'!$K$48:$K$50, MATCH(D382, 'Probability Tables'!$A$48:$A$50, 0)))</f>
        <v>-0.54522705048332309</v>
      </c>
      <c r="M382" s="14">
        <f>'Probability Tables'!$E$4</f>
        <v>-0.95753369040820424</v>
      </c>
      <c r="N382" s="16">
        <f>SUM(J382:M382)</f>
        <v>-2.8116447741104591</v>
      </c>
      <c r="O382" s="15">
        <f t="shared" si="15"/>
        <v>6.7327825801197783</v>
      </c>
      <c r="P382" s="15">
        <f t="shared" si="16"/>
        <v>93.267217419880225</v>
      </c>
      <c r="Q382" s="17">
        <f t="shared" si="17"/>
        <v>1</v>
      </c>
      <c r="R382" s="17">
        <v>1</v>
      </c>
    </row>
    <row r="383" spans="1:18" x14ac:dyDescent="0.25">
      <c r="A383" t="s">
        <v>566</v>
      </c>
      <c r="B383">
        <v>3</v>
      </c>
      <c r="C383" t="s">
        <v>17</v>
      </c>
      <c r="D383" s="12" t="s">
        <v>1252</v>
      </c>
      <c r="E383" s="13">
        <f>IF(B383="N/A", 0, INDEX('Probability Tables'!$J$10:$J$12, MATCH(B383, 'Probability Tables'!$A$10:$A$12, 0)))</f>
        <v>-0.39196962663327978</v>
      </c>
      <c r="F383" s="13">
        <f>IF(C383="N/A", 0, INDEX('Probability Tables'!$J$18:$J$19, MATCH(C383, 'Probability Tables'!$A$18:$A$19, 0)))</f>
        <v>-1.9050155618886613</v>
      </c>
      <c r="G383" s="13">
        <f>IF(D383="N/A", 0, INDEX('Probability Tables'!$J$48:$J$50, MATCH(D383, 'Probability Tables'!$A$48:$A$50, 0)))</f>
        <v>-1.6691571471357227</v>
      </c>
      <c r="H383" s="13">
        <f>'Probability Tables'!$E$3</f>
        <v>-0.48424598596127871</v>
      </c>
      <c r="I383" s="16">
        <f>SUM(E383:H383)</f>
        <v>-4.4503883216189424</v>
      </c>
      <c r="J383" s="14">
        <f>IF(B383="N/A", 0, INDEX('Probability Tables'!$K$10:$K$12, MATCH(B383, 'Probability Tables'!$A$10:$A$12, 0)))</f>
        <v>-1.0560526742493137</v>
      </c>
      <c r="K383" s="14">
        <f>IF(C383="N/A", 0, INDEX('Probability Tables'!$K$18:$K$19, MATCH(C383, 'Probability Tables'!$A$18:$A$19, 0)))</f>
        <v>-0.38532054201569693</v>
      </c>
      <c r="L383" s="14">
        <f>IF(D383="N/A", 0, INDEX('Probability Tables'!$K$48:$K$50, MATCH(D383, 'Probability Tables'!$A$48:$A$50, 0)))</f>
        <v>-1.4997389951776758</v>
      </c>
      <c r="M383" s="14">
        <f>'Probability Tables'!$E$4</f>
        <v>-0.95753369040820424</v>
      </c>
      <c r="N383" s="16">
        <f>SUM(J383:M383)</f>
        <v>-3.8986459018508905</v>
      </c>
      <c r="O383" s="15">
        <f t="shared" si="15"/>
        <v>36.546024884807224</v>
      </c>
      <c r="P383" s="15">
        <f t="shared" si="16"/>
        <v>63.453975115192776</v>
      </c>
      <c r="Q383" s="17">
        <f t="shared" si="17"/>
        <v>1</v>
      </c>
      <c r="R383" s="17">
        <v>1</v>
      </c>
    </row>
    <row r="384" spans="1:18" x14ac:dyDescent="0.25">
      <c r="A384" t="s">
        <v>567</v>
      </c>
      <c r="B384">
        <v>3</v>
      </c>
      <c r="C384" t="s">
        <v>13</v>
      </c>
      <c r="D384" s="12" t="s">
        <v>1251</v>
      </c>
      <c r="E384" s="13">
        <f>IF(B384="N/A", 0, INDEX('Probability Tables'!$J$10:$J$12, MATCH(B384, 'Probability Tables'!$A$10:$A$12, 0)))</f>
        <v>-0.39196962663327978</v>
      </c>
      <c r="F384" s="13">
        <f>IF(C384="N/A", 0, INDEX('Probability Tables'!$J$18:$J$19, MATCH(C384, 'Probability Tables'!$A$18:$A$19, 0)))</f>
        <v>-0.16113204070663512</v>
      </c>
      <c r="G384" s="13">
        <f>IF(D384="N/A", 0, INDEX('Probability Tables'!$J$48:$J$50, MATCH(D384, 'Probability Tables'!$A$48:$A$50, 0)))</f>
        <v>-0.71512608727872051</v>
      </c>
      <c r="H384" s="13">
        <f>'Probability Tables'!$E$3</f>
        <v>-0.48424598596127871</v>
      </c>
      <c r="I384" s="16">
        <f>SUM(E384:H384)</f>
        <v>-1.7524737405799142</v>
      </c>
      <c r="J384" s="14">
        <f>IF(B384="N/A", 0, INDEX('Probability Tables'!$K$10:$K$12, MATCH(B384, 'Probability Tables'!$A$10:$A$12, 0)))</f>
        <v>-1.0560526742493137</v>
      </c>
      <c r="K384" s="14">
        <f>IF(C384="N/A", 0, INDEX('Probability Tables'!$K$18:$K$19, MATCH(C384, 'Probability Tables'!$A$18:$A$19, 0)))</f>
        <v>-1.140161291580982</v>
      </c>
      <c r="L384" s="14">
        <f>IF(D384="N/A", 0, INDEX('Probability Tables'!$K$48:$K$50, MATCH(D384, 'Probability Tables'!$A$48:$A$50, 0)))</f>
        <v>-1.624036711855253</v>
      </c>
      <c r="M384" s="14">
        <f>'Probability Tables'!$E$4</f>
        <v>-0.95753369040820424</v>
      </c>
      <c r="N384" s="16">
        <f>SUM(J384:M384)</f>
        <v>-4.7777843680937533</v>
      </c>
      <c r="O384" s="15">
        <f t="shared" si="15"/>
        <v>95.370456696207185</v>
      </c>
      <c r="P384" s="15">
        <f t="shared" si="16"/>
        <v>4.6295433037928087</v>
      </c>
      <c r="Q384" s="17">
        <f t="shared" si="17"/>
        <v>0</v>
      </c>
      <c r="R384" s="17">
        <v>0</v>
      </c>
    </row>
    <row r="385" spans="1:18" x14ac:dyDescent="0.25">
      <c r="A385" t="s">
        <v>569</v>
      </c>
      <c r="B385">
        <v>1</v>
      </c>
      <c r="C385" t="s">
        <v>17</v>
      </c>
      <c r="D385" s="12" t="s">
        <v>1250</v>
      </c>
      <c r="E385" s="13">
        <f>IF(B385="N/A", 0, INDEX('Probability Tables'!$J$10:$J$12, MATCH(B385, 'Probability Tables'!$A$10:$A$12, 0)))</f>
        <v>-1.9190988916046565</v>
      </c>
      <c r="F385" s="13">
        <f>IF(C385="N/A", 0, INDEX('Probability Tables'!$J$18:$J$19, MATCH(C385, 'Probability Tables'!$A$18:$A$19, 0)))</f>
        <v>-1.9050155618886613</v>
      </c>
      <c r="G385" s="13">
        <f>IF(D385="N/A", 0, INDEX('Probability Tables'!$J$48:$J$50, MATCH(D385, 'Probability Tables'!$A$48:$A$50, 0)))</f>
        <v>-1.1317644959850102</v>
      </c>
      <c r="H385" s="13">
        <f>'Probability Tables'!$E$3</f>
        <v>-0.48424598596127871</v>
      </c>
      <c r="I385" s="16">
        <f>SUM(E385:H385)</f>
        <v>-5.4401249354396066</v>
      </c>
      <c r="J385" s="14">
        <f>IF(B385="N/A", 0, INDEX('Probability Tables'!$K$10:$K$12, MATCH(B385, 'Probability Tables'!$A$10:$A$12, 0)))</f>
        <v>-0.92356349120323478</v>
      </c>
      <c r="K385" s="14">
        <f>IF(C385="N/A", 0, INDEX('Probability Tables'!$K$18:$K$19, MATCH(C385, 'Probability Tables'!$A$18:$A$19, 0)))</f>
        <v>-0.38532054201569693</v>
      </c>
      <c r="L385" s="14">
        <f>IF(D385="N/A", 0, INDEX('Probability Tables'!$K$48:$K$50, MATCH(D385, 'Probability Tables'!$A$48:$A$50, 0)))</f>
        <v>-0.54522705048332309</v>
      </c>
      <c r="M385" s="14">
        <f>'Probability Tables'!$E$4</f>
        <v>-0.95753369040820424</v>
      </c>
      <c r="N385" s="16">
        <f>SUM(J385:M385)</f>
        <v>-2.8116447741104591</v>
      </c>
      <c r="O385" s="15">
        <f t="shared" si="15"/>
        <v>6.7327825801197783</v>
      </c>
      <c r="P385" s="15">
        <f t="shared" si="16"/>
        <v>93.267217419880225</v>
      </c>
      <c r="Q385" s="17">
        <f t="shared" si="17"/>
        <v>1</v>
      </c>
      <c r="R385" s="17">
        <v>1</v>
      </c>
    </row>
    <row r="386" spans="1:18" x14ac:dyDescent="0.25">
      <c r="A386" t="s">
        <v>570</v>
      </c>
      <c r="B386">
        <v>3</v>
      </c>
      <c r="C386" t="s">
        <v>13</v>
      </c>
      <c r="D386" s="12" t="s">
        <v>1251</v>
      </c>
      <c r="E386" s="13">
        <f>IF(B386="N/A", 0, INDEX('Probability Tables'!$J$10:$J$12, MATCH(B386, 'Probability Tables'!$A$10:$A$12, 0)))</f>
        <v>-0.39196962663327978</v>
      </c>
      <c r="F386" s="13">
        <f>IF(C386="N/A", 0, INDEX('Probability Tables'!$J$18:$J$19, MATCH(C386, 'Probability Tables'!$A$18:$A$19, 0)))</f>
        <v>-0.16113204070663512</v>
      </c>
      <c r="G386" s="13">
        <f>IF(D386="N/A", 0, INDEX('Probability Tables'!$J$48:$J$50, MATCH(D386, 'Probability Tables'!$A$48:$A$50, 0)))</f>
        <v>-0.71512608727872051</v>
      </c>
      <c r="H386" s="13">
        <f>'Probability Tables'!$E$3</f>
        <v>-0.48424598596127871</v>
      </c>
      <c r="I386" s="16">
        <f>SUM(E386:H386)</f>
        <v>-1.7524737405799142</v>
      </c>
      <c r="J386" s="14">
        <f>IF(B386="N/A", 0, INDEX('Probability Tables'!$K$10:$K$12, MATCH(B386, 'Probability Tables'!$A$10:$A$12, 0)))</f>
        <v>-1.0560526742493137</v>
      </c>
      <c r="K386" s="14">
        <f>IF(C386="N/A", 0, INDEX('Probability Tables'!$K$18:$K$19, MATCH(C386, 'Probability Tables'!$A$18:$A$19, 0)))</f>
        <v>-1.140161291580982</v>
      </c>
      <c r="L386" s="14">
        <f>IF(D386="N/A", 0, INDEX('Probability Tables'!$K$48:$K$50, MATCH(D386, 'Probability Tables'!$A$48:$A$50, 0)))</f>
        <v>-1.624036711855253</v>
      </c>
      <c r="M386" s="14">
        <f>'Probability Tables'!$E$4</f>
        <v>-0.95753369040820424</v>
      </c>
      <c r="N386" s="16">
        <f>SUM(J386:M386)</f>
        <v>-4.7777843680937533</v>
      </c>
      <c r="O386" s="15">
        <f t="shared" si="15"/>
        <v>95.370456696207185</v>
      </c>
      <c r="P386" s="15">
        <f t="shared" si="16"/>
        <v>4.6295433037928087</v>
      </c>
      <c r="Q386" s="17">
        <f t="shared" si="17"/>
        <v>0</v>
      </c>
      <c r="R386" s="17">
        <v>0</v>
      </c>
    </row>
    <row r="387" spans="1:18" x14ac:dyDescent="0.25">
      <c r="A387" t="s">
        <v>571</v>
      </c>
      <c r="B387">
        <v>2</v>
      </c>
      <c r="C387" t="s">
        <v>13</v>
      </c>
      <c r="D387" s="12" t="s">
        <v>1250</v>
      </c>
      <c r="E387" s="13">
        <f>IF(B387="N/A", 0, INDEX('Probability Tables'!$J$10:$J$12, MATCH(B387, 'Probability Tables'!$A$10:$A$12, 0)))</f>
        <v>-1.7285805676065233</v>
      </c>
      <c r="F387" s="13">
        <f>IF(C387="N/A", 0, INDEX('Probability Tables'!$J$18:$J$19, MATCH(C387, 'Probability Tables'!$A$18:$A$19, 0)))</f>
        <v>-0.16113204070663512</v>
      </c>
      <c r="G387" s="13">
        <f>IF(D387="N/A", 0, INDEX('Probability Tables'!$J$48:$J$50, MATCH(D387, 'Probability Tables'!$A$48:$A$50, 0)))</f>
        <v>-1.1317644959850102</v>
      </c>
      <c r="H387" s="13">
        <f>'Probability Tables'!$E$3</f>
        <v>-0.48424598596127871</v>
      </c>
      <c r="I387" s="16">
        <f>SUM(E387:H387)</f>
        <v>-3.5057230902594472</v>
      </c>
      <c r="J387" s="14">
        <f>IF(B387="N/A", 0, INDEX('Probability Tables'!$K$10:$K$12, MATCH(B387, 'Probability Tables'!$A$10:$A$12, 0)))</f>
        <v>-1.3662076025531533</v>
      </c>
      <c r="K387" s="14">
        <f>IF(C387="N/A", 0, INDEX('Probability Tables'!$K$18:$K$19, MATCH(C387, 'Probability Tables'!$A$18:$A$19, 0)))</f>
        <v>-1.140161291580982</v>
      </c>
      <c r="L387" s="14">
        <f>IF(D387="N/A", 0, INDEX('Probability Tables'!$K$48:$K$50, MATCH(D387, 'Probability Tables'!$A$48:$A$50, 0)))</f>
        <v>-0.54522705048332309</v>
      </c>
      <c r="M387" s="14">
        <f>'Probability Tables'!$E$4</f>
        <v>-0.95753369040820424</v>
      </c>
      <c r="N387" s="16">
        <f>SUM(J387:M387)</f>
        <v>-4.0091296350256629</v>
      </c>
      <c r="O387" s="15">
        <f t="shared" ref="O387:O450" si="18">EXP(I387)/(EXP(I387)+EXP(N387))*100</f>
        <v>62.325954727315882</v>
      </c>
      <c r="P387" s="15">
        <f t="shared" ref="P387:P450" si="19">EXP(N387)/(EXP(N387)+EXP(I387))*100</f>
        <v>37.674045272684111</v>
      </c>
      <c r="Q387" s="17">
        <f t="shared" ref="Q387:Q450" si="20">IF(O387&gt;P387, 0, 1)</f>
        <v>0</v>
      </c>
      <c r="R387" s="17">
        <v>0</v>
      </c>
    </row>
    <row r="388" spans="1:18" x14ac:dyDescent="0.25">
      <c r="A388" t="s">
        <v>572</v>
      </c>
      <c r="B388">
        <v>3</v>
      </c>
      <c r="C388" t="s">
        <v>13</v>
      </c>
      <c r="D388" s="12" t="s">
        <v>1250</v>
      </c>
      <c r="E388" s="13">
        <f>IF(B388="N/A", 0, INDEX('Probability Tables'!$J$10:$J$12, MATCH(B388, 'Probability Tables'!$A$10:$A$12, 0)))</f>
        <v>-0.39196962663327978</v>
      </c>
      <c r="F388" s="13">
        <f>IF(C388="N/A", 0, INDEX('Probability Tables'!$J$18:$J$19, MATCH(C388, 'Probability Tables'!$A$18:$A$19, 0)))</f>
        <v>-0.16113204070663512</v>
      </c>
      <c r="G388" s="13">
        <f>IF(D388="N/A", 0, INDEX('Probability Tables'!$J$48:$J$50, MATCH(D388, 'Probability Tables'!$A$48:$A$50, 0)))</f>
        <v>-1.1317644959850102</v>
      </c>
      <c r="H388" s="13">
        <f>'Probability Tables'!$E$3</f>
        <v>-0.48424598596127871</v>
      </c>
      <c r="I388" s="16">
        <f>SUM(E388:H388)</f>
        <v>-2.169112149286204</v>
      </c>
      <c r="J388" s="14">
        <f>IF(B388="N/A", 0, INDEX('Probability Tables'!$K$10:$K$12, MATCH(B388, 'Probability Tables'!$A$10:$A$12, 0)))</f>
        <v>-1.0560526742493137</v>
      </c>
      <c r="K388" s="14">
        <f>IF(C388="N/A", 0, INDEX('Probability Tables'!$K$18:$K$19, MATCH(C388, 'Probability Tables'!$A$18:$A$19, 0)))</f>
        <v>-1.140161291580982</v>
      </c>
      <c r="L388" s="14">
        <f>IF(D388="N/A", 0, INDEX('Probability Tables'!$K$48:$K$50, MATCH(D388, 'Probability Tables'!$A$48:$A$50, 0)))</f>
        <v>-0.54522705048332309</v>
      </c>
      <c r="M388" s="14">
        <f>'Probability Tables'!$E$4</f>
        <v>-0.95753369040820424</v>
      </c>
      <c r="N388" s="16">
        <f>SUM(J388:M388)</f>
        <v>-3.698974706721823</v>
      </c>
      <c r="O388" s="15">
        <f t="shared" si="18"/>
        <v>82.198620383639835</v>
      </c>
      <c r="P388" s="15">
        <f t="shared" si="19"/>
        <v>17.801379616360176</v>
      </c>
      <c r="Q388" s="17">
        <f t="shared" si="20"/>
        <v>0</v>
      </c>
      <c r="R388" s="17">
        <v>0</v>
      </c>
    </row>
    <row r="389" spans="1:18" x14ac:dyDescent="0.25">
      <c r="A389" t="s">
        <v>573</v>
      </c>
      <c r="B389">
        <v>2</v>
      </c>
      <c r="C389" t="s">
        <v>17</v>
      </c>
      <c r="D389" s="12" t="s">
        <v>1252</v>
      </c>
      <c r="E389" s="13">
        <f>IF(B389="N/A", 0, INDEX('Probability Tables'!$J$10:$J$12, MATCH(B389, 'Probability Tables'!$A$10:$A$12, 0)))</f>
        <v>-1.7285805676065233</v>
      </c>
      <c r="F389" s="13">
        <f>IF(C389="N/A", 0, INDEX('Probability Tables'!$J$18:$J$19, MATCH(C389, 'Probability Tables'!$A$18:$A$19, 0)))</f>
        <v>-1.9050155618886613</v>
      </c>
      <c r="G389" s="13">
        <f>IF(D389="N/A", 0, INDEX('Probability Tables'!$J$48:$J$50, MATCH(D389, 'Probability Tables'!$A$48:$A$50, 0)))</f>
        <v>-1.6691571471357227</v>
      </c>
      <c r="H389" s="13">
        <f>'Probability Tables'!$E$3</f>
        <v>-0.48424598596127871</v>
      </c>
      <c r="I389" s="16">
        <f>SUM(E389:H389)</f>
        <v>-5.786999262592186</v>
      </c>
      <c r="J389" s="14">
        <f>IF(B389="N/A", 0, INDEX('Probability Tables'!$K$10:$K$12, MATCH(B389, 'Probability Tables'!$A$10:$A$12, 0)))</f>
        <v>-1.3662076025531533</v>
      </c>
      <c r="K389" s="14">
        <f>IF(C389="N/A", 0, INDEX('Probability Tables'!$K$18:$K$19, MATCH(C389, 'Probability Tables'!$A$18:$A$19, 0)))</f>
        <v>-0.38532054201569693</v>
      </c>
      <c r="L389" s="14">
        <f>IF(D389="N/A", 0, INDEX('Probability Tables'!$K$48:$K$50, MATCH(D389, 'Probability Tables'!$A$48:$A$50, 0)))</f>
        <v>-1.4997389951776758</v>
      </c>
      <c r="M389" s="14">
        <f>'Probability Tables'!$E$4</f>
        <v>-0.95753369040820424</v>
      </c>
      <c r="N389" s="16">
        <f>SUM(J389:M389)</f>
        <v>-4.2088008301547299</v>
      </c>
      <c r="O389" s="15">
        <f t="shared" si="18"/>
        <v>17.105077926477943</v>
      </c>
      <c r="P389" s="15">
        <f t="shared" si="19"/>
        <v>82.894922073522054</v>
      </c>
      <c r="Q389" s="17">
        <f t="shared" si="20"/>
        <v>1</v>
      </c>
      <c r="R389" s="17">
        <v>1</v>
      </c>
    </row>
    <row r="390" spans="1:18" x14ac:dyDescent="0.25">
      <c r="A390" t="s">
        <v>574</v>
      </c>
      <c r="B390">
        <v>3</v>
      </c>
      <c r="C390" t="s">
        <v>13</v>
      </c>
      <c r="D390" s="12" t="s">
        <v>1251</v>
      </c>
      <c r="E390" s="13">
        <f>IF(B390="N/A", 0, INDEX('Probability Tables'!$J$10:$J$12, MATCH(B390, 'Probability Tables'!$A$10:$A$12, 0)))</f>
        <v>-0.39196962663327978</v>
      </c>
      <c r="F390" s="13">
        <f>IF(C390="N/A", 0, INDEX('Probability Tables'!$J$18:$J$19, MATCH(C390, 'Probability Tables'!$A$18:$A$19, 0)))</f>
        <v>-0.16113204070663512</v>
      </c>
      <c r="G390" s="13">
        <f>IF(D390="N/A", 0, INDEX('Probability Tables'!$J$48:$J$50, MATCH(D390, 'Probability Tables'!$A$48:$A$50, 0)))</f>
        <v>-0.71512608727872051</v>
      </c>
      <c r="H390" s="13">
        <f>'Probability Tables'!$E$3</f>
        <v>-0.48424598596127871</v>
      </c>
      <c r="I390" s="16">
        <f>SUM(E390:H390)</f>
        <v>-1.7524737405799142</v>
      </c>
      <c r="J390" s="14">
        <f>IF(B390="N/A", 0, INDEX('Probability Tables'!$K$10:$K$12, MATCH(B390, 'Probability Tables'!$A$10:$A$12, 0)))</f>
        <v>-1.0560526742493137</v>
      </c>
      <c r="K390" s="14">
        <f>IF(C390="N/A", 0, INDEX('Probability Tables'!$K$18:$K$19, MATCH(C390, 'Probability Tables'!$A$18:$A$19, 0)))</f>
        <v>-1.140161291580982</v>
      </c>
      <c r="L390" s="14">
        <f>IF(D390="N/A", 0, INDEX('Probability Tables'!$K$48:$K$50, MATCH(D390, 'Probability Tables'!$A$48:$A$50, 0)))</f>
        <v>-1.624036711855253</v>
      </c>
      <c r="M390" s="14">
        <f>'Probability Tables'!$E$4</f>
        <v>-0.95753369040820424</v>
      </c>
      <c r="N390" s="16">
        <f>SUM(J390:M390)</f>
        <v>-4.7777843680937533</v>
      </c>
      <c r="O390" s="15">
        <f t="shared" si="18"/>
        <v>95.370456696207185</v>
      </c>
      <c r="P390" s="15">
        <f t="shared" si="19"/>
        <v>4.6295433037928087</v>
      </c>
      <c r="Q390" s="17">
        <f t="shared" si="20"/>
        <v>0</v>
      </c>
      <c r="R390" s="17">
        <v>0</v>
      </c>
    </row>
    <row r="391" spans="1:18" x14ac:dyDescent="0.25">
      <c r="A391" t="s">
        <v>575</v>
      </c>
      <c r="B391">
        <v>2</v>
      </c>
      <c r="C391" t="s">
        <v>17</v>
      </c>
      <c r="D391" s="12" t="s">
        <v>1252</v>
      </c>
      <c r="E391" s="13">
        <f>IF(B391="N/A", 0, INDEX('Probability Tables'!$J$10:$J$12, MATCH(B391, 'Probability Tables'!$A$10:$A$12, 0)))</f>
        <v>-1.7285805676065233</v>
      </c>
      <c r="F391" s="13">
        <f>IF(C391="N/A", 0, INDEX('Probability Tables'!$J$18:$J$19, MATCH(C391, 'Probability Tables'!$A$18:$A$19, 0)))</f>
        <v>-1.9050155618886613</v>
      </c>
      <c r="G391" s="13">
        <f>IF(D391="N/A", 0, INDEX('Probability Tables'!$J$48:$J$50, MATCH(D391, 'Probability Tables'!$A$48:$A$50, 0)))</f>
        <v>-1.6691571471357227</v>
      </c>
      <c r="H391" s="13">
        <f>'Probability Tables'!$E$3</f>
        <v>-0.48424598596127871</v>
      </c>
      <c r="I391" s="16">
        <f>SUM(E391:H391)</f>
        <v>-5.786999262592186</v>
      </c>
      <c r="J391" s="14">
        <f>IF(B391="N/A", 0, INDEX('Probability Tables'!$K$10:$K$12, MATCH(B391, 'Probability Tables'!$A$10:$A$12, 0)))</f>
        <v>-1.3662076025531533</v>
      </c>
      <c r="K391" s="14">
        <f>IF(C391="N/A", 0, INDEX('Probability Tables'!$K$18:$K$19, MATCH(C391, 'Probability Tables'!$A$18:$A$19, 0)))</f>
        <v>-0.38532054201569693</v>
      </c>
      <c r="L391" s="14">
        <f>IF(D391="N/A", 0, INDEX('Probability Tables'!$K$48:$K$50, MATCH(D391, 'Probability Tables'!$A$48:$A$50, 0)))</f>
        <v>-1.4997389951776758</v>
      </c>
      <c r="M391" s="14">
        <f>'Probability Tables'!$E$4</f>
        <v>-0.95753369040820424</v>
      </c>
      <c r="N391" s="16">
        <f>SUM(J391:M391)</f>
        <v>-4.2088008301547299</v>
      </c>
      <c r="O391" s="15">
        <f t="shared" si="18"/>
        <v>17.105077926477943</v>
      </c>
      <c r="P391" s="15">
        <f t="shared" si="19"/>
        <v>82.894922073522054</v>
      </c>
      <c r="Q391" s="17">
        <f t="shared" si="20"/>
        <v>1</v>
      </c>
      <c r="R391" s="17">
        <v>1</v>
      </c>
    </row>
    <row r="392" spans="1:18" x14ac:dyDescent="0.25">
      <c r="A392" t="s">
        <v>577</v>
      </c>
      <c r="B392">
        <v>1</v>
      </c>
      <c r="C392" t="s">
        <v>13</v>
      </c>
      <c r="D392" s="12" t="s">
        <v>1250</v>
      </c>
      <c r="E392" s="13">
        <f>IF(B392="N/A", 0, INDEX('Probability Tables'!$J$10:$J$12, MATCH(B392, 'Probability Tables'!$A$10:$A$12, 0)))</f>
        <v>-1.9190988916046565</v>
      </c>
      <c r="F392" s="13">
        <f>IF(C392="N/A", 0, INDEX('Probability Tables'!$J$18:$J$19, MATCH(C392, 'Probability Tables'!$A$18:$A$19, 0)))</f>
        <v>-0.16113204070663512</v>
      </c>
      <c r="G392" s="13">
        <f>IF(D392="N/A", 0, INDEX('Probability Tables'!$J$48:$J$50, MATCH(D392, 'Probability Tables'!$A$48:$A$50, 0)))</f>
        <v>-1.1317644959850102</v>
      </c>
      <c r="H392" s="13">
        <f>'Probability Tables'!$E$3</f>
        <v>-0.48424598596127871</v>
      </c>
      <c r="I392" s="16">
        <f>SUM(E392:H392)</f>
        <v>-3.6962414142575803</v>
      </c>
      <c r="J392" s="14">
        <f>IF(B392="N/A", 0, INDEX('Probability Tables'!$K$10:$K$12, MATCH(B392, 'Probability Tables'!$A$10:$A$12, 0)))</f>
        <v>-0.92356349120323478</v>
      </c>
      <c r="K392" s="14">
        <f>IF(C392="N/A", 0, INDEX('Probability Tables'!$K$18:$K$19, MATCH(C392, 'Probability Tables'!$A$18:$A$19, 0)))</f>
        <v>-1.140161291580982</v>
      </c>
      <c r="L392" s="14">
        <f>IF(D392="N/A", 0, INDEX('Probability Tables'!$K$48:$K$50, MATCH(D392, 'Probability Tables'!$A$48:$A$50, 0)))</f>
        <v>-0.54522705048332309</v>
      </c>
      <c r="M392" s="14">
        <f>'Probability Tables'!$E$4</f>
        <v>-0.95753369040820424</v>
      </c>
      <c r="N392" s="16">
        <f>SUM(J392:M392)</f>
        <v>-3.5664855236757438</v>
      </c>
      <c r="O392" s="15">
        <f t="shared" si="18"/>
        <v>46.760646433231344</v>
      </c>
      <c r="P392" s="15">
        <f t="shared" si="19"/>
        <v>53.239353566768656</v>
      </c>
      <c r="Q392" s="17">
        <f t="shared" si="20"/>
        <v>1</v>
      </c>
      <c r="R392" s="17">
        <v>1</v>
      </c>
    </row>
    <row r="393" spans="1:18" x14ac:dyDescent="0.25">
      <c r="A393" t="s">
        <v>579</v>
      </c>
      <c r="B393">
        <v>3</v>
      </c>
      <c r="C393" t="s">
        <v>13</v>
      </c>
      <c r="D393" s="12" t="s">
        <v>1251</v>
      </c>
      <c r="E393" s="13">
        <f>IF(B393="N/A", 0, INDEX('Probability Tables'!$J$10:$J$12, MATCH(B393, 'Probability Tables'!$A$10:$A$12, 0)))</f>
        <v>-0.39196962663327978</v>
      </c>
      <c r="F393" s="13">
        <f>IF(C393="N/A", 0, INDEX('Probability Tables'!$J$18:$J$19, MATCH(C393, 'Probability Tables'!$A$18:$A$19, 0)))</f>
        <v>-0.16113204070663512</v>
      </c>
      <c r="G393" s="13">
        <f>IF(D393="N/A", 0, INDEX('Probability Tables'!$J$48:$J$50, MATCH(D393, 'Probability Tables'!$A$48:$A$50, 0)))</f>
        <v>-0.71512608727872051</v>
      </c>
      <c r="H393" s="13">
        <f>'Probability Tables'!$E$3</f>
        <v>-0.48424598596127871</v>
      </c>
      <c r="I393" s="16">
        <f>SUM(E393:H393)</f>
        <v>-1.7524737405799142</v>
      </c>
      <c r="J393" s="14">
        <f>IF(B393="N/A", 0, INDEX('Probability Tables'!$K$10:$K$12, MATCH(B393, 'Probability Tables'!$A$10:$A$12, 0)))</f>
        <v>-1.0560526742493137</v>
      </c>
      <c r="K393" s="14">
        <f>IF(C393="N/A", 0, INDEX('Probability Tables'!$K$18:$K$19, MATCH(C393, 'Probability Tables'!$A$18:$A$19, 0)))</f>
        <v>-1.140161291580982</v>
      </c>
      <c r="L393" s="14">
        <f>IF(D393="N/A", 0, INDEX('Probability Tables'!$K$48:$K$50, MATCH(D393, 'Probability Tables'!$A$48:$A$50, 0)))</f>
        <v>-1.624036711855253</v>
      </c>
      <c r="M393" s="14">
        <f>'Probability Tables'!$E$4</f>
        <v>-0.95753369040820424</v>
      </c>
      <c r="N393" s="16">
        <f>SUM(J393:M393)</f>
        <v>-4.7777843680937533</v>
      </c>
      <c r="O393" s="15">
        <f t="shared" si="18"/>
        <v>95.370456696207185</v>
      </c>
      <c r="P393" s="15">
        <f t="shared" si="19"/>
        <v>4.6295433037928087</v>
      </c>
      <c r="Q393" s="17">
        <f t="shared" si="20"/>
        <v>0</v>
      </c>
      <c r="R393" s="17">
        <v>1</v>
      </c>
    </row>
    <row r="394" spans="1:18" x14ac:dyDescent="0.25">
      <c r="A394" t="s">
        <v>580</v>
      </c>
      <c r="B394">
        <v>3</v>
      </c>
      <c r="C394" t="s">
        <v>13</v>
      </c>
      <c r="D394" s="12" t="s">
        <v>1251</v>
      </c>
      <c r="E394" s="13">
        <f>IF(B394="N/A", 0, INDEX('Probability Tables'!$J$10:$J$12, MATCH(B394, 'Probability Tables'!$A$10:$A$12, 0)))</f>
        <v>-0.39196962663327978</v>
      </c>
      <c r="F394" s="13">
        <f>IF(C394="N/A", 0, INDEX('Probability Tables'!$J$18:$J$19, MATCH(C394, 'Probability Tables'!$A$18:$A$19, 0)))</f>
        <v>-0.16113204070663512</v>
      </c>
      <c r="G394" s="13">
        <f>IF(D394="N/A", 0, INDEX('Probability Tables'!$J$48:$J$50, MATCH(D394, 'Probability Tables'!$A$48:$A$50, 0)))</f>
        <v>-0.71512608727872051</v>
      </c>
      <c r="H394" s="13">
        <f>'Probability Tables'!$E$3</f>
        <v>-0.48424598596127871</v>
      </c>
      <c r="I394" s="16">
        <f>SUM(E394:H394)</f>
        <v>-1.7524737405799142</v>
      </c>
      <c r="J394" s="14">
        <f>IF(B394="N/A", 0, INDEX('Probability Tables'!$K$10:$K$12, MATCH(B394, 'Probability Tables'!$A$10:$A$12, 0)))</f>
        <v>-1.0560526742493137</v>
      </c>
      <c r="K394" s="14">
        <f>IF(C394="N/A", 0, INDEX('Probability Tables'!$K$18:$K$19, MATCH(C394, 'Probability Tables'!$A$18:$A$19, 0)))</f>
        <v>-1.140161291580982</v>
      </c>
      <c r="L394" s="14">
        <f>IF(D394="N/A", 0, INDEX('Probability Tables'!$K$48:$K$50, MATCH(D394, 'Probability Tables'!$A$48:$A$50, 0)))</f>
        <v>-1.624036711855253</v>
      </c>
      <c r="M394" s="14">
        <f>'Probability Tables'!$E$4</f>
        <v>-0.95753369040820424</v>
      </c>
      <c r="N394" s="16">
        <f>SUM(J394:M394)</f>
        <v>-4.7777843680937533</v>
      </c>
      <c r="O394" s="15">
        <f t="shared" si="18"/>
        <v>95.370456696207185</v>
      </c>
      <c r="P394" s="15">
        <f t="shared" si="19"/>
        <v>4.6295433037928087</v>
      </c>
      <c r="Q394" s="17">
        <f t="shared" si="20"/>
        <v>0</v>
      </c>
      <c r="R394" s="17">
        <v>0</v>
      </c>
    </row>
    <row r="395" spans="1:18" x14ac:dyDescent="0.25">
      <c r="A395" t="s">
        <v>581</v>
      </c>
      <c r="B395">
        <v>1</v>
      </c>
      <c r="C395" t="s">
        <v>17</v>
      </c>
      <c r="D395" s="12" t="s">
        <v>1250</v>
      </c>
      <c r="E395" s="13">
        <f>IF(B395="N/A", 0, INDEX('Probability Tables'!$J$10:$J$12, MATCH(B395, 'Probability Tables'!$A$10:$A$12, 0)))</f>
        <v>-1.9190988916046565</v>
      </c>
      <c r="F395" s="13">
        <f>IF(C395="N/A", 0, INDEX('Probability Tables'!$J$18:$J$19, MATCH(C395, 'Probability Tables'!$A$18:$A$19, 0)))</f>
        <v>-1.9050155618886613</v>
      </c>
      <c r="G395" s="13">
        <f>IF(D395="N/A", 0, INDEX('Probability Tables'!$J$48:$J$50, MATCH(D395, 'Probability Tables'!$A$48:$A$50, 0)))</f>
        <v>-1.1317644959850102</v>
      </c>
      <c r="H395" s="13">
        <f>'Probability Tables'!$E$3</f>
        <v>-0.48424598596127871</v>
      </c>
      <c r="I395" s="16">
        <f>SUM(E395:H395)</f>
        <v>-5.4401249354396066</v>
      </c>
      <c r="J395" s="14">
        <f>IF(B395="N/A", 0, INDEX('Probability Tables'!$K$10:$K$12, MATCH(B395, 'Probability Tables'!$A$10:$A$12, 0)))</f>
        <v>-0.92356349120323478</v>
      </c>
      <c r="K395" s="14">
        <f>IF(C395="N/A", 0, INDEX('Probability Tables'!$K$18:$K$19, MATCH(C395, 'Probability Tables'!$A$18:$A$19, 0)))</f>
        <v>-0.38532054201569693</v>
      </c>
      <c r="L395" s="14">
        <f>IF(D395="N/A", 0, INDEX('Probability Tables'!$K$48:$K$50, MATCH(D395, 'Probability Tables'!$A$48:$A$50, 0)))</f>
        <v>-0.54522705048332309</v>
      </c>
      <c r="M395" s="14">
        <f>'Probability Tables'!$E$4</f>
        <v>-0.95753369040820424</v>
      </c>
      <c r="N395" s="16">
        <f>SUM(J395:M395)</f>
        <v>-2.8116447741104591</v>
      </c>
      <c r="O395" s="15">
        <f t="shared" si="18"/>
        <v>6.7327825801197783</v>
      </c>
      <c r="P395" s="15">
        <f t="shared" si="19"/>
        <v>93.267217419880225</v>
      </c>
      <c r="Q395" s="17">
        <f t="shared" si="20"/>
        <v>1</v>
      </c>
      <c r="R395" s="17">
        <v>1</v>
      </c>
    </row>
    <row r="396" spans="1:18" x14ac:dyDescent="0.25">
      <c r="A396" t="s">
        <v>582</v>
      </c>
      <c r="B396">
        <v>3</v>
      </c>
      <c r="C396" t="s">
        <v>17</v>
      </c>
      <c r="D396" s="12" t="s">
        <v>1252</v>
      </c>
      <c r="E396" s="13">
        <f>IF(B396="N/A", 0, INDEX('Probability Tables'!$J$10:$J$12, MATCH(B396, 'Probability Tables'!$A$10:$A$12, 0)))</f>
        <v>-0.39196962663327978</v>
      </c>
      <c r="F396" s="13">
        <f>IF(C396="N/A", 0, INDEX('Probability Tables'!$J$18:$J$19, MATCH(C396, 'Probability Tables'!$A$18:$A$19, 0)))</f>
        <v>-1.9050155618886613</v>
      </c>
      <c r="G396" s="13">
        <f>IF(D396="N/A", 0, INDEX('Probability Tables'!$J$48:$J$50, MATCH(D396, 'Probability Tables'!$A$48:$A$50, 0)))</f>
        <v>-1.6691571471357227</v>
      </c>
      <c r="H396" s="13">
        <f>'Probability Tables'!$E$3</f>
        <v>-0.48424598596127871</v>
      </c>
      <c r="I396" s="16">
        <f>SUM(E396:H396)</f>
        <v>-4.4503883216189424</v>
      </c>
      <c r="J396" s="14">
        <f>IF(B396="N/A", 0, INDEX('Probability Tables'!$K$10:$K$12, MATCH(B396, 'Probability Tables'!$A$10:$A$12, 0)))</f>
        <v>-1.0560526742493137</v>
      </c>
      <c r="K396" s="14">
        <f>IF(C396="N/A", 0, INDEX('Probability Tables'!$K$18:$K$19, MATCH(C396, 'Probability Tables'!$A$18:$A$19, 0)))</f>
        <v>-0.38532054201569693</v>
      </c>
      <c r="L396" s="14">
        <f>IF(D396="N/A", 0, INDEX('Probability Tables'!$K$48:$K$50, MATCH(D396, 'Probability Tables'!$A$48:$A$50, 0)))</f>
        <v>-1.4997389951776758</v>
      </c>
      <c r="M396" s="14">
        <f>'Probability Tables'!$E$4</f>
        <v>-0.95753369040820424</v>
      </c>
      <c r="N396" s="16">
        <f>SUM(J396:M396)</f>
        <v>-3.8986459018508905</v>
      </c>
      <c r="O396" s="15">
        <f t="shared" si="18"/>
        <v>36.546024884807224</v>
      </c>
      <c r="P396" s="15">
        <f t="shared" si="19"/>
        <v>63.453975115192776</v>
      </c>
      <c r="Q396" s="17">
        <f t="shared" si="20"/>
        <v>1</v>
      </c>
      <c r="R396" s="17">
        <v>1</v>
      </c>
    </row>
    <row r="397" spans="1:18" x14ac:dyDescent="0.25">
      <c r="A397" t="s">
        <v>583</v>
      </c>
      <c r="B397">
        <v>3</v>
      </c>
      <c r="C397" t="s">
        <v>13</v>
      </c>
      <c r="D397" s="12" t="s">
        <v>1251</v>
      </c>
      <c r="E397" s="13">
        <f>IF(B397="N/A", 0, INDEX('Probability Tables'!$J$10:$J$12, MATCH(B397, 'Probability Tables'!$A$10:$A$12, 0)))</f>
        <v>-0.39196962663327978</v>
      </c>
      <c r="F397" s="13">
        <f>IF(C397="N/A", 0, INDEX('Probability Tables'!$J$18:$J$19, MATCH(C397, 'Probability Tables'!$A$18:$A$19, 0)))</f>
        <v>-0.16113204070663512</v>
      </c>
      <c r="G397" s="13">
        <f>IF(D397="N/A", 0, INDEX('Probability Tables'!$J$48:$J$50, MATCH(D397, 'Probability Tables'!$A$48:$A$50, 0)))</f>
        <v>-0.71512608727872051</v>
      </c>
      <c r="H397" s="13">
        <f>'Probability Tables'!$E$3</f>
        <v>-0.48424598596127871</v>
      </c>
      <c r="I397" s="16">
        <f>SUM(E397:H397)</f>
        <v>-1.7524737405799142</v>
      </c>
      <c r="J397" s="14">
        <f>IF(B397="N/A", 0, INDEX('Probability Tables'!$K$10:$K$12, MATCH(B397, 'Probability Tables'!$A$10:$A$12, 0)))</f>
        <v>-1.0560526742493137</v>
      </c>
      <c r="K397" s="14">
        <f>IF(C397="N/A", 0, INDEX('Probability Tables'!$K$18:$K$19, MATCH(C397, 'Probability Tables'!$A$18:$A$19, 0)))</f>
        <v>-1.140161291580982</v>
      </c>
      <c r="L397" s="14">
        <f>IF(D397="N/A", 0, INDEX('Probability Tables'!$K$48:$K$50, MATCH(D397, 'Probability Tables'!$A$48:$A$50, 0)))</f>
        <v>-1.624036711855253</v>
      </c>
      <c r="M397" s="14">
        <f>'Probability Tables'!$E$4</f>
        <v>-0.95753369040820424</v>
      </c>
      <c r="N397" s="16">
        <f>SUM(J397:M397)</f>
        <v>-4.7777843680937533</v>
      </c>
      <c r="O397" s="15">
        <f t="shared" si="18"/>
        <v>95.370456696207185</v>
      </c>
      <c r="P397" s="15">
        <f t="shared" si="19"/>
        <v>4.6295433037928087</v>
      </c>
      <c r="Q397" s="17">
        <f t="shared" si="20"/>
        <v>0</v>
      </c>
      <c r="R397" s="17">
        <v>0</v>
      </c>
    </row>
    <row r="398" spans="1:18" x14ac:dyDescent="0.25">
      <c r="A398" t="s">
        <v>584</v>
      </c>
      <c r="B398">
        <v>3</v>
      </c>
      <c r="C398" t="s">
        <v>17</v>
      </c>
      <c r="D398" s="12" t="s">
        <v>1251</v>
      </c>
      <c r="E398" s="13">
        <f>IF(B398="N/A", 0, INDEX('Probability Tables'!$J$10:$J$12, MATCH(B398, 'Probability Tables'!$A$10:$A$12, 0)))</f>
        <v>-0.39196962663327978</v>
      </c>
      <c r="F398" s="13">
        <f>IF(C398="N/A", 0, INDEX('Probability Tables'!$J$18:$J$19, MATCH(C398, 'Probability Tables'!$A$18:$A$19, 0)))</f>
        <v>-1.9050155618886613</v>
      </c>
      <c r="G398" s="13">
        <f>IF(D398="N/A", 0, INDEX('Probability Tables'!$J$48:$J$50, MATCH(D398, 'Probability Tables'!$A$48:$A$50, 0)))</f>
        <v>-0.71512608727872051</v>
      </c>
      <c r="H398" s="13">
        <f>'Probability Tables'!$E$3</f>
        <v>-0.48424598596127871</v>
      </c>
      <c r="I398" s="16">
        <f>SUM(E398:H398)</f>
        <v>-3.4963572617619403</v>
      </c>
      <c r="J398" s="14">
        <f>IF(B398="N/A", 0, INDEX('Probability Tables'!$K$10:$K$12, MATCH(B398, 'Probability Tables'!$A$10:$A$12, 0)))</f>
        <v>-1.0560526742493137</v>
      </c>
      <c r="K398" s="14">
        <f>IF(C398="N/A", 0, INDEX('Probability Tables'!$K$18:$K$19, MATCH(C398, 'Probability Tables'!$A$18:$A$19, 0)))</f>
        <v>-0.38532054201569693</v>
      </c>
      <c r="L398" s="14">
        <f>IF(D398="N/A", 0, INDEX('Probability Tables'!$K$48:$K$50, MATCH(D398, 'Probability Tables'!$A$48:$A$50, 0)))</f>
        <v>-1.624036711855253</v>
      </c>
      <c r="M398" s="14">
        <f>'Probability Tables'!$E$4</f>
        <v>-0.95753369040820424</v>
      </c>
      <c r="N398" s="16">
        <f>SUM(J398:M398)</f>
        <v>-4.0229436185284682</v>
      </c>
      <c r="O398" s="15">
        <f t="shared" si="18"/>
        <v>62.868658257937625</v>
      </c>
      <c r="P398" s="15">
        <f t="shared" si="19"/>
        <v>37.131341742062382</v>
      </c>
      <c r="Q398" s="17">
        <f t="shared" si="20"/>
        <v>0</v>
      </c>
      <c r="R398" s="17">
        <v>0</v>
      </c>
    </row>
    <row r="399" spans="1:18" x14ac:dyDescent="0.25">
      <c r="A399" t="s">
        <v>585</v>
      </c>
      <c r="B399">
        <v>2</v>
      </c>
      <c r="C399" t="s">
        <v>13</v>
      </c>
      <c r="D399" s="12" t="s">
        <v>1250</v>
      </c>
      <c r="E399" s="13">
        <f>IF(B399="N/A", 0, INDEX('Probability Tables'!$J$10:$J$12, MATCH(B399, 'Probability Tables'!$A$10:$A$12, 0)))</f>
        <v>-1.7285805676065233</v>
      </c>
      <c r="F399" s="13">
        <f>IF(C399="N/A", 0, INDEX('Probability Tables'!$J$18:$J$19, MATCH(C399, 'Probability Tables'!$A$18:$A$19, 0)))</f>
        <v>-0.16113204070663512</v>
      </c>
      <c r="G399" s="13">
        <f>IF(D399="N/A", 0, INDEX('Probability Tables'!$J$48:$J$50, MATCH(D399, 'Probability Tables'!$A$48:$A$50, 0)))</f>
        <v>-1.1317644959850102</v>
      </c>
      <c r="H399" s="13">
        <f>'Probability Tables'!$E$3</f>
        <v>-0.48424598596127871</v>
      </c>
      <c r="I399" s="16">
        <f>SUM(E399:H399)</f>
        <v>-3.5057230902594472</v>
      </c>
      <c r="J399" s="14">
        <f>IF(B399="N/A", 0, INDEX('Probability Tables'!$K$10:$K$12, MATCH(B399, 'Probability Tables'!$A$10:$A$12, 0)))</f>
        <v>-1.3662076025531533</v>
      </c>
      <c r="K399" s="14">
        <f>IF(C399="N/A", 0, INDEX('Probability Tables'!$K$18:$K$19, MATCH(C399, 'Probability Tables'!$A$18:$A$19, 0)))</f>
        <v>-1.140161291580982</v>
      </c>
      <c r="L399" s="14">
        <f>IF(D399="N/A", 0, INDEX('Probability Tables'!$K$48:$K$50, MATCH(D399, 'Probability Tables'!$A$48:$A$50, 0)))</f>
        <v>-0.54522705048332309</v>
      </c>
      <c r="M399" s="14">
        <f>'Probability Tables'!$E$4</f>
        <v>-0.95753369040820424</v>
      </c>
      <c r="N399" s="16">
        <f>SUM(J399:M399)</f>
        <v>-4.0091296350256629</v>
      </c>
      <c r="O399" s="15">
        <f t="shared" si="18"/>
        <v>62.325954727315882</v>
      </c>
      <c r="P399" s="15">
        <f t="shared" si="19"/>
        <v>37.674045272684111</v>
      </c>
      <c r="Q399" s="17">
        <f t="shared" si="20"/>
        <v>0</v>
      </c>
      <c r="R399" s="17">
        <v>0</v>
      </c>
    </row>
    <row r="400" spans="1:18" x14ac:dyDescent="0.25">
      <c r="A400" t="s">
        <v>586</v>
      </c>
      <c r="B400">
        <v>2</v>
      </c>
      <c r="C400" t="s">
        <v>13</v>
      </c>
      <c r="D400" s="12" t="s">
        <v>1252</v>
      </c>
      <c r="E400" s="13">
        <f>IF(B400="N/A", 0, INDEX('Probability Tables'!$J$10:$J$12, MATCH(B400, 'Probability Tables'!$A$10:$A$12, 0)))</f>
        <v>-1.7285805676065233</v>
      </c>
      <c r="F400" s="13">
        <f>IF(C400="N/A", 0, INDEX('Probability Tables'!$J$18:$J$19, MATCH(C400, 'Probability Tables'!$A$18:$A$19, 0)))</f>
        <v>-0.16113204070663512</v>
      </c>
      <c r="G400" s="13">
        <f>IF(D400="N/A", 0, INDEX('Probability Tables'!$J$48:$J$50, MATCH(D400, 'Probability Tables'!$A$48:$A$50, 0)))</f>
        <v>-1.6691571471357227</v>
      </c>
      <c r="H400" s="13">
        <f>'Probability Tables'!$E$3</f>
        <v>-0.48424598596127871</v>
      </c>
      <c r="I400" s="16">
        <f>SUM(E400:H400)</f>
        <v>-4.0431157414101593</v>
      </c>
      <c r="J400" s="14">
        <f>IF(B400="N/A", 0, INDEX('Probability Tables'!$K$10:$K$12, MATCH(B400, 'Probability Tables'!$A$10:$A$12, 0)))</f>
        <v>-1.3662076025531533</v>
      </c>
      <c r="K400" s="14">
        <f>IF(C400="N/A", 0, INDEX('Probability Tables'!$K$18:$K$19, MATCH(C400, 'Probability Tables'!$A$18:$A$19, 0)))</f>
        <v>-1.140161291580982</v>
      </c>
      <c r="L400" s="14">
        <f>IF(D400="N/A", 0, INDEX('Probability Tables'!$K$48:$K$50, MATCH(D400, 'Probability Tables'!$A$48:$A$50, 0)))</f>
        <v>-1.4997389951776758</v>
      </c>
      <c r="M400" s="14">
        <f>'Probability Tables'!$E$4</f>
        <v>-0.95753369040820424</v>
      </c>
      <c r="N400" s="16">
        <f>SUM(J400:M400)</f>
        <v>-4.9636415797200151</v>
      </c>
      <c r="O400" s="15">
        <f t="shared" si="18"/>
        <v>71.514923676454018</v>
      </c>
      <c r="P400" s="15">
        <f t="shared" si="19"/>
        <v>28.485076323545982</v>
      </c>
      <c r="Q400" s="17">
        <f t="shared" si="20"/>
        <v>0</v>
      </c>
      <c r="R400" s="17">
        <v>0</v>
      </c>
    </row>
    <row r="401" spans="1:18" x14ac:dyDescent="0.25">
      <c r="A401" t="s">
        <v>587</v>
      </c>
      <c r="B401">
        <v>2</v>
      </c>
      <c r="C401" t="s">
        <v>17</v>
      </c>
      <c r="D401" s="12" t="s">
        <v>1252</v>
      </c>
      <c r="E401" s="13">
        <f>IF(B401="N/A", 0, INDEX('Probability Tables'!$J$10:$J$12, MATCH(B401, 'Probability Tables'!$A$10:$A$12, 0)))</f>
        <v>-1.7285805676065233</v>
      </c>
      <c r="F401" s="13">
        <f>IF(C401="N/A", 0, INDEX('Probability Tables'!$J$18:$J$19, MATCH(C401, 'Probability Tables'!$A$18:$A$19, 0)))</f>
        <v>-1.9050155618886613</v>
      </c>
      <c r="G401" s="13">
        <f>IF(D401="N/A", 0, INDEX('Probability Tables'!$J$48:$J$50, MATCH(D401, 'Probability Tables'!$A$48:$A$50, 0)))</f>
        <v>-1.6691571471357227</v>
      </c>
      <c r="H401" s="13">
        <f>'Probability Tables'!$E$3</f>
        <v>-0.48424598596127871</v>
      </c>
      <c r="I401" s="16">
        <f>SUM(E401:H401)</f>
        <v>-5.786999262592186</v>
      </c>
      <c r="J401" s="14">
        <f>IF(B401="N/A", 0, INDEX('Probability Tables'!$K$10:$K$12, MATCH(B401, 'Probability Tables'!$A$10:$A$12, 0)))</f>
        <v>-1.3662076025531533</v>
      </c>
      <c r="K401" s="14">
        <f>IF(C401="N/A", 0, INDEX('Probability Tables'!$K$18:$K$19, MATCH(C401, 'Probability Tables'!$A$18:$A$19, 0)))</f>
        <v>-0.38532054201569693</v>
      </c>
      <c r="L401" s="14">
        <f>IF(D401="N/A", 0, INDEX('Probability Tables'!$K$48:$K$50, MATCH(D401, 'Probability Tables'!$A$48:$A$50, 0)))</f>
        <v>-1.4997389951776758</v>
      </c>
      <c r="M401" s="14">
        <f>'Probability Tables'!$E$4</f>
        <v>-0.95753369040820424</v>
      </c>
      <c r="N401" s="16">
        <f>SUM(J401:M401)</f>
        <v>-4.2088008301547299</v>
      </c>
      <c r="O401" s="15">
        <f t="shared" si="18"/>
        <v>17.105077926477943</v>
      </c>
      <c r="P401" s="15">
        <f t="shared" si="19"/>
        <v>82.894922073522054</v>
      </c>
      <c r="Q401" s="17">
        <f t="shared" si="20"/>
        <v>1</v>
      </c>
      <c r="R401" s="17">
        <v>1</v>
      </c>
    </row>
    <row r="402" spans="1:18" x14ac:dyDescent="0.25">
      <c r="A402" t="s">
        <v>588</v>
      </c>
      <c r="B402">
        <v>3</v>
      </c>
      <c r="C402" t="s">
        <v>13</v>
      </c>
      <c r="D402" s="12" t="s">
        <v>1251</v>
      </c>
      <c r="E402" s="13">
        <f>IF(B402="N/A", 0, INDEX('Probability Tables'!$J$10:$J$12, MATCH(B402, 'Probability Tables'!$A$10:$A$12, 0)))</f>
        <v>-0.39196962663327978</v>
      </c>
      <c r="F402" s="13">
        <f>IF(C402="N/A", 0, INDEX('Probability Tables'!$J$18:$J$19, MATCH(C402, 'Probability Tables'!$A$18:$A$19, 0)))</f>
        <v>-0.16113204070663512</v>
      </c>
      <c r="G402" s="13">
        <f>IF(D402="N/A", 0, INDEX('Probability Tables'!$J$48:$J$50, MATCH(D402, 'Probability Tables'!$A$48:$A$50, 0)))</f>
        <v>-0.71512608727872051</v>
      </c>
      <c r="H402" s="13">
        <f>'Probability Tables'!$E$3</f>
        <v>-0.48424598596127871</v>
      </c>
      <c r="I402" s="16">
        <f>SUM(E402:H402)</f>
        <v>-1.7524737405799142</v>
      </c>
      <c r="J402" s="14">
        <f>IF(B402="N/A", 0, INDEX('Probability Tables'!$K$10:$K$12, MATCH(B402, 'Probability Tables'!$A$10:$A$12, 0)))</f>
        <v>-1.0560526742493137</v>
      </c>
      <c r="K402" s="14">
        <f>IF(C402="N/A", 0, INDEX('Probability Tables'!$K$18:$K$19, MATCH(C402, 'Probability Tables'!$A$18:$A$19, 0)))</f>
        <v>-1.140161291580982</v>
      </c>
      <c r="L402" s="14">
        <f>IF(D402="N/A", 0, INDEX('Probability Tables'!$K$48:$K$50, MATCH(D402, 'Probability Tables'!$A$48:$A$50, 0)))</f>
        <v>-1.624036711855253</v>
      </c>
      <c r="M402" s="14">
        <f>'Probability Tables'!$E$4</f>
        <v>-0.95753369040820424</v>
      </c>
      <c r="N402" s="16">
        <f>SUM(J402:M402)</f>
        <v>-4.7777843680937533</v>
      </c>
      <c r="O402" s="15">
        <f t="shared" si="18"/>
        <v>95.370456696207185</v>
      </c>
      <c r="P402" s="15">
        <f t="shared" si="19"/>
        <v>4.6295433037928087</v>
      </c>
      <c r="Q402" s="17">
        <f t="shared" si="20"/>
        <v>0</v>
      </c>
      <c r="R402" s="17">
        <v>1</v>
      </c>
    </row>
    <row r="403" spans="1:18" x14ac:dyDescent="0.25">
      <c r="A403" t="s">
        <v>590</v>
      </c>
      <c r="B403">
        <v>3</v>
      </c>
      <c r="C403" t="s">
        <v>13</v>
      </c>
      <c r="D403" s="12" t="s">
        <v>1251</v>
      </c>
      <c r="E403" s="13">
        <f>IF(B403="N/A", 0, INDEX('Probability Tables'!$J$10:$J$12, MATCH(B403, 'Probability Tables'!$A$10:$A$12, 0)))</f>
        <v>-0.39196962663327978</v>
      </c>
      <c r="F403" s="13">
        <f>IF(C403="N/A", 0, INDEX('Probability Tables'!$J$18:$J$19, MATCH(C403, 'Probability Tables'!$A$18:$A$19, 0)))</f>
        <v>-0.16113204070663512</v>
      </c>
      <c r="G403" s="13">
        <f>IF(D403="N/A", 0, INDEX('Probability Tables'!$J$48:$J$50, MATCH(D403, 'Probability Tables'!$A$48:$A$50, 0)))</f>
        <v>-0.71512608727872051</v>
      </c>
      <c r="H403" s="13">
        <f>'Probability Tables'!$E$3</f>
        <v>-0.48424598596127871</v>
      </c>
      <c r="I403" s="16">
        <f>SUM(E403:H403)</f>
        <v>-1.7524737405799142</v>
      </c>
      <c r="J403" s="14">
        <f>IF(B403="N/A", 0, INDEX('Probability Tables'!$K$10:$K$12, MATCH(B403, 'Probability Tables'!$A$10:$A$12, 0)))</f>
        <v>-1.0560526742493137</v>
      </c>
      <c r="K403" s="14">
        <f>IF(C403="N/A", 0, INDEX('Probability Tables'!$K$18:$K$19, MATCH(C403, 'Probability Tables'!$A$18:$A$19, 0)))</f>
        <v>-1.140161291580982</v>
      </c>
      <c r="L403" s="14">
        <f>IF(D403="N/A", 0, INDEX('Probability Tables'!$K$48:$K$50, MATCH(D403, 'Probability Tables'!$A$48:$A$50, 0)))</f>
        <v>-1.624036711855253</v>
      </c>
      <c r="M403" s="14">
        <f>'Probability Tables'!$E$4</f>
        <v>-0.95753369040820424</v>
      </c>
      <c r="N403" s="16">
        <f>SUM(J403:M403)</f>
        <v>-4.7777843680937533</v>
      </c>
      <c r="O403" s="15">
        <f t="shared" si="18"/>
        <v>95.370456696207185</v>
      </c>
      <c r="P403" s="15">
        <f t="shared" si="19"/>
        <v>4.6295433037928087</v>
      </c>
      <c r="Q403" s="17">
        <f t="shared" si="20"/>
        <v>0</v>
      </c>
      <c r="R403" s="17">
        <v>0</v>
      </c>
    </row>
    <row r="404" spans="1:18" x14ac:dyDescent="0.25">
      <c r="A404" t="s">
        <v>591</v>
      </c>
      <c r="B404">
        <v>3</v>
      </c>
      <c r="C404" t="s">
        <v>17</v>
      </c>
      <c r="D404" s="12" t="s">
        <v>1251</v>
      </c>
      <c r="E404" s="13">
        <f>IF(B404="N/A", 0, INDEX('Probability Tables'!$J$10:$J$12, MATCH(B404, 'Probability Tables'!$A$10:$A$12, 0)))</f>
        <v>-0.39196962663327978</v>
      </c>
      <c r="F404" s="13">
        <f>IF(C404="N/A", 0, INDEX('Probability Tables'!$J$18:$J$19, MATCH(C404, 'Probability Tables'!$A$18:$A$19, 0)))</f>
        <v>-1.9050155618886613</v>
      </c>
      <c r="G404" s="13">
        <f>IF(D404="N/A", 0, INDEX('Probability Tables'!$J$48:$J$50, MATCH(D404, 'Probability Tables'!$A$48:$A$50, 0)))</f>
        <v>-0.71512608727872051</v>
      </c>
      <c r="H404" s="13">
        <f>'Probability Tables'!$E$3</f>
        <v>-0.48424598596127871</v>
      </c>
      <c r="I404" s="16">
        <f>SUM(E404:H404)</f>
        <v>-3.4963572617619403</v>
      </c>
      <c r="J404" s="14">
        <f>IF(B404="N/A", 0, INDEX('Probability Tables'!$K$10:$K$12, MATCH(B404, 'Probability Tables'!$A$10:$A$12, 0)))</f>
        <v>-1.0560526742493137</v>
      </c>
      <c r="K404" s="14">
        <f>IF(C404="N/A", 0, INDEX('Probability Tables'!$K$18:$K$19, MATCH(C404, 'Probability Tables'!$A$18:$A$19, 0)))</f>
        <v>-0.38532054201569693</v>
      </c>
      <c r="L404" s="14">
        <f>IF(D404="N/A", 0, INDEX('Probability Tables'!$K$48:$K$50, MATCH(D404, 'Probability Tables'!$A$48:$A$50, 0)))</f>
        <v>-1.624036711855253</v>
      </c>
      <c r="M404" s="14">
        <f>'Probability Tables'!$E$4</f>
        <v>-0.95753369040820424</v>
      </c>
      <c r="N404" s="16">
        <f>SUM(J404:M404)</f>
        <v>-4.0229436185284682</v>
      </c>
      <c r="O404" s="15">
        <f t="shared" si="18"/>
        <v>62.868658257937625</v>
      </c>
      <c r="P404" s="15">
        <f t="shared" si="19"/>
        <v>37.131341742062382</v>
      </c>
      <c r="Q404" s="17">
        <f t="shared" si="20"/>
        <v>0</v>
      </c>
      <c r="R404" s="17">
        <v>0</v>
      </c>
    </row>
    <row r="405" spans="1:18" x14ac:dyDescent="0.25">
      <c r="A405" t="s">
        <v>592</v>
      </c>
      <c r="B405">
        <v>3</v>
      </c>
      <c r="C405" t="s">
        <v>13</v>
      </c>
      <c r="D405" s="12" t="s">
        <v>1252</v>
      </c>
      <c r="E405" s="13">
        <f>IF(B405="N/A", 0, INDEX('Probability Tables'!$J$10:$J$12, MATCH(B405, 'Probability Tables'!$A$10:$A$12, 0)))</f>
        <v>-0.39196962663327978</v>
      </c>
      <c r="F405" s="13">
        <f>IF(C405="N/A", 0, INDEX('Probability Tables'!$J$18:$J$19, MATCH(C405, 'Probability Tables'!$A$18:$A$19, 0)))</f>
        <v>-0.16113204070663512</v>
      </c>
      <c r="G405" s="13">
        <f>IF(D405="N/A", 0, INDEX('Probability Tables'!$J$48:$J$50, MATCH(D405, 'Probability Tables'!$A$48:$A$50, 0)))</f>
        <v>-1.6691571471357227</v>
      </c>
      <c r="H405" s="13">
        <f>'Probability Tables'!$E$3</f>
        <v>-0.48424598596127871</v>
      </c>
      <c r="I405" s="16">
        <f>SUM(E405:H405)</f>
        <v>-2.7065048004369165</v>
      </c>
      <c r="J405" s="14">
        <f>IF(B405="N/A", 0, INDEX('Probability Tables'!$K$10:$K$12, MATCH(B405, 'Probability Tables'!$A$10:$A$12, 0)))</f>
        <v>-1.0560526742493137</v>
      </c>
      <c r="K405" s="14">
        <f>IF(C405="N/A", 0, INDEX('Probability Tables'!$K$18:$K$19, MATCH(C405, 'Probability Tables'!$A$18:$A$19, 0)))</f>
        <v>-1.140161291580982</v>
      </c>
      <c r="L405" s="14">
        <f>IF(D405="N/A", 0, INDEX('Probability Tables'!$K$48:$K$50, MATCH(D405, 'Probability Tables'!$A$48:$A$50, 0)))</f>
        <v>-1.4997389951776758</v>
      </c>
      <c r="M405" s="14">
        <f>'Probability Tables'!$E$4</f>
        <v>-0.95753369040820424</v>
      </c>
      <c r="N405" s="16">
        <f>SUM(J405:M405)</f>
        <v>-4.6534866514161761</v>
      </c>
      <c r="O405" s="15">
        <f t="shared" si="18"/>
        <v>87.511717029735465</v>
      </c>
      <c r="P405" s="15">
        <f t="shared" si="19"/>
        <v>12.488282970264539</v>
      </c>
      <c r="Q405" s="17">
        <f t="shared" si="20"/>
        <v>0</v>
      </c>
      <c r="R405" s="17">
        <v>0</v>
      </c>
    </row>
    <row r="406" spans="1:18" x14ac:dyDescent="0.25">
      <c r="A406" t="s">
        <v>593</v>
      </c>
      <c r="B406">
        <v>3</v>
      </c>
      <c r="C406" t="s">
        <v>17</v>
      </c>
      <c r="D406" s="12" t="s">
        <v>1251</v>
      </c>
      <c r="E406" s="13">
        <f>IF(B406="N/A", 0, INDEX('Probability Tables'!$J$10:$J$12, MATCH(B406, 'Probability Tables'!$A$10:$A$12, 0)))</f>
        <v>-0.39196962663327978</v>
      </c>
      <c r="F406" s="13">
        <f>IF(C406="N/A", 0, INDEX('Probability Tables'!$J$18:$J$19, MATCH(C406, 'Probability Tables'!$A$18:$A$19, 0)))</f>
        <v>-1.9050155618886613</v>
      </c>
      <c r="G406" s="13">
        <f>IF(D406="N/A", 0, INDEX('Probability Tables'!$J$48:$J$50, MATCH(D406, 'Probability Tables'!$A$48:$A$50, 0)))</f>
        <v>-0.71512608727872051</v>
      </c>
      <c r="H406" s="13">
        <f>'Probability Tables'!$E$3</f>
        <v>-0.48424598596127871</v>
      </c>
      <c r="I406" s="16">
        <f>SUM(E406:H406)</f>
        <v>-3.4963572617619403</v>
      </c>
      <c r="J406" s="14">
        <f>IF(B406="N/A", 0, INDEX('Probability Tables'!$K$10:$K$12, MATCH(B406, 'Probability Tables'!$A$10:$A$12, 0)))</f>
        <v>-1.0560526742493137</v>
      </c>
      <c r="K406" s="14">
        <f>IF(C406="N/A", 0, INDEX('Probability Tables'!$K$18:$K$19, MATCH(C406, 'Probability Tables'!$A$18:$A$19, 0)))</f>
        <v>-0.38532054201569693</v>
      </c>
      <c r="L406" s="14">
        <f>IF(D406="N/A", 0, INDEX('Probability Tables'!$K$48:$K$50, MATCH(D406, 'Probability Tables'!$A$48:$A$50, 0)))</f>
        <v>-1.624036711855253</v>
      </c>
      <c r="M406" s="14">
        <f>'Probability Tables'!$E$4</f>
        <v>-0.95753369040820424</v>
      </c>
      <c r="N406" s="16">
        <f>SUM(J406:M406)</f>
        <v>-4.0229436185284682</v>
      </c>
      <c r="O406" s="15">
        <f t="shared" si="18"/>
        <v>62.868658257937625</v>
      </c>
      <c r="P406" s="15">
        <f t="shared" si="19"/>
        <v>37.131341742062382</v>
      </c>
      <c r="Q406" s="17">
        <f t="shared" si="20"/>
        <v>0</v>
      </c>
      <c r="R406" s="17">
        <v>0</v>
      </c>
    </row>
    <row r="407" spans="1:18" x14ac:dyDescent="0.25">
      <c r="A407" t="s">
        <v>594</v>
      </c>
      <c r="B407">
        <v>2</v>
      </c>
      <c r="C407" t="s">
        <v>13</v>
      </c>
      <c r="D407" s="12" t="s">
        <v>1250</v>
      </c>
      <c r="E407" s="13">
        <f>IF(B407="N/A", 0, INDEX('Probability Tables'!$J$10:$J$12, MATCH(B407, 'Probability Tables'!$A$10:$A$12, 0)))</f>
        <v>-1.7285805676065233</v>
      </c>
      <c r="F407" s="13">
        <f>IF(C407="N/A", 0, INDEX('Probability Tables'!$J$18:$J$19, MATCH(C407, 'Probability Tables'!$A$18:$A$19, 0)))</f>
        <v>-0.16113204070663512</v>
      </c>
      <c r="G407" s="13">
        <f>IF(D407="N/A", 0, INDEX('Probability Tables'!$J$48:$J$50, MATCH(D407, 'Probability Tables'!$A$48:$A$50, 0)))</f>
        <v>-1.1317644959850102</v>
      </c>
      <c r="H407" s="13">
        <f>'Probability Tables'!$E$3</f>
        <v>-0.48424598596127871</v>
      </c>
      <c r="I407" s="16">
        <f>SUM(E407:H407)</f>
        <v>-3.5057230902594472</v>
      </c>
      <c r="J407" s="14">
        <f>IF(B407="N/A", 0, INDEX('Probability Tables'!$K$10:$K$12, MATCH(B407, 'Probability Tables'!$A$10:$A$12, 0)))</f>
        <v>-1.3662076025531533</v>
      </c>
      <c r="K407" s="14">
        <f>IF(C407="N/A", 0, INDEX('Probability Tables'!$K$18:$K$19, MATCH(C407, 'Probability Tables'!$A$18:$A$19, 0)))</f>
        <v>-1.140161291580982</v>
      </c>
      <c r="L407" s="14">
        <f>IF(D407="N/A", 0, INDEX('Probability Tables'!$K$48:$K$50, MATCH(D407, 'Probability Tables'!$A$48:$A$50, 0)))</f>
        <v>-0.54522705048332309</v>
      </c>
      <c r="M407" s="14">
        <f>'Probability Tables'!$E$4</f>
        <v>-0.95753369040820424</v>
      </c>
      <c r="N407" s="16">
        <f>SUM(J407:M407)</f>
        <v>-4.0091296350256629</v>
      </c>
      <c r="O407" s="15">
        <f t="shared" si="18"/>
        <v>62.325954727315882</v>
      </c>
      <c r="P407" s="15">
        <f t="shared" si="19"/>
        <v>37.674045272684111</v>
      </c>
      <c r="Q407" s="17">
        <f t="shared" si="20"/>
        <v>0</v>
      </c>
      <c r="R407" s="17">
        <v>0</v>
      </c>
    </row>
    <row r="408" spans="1:18" x14ac:dyDescent="0.25">
      <c r="A408" t="s">
        <v>595</v>
      </c>
      <c r="B408">
        <v>3</v>
      </c>
      <c r="C408" t="s">
        <v>13</v>
      </c>
      <c r="D408" s="12" t="s">
        <v>1251</v>
      </c>
      <c r="E408" s="13">
        <f>IF(B408="N/A", 0, INDEX('Probability Tables'!$J$10:$J$12, MATCH(B408, 'Probability Tables'!$A$10:$A$12, 0)))</f>
        <v>-0.39196962663327978</v>
      </c>
      <c r="F408" s="13">
        <f>IF(C408="N/A", 0, INDEX('Probability Tables'!$J$18:$J$19, MATCH(C408, 'Probability Tables'!$A$18:$A$19, 0)))</f>
        <v>-0.16113204070663512</v>
      </c>
      <c r="G408" s="13">
        <f>IF(D408="N/A", 0, INDEX('Probability Tables'!$J$48:$J$50, MATCH(D408, 'Probability Tables'!$A$48:$A$50, 0)))</f>
        <v>-0.71512608727872051</v>
      </c>
      <c r="H408" s="13">
        <f>'Probability Tables'!$E$3</f>
        <v>-0.48424598596127871</v>
      </c>
      <c r="I408" s="16">
        <f>SUM(E408:H408)</f>
        <v>-1.7524737405799142</v>
      </c>
      <c r="J408" s="14">
        <f>IF(B408="N/A", 0, INDEX('Probability Tables'!$K$10:$K$12, MATCH(B408, 'Probability Tables'!$A$10:$A$12, 0)))</f>
        <v>-1.0560526742493137</v>
      </c>
      <c r="K408" s="14">
        <f>IF(C408="N/A", 0, INDEX('Probability Tables'!$K$18:$K$19, MATCH(C408, 'Probability Tables'!$A$18:$A$19, 0)))</f>
        <v>-1.140161291580982</v>
      </c>
      <c r="L408" s="14">
        <f>IF(D408="N/A", 0, INDEX('Probability Tables'!$K$48:$K$50, MATCH(D408, 'Probability Tables'!$A$48:$A$50, 0)))</f>
        <v>-1.624036711855253</v>
      </c>
      <c r="M408" s="14">
        <f>'Probability Tables'!$E$4</f>
        <v>-0.95753369040820424</v>
      </c>
      <c r="N408" s="16">
        <f>SUM(J408:M408)</f>
        <v>-4.7777843680937533</v>
      </c>
      <c r="O408" s="15">
        <f t="shared" si="18"/>
        <v>95.370456696207185</v>
      </c>
      <c r="P408" s="15">
        <f t="shared" si="19"/>
        <v>4.6295433037928087</v>
      </c>
      <c r="Q408" s="17">
        <f t="shared" si="20"/>
        <v>0</v>
      </c>
      <c r="R408" s="17">
        <v>0</v>
      </c>
    </row>
    <row r="409" spans="1:18" x14ac:dyDescent="0.25">
      <c r="A409" t="s">
        <v>596</v>
      </c>
      <c r="B409">
        <v>2</v>
      </c>
      <c r="C409" t="s">
        <v>13</v>
      </c>
      <c r="D409" s="12" t="s">
        <v>1252</v>
      </c>
      <c r="E409" s="13">
        <f>IF(B409="N/A", 0, INDEX('Probability Tables'!$J$10:$J$12, MATCH(B409, 'Probability Tables'!$A$10:$A$12, 0)))</f>
        <v>-1.7285805676065233</v>
      </c>
      <c r="F409" s="13">
        <f>IF(C409="N/A", 0, INDEX('Probability Tables'!$J$18:$J$19, MATCH(C409, 'Probability Tables'!$A$18:$A$19, 0)))</f>
        <v>-0.16113204070663512</v>
      </c>
      <c r="G409" s="13">
        <f>IF(D409="N/A", 0, INDEX('Probability Tables'!$J$48:$J$50, MATCH(D409, 'Probability Tables'!$A$48:$A$50, 0)))</f>
        <v>-1.6691571471357227</v>
      </c>
      <c r="H409" s="13">
        <f>'Probability Tables'!$E$3</f>
        <v>-0.48424598596127871</v>
      </c>
      <c r="I409" s="16">
        <f>SUM(E409:H409)</f>
        <v>-4.0431157414101593</v>
      </c>
      <c r="J409" s="14">
        <f>IF(B409="N/A", 0, INDEX('Probability Tables'!$K$10:$K$12, MATCH(B409, 'Probability Tables'!$A$10:$A$12, 0)))</f>
        <v>-1.3662076025531533</v>
      </c>
      <c r="K409" s="14">
        <f>IF(C409="N/A", 0, INDEX('Probability Tables'!$K$18:$K$19, MATCH(C409, 'Probability Tables'!$A$18:$A$19, 0)))</f>
        <v>-1.140161291580982</v>
      </c>
      <c r="L409" s="14">
        <f>IF(D409="N/A", 0, INDEX('Probability Tables'!$K$48:$K$50, MATCH(D409, 'Probability Tables'!$A$48:$A$50, 0)))</f>
        <v>-1.4997389951776758</v>
      </c>
      <c r="M409" s="14">
        <f>'Probability Tables'!$E$4</f>
        <v>-0.95753369040820424</v>
      </c>
      <c r="N409" s="16">
        <f>SUM(J409:M409)</f>
        <v>-4.9636415797200151</v>
      </c>
      <c r="O409" s="15">
        <f t="shared" si="18"/>
        <v>71.514923676454018</v>
      </c>
      <c r="P409" s="15">
        <f t="shared" si="19"/>
        <v>28.485076323545982</v>
      </c>
      <c r="Q409" s="17">
        <f t="shared" si="20"/>
        <v>0</v>
      </c>
      <c r="R409" s="17">
        <v>1</v>
      </c>
    </row>
    <row r="410" spans="1:18" x14ac:dyDescent="0.25">
      <c r="A410" t="s">
        <v>597</v>
      </c>
      <c r="B410">
        <v>3</v>
      </c>
      <c r="C410" t="s">
        <v>13</v>
      </c>
      <c r="D410" s="12" t="s">
        <v>1251</v>
      </c>
      <c r="E410" s="13">
        <f>IF(B410="N/A", 0, INDEX('Probability Tables'!$J$10:$J$12, MATCH(B410, 'Probability Tables'!$A$10:$A$12, 0)))</f>
        <v>-0.39196962663327978</v>
      </c>
      <c r="F410" s="13">
        <f>IF(C410="N/A", 0, INDEX('Probability Tables'!$J$18:$J$19, MATCH(C410, 'Probability Tables'!$A$18:$A$19, 0)))</f>
        <v>-0.16113204070663512</v>
      </c>
      <c r="G410" s="13">
        <f>IF(D410="N/A", 0, INDEX('Probability Tables'!$J$48:$J$50, MATCH(D410, 'Probability Tables'!$A$48:$A$50, 0)))</f>
        <v>-0.71512608727872051</v>
      </c>
      <c r="H410" s="13">
        <f>'Probability Tables'!$E$3</f>
        <v>-0.48424598596127871</v>
      </c>
      <c r="I410" s="16">
        <f>SUM(E410:H410)</f>
        <v>-1.7524737405799142</v>
      </c>
      <c r="J410" s="14">
        <f>IF(B410="N/A", 0, INDEX('Probability Tables'!$K$10:$K$12, MATCH(B410, 'Probability Tables'!$A$10:$A$12, 0)))</f>
        <v>-1.0560526742493137</v>
      </c>
      <c r="K410" s="14">
        <f>IF(C410="N/A", 0, INDEX('Probability Tables'!$K$18:$K$19, MATCH(C410, 'Probability Tables'!$A$18:$A$19, 0)))</f>
        <v>-1.140161291580982</v>
      </c>
      <c r="L410" s="14">
        <f>IF(D410="N/A", 0, INDEX('Probability Tables'!$K$48:$K$50, MATCH(D410, 'Probability Tables'!$A$48:$A$50, 0)))</f>
        <v>-1.624036711855253</v>
      </c>
      <c r="M410" s="14">
        <f>'Probability Tables'!$E$4</f>
        <v>-0.95753369040820424</v>
      </c>
      <c r="N410" s="16">
        <f>SUM(J410:M410)</f>
        <v>-4.7777843680937533</v>
      </c>
      <c r="O410" s="15">
        <f t="shared" si="18"/>
        <v>95.370456696207185</v>
      </c>
      <c r="P410" s="15">
        <f t="shared" si="19"/>
        <v>4.6295433037928087</v>
      </c>
      <c r="Q410" s="17">
        <f t="shared" si="20"/>
        <v>0</v>
      </c>
      <c r="R410" s="17">
        <v>0</v>
      </c>
    </row>
    <row r="411" spans="1:18" x14ac:dyDescent="0.25">
      <c r="A411" t="s">
        <v>598</v>
      </c>
      <c r="B411">
        <v>3</v>
      </c>
      <c r="C411" t="s">
        <v>17</v>
      </c>
      <c r="D411" s="12" t="s">
        <v>1250</v>
      </c>
      <c r="E411" s="13">
        <f>IF(B411="N/A", 0, INDEX('Probability Tables'!$J$10:$J$12, MATCH(B411, 'Probability Tables'!$A$10:$A$12, 0)))</f>
        <v>-0.39196962663327978</v>
      </c>
      <c r="F411" s="13">
        <f>IF(C411="N/A", 0, INDEX('Probability Tables'!$J$18:$J$19, MATCH(C411, 'Probability Tables'!$A$18:$A$19, 0)))</f>
        <v>-1.9050155618886613</v>
      </c>
      <c r="G411" s="13">
        <f>IF(D411="N/A", 0, INDEX('Probability Tables'!$J$48:$J$50, MATCH(D411, 'Probability Tables'!$A$48:$A$50, 0)))</f>
        <v>-1.1317644959850102</v>
      </c>
      <c r="H411" s="13">
        <f>'Probability Tables'!$E$3</f>
        <v>-0.48424598596127871</v>
      </c>
      <c r="I411" s="16">
        <f>SUM(E411:H411)</f>
        <v>-3.9129956704682303</v>
      </c>
      <c r="J411" s="14">
        <f>IF(B411="N/A", 0, INDEX('Probability Tables'!$K$10:$K$12, MATCH(B411, 'Probability Tables'!$A$10:$A$12, 0)))</f>
        <v>-1.0560526742493137</v>
      </c>
      <c r="K411" s="14">
        <f>IF(C411="N/A", 0, INDEX('Probability Tables'!$K$18:$K$19, MATCH(C411, 'Probability Tables'!$A$18:$A$19, 0)))</f>
        <v>-0.38532054201569693</v>
      </c>
      <c r="L411" s="14">
        <f>IF(D411="N/A", 0, INDEX('Probability Tables'!$K$48:$K$50, MATCH(D411, 'Probability Tables'!$A$48:$A$50, 0)))</f>
        <v>-0.54522705048332309</v>
      </c>
      <c r="M411" s="14">
        <f>'Probability Tables'!$E$4</f>
        <v>-0.95753369040820424</v>
      </c>
      <c r="N411" s="16">
        <f>SUM(J411:M411)</f>
        <v>-2.9441339571565379</v>
      </c>
      <c r="O411" s="15">
        <f t="shared" si="18"/>
        <v>27.510744502188047</v>
      </c>
      <c r="P411" s="15">
        <f t="shared" si="19"/>
        <v>72.489255497811953</v>
      </c>
      <c r="Q411" s="17">
        <f t="shared" si="20"/>
        <v>1</v>
      </c>
      <c r="R411" s="17">
        <v>0</v>
      </c>
    </row>
    <row r="412" spans="1:18" x14ac:dyDescent="0.25">
      <c r="A412" t="s">
        <v>599</v>
      </c>
      <c r="B412">
        <v>3</v>
      </c>
      <c r="C412" t="s">
        <v>13</v>
      </c>
      <c r="D412" s="12" t="s">
        <v>1251</v>
      </c>
      <c r="E412" s="13">
        <f>IF(B412="N/A", 0, INDEX('Probability Tables'!$J$10:$J$12, MATCH(B412, 'Probability Tables'!$A$10:$A$12, 0)))</f>
        <v>-0.39196962663327978</v>
      </c>
      <c r="F412" s="13">
        <f>IF(C412="N/A", 0, INDEX('Probability Tables'!$J$18:$J$19, MATCH(C412, 'Probability Tables'!$A$18:$A$19, 0)))</f>
        <v>-0.16113204070663512</v>
      </c>
      <c r="G412" s="13">
        <f>IF(D412="N/A", 0, INDEX('Probability Tables'!$J$48:$J$50, MATCH(D412, 'Probability Tables'!$A$48:$A$50, 0)))</f>
        <v>-0.71512608727872051</v>
      </c>
      <c r="H412" s="13">
        <f>'Probability Tables'!$E$3</f>
        <v>-0.48424598596127871</v>
      </c>
      <c r="I412" s="16">
        <f>SUM(E412:H412)</f>
        <v>-1.7524737405799142</v>
      </c>
      <c r="J412" s="14">
        <f>IF(B412="N/A", 0, INDEX('Probability Tables'!$K$10:$K$12, MATCH(B412, 'Probability Tables'!$A$10:$A$12, 0)))</f>
        <v>-1.0560526742493137</v>
      </c>
      <c r="K412" s="14">
        <f>IF(C412="N/A", 0, INDEX('Probability Tables'!$K$18:$K$19, MATCH(C412, 'Probability Tables'!$A$18:$A$19, 0)))</f>
        <v>-1.140161291580982</v>
      </c>
      <c r="L412" s="14">
        <f>IF(D412="N/A", 0, INDEX('Probability Tables'!$K$48:$K$50, MATCH(D412, 'Probability Tables'!$A$48:$A$50, 0)))</f>
        <v>-1.624036711855253</v>
      </c>
      <c r="M412" s="14">
        <f>'Probability Tables'!$E$4</f>
        <v>-0.95753369040820424</v>
      </c>
      <c r="N412" s="16">
        <f>SUM(J412:M412)</f>
        <v>-4.7777843680937533</v>
      </c>
      <c r="O412" s="15">
        <f t="shared" si="18"/>
        <v>95.370456696207185</v>
      </c>
      <c r="P412" s="15">
        <f t="shared" si="19"/>
        <v>4.6295433037928087</v>
      </c>
      <c r="Q412" s="17">
        <f t="shared" si="20"/>
        <v>0</v>
      </c>
      <c r="R412" s="17">
        <v>0</v>
      </c>
    </row>
    <row r="413" spans="1:18" x14ac:dyDescent="0.25">
      <c r="A413" t="s">
        <v>600</v>
      </c>
      <c r="B413">
        <v>3</v>
      </c>
      <c r="C413" t="s">
        <v>13</v>
      </c>
      <c r="D413" s="12" t="s">
        <v>1251</v>
      </c>
      <c r="E413" s="13">
        <f>IF(B413="N/A", 0, INDEX('Probability Tables'!$J$10:$J$12, MATCH(B413, 'Probability Tables'!$A$10:$A$12, 0)))</f>
        <v>-0.39196962663327978</v>
      </c>
      <c r="F413" s="13">
        <f>IF(C413="N/A", 0, INDEX('Probability Tables'!$J$18:$J$19, MATCH(C413, 'Probability Tables'!$A$18:$A$19, 0)))</f>
        <v>-0.16113204070663512</v>
      </c>
      <c r="G413" s="13">
        <f>IF(D413="N/A", 0, INDEX('Probability Tables'!$J$48:$J$50, MATCH(D413, 'Probability Tables'!$A$48:$A$50, 0)))</f>
        <v>-0.71512608727872051</v>
      </c>
      <c r="H413" s="13">
        <f>'Probability Tables'!$E$3</f>
        <v>-0.48424598596127871</v>
      </c>
      <c r="I413" s="16">
        <f>SUM(E413:H413)</f>
        <v>-1.7524737405799142</v>
      </c>
      <c r="J413" s="14">
        <f>IF(B413="N/A", 0, INDEX('Probability Tables'!$K$10:$K$12, MATCH(B413, 'Probability Tables'!$A$10:$A$12, 0)))</f>
        <v>-1.0560526742493137</v>
      </c>
      <c r="K413" s="14">
        <f>IF(C413="N/A", 0, INDEX('Probability Tables'!$K$18:$K$19, MATCH(C413, 'Probability Tables'!$A$18:$A$19, 0)))</f>
        <v>-1.140161291580982</v>
      </c>
      <c r="L413" s="14">
        <f>IF(D413="N/A", 0, INDEX('Probability Tables'!$K$48:$K$50, MATCH(D413, 'Probability Tables'!$A$48:$A$50, 0)))</f>
        <v>-1.624036711855253</v>
      </c>
      <c r="M413" s="14">
        <f>'Probability Tables'!$E$4</f>
        <v>-0.95753369040820424</v>
      </c>
      <c r="N413" s="16">
        <f>SUM(J413:M413)</f>
        <v>-4.7777843680937533</v>
      </c>
      <c r="O413" s="15">
        <f t="shared" si="18"/>
        <v>95.370456696207185</v>
      </c>
      <c r="P413" s="15">
        <f t="shared" si="19"/>
        <v>4.6295433037928087</v>
      </c>
      <c r="Q413" s="17">
        <f t="shared" si="20"/>
        <v>0</v>
      </c>
      <c r="R413" s="17">
        <v>0</v>
      </c>
    </row>
    <row r="414" spans="1:18" x14ac:dyDescent="0.25">
      <c r="A414" t="s">
        <v>601</v>
      </c>
      <c r="B414">
        <v>1</v>
      </c>
      <c r="C414" t="s">
        <v>17</v>
      </c>
      <c r="D414" s="12" t="s">
        <v>1250</v>
      </c>
      <c r="E414" s="13">
        <f>IF(B414="N/A", 0, INDEX('Probability Tables'!$J$10:$J$12, MATCH(B414, 'Probability Tables'!$A$10:$A$12, 0)))</f>
        <v>-1.9190988916046565</v>
      </c>
      <c r="F414" s="13">
        <f>IF(C414="N/A", 0, INDEX('Probability Tables'!$J$18:$J$19, MATCH(C414, 'Probability Tables'!$A$18:$A$19, 0)))</f>
        <v>-1.9050155618886613</v>
      </c>
      <c r="G414" s="13">
        <f>IF(D414="N/A", 0, INDEX('Probability Tables'!$J$48:$J$50, MATCH(D414, 'Probability Tables'!$A$48:$A$50, 0)))</f>
        <v>-1.1317644959850102</v>
      </c>
      <c r="H414" s="13">
        <f>'Probability Tables'!$E$3</f>
        <v>-0.48424598596127871</v>
      </c>
      <c r="I414" s="16">
        <f>SUM(E414:H414)</f>
        <v>-5.4401249354396066</v>
      </c>
      <c r="J414" s="14">
        <f>IF(B414="N/A", 0, INDEX('Probability Tables'!$K$10:$K$12, MATCH(B414, 'Probability Tables'!$A$10:$A$12, 0)))</f>
        <v>-0.92356349120323478</v>
      </c>
      <c r="K414" s="14">
        <f>IF(C414="N/A", 0, INDEX('Probability Tables'!$K$18:$K$19, MATCH(C414, 'Probability Tables'!$A$18:$A$19, 0)))</f>
        <v>-0.38532054201569693</v>
      </c>
      <c r="L414" s="14">
        <f>IF(D414="N/A", 0, INDEX('Probability Tables'!$K$48:$K$50, MATCH(D414, 'Probability Tables'!$A$48:$A$50, 0)))</f>
        <v>-0.54522705048332309</v>
      </c>
      <c r="M414" s="14">
        <f>'Probability Tables'!$E$4</f>
        <v>-0.95753369040820424</v>
      </c>
      <c r="N414" s="16">
        <f>SUM(J414:M414)</f>
        <v>-2.8116447741104591</v>
      </c>
      <c r="O414" s="15">
        <f t="shared" si="18"/>
        <v>6.7327825801197783</v>
      </c>
      <c r="P414" s="15">
        <f t="shared" si="19"/>
        <v>93.267217419880225</v>
      </c>
      <c r="Q414" s="17">
        <f t="shared" si="20"/>
        <v>1</v>
      </c>
      <c r="R414" s="17">
        <v>1</v>
      </c>
    </row>
    <row r="415" spans="1:18" x14ac:dyDescent="0.25">
      <c r="A415" t="s">
        <v>602</v>
      </c>
      <c r="B415">
        <v>2</v>
      </c>
      <c r="C415" t="s">
        <v>13</v>
      </c>
      <c r="D415" s="12" t="s">
        <v>1251</v>
      </c>
      <c r="E415" s="13">
        <f>IF(B415="N/A", 0, INDEX('Probability Tables'!$J$10:$J$12, MATCH(B415, 'Probability Tables'!$A$10:$A$12, 0)))</f>
        <v>-1.7285805676065233</v>
      </c>
      <c r="F415" s="13">
        <f>IF(C415="N/A", 0, INDEX('Probability Tables'!$J$18:$J$19, MATCH(C415, 'Probability Tables'!$A$18:$A$19, 0)))</f>
        <v>-0.16113204070663512</v>
      </c>
      <c r="G415" s="13">
        <f>IF(D415="N/A", 0, INDEX('Probability Tables'!$J$48:$J$50, MATCH(D415, 'Probability Tables'!$A$48:$A$50, 0)))</f>
        <v>-0.71512608727872051</v>
      </c>
      <c r="H415" s="13">
        <f>'Probability Tables'!$E$3</f>
        <v>-0.48424598596127871</v>
      </c>
      <c r="I415" s="16">
        <f>SUM(E415:H415)</f>
        <v>-3.0890846815531576</v>
      </c>
      <c r="J415" s="14">
        <f>IF(B415="N/A", 0, INDEX('Probability Tables'!$K$10:$K$12, MATCH(B415, 'Probability Tables'!$A$10:$A$12, 0)))</f>
        <v>-1.3662076025531533</v>
      </c>
      <c r="K415" s="14">
        <f>IF(C415="N/A", 0, INDEX('Probability Tables'!$K$18:$K$19, MATCH(C415, 'Probability Tables'!$A$18:$A$19, 0)))</f>
        <v>-1.140161291580982</v>
      </c>
      <c r="L415" s="14">
        <f>IF(D415="N/A", 0, INDEX('Probability Tables'!$K$48:$K$50, MATCH(D415, 'Probability Tables'!$A$48:$A$50, 0)))</f>
        <v>-1.624036711855253</v>
      </c>
      <c r="M415" s="14">
        <f>'Probability Tables'!$E$4</f>
        <v>-0.95753369040820424</v>
      </c>
      <c r="N415" s="16">
        <f>SUM(J415:M415)</f>
        <v>-5.0879392963975922</v>
      </c>
      <c r="O415" s="15">
        <f t="shared" si="18"/>
        <v>88.067676742231455</v>
      </c>
      <c r="P415" s="15">
        <f t="shared" si="19"/>
        <v>11.932323257768545</v>
      </c>
      <c r="Q415" s="17">
        <f t="shared" si="20"/>
        <v>0</v>
      </c>
      <c r="R415" s="17">
        <v>0</v>
      </c>
    </row>
    <row r="416" spans="1:18" x14ac:dyDescent="0.25">
      <c r="A416" t="s">
        <v>603</v>
      </c>
      <c r="B416">
        <v>3</v>
      </c>
      <c r="C416" t="s">
        <v>13</v>
      </c>
      <c r="D416" s="12" t="s">
        <v>1251</v>
      </c>
      <c r="E416" s="13">
        <f>IF(B416="N/A", 0, INDEX('Probability Tables'!$J$10:$J$12, MATCH(B416, 'Probability Tables'!$A$10:$A$12, 0)))</f>
        <v>-0.39196962663327978</v>
      </c>
      <c r="F416" s="13">
        <f>IF(C416="N/A", 0, INDEX('Probability Tables'!$J$18:$J$19, MATCH(C416, 'Probability Tables'!$A$18:$A$19, 0)))</f>
        <v>-0.16113204070663512</v>
      </c>
      <c r="G416" s="13">
        <f>IF(D416="N/A", 0, INDEX('Probability Tables'!$J$48:$J$50, MATCH(D416, 'Probability Tables'!$A$48:$A$50, 0)))</f>
        <v>-0.71512608727872051</v>
      </c>
      <c r="H416" s="13">
        <f>'Probability Tables'!$E$3</f>
        <v>-0.48424598596127871</v>
      </c>
      <c r="I416" s="16">
        <f>SUM(E416:H416)</f>
        <v>-1.7524737405799142</v>
      </c>
      <c r="J416" s="14">
        <f>IF(B416="N/A", 0, INDEX('Probability Tables'!$K$10:$K$12, MATCH(B416, 'Probability Tables'!$A$10:$A$12, 0)))</f>
        <v>-1.0560526742493137</v>
      </c>
      <c r="K416" s="14">
        <f>IF(C416="N/A", 0, INDEX('Probability Tables'!$K$18:$K$19, MATCH(C416, 'Probability Tables'!$A$18:$A$19, 0)))</f>
        <v>-1.140161291580982</v>
      </c>
      <c r="L416" s="14">
        <f>IF(D416="N/A", 0, INDEX('Probability Tables'!$K$48:$K$50, MATCH(D416, 'Probability Tables'!$A$48:$A$50, 0)))</f>
        <v>-1.624036711855253</v>
      </c>
      <c r="M416" s="14">
        <f>'Probability Tables'!$E$4</f>
        <v>-0.95753369040820424</v>
      </c>
      <c r="N416" s="16">
        <f>SUM(J416:M416)</f>
        <v>-4.7777843680937533</v>
      </c>
      <c r="O416" s="15">
        <f t="shared" si="18"/>
        <v>95.370456696207185</v>
      </c>
      <c r="P416" s="15">
        <f t="shared" si="19"/>
        <v>4.6295433037928087</v>
      </c>
      <c r="Q416" s="17">
        <f t="shared" si="20"/>
        <v>0</v>
      </c>
      <c r="R416" s="17">
        <v>1</v>
      </c>
    </row>
    <row r="417" spans="1:18" x14ac:dyDescent="0.25">
      <c r="A417" t="s">
        <v>605</v>
      </c>
      <c r="B417">
        <v>3</v>
      </c>
      <c r="C417" t="s">
        <v>17</v>
      </c>
      <c r="D417" s="12" t="s">
        <v>1251</v>
      </c>
      <c r="E417" s="13">
        <f>IF(B417="N/A", 0, INDEX('Probability Tables'!$J$10:$J$12, MATCH(B417, 'Probability Tables'!$A$10:$A$12, 0)))</f>
        <v>-0.39196962663327978</v>
      </c>
      <c r="F417" s="13">
        <f>IF(C417="N/A", 0, INDEX('Probability Tables'!$J$18:$J$19, MATCH(C417, 'Probability Tables'!$A$18:$A$19, 0)))</f>
        <v>-1.9050155618886613</v>
      </c>
      <c r="G417" s="13">
        <f>IF(D417="N/A", 0, INDEX('Probability Tables'!$J$48:$J$50, MATCH(D417, 'Probability Tables'!$A$48:$A$50, 0)))</f>
        <v>-0.71512608727872051</v>
      </c>
      <c r="H417" s="13">
        <f>'Probability Tables'!$E$3</f>
        <v>-0.48424598596127871</v>
      </c>
      <c r="I417" s="16">
        <f>SUM(E417:H417)</f>
        <v>-3.4963572617619403</v>
      </c>
      <c r="J417" s="14">
        <f>IF(B417="N/A", 0, INDEX('Probability Tables'!$K$10:$K$12, MATCH(B417, 'Probability Tables'!$A$10:$A$12, 0)))</f>
        <v>-1.0560526742493137</v>
      </c>
      <c r="K417" s="14">
        <f>IF(C417="N/A", 0, INDEX('Probability Tables'!$K$18:$K$19, MATCH(C417, 'Probability Tables'!$A$18:$A$19, 0)))</f>
        <v>-0.38532054201569693</v>
      </c>
      <c r="L417" s="14">
        <f>IF(D417="N/A", 0, INDEX('Probability Tables'!$K$48:$K$50, MATCH(D417, 'Probability Tables'!$A$48:$A$50, 0)))</f>
        <v>-1.624036711855253</v>
      </c>
      <c r="M417" s="14">
        <f>'Probability Tables'!$E$4</f>
        <v>-0.95753369040820424</v>
      </c>
      <c r="N417" s="16">
        <f>SUM(J417:M417)</f>
        <v>-4.0229436185284682</v>
      </c>
      <c r="O417" s="15">
        <f t="shared" si="18"/>
        <v>62.868658257937625</v>
      </c>
      <c r="P417" s="15">
        <f t="shared" si="19"/>
        <v>37.131341742062382</v>
      </c>
      <c r="Q417" s="17">
        <f t="shared" si="20"/>
        <v>0</v>
      </c>
      <c r="R417" s="17">
        <v>0</v>
      </c>
    </row>
    <row r="418" spans="1:18" x14ac:dyDescent="0.25">
      <c r="A418" t="s">
        <v>606</v>
      </c>
      <c r="B418">
        <v>2</v>
      </c>
      <c r="C418" t="s">
        <v>17</v>
      </c>
      <c r="D418" s="12" t="s">
        <v>1250</v>
      </c>
      <c r="E418" s="13">
        <f>IF(B418="N/A", 0, INDEX('Probability Tables'!$J$10:$J$12, MATCH(B418, 'Probability Tables'!$A$10:$A$12, 0)))</f>
        <v>-1.7285805676065233</v>
      </c>
      <c r="F418" s="13">
        <f>IF(C418="N/A", 0, INDEX('Probability Tables'!$J$18:$J$19, MATCH(C418, 'Probability Tables'!$A$18:$A$19, 0)))</f>
        <v>-1.9050155618886613</v>
      </c>
      <c r="G418" s="13">
        <f>IF(D418="N/A", 0, INDEX('Probability Tables'!$J$48:$J$50, MATCH(D418, 'Probability Tables'!$A$48:$A$50, 0)))</f>
        <v>-1.1317644959850102</v>
      </c>
      <c r="H418" s="13">
        <f>'Probability Tables'!$E$3</f>
        <v>-0.48424598596127871</v>
      </c>
      <c r="I418" s="16">
        <f>SUM(E418:H418)</f>
        <v>-5.2496066114414734</v>
      </c>
      <c r="J418" s="14">
        <f>IF(B418="N/A", 0, INDEX('Probability Tables'!$K$10:$K$12, MATCH(B418, 'Probability Tables'!$A$10:$A$12, 0)))</f>
        <v>-1.3662076025531533</v>
      </c>
      <c r="K418" s="14">
        <f>IF(C418="N/A", 0, INDEX('Probability Tables'!$K$18:$K$19, MATCH(C418, 'Probability Tables'!$A$18:$A$19, 0)))</f>
        <v>-0.38532054201569693</v>
      </c>
      <c r="L418" s="14">
        <f>IF(D418="N/A", 0, INDEX('Probability Tables'!$K$48:$K$50, MATCH(D418, 'Probability Tables'!$A$48:$A$50, 0)))</f>
        <v>-0.54522705048332309</v>
      </c>
      <c r="M418" s="14">
        <f>'Probability Tables'!$E$4</f>
        <v>-0.95753369040820424</v>
      </c>
      <c r="N418" s="16">
        <f>SUM(J418:M418)</f>
        <v>-3.2542888854603773</v>
      </c>
      <c r="O418" s="15">
        <f t="shared" si="18"/>
        <v>11.969540796003292</v>
      </c>
      <c r="P418" s="15">
        <f t="shared" si="19"/>
        <v>88.030459203996713</v>
      </c>
      <c r="Q418" s="17">
        <f t="shared" si="20"/>
        <v>1</v>
      </c>
      <c r="R418" s="17">
        <v>1</v>
      </c>
    </row>
    <row r="419" spans="1:18" x14ac:dyDescent="0.25">
      <c r="A419" t="s">
        <v>607</v>
      </c>
      <c r="B419">
        <v>2</v>
      </c>
      <c r="C419" t="s">
        <v>17</v>
      </c>
      <c r="D419" s="12" t="s">
        <v>1252</v>
      </c>
      <c r="E419" s="13">
        <f>IF(B419="N/A", 0, INDEX('Probability Tables'!$J$10:$J$12, MATCH(B419, 'Probability Tables'!$A$10:$A$12, 0)))</f>
        <v>-1.7285805676065233</v>
      </c>
      <c r="F419" s="13">
        <f>IF(C419="N/A", 0, INDEX('Probability Tables'!$J$18:$J$19, MATCH(C419, 'Probability Tables'!$A$18:$A$19, 0)))</f>
        <v>-1.9050155618886613</v>
      </c>
      <c r="G419" s="13">
        <f>IF(D419="N/A", 0, INDEX('Probability Tables'!$J$48:$J$50, MATCH(D419, 'Probability Tables'!$A$48:$A$50, 0)))</f>
        <v>-1.6691571471357227</v>
      </c>
      <c r="H419" s="13">
        <f>'Probability Tables'!$E$3</f>
        <v>-0.48424598596127871</v>
      </c>
      <c r="I419" s="16">
        <f>SUM(E419:H419)</f>
        <v>-5.786999262592186</v>
      </c>
      <c r="J419" s="14">
        <f>IF(B419="N/A", 0, INDEX('Probability Tables'!$K$10:$K$12, MATCH(B419, 'Probability Tables'!$A$10:$A$12, 0)))</f>
        <v>-1.3662076025531533</v>
      </c>
      <c r="K419" s="14">
        <f>IF(C419="N/A", 0, INDEX('Probability Tables'!$K$18:$K$19, MATCH(C419, 'Probability Tables'!$A$18:$A$19, 0)))</f>
        <v>-0.38532054201569693</v>
      </c>
      <c r="L419" s="14">
        <f>IF(D419="N/A", 0, INDEX('Probability Tables'!$K$48:$K$50, MATCH(D419, 'Probability Tables'!$A$48:$A$50, 0)))</f>
        <v>-1.4997389951776758</v>
      </c>
      <c r="M419" s="14">
        <f>'Probability Tables'!$E$4</f>
        <v>-0.95753369040820424</v>
      </c>
      <c r="N419" s="16">
        <f>SUM(J419:M419)</f>
        <v>-4.2088008301547299</v>
      </c>
      <c r="O419" s="15">
        <f t="shared" si="18"/>
        <v>17.105077926477943</v>
      </c>
      <c r="P419" s="15">
        <f t="shared" si="19"/>
        <v>82.894922073522054</v>
      </c>
      <c r="Q419" s="17">
        <f t="shared" si="20"/>
        <v>1</v>
      </c>
      <c r="R419" s="17">
        <v>1</v>
      </c>
    </row>
    <row r="420" spans="1:18" x14ac:dyDescent="0.25">
      <c r="A420" t="s">
        <v>608</v>
      </c>
      <c r="B420">
        <v>2</v>
      </c>
      <c r="C420" t="s">
        <v>13</v>
      </c>
      <c r="D420" s="12" t="s">
        <v>1252</v>
      </c>
      <c r="E420" s="13">
        <f>IF(B420="N/A", 0, INDEX('Probability Tables'!$J$10:$J$12, MATCH(B420, 'Probability Tables'!$A$10:$A$12, 0)))</f>
        <v>-1.7285805676065233</v>
      </c>
      <c r="F420" s="13">
        <f>IF(C420="N/A", 0, INDEX('Probability Tables'!$J$18:$J$19, MATCH(C420, 'Probability Tables'!$A$18:$A$19, 0)))</f>
        <v>-0.16113204070663512</v>
      </c>
      <c r="G420" s="13">
        <f>IF(D420="N/A", 0, INDEX('Probability Tables'!$J$48:$J$50, MATCH(D420, 'Probability Tables'!$A$48:$A$50, 0)))</f>
        <v>-1.6691571471357227</v>
      </c>
      <c r="H420" s="13">
        <f>'Probability Tables'!$E$3</f>
        <v>-0.48424598596127871</v>
      </c>
      <c r="I420" s="16">
        <f>SUM(E420:H420)</f>
        <v>-4.0431157414101593</v>
      </c>
      <c r="J420" s="14">
        <f>IF(B420="N/A", 0, INDEX('Probability Tables'!$K$10:$K$12, MATCH(B420, 'Probability Tables'!$A$10:$A$12, 0)))</f>
        <v>-1.3662076025531533</v>
      </c>
      <c r="K420" s="14">
        <f>IF(C420="N/A", 0, INDEX('Probability Tables'!$K$18:$K$19, MATCH(C420, 'Probability Tables'!$A$18:$A$19, 0)))</f>
        <v>-1.140161291580982</v>
      </c>
      <c r="L420" s="14">
        <f>IF(D420="N/A", 0, INDEX('Probability Tables'!$K$48:$K$50, MATCH(D420, 'Probability Tables'!$A$48:$A$50, 0)))</f>
        <v>-1.4997389951776758</v>
      </c>
      <c r="M420" s="14">
        <f>'Probability Tables'!$E$4</f>
        <v>-0.95753369040820424</v>
      </c>
      <c r="N420" s="16">
        <f>SUM(J420:M420)</f>
        <v>-4.9636415797200151</v>
      </c>
      <c r="O420" s="15">
        <f t="shared" si="18"/>
        <v>71.514923676454018</v>
      </c>
      <c r="P420" s="15">
        <f t="shared" si="19"/>
        <v>28.485076323545982</v>
      </c>
      <c r="Q420" s="17">
        <f t="shared" si="20"/>
        <v>0</v>
      </c>
      <c r="R420" s="17">
        <v>0</v>
      </c>
    </row>
    <row r="421" spans="1:18" x14ac:dyDescent="0.25">
      <c r="A421" t="s">
        <v>609</v>
      </c>
      <c r="B421">
        <v>3</v>
      </c>
      <c r="C421" t="s">
        <v>17</v>
      </c>
      <c r="D421" s="12" t="s">
        <v>1250</v>
      </c>
      <c r="E421" s="13">
        <f>IF(B421="N/A", 0, INDEX('Probability Tables'!$J$10:$J$12, MATCH(B421, 'Probability Tables'!$A$10:$A$12, 0)))</f>
        <v>-0.39196962663327978</v>
      </c>
      <c r="F421" s="13">
        <f>IF(C421="N/A", 0, INDEX('Probability Tables'!$J$18:$J$19, MATCH(C421, 'Probability Tables'!$A$18:$A$19, 0)))</f>
        <v>-1.9050155618886613</v>
      </c>
      <c r="G421" s="13">
        <f>IF(D421="N/A", 0, INDEX('Probability Tables'!$J$48:$J$50, MATCH(D421, 'Probability Tables'!$A$48:$A$50, 0)))</f>
        <v>-1.1317644959850102</v>
      </c>
      <c r="H421" s="13">
        <f>'Probability Tables'!$E$3</f>
        <v>-0.48424598596127871</v>
      </c>
      <c r="I421" s="16">
        <f>SUM(E421:H421)</f>
        <v>-3.9129956704682303</v>
      </c>
      <c r="J421" s="14">
        <f>IF(B421="N/A", 0, INDEX('Probability Tables'!$K$10:$K$12, MATCH(B421, 'Probability Tables'!$A$10:$A$12, 0)))</f>
        <v>-1.0560526742493137</v>
      </c>
      <c r="K421" s="14">
        <f>IF(C421="N/A", 0, INDEX('Probability Tables'!$K$18:$K$19, MATCH(C421, 'Probability Tables'!$A$18:$A$19, 0)))</f>
        <v>-0.38532054201569693</v>
      </c>
      <c r="L421" s="14">
        <f>IF(D421="N/A", 0, INDEX('Probability Tables'!$K$48:$K$50, MATCH(D421, 'Probability Tables'!$A$48:$A$50, 0)))</f>
        <v>-0.54522705048332309</v>
      </c>
      <c r="M421" s="14">
        <f>'Probability Tables'!$E$4</f>
        <v>-0.95753369040820424</v>
      </c>
      <c r="N421" s="16">
        <f>SUM(J421:M421)</f>
        <v>-2.9441339571565379</v>
      </c>
      <c r="O421" s="15">
        <f t="shared" si="18"/>
        <v>27.510744502188047</v>
      </c>
      <c r="P421" s="15">
        <f t="shared" si="19"/>
        <v>72.489255497811953</v>
      </c>
      <c r="Q421" s="17">
        <f t="shared" si="20"/>
        <v>1</v>
      </c>
      <c r="R421" s="17">
        <v>0</v>
      </c>
    </row>
    <row r="422" spans="1:18" x14ac:dyDescent="0.25">
      <c r="A422" t="s">
        <v>610</v>
      </c>
      <c r="B422">
        <v>3</v>
      </c>
      <c r="C422" t="s">
        <v>13</v>
      </c>
      <c r="D422" s="12" t="s">
        <v>1251</v>
      </c>
      <c r="E422" s="13">
        <f>IF(B422="N/A", 0, INDEX('Probability Tables'!$J$10:$J$12, MATCH(B422, 'Probability Tables'!$A$10:$A$12, 0)))</f>
        <v>-0.39196962663327978</v>
      </c>
      <c r="F422" s="13">
        <f>IF(C422="N/A", 0, INDEX('Probability Tables'!$J$18:$J$19, MATCH(C422, 'Probability Tables'!$A$18:$A$19, 0)))</f>
        <v>-0.16113204070663512</v>
      </c>
      <c r="G422" s="13">
        <f>IF(D422="N/A", 0, INDEX('Probability Tables'!$J$48:$J$50, MATCH(D422, 'Probability Tables'!$A$48:$A$50, 0)))</f>
        <v>-0.71512608727872051</v>
      </c>
      <c r="H422" s="13">
        <f>'Probability Tables'!$E$3</f>
        <v>-0.48424598596127871</v>
      </c>
      <c r="I422" s="16">
        <f>SUM(E422:H422)</f>
        <v>-1.7524737405799142</v>
      </c>
      <c r="J422" s="14">
        <f>IF(B422="N/A", 0, INDEX('Probability Tables'!$K$10:$K$12, MATCH(B422, 'Probability Tables'!$A$10:$A$12, 0)))</f>
        <v>-1.0560526742493137</v>
      </c>
      <c r="K422" s="14">
        <f>IF(C422="N/A", 0, INDEX('Probability Tables'!$K$18:$K$19, MATCH(C422, 'Probability Tables'!$A$18:$A$19, 0)))</f>
        <v>-1.140161291580982</v>
      </c>
      <c r="L422" s="14">
        <f>IF(D422="N/A", 0, INDEX('Probability Tables'!$K$48:$K$50, MATCH(D422, 'Probability Tables'!$A$48:$A$50, 0)))</f>
        <v>-1.624036711855253</v>
      </c>
      <c r="M422" s="14">
        <f>'Probability Tables'!$E$4</f>
        <v>-0.95753369040820424</v>
      </c>
      <c r="N422" s="16">
        <f>SUM(J422:M422)</f>
        <v>-4.7777843680937533</v>
      </c>
      <c r="O422" s="15">
        <f t="shared" si="18"/>
        <v>95.370456696207185</v>
      </c>
      <c r="P422" s="15">
        <f t="shared" si="19"/>
        <v>4.6295433037928087</v>
      </c>
      <c r="Q422" s="17">
        <f t="shared" si="20"/>
        <v>0</v>
      </c>
      <c r="R422" s="17">
        <v>0</v>
      </c>
    </row>
    <row r="423" spans="1:18" x14ac:dyDescent="0.25">
      <c r="A423" t="s">
        <v>611</v>
      </c>
      <c r="B423">
        <v>3</v>
      </c>
      <c r="C423" t="s">
        <v>13</v>
      </c>
      <c r="D423" s="12" t="s">
        <v>1251</v>
      </c>
      <c r="E423" s="13">
        <f>IF(B423="N/A", 0, INDEX('Probability Tables'!$J$10:$J$12, MATCH(B423, 'Probability Tables'!$A$10:$A$12, 0)))</f>
        <v>-0.39196962663327978</v>
      </c>
      <c r="F423" s="13">
        <f>IF(C423="N/A", 0, INDEX('Probability Tables'!$J$18:$J$19, MATCH(C423, 'Probability Tables'!$A$18:$A$19, 0)))</f>
        <v>-0.16113204070663512</v>
      </c>
      <c r="G423" s="13">
        <f>IF(D423="N/A", 0, INDEX('Probability Tables'!$J$48:$J$50, MATCH(D423, 'Probability Tables'!$A$48:$A$50, 0)))</f>
        <v>-0.71512608727872051</v>
      </c>
      <c r="H423" s="13">
        <f>'Probability Tables'!$E$3</f>
        <v>-0.48424598596127871</v>
      </c>
      <c r="I423" s="16">
        <f>SUM(E423:H423)</f>
        <v>-1.7524737405799142</v>
      </c>
      <c r="J423" s="14">
        <f>IF(B423="N/A", 0, INDEX('Probability Tables'!$K$10:$K$12, MATCH(B423, 'Probability Tables'!$A$10:$A$12, 0)))</f>
        <v>-1.0560526742493137</v>
      </c>
      <c r="K423" s="14">
        <f>IF(C423="N/A", 0, INDEX('Probability Tables'!$K$18:$K$19, MATCH(C423, 'Probability Tables'!$A$18:$A$19, 0)))</f>
        <v>-1.140161291580982</v>
      </c>
      <c r="L423" s="14">
        <f>IF(D423="N/A", 0, INDEX('Probability Tables'!$K$48:$K$50, MATCH(D423, 'Probability Tables'!$A$48:$A$50, 0)))</f>
        <v>-1.624036711855253</v>
      </c>
      <c r="M423" s="14">
        <f>'Probability Tables'!$E$4</f>
        <v>-0.95753369040820424</v>
      </c>
      <c r="N423" s="16">
        <f>SUM(J423:M423)</f>
        <v>-4.7777843680937533</v>
      </c>
      <c r="O423" s="15">
        <f t="shared" si="18"/>
        <v>95.370456696207185</v>
      </c>
      <c r="P423" s="15">
        <f t="shared" si="19"/>
        <v>4.6295433037928087</v>
      </c>
      <c r="Q423" s="17">
        <f t="shared" si="20"/>
        <v>0</v>
      </c>
      <c r="R423" s="17">
        <v>0</v>
      </c>
    </row>
    <row r="424" spans="1:18" x14ac:dyDescent="0.25">
      <c r="A424" t="s">
        <v>613</v>
      </c>
      <c r="B424">
        <v>3</v>
      </c>
      <c r="C424" t="s">
        <v>13</v>
      </c>
      <c r="D424" s="12" t="s">
        <v>1251</v>
      </c>
      <c r="E424" s="13">
        <f>IF(B424="N/A", 0, INDEX('Probability Tables'!$J$10:$J$12, MATCH(B424, 'Probability Tables'!$A$10:$A$12, 0)))</f>
        <v>-0.39196962663327978</v>
      </c>
      <c r="F424" s="13">
        <f>IF(C424="N/A", 0, INDEX('Probability Tables'!$J$18:$J$19, MATCH(C424, 'Probability Tables'!$A$18:$A$19, 0)))</f>
        <v>-0.16113204070663512</v>
      </c>
      <c r="G424" s="13">
        <f>IF(D424="N/A", 0, INDEX('Probability Tables'!$J$48:$J$50, MATCH(D424, 'Probability Tables'!$A$48:$A$50, 0)))</f>
        <v>-0.71512608727872051</v>
      </c>
      <c r="H424" s="13">
        <f>'Probability Tables'!$E$3</f>
        <v>-0.48424598596127871</v>
      </c>
      <c r="I424" s="16">
        <f>SUM(E424:H424)</f>
        <v>-1.7524737405799142</v>
      </c>
      <c r="J424" s="14">
        <f>IF(B424="N/A", 0, INDEX('Probability Tables'!$K$10:$K$12, MATCH(B424, 'Probability Tables'!$A$10:$A$12, 0)))</f>
        <v>-1.0560526742493137</v>
      </c>
      <c r="K424" s="14">
        <f>IF(C424="N/A", 0, INDEX('Probability Tables'!$K$18:$K$19, MATCH(C424, 'Probability Tables'!$A$18:$A$19, 0)))</f>
        <v>-1.140161291580982</v>
      </c>
      <c r="L424" s="14">
        <f>IF(D424="N/A", 0, INDEX('Probability Tables'!$K$48:$K$50, MATCH(D424, 'Probability Tables'!$A$48:$A$50, 0)))</f>
        <v>-1.624036711855253</v>
      </c>
      <c r="M424" s="14">
        <f>'Probability Tables'!$E$4</f>
        <v>-0.95753369040820424</v>
      </c>
      <c r="N424" s="16">
        <f>SUM(J424:M424)</f>
        <v>-4.7777843680937533</v>
      </c>
      <c r="O424" s="15">
        <f t="shared" si="18"/>
        <v>95.370456696207185</v>
      </c>
      <c r="P424" s="15">
        <f t="shared" si="19"/>
        <v>4.6295433037928087</v>
      </c>
      <c r="Q424" s="17">
        <f t="shared" si="20"/>
        <v>0</v>
      </c>
      <c r="R424" s="17">
        <v>0</v>
      </c>
    </row>
    <row r="425" spans="1:18" x14ac:dyDescent="0.25">
      <c r="A425" t="s">
        <v>614</v>
      </c>
      <c r="B425">
        <v>3</v>
      </c>
      <c r="C425" t="s">
        <v>17</v>
      </c>
      <c r="D425" s="12" t="s">
        <v>1252</v>
      </c>
      <c r="E425" s="13">
        <f>IF(B425="N/A", 0, INDEX('Probability Tables'!$J$10:$J$12, MATCH(B425, 'Probability Tables'!$A$10:$A$12, 0)))</f>
        <v>-0.39196962663327978</v>
      </c>
      <c r="F425" s="13">
        <f>IF(C425="N/A", 0, INDEX('Probability Tables'!$J$18:$J$19, MATCH(C425, 'Probability Tables'!$A$18:$A$19, 0)))</f>
        <v>-1.9050155618886613</v>
      </c>
      <c r="G425" s="13">
        <f>IF(D425="N/A", 0, INDEX('Probability Tables'!$J$48:$J$50, MATCH(D425, 'Probability Tables'!$A$48:$A$50, 0)))</f>
        <v>-1.6691571471357227</v>
      </c>
      <c r="H425" s="13">
        <f>'Probability Tables'!$E$3</f>
        <v>-0.48424598596127871</v>
      </c>
      <c r="I425" s="16">
        <f>SUM(E425:H425)</f>
        <v>-4.4503883216189424</v>
      </c>
      <c r="J425" s="14">
        <f>IF(B425="N/A", 0, INDEX('Probability Tables'!$K$10:$K$12, MATCH(B425, 'Probability Tables'!$A$10:$A$12, 0)))</f>
        <v>-1.0560526742493137</v>
      </c>
      <c r="K425" s="14">
        <f>IF(C425="N/A", 0, INDEX('Probability Tables'!$K$18:$K$19, MATCH(C425, 'Probability Tables'!$A$18:$A$19, 0)))</f>
        <v>-0.38532054201569693</v>
      </c>
      <c r="L425" s="14">
        <f>IF(D425="N/A", 0, INDEX('Probability Tables'!$K$48:$K$50, MATCH(D425, 'Probability Tables'!$A$48:$A$50, 0)))</f>
        <v>-1.4997389951776758</v>
      </c>
      <c r="M425" s="14">
        <f>'Probability Tables'!$E$4</f>
        <v>-0.95753369040820424</v>
      </c>
      <c r="N425" s="16">
        <f>SUM(J425:M425)</f>
        <v>-3.8986459018508905</v>
      </c>
      <c r="O425" s="15">
        <f t="shared" si="18"/>
        <v>36.546024884807224</v>
      </c>
      <c r="P425" s="15">
        <f t="shared" si="19"/>
        <v>63.453975115192776</v>
      </c>
      <c r="Q425" s="17">
        <f t="shared" si="20"/>
        <v>1</v>
      </c>
      <c r="R425" s="17">
        <v>0</v>
      </c>
    </row>
    <row r="426" spans="1:18" x14ac:dyDescent="0.25">
      <c r="A426" t="s">
        <v>615</v>
      </c>
      <c r="B426">
        <v>3</v>
      </c>
      <c r="C426" t="s">
        <v>13</v>
      </c>
      <c r="D426" s="12" t="s">
        <v>1250</v>
      </c>
      <c r="E426" s="13">
        <f>IF(B426="N/A", 0, INDEX('Probability Tables'!$J$10:$J$12, MATCH(B426, 'Probability Tables'!$A$10:$A$12, 0)))</f>
        <v>-0.39196962663327978</v>
      </c>
      <c r="F426" s="13">
        <f>IF(C426="N/A", 0, INDEX('Probability Tables'!$J$18:$J$19, MATCH(C426, 'Probability Tables'!$A$18:$A$19, 0)))</f>
        <v>-0.16113204070663512</v>
      </c>
      <c r="G426" s="13">
        <f>IF(D426="N/A", 0, INDEX('Probability Tables'!$J$48:$J$50, MATCH(D426, 'Probability Tables'!$A$48:$A$50, 0)))</f>
        <v>-1.1317644959850102</v>
      </c>
      <c r="H426" s="13">
        <f>'Probability Tables'!$E$3</f>
        <v>-0.48424598596127871</v>
      </c>
      <c r="I426" s="16">
        <f>SUM(E426:H426)</f>
        <v>-2.169112149286204</v>
      </c>
      <c r="J426" s="14">
        <f>IF(B426="N/A", 0, INDEX('Probability Tables'!$K$10:$K$12, MATCH(B426, 'Probability Tables'!$A$10:$A$12, 0)))</f>
        <v>-1.0560526742493137</v>
      </c>
      <c r="K426" s="14">
        <f>IF(C426="N/A", 0, INDEX('Probability Tables'!$K$18:$K$19, MATCH(C426, 'Probability Tables'!$A$18:$A$19, 0)))</f>
        <v>-1.140161291580982</v>
      </c>
      <c r="L426" s="14">
        <f>IF(D426="N/A", 0, INDEX('Probability Tables'!$K$48:$K$50, MATCH(D426, 'Probability Tables'!$A$48:$A$50, 0)))</f>
        <v>-0.54522705048332309</v>
      </c>
      <c r="M426" s="14">
        <f>'Probability Tables'!$E$4</f>
        <v>-0.95753369040820424</v>
      </c>
      <c r="N426" s="16">
        <f>SUM(J426:M426)</f>
        <v>-3.698974706721823</v>
      </c>
      <c r="O426" s="15">
        <f t="shared" si="18"/>
        <v>82.198620383639835</v>
      </c>
      <c r="P426" s="15">
        <f t="shared" si="19"/>
        <v>17.801379616360176</v>
      </c>
      <c r="Q426" s="17">
        <f t="shared" si="20"/>
        <v>0</v>
      </c>
      <c r="R426" s="17">
        <v>0</v>
      </c>
    </row>
    <row r="427" spans="1:18" x14ac:dyDescent="0.25">
      <c r="A427" t="s">
        <v>616</v>
      </c>
      <c r="B427">
        <v>3</v>
      </c>
      <c r="C427" t="s">
        <v>13</v>
      </c>
      <c r="D427" s="12" t="s">
        <v>1251</v>
      </c>
      <c r="E427" s="13">
        <f>IF(B427="N/A", 0, INDEX('Probability Tables'!$J$10:$J$12, MATCH(B427, 'Probability Tables'!$A$10:$A$12, 0)))</f>
        <v>-0.39196962663327978</v>
      </c>
      <c r="F427" s="13">
        <f>IF(C427="N/A", 0, INDEX('Probability Tables'!$J$18:$J$19, MATCH(C427, 'Probability Tables'!$A$18:$A$19, 0)))</f>
        <v>-0.16113204070663512</v>
      </c>
      <c r="G427" s="13">
        <f>IF(D427="N/A", 0, INDEX('Probability Tables'!$J$48:$J$50, MATCH(D427, 'Probability Tables'!$A$48:$A$50, 0)))</f>
        <v>-0.71512608727872051</v>
      </c>
      <c r="H427" s="13">
        <f>'Probability Tables'!$E$3</f>
        <v>-0.48424598596127871</v>
      </c>
      <c r="I427" s="16">
        <f>SUM(E427:H427)</f>
        <v>-1.7524737405799142</v>
      </c>
      <c r="J427" s="14">
        <f>IF(B427="N/A", 0, INDEX('Probability Tables'!$K$10:$K$12, MATCH(B427, 'Probability Tables'!$A$10:$A$12, 0)))</f>
        <v>-1.0560526742493137</v>
      </c>
      <c r="K427" s="14">
        <f>IF(C427="N/A", 0, INDEX('Probability Tables'!$K$18:$K$19, MATCH(C427, 'Probability Tables'!$A$18:$A$19, 0)))</f>
        <v>-1.140161291580982</v>
      </c>
      <c r="L427" s="14">
        <f>IF(D427="N/A", 0, INDEX('Probability Tables'!$K$48:$K$50, MATCH(D427, 'Probability Tables'!$A$48:$A$50, 0)))</f>
        <v>-1.624036711855253</v>
      </c>
      <c r="M427" s="14">
        <f>'Probability Tables'!$E$4</f>
        <v>-0.95753369040820424</v>
      </c>
      <c r="N427" s="16">
        <f>SUM(J427:M427)</f>
        <v>-4.7777843680937533</v>
      </c>
      <c r="O427" s="15">
        <f t="shared" si="18"/>
        <v>95.370456696207185</v>
      </c>
      <c r="P427" s="15">
        <f t="shared" si="19"/>
        <v>4.6295433037928087</v>
      </c>
      <c r="Q427" s="17">
        <f t="shared" si="20"/>
        <v>0</v>
      </c>
      <c r="R427" s="17">
        <v>0</v>
      </c>
    </row>
    <row r="428" spans="1:18" x14ac:dyDescent="0.25">
      <c r="A428" t="s">
        <v>618</v>
      </c>
      <c r="B428">
        <v>2</v>
      </c>
      <c r="C428" t="s">
        <v>17</v>
      </c>
      <c r="D428" s="12" t="s">
        <v>1250</v>
      </c>
      <c r="E428" s="13">
        <f>IF(B428="N/A", 0, INDEX('Probability Tables'!$J$10:$J$12, MATCH(B428, 'Probability Tables'!$A$10:$A$12, 0)))</f>
        <v>-1.7285805676065233</v>
      </c>
      <c r="F428" s="13">
        <f>IF(C428="N/A", 0, INDEX('Probability Tables'!$J$18:$J$19, MATCH(C428, 'Probability Tables'!$A$18:$A$19, 0)))</f>
        <v>-1.9050155618886613</v>
      </c>
      <c r="G428" s="13">
        <f>IF(D428="N/A", 0, INDEX('Probability Tables'!$J$48:$J$50, MATCH(D428, 'Probability Tables'!$A$48:$A$50, 0)))</f>
        <v>-1.1317644959850102</v>
      </c>
      <c r="H428" s="13">
        <f>'Probability Tables'!$E$3</f>
        <v>-0.48424598596127871</v>
      </c>
      <c r="I428" s="16">
        <f>SUM(E428:H428)</f>
        <v>-5.2496066114414734</v>
      </c>
      <c r="J428" s="14">
        <f>IF(B428="N/A", 0, INDEX('Probability Tables'!$K$10:$K$12, MATCH(B428, 'Probability Tables'!$A$10:$A$12, 0)))</f>
        <v>-1.3662076025531533</v>
      </c>
      <c r="K428" s="14">
        <f>IF(C428="N/A", 0, INDEX('Probability Tables'!$K$18:$K$19, MATCH(C428, 'Probability Tables'!$A$18:$A$19, 0)))</f>
        <v>-0.38532054201569693</v>
      </c>
      <c r="L428" s="14">
        <f>IF(D428="N/A", 0, INDEX('Probability Tables'!$K$48:$K$50, MATCH(D428, 'Probability Tables'!$A$48:$A$50, 0)))</f>
        <v>-0.54522705048332309</v>
      </c>
      <c r="M428" s="14">
        <f>'Probability Tables'!$E$4</f>
        <v>-0.95753369040820424</v>
      </c>
      <c r="N428" s="16">
        <f>SUM(J428:M428)</f>
        <v>-3.2542888854603773</v>
      </c>
      <c r="O428" s="15">
        <f t="shared" si="18"/>
        <v>11.969540796003292</v>
      </c>
      <c r="P428" s="15">
        <f t="shared" si="19"/>
        <v>88.030459203996713</v>
      </c>
      <c r="Q428" s="17">
        <f t="shared" si="20"/>
        <v>1</v>
      </c>
      <c r="R428" s="17">
        <v>1</v>
      </c>
    </row>
    <row r="429" spans="1:18" x14ac:dyDescent="0.25">
      <c r="A429" t="s">
        <v>619</v>
      </c>
      <c r="B429">
        <v>2</v>
      </c>
      <c r="C429" t="s">
        <v>17</v>
      </c>
      <c r="D429" s="12" t="s">
        <v>1250</v>
      </c>
      <c r="E429" s="13">
        <f>IF(B429="N/A", 0, INDEX('Probability Tables'!$J$10:$J$12, MATCH(B429, 'Probability Tables'!$A$10:$A$12, 0)))</f>
        <v>-1.7285805676065233</v>
      </c>
      <c r="F429" s="13">
        <f>IF(C429="N/A", 0, INDEX('Probability Tables'!$J$18:$J$19, MATCH(C429, 'Probability Tables'!$A$18:$A$19, 0)))</f>
        <v>-1.9050155618886613</v>
      </c>
      <c r="G429" s="13">
        <f>IF(D429="N/A", 0, INDEX('Probability Tables'!$J$48:$J$50, MATCH(D429, 'Probability Tables'!$A$48:$A$50, 0)))</f>
        <v>-1.1317644959850102</v>
      </c>
      <c r="H429" s="13">
        <f>'Probability Tables'!$E$3</f>
        <v>-0.48424598596127871</v>
      </c>
      <c r="I429" s="16">
        <f>SUM(E429:H429)</f>
        <v>-5.2496066114414734</v>
      </c>
      <c r="J429" s="14">
        <f>IF(B429="N/A", 0, INDEX('Probability Tables'!$K$10:$K$12, MATCH(B429, 'Probability Tables'!$A$10:$A$12, 0)))</f>
        <v>-1.3662076025531533</v>
      </c>
      <c r="K429" s="14">
        <f>IF(C429="N/A", 0, INDEX('Probability Tables'!$K$18:$K$19, MATCH(C429, 'Probability Tables'!$A$18:$A$19, 0)))</f>
        <v>-0.38532054201569693</v>
      </c>
      <c r="L429" s="14">
        <f>IF(D429="N/A", 0, INDEX('Probability Tables'!$K$48:$K$50, MATCH(D429, 'Probability Tables'!$A$48:$A$50, 0)))</f>
        <v>-0.54522705048332309</v>
      </c>
      <c r="M429" s="14">
        <f>'Probability Tables'!$E$4</f>
        <v>-0.95753369040820424</v>
      </c>
      <c r="N429" s="16">
        <f>SUM(J429:M429)</f>
        <v>-3.2542888854603773</v>
      </c>
      <c r="O429" s="15">
        <f t="shared" si="18"/>
        <v>11.969540796003292</v>
      </c>
      <c r="P429" s="15">
        <f t="shared" si="19"/>
        <v>88.030459203996713</v>
      </c>
      <c r="Q429" s="17">
        <f t="shared" si="20"/>
        <v>1</v>
      </c>
      <c r="R429" s="17">
        <v>1</v>
      </c>
    </row>
    <row r="430" spans="1:18" x14ac:dyDescent="0.25">
      <c r="A430" t="s">
        <v>620</v>
      </c>
      <c r="B430">
        <v>3</v>
      </c>
      <c r="C430" t="s">
        <v>13</v>
      </c>
      <c r="D430" s="12" t="s">
        <v>1251</v>
      </c>
      <c r="E430" s="13">
        <f>IF(B430="N/A", 0, INDEX('Probability Tables'!$J$10:$J$12, MATCH(B430, 'Probability Tables'!$A$10:$A$12, 0)))</f>
        <v>-0.39196962663327978</v>
      </c>
      <c r="F430" s="13">
        <f>IF(C430="N/A", 0, INDEX('Probability Tables'!$J$18:$J$19, MATCH(C430, 'Probability Tables'!$A$18:$A$19, 0)))</f>
        <v>-0.16113204070663512</v>
      </c>
      <c r="G430" s="13">
        <f>IF(D430="N/A", 0, INDEX('Probability Tables'!$J$48:$J$50, MATCH(D430, 'Probability Tables'!$A$48:$A$50, 0)))</f>
        <v>-0.71512608727872051</v>
      </c>
      <c r="H430" s="13">
        <f>'Probability Tables'!$E$3</f>
        <v>-0.48424598596127871</v>
      </c>
      <c r="I430" s="16">
        <f>SUM(E430:H430)</f>
        <v>-1.7524737405799142</v>
      </c>
      <c r="J430" s="14">
        <f>IF(B430="N/A", 0, INDEX('Probability Tables'!$K$10:$K$12, MATCH(B430, 'Probability Tables'!$A$10:$A$12, 0)))</f>
        <v>-1.0560526742493137</v>
      </c>
      <c r="K430" s="14">
        <f>IF(C430="N/A", 0, INDEX('Probability Tables'!$K$18:$K$19, MATCH(C430, 'Probability Tables'!$A$18:$A$19, 0)))</f>
        <v>-1.140161291580982</v>
      </c>
      <c r="L430" s="14">
        <f>IF(D430="N/A", 0, INDEX('Probability Tables'!$K$48:$K$50, MATCH(D430, 'Probability Tables'!$A$48:$A$50, 0)))</f>
        <v>-1.624036711855253</v>
      </c>
      <c r="M430" s="14">
        <f>'Probability Tables'!$E$4</f>
        <v>-0.95753369040820424</v>
      </c>
      <c r="N430" s="16">
        <f>SUM(J430:M430)</f>
        <v>-4.7777843680937533</v>
      </c>
      <c r="O430" s="15">
        <f t="shared" si="18"/>
        <v>95.370456696207185</v>
      </c>
      <c r="P430" s="15">
        <f t="shared" si="19"/>
        <v>4.6295433037928087</v>
      </c>
      <c r="Q430" s="17">
        <f t="shared" si="20"/>
        <v>0</v>
      </c>
      <c r="R430" s="17">
        <v>0</v>
      </c>
    </row>
    <row r="431" spans="1:18" x14ac:dyDescent="0.25">
      <c r="A431" t="s">
        <v>621</v>
      </c>
      <c r="B431">
        <v>3</v>
      </c>
      <c r="C431" t="s">
        <v>13</v>
      </c>
      <c r="D431" s="12" t="s">
        <v>1251</v>
      </c>
      <c r="E431" s="13">
        <f>IF(B431="N/A", 0, INDEX('Probability Tables'!$J$10:$J$12, MATCH(B431, 'Probability Tables'!$A$10:$A$12, 0)))</f>
        <v>-0.39196962663327978</v>
      </c>
      <c r="F431" s="13">
        <f>IF(C431="N/A", 0, INDEX('Probability Tables'!$J$18:$J$19, MATCH(C431, 'Probability Tables'!$A$18:$A$19, 0)))</f>
        <v>-0.16113204070663512</v>
      </c>
      <c r="G431" s="13">
        <f>IF(D431="N/A", 0, INDEX('Probability Tables'!$J$48:$J$50, MATCH(D431, 'Probability Tables'!$A$48:$A$50, 0)))</f>
        <v>-0.71512608727872051</v>
      </c>
      <c r="H431" s="13">
        <f>'Probability Tables'!$E$3</f>
        <v>-0.48424598596127871</v>
      </c>
      <c r="I431" s="16">
        <f>SUM(E431:H431)</f>
        <v>-1.7524737405799142</v>
      </c>
      <c r="J431" s="14">
        <f>IF(B431="N/A", 0, INDEX('Probability Tables'!$K$10:$K$12, MATCH(B431, 'Probability Tables'!$A$10:$A$12, 0)))</f>
        <v>-1.0560526742493137</v>
      </c>
      <c r="K431" s="14">
        <f>IF(C431="N/A", 0, INDEX('Probability Tables'!$K$18:$K$19, MATCH(C431, 'Probability Tables'!$A$18:$A$19, 0)))</f>
        <v>-1.140161291580982</v>
      </c>
      <c r="L431" s="14">
        <f>IF(D431="N/A", 0, INDEX('Probability Tables'!$K$48:$K$50, MATCH(D431, 'Probability Tables'!$A$48:$A$50, 0)))</f>
        <v>-1.624036711855253</v>
      </c>
      <c r="M431" s="14">
        <f>'Probability Tables'!$E$4</f>
        <v>-0.95753369040820424</v>
      </c>
      <c r="N431" s="16">
        <f>SUM(J431:M431)</f>
        <v>-4.7777843680937533</v>
      </c>
      <c r="O431" s="15">
        <f t="shared" si="18"/>
        <v>95.370456696207185</v>
      </c>
      <c r="P431" s="15">
        <f t="shared" si="19"/>
        <v>4.6295433037928087</v>
      </c>
      <c r="Q431" s="17">
        <f t="shared" si="20"/>
        <v>0</v>
      </c>
      <c r="R431" s="17">
        <v>1</v>
      </c>
    </row>
    <row r="432" spans="1:18" x14ac:dyDescent="0.25">
      <c r="A432" t="s">
        <v>624</v>
      </c>
      <c r="B432">
        <v>1</v>
      </c>
      <c r="C432" t="s">
        <v>13</v>
      </c>
      <c r="D432" s="12" t="s">
        <v>1250</v>
      </c>
      <c r="E432" s="13">
        <f>IF(B432="N/A", 0, INDEX('Probability Tables'!$J$10:$J$12, MATCH(B432, 'Probability Tables'!$A$10:$A$12, 0)))</f>
        <v>-1.9190988916046565</v>
      </c>
      <c r="F432" s="13">
        <f>IF(C432="N/A", 0, INDEX('Probability Tables'!$J$18:$J$19, MATCH(C432, 'Probability Tables'!$A$18:$A$19, 0)))</f>
        <v>-0.16113204070663512</v>
      </c>
      <c r="G432" s="13">
        <f>IF(D432="N/A", 0, INDEX('Probability Tables'!$J$48:$J$50, MATCH(D432, 'Probability Tables'!$A$48:$A$50, 0)))</f>
        <v>-1.1317644959850102</v>
      </c>
      <c r="H432" s="13">
        <f>'Probability Tables'!$E$3</f>
        <v>-0.48424598596127871</v>
      </c>
      <c r="I432" s="16">
        <f>SUM(E432:H432)</f>
        <v>-3.6962414142575803</v>
      </c>
      <c r="J432" s="14">
        <f>IF(B432="N/A", 0, INDEX('Probability Tables'!$K$10:$K$12, MATCH(B432, 'Probability Tables'!$A$10:$A$12, 0)))</f>
        <v>-0.92356349120323478</v>
      </c>
      <c r="K432" s="14">
        <f>IF(C432="N/A", 0, INDEX('Probability Tables'!$K$18:$K$19, MATCH(C432, 'Probability Tables'!$A$18:$A$19, 0)))</f>
        <v>-1.140161291580982</v>
      </c>
      <c r="L432" s="14">
        <f>IF(D432="N/A", 0, INDEX('Probability Tables'!$K$48:$K$50, MATCH(D432, 'Probability Tables'!$A$48:$A$50, 0)))</f>
        <v>-0.54522705048332309</v>
      </c>
      <c r="M432" s="14">
        <f>'Probability Tables'!$E$4</f>
        <v>-0.95753369040820424</v>
      </c>
      <c r="N432" s="16">
        <f>SUM(J432:M432)</f>
        <v>-3.5664855236757438</v>
      </c>
      <c r="O432" s="15">
        <f t="shared" si="18"/>
        <v>46.760646433231344</v>
      </c>
      <c r="P432" s="15">
        <f t="shared" si="19"/>
        <v>53.239353566768656</v>
      </c>
      <c r="Q432" s="17">
        <f t="shared" si="20"/>
        <v>1</v>
      </c>
      <c r="R432" s="17">
        <v>1</v>
      </c>
    </row>
    <row r="433" spans="1:18" x14ac:dyDescent="0.25">
      <c r="A433" t="s">
        <v>625</v>
      </c>
      <c r="B433">
        <v>3</v>
      </c>
      <c r="C433" t="s">
        <v>17</v>
      </c>
      <c r="D433" s="12" t="s">
        <v>1252</v>
      </c>
      <c r="E433" s="13">
        <f>IF(B433="N/A", 0, INDEX('Probability Tables'!$J$10:$J$12, MATCH(B433, 'Probability Tables'!$A$10:$A$12, 0)))</f>
        <v>-0.39196962663327978</v>
      </c>
      <c r="F433" s="13">
        <f>IF(C433="N/A", 0, INDEX('Probability Tables'!$J$18:$J$19, MATCH(C433, 'Probability Tables'!$A$18:$A$19, 0)))</f>
        <v>-1.9050155618886613</v>
      </c>
      <c r="G433" s="13">
        <f>IF(D433="N/A", 0, INDEX('Probability Tables'!$J$48:$J$50, MATCH(D433, 'Probability Tables'!$A$48:$A$50, 0)))</f>
        <v>-1.6691571471357227</v>
      </c>
      <c r="H433" s="13">
        <f>'Probability Tables'!$E$3</f>
        <v>-0.48424598596127871</v>
      </c>
      <c r="I433" s="16">
        <f>SUM(E433:H433)</f>
        <v>-4.4503883216189424</v>
      </c>
      <c r="J433" s="14">
        <f>IF(B433="N/A", 0, INDEX('Probability Tables'!$K$10:$K$12, MATCH(B433, 'Probability Tables'!$A$10:$A$12, 0)))</f>
        <v>-1.0560526742493137</v>
      </c>
      <c r="K433" s="14">
        <f>IF(C433="N/A", 0, INDEX('Probability Tables'!$K$18:$K$19, MATCH(C433, 'Probability Tables'!$A$18:$A$19, 0)))</f>
        <v>-0.38532054201569693</v>
      </c>
      <c r="L433" s="14">
        <f>IF(D433="N/A", 0, INDEX('Probability Tables'!$K$48:$K$50, MATCH(D433, 'Probability Tables'!$A$48:$A$50, 0)))</f>
        <v>-1.4997389951776758</v>
      </c>
      <c r="M433" s="14">
        <f>'Probability Tables'!$E$4</f>
        <v>-0.95753369040820424</v>
      </c>
      <c r="N433" s="16">
        <f>SUM(J433:M433)</f>
        <v>-3.8986459018508905</v>
      </c>
      <c r="O433" s="15">
        <f t="shared" si="18"/>
        <v>36.546024884807224</v>
      </c>
      <c r="P433" s="15">
        <f t="shared" si="19"/>
        <v>63.453975115192776</v>
      </c>
      <c r="Q433" s="17">
        <f t="shared" si="20"/>
        <v>1</v>
      </c>
      <c r="R433" s="17">
        <v>1</v>
      </c>
    </row>
    <row r="434" spans="1:18" x14ac:dyDescent="0.25">
      <c r="A434" t="s">
        <v>626</v>
      </c>
      <c r="B434">
        <v>2</v>
      </c>
      <c r="C434" t="s">
        <v>17</v>
      </c>
      <c r="D434" s="12" t="s">
        <v>1250</v>
      </c>
      <c r="E434" s="13">
        <f>IF(B434="N/A", 0, INDEX('Probability Tables'!$J$10:$J$12, MATCH(B434, 'Probability Tables'!$A$10:$A$12, 0)))</f>
        <v>-1.7285805676065233</v>
      </c>
      <c r="F434" s="13">
        <f>IF(C434="N/A", 0, INDEX('Probability Tables'!$J$18:$J$19, MATCH(C434, 'Probability Tables'!$A$18:$A$19, 0)))</f>
        <v>-1.9050155618886613</v>
      </c>
      <c r="G434" s="13">
        <f>IF(D434="N/A", 0, INDEX('Probability Tables'!$J$48:$J$50, MATCH(D434, 'Probability Tables'!$A$48:$A$50, 0)))</f>
        <v>-1.1317644959850102</v>
      </c>
      <c r="H434" s="13">
        <f>'Probability Tables'!$E$3</f>
        <v>-0.48424598596127871</v>
      </c>
      <c r="I434" s="16">
        <f>SUM(E434:H434)</f>
        <v>-5.2496066114414734</v>
      </c>
      <c r="J434" s="14">
        <f>IF(B434="N/A", 0, INDEX('Probability Tables'!$K$10:$K$12, MATCH(B434, 'Probability Tables'!$A$10:$A$12, 0)))</f>
        <v>-1.3662076025531533</v>
      </c>
      <c r="K434" s="14">
        <f>IF(C434="N/A", 0, INDEX('Probability Tables'!$K$18:$K$19, MATCH(C434, 'Probability Tables'!$A$18:$A$19, 0)))</f>
        <v>-0.38532054201569693</v>
      </c>
      <c r="L434" s="14">
        <f>IF(D434="N/A", 0, INDEX('Probability Tables'!$K$48:$K$50, MATCH(D434, 'Probability Tables'!$A$48:$A$50, 0)))</f>
        <v>-0.54522705048332309</v>
      </c>
      <c r="M434" s="14">
        <f>'Probability Tables'!$E$4</f>
        <v>-0.95753369040820424</v>
      </c>
      <c r="N434" s="16">
        <f>SUM(J434:M434)</f>
        <v>-3.2542888854603773</v>
      </c>
      <c r="O434" s="15">
        <f t="shared" si="18"/>
        <v>11.969540796003292</v>
      </c>
      <c r="P434" s="15">
        <f t="shared" si="19"/>
        <v>88.030459203996713</v>
      </c>
      <c r="Q434" s="17">
        <f t="shared" si="20"/>
        <v>1</v>
      </c>
      <c r="R434" s="17">
        <v>1</v>
      </c>
    </row>
    <row r="435" spans="1:18" x14ac:dyDescent="0.25">
      <c r="A435" t="s">
        <v>628</v>
      </c>
      <c r="B435">
        <v>3</v>
      </c>
      <c r="C435" t="s">
        <v>13</v>
      </c>
      <c r="D435" s="12" t="s">
        <v>1251</v>
      </c>
      <c r="E435" s="13">
        <f>IF(B435="N/A", 0, INDEX('Probability Tables'!$J$10:$J$12, MATCH(B435, 'Probability Tables'!$A$10:$A$12, 0)))</f>
        <v>-0.39196962663327978</v>
      </c>
      <c r="F435" s="13">
        <f>IF(C435="N/A", 0, INDEX('Probability Tables'!$J$18:$J$19, MATCH(C435, 'Probability Tables'!$A$18:$A$19, 0)))</f>
        <v>-0.16113204070663512</v>
      </c>
      <c r="G435" s="13">
        <f>IF(D435="N/A", 0, INDEX('Probability Tables'!$J$48:$J$50, MATCH(D435, 'Probability Tables'!$A$48:$A$50, 0)))</f>
        <v>-0.71512608727872051</v>
      </c>
      <c r="H435" s="13">
        <f>'Probability Tables'!$E$3</f>
        <v>-0.48424598596127871</v>
      </c>
      <c r="I435" s="16">
        <f>SUM(E435:H435)</f>
        <v>-1.7524737405799142</v>
      </c>
      <c r="J435" s="14">
        <f>IF(B435="N/A", 0, INDEX('Probability Tables'!$K$10:$K$12, MATCH(B435, 'Probability Tables'!$A$10:$A$12, 0)))</f>
        <v>-1.0560526742493137</v>
      </c>
      <c r="K435" s="14">
        <f>IF(C435="N/A", 0, INDEX('Probability Tables'!$K$18:$K$19, MATCH(C435, 'Probability Tables'!$A$18:$A$19, 0)))</f>
        <v>-1.140161291580982</v>
      </c>
      <c r="L435" s="14">
        <f>IF(D435="N/A", 0, INDEX('Probability Tables'!$K$48:$K$50, MATCH(D435, 'Probability Tables'!$A$48:$A$50, 0)))</f>
        <v>-1.624036711855253</v>
      </c>
      <c r="M435" s="14">
        <f>'Probability Tables'!$E$4</f>
        <v>-0.95753369040820424</v>
      </c>
      <c r="N435" s="16">
        <f>SUM(J435:M435)</f>
        <v>-4.7777843680937533</v>
      </c>
      <c r="O435" s="15">
        <f t="shared" si="18"/>
        <v>95.370456696207185</v>
      </c>
      <c r="P435" s="15">
        <f t="shared" si="19"/>
        <v>4.6295433037928087</v>
      </c>
      <c r="Q435" s="17">
        <f t="shared" si="20"/>
        <v>0</v>
      </c>
      <c r="R435" s="17">
        <v>0</v>
      </c>
    </row>
    <row r="436" spans="1:18" x14ac:dyDescent="0.25">
      <c r="A436" t="s">
        <v>630</v>
      </c>
      <c r="B436">
        <v>1</v>
      </c>
      <c r="C436" t="s">
        <v>13</v>
      </c>
      <c r="D436" s="12" t="s">
        <v>1250</v>
      </c>
      <c r="E436" s="13">
        <f>IF(B436="N/A", 0, INDEX('Probability Tables'!$J$10:$J$12, MATCH(B436, 'Probability Tables'!$A$10:$A$12, 0)))</f>
        <v>-1.9190988916046565</v>
      </c>
      <c r="F436" s="13">
        <f>IF(C436="N/A", 0, INDEX('Probability Tables'!$J$18:$J$19, MATCH(C436, 'Probability Tables'!$A$18:$A$19, 0)))</f>
        <v>-0.16113204070663512</v>
      </c>
      <c r="G436" s="13">
        <f>IF(D436="N/A", 0, INDEX('Probability Tables'!$J$48:$J$50, MATCH(D436, 'Probability Tables'!$A$48:$A$50, 0)))</f>
        <v>-1.1317644959850102</v>
      </c>
      <c r="H436" s="13">
        <f>'Probability Tables'!$E$3</f>
        <v>-0.48424598596127871</v>
      </c>
      <c r="I436" s="16">
        <f>SUM(E436:H436)</f>
        <v>-3.6962414142575803</v>
      </c>
      <c r="J436" s="14">
        <f>IF(B436="N/A", 0, INDEX('Probability Tables'!$K$10:$K$12, MATCH(B436, 'Probability Tables'!$A$10:$A$12, 0)))</f>
        <v>-0.92356349120323478</v>
      </c>
      <c r="K436" s="14">
        <f>IF(C436="N/A", 0, INDEX('Probability Tables'!$K$18:$K$19, MATCH(C436, 'Probability Tables'!$A$18:$A$19, 0)))</f>
        <v>-1.140161291580982</v>
      </c>
      <c r="L436" s="14">
        <f>IF(D436="N/A", 0, INDEX('Probability Tables'!$K$48:$K$50, MATCH(D436, 'Probability Tables'!$A$48:$A$50, 0)))</f>
        <v>-0.54522705048332309</v>
      </c>
      <c r="M436" s="14">
        <f>'Probability Tables'!$E$4</f>
        <v>-0.95753369040820424</v>
      </c>
      <c r="N436" s="16">
        <f>SUM(J436:M436)</f>
        <v>-3.5664855236757438</v>
      </c>
      <c r="O436" s="15">
        <f t="shared" si="18"/>
        <v>46.760646433231344</v>
      </c>
      <c r="P436" s="15">
        <f t="shared" si="19"/>
        <v>53.239353566768656</v>
      </c>
      <c r="Q436" s="17">
        <f t="shared" si="20"/>
        <v>1</v>
      </c>
      <c r="R436" s="17">
        <v>0</v>
      </c>
    </row>
    <row r="437" spans="1:18" x14ac:dyDescent="0.25">
      <c r="A437" t="s">
        <v>632</v>
      </c>
      <c r="B437">
        <v>1</v>
      </c>
      <c r="C437" t="s">
        <v>17</v>
      </c>
      <c r="D437" s="12" t="s">
        <v>1250</v>
      </c>
      <c r="E437" s="13">
        <f>IF(B437="N/A", 0, INDEX('Probability Tables'!$J$10:$J$12, MATCH(B437, 'Probability Tables'!$A$10:$A$12, 0)))</f>
        <v>-1.9190988916046565</v>
      </c>
      <c r="F437" s="13">
        <f>IF(C437="N/A", 0, INDEX('Probability Tables'!$J$18:$J$19, MATCH(C437, 'Probability Tables'!$A$18:$A$19, 0)))</f>
        <v>-1.9050155618886613</v>
      </c>
      <c r="G437" s="13">
        <f>IF(D437="N/A", 0, INDEX('Probability Tables'!$J$48:$J$50, MATCH(D437, 'Probability Tables'!$A$48:$A$50, 0)))</f>
        <v>-1.1317644959850102</v>
      </c>
      <c r="H437" s="13">
        <f>'Probability Tables'!$E$3</f>
        <v>-0.48424598596127871</v>
      </c>
      <c r="I437" s="16">
        <f>SUM(E437:H437)</f>
        <v>-5.4401249354396066</v>
      </c>
      <c r="J437" s="14">
        <f>IF(B437="N/A", 0, INDEX('Probability Tables'!$K$10:$K$12, MATCH(B437, 'Probability Tables'!$A$10:$A$12, 0)))</f>
        <v>-0.92356349120323478</v>
      </c>
      <c r="K437" s="14">
        <f>IF(C437="N/A", 0, INDEX('Probability Tables'!$K$18:$K$19, MATCH(C437, 'Probability Tables'!$A$18:$A$19, 0)))</f>
        <v>-0.38532054201569693</v>
      </c>
      <c r="L437" s="14">
        <f>IF(D437="N/A", 0, INDEX('Probability Tables'!$K$48:$K$50, MATCH(D437, 'Probability Tables'!$A$48:$A$50, 0)))</f>
        <v>-0.54522705048332309</v>
      </c>
      <c r="M437" s="14">
        <f>'Probability Tables'!$E$4</f>
        <v>-0.95753369040820424</v>
      </c>
      <c r="N437" s="16">
        <f>SUM(J437:M437)</f>
        <v>-2.8116447741104591</v>
      </c>
      <c r="O437" s="15">
        <f t="shared" si="18"/>
        <v>6.7327825801197783</v>
      </c>
      <c r="P437" s="15">
        <f t="shared" si="19"/>
        <v>93.267217419880225</v>
      </c>
      <c r="Q437" s="17">
        <f t="shared" si="20"/>
        <v>1</v>
      </c>
      <c r="R437" s="17">
        <v>1</v>
      </c>
    </row>
    <row r="438" spans="1:18" x14ac:dyDescent="0.25">
      <c r="A438" t="s">
        <v>633</v>
      </c>
      <c r="B438">
        <v>3</v>
      </c>
      <c r="C438" t="s">
        <v>17</v>
      </c>
      <c r="D438" s="12" t="s">
        <v>1250</v>
      </c>
      <c r="E438" s="13">
        <f>IF(B438="N/A", 0, INDEX('Probability Tables'!$J$10:$J$12, MATCH(B438, 'Probability Tables'!$A$10:$A$12, 0)))</f>
        <v>-0.39196962663327978</v>
      </c>
      <c r="F438" s="13">
        <f>IF(C438="N/A", 0, INDEX('Probability Tables'!$J$18:$J$19, MATCH(C438, 'Probability Tables'!$A$18:$A$19, 0)))</f>
        <v>-1.9050155618886613</v>
      </c>
      <c r="G438" s="13">
        <f>IF(D438="N/A", 0, INDEX('Probability Tables'!$J$48:$J$50, MATCH(D438, 'Probability Tables'!$A$48:$A$50, 0)))</f>
        <v>-1.1317644959850102</v>
      </c>
      <c r="H438" s="13">
        <f>'Probability Tables'!$E$3</f>
        <v>-0.48424598596127871</v>
      </c>
      <c r="I438" s="16">
        <f>SUM(E438:H438)</f>
        <v>-3.9129956704682303</v>
      </c>
      <c r="J438" s="14">
        <f>IF(B438="N/A", 0, INDEX('Probability Tables'!$K$10:$K$12, MATCH(B438, 'Probability Tables'!$A$10:$A$12, 0)))</f>
        <v>-1.0560526742493137</v>
      </c>
      <c r="K438" s="14">
        <f>IF(C438="N/A", 0, INDEX('Probability Tables'!$K$18:$K$19, MATCH(C438, 'Probability Tables'!$A$18:$A$19, 0)))</f>
        <v>-0.38532054201569693</v>
      </c>
      <c r="L438" s="14">
        <f>IF(D438="N/A", 0, INDEX('Probability Tables'!$K$48:$K$50, MATCH(D438, 'Probability Tables'!$A$48:$A$50, 0)))</f>
        <v>-0.54522705048332309</v>
      </c>
      <c r="M438" s="14">
        <f>'Probability Tables'!$E$4</f>
        <v>-0.95753369040820424</v>
      </c>
      <c r="N438" s="16">
        <f>SUM(J438:M438)</f>
        <v>-2.9441339571565379</v>
      </c>
      <c r="O438" s="15">
        <f t="shared" si="18"/>
        <v>27.510744502188047</v>
      </c>
      <c r="P438" s="15">
        <f t="shared" si="19"/>
        <v>72.489255497811953</v>
      </c>
      <c r="Q438" s="17">
        <f t="shared" si="20"/>
        <v>1</v>
      </c>
      <c r="R438" s="17">
        <v>0</v>
      </c>
    </row>
    <row r="439" spans="1:18" x14ac:dyDescent="0.25">
      <c r="A439" t="s">
        <v>634</v>
      </c>
      <c r="B439">
        <v>2</v>
      </c>
      <c r="C439" t="s">
        <v>17</v>
      </c>
      <c r="D439" s="12" t="s">
        <v>1252</v>
      </c>
      <c r="E439" s="13">
        <f>IF(B439="N/A", 0, INDEX('Probability Tables'!$J$10:$J$12, MATCH(B439, 'Probability Tables'!$A$10:$A$12, 0)))</f>
        <v>-1.7285805676065233</v>
      </c>
      <c r="F439" s="13">
        <f>IF(C439="N/A", 0, INDEX('Probability Tables'!$J$18:$J$19, MATCH(C439, 'Probability Tables'!$A$18:$A$19, 0)))</f>
        <v>-1.9050155618886613</v>
      </c>
      <c r="G439" s="13">
        <f>IF(D439="N/A", 0, INDEX('Probability Tables'!$J$48:$J$50, MATCH(D439, 'Probability Tables'!$A$48:$A$50, 0)))</f>
        <v>-1.6691571471357227</v>
      </c>
      <c r="H439" s="13">
        <f>'Probability Tables'!$E$3</f>
        <v>-0.48424598596127871</v>
      </c>
      <c r="I439" s="16">
        <f>SUM(E439:H439)</f>
        <v>-5.786999262592186</v>
      </c>
      <c r="J439" s="14">
        <f>IF(B439="N/A", 0, INDEX('Probability Tables'!$K$10:$K$12, MATCH(B439, 'Probability Tables'!$A$10:$A$12, 0)))</f>
        <v>-1.3662076025531533</v>
      </c>
      <c r="K439" s="14">
        <f>IF(C439="N/A", 0, INDEX('Probability Tables'!$K$18:$K$19, MATCH(C439, 'Probability Tables'!$A$18:$A$19, 0)))</f>
        <v>-0.38532054201569693</v>
      </c>
      <c r="L439" s="14">
        <f>IF(D439="N/A", 0, INDEX('Probability Tables'!$K$48:$K$50, MATCH(D439, 'Probability Tables'!$A$48:$A$50, 0)))</f>
        <v>-1.4997389951776758</v>
      </c>
      <c r="M439" s="14">
        <f>'Probability Tables'!$E$4</f>
        <v>-0.95753369040820424</v>
      </c>
      <c r="N439" s="16">
        <f>SUM(J439:M439)</f>
        <v>-4.2088008301547299</v>
      </c>
      <c r="O439" s="15">
        <f t="shared" si="18"/>
        <v>17.105077926477943</v>
      </c>
      <c r="P439" s="15">
        <f t="shared" si="19"/>
        <v>82.894922073522054</v>
      </c>
      <c r="Q439" s="17">
        <f t="shared" si="20"/>
        <v>1</v>
      </c>
      <c r="R439" s="17">
        <v>1</v>
      </c>
    </row>
    <row r="440" spans="1:18" x14ac:dyDescent="0.25">
      <c r="A440" t="s">
        <v>635</v>
      </c>
      <c r="B440">
        <v>1</v>
      </c>
      <c r="C440" t="s">
        <v>13</v>
      </c>
      <c r="D440" s="12" t="s">
        <v>1250</v>
      </c>
      <c r="E440" s="13">
        <f>IF(B440="N/A", 0, INDEX('Probability Tables'!$J$10:$J$12, MATCH(B440, 'Probability Tables'!$A$10:$A$12, 0)))</f>
        <v>-1.9190988916046565</v>
      </c>
      <c r="F440" s="13">
        <f>IF(C440="N/A", 0, INDEX('Probability Tables'!$J$18:$J$19, MATCH(C440, 'Probability Tables'!$A$18:$A$19, 0)))</f>
        <v>-0.16113204070663512</v>
      </c>
      <c r="G440" s="13">
        <f>IF(D440="N/A", 0, INDEX('Probability Tables'!$J$48:$J$50, MATCH(D440, 'Probability Tables'!$A$48:$A$50, 0)))</f>
        <v>-1.1317644959850102</v>
      </c>
      <c r="H440" s="13">
        <f>'Probability Tables'!$E$3</f>
        <v>-0.48424598596127871</v>
      </c>
      <c r="I440" s="16">
        <f>SUM(E440:H440)</f>
        <v>-3.6962414142575803</v>
      </c>
      <c r="J440" s="14">
        <f>IF(B440="N/A", 0, INDEX('Probability Tables'!$K$10:$K$12, MATCH(B440, 'Probability Tables'!$A$10:$A$12, 0)))</f>
        <v>-0.92356349120323478</v>
      </c>
      <c r="K440" s="14">
        <f>IF(C440="N/A", 0, INDEX('Probability Tables'!$K$18:$K$19, MATCH(C440, 'Probability Tables'!$A$18:$A$19, 0)))</f>
        <v>-1.140161291580982</v>
      </c>
      <c r="L440" s="14">
        <f>IF(D440="N/A", 0, INDEX('Probability Tables'!$K$48:$K$50, MATCH(D440, 'Probability Tables'!$A$48:$A$50, 0)))</f>
        <v>-0.54522705048332309</v>
      </c>
      <c r="M440" s="14">
        <f>'Probability Tables'!$E$4</f>
        <v>-0.95753369040820424</v>
      </c>
      <c r="N440" s="16">
        <f>SUM(J440:M440)</f>
        <v>-3.5664855236757438</v>
      </c>
      <c r="O440" s="15">
        <f t="shared" si="18"/>
        <v>46.760646433231344</v>
      </c>
      <c r="P440" s="15">
        <f t="shared" si="19"/>
        <v>53.239353566768656</v>
      </c>
      <c r="Q440" s="17">
        <f t="shared" si="20"/>
        <v>1</v>
      </c>
      <c r="R440" s="17">
        <v>0</v>
      </c>
    </row>
    <row r="441" spans="1:18" x14ac:dyDescent="0.25">
      <c r="A441" t="s">
        <v>636</v>
      </c>
      <c r="B441">
        <v>2</v>
      </c>
      <c r="C441" t="s">
        <v>13</v>
      </c>
      <c r="D441" s="12" t="s">
        <v>1252</v>
      </c>
      <c r="E441" s="13">
        <f>IF(B441="N/A", 0, INDEX('Probability Tables'!$J$10:$J$12, MATCH(B441, 'Probability Tables'!$A$10:$A$12, 0)))</f>
        <v>-1.7285805676065233</v>
      </c>
      <c r="F441" s="13">
        <f>IF(C441="N/A", 0, INDEX('Probability Tables'!$J$18:$J$19, MATCH(C441, 'Probability Tables'!$A$18:$A$19, 0)))</f>
        <v>-0.16113204070663512</v>
      </c>
      <c r="G441" s="13">
        <f>IF(D441="N/A", 0, INDEX('Probability Tables'!$J$48:$J$50, MATCH(D441, 'Probability Tables'!$A$48:$A$50, 0)))</f>
        <v>-1.6691571471357227</v>
      </c>
      <c r="H441" s="13">
        <f>'Probability Tables'!$E$3</f>
        <v>-0.48424598596127871</v>
      </c>
      <c r="I441" s="16">
        <f>SUM(E441:H441)</f>
        <v>-4.0431157414101593</v>
      </c>
      <c r="J441" s="14">
        <f>IF(B441="N/A", 0, INDEX('Probability Tables'!$K$10:$K$12, MATCH(B441, 'Probability Tables'!$A$10:$A$12, 0)))</f>
        <v>-1.3662076025531533</v>
      </c>
      <c r="K441" s="14">
        <f>IF(C441="N/A", 0, INDEX('Probability Tables'!$K$18:$K$19, MATCH(C441, 'Probability Tables'!$A$18:$A$19, 0)))</f>
        <v>-1.140161291580982</v>
      </c>
      <c r="L441" s="14">
        <f>IF(D441="N/A", 0, INDEX('Probability Tables'!$K$48:$K$50, MATCH(D441, 'Probability Tables'!$A$48:$A$50, 0)))</f>
        <v>-1.4997389951776758</v>
      </c>
      <c r="M441" s="14">
        <f>'Probability Tables'!$E$4</f>
        <v>-0.95753369040820424</v>
      </c>
      <c r="N441" s="16">
        <f>SUM(J441:M441)</f>
        <v>-4.9636415797200151</v>
      </c>
      <c r="O441" s="15">
        <f t="shared" si="18"/>
        <v>71.514923676454018</v>
      </c>
      <c r="P441" s="15">
        <f t="shared" si="19"/>
        <v>28.485076323545982</v>
      </c>
      <c r="Q441" s="17">
        <f t="shared" si="20"/>
        <v>0</v>
      </c>
      <c r="R441" s="17">
        <v>0</v>
      </c>
    </row>
    <row r="442" spans="1:18" x14ac:dyDescent="0.25">
      <c r="A442" t="s">
        <v>638</v>
      </c>
      <c r="B442">
        <v>2</v>
      </c>
      <c r="C442" t="s">
        <v>17</v>
      </c>
      <c r="D442" s="12" t="s">
        <v>1250</v>
      </c>
      <c r="E442" s="13">
        <f>IF(B442="N/A", 0, INDEX('Probability Tables'!$J$10:$J$12, MATCH(B442, 'Probability Tables'!$A$10:$A$12, 0)))</f>
        <v>-1.7285805676065233</v>
      </c>
      <c r="F442" s="13">
        <f>IF(C442="N/A", 0, INDEX('Probability Tables'!$J$18:$J$19, MATCH(C442, 'Probability Tables'!$A$18:$A$19, 0)))</f>
        <v>-1.9050155618886613</v>
      </c>
      <c r="G442" s="13">
        <f>IF(D442="N/A", 0, INDEX('Probability Tables'!$J$48:$J$50, MATCH(D442, 'Probability Tables'!$A$48:$A$50, 0)))</f>
        <v>-1.1317644959850102</v>
      </c>
      <c r="H442" s="13">
        <f>'Probability Tables'!$E$3</f>
        <v>-0.48424598596127871</v>
      </c>
      <c r="I442" s="16">
        <f>SUM(E442:H442)</f>
        <v>-5.2496066114414734</v>
      </c>
      <c r="J442" s="14">
        <f>IF(B442="N/A", 0, INDEX('Probability Tables'!$K$10:$K$12, MATCH(B442, 'Probability Tables'!$A$10:$A$12, 0)))</f>
        <v>-1.3662076025531533</v>
      </c>
      <c r="K442" s="14">
        <f>IF(C442="N/A", 0, INDEX('Probability Tables'!$K$18:$K$19, MATCH(C442, 'Probability Tables'!$A$18:$A$19, 0)))</f>
        <v>-0.38532054201569693</v>
      </c>
      <c r="L442" s="14">
        <f>IF(D442="N/A", 0, INDEX('Probability Tables'!$K$48:$K$50, MATCH(D442, 'Probability Tables'!$A$48:$A$50, 0)))</f>
        <v>-0.54522705048332309</v>
      </c>
      <c r="M442" s="14">
        <f>'Probability Tables'!$E$4</f>
        <v>-0.95753369040820424</v>
      </c>
      <c r="N442" s="16">
        <f>SUM(J442:M442)</f>
        <v>-3.2542888854603773</v>
      </c>
      <c r="O442" s="15">
        <f t="shared" si="18"/>
        <v>11.969540796003292</v>
      </c>
      <c r="P442" s="15">
        <f t="shared" si="19"/>
        <v>88.030459203996713</v>
      </c>
      <c r="Q442" s="17">
        <f t="shared" si="20"/>
        <v>1</v>
      </c>
      <c r="R442" s="17">
        <v>1</v>
      </c>
    </row>
    <row r="443" spans="1:18" x14ac:dyDescent="0.25">
      <c r="A443" t="s">
        <v>639</v>
      </c>
      <c r="B443">
        <v>3</v>
      </c>
      <c r="C443" t="s">
        <v>13</v>
      </c>
      <c r="D443" s="12" t="s">
        <v>1251</v>
      </c>
      <c r="E443" s="13">
        <f>IF(B443="N/A", 0, INDEX('Probability Tables'!$J$10:$J$12, MATCH(B443, 'Probability Tables'!$A$10:$A$12, 0)))</f>
        <v>-0.39196962663327978</v>
      </c>
      <c r="F443" s="13">
        <f>IF(C443="N/A", 0, INDEX('Probability Tables'!$J$18:$J$19, MATCH(C443, 'Probability Tables'!$A$18:$A$19, 0)))</f>
        <v>-0.16113204070663512</v>
      </c>
      <c r="G443" s="13">
        <f>IF(D443="N/A", 0, INDEX('Probability Tables'!$J$48:$J$50, MATCH(D443, 'Probability Tables'!$A$48:$A$50, 0)))</f>
        <v>-0.71512608727872051</v>
      </c>
      <c r="H443" s="13">
        <f>'Probability Tables'!$E$3</f>
        <v>-0.48424598596127871</v>
      </c>
      <c r="I443" s="16">
        <f>SUM(E443:H443)</f>
        <v>-1.7524737405799142</v>
      </c>
      <c r="J443" s="14">
        <f>IF(B443="N/A", 0, INDEX('Probability Tables'!$K$10:$K$12, MATCH(B443, 'Probability Tables'!$A$10:$A$12, 0)))</f>
        <v>-1.0560526742493137</v>
      </c>
      <c r="K443" s="14">
        <f>IF(C443="N/A", 0, INDEX('Probability Tables'!$K$18:$K$19, MATCH(C443, 'Probability Tables'!$A$18:$A$19, 0)))</f>
        <v>-1.140161291580982</v>
      </c>
      <c r="L443" s="14">
        <f>IF(D443="N/A", 0, INDEX('Probability Tables'!$K$48:$K$50, MATCH(D443, 'Probability Tables'!$A$48:$A$50, 0)))</f>
        <v>-1.624036711855253</v>
      </c>
      <c r="M443" s="14">
        <f>'Probability Tables'!$E$4</f>
        <v>-0.95753369040820424</v>
      </c>
      <c r="N443" s="16">
        <f>SUM(J443:M443)</f>
        <v>-4.7777843680937533</v>
      </c>
      <c r="O443" s="15">
        <f t="shared" si="18"/>
        <v>95.370456696207185</v>
      </c>
      <c r="P443" s="15">
        <f t="shared" si="19"/>
        <v>4.6295433037928087</v>
      </c>
      <c r="Q443" s="17">
        <f t="shared" si="20"/>
        <v>0</v>
      </c>
      <c r="R443" s="17">
        <v>0</v>
      </c>
    </row>
    <row r="444" spans="1:18" x14ac:dyDescent="0.25">
      <c r="A444" t="s">
        <v>640</v>
      </c>
      <c r="B444">
        <v>3</v>
      </c>
      <c r="C444" t="s">
        <v>13</v>
      </c>
      <c r="D444" s="12" t="s">
        <v>1251</v>
      </c>
      <c r="E444" s="13">
        <f>IF(B444="N/A", 0, INDEX('Probability Tables'!$J$10:$J$12, MATCH(B444, 'Probability Tables'!$A$10:$A$12, 0)))</f>
        <v>-0.39196962663327978</v>
      </c>
      <c r="F444" s="13">
        <f>IF(C444="N/A", 0, INDEX('Probability Tables'!$J$18:$J$19, MATCH(C444, 'Probability Tables'!$A$18:$A$19, 0)))</f>
        <v>-0.16113204070663512</v>
      </c>
      <c r="G444" s="13">
        <f>IF(D444="N/A", 0, INDEX('Probability Tables'!$J$48:$J$50, MATCH(D444, 'Probability Tables'!$A$48:$A$50, 0)))</f>
        <v>-0.71512608727872051</v>
      </c>
      <c r="H444" s="13">
        <f>'Probability Tables'!$E$3</f>
        <v>-0.48424598596127871</v>
      </c>
      <c r="I444" s="16">
        <f>SUM(E444:H444)</f>
        <v>-1.7524737405799142</v>
      </c>
      <c r="J444" s="14">
        <f>IF(B444="N/A", 0, INDEX('Probability Tables'!$K$10:$K$12, MATCH(B444, 'Probability Tables'!$A$10:$A$12, 0)))</f>
        <v>-1.0560526742493137</v>
      </c>
      <c r="K444" s="14">
        <f>IF(C444="N/A", 0, INDEX('Probability Tables'!$K$18:$K$19, MATCH(C444, 'Probability Tables'!$A$18:$A$19, 0)))</f>
        <v>-1.140161291580982</v>
      </c>
      <c r="L444" s="14">
        <f>IF(D444="N/A", 0, INDEX('Probability Tables'!$K$48:$K$50, MATCH(D444, 'Probability Tables'!$A$48:$A$50, 0)))</f>
        <v>-1.624036711855253</v>
      </c>
      <c r="M444" s="14">
        <f>'Probability Tables'!$E$4</f>
        <v>-0.95753369040820424</v>
      </c>
      <c r="N444" s="16">
        <f>SUM(J444:M444)</f>
        <v>-4.7777843680937533</v>
      </c>
      <c r="O444" s="15">
        <f t="shared" si="18"/>
        <v>95.370456696207185</v>
      </c>
      <c r="P444" s="15">
        <f t="shared" si="19"/>
        <v>4.6295433037928087</v>
      </c>
      <c r="Q444" s="17">
        <f t="shared" si="20"/>
        <v>0</v>
      </c>
      <c r="R444" s="17">
        <v>0</v>
      </c>
    </row>
    <row r="445" spans="1:18" x14ac:dyDescent="0.25">
      <c r="A445" t="s">
        <v>641</v>
      </c>
      <c r="B445">
        <v>2</v>
      </c>
      <c r="C445" t="s">
        <v>17</v>
      </c>
      <c r="D445" s="12" t="s">
        <v>1252</v>
      </c>
      <c r="E445" s="13">
        <f>IF(B445="N/A", 0, INDEX('Probability Tables'!$J$10:$J$12, MATCH(B445, 'Probability Tables'!$A$10:$A$12, 0)))</f>
        <v>-1.7285805676065233</v>
      </c>
      <c r="F445" s="13">
        <f>IF(C445="N/A", 0, INDEX('Probability Tables'!$J$18:$J$19, MATCH(C445, 'Probability Tables'!$A$18:$A$19, 0)))</f>
        <v>-1.9050155618886613</v>
      </c>
      <c r="G445" s="13">
        <f>IF(D445="N/A", 0, INDEX('Probability Tables'!$J$48:$J$50, MATCH(D445, 'Probability Tables'!$A$48:$A$50, 0)))</f>
        <v>-1.6691571471357227</v>
      </c>
      <c r="H445" s="13">
        <f>'Probability Tables'!$E$3</f>
        <v>-0.48424598596127871</v>
      </c>
      <c r="I445" s="16">
        <f>SUM(E445:H445)</f>
        <v>-5.786999262592186</v>
      </c>
      <c r="J445" s="14">
        <f>IF(B445="N/A", 0, INDEX('Probability Tables'!$K$10:$K$12, MATCH(B445, 'Probability Tables'!$A$10:$A$12, 0)))</f>
        <v>-1.3662076025531533</v>
      </c>
      <c r="K445" s="14">
        <f>IF(C445="N/A", 0, INDEX('Probability Tables'!$K$18:$K$19, MATCH(C445, 'Probability Tables'!$A$18:$A$19, 0)))</f>
        <v>-0.38532054201569693</v>
      </c>
      <c r="L445" s="14">
        <f>IF(D445="N/A", 0, INDEX('Probability Tables'!$K$48:$K$50, MATCH(D445, 'Probability Tables'!$A$48:$A$50, 0)))</f>
        <v>-1.4997389951776758</v>
      </c>
      <c r="M445" s="14">
        <f>'Probability Tables'!$E$4</f>
        <v>-0.95753369040820424</v>
      </c>
      <c r="N445" s="16">
        <f>SUM(J445:M445)</f>
        <v>-4.2088008301547299</v>
      </c>
      <c r="O445" s="15">
        <f t="shared" si="18"/>
        <v>17.105077926477943</v>
      </c>
      <c r="P445" s="15">
        <f t="shared" si="19"/>
        <v>82.894922073522054</v>
      </c>
      <c r="Q445" s="17">
        <f t="shared" si="20"/>
        <v>1</v>
      </c>
      <c r="R445" s="17">
        <v>1</v>
      </c>
    </row>
    <row r="446" spans="1:18" x14ac:dyDescent="0.25">
      <c r="A446" t="s">
        <v>642</v>
      </c>
      <c r="B446">
        <v>3</v>
      </c>
      <c r="C446" t="s">
        <v>13</v>
      </c>
      <c r="D446" s="12" t="s">
        <v>1251</v>
      </c>
      <c r="E446" s="13">
        <f>IF(B446="N/A", 0, INDEX('Probability Tables'!$J$10:$J$12, MATCH(B446, 'Probability Tables'!$A$10:$A$12, 0)))</f>
        <v>-0.39196962663327978</v>
      </c>
      <c r="F446" s="13">
        <f>IF(C446="N/A", 0, INDEX('Probability Tables'!$J$18:$J$19, MATCH(C446, 'Probability Tables'!$A$18:$A$19, 0)))</f>
        <v>-0.16113204070663512</v>
      </c>
      <c r="G446" s="13">
        <f>IF(D446="N/A", 0, INDEX('Probability Tables'!$J$48:$J$50, MATCH(D446, 'Probability Tables'!$A$48:$A$50, 0)))</f>
        <v>-0.71512608727872051</v>
      </c>
      <c r="H446" s="13">
        <f>'Probability Tables'!$E$3</f>
        <v>-0.48424598596127871</v>
      </c>
      <c r="I446" s="16">
        <f>SUM(E446:H446)</f>
        <v>-1.7524737405799142</v>
      </c>
      <c r="J446" s="14">
        <f>IF(B446="N/A", 0, INDEX('Probability Tables'!$K$10:$K$12, MATCH(B446, 'Probability Tables'!$A$10:$A$12, 0)))</f>
        <v>-1.0560526742493137</v>
      </c>
      <c r="K446" s="14">
        <f>IF(C446="N/A", 0, INDEX('Probability Tables'!$K$18:$K$19, MATCH(C446, 'Probability Tables'!$A$18:$A$19, 0)))</f>
        <v>-1.140161291580982</v>
      </c>
      <c r="L446" s="14">
        <f>IF(D446="N/A", 0, INDEX('Probability Tables'!$K$48:$K$50, MATCH(D446, 'Probability Tables'!$A$48:$A$50, 0)))</f>
        <v>-1.624036711855253</v>
      </c>
      <c r="M446" s="14">
        <f>'Probability Tables'!$E$4</f>
        <v>-0.95753369040820424</v>
      </c>
      <c r="N446" s="16">
        <f>SUM(J446:M446)</f>
        <v>-4.7777843680937533</v>
      </c>
      <c r="O446" s="15">
        <f t="shared" si="18"/>
        <v>95.370456696207185</v>
      </c>
      <c r="P446" s="15">
        <f t="shared" si="19"/>
        <v>4.6295433037928087</v>
      </c>
      <c r="Q446" s="17">
        <f t="shared" si="20"/>
        <v>0</v>
      </c>
      <c r="R446" s="17">
        <v>1</v>
      </c>
    </row>
    <row r="447" spans="1:18" x14ac:dyDescent="0.25">
      <c r="A447" t="s">
        <v>643</v>
      </c>
      <c r="B447">
        <v>1</v>
      </c>
      <c r="C447" t="s">
        <v>13</v>
      </c>
      <c r="D447" s="12" t="s">
        <v>1250</v>
      </c>
      <c r="E447" s="13">
        <f>IF(B447="N/A", 0, INDEX('Probability Tables'!$J$10:$J$12, MATCH(B447, 'Probability Tables'!$A$10:$A$12, 0)))</f>
        <v>-1.9190988916046565</v>
      </c>
      <c r="F447" s="13">
        <f>IF(C447="N/A", 0, INDEX('Probability Tables'!$J$18:$J$19, MATCH(C447, 'Probability Tables'!$A$18:$A$19, 0)))</f>
        <v>-0.16113204070663512</v>
      </c>
      <c r="G447" s="13">
        <f>IF(D447="N/A", 0, INDEX('Probability Tables'!$J$48:$J$50, MATCH(D447, 'Probability Tables'!$A$48:$A$50, 0)))</f>
        <v>-1.1317644959850102</v>
      </c>
      <c r="H447" s="13">
        <f>'Probability Tables'!$E$3</f>
        <v>-0.48424598596127871</v>
      </c>
      <c r="I447" s="16">
        <f>SUM(E447:H447)</f>
        <v>-3.6962414142575803</v>
      </c>
      <c r="J447" s="14">
        <f>IF(B447="N/A", 0, INDEX('Probability Tables'!$K$10:$K$12, MATCH(B447, 'Probability Tables'!$A$10:$A$12, 0)))</f>
        <v>-0.92356349120323478</v>
      </c>
      <c r="K447" s="14">
        <f>IF(C447="N/A", 0, INDEX('Probability Tables'!$K$18:$K$19, MATCH(C447, 'Probability Tables'!$A$18:$A$19, 0)))</f>
        <v>-1.140161291580982</v>
      </c>
      <c r="L447" s="14">
        <f>IF(D447="N/A", 0, INDEX('Probability Tables'!$K$48:$K$50, MATCH(D447, 'Probability Tables'!$A$48:$A$50, 0)))</f>
        <v>-0.54522705048332309</v>
      </c>
      <c r="M447" s="14">
        <f>'Probability Tables'!$E$4</f>
        <v>-0.95753369040820424</v>
      </c>
      <c r="N447" s="16">
        <f>SUM(J447:M447)</f>
        <v>-3.5664855236757438</v>
      </c>
      <c r="O447" s="15">
        <f t="shared" si="18"/>
        <v>46.760646433231344</v>
      </c>
      <c r="P447" s="15">
        <f t="shared" si="19"/>
        <v>53.239353566768656</v>
      </c>
      <c r="Q447" s="17">
        <f t="shared" si="20"/>
        <v>1</v>
      </c>
      <c r="R447" s="17">
        <v>1</v>
      </c>
    </row>
    <row r="448" spans="1:18" x14ac:dyDescent="0.25">
      <c r="A448" t="s">
        <v>645</v>
      </c>
      <c r="B448">
        <v>2</v>
      </c>
      <c r="C448" t="s">
        <v>17</v>
      </c>
      <c r="D448" s="12" t="s">
        <v>1252</v>
      </c>
      <c r="E448" s="13">
        <f>IF(B448="N/A", 0, INDEX('Probability Tables'!$J$10:$J$12, MATCH(B448, 'Probability Tables'!$A$10:$A$12, 0)))</f>
        <v>-1.7285805676065233</v>
      </c>
      <c r="F448" s="13">
        <f>IF(C448="N/A", 0, INDEX('Probability Tables'!$J$18:$J$19, MATCH(C448, 'Probability Tables'!$A$18:$A$19, 0)))</f>
        <v>-1.9050155618886613</v>
      </c>
      <c r="G448" s="13">
        <f>IF(D448="N/A", 0, INDEX('Probability Tables'!$J$48:$J$50, MATCH(D448, 'Probability Tables'!$A$48:$A$50, 0)))</f>
        <v>-1.6691571471357227</v>
      </c>
      <c r="H448" s="13">
        <f>'Probability Tables'!$E$3</f>
        <v>-0.48424598596127871</v>
      </c>
      <c r="I448" s="16">
        <f>SUM(E448:H448)</f>
        <v>-5.786999262592186</v>
      </c>
      <c r="J448" s="14">
        <f>IF(B448="N/A", 0, INDEX('Probability Tables'!$K$10:$K$12, MATCH(B448, 'Probability Tables'!$A$10:$A$12, 0)))</f>
        <v>-1.3662076025531533</v>
      </c>
      <c r="K448" s="14">
        <f>IF(C448="N/A", 0, INDEX('Probability Tables'!$K$18:$K$19, MATCH(C448, 'Probability Tables'!$A$18:$A$19, 0)))</f>
        <v>-0.38532054201569693</v>
      </c>
      <c r="L448" s="14">
        <f>IF(D448="N/A", 0, INDEX('Probability Tables'!$K$48:$K$50, MATCH(D448, 'Probability Tables'!$A$48:$A$50, 0)))</f>
        <v>-1.4997389951776758</v>
      </c>
      <c r="M448" s="14">
        <f>'Probability Tables'!$E$4</f>
        <v>-0.95753369040820424</v>
      </c>
      <c r="N448" s="16">
        <f>SUM(J448:M448)</f>
        <v>-4.2088008301547299</v>
      </c>
      <c r="O448" s="15">
        <f t="shared" si="18"/>
        <v>17.105077926477943</v>
      </c>
      <c r="P448" s="15">
        <f t="shared" si="19"/>
        <v>82.894922073522054</v>
      </c>
      <c r="Q448" s="17">
        <f t="shared" si="20"/>
        <v>1</v>
      </c>
      <c r="R448" s="17">
        <v>1</v>
      </c>
    </row>
    <row r="449" spans="1:18" x14ac:dyDescent="0.25">
      <c r="A449" t="s">
        <v>646</v>
      </c>
      <c r="B449">
        <v>1</v>
      </c>
      <c r="C449" t="s">
        <v>13</v>
      </c>
      <c r="D449" s="12" t="s">
        <v>1250</v>
      </c>
      <c r="E449" s="13">
        <f>IF(B449="N/A", 0, INDEX('Probability Tables'!$J$10:$J$12, MATCH(B449, 'Probability Tables'!$A$10:$A$12, 0)))</f>
        <v>-1.9190988916046565</v>
      </c>
      <c r="F449" s="13">
        <f>IF(C449="N/A", 0, INDEX('Probability Tables'!$J$18:$J$19, MATCH(C449, 'Probability Tables'!$A$18:$A$19, 0)))</f>
        <v>-0.16113204070663512</v>
      </c>
      <c r="G449" s="13">
        <f>IF(D449="N/A", 0, INDEX('Probability Tables'!$J$48:$J$50, MATCH(D449, 'Probability Tables'!$A$48:$A$50, 0)))</f>
        <v>-1.1317644959850102</v>
      </c>
      <c r="H449" s="13">
        <f>'Probability Tables'!$E$3</f>
        <v>-0.48424598596127871</v>
      </c>
      <c r="I449" s="16">
        <f>SUM(E449:H449)</f>
        <v>-3.6962414142575803</v>
      </c>
      <c r="J449" s="14">
        <f>IF(B449="N/A", 0, INDEX('Probability Tables'!$K$10:$K$12, MATCH(B449, 'Probability Tables'!$A$10:$A$12, 0)))</f>
        <v>-0.92356349120323478</v>
      </c>
      <c r="K449" s="14">
        <f>IF(C449="N/A", 0, INDEX('Probability Tables'!$K$18:$K$19, MATCH(C449, 'Probability Tables'!$A$18:$A$19, 0)))</f>
        <v>-1.140161291580982</v>
      </c>
      <c r="L449" s="14">
        <f>IF(D449="N/A", 0, INDEX('Probability Tables'!$K$48:$K$50, MATCH(D449, 'Probability Tables'!$A$48:$A$50, 0)))</f>
        <v>-0.54522705048332309</v>
      </c>
      <c r="M449" s="14">
        <f>'Probability Tables'!$E$4</f>
        <v>-0.95753369040820424</v>
      </c>
      <c r="N449" s="16">
        <f>SUM(J449:M449)</f>
        <v>-3.5664855236757438</v>
      </c>
      <c r="O449" s="15">
        <f t="shared" si="18"/>
        <v>46.760646433231344</v>
      </c>
      <c r="P449" s="15">
        <f t="shared" si="19"/>
        <v>53.239353566768656</v>
      </c>
      <c r="Q449" s="17">
        <f t="shared" si="20"/>
        <v>1</v>
      </c>
      <c r="R449" s="17">
        <v>1</v>
      </c>
    </row>
    <row r="450" spans="1:18" x14ac:dyDescent="0.25">
      <c r="A450" t="s">
        <v>647</v>
      </c>
      <c r="B450">
        <v>3</v>
      </c>
      <c r="C450" t="s">
        <v>17</v>
      </c>
      <c r="D450" s="12" t="s">
        <v>1252</v>
      </c>
      <c r="E450" s="13">
        <f>IF(B450="N/A", 0, INDEX('Probability Tables'!$J$10:$J$12, MATCH(B450, 'Probability Tables'!$A$10:$A$12, 0)))</f>
        <v>-0.39196962663327978</v>
      </c>
      <c r="F450" s="13">
        <f>IF(C450="N/A", 0, INDEX('Probability Tables'!$J$18:$J$19, MATCH(C450, 'Probability Tables'!$A$18:$A$19, 0)))</f>
        <v>-1.9050155618886613</v>
      </c>
      <c r="G450" s="13">
        <f>IF(D450="N/A", 0, INDEX('Probability Tables'!$J$48:$J$50, MATCH(D450, 'Probability Tables'!$A$48:$A$50, 0)))</f>
        <v>-1.6691571471357227</v>
      </c>
      <c r="H450" s="13">
        <f>'Probability Tables'!$E$3</f>
        <v>-0.48424598596127871</v>
      </c>
      <c r="I450" s="16">
        <f>SUM(E450:H450)</f>
        <v>-4.4503883216189424</v>
      </c>
      <c r="J450" s="14">
        <f>IF(B450="N/A", 0, INDEX('Probability Tables'!$K$10:$K$12, MATCH(B450, 'Probability Tables'!$A$10:$A$12, 0)))</f>
        <v>-1.0560526742493137</v>
      </c>
      <c r="K450" s="14">
        <f>IF(C450="N/A", 0, INDEX('Probability Tables'!$K$18:$K$19, MATCH(C450, 'Probability Tables'!$A$18:$A$19, 0)))</f>
        <v>-0.38532054201569693</v>
      </c>
      <c r="L450" s="14">
        <f>IF(D450="N/A", 0, INDEX('Probability Tables'!$K$48:$K$50, MATCH(D450, 'Probability Tables'!$A$48:$A$50, 0)))</f>
        <v>-1.4997389951776758</v>
      </c>
      <c r="M450" s="14">
        <f>'Probability Tables'!$E$4</f>
        <v>-0.95753369040820424</v>
      </c>
      <c r="N450" s="16">
        <f>SUM(J450:M450)</f>
        <v>-3.8986459018508905</v>
      </c>
      <c r="O450" s="15">
        <f t="shared" si="18"/>
        <v>36.546024884807224</v>
      </c>
      <c r="P450" s="15">
        <f t="shared" si="19"/>
        <v>63.453975115192776</v>
      </c>
      <c r="Q450" s="17">
        <f t="shared" si="20"/>
        <v>1</v>
      </c>
      <c r="R450" s="17">
        <v>1</v>
      </c>
    </row>
    <row r="451" spans="1:18" x14ac:dyDescent="0.25">
      <c r="A451" t="s">
        <v>648</v>
      </c>
      <c r="B451">
        <v>1</v>
      </c>
      <c r="C451" t="s">
        <v>13</v>
      </c>
      <c r="D451" s="12" t="s">
        <v>1250</v>
      </c>
      <c r="E451" s="13">
        <f>IF(B451="N/A", 0, INDEX('Probability Tables'!$J$10:$J$12, MATCH(B451, 'Probability Tables'!$A$10:$A$12, 0)))</f>
        <v>-1.9190988916046565</v>
      </c>
      <c r="F451" s="13">
        <f>IF(C451="N/A", 0, INDEX('Probability Tables'!$J$18:$J$19, MATCH(C451, 'Probability Tables'!$A$18:$A$19, 0)))</f>
        <v>-0.16113204070663512</v>
      </c>
      <c r="G451" s="13">
        <f>IF(D451="N/A", 0, INDEX('Probability Tables'!$J$48:$J$50, MATCH(D451, 'Probability Tables'!$A$48:$A$50, 0)))</f>
        <v>-1.1317644959850102</v>
      </c>
      <c r="H451" s="13">
        <f>'Probability Tables'!$E$3</f>
        <v>-0.48424598596127871</v>
      </c>
      <c r="I451" s="16">
        <f>SUM(E451:H451)</f>
        <v>-3.6962414142575803</v>
      </c>
      <c r="J451" s="14">
        <f>IF(B451="N/A", 0, INDEX('Probability Tables'!$K$10:$K$12, MATCH(B451, 'Probability Tables'!$A$10:$A$12, 0)))</f>
        <v>-0.92356349120323478</v>
      </c>
      <c r="K451" s="14">
        <f>IF(C451="N/A", 0, INDEX('Probability Tables'!$K$18:$K$19, MATCH(C451, 'Probability Tables'!$A$18:$A$19, 0)))</f>
        <v>-1.140161291580982</v>
      </c>
      <c r="L451" s="14">
        <f>IF(D451="N/A", 0, INDEX('Probability Tables'!$K$48:$K$50, MATCH(D451, 'Probability Tables'!$A$48:$A$50, 0)))</f>
        <v>-0.54522705048332309</v>
      </c>
      <c r="M451" s="14">
        <f>'Probability Tables'!$E$4</f>
        <v>-0.95753369040820424</v>
      </c>
      <c r="N451" s="16">
        <f>SUM(J451:M451)</f>
        <v>-3.5664855236757438</v>
      </c>
      <c r="O451" s="15">
        <f t="shared" ref="O451:O514" si="21">EXP(I451)/(EXP(I451)+EXP(N451))*100</f>
        <v>46.760646433231344</v>
      </c>
      <c r="P451" s="15">
        <f t="shared" ref="P451:P514" si="22">EXP(N451)/(EXP(N451)+EXP(I451))*100</f>
        <v>53.239353566768656</v>
      </c>
      <c r="Q451" s="17">
        <f t="shared" ref="Q451:Q514" si="23">IF(O451&gt;P451, 0, 1)</f>
        <v>1</v>
      </c>
      <c r="R451" s="17">
        <v>1</v>
      </c>
    </row>
    <row r="452" spans="1:18" x14ac:dyDescent="0.25">
      <c r="A452" t="s">
        <v>650</v>
      </c>
      <c r="B452">
        <v>2</v>
      </c>
      <c r="C452" t="s">
        <v>13</v>
      </c>
      <c r="D452" s="12" t="s">
        <v>1250</v>
      </c>
      <c r="E452" s="13">
        <f>IF(B452="N/A", 0, INDEX('Probability Tables'!$J$10:$J$12, MATCH(B452, 'Probability Tables'!$A$10:$A$12, 0)))</f>
        <v>-1.7285805676065233</v>
      </c>
      <c r="F452" s="13">
        <f>IF(C452="N/A", 0, INDEX('Probability Tables'!$J$18:$J$19, MATCH(C452, 'Probability Tables'!$A$18:$A$19, 0)))</f>
        <v>-0.16113204070663512</v>
      </c>
      <c r="G452" s="13">
        <f>IF(D452="N/A", 0, INDEX('Probability Tables'!$J$48:$J$50, MATCH(D452, 'Probability Tables'!$A$48:$A$50, 0)))</f>
        <v>-1.1317644959850102</v>
      </c>
      <c r="H452" s="13">
        <f>'Probability Tables'!$E$3</f>
        <v>-0.48424598596127871</v>
      </c>
      <c r="I452" s="16">
        <f>SUM(E452:H452)</f>
        <v>-3.5057230902594472</v>
      </c>
      <c r="J452" s="14">
        <f>IF(B452="N/A", 0, INDEX('Probability Tables'!$K$10:$K$12, MATCH(B452, 'Probability Tables'!$A$10:$A$12, 0)))</f>
        <v>-1.3662076025531533</v>
      </c>
      <c r="K452" s="14">
        <f>IF(C452="N/A", 0, INDEX('Probability Tables'!$K$18:$K$19, MATCH(C452, 'Probability Tables'!$A$18:$A$19, 0)))</f>
        <v>-1.140161291580982</v>
      </c>
      <c r="L452" s="14">
        <f>IF(D452="N/A", 0, INDEX('Probability Tables'!$K$48:$K$50, MATCH(D452, 'Probability Tables'!$A$48:$A$50, 0)))</f>
        <v>-0.54522705048332309</v>
      </c>
      <c r="M452" s="14">
        <f>'Probability Tables'!$E$4</f>
        <v>-0.95753369040820424</v>
      </c>
      <c r="N452" s="16">
        <f>SUM(J452:M452)</f>
        <v>-4.0091296350256629</v>
      </c>
      <c r="O452" s="15">
        <f t="shared" si="21"/>
        <v>62.325954727315882</v>
      </c>
      <c r="P452" s="15">
        <f t="shared" si="22"/>
        <v>37.674045272684111</v>
      </c>
      <c r="Q452" s="17">
        <f t="shared" si="23"/>
        <v>0</v>
      </c>
      <c r="R452" s="17">
        <v>0</v>
      </c>
    </row>
    <row r="453" spans="1:18" x14ac:dyDescent="0.25">
      <c r="A453" t="s">
        <v>651</v>
      </c>
      <c r="B453">
        <v>3</v>
      </c>
      <c r="C453" t="s">
        <v>13</v>
      </c>
      <c r="D453" s="12" t="s">
        <v>1252</v>
      </c>
      <c r="E453" s="13">
        <f>IF(B453="N/A", 0, INDEX('Probability Tables'!$J$10:$J$12, MATCH(B453, 'Probability Tables'!$A$10:$A$12, 0)))</f>
        <v>-0.39196962663327978</v>
      </c>
      <c r="F453" s="13">
        <f>IF(C453="N/A", 0, INDEX('Probability Tables'!$J$18:$J$19, MATCH(C453, 'Probability Tables'!$A$18:$A$19, 0)))</f>
        <v>-0.16113204070663512</v>
      </c>
      <c r="G453" s="13">
        <f>IF(D453="N/A", 0, INDEX('Probability Tables'!$J$48:$J$50, MATCH(D453, 'Probability Tables'!$A$48:$A$50, 0)))</f>
        <v>-1.6691571471357227</v>
      </c>
      <c r="H453" s="13">
        <f>'Probability Tables'!$E$3</f>
        <v>-0.48424598596127871</v>
      </c>
      <c r="I453" s="16">
        <f>SUM(E453:H453)</f>
        <v>-2.7065048004369165</v>
      </c>
      <c r="J453" s="14">
        <f>IF(B453="N/A", 0, INDEX('Probability Tables'!$K$10:$K$12, MATCH(B453, 'Probability Tables'!$A$10:$A$12, 0)))</f>
        <v>-1.0560526742493137</v>
      </c>
      <c r="K453" s="14">
        <f>IF(C453="N/A", 0, INDEX('Probability Tables'!$K$18:$K$19, MATCH(C453, 'Probability Tables'!$A$18:$A$19, 0)))</f>
        <v>-1.140161291580982</v>
      </c>
      <c r="L453" s="14">
        <f>IF(D453="N/A", 0, INDEX('Probability Tables'!$K$48:$K$50, MATCH(D453, 'Probability Tables'!$A$48:$A$50, 0)))</f>
        <v>-1.4997389951776758</v>
      </c>
      <c r="M453" s="14">
        <f>'Probability Tables'!$E$4</f>
        <v>-0.95753369040820424</v>
      </c>
      <c r="N453" s="16">
        <f>SUM(J453:M453)</f>
        <v>-4.6534866514161761</v>
      </c>
      <c r="O453" s="15">
        <f t="shared" si="21"/>
        <v>87.511717029735465</v>
      </c>
      <c r="P453" s="15">
        <f t="shared" si="22"/>
        <v>12.488282970264539</v>
      </c>
      <c r="Q453" s="17">
        <f t="shared" si="23"/>
        <v>0</v>
      </c>
      <c r="R453" s="17">
        <v>0</v>
      </c>
    </row>
    <row r="454" spans="1:18" x14ac:dyDescent="0.25">
      <c r="A454" t="s">
        <v>652</v>
      </c>
      <c r="B454">
        <v>1</v>
      </c>
      <c r="C454" t="s">
        <v>13</v>
      </c>
      <c r="D454" s="12" t="s">
        <v>1250</v>
      </c>
      <c r="E454" s="13">
        <f>IF(B454="N/A", 0, INDEX('Probability Tables'!$J$10:$J$12, MATCH(B454, 'Probability Tables'!$A$10:$A$12, 0)))</f>
        <v>-1.9190988916046565</v>
      </c>
      <c r="F454" s="13">
        <f>IF(C454="N/A", 0, INDEX('Probability Tables'!$J$18:$J$19, MATCH(C454, 'Probability Tables'!$A$18:$A$19, 0)))</f>
        <v>-0.16113204070663512</v>
      </c>
      <c r="G454" s="13">
        <f>IF(D454="N/A", 0, INDEX('Probability Tables'!$J$48:$J$50, MATCH(D454, 'Probability Tables'!$A$48:$A$50, 0)))</f>
        <v>-1.1317644959850102</v>
      </c>
      <c r="H454" s="13">
        <f>'Probability Tables'!$E$3</f>
        <v>-0.48424598596127871</v>
      </c>
      <c r="I454" s="16">
        <f>SUM(E454:H454)</f>
        <v>-3.6962414142575803</v>
      </c>
      <c r="J454" s="14">
        <f>IF(B454="N/A", 0, INDEX('Probability Tables'!$K$10:$K$12, MATCH(B454, 'Probability Tables'!$A$10:$A$12, 0)))</f>
        <v>-0.92356349120323478</v>
      </c>
      <c r="K454" s="14">
        <f>IF(C454="N/A", 0, INDEX('Probability Tables'!$K$18:$K$19, MATCH(C454, 'Probability Tables'!$A$18:$A$19, 0)))</f>
        <v>-1.140161291580982</v>
      </c>
      <c r="L454" s="14">
        <f>IF(D454="N/A", 0, INDEX('Probability Tables'!$K$48:$K$50, MATCH(D454, 'Probability Tables'!$A$48:$A$50, 0)))</f>
        <v>-0.54522705048332309</v>
      </c>
      <c r="M454" s="14">
        <f>'Probability Tables'!$E$4</f>
        <v>-0.95753369040820424</v>
      </c>
      <c r="N454" s="16">
        <f>SUM(J454:M454)</f>
        <v>-3.5664855236757438</v>
      </c>
      <c r="O454" s="15">
        <f t="shared" si="21"/>
        <v>46.760646433231344</v>
      </c>
      <c r="P454" s="15">
        <f t="shared" si="22"/>
        <v>53.239353566768656</v>
      </c>
      <c r="Q454" s="17">
        <f t="shared" si="23"/>
        <v>1</v>
      </c>
      <c r="R454" s="17">
        <v>0</v>
      </c>
    </row>
    <row r="455" spans="1:18" x14ac:dyDescent="0.25">
      <c r="A455" t="s">
        <v>654</v>
      </c>
      <c r="B455">
        <v>1</v>
      </c>
      <c r="C455" t="s">
        <v>13</v>
      </c>
      <c r="D455" s="12" t="s">
        <v>1250</v>
      </c>
      <c r="E455" s="13">
        <f>IF(B455="N/A", 0, INDEX('Probability Tables'!$J$10:$J$12, MATCH(B455, 'Probability Tables'!$A$10:$A$12, 0)))</f>
        <v>-1.9190988916046565</v>
      </c>
      <c r="F455" s="13">
        <f>IF(C455="N/A", 0, INDEX('Probability Tables'!$J$18:$J$19, MATCH(C455, 'Probability Tables'!$A$18:$A$19, 0)))</f>
        <v>-0.16113204070663512</v>
      </c>
      <c r="G455" s="13">
        <f>IF(D455="N/A", 0, INDEX('Probability Tables'!$J$48:$J$50, MATCH(D455, 'Probability Tables'!$A$48:$A$50, 0)))</f>
        <v>-1.1317644959850102</v>
      </c>
      <c r="H455" s="13">
        <f>'Probability Tables'!$E$3</f>
        <v>-0.48424598596127871</v>
      </c>
      <c r="I455" s="16">
        <f>SUM(E455:H455)</f>
        <v>-3.6962414142575803</v>
      </c>
      <c r="J455" s="14">
        <f>IF(B455="N/A", 0, INDEX('Probability Tables'!$K$10:$K$12, MATCH(B455, 'Probability Tables'!$A$10:$A$12, 0)))</f>
        <v>-0.92356349120323478</v>
      </c>
      <c r="K455" s="14">
        <f>IF(C455="N/A", 0, INDEX('Probability Tables'!$K$18:$K$19, MATCH(C455, 'Probability Tables'!$A$18:$A$19, 0)))</f>
        <v>-1.140161291580982</v>
      </c>
      <c r="L455" s="14">
        <f>IF(D455="N/A", 0, INDEX('Probability Tables'!$K$48:$K$50, MATCH(D455, 'Probability Tables'!$A$48:$A$50, 0)))</f>
        <v>-0.54522705048332309</v>
      </c>
      <c r="M455" s="14">
        <f>'Probability Tables'!$E$4</f>
        <v>-0.95753369040820424</v>
      </c>
      <c r="N455" s="16">
        <f>SUM(J455:M455)</f>
        <v>-3.5664855236757438</v>
      </c>
      <c r="O455" s="15">
        <f t="shared" si="21"/>
        <v>46.760646433231344</v>
      </c>
      <c r="P455" s="15">
        <f t="shared" si="22"/>
        <v>53.239353566768656</v>
      </c>
      <c r="Q455" s="17">
        <f t="shared" si="23"/>
        <v>1</v>
      </c>
      <c r="R455" s="17">
        <v>1</v>
      </c>
    </row>
    <row r="456" spans="1:18" x14ac:dyDescent="0.25">
      <c r="A456" t="s">
        <v>656</v>
      </c>
      <c r="B456">
        <v>3</v>
      </c>
      <c r="C456" t="s">
        <v>13</v>
      </c>
      <c r="D456" s="12" t="s">
        <v>1251</v>
      </c>
      <c r="E456" s="13">
        <f>IF(B456="N/A", 0, INDEX('Probability Tables'!$J$10:$J$12, MATCH(B456, 'Probability Tables'!$A$10:$A$12, 0)))</f>
        <v>-0.39196962663327978</v>
      </c>
      <c r="F456" s="13">
        <f>IF(C456="N/A", 0, INDEX('Probability Tables'!$J$18:$J$19, MATCH(C456, 'Probability Tables'!$A$18:$A$19, 0)))</f>
        <v>-0.16113204070663512</v>
      </c>
      <c r="G456" s="13">
        <f>IF(D456="N/A", 0, INDEX('Probability Tables'!$J$48:$J$50, MATCH(D456, 'Probability Tables'!$A$48:$A$50, 0)))</f>
        <v>-0.71512608727872051</v>
      </c>
      <c r="H456" s="13">
        <f>'Probability Tables'!$E$3</f>
        <v>-0.48424598596127871</v>
      </c>
      <c r="I456" s="16">
        <f>SUM(E456:H456)</f>
        <v>-1.7524737405799142</v>
      </c>
      <c r="J456" s="14">
        <f>IF(B456="N/A", 0, INDEX('Probability Tables'!$K$10:$K$12, MATCH(B456, 'Probability Tables'!$A$10:$A$12, 0)))</f>
        <v>-1.0560526742493137</v>
      </c>
      <c r="K456" s="14">
        <f>IF(C456="N/A", 0, INDEX('Probability Tables'!$K$18:$K$19, MATCH(C456, 'Probability Tables'!$A$18:$A$19, 0)))</f>
        <v>-1.140161291580982</v>
      </c>
      <c r="L456" s="14">
        <f>IF(D456="N/A", 0, INDEX('Probability Tables'!$K$48:$K$50, MATCH(D456, 'Probability Tables'!$A$48:$A$50, 0)))</f>
        <v>-1.624036711855253</v>
      </c>
      <c r="M456" s="14">
        <f>'Probability Tables'!$E$4</f>
        <v>-0.95753369040820424</v>
      </c>
      <c r="N456" s="16">
        <f>SUM(J456:M456)</f>
        <v>-4.7777843680937533</v>
      </c>
      <c r="O456" s="15">
        <f t="shared" si="21"/>
        <v>95.370456696207185</v>
      </c>
      <c r="P456" s="15">
        <f t="shared" si="22"/>
        <v>4.6295433037928087</v>
      </c>
      <c r="Q456" s="17">
        <f t="shared" si="23"/>
        <v>0</v>
      </c>
      <c r="R456" s="17">
        <v>0</v>
      </c>
    </row>
    <row r="457" spans="1:18" x14ac:dyDescent="0.25">
      <c r="A457" t="s">
        <v>658</v>
      </c>
      <c r="B457">
        <v>3</v>
      </c>
      <c r="C457" t="s">
        <v>13</v>
      </c>
      <c r="D457" s="12" t="s">
        <v>1251</v>
      </c>
      <c r="E457" s="13">
        <f>IF(B457="N/A", 0, INDEX('Probability Tables'!$J$10:$J$12, MATCH(B457, 'Probability Tables'!$A$10:$A$12, 0)))</f>
        <v>-0.39196962663327978</v>
      </c>
      <c r="F457" s="13">
        <f>IF(C457="N/A", 0, INDEX('Probability Tables'!$J$18:$J$19, MATCH(C457, 'Probability Tables'!$A$18:$A$19, 0)))</f>
        <v>-0.16113204070663512</v>
      </c>
      <c r="G457" s="13">
        <f>IF(D457="N/A", 0, INDEX('Probability Tables'!$J$48:$J$50, MATCH(D457, 'Probability Tables'!$A$48:$A$50, 0)))</f>
        <v>-0.71512608727872051</v>
      </c>
      <c r="H457" s="13">
        <f>'Probability Tables'!$E$3</f>
        <v>-0.48424598596127871</v>
      </c>
      <c r="I457" s="16">
        <f>SUM(E457:H457)</f>
        <v>-1.7524737405799142</v>
      </c>
      <c r="J457" s="14">
        <f>IF(B457="N/A", 0, INDEX('Probability Tables'!$K$10:$K$12, MATCH(B457, 'Probability Tables'!$A$10:$A$12, 0)))</f>
        <v>-1.0560526742493137</v>
      </c>
      <c r="K457" s="14">
        <f>IF(C457="N/A", 0, INDEX('Probability Tables'!$K$18:$K$19, MATCH(C457, 'Probability Tables'!$A$18:$A$19, 0)))</f>
        <v>-1.140161291580982</v>
      </c>
      <c r="L457" s="14">
        <f>IF(D457="N/A", 0, INDEX('Probability Tables'!$K$48:$K$50, MATCH(D457, 'Probability Tables'!$A$48:$A$50, 0)))</f>
        <v>-1.624036711855253</v>
      </c>
      <c r="M457" s="14">
        <f>'Probability Tables'!$E$4</f>
        <v>-0.95753369040820424</v>
      </c>
      <c r="N457" s="16">
        <f>SUM(J457:M457)</f>
        <v>-4.7777843680937533</v>
      </c>
      <c r="O457" s="15">
        <f t="shared" si="21"/>
        <v>95.370456696207185</v>
      </c>
      <c r="P457" s="15">
        <f t="shared" si="22"/>
        <v>4.6295433037928087</v>
      </c>
      <c r="Q457" s="17">
        <f t="shared" si="23"/>
        <v>0</v>
      </c>
      <c r="R457" s="17">
        <v>1</v>
      </c>
    </row>
    <row r="458" spans="1:18" x14ac:dyDescent="0.25">
      <c r="A458" t="s">
        <v>659</v>
      </c>
      <c r="B458">
        <v>1</v>
      </c>
      <c r="C458" t="s">
        <v>13</v>
      </c>
      <c r="D458" s="12" t="s">
        <v>1250</v>
      </c>
      <c r="E458" s="13">
        <f>IF(B458="N/A", 0, INDEX('Probability Tables'!$J$10:$J$12, MATCH(B458, 'Probability Tables'!$A$10:$A$12, 0)))</f>
        <v>-1.9190988916046565</v>
      </c>
      <c r="F458" s="13">
        <f>IF(C458="N/A", 0, INDEX('Probability Tables'!$J$18:$J$19, MATCH(C458, 'Probability Tables'!$A$18:$A$19, 0)))</f>
        <v>-0.16113204070663512</v>
      </c>
      <c r="G458" s="13">
        <f>IF(D458="N/A", 0, INDEX('Probability Tables'!$J$48:$J$50, MATCH(D458, 'Probability Tables'!$A$48:$A$50, 0)))</f>
        <v>-1.1317644959850102</v>
      </c>
      <c r="H458" s="13">
        <f>'Probability Tables'!$E$3</f>
        <v>-0.48424598596127871</v>
      </c>
      <c r="I458" s="16">
        <f>SUM(E458:H458)</f>
        <v>-3.6962414142575803</v>
      </c>
      <c r="J458" s="14">
        <f>IF(B458="N/A", 0, INDEX('Probability Tables'!$K$10:$K$12, MATCH(B458, 'Probability Tables'!$A$10:$A$12, 0)))</f>
        <v>-0.92356349120323478</v>
      </c>
      <c r="K458" s="14">
        <f>IF(C458="N/A", 0, INDEX('Probability Tables'!$K$18:$K$19, MATCH(C458, 'Probability Tables'!$A$18:$A$19, 0)))</f>
        <v>-1.140161291580982</v>
      </c>
      <c r="L458" s="14">
        <f>IF(D458="N/A", 0, INDEX('Probability Tables'!$K$48:$K$50, MATCH(D458, 'Probability Tables'!$A$48:$A$50, 0)))</f>
        <v>-0.54522705048332309</v>
      </c>
      <c r="M458" s="14">
        <f>'Probability Tables'!$E$4</f>
        <v>-0.95753369040820424</v>
      </c>
      <c r="N458" s="16">
        <f>SUM(J458:M458)</f>
        <v>-3.5664855236757438</v>
      </c>
      <c r="O458" s="15">
        <f t="shared" si="21"/>
        <v>46.760646433231344</v>
      </c>
      <c r="P458" s="15">
        <f t="shared" si="22"/>
        <v>53.239353566768656</v>
      </c>
      <c r="Q458" s="17">
        <f t="shared" si="23"/>
        <v>1</v>
      </c>
      <c r="R458" s="17">
        <v>0</v>
      </c>
    </row>
    <row r="459" spans="1:18" x14ac:dyDescent="0.25">
      <c r="A459" t="s">
        <v>661</v>
      </c>
      <c r="B459">
        <v>1</v>
      </c>
      <c r="C459" t="s">
        <v>17</v>
      </c>
      <c r="D459" s="12" t="s">
        <v>1250</v>
      </c>
      <c r="E459" s="13">
        <f>IF(B459="N/A", 0, INDEX('Probability Tables'!$J$10:$J$12, MATCH(B459, 'Probability Tables'!$A$10:$A$12, 0)))</f>
        <v>-1.9190988916046565</v>
      </c>
      <c r="F459" s="13">
        <f>IF(C459="N/A", 0, INDEX('Probability Tables'!$J$18:$J$19, MATCH(C459, 'Probability Tables'!$A$18:$A$19, 0)))</f>
        <v>-1.9050155618886613</v>
      </c>
      <c r="G459" s="13">
        <f>IF(D459="N/A", 0, INDEX('Probability Tables'!$J$48:$J$50, MATCH(D459, 'Probability Tables'!$A$48:$A$50, 0)))</f>
        <v>-1.1317644959850102</v>
      </c>
      <c r="H459" s="13">
        <f>'Probability Tables'!$E$3</f>
        <v>-0.48424598596127871</v>
      </c>
      <c r="I459" s="16">
        <f>SUM(E459:H459)</f>
        <v>-5.4401249354396066</v>
      </c>
      <c r="J459" s="14">
        <f>IF(B459="N/A", 0, INDEX('Probability Tables'!$K$10:$K$12, MATCH(B459, 'Probability Tables'!$A$10:$A$12, 0)))</f>
        <v>-0.92356349120323478</v>
      </c>
      <c r="K459" s="14">
        <f>IF(C459="N/A", 0, INDEX('Probability Tables'!$K$18:$K$19, MATCH(C459, 'Probability Tables'!$A$18:$A$19, 0)))</f>
        <v>-0.38532054201569693</v>
      </c>
      <c r="L459" s="14">
        <f>IF(D459="N/A", 0, INDEX('Probability Tables'!$K$48:$K$50, MATCH(D459, 'Probability Tables'!$A$48:$A$50, 0)))</f>
        <v>-0.54522705048332309</v>
      </c>
      <c r="M459" s="14">
        <f>'Probability Tables'!$E$4</f>
        <v>-0.95753369040820424</v>
      </c>
      <c r="N459" s="16">
        <f>SUM(J459:M459)</f>
        <v>-2.8116447741104591</v>
      </c>
      <c r="O459" s="15">
        <f t="shared" si="21"/>
        <v>6.7327825801197783</v>
      </c>
      <c r="P459" s="15">
        <f t="shared" si="22"/>
        <v>93.267217419880225</v>
      </c>
      <c r="Q459" s="17">
        <f t="shared" si="23"/>
        <v>1</v>
      </c>
      <c r="R459" s="17">
        <v>1</v>
      </c>
    </row>
    <row r="460" spans="1:18" x14ac:dyDescent="0.25">
      <c r="A460" t="s">
        <v>663</v>
      </c>
      <c r="B460">
        <v>2</v>
      </c>
      <c r="C460" t="s">
        <v>17</v>
      </c>
      <c r="D460" s="12" t="s">
        <v>1252</v>
      </c>
      <c r="E460" s="13">
        <f>IF(B460="N/A", 0, INDEX('Probability Tables'!$J$10:$J$12, MATCH(B460, 'Probability Tables'!$A$10:$A$12, 0)))</f>
        <v>-1.7285805676065233</v>
      </c>
      <c r="F460" s="13">
        <f>IF(C460="N/A", 0, INDEX('Probability Tables'!$J$18:$J$19, MATCH(C460, 'Probability Tables'!$A$18:$A$19, 0)))</f>
        <v>-1.9050155618886613</v>
      </c>
      <c r="G460" s="13">
        <f>IF(D460="N/A", 0, INDEX('Probability Tables'!$J$48:$J$50, MATCH(D460, 'Probability Tables'!$A$48:$A$50, 0)))</f>
        <v>-1.6691571471357227</v>
      </c>
      <c r="H460" s="13">
        <f>'Probability Tables'!$E$3</f>
        <v>-0.48424598596127871</v>
      </c>
      <c r="I460" s="16">
        <f>SUM(E460:H460)</f>
        <v>-5.786999262592186</v>
      </c>
      <c r="J460" s="14">
        <f>IF(B460="N/A", 0, INDEX('Probability Tables'!$K$10:$K$12, MATCH(B460, 'Probability Tables'!$A$10:$A$12, 0)))</f>
        <v>-1.3662076025531533</v>
      </c>
      <c r="K460" s="14">
        <f>IF(C460="N/A", 0, INDEX('Probability Tables'!$K$18:$K$19, MATCH(C460, 'Probability Tables'!$A$18:$A$19, 0)))</f>
        <v>-0.38532054201569693</v>
      </c>
      <c r="L460" s="14">
        <f>IF(D460="N/A", 0, INDEX('Probability Tables'!$K$48:$K$50, MATCH(D460, 'Probability Tables'!$A$48:$A$50, 0)))</f>
        <v>-1.4997389951776758</v>
      </c>
      <c r="M460" s="14">
        <f>'Probability Tables'!$E$4</f>
        <v>-0.95753369040820424</v>
      </c>
      <c r="N460" s="16">
        <f>SUM(J460:M460)</f>
        <v>-4.2088008301547299</v>
      </c>
      <c r="O460" s="15">
        <f t="shared" si="21"/>
        <v>17.105077926477943</v>
      </c>
      <c r="P460" s="15">
        <f t="shared" si="22"/>
        <v>82.894922073522054</v>
      </c>
      <c r="Q460" s="17">
        <f t="shared" si="23"/>
        <v>1</v>
      </c>
      <c r="R460" s="17">
        <v>1</v>
      </c>
    </row>
    <row r="461" spans="1:18" x14ac:dyDescent="0.25">
      <c r="A461" t="s">
        <v>665</v>
      </c>
      <c r="B461">
        <v>3</v>
      </c>
      <c r="C461" t="s">
        <v>13</v>
      </c>
      <c r="D461" s="12" t="s">
        <v>1251</v>
      </c>
      <c r="E461" s="13">
        <f>IF(B461="N/A", 0, INDEX('Probability Tables'!$J$10:$J$12, MATCH(B461, 'Probability Tables'!$A$10:$A$12, 0)))</f>
        <v>-0.39196962663327978</v>
      </c>
      <c r="F461" s="13">
        <f>IF(C461="N/A", 0, INDEX('Probability Tables'!$J$18:$J$19, MATCH(C461, 'Probability Tables'!$A$18:$A$19, 0)))</f>
        <v>-0.16113204070663512</v>
      </c>
      <c r="G461" s="13">
        <f>IF(D461="N/A", 0, INDEX('Probability Tables'!$J$48:$J$50, MATCH(D461, 'Probability Tables'!$A$48:$A$50, 0)))</f>
        <v>-0.71512608727872051</v>
      </c>
      <c r="H461" s="13">
        <f>'Probability Tables'!$E$3</f>
        <v>-0.48424598596127871</v>
      </c>
      <c r="I461" s="16">
        <f>SUM(E461:H461)</f>
        <v>-1.7524737405799142</v>
      </c>
      <c r="J461" s="14">
        <f>IF(B461="N/A", 0, INDEX('Probability Tables'!$K$10:$K$12, MATCH(B461, 'Probability Tables'!$A$10:$A$12, 0)))</f>
        <v>-1.0560526742493137</v>
      </c>
      <c r="K461" s="14">
        <f>IF(C461="N/A", 0, INDEX('Probability Tables'!$K$18:$K$19, MATCH(C461, 'Probability Tables'!$A$18:$A$19, 0)))</f>
        <v>-1.140161291580982</v>
      </c>
      <c r="L461" s="14">
        <f>IF(D461="N/A", 0, INDEX('Probability Tables'!$K$48:$K$50, MATCH(D461, 'Probability Tables'!$A$48:$A$50, 0)))</f>
        <v>-1.624036711855253</v>
      </c>
      <c r="M461" s="14">
        <f>'Probability Tables'!$E$4</f>
        <v>-0.95753369040820424</v>
      </c>
      <c r="N461" s="16">
        <f>SUM(J461:M461)</f>
        <v>-4.7777843680937533</v>
      </c>
      <c r="O461" s="15">
        <f t="shared" si="21"/>
        <v>95.370456696207185</v>
      </c>
      <c r="P461" s="15">
        <f t="shared" si="22"/>
        <v>4.6295433037928087</v>
      </c>
      <c r="Q461" s="17">
        <f t="shared" si="23"/>
        <v>0</v>
      </c>
      <c r="R461" s="17">
        <v>0</v>
      </c>
    </row>
    <row r="462" spans="1:18" x14ac:dyDescent="0.25">
      <c r="A462" t="s">
        <v>666</v>
      </c>
      <c r="B462">
        <v>1</v>
      </c>
      <c r="C462" t="s">
        <v>13</v>
      </c>
      <c r="D462" s="12" t="s">
        <v>1250</v>
      </c>
      <c r="E462" s="13">
        <f>IF(B462="N/A", 0, INDEX('Probability Tables'!$J$10:$J$12, MATCH(B462, 'Probability Tables'!$A$10:$A$12, 0)))</f>
        <v>-1.9190988916046565</v>
      </c>
      <c r="F462" s="13">
        <f>IF(C462="N/A", 0, INDEX('Probability Tables'!$J$18:$J$19, MATCH(C462, 'Probability Tables'!$A$18:$A$19, 0)))</f>
        <v>-0.16113204070663512</v>
      </c>
      <c r="G462" s="13">
        <f>IF(D462="N/A", 0, INDEX('Probability Tables'!$J$48:$J$50, MATCH(D462, 'Probability Tables'!$A$48:$A$50, 0)))</f>
        <v>-1.1317644959850102</v>
      </c>
      <c r="H462" s="13">
        <f>'Probability Tables'!$E$3</f>
        <v>-0.48424598596127871</v>
      </c>
      <c r="I462" s="16">
        <f>SUM(E462:H462)</f>
        <v>-3.6962414142575803</v>
      </c>
      <c r="J462" s="14">
        <f>IF(B462="N/A", 0, INDEX('Probability Tables'!$K$10:$K$12, MATCH(B462, 'Probability Tables'!$A$10:$A$12, 0)))</f>
        <v>-0.92356349120323478</v>
      </c>
      <c r="K462" s="14">
        <f>IF(C462="N/A", 0, INDEX('Probability Tables'!$K$18:$K$19, MATCH(C462, 'Probability Tables'!$A$18:$A$19, 0)))</f>
        <v>-1.140161291580982</v>
      </c>
      <c r="L462" s="14">
        <f>IF(D462="N/A", 0, INDEX('Probability Tables'!$K$48:$K$50, MATCH(D462, 'Probability Tables'!$A$48:$A$50, 0)))</f>
        <v>-0.54522705048332309</v>
      </c>
      <c r="M462" s="14">
        <f>'Probability Tables'!$E$4</f>
        <v>-0.95753369040820424</v>
      </c>
      <c r="N462" s="16">
        <f>SUM(J462:M462)</f>
        <v>-3.5664855236757438</v>
      </c>
      <c r="O462" s="15">
        <f t="shared" si="21"/>
        <v>46.760646433231344</v>
      </c>
      <c r="P462" s="15">
        <f t="shared" si="22"/>
        <v>53.239353566768656</v>
      </c>
      <c r="Q462" s="17">
        <f t="shared" si="23"/>
        <v>1</v>
      </c>
      <c r="R462" s="17">
        <v>1</v>
      </c>
    </row>
    <row r="463" spans="1:18" x14ac:dyDescent="0.25">
      <c r="A463" t="s">
        <v>668</v>
      </c>
      <c r="B463">
        <v>3</v>
      </c>
      <c r="C463" t="s">
        <v>13</v>
      </c>
      <c r="D463" s="12" t="s">
        <v>1251</v>
      </c>
      <c r="E463" s="13">
        <f>IF(B463="N/A", 0, INDEX('Probability Tables'!$J$10:$J$12, MATCH(B463, 'Probability Tables'!$A$10:$A$12, 0)))</f>
        <v>-0.39196962663327978</v>
      </c>
      <c r="F463" s="13">
        <f>IF(C463="N/A", 0, INDEX('Probability Tables'!$J$18:$J$19, MATCH(C463, 'Probability Tables'!$A$18:$A$19, 0)))</f>
        <v>-0.16113204070663512</v>
      </c>
      <c r="G463" s="13">
        <f>IF(D463="N/A", 0, INDEX('Probability Tables'!$J$48:$J$50, MATCH(D463, 'Probability Tables'!$A$48:$A$50, 0)))</f>
        <v>-0.71512608727872051</v>
      </c>
      <c r="H463" s="13">
        <f>'Probability Tables'!$E$3</f>
        <v>-0.48424598596127871</v>
      </c>
      <c r="I463" s="16">
        <f>SUM(E463:H463)</f>
        <v>-1.7524737405799142</v>
      </c>
      <c r="J463" s="14">
        <f>IF(B463="N/A", 0, INDEX('Probability Tables'!$K$10:$K$12, MATCH(B463, 'Probability Tables'!$A$10:$A$12, 0)))</f>
        <v>-1.0560526742493137</v>
      </c>
      <c r="K463" s="14">
        <f>IF(C463="N/A", 0, INDEX('Probability Tables'!$K$18:$K$19, MATCH(C463, 'Probability Tables'!$A$18:$A$19, 0)))</f>
        <v>-1.140161291580982</v>
      </c>
      <c r="L463" s="14">
        <f>IF(D463="N/A", 0, INDEX('Probability Tables'!$K$48:$K$50, MATCH(D463, 'Probability Tables'!$A$48:$A$50, 0)))</f>
        <v>-1.624036711855253</v>
      </c>
      <c r="M463" s="14">
        <f>'Probability Tables'!$E$4</f>
        <v>-0.95753369040820424</v>
      </c>
      <c r="N463" s="16">
        <f>SUM(J463:M463)</f>
        <v>-4.7777843680937533</v>
      </c>
      <c r="O463" s="15">
        <f t="shared" si="21"/>
        <v>95.370456696207185</v>
      </c>
      <c r="P463" s="15">
        <f t="shared" si="22"/>
        <v>4.6295433037928087</v>
      </c>
      <c r="Q463" s="17">
        <f t="shared" si="23"/>
        <v>0</v>
      </c>
      <c r="R463" s="17">
        <v>0</v>
      </c>
    </row>
    <row r="464" spans="1:18" x14ac:dyDescent="0.25">
      <c r="A464" t="s">
        <v>669</v>
      </c>
      <c r="B464">
        <v>1</v>
      </c>
      <c r="C464" t="s">
        <v>13</v>
      </c>
      <c r="D464" s="12" t="s">
        <v>1250</v>
      </c>
      <c r="E464" s="13">
        <f>IF(B464="N/A", 0, INDEX('Probability Tables'!$J$10:$J$12, MATCH(B464, 'Probability Tables'!$A$10:$A$12, 0)))</f>
        <v>-1.9190988916046565</v>
      </c>
      <c r="F464" s="13">
        <f>IF(C464="N/A", 0, INDEX('Probability Tables'!$J$18:$J$19, MATCH(C464, 'Probability Tables'!$A$18:$A$19, 0)))</f>
        <v>-0.16113204070663512</v>
      </c>
      <c r="G464" s="13">
        <f>IF(D464="N/A", 0, INDEX('Probability Tables'!$J$48:$J$50, MATCH(D464, 'Probability Tables'!$A$48:$A$50, 0)))</f>
        <v>-1.1317644959850102</v>
      </c>
      <c r="H464" s="13">
        <f>'Probability Tables'!$E$3</f>
        <v>-0.48424598596127871</v>
      </c>
      <c r="I464" s="16">
        <f>SUM(E464:H464)</f>
        <v>-3.6962414142575803</v>
      </c>
      <c r="J464" s="14">
        <f>IF(B464="N/A", 0, INDEX('Probability Tables'!$K$10:$K$12, MATCH(B464, 'Probability Tables'!$A$10:$A$12, 0)))</f>
        <v>-0.92356349120323478</v>
      </c>
      <c r="K464" s="14">
        <f>IF(C464="N/A", 0, INDEX('Probability Tables'!$K$18:$K$19, MATCH(C464, 'Probability Tables'!$A$18:$A$19, 0)))</f>
        <v>-1.140161291580982</v>
      </c>
      <c r="L464" s="14">
        <f>IF(D464="N/A", 0, INDEX('Probability Tables'!$K$48:$K$50, MATCH(D464, 'Probability Tables'!$A$48:$A$50, 0)))</f>
        <v>-0.54522705048332309</v>
      </c>
      <c r="M464" s="14">
        <f>'Probability Tables'!$E$4</f>
        <v>-0.95753369040820424</v>
      </c>
      <c r="N464" s="16">
        <f>SUM(J464:M464)</f>
        <v>-3.5664855236757438</v>
      </c>
      <c r="O464" s="15">
        <f t="shared" si="21"/>
        <v>46.760646433231344</v>
      </c>
      <c r="P464" s="15">
        <f t="shared" si="22"/>
        <v>53.239353566768656</v>
      </c>
      <c r="Q464" s="17">
        <f t="shared" si="23"/>
        <v>1</v>
      </c>
      <c r="R464" s="17">
        <v>0</v>
      </c>
    </row>
    <row r="465" spans="1:18" x14ac:dyDescent="0.25">
      <c r="A465" t="s">
        <v>671</v>
      </c>
      <c r="B465">
        <v>2</v>
      </c>
      <c r="C465" t="s">
        <v>13</v>
      </c>
      <c r="D465" s="12" t="s">
        <v>1252</v>
      </c>
      <c r="E465" s="13">
        <f>IF(B465="N/A", 0, INDEX('Probability Tables'!$J$10:$J$12, MATCH(B465, 'Probability Tables'!$A$10:$A$12, 0)))</f>
        <v>-1.7285805676065233</v>
      </c>
      <c r="F465" s="13">
        <f>IF(C465="N/A", 0, INDEX('Probability Tables'!$J$18:$J$19, MATCH(C465, 'Probability Tables'!$A$18:$A$19, 0)))</f>
        <v>-0.16113204070663512</v>
      </c>
      <c r="G465" s="13">
        <f>IF(D465="N/A", 0, INDEX('Probability Tables'!$J$48:$J$50, MATCH(D465, 'Probability Tables'!$A$48:$A$50, 0)))</f>
        <v>-1.6691571471357227</v>
      </c>
      <c r="H465" s="13">
        <f>'Probability Tables'!$E$3</f>
        <v>-0.48424598596127871</v>
      </c>
      <c r="I465" s="16">
        <f>SUM(E465:H465)</f>
        <v>-4.0431157414101593</v>
      </c>
      <c r="J465" s="14">
        <f>IF(B465="N/A", 0, INDEX('Probability Tables'!$K$10:$K$12, MATCH(B465, 'Probability Tables'!$A$10:$A$12, 0)))</f>
        <v>-1.3662076025531533</v>
      </c>
      <c r="K465" s="14">
        <f>IF(C465="N/A", 0, INDEX('Probability Tables'!$K$18:$K$19, MATCH(C465, 'Probability Tables'!$A$18:$A$19, 0)))</f>
        <v>-1.140161291580982</v>
      </c>
      <c r="L465" s="14">
        <f>IF(D465="N/A", 0, INDEX('Probability Tables'!$K$48:$K$50, MATCH(D465, 'Probability Tables'!$A$48:$A$50, 0)))</f>
        <v>-1.4997389951776758</v>
      </c>
      <c r="M465" s="14">
        <f>'Probability Tables'!$E$4</f>
        <v>-0.95753369040820424</v>
      </c>
      <c r="N465" s="16">
        <f>SUM(J465:M465)</f>
        <v>-4.9636415797200151</v>
      </c>
      <c r="O465" s="15">
        <f t="shared" si="21"/>
        <v>71.514923676454018</v>
      </c>
      <c r="P465" s="15">
        <f t="shared" si="22"/>
        <v>28.485076323545982</v>
      </c>
      <c r="Q465" s="17">
        <f t="shared" si="23"/>
        <v>0</v>
      </c>
      <c r="R465" s="17">
        <v>0</v>
      </c>
    </row>
    <row r="466" spans="1:18" x14ac:dyDescent="0.25">
      <c r="A466" t="s">
        <v>672</v>
      </c>
      <c r="B466">
        <v>3</v>
      </c>
      <c r="C466" t="s">
        <v>13</v>
      </c>
      <c r="D466" s="12" t="s">
        <v>1251</v>
      </c>
      <c r="E466" s="13">
        <f>IF(B466="N/A", 0, INDEX('Probability Tables'!$J$10:$J$12, MATCH(B466, 'Probability Tables'!$A$10:$A$12, 0)))</f>
        <v>-0.39196962663327978</v>
      </c>
      <c r="F466" s="13">
        <f>IF(C466="N/A", 0, INDEX('Probability Tables'!$J$18:$J$19, MATCH(C466, 'Probability Tables'!$A$18:$A$19, 0)))</f>
        <v>-0.16113204070663512</v>
      </c>
      <c r="G466" s="13">
        <f>IF(D466="N/A", 0, INDEX('Probability Tables'!$J$48:$J$50, MATCH(D466, 'Probability Tables'!$A$48:$A$50, 0)))</f>
        <v>-0.71512608727872051</v>
      </c>
      <c r="H466" s="13">
        <f>'Probability Tables'!$E$3</f>
        <v>-0.48424598596127871</v>
      </c>
      <c r="I466" s="16">
        <f>SUM(E466:H466)</f>
        <v>-1.7524737405799142</v>
      </c>
      <c r="J466" s="14">
        <f>IF(B466="N/A", 0, INDEX('Probability Tables'!$K$10:$K$12, MATCH(B466, 'Probability Tables'!$A$10:$A$12, 0)))</f>
        <v>-1.0560526742493137</v>
      </c>
      <c r="K466" s="14">
        <f>IF(C466="N/A", 0, INDEX('Probability Tables'!$K$18:$K$19, MATCH(C466, 'Probability Tables'!$A$18:$A$19, 0)))</f>
        <v>-1.140161291580982</v>
      </c>
      <c r="L466" s="14">
        <f>IF(D466="N/A", 0, INDEX('Probability Tables'!$K$48:$K$50, MATCH(D466, 'Probability Tables'!$A$48:$A$50, 0)))</f>
        <v>-1.624036711855253</v>
      </c>
      <c r="M466" s="14">
        <f>'Probability Tables'!$E$4</f>
        <v>-0.95753369040820424</v>
      </c>
      <c r="N466" s="16">
        <f>SUM(J466:M466)</f>
        <v>-4.7777843680937533</v>
      </c>
      <c r="O466" s="15">
        <f t="shared" si="21"/>
        <v>95.370456696207185</v>
      </c>
      <c r="P466" s="15">
        <f t="shared" si="22"/>
        <v>4.6295433037928087</v>
      </c>
      <c r="Q466" s="17">
        <f t="shared" si="23"/>
        <v>0</v>
      </c>
      <c r="R466" s="17">
        <v>0</v>
      </c>
    </row>
    <row r="467" spans="1:18" x14ac:dyDescent="0.25">
      <c r="A467" t="s">
        <v>674</v>
      </c>
      <c r="B467">
        <v>3</v>
      </c>
      <c r="C467" t="s">
        <v>13</v>
      </c>
      <c r="D467" s="12" t="s">
        <v>1251</v>
      </c>
      <c r="E467" s="13">
        <f>IF(B467="N/A", 0, INDEX('Probability Tables'!$J$10:$J$12, MATCH(B467, 'Probability Tables'!$A$10:$A$12, 0)))</f>
        <v>-0.39196962663327978</v>
      </c>
      <c r="F467" s="13">
        <f>IF(C467="N/A", 0, INDEX('Probability Tables'!$J$18:$J$19, MATCH(C467, 'Probability Tables'!$A$18:$A$19, 0)))</f>
        <v>-0.16113204070663512</v>
      </c>
      <c r="G467" s="13">
        <f>IF(D467="N/A", 0, INDEX('Probability Tables'!$J$48:$J$50, MATCH(D467, 'Probability Tables'!$A$48:$A$50, 0)))</f>
        <v>-0.71512608727872051</v>
      </c>
      <c r="H467" s="13">
        <f>'Probability Tables'!$E$3</f>
        <v>-0.48424598596127871</v>
      </c>
      <c r="I467" s="16">
        <f>SUM(E467:H467)</f>
        <v>-1.7524737405799142</v>
      </c>
      <c r="J467" s="14">
        <f>IF(B467="N/A", 0, INDEX('Probability Tables'!$K$10:$K$12, MATCH(B467, 'Probability Tables'!$A$10:$A$12, 0)))</f>
        <v>-1.0560526742493137</v>
      </c>
      <c r="K467" s="14">
        <f>IF(C467="N/A", 0, INDEX('Probability Tables'!$K$18:$K$19, MATCH(C467, 'Probability Tables'!$A$18:$A$19, 0)))</f>
        <v>-1.140161291580982</v>
      </c>
      <c r="L467" s="14">
        <f>IF(D467="N/A", 0, INDEX('Probability Tables'!$K$48:$K$50, MATCH(D467, 'Probability Tables'!$A$48:$A$50, 0)))</f>
        <v>-1.624036711855253</v>
      </c>
      <c r="M467" s="14">
        <f>'Probability Tables'!$E$4</f>
        <v>-0.95753369040820424</v>
      </c>
      <c r="N467" s="16">
        <f>SUM(J467:M467)</f>
        <v>-4.7777843680937533</v>
      </c>
      <c r="O467" s="15">
        <f t="shared" si="21"/>
        <v>95.370456696207185</v>
      </c>
      <c r="P467" s="15">
        <f t="shared" si="22"/>
        <v>4.6295433037928087</v>
      </c>
      <c r="Q467" s="17">
        <f t="shared" si="23"/>
        <v>0</v>
      </c>
      <c r="R467" s="17">
        <v>0</v>
      </c>
    </row>
    <row r="468" spans="1:18" x14ac:dyDescent="0.25">
      <c r="A468" t="s">
        <v>676</v>
      </c>
      <c r="B468">
        <v>2</v>
      </c>
      <c r="C468" t="s">
        <v>13</v>
      </c>
      <c r="D468" s="12" t="s">
        <v>1251</v>
      </c>
      <c r="E468" s="13">
        <f>IF(B468="N/A", 0, INDEX('Probability Tables'!$J$10:$J$12, MATCH(B468, 'Probability Tables'!$A$10:$A$12, 0)))</f>
        <v>-1.7285805676065233</v>
      </c>
      <c r="F468" s="13">
        <f>IF(C468="N/A", 0, INDEX('Probability Tables'!$J$18:$J$19, MATCH(C468, 'Probability Tables'!$A$18:$A$19, 0)))</f>
        <v>-0.16113204070663512</v>
      </c>
      <c r="G468" s="13">
        <f>IF(D468="N/A", 0, INDEX('Probability Tables'!$J$48:$J$50, MATCH(D468, 'Probability Tables'!$A$48:$A$50, 0)))</f>
        <v>-0.71512608727872051</v>
      </c>
      <c r="H468" s="13">
        <f>'Probability Tables'!$E$3</f>
        <v>-0.48424598596127871</v>
      </c>
      <c r="I468" s="16">
        <f>SUM(E468:H468)</f>
        <v>-3.0890846815531576</v>
      </c>
      <c r="J468" s="14">
        <f>IF(B468="N/A", 0, INDEX('Probability Tables'!$K$10:$K$12, MATCH(B468, 'Probability Tables'!$A$10:$A$12, 0)))</f>
        <v>-1.3662076025531533</v>
      </c>
      <c r="K468" s="14">
        <f>IF(C468="N/A", 0, INDEX('Probability Tables'!$K$18:$K$19, MATCH(C468, 'Probability Tables'!$A$18:$A$19, 0)))</f>
        <v>-1.140161291580982</v>
      </c>
      <c r="L468" s="14">
        <f>IF(D468="N/A", 0, INDEX('Probability Tables'!$K$48:$K$50, MATCH(D468, 'Probability Tables'!$A$48:$A$50, 0)))</f>
        <v>-1.624036711855253</v>
      </c>
      <c r="M468" s="14">
        <f>'Probability Tables'!$E$4</f>
        <v>-0.95753369040820424</v>
      </c>
      <c r="N468" s="16">
        <f>SUM(J468:M468)</f>
        <v>-5.0879392963975922</v>
      </c>
      <c r="O468" s="15">
        <f t="shared" si="21"/>
        <v>88.067676742231455</v>
      </c>
      <c r="P468" s="15">
        <f t="shared" si="22"/>
        <v>11.932323257768545</v>
      </c>
      <c r="Q468" s="17">
        <f t="shared" si="23"/>
        <v>0</v>
      </c>
      <c r="R468" s="17">
        <v>0</v>
      </c>
    </row>
    <row r="469" spans="1:18" x14ac:dyDescent="0.25">
      <c r="A469" t="s">
        <v>677</v>
      </c>
      <c r="B469">
        <v>1</v>
      </c>
      <c r="C469" t="s">
        <v>13</v>
      </c>
      <c r="D469" s="12" t="s">
        <v>1250</v>
      </c>
      <c r="E469" s="13">
        <f>IF(B469="N/A", 0, INDEX('Probability Tables'!$J$10:$J$12, MATCH(B469, 'Probability Tables'!$A$10:$A$12, 0)))</f>
        <v>-1.9190988916046565</v>
      </c>
      <c r="F469" s="13">
        <f>IF(C469="N/A", 0, INDEX('Probability Tables'!$J$18:$J$19, MATCH(C469, 'Probability Tables'!$A$18:$A$19, 0)))</f>
        <v>-0.16113204070663512</v>
      </c>
      <c r="G469" s="13">
        <f>IF(D469="N/A", 0, INDEX('Probability Tables'!$J$48:$J$50, MATCH(D469, 'Probability Tables'!$A$48:$A$50, 0)))</f>
        <v>-1.1317644959850102</v>
      </c>
      <c r="H469" s="13">
        <f>'Probability Tables'!$E$3</f>
        <v>-0.48424598596127871</v>
      </c>
      <c r="I469" s="16">
        <f>SUM(E469:H469)</f>
        <v>-3.6962414142575803</v>
      </c>
      <c r="J469" s="14">
        <f>IF(B469="N/A", 0, INDEX('Probability Tables'!$K$10:$K$12, MATCH(B469, 'Probability Tables'!$A$10:$A$12, 0)))</f>
        <v>-0.92356349120323478</v>
      </c>
      <c r="K469" s="14">
        <f>IF(C469="N/A", 0, INDEX('Probability Tables'!$K$18:$K$19, MATCH(C469, 'Probability Tables'!$A$18:$A$19, 0)))</f>
        <v>-1.140161291580982</v>
      </c>
      <c r="L469" s="14">
        <f>IF(D469="N/A", 0, INDEX('Probability Tables'!$K$48:$K$50, MATCH(D469, 'Probability Tables'!$A$48:$A$50, 0)))</f>
        <v>-0.54522705048332309</v>
      </c>
      <c r="M469" s="14">
        <f>'Probability Tables'!$E$4</f>
        <v>-0.95753369040820424</v>
      </c>
      <c r="N469" s="16">
        <f>SUM(J469:M469)</f>
        <v>-3.5664855236757438</v>
      </c>
      <c r="O469" s="15">
        <f t="shared" si="21"/>
        <v>46.760646433231344</v>
      </c>
      <c r="P469" s="15">
        <f t="shared" si="22"/>
        <v>53.239353566768656</v>
      </c>
      <c r="Q469" s="17">
        <f t="shared" si="23"/>
        <v>1</v>
      </c>
      <c r="R469" s="17">
        <v>0</v>
      </c>
    </row>
    <row r="470" spans="1:18" x14ac:dyDescent="0.25">
      <c r="A470" t="s">
        <v>678</v>
      </c>
      <c r="B470">
        <v>3</v>
      </c>
      <c r="C470" t="s">
        <v>13</v>
      </c>
      <c r="D470" s="12" t="s">
        <v>1251</v>
      </c>
      <c r="E470" s="13">
        <f>IF(B470="N/A", 0, INDEX('Probability Tables'!$J$10:$J$12, MATCH(B470, 'Probability Tables'!$A$10:$A$12, 0)))</f>
        <v>-0.39196962663327978</v>
      </c>
      <c r="F470" s="13">
        <f>IF(C470="N/A", 0, INDEX('Probability Tables'!$J$18:$J$19, MATCH(C470, 'Probability Tables'!$A$18:$A$19, 0)))</f>
        <v>-0.16113204070663512</v>
      </c>
      <c r="G470" s="13">
        <f>IF(D470="N/A", 0, INDEX('Probability Tables'!$J$48:$J$50, MATCH(D470, 'Probability Tables'!$A$48:$A$50, 0)))</f>
        <v>-0.71512608727872051</v>
      </c>
      <c r="H470" s="13">
        <f>'Probability Tables'!$E$3</f>
        <v>-0.48424598596127871</v>
      </c>
      <c r="I470" s="16">
        <f>SUM(E470:H470)</f>
        <v>-1.7524737405799142</v>
      </c>
      <c r="J470" s="14">
        <f>IF(B470="N/A", 0, INDEX('Probability Tables'!$K$10:$K$12, MATCH(B470, 'Probability Tables'!$A$10:$A$12, 0)))</f>
        <v>-1.0560526742493137</v>
      </c>
      <c r="K470" s="14">
        <f>IF(C470="N/A", 0, INDEX('Probability Tables'!$K$18:$K$19, MATCH(C470, 'Probability Tables'!$A$18:$A$19, 0)))</f>
        <v>-1.140161291580982</v>
      </c>
      <c r="L470" s="14">
        <f>IF(D470="N/A", 0, INDEX('Probability Tables'!$K$48:$K$50, MATCH(D470, 'Probability Tables'!$A$48:$A$50, 0)))</f>
        <v>-1.624036711855253</v>
      </c>
      <c r="M470" s="14">
        <f>'Probability Tables'!$E$4</f>
        <v>-0.95753369040820424</v>
      </c>
      <c r="N470" s="16">
        <f>SUM(J470:M470)</f>
        <v>-4.7777843680937533</v>
      </c>
      <c r="O470" s="15">
        <f t="shared" si="21"/>
        <v>95.370456696207185</v>
      </c>
      <c r="P470" s="15">
        <f t="shared" si="22"/>
        <v>4.6295433037928087</v>
      </c>
      <c r="Q470" s="17">
        <f t="shared" si="23"/>
        <v>0</v>
      </c>
      <c r="R470" s="17">
        <v>0</v>
      </c>
    </row>
    <row r="471" spans="1:18" x14ac:dyDescent="0.25">
      <c r="A471" t="s">
        <v>679</v>
      </c>
      <c r="B471">
        <v>3</v>
      </c>
      <c r="C471" t="s">
        <v>17</v>
      </c>
      <c r="D471" s="12" t="s">
        <v>1252</v>
      </c>
      <c r="E471" s="13">
        <f>IF(B471="N/A", 0, INDEX('Probability Tables'!$J$10:$J$12, MATCH(B471, 'Probability Tables'!$A$10:$A$12, 0)))</f>
        <v>-0.39196962663327978</v>
      </c>
      <c r="F471" s="13">
        <f>IF(C471="N/A", 0, INDEX('Probability Tables'!$J$18:$J$19, MATCH(C471, 'Probability Tables'!$A$18:$A$19, 0)))</f>
        <v>-1.9050155618886613</v>
      </c>
      <c r="G471" s="13">
        <f>IF(D471="N/A", 0, INDEX('Probability Tables'!$J$48:$J$50, MATCH(D471, 'Probability Tables'!$A$48:$A$50, 0)))</f>
        <v>-1.6691571471357227</v>
      </c>
      <c r="H471" s="13">
        <f>'Probability Tables'!$E$3</f>
        <v>-0.48424598596127871</v>
      </c>
      <c r="I471" s="16">
        <f>SUM(E471:H471)</f>
        <v>-4.4503883216189424</v>
      </c>
      <c r="J471" s="14">
        <f>IF(B471="N/A", 0, INDEX('Probability Tables'!$K$10:$K$12, MATCH(B471, 'Probability Tables'!$A$10:$A$12, 0)))</f>
        <v>-1.0560526742493137</v>
      </c>
      <c r="K471" s="14">
        <f>IF(C471="N/A", 0, INDEX('Probability Tables'!$K$18:$K$19, MATCH(C471, 'Probability Tables'!$A$18:$A$19, 0)))</f>
        <v>-0.38532054201569693</v>
      </c>
      <c r="L471" s="14">
        <f>IF(D471="N/A", 0, INDEX('Probability Tables'!$K$48:$K$50, MATCH(D471, 'Probability Tables'!$A$48:$A$50, 0)))</f>
        <v>-1.4997389951776758</v>
      </c>
      <c r="M471" s="14">
        <f>'Probability Tables'!$E$4</f>
        <v>-0.95753369040820424</v>
      </c>
      <c r="N471" s="16">
        <f>SUM(J471:M471)</f>
        <v>-3.8986459018508905</v>
      </c>
      <c r="O471" s="15">
        <f t="shared" si="21"/>
        <v>36.546024884807224</v>
      </c>
      <c r="P471" s="15">
        <f t="shared" si="22"/>
        <v>63.453975115192776</v>
      </c>
      <c r="Q471" s="17">
        <f t="shared" si="23"/>
        <v>1</v>
      </c>
      <c r="R471" s="17">
        <v>1</v>
      </c>
    </row>
    <row r="472" spans="1:18" x14ac:dyDescent="0.25">
      <c r="A472" t="s">
        <v>680</v>
      </c>
      <c r="B472">
        <v>3</v>
      </c>
      <c r="C472" t="s">
        <v>13</v>
      </c>
      <c r="D472" s="12" t="s">
        <v>1251</v>
      </c>
      <c r="E472" s="13">
        <f>IF(B472="N/A", 0, INDEX('Probability Tables'!$J$10:$J$12, MATCH(B472, 'Probability Tables'!$A$10:$A$12, 0)))</f>
        <v>-0.39196962663327978</v>
      </c>
      <c r="F472" s="13">
        <f>IF(C472="N/A", 0, INDEX('Probability Tables'!$J$18:$J$19, MATCH(C472, 'Probability Tables'!$A$18:$A$19, 0)))</f>
        <v>-0.16113204070663512</v>
      </c>
      <c r="G472" s="13">
        <f>IF(D472="N/A", 0, INDEX('Probability Tables'!$J$48:$J$50, MATCH(D472, 'Probability Tables'!$A$48:$A$50, 0)))</f>
        <v>-0.71512608727872051</v>
      </c>
      <c r="H472" s="13">
        <f>'Probability Tables'!$E$3</f>
        <v>-0.48424598596127871</v>
      </c>
      <c r="I472" s="16">
        <f>SUM(E472:H472)</f>
        <v>-1.7524737405799142</v>
      </c>
      <c r="J472" s="14">
        <f>IF(B472="N/A", 0, INDEX('Probability Tables'!$K$10:$K$12, MATCH(B472, 'Probability Tables'!$A$10:$A$12, 0)))</f>
        <v>-1.0560526742493137</v>
      </c>
      <c r="K472" s="14">
        <f>IF(C472="N/A", 0, INDEX('Probability Tables'!$K$18:$K$19, MATCH(C472, 'Probability Tables'!$A$18:$A$19, 0)))</f>
        <v>-1.140161291580982</v>
      </c>
      <c r="L472" s="14">
        <f>IF(D472="N/A", 0, INDEX('Probability Tables'!$K$48:$K$50, MATCH(D472, 'Probability Tables'!$A$48:$A$50, 0)))</f>
        <v>-1.624036711855253</v>
      </c>
      <c r="M472" s="14">
        <f>'Probability Tables'!$E$4</f>
        <v>-0.95753369040820424</v>
      </c>
      <c r="N472" s="16">
        <f>SUM(J472:M472)</f>
        <v>-4.7777843680937533</v>
      </c>
      <c r="O472" s="15">
        <f t="shared" si="21"/>
        <v>95.370456696207185</v>
      </c>
      <c r="P472" s="15">
        <f t="shared" si="22"/>
        <v>4.6295433037928087</v>
      </c>
      <c r="Q472" s="17">
        <f t="shared" si="23"/>
        <v>0</v>
      </c>
      <c r="R472" s="17">
        <v>0</v>
      </c>
    </row>
    <row r="473" spans="1:18" x14ac:dyDescent="0.25">
      <c r="A473" t="s">
        <v>681</v>
      </c>
      <c r="B473">
        <v>3</v>
      </c>
      <c r="C473" t="s">
        <v>13</v>
      </c>
      <c r="D473" s="12" t="s">
        <v>1251</v>
      </c>
      <c r="E473" s="13">
        <f>IF(B473="N/A", 0, INDEX('Probability Tables'!$J$10:$J$12, MATCH(B473, 'Probability Tables'!$A$10:$A$12, 0)))</f>
        <v>-0.39196962663327978</v>
      </c>
      <c r="F473" s="13">
        <f>IF(C473="N/A", 0, INDEX('Probability Tables'!$J$18:$J$19, MATCH(C473, 'Probability Tables'!$A$18:$A$19, 0)))</f>
        <v>-0.16113204070663512</v>
      </c>
      <c r="G473" s="13">
        <f>IF(D473="N/A", 0, INDEX('Probability Tables'!$J$48:$J$50, MATCH(D473, 'Probability Tables'!$A$48:$A$50, 0)))</f>
        <v>-0.71512608727872051</v>
      </c>
      <c r="H473" s="13">
        <f>'Probability Tables'!$E$3</f>
        <v>-0.48424598596127871</v>
      </c>
      <c r="I473" s="16">
        <f>SUM(E473:H473)</f>
        <v>-1.7524737405799142</v>
      </c>
      <c r="J473" s="14">
        <f>IF(B473="N/A", 0, INDEX('Probability Tables'!$K$10:$K$12, MATCH(B473, 'Probability Tables'!$A$10:$A$12, 0)))</f>
        <v>-1.0560526742493137</v>
      </c>
      <c r="K473" s="14">
        <f>IF(C473="N/A", 0, INDEX('Probability Tables'!$K$18:$K$19, MATCH(C473, 'Probability Tables'!$A$18:$A$19, 0)))</f>
        <v>-1.140161291580982</v>
      </c>
      <c r="L473" s="14">
        <f>IF(D473="N/A", 0, INDEX('Probability Tables'!$K$48:$K$50, MATCH(D473, 'Probability Tables'!$A$48:$A$50, 0)))</f>
        <v>-1.624036711855253</v>
      </c>
      <c r="M473" s="14">
        <f>'Probability Tables'!$E$4</f>
        <v>-0.95753369040820424</v>
      </c>
      <c r="N473" s="16">
        <f>SUM(J473:M473)</f>
        <v>-4.7777843680937533</v>
      </c>
      <c r="O473" s="15">
        <f t="shared" si="21"/>
        <v>95.370456696207185</v>
      </c>
      <c r="P473" s="15">
        <f t="shared" si="22"/>
        <v>4.6295433037928087</v>
      </c>
      <c r="Q473" s="17">
        <f t="shared" si="23"/>
        <v>0</v>
      </c>
      <c r="R473" s="17">
        <v>0</v>
      </c>
    </row>
    <row r="474" spans="1:18" x14ac:dyDescent="0.25">
      <c r="A474" t="s">
        <v>682</v>
      </c>
      <c r="B474">
        <v>2</v>
      </c>
      <c r="C474" t="s">
        <v>17</v>
      </c>
      <c r="D474" s="12" t="s">
        <v>1250</v>
      </c>
      <c r="E474" s="13">
        <f>IF(B474="N/A", 0, INDEX('Probability Tables'!$J$10:$J$12, MATCH(B474, 'Probability Tables'!$A$10:$A$12, 0)))</f>
        <v>-1.7285805676065233</v>
      </c>
      <c r="F474" s="13">
        <f>IF(C474="N/A", 0, INDEX('Probability Tables'!$J$18:$J$19, MATCH(C474, 'Probability Tables'!$A$18:$A$19, 0)))</f>
        <v>-1.9050155618886613</v>
      </c>
      <c r="G474" s="13">
        <f>IF(D474="N/A", 0, INDEX('Probability Tables'!$J$48:$J$50, MATCH(D474, 'Probability Tables'!$A$48:$A$50, 0)))</f>
        <v>-1.1317644959850102</v>
      </c>
      <c r="H474" s="13">
        <f>'Probability Tables'!$E$3</f>
        <v>-0.48424598596127871</v>
      </c>
      <c r="I474" s="16">
        <f>SUM(E474:H474)</f>
        <v>-5.2496066114414734</v>
      </c>
      <c r="J474" s="14">
        <f>IF(B474="N/A", 0, INDEX('Probability Tables'!$K$10:$K$12, MATCH(B474, 'Probability Tables'!$A$10:$A$12, 0)))</f>
        <v>-1.3662076025531533</v>
      </c>
      <c r="K474" s="14">
        <f>IF(C474="N/A", 0, INDEX('Probability Tables'!$K$18:$K$19, MATCH(C474, 'Probability Tables'!$A$18:$A$19, 0)))</f>
        <v>-0.38532054201569693</v>
      </c>
      <c r="L474" s="14">
        <f>IF(D474="N/A", 0, INDEX('Probability Tables'!$K$48:$K$50, MATCH(D474, 'Probability Tables'!$A$48:$A$50, 0)))</f>
        <v>-0.54522705048332309</v>
      </c>
      <c r="M474" s="14">
        <f>'Probability Tables'!$E$4</f>
        <v>-0.95753369040820424</v>
      </c>
      <c r="N474" s="16">
        <f>SUM(J474:M474)</f>
        <v>-3.2542888854603773</v>
      </c>
      <c r="O474" s="15">
        <f t="shared" si="21"/>
        <v>11.969540796003292</v>
      </c>
      <c r="P474" s="15">
        <f t="shared" si="22"/>
        <v>88.030459203996713</v>
      </c>
      <c r="Q474" s="17">
        <f t="shared" si="23"/>
        <v>1</v>
      </c>
      <c r="R474" s="17">
        <v>1</v>
      </c>
    </row>
    <row r="475" spans="1:18" x14ac:dyDescent="0.25">
      <c r="A475" t="s">
        <v>683</v>
      </c>
      <c r="B475">
        <v>2</v>
      </c>
      <c r="C475" t="s">
        <v>17</v>
      </c>
      <c r="D475" s="12" t="s">
        <v>1252</v>
      </c>
      <c r="E475" s="13">
        <f>IF(B475="N/A", 0, INDEX('Probability Tables'!$J$10:$J$12, MATCH(B475, 'Probability Tables'!$A$10:$A$12, 0)))</f>
        <v>-1.7285805676065233</v>
      </c>
      <c r="F475" s="13">
        <f>IF(C475="N/A", 0, INDEX('Probability Tables'!$J$18:$J$19, MATCH(C475, 'Probability Tables'!$A$18:$A$19, 0)))</f>
        <v>-1.9050155618886613</v>
      </c>
      <c r="G475" s="13">
        <f>IF(D475="N/A", 0, INDEX('Probability Tables'!$J$48:$J$50, MATCH(D475, 'Probability Tables'!$A$48:$A$50, 0)))</f>
        <v>-1.6691571471357227</v>
      </c>
      <c r="H475" s="13">
        <f>'Probability Tables'!$E$3</f>
        <v>-0.48424598596127871</v>
      </c>
      <c r="I475" s="16">
        <f>SUM(E475:H475)</f>
        <v>-5.786999262592186</v>
      </c>
      <c r="J475" s="14">
        <f>IF(B475="N/A", 0, INDEX('Probability Tables'!$K$10:$K$12, MATCH(B475, 'Probability Tables'!$A$10:$A$12, 0)))</f>
        <v>-1.3662076025531533</v>
      </c>
      <c r="K475" s="14">
        <f>IF(C475="N/A", 0, INDEX('Probability Tables'!$K$18:$K$19, MATCH(C475, 'Probability Tables'!$A$18:$A$19, 0)))</f>
        <v>-0.38532054201569693</v>
      </c>
      <c r="L475" s="14">
        <f>IF(D475="N/A", 0, INDEX('Probability Tables'!$K$48:$K$50, MATCH(D475, 'Probability Tables'!$A$48:$A$50, 0)))</f>
        <v>-1.4997389951776758</v>
      </c>
      <c r="M475" s="14">
        <f>'Probability Tables'!$E$4</f>
        <v>-0.95753369040820424</v>
      </c>
      <c r="N475" s="16">
        <f>SUM(J475:M475)</f>
        <v>-4.2088008301547299</v>
      </c>
      <c r="O475" s="15">
        <f t="shared" si="21"/>
        <v>17.105077926477943</v>
      </c>
      <c r="P475" s="15">
        <f t="shared" si="22"/>
        <v>82.894922073522054</v>
      </c>
      <c r="Q475" s="17">
        <f t="shared" si="23"/>
        <v>1</v>
      </c>
      <c r="R475" s="17">
        <v>1</v>
      </c>
    </row>
    <row r="476" spans="1:18" x14ac:dyDescent="0.25">
      <c r="A476" t="s">
        <v>685</v>
      </c>
      <c r="B476">
        <v>3</v>
      </c>
      <c r="C476" t="s">
        <v>17</v>
      </c>
      <c r="D476" s="12" t="s">
        <v>1251</v>
      </c>
      <c r="E476" s="13">
        <f>IF(B476="N/A", 0, INDEX('Probability Tables'!$J$10:$J$12, MATCH(B476, 'Probability Tables'!$A$10:$A$12, 0)))</f>
        <v>-0.39196962663327978</v>
      </c>
      <c r="F476" s="13">
        <f>IF(C476="N/A", 0, INDEX('Probability Tables'!$J$18:$J$19, MATCH(C476, 'Probability Tables'!$A$18:$A$19, 0)))</f>
        <v>-1.9050155618886613</v>
      </c>
      <c r="G476" s="13">
        <f>IF(D476="N/A", 0, INDEX('Probability Tables'!$J$48:$J$50, MATCH(D476, 'Probability Tables'!$A$48:$A$50, 0)))</f>
        <v>-0.71512608727872051</v>
      </c>
      <c r="H476" s="13">
        <f>'Probability Tables'!$E$3</f>
        <v>-0.48424598596127871</v>
      </c>
      <c r="I476" s="16">
        <f>SUM(E476:H476)</f>
        <v>-3.4963572617619403</v>
      </c>
      <c r="J476" s="14">
        <f>IF(B476="N/A", 0, INDEX('Probability Tables'!$K$10:$K$12, MATCH(B476, 'Probability Tables'!$A$10:$A$12, 0)))</f>
        <v>-1.0560526742493137</v>
      </c>
      <c r="K476" s="14">
        <f>IF(C476="N/A", 0, INDEX('Probability Tables'!$K$18:$K$19, MATCH(C476, 'Probability Tables'!$A$18:$A$19, 0)))</f>
        <v>-0.38532054201569693</v>
      </c>
      <c r="L476" s="14">
        <f>IF(D476="N/A", 0, INDEX('Probability Tables'!$K$48:$K$50, MATCH(D476, 'Probability Tables'!$A$48:$A$50, 0)))</f>
        <v>-1.624036711855253</v>
      </c>
      <c r="M476" s="14">
        <f>'Probability Tables'!$E$4</f>
        <v>-0.95753369040820424</v>
      </c>
      <c r="N476" s="16">
        <f>SUM(J476:M476)</f>
        <v>-4.0229436185284682</v>
      </c>
      <c r="O476" s="15">
        <f t="shared" si="21"/>
        <v>62.868658257937625</v>
      </c>
      <c r="P476" s="15">
        <f t="shared" si="22"/>
        <v>37.131341742062382</v>
      </c>
      <c r="Q476" s="17">
        <f t="shared" si="23"/>
        <v>0</v>
      </c>
      <c r="R476" s="17">
        <v>0</v>
      </c>
    </row>
    <row r="477" spans="1:18" x14ac:dyDescent="0.25">
      <c r="A477" t="s">
        <v>686</v>
      </c>
      <c r="B477">
        <v>1</v>
      </c>
      <c r="C477" t="s">
        <v>13</v>
      </c>
      <c r="D477" s="12" t="s">
        <v>1250</v>
      </c>
      <c r="E477" s="13">
        <f>IF(B477="N/A", 0, INDEX('Probability Tables'!$J$10:$J$12, MATCH(B477, 'Probability Tables'!$A$10:$A$12, 0)))</f>
        <v>-1.9190988916046565</v>
      </c>
      <c r="F477" s="13">
        <f>IF(C477="N/A", 0, INDEX('Probability Tables'!$J$18:$J$19, MATCH(C477, 'Probability Tables'!$A$18:$A$19, 0)))</f>
        <v>-0.16113204070663512</v>
      </c>
      <c r="G477" s="13">
        <f>IF(D477="N/A", 0, INDEX('Probability Tables'!$J$48:$J$50, MATCH(D477, 'Probability Tables'!$A$48:$A$50, 0)))</f>
        <v>-1.1317644959850102</v>
      </c>
      <c r="H477" s="13">
        <f>'Probability Tables'!$E$3</f>
        <v>-0.48424598596127871</v>
      </c>
      <c r="I477" s="16">
        <f>SUM(E477:H477)</f>
        <v>-3.6962414142575803</v>
      </c>
      <c r="J477" s="14">
        <f>IF(B477="N/A", 0, INDEX('Probability Tables'!$K$10:$K$12, MATCH(B477, 'Probability Tables'!$A$10:$A$12, 0)))</f>
        <v>-0.92356349120323478</v>
      </c>
      <c r="K477" s="14">
        <f>IF(C477="N/A", 0, INDEX('Probability Tables'!$K$18:$K$19, MATCH(C477, 'Probability Tables'!$A$18:$A$19, 0)))</f>
        <v>-1.140161291580982</v>
      </c>
      <c r="L477" s="14">
        <f>IF(D477="N/A", 0, INDEX('Probability Tables'!$K$48:$K$50, MATCH(D477, 'Probability Tables'!$A$48:$A$50, 0)))</f>
        <v>-0.54522705048332309</v>
      </c>
      <c r="M477" s="14">
        <f>'Probability Tables'!$E$4</f>
        <v>-0.95753369040820424</v>
      </c>
      <c r="N477" s="16">
        <f>SUM(J477:M477)</f>
        <v>-3.5664855236757438</v>
      </c>
      <c r="O477" s="15">
        <f t="shared" si="21"/>
        <v>46.760646433231344</v>
      </c>
      <c r="P477" s="15">
        <f t="shared" si="22"/>
        <v>53.239353566768656</v>
      </c>
      <c r="Q477" s="17">
        <f t="shared" si="23"/>
        <v>1</v>
      </c>
      <c r="R477" s="17">
        <v>0</v>
      </c>
    </row>
    <row r="478" spans="1:18" x14ac:dyDescent="0.25">
      <c r="A478" t="s">
        <v>688</v>
      </c>
      <c r="B478">
        <v>2</v>
      </c>
      <c r="C478" t="s">
        <v>13</v>
      </c>
      <c r="D478" s="12" t="s">
        <v>1250</v>
      </c>
      <c r="E478" s="13">
        <f>IF(B478="N/A", 0, INDEX('Probability Tables'!$J$10:$J$12, MATCH(B478, 'Probability Tables'!$A$10:$A$12, 0)))</f>
        <v>-1.7285805676065233</v>
      </c>
      <c r="F478" s="13">
        <f>IF(C478="N/A", 0, INDEX('Probability Tables'!$J$18:$J$19, MATCH(C478, 'Probability Tables'!$A$18:$A$19, 0)))</f>
        <v>-0.16113204070663512</v>
      </c>
      <c r="G478" s="13">
        <f>IF(D478="N/A", 0, INDEX('Probability Tables'!$J$48:$J$50, MATCH(D478, 'Probability Tables'!$A$48:$A$50, 0)))</f>
        <v>-1.1317644959850102</v>
      </c>
      <c r="H478" s="13">
        <f>'Probability Tables'!$E$3</f>
        <v>-0.48424598596127871</v>
      </c>
      <c r="I478" s="16">
        <f>SUM(E478:H478)</f>
        <v>-3.5057230902594472</v>
      </c>
      <c r="J478" s="14">
        <f>IF(B478="N/A", 0, INDEX('Probability Tables'!$K$10:$K$12, MATCH(B478, 'Probability Tables'!$A$10:$A$12, 0)))</f>
        <v>-1.3662076025531533</v>
      </c>
      <c r="K478" s="14">
        <f>IF(C478="N/A", 0, INDEX('Probability Tables'!$K$18:$K$19, MATCH(C478, 'Probability Tables'!$A$18:$A$19, 0)))</f>
        <v>-1.140161291580982</v>
      </c>
      <c r="L478" s="14">
        <f>IF(D478="N/A", 0, INDEX('Probability Tables'!$K$48:$K$50, MATCH(D478, 'Probability Tables'!$A$48:$A$50, 0)))</f>
        <v>-0.54522705048332309</v>
      </c>
      <c r="M478" s="14">
        <f>'Probability Tables'!$E$4</f>
        <v>-0.95753369040820424</v>
      </c>
      <c r="N478" s="16">
        <f>SUM(J478:M478)</f>
        <v>-4.0091296350256629</v>
      </c>
      <c r="O478" s="15">
        <f t="shared" si="21"/>
        <v>62.325954727315882</v>
      </c>
      <c r="P478" s="15">
        <f t="shared" si="22"/>
        <v>37.674045272684111</v>
      </c>
      <c r="Q478" s="17">
        <f t="shared" si="23"/>
        <v>0</v>
      </c>
      <c r="R478" s="17">
        <v>0</v>
      </c>
    </row>
    <row r="479" spans="1:18" x14ac:dyDescent="0.25">
      <c r="A479" t="s">
        <v>689</v>
      </c>
      <c r="B479">
        <v>3</v>
      </c>
      <c r="C479" t="s">
        <v>13</v>
      </c>
      <c r="D479" s="12" t="s">
        <v>1251</v>
      </c>
      <c r="E479" s="13">
        <f>IF(B479="N/A", 0, INDEX('Probability Tables'!$J$10:$J$12, MATCH(B479, 'Probability Tables'!$A$10:$A$12, 0)))</f>
        <v>-0.39196962663327978</v>
      </c>
      <c r="F479" s="13">
        <f>IF(C479="N/A", 0, INDEX('Probability Tables'!$J$18:$J$19, MATCH(C479, 'Probability Tables'!$A$18:$A$19, 0)))</f>
        <v>-0.16113204070663512</v>
      </c>
      <c r="G479" s="13">
        <f>IF(D479="N/A", 0, INDEX('Probability Tables'!$J$48:$J$50, MATCH(D479, 'Probability Tables'!$A$48:$A$50, 0)))</f>
        <v>-0.71512608727872051</v>
      </c>
      <c r="H479" s="13">
        <f>'Probability Tables'!$E$3</f>
        <v>-0.48424598596127871</v>
      </c>
      <c r="I479" s="16">
        <f>SUM(E479:H479)</f>
        <v>-1.7524737405799142</v>
      </c>
      <c r="J479" s="14">
        <f>IF(B479="N/A", 0, INDEX('Probability Tables'!$K$10:$K$12, MATCH(B479, 'Probability Tables'!$A$10:$A$12, 0)))</f>
        <v>-1.0560526742493137</v>
      </c>
      <c r="K479" s="14">
        <f>IF(C479="N/A", 0, INDEX('Probability Tables'!$K$18:$K$19, MATCH(C479, 'Probability Tables'!$A$18:$A$19, 0)))</f>
        <v>-1.140161291580982</v>
      </c>
      <c r="L479" s="14">
        <f>IF(D479="N/A", 0, INDEX('Probability Tables'!$K$48:$K$50, MATCH(D479, 'Probability Tables'!$A$48:$A$50, 0)))</f>
        <v>-1.624036711855253</v>
      </c>
      <c r="M479" s="14">
        <f>'Probability Tables'!$E$4</f>
        <v>-0.95753369040820424</v>
      </c>
      <c r="N479" s="16">
        <f>SUM(J479:M479)</f>
        <v>-4.7777843680937533</v>
      </c>
      <c r="O479" s="15">
        <f t="shared" si="21"/>
        <v>95.370456696207185</v>
      </c>
      <c r="P479" s="15">
        <f t="shared" si="22"/>
        <v>4.6295433037928087</v>
      </c>
      <c r="Q479" s="17">
        <f t="shared" si="23"/>
        <v>0</v>
      </c>
      <c r="R479" s="17">
        <v>0</v>
      </c>
    </row>
    <row r="480" spans="1:18" x14ac:dyDescent="0.25">
      <c r="A480" t="s">
        <v>690</v>
      </c>
      <c r="B480">
        <v>3</v>
      </c>
      <c r="C480" t="s">
        <v>13</v>
      </c>
      <c r="D480" s="12" t="s">
        <v>1251</v>
      </c>
      <c r="E480" s="13">
        <f>IF(B480="N/A", 0, INDEX('Probability Tables'!$J$10:$J$12, MATCH(B480, 'Probability Tables'!$A$10:$A$12, 0)))</f>
        <v>-0.39196962663327978</v>
      </c>
      <c r="F480" s="13">
        <f>IF(C480="N/A", 0, INDEX('Probability Tables'!$J$18:$J$19, MATCH(C480, 'Probability Tables'!$A$18:$A$19, 0)))</f>
        <v>-0.16113204070663512</v>
      </c>
      <c r="G480" s="13">
        <f>IF(D480="N/A", 0, INDEX('Probability Tables'!$J$48:$J$50, MATCH(D480, 'Probability Tables'!$A$48:$A$50, 0)))</f>
        <v>-0.71512608727872051</v>
      </c>
      <c r="H480" s="13">
        <f>'Probability Tables'!$E$3</f>
        <v>-0.48424598596127871</v>
      </c>
      <c r="I480" s="16">
        <f>SUM(E480:H480)</f>
        <v>-1.7524737405799142</v>
      </c>
      <c r="J480" s="14">
        <f>IF(B480="N/A", 0, INDEX('Probability Tables'!$K$10:$K$12, MATCH(B480, 'Probability Tables'!$A$10:$A$12, 0)))</f>
        <v>-1.0560526742493137</v>
      </c>
      <c r="K480" s="14">
        <f>IF(C480="N/A", 0, INDEX('Probability Tables'!$K$18:$K$19, MATCH(C480, 'Probability Tables'!$A$18:$A$19, 0)))</f>
        <v>-1.140161291580982</v>
      </c>
      <c r="L480" s="14">
        <f>IF(D480="N/A", 0, INDEX('Probability Tables'!$K$48:$K$50, MATCH(D480, 'Probability Tables'!$A$48:$A$50, 0)))</f>
        <v>-1.624036711855253</v>
      </c>
      <c r="M480" s="14">
        <f>'Probability Tables'!$E$4</f>
        <v>-0.95753369040820424</v>
      </c>
      <c r="N480" s="16">
        <f>SUM(J480:M480)</f>
        <v>-4.7777843680937533</v>
      </c>
      <c r="O480" s="15">
        <f t="shared" si="21"/>
        <v>95.370456696207185</v>
      </c>
      <c r="P480" s="15">
        <f t="shared" si="22"/>
        <v>4.6295433037928087</v>
      </c>
      <c r="Q480" s="17">
        <f t="shared" si="23"/>
        <v>0</v>
      </c>
      <c r="R480" s="17">
        <v>0</v>
      </c>
    </row>
    <row r="481" spans="1:18" x14ac:dyDescent="0.25">
      <c r="A481" t="s">
        <v>691</v>
      </c>
      <c r="B481">
        <v>3</v>
      </c>
      <c r="C481" t="s">
        <v>17</v>
      </c>
      <c r="D481" s="12" t="s">
        <v>1252</v>
      </c>
      <c r="E481" s="13">
        <f>IF(B481="N/A", 0, INDEX('Probability Tables'!$J$10:$J$12, MATCH(B481, 'Probability Tables'!$A$10:$A$12, 0)))</f>
        <v>-0.39196962663327978</v>
      </c>
      <c r="F481" s="13">
        <f>IF(C481="N/A", 0, INDEX('Probability Tables'!$J$18:$J$19, MATCH(C481, 'Probability Tables'!$A$18:$A$19, 0)))</f>
        <v>-1.9050155618886613</v>
      </c>
      <c r="G481" s="13">
        <f>IF(D481="N/A", 0, INDEX('Probability Tables'!$J$48:$J$50, MATCH(D481, 'Probability Tables'!$A$48:$A$50, 0)))</f>
        <v>-1.6691571471357227</v>
      </c>
      <c r="H481" s="13">
        <f>'Probability Tables'!$E$3</f>
        <v>-0.48424598596127871</v>
      </c>
      <c r="I481" s="16">
        <f>SUM(E481:H481)</f>
        <v>-4.4503883216189424</v>
      </c>
      <c r="J481" s="14">
        <f>IF(B481="N/A", 0, INDEX('Probability Tables'!$K$10:$K$12, MATCH(B481, 'Probability Tables'!$A$10:$A$12, 0)))</f>
        <v>-1.0560526742493137</v>
      </c>
      <c r="K481" s="14">
        <f>IF(C481="N/A", 0, INDEX('Probability Tables'!$K$18:$K$19, MATCH(C481, 'Probability Tables'!$A$18:$A$19, 0)))</f>
        <v>-0.38532054201569693</v>
      </c>
      <c r="L481" s="14">
        <f>IF(D481="N/A", 0, INDEX('Probability Tables'!$K$48:$K$50, MATCH(D481, 'Probability Tables'!$A$48:$A$50, 0)))</f>
        <v>-1.4997389951776758</v>
      </c>
      <c r="M481" s="14">
        <f>'Probability Tables'!$E$4</f>
        <v>-0.95753369040820424</v>
      </c>
      <c r="N481" s="16">
        <f>SUM(J481:M481)</f>
        <v>-3.8986459018508905</v>
      </c>
      <c r="O481" s="15">
        <f t="shared" si="21"/>
        <v>36.546024884807224</v>
      </c>
      <c r="P481" s="15">
        <f t="shared" si="22"/>
        <v>63.453975115192776</v>
      </c>
      <c r="Q481" s="17">
        <f t="shared" si="23"/>
        <v>1</v>
      </c>
      <c r="R481" s="17">
        <v>1</v>
      </c>
    </row>
    <row r="482" spans="1:18" x14ac:dyDescent="0.25">
      <c r="A482" t="s">
        <v>692</v>
      </c>
      <c r="B482">
        <v>3</v>
      </c>
      <c r="C482" t="s">
        <v>13</v>
      </c>
      <c r="D482" s="12" t="s">
        <v>1250</v>
      </c>
      <c r="E482" s="13">
        <f>IF(B482="N/A", 0, INDEX('Probability Tables'!$J$10:$J$12, MATCH(B482, 'Probability Tables'!$A$10:$A$12, 0)))</f>
        <v>-0.39196962663327978</v>
      </c>
      <c r="F482" s="13">
        <f>IF(C482="N/A", 0, INDEX('Probability Tables'!$J$18:$J$19, MATCH(C482, 'Probability Tables'!$A$18:$A$19, 0)))</f>
        <v>-0.16113204070663512</v>
      </c>
      <c r="G482" s="13">
        <f>IF(D482="N/A", 0, INDEX('Probability Tables'!$J$48:$J$50, MATCH(D482, 'Probability Tables'!$A$48:$A$50, 0)))</f>
        <v>-1.1317644959850102</v>
      </c>
      <c r="H482" s="13">
        <f>'Probability Tables'!$E$3</f>
        <v>-0.48424598596127871</v>
      </c>
      <c r="I482" s="16">
        <f>SUM(E482:H482)</f>
        <v>-2.169112149286204</v>
      </c>
      <c r="J482" s="14">
        <f>IF(B482="N/A", 0, INDEX('Probability Tables'!$K$10:$K$12, MATCH(B482, 'Probability Tables'!$A$10:$A$12, 0)))</f>
        <v>-1.0560526742493137</v>
      </c>
      <c r="K482" s="14">
        <f>IF(C482="N/A", 0, INDEX('Probability Tables'!$K$18:$K$19, MATCH(C482, 'Probability Tables'!$A$18:$A$19, 0)))</f>
        <v>-1.140161291580982</v>
      </c>
      <c r="L482" s="14">
        <f>IF(D482="N/A", 0, INDEX('Probability Tables'!$K$48:$K$50, MATCH(D482, 'Probability Tables'!$A$48:$A$50, 0)))</f>
        <v>-0.54522705048332309</v>
      </c>
      <c r="M482" s="14">
        <f>'Probability Tables'!$E$4</f>
        <v>-0.95753369040820424</v>
      </c>
      <c r="N482" s="16">
        <f>SUM(J482:M482)</f>
        <v>-3.698974706721823</v>
      </c>
      <c r="O482" s="15">
        <f t="shared" si="21"/>
        <v>82.198620383639835</v>
      </c>
      <c r="P482" s="15">
        <f t="shared" si="22"/>
        <v>17.801379616360176</v>
      </c>
      <c r="Q482" s="17">
        <f t="shared" si="23"/>
        <v>0</v>
      </c>
      <c r="R482" s="17">
        <v>0</v>
      </c>
    </row>
    <row r="483" spans="1:18" x14ac:dyDescent="0.25">
      <c r="A483" t="s">
        <v>693</v>
      </c>
      <c r="B483">
        <v>2</v>
      </c>
      <c r="C483" t="s">
        <v>13</v>
      </c>
      <c r="D483" s="12" t="s">
        <v>1251</v>
      </c>
      <c r="E483" s="13">
        <f>IF(B483="N/A", 0, INDEX('Probability Tables'!$J$10:$J$12, MATCH(B483, 'Probability Tables'!$A$10:$A$12, 0)))</f>
        <v>-1.7285805676065233</v>
      </c>
      <c r="F483" s="13">
        <f>IF(C483="N/A", 0, INDEX('Probability Tables'!$J$18:$J$19, MATCH(C483, 'Probability Tables'!$A$18:$A$19, 0)))</f>
        <v>-0.16113204070663512</v>
      </c>
      <c r="G483" s="13">
        <f>IF(D483="N/A", 0, INDEX('Probability Tables'!$J$48:$J$50, MATCH(D483, 'Probability Tables'!$A$48:$A$50, 0)))</f>
        <v>-0.71512608727872051</v>
      </c>
      <c r="H483" s="13">
        <f>'Probability Tables'!$E$3</f>
        <v>-0.48424598596127871</v>
      </c>
      <c r="I483" s="16">
        <f>SUM(E483:H483)</f>
        <v>-3.0890846815531576</v>
      </c>
      <c r="J483" s="14">
        <f>IF(B483="N/A", 0, INDEX('Probability Tables'!$K$10:$K$12, MATCH(B483, 'Probability Tables'!$A$10:$A$12, 0)))</f>
        <v>-1.3662076025531533</v>
      </c>
      <c r="K483" s="14">
        <f>IF(C483="N/A", 0, INDEX('Probability Tables'!$K$18:$K$19, MATCH(C483, 'Probability Tables'!$A$18:$A$19, 0)))</f>
        <v>-1.140161291580982</v>
      </c>
      <c r="L483" s="14">
        <f>IF(D483="N/A", 0, INDEX('Probability Tables'!$K$48:$K$50, MATCH(D483, 'Probability Tables'!$A$48:$A$50, 0)))</f>
        <v>-1.624036711855253</v>
      </c>
      <c r="M483" s="14">
        <f>'Probability Tables'!$E$4</f>
        <v>-0.95753369040820424</v>
      </c>
      <c r="N483" s="16">
        <f>SUM(J483:M483)</f>
        <v>-5.0879392963975922</v>
      </c>
      <c r="O483" s="15">
        <f t="shared" si="21"/>
        <v>88.067676742231455</v>
      </c>
      <c r="P483" s="15">
        <f t="shared" si="22"/>
        <v>11.932323257768545</v>
      </c>
      <c r="Q483" s="17">
        <f t="shared" si="23"/>
        <v>0</v>
      </c>
      <c r="R483" s="17">
        <v>0</v>
      </c>
    </row>
    <row r="484" spans="1:18" x14ac:dyDescent="0.25">
      <c r="A484" t="s">
        <v>694</v>
      </c>
      <c r="B484">
        <v>3</v>
      </c>
      <c r="C484" t="s">
        <v>13</v>
      </c>
      <c r="D484" s="12" t="s">
        <v>1251</v>
      </c>
      <c r="E484" s="13">
        <f>IF(B484="N/A", 0, INDEX('Probability Tables'!$J$10:$J$12, MATCH(B484, 'Probability Tables'!$A$10:$A$12, 0)))</f>
        <v>-0.39196962663327978</v>
      </c>
      <c r="F484" s="13">
        <f>IF(C484="N/A", 0, INDEX('Probability Tables'!$J$18:$J$19, MATCH(C484, 'Probability Tables'!$A$18:$A$19, 0)))</f>
        <v>-0.16113204070663512</v>
      </c>
      <c r="G484" s="13">
        <f>IF(D484="N/A", 0, INDEX('Probability Tables'!$J$48:$J$50, MATCH(D484, 'Probability Tables'!$A$48:$A$50, 0)))</f>
        <v>-0.71512608727872051</v>
      </c>
      <c r="H484" s="13">
        <f>'Probability Tables'!$E$3</f>
        <v>-0.48424598596127871</v>
      </c>
      <c r="I484" s="16">
        <f>SUM(E484:H484)</f>
        <v>-1.7524737405799142</v>
      </c>
      <c r="J484" s="14">
        <f>IF(B484="N/A", 0, INDEX('Probability Tables'!$K$10:$K$12, MATCH(B484, 'Probability Tables'!$A$10:$A$12, 0)))</f>
        <v>-1.0560526742493137</v>
      </c>
      <c r="K484" s="14">
        <f>IF(C484="N/A", 0, INDEX('Probability Tables'!$K$18:$K$19, MATCH(C484, 'Probability Tables'!$A$18:$A$19, 0)))</f>
        <v>-1.140161291580982</v>
      </c>
      <c r="L484" s="14">
        <f>IF(D484="N/A", 0, INDEX('Probability Tables'!$K$48:$K$50, MATCH(D484, 'Probability Tables'!$A$48:$A$50, 0)))</f>
        <v>-1.624036711855253</v>
      </c>
      <c r="M484" s="14">
        <f>'Probability Tables'!$E$4</f>
        <v>-0.95753369040820424</v>
      </c>
      <c r="N484" s="16">
        <f>SUM(J484:M484)</f>
        <v>-4.7777843680937533</v>
      </c>
      <c r="O484" s="15">
        <f t="shared" si="21"/>
        <v>95.370456696207185</v>
      </c>
      <c r="P484" s="15">
        <f t="shared" si="22"/>
        <v>4.6295433037928087</v>
      </c>
      <c r="Q484" s="17">
        <f t="shared" si="23"/>
        <v>0</v>
      </c>
      <c r="R484" s="17">
        <v>0</v>
      </c>
    </row>
    <row r="485" spans="1:18" x14ac:dyDescent="0.25">
      <c r="A485" t="s">
        <v>696</v>
      </c>
      <c r="B485">
        <v>3</v>
      </c>
      <c r="C485" t="s">
        <v>17</v>
      </c>
      <c r="D485" s="12" t="s">
        <v>1251</v>
      </c>
      <c r="E485" s="13">
        <f>IF(B485="N/A", 0, INDEX('Probability Tables'!$J$10:$J$12, MATCH(B485, 'Probability Tables'!$A$10:$A$12, 0)))</f>
        <v>-0.39196962663327978</v>
      </c>
      <c r="F485" s="13">
        <f>IF(C485="N/A", 0, INDEX('Probability Tables'!$J$18:$J$19, MATCH(C485, 'Probability Tables'!$A$18:$A$19, 0)))</f>
        <v>-1.9050155618886613</v>
      </c>
      <c r="G485" s="13">
        <f>IF(D485="N/A", 0, INDEX('Probability Tables'!$J$48:$J$50, MATCH(D485, 'Probability Tables'!$A$48:$A$50, 0)))</f>
        <v>-0.71512608727872051</v>
      </c>
      <c r="H485" s="13">
        <f>'Probability Tables'!$E$3</f>
        <v>-0.48424598596127871</v>
      </c>
      <c r="I485" s="16">
        <f>SUM(E485:H485)</f>
        <v>-3.4963572617619403</v>
      </c>
      <c r="J485" s="14">
        <f>IF(B485="N/A", 0, INDEX('Probability Tables'!$K$10:$K$12, MATCH(B485, 'Probability Tables'!$A$10:$A$12, 0)))</f>
        <v>-1.0560526742493137</v>
      </c>
      <c r="K485" s="14">
        <f>IF(C485="N/A", 0, INDEX('Probability Tables'!$K$18:$K$19, MATCH(C485, 'Probability Tables'!$A$18:$A$19, 0)))</f>
        <v>-0.38532054201569693</v>
      </c>
      <c r="L485" s="14">
        <f>IF(D485="N/A", 0, INDEX('Probability Tables'!$K$48:$K$50, MATCH(D485, 'Probability Tables'!$A$48:$A$50, 0)))</f>
        <v>-1.624036711855253</v>
      </c>
      <c r="M485" s="14">
        <f>'Probability Tables'!$E$4</f>
        <v>-0.95753369040820424</v>
      </c>
      <c r="N485" s="16">
        <f>SUM(J485:M485)</f>
        <v>-4.0229436185284682</v>
      </c>
      <c r="O485" s="15">
        <f t="shared" si="21"/>
        <v>62.868658257937625</v>
      </c>
      <c r="P485" s="15">
        <f t="shared" si="22"/>
        <v>37.131341742062382</v>
      </c>
      <c r="Q485" s="17">
        <f t="shared" si="23"/>
        <v>0</v>
      </c>
      <c r="R485" s="17">
        <v>1</v>
      </c>
    </row>
    <row r="486" spans="1:18" x14ac:dyDescent="0.25">
      <c r="A486" t="s">
        <v>697</v>
      </c>
      <c r="B486">
        <v>1</v>
      </c>
      <c r="C486" t="s">
        <v>13</v>
      </c>
      <c r="D486" s="12" t="s">
        <v>1250</v>
      </c>
      <c r="E486" s="13">
        <f>IF(B486="N/A", 0, INDEX('Probability Tables'!$J$10:$J$12, MATCH(B486, 'Probability Tables'!$A$10:$A$12, 0)))</f>
        <v>-1.9190988916046565</v>
      </c>
      <c r="F486" s="13">
        <f>IF(C486="N/A", 0, INDEX('Probability Tables'!$J$18:$J$19, MATCH(C486, 'Probability Tables'!$A$18:$A$19, 0)))</f>
        <v>-0.16113204070663512</v>
      </c>
      <c r="G486" s="13">
        <f>IF(D486="N/A", 0, INDEX('Probability Tables'!$J$48:$J$50, MATCH(D486, 'Probability Tables'!$A$48:$A$50, 0)))</f>
        <v>-1.1317644959850102</v>
      </c>
      <c r="H486" s="13">
        <f>'Probability Tables'!$E$3</f>
        <v>-0.48424598596127871</v>
      </c>
      <c r="I486" s="16">
        <f>SUM(E486:H486)</f>
        <v>-3.6962414142575803</v>
      </c>
      <c r="J486" s="14">
        <f>IF(B486="N/A", 0, INDEX('Probability Tables'!$K$10:$K$12, MATCH(B486, 'Probability Tables'!$A$10:$A$12, 0)))</f>
        <v>-0.92356349120323478</v>
      </c>
      <c r="K486" s="14">
        <f>IF(C486="N/A", 0, INDEX('Probability Tables'!$K$18:$K$19, MATCH(C486, 'Probability Tables'!$A$18:$A$19, 0)))</f>
        <v>-1.140161291580982</v>
      </c>
      <c r="L486" s="14">
        <f>IF(D486="N/A", 0, INDEX('Probability Tables'!$K$48:$K$50, MATCH(D486, 'Probability Tables'!$A$48:$A$50, 0)))</f>
        <v>-0.54522705048332309</v>
      </c>
      <c r="M486" s="14">
        <f>'Probability Tables'!$E$4</f>
        <v>-0.95753369040820424</v>
      </c>
      <c r="N486" s="16">
        <f>SUM(J486:M486)</f>
        <v>-3.5664855236757438</v>
      </c>
      <c r="O486" s="15">
        <f t="shared" si="21"/>
        <v>46.760646433231344</v>
      </c>
      <c r="P486" s="15">
        <f t="shared" si="22"/>
        <v>53.239353566768656</v>
      </c>
      <c r="Q486" s="17">
        <f t="shared" si="23"/>
        <v>1</v>
      </c>
      <c r="R486" s="17">
        <v>1</v>
      </c>
    </row>
    <row r="487" spans="1:18" x14ac:dyDescent="0.25">
      <c r="A487" t="s">
        <v>698</v>
      </c>
      <c r="B487">
        <v>3</v>
      </c>
      <c r="C487" t="s">
        <v>17</v>
      </c>
      <c r="D487" s="12" t="s">
        <v>1250</v>
      </c>
      <c r="E487" s="13">
        <f>IF(B487="N/A", 0, INDEX('Probability Tables'!$J$10:$J$12, MATCH(B487, 'Probability Tables'!$A$10:$A$12, 0)))</f>
        <v>-0.39196962663327978</v>
      </c>
      <c r="F487" s="13">
        <f>IF(C487="N/A", 0, INDEX('Probability Tables'!$J$18:$J$19, MATCH(C487, 'Probability Tables'!$A$18:$A$19, 0)))</f>
        <v>-1.9050155618886613</v>
      </c>
      <c r="G487" s="13">
        <f>IF(D487="N/A", 0, INDEX('Probability Tables'!$J$48:$J$50, MATCH(D487, 'Probability Tables'!$A$48:$A$50, 0)))</f>
        <v>-1.1317644959850102</v>
      </c>
      <c r="H487" s="13">
        <f>'Probability Tables'!$E$3</f>
        <v>-0.48424598596127871</v>
      </c>
      <c r="I487" s="16">
        <f>SUM(E487:H487)</f>
        <v>-3.9129956704682303</v>
      </c>
      <c r="J487" s="14">
        <f>IF(B487="N/A", 0, INDEX('Probability Tables'!$K$10:$K$12, MATCH(B487, 'Probability Tables'!$A$10:$A$12, 0)))</f>
        <v>-1.0560526742493137</v>
      </c>
      <c r="K487" s="14">
        <f>IF(C487="N/A", 0, INDEX('Probability Tables'!$K$18:$K$19, MATCH(C487, 'Probability Tables'!$A$18:$A$19, 0)))</f>
        <v>-0.38532054201569693</v>
      </c>
      <c r="L487" s="14">
        <f>IF(D487="N/A", 0, INDEX('Probability Tables'!$K$48:$K$50, MATCH(D487, 'Probability Tables'!$A$48:$A$50, 0)))</f>
        <v>-0.54522705048332309</v>
      </c>
      <c r="M487" s="14">
        <f>'Probability Tables'!$E$4</f>
        <v>-0.95753369040820424</v>
      </c>
      <c r="N487" s="16">
        <f>SUM(J487:M487)</f>
        <v>-2.9441339571565379</v>
      </c>
      <c r="O487" s="15">
        <f t="shared" si="21"/>
        <v>27.510744502188047</v>
      </c>
      <c r="P487" s="15">
        <f t="shared" si="22"/>
        <v>72.489255497811953</v>
      </c>
      <c r="Q487" s="17">
        <f t="shared" si="23"/>
        <v>1</v>
      </c>
      <c r="R487" s="17">
        <v>0</v>
      </c>
    </row>
    <row r="488" spans="1:18" x14ac:dyDescent="0.25">
      <c r="A488" t="s">
        <v>699</v>
      </c>
      <c r="B488">
        <v>1</v>
      </c>
      <c r="C488" t="s">
        <v>17</v>
      </c>
      <c r="D488" s="12" t="s">
        <v>1250</v>
      </c>
      <c r="E488" s="13">
        <f>IF(B488="N/A", 0, INDEX('Probability Tables'!$J$10:$J$12, MATCH(B488, 'Probability Tables'!$A$10:$A$12, 0)))</f>
        <v>-1.9190988916046565</v>
      </c>
      <c r="F488" s="13">
        <f>IF(C488="N/A", 0, INDEX('Probability Tables'!$J$18:$J$19, MATCH(C488, 'Probability Tables'!$A$18:$A$19, 0)))</f>
        <v>-1.9050155618886613</v>
      </c>
      <c r="G488" s="13">
        <f>IF(D488="N/A", 0, INDEX('Probability Tables'!$J$48:$J$50, MATCH(D488, 'Probability Tables'!$A$48:$A$50, 0)))</f>
        <v>-1.1317644959850102</v>
      </c>
      <c r="H488" s="13">
        <f>'Probability Tables'!$E$3</f>
        <v>-0.48424598596127871</v>
      </c>
      <c r="I488" s="16">
        <f>SUM(E488:H488)</f>
        <v>-5.4401249354396066</v>
      </c>
      <c r="J488" s="14">
        <f>IF(B488="N/A", 0, INDEX('Probability Tables'!$K$10:$K$12, MATCH(B488, 'Probability Tables'!$A$10:$A$12, 0)))</f>
        <v>-0.92356349120323478</v>
      </c>
      <c r="K488" s="14">
        <f>IF(C488="N/A", 0, INDEX('Probability Tables'!$K$18:$K$19, MATCH(C488, 'Probability Tables'!$A$18:$A$19, 0)))</f>
        <v>-0.38532054201569693</v>
      </c>
      <c r="L488" s="14">
        <f>IF(D488="N/A", 0, INDEX('Probability Tables'!$K$48:$K$50, MATCH(D488, 'Probability Tables'!$A$48:$A$50, 0)))</f>
        <v>-0.54522705048332309</v>
      </c>
      <c r="M488" s="14">
        <f>'Probability Tables'!$E$4</f>
        <v>-0.95753369040820424</v>
      </c>
      <c r="N488" s="16">
        <f>SUM(J488:M488)</f>
        <v>-2.8116447741104591</v>
      </c>
      <c r="O488" s="15">
        <f t="shared" si="21"/>
        <v>6.7327825801197783</v>
      </c>
      <c r="P488" s="15">
        <f t="shared" si="22"/>
        <v>93.267217419880225</v>
      </c>
      <c r="Q488" s="17">
        <f t="shared" si="23"/>
        <v>1</v>
      </c>
      <c r="R488" s="17">
        <v>1</v>
      </c>
    </row>
    <row r="489" spans="1:18" x14ac:dyDescent="0.25">
      <c r="A489" t="s">
        <v>700</v>
      </c>
      <c r="B489">
        <v>1</v>
      </c>
      <c r="C489" t="s">
        <v>13</v>
      </c>
      <c r="D489" s="12" t="s">
        <v>1250</v>
      </c>
      <c r="E489" s="13">
        <f>IF(B489="N/A", 0, INDEX('Probability Tables'!$J$10:$J$12, MATCH(B489, 'Probability Tables'!$A$10:$A$12, 0)))</f>
        <v>-1.9190988916046565</v>
      </c>
      <c r="F489" s="13">
        <f>IF(C489="N/A", 0, INDEX('Probability Tables'!$J$18:$J$19, MATCH(C489, 'Probability Tables'!$A$18:$A$19, 0)))</f>
        <v>-0.16113204070663512</v>
      </c>
      <c r="G489" s="13">
        <f>IF(D489="N/A", 0, INDEX('Probability Tables'!$J$48:$J$50, MATCH(D489, 'Probability Tables'!$A$48:$A$50, 0)))</f>
        <v>-1.1317644959850102</v>
      </c>
      <c r="H489" s="13">
        <f>'Probability Tables'!$E$3</f>
        <v>-0.48424598596127871</v>
      </c>
      <c r="I489" s="16">
        <f>SUM(E489:H489)</f>
        <v>-3.6962414142575803</v>
      </c>
      <c r="J489" s="14">
        <f>IF(B489="N/A", 0, INDEX('Probability Tables'!$K$10:$K$12, MATCH(B489, 'Probability Tables'!$A$10:$A$12, 0)))</f>
        <v>-0.92356349120323478</v>
      </c>
      <c r="K489" s="14">
        <f>IF(C489="N/A", 0, INDEX('Probability Tables'!$K$18:$K$19, MATCH(C489, 'Probability Tables'!$A$18:$A$19, 0)))</f>
        <v>-1.140161291580982</v>
      </c>
      <c r="L489" s="14">
        <f>IF(D489="N/A", 0, INDEX('Probability Tables'!$K$48:$K$50, MATCH(D489, 'Probability Tables'!$A$48:$A$50, 0)))</f>
        <v>-0.54522705048332309</v>
      </c>
      <c r="M489" s="14">
        <f>'Probability Tables'!$E$4</f>
        <v>-0.95753369040820424</v>
      </c>
      <c r="N489" s="16">
        <f>SUM(J489:M489)</f>
        <v>-3.5664855236757438</v>
      </c>
      <c r="O489" s="15">
        <f t="shared" si="21"/>
        <v>46.760646433231344</v>
      </c>
      <c r="P489" s="15">
        <f t="shared" si="22"/>
        <v>53.239353566768656</v>
      </c>
      <c r="Q489" s="17">
        <f t="shared" si="23"/>
        <v>1</v>
      </c>
      <c r="R489" s="17">
        <v>0</v>
      </c>
    </row>
    <row r="490" spans="1:18" x14ac:dyDescent="0.25">
      <c r="A490" t="s">
        <v>702</v>
      </c>
      <c r="B490">
        <v>3</v>
      </c>
      <c r="C490" t="s">
        <v>13</v>
      </c>
      <c r="D490" s="12" t="s">
        <v>1251</v>
      </c>
      <c r="E490" s="13">
        <f>IF(B490="N/A", 0, INDEX('Probability Tables'!$J$10:$J$12, MATCH(B490, 'Probability Tables'!$A$10:$A$12, 0)))</f>
        <v>-0.39196962663327978</v>
      </c>
      <c r="F490" s="13">
        <f>IF(C490="N/A", 0, INDEX('Probability Tables'!$J$18:$J$19, MATCH(C490, 'Probability Tables'!$A$18:$A$19, 0)))</f>
        <v>-0.16113204070663512</v>
      </c>
      <c r="G490" s="13">
        <f>IF(D490="N/A", 0, INDEX('Probability Tables'!$J$48:$J$50, MATCH(D490, 'Probability Tables'!$A$48:$A$50, 0)))</f>
        <v>-0.71512608727872051</v>
      </c>
      <c r="H490" s="13">
        <f>'Probability Tables'!$E$3</f>
        <v>-0.48424598596127871</v>
      </c>
      <c r="I490" s="16">
        <f>SUM(E490:H490)</f>
        <v>-1.7524737405799142</v>
      </c>
      <c r="J490" s="14">
        <f>IF(B490="N/A", 0, INDEX('Probability Tables'!$K$10:$K$12, MATCH(B490, 'Probability Tables'!$A$10:$A$12, 0)))</f>
        <v>-1.0560526742493137</v>
      </c>
      <c r="K490" s="14">
        <f>IF(C490="N/A", 0, INDEX('Probability Tables'!$K$18:$K$19, MATCH(C490, 'Probability Tables'!$A$18:$A$19, 0)))</f>
        <v>-1.140161291580982</v>
      </c>
      <c r="L490" s="14">
        <f>IF(D490="N/A", 0, INDEX('Probability Tables'!$K$48:$K$50, MATCH(D490, 'Probability Tables'!$A$48:$A$50, 0)))</f>
        <v>-1.624036711855253</v>
      </c>
      <c r="M490" s="14">
        <f>'Probability Tables'!$E$4</f>
        <v>-0.95753369040820424</v>
      </c>
      <c r="N490" s="16">
        <f>SUM(J490:M490)</f>
        <v>-4.7777843680937533</v>
      </c>
      <c r="O490" s="15">
        <f t="shared" si="21"/>
        <v>95.370456696207185</v>
      </c>
      <c r="P490" s="15">
        <f t="shared" si="22"/>
        <v>4.6295433037928087</v>
      </c>
      <c r="Q490" s="17">
        <f t="shared" si="23"/>
        <v>0</v>
      </c>
      <c r="R490" s="17">
        <v>0</v>
      </c>
    </row>
    <row r="491" spans="1:18" x14ac:dyDescent="0.25">
      <c r="A491" t="s">
        <v>704</v>
      </c>
      <c r="B491">
        <v>3</v>
      </c>
      <c r="C491" t="s">
        <v>13</v>
      </c>
      <c r="D491" s="12" t="s">
        <v>1252</v>
      </c>
      <c r="E491" s="13">
        <f>IF(B491="N/A", 0, INDEX('Probability Tables'!$J$10:$J$12, MATCH(B491, 'Probability Tables'!$A$10:$A$12, 0)))</f>
        <v>-0.39196962663327978</v>
      </c>
      <c r="F491" s="13">
        <f>IF(C491="N/A", 0, INDEX('Probability Tables'!$J$18:$J$19, MATCH(C491, 'Probability Tables'!$A$18:$A$19, 0)))</f>
        <v>-0.16113204070663512</v>
      </c>
      <c r="G491" s="13">
        <f>IF(D491="N/A", 0, INDEX('Probability Tables'!$J$48:$J$50, MATCH(D491, 'Probability Tables'!$A$48:$A$50, 0)))</f>
        <v>-1.6691571471357227</v>
      </c>
      <c r="H491" s="13">
        <f>'Probability Tables'!$E$3</f>
        <v>-0.48424598596127871</v>
      </c>
      <c r="I491" s="16">
        <f>SUM(E491:H491)</f>
        <v>-2.7065048004369165</v>
      </c>
      <c r="J491" s="14">
        <f>IF(B491="N/A", 0, INDEX('Probability Tables'!$K$10:$K$12, MATCH(B491, 'Probability Tables'!$A$10:$A$12, 0)))</f>
        <v>-1.0560526742493137</v>
      </c>
      <c r="K491" s="14">
        <f>IF(C491="N/A", 0, INDEX('Probability Tables'!$K$18:$K$19, MATCH(C491, 'Probability Tables'!$A$18:$A$19, 0)))</f>
        <v>-1.140161291580982</v>
      </c>
      <c r="L491" s="14">
        <f>IF(D491="N/A", 0, INDEX('Probability Tables'!$K$48:$K$50, MATCH(D491, 'Probability Tables'!$A$48:$A$50, 0)))</f>
        <v>-1.4997389951776758</v>
      </c>
      <c r="M491" s="14">
        <f>'Probability Tables'!$E$4</f>
        <v>-0.95753369040820424</v>
      </c>
      <c r="N491" s="16">
        <f>SUM(J491:M491)</f>
        <v>-4.6534866514161761</v>
      </c>
      <c r="O491" s="15">
        <f t="shared" si="21"/>
        <v>87.511717029735465</v>
      </c>
      <c r="P491" s="15">
        <f t="shared" si="22"/>
        <v>12.488282970264539</v>
      </c>
      <c r="Q491" s="17">
        <f t="shared" si="23"/>
        <v>0</v>
      </c>
      <c r="R491" s="17">
        <v>1</v>
      </c>
    </row>
    <row r="492" spans="1:18" x14ac:dyDescent="0.25">
      <c r="A492" t="s">
        <v>705</v>
      </c>
      <c r="B492">
        <v>3</v>
      </c>
      <c r="C492" t="s">
        <v>13</v>
      </c>
      <c r="D492" s="12" t="s">
        <v>1252</v>
      </c>
      <c r="E492" s="13">
        <f>IF(B492="N/A", 0, INDEX('Probability Tables'!$J$10:$J$12, MATCH(B492, 'Probability Tables'!$A$10:$A$12, 0)))</f>
        <v>-0.39196962663327978</v>
      </c>
      <c r="F492" s="13">
        <f>IF(C492="N/A", 0, INDEX('Probability Tables'!$J$18:$J$19, MATCH(C492, 'Probability Tables'!$A$18:$A$19, 0)))</f>
        <v>-0.16113204070663512</v>
      </c>
      <c r="G492" s="13">
        <f>IF(D492="N/A", 0, INDEX('Probability Tables'!$J$48:$J$50, MATCH(D492, 'Probability Tables'!$A$48:$A$50, 0)))</f>
        <v>-1.6691571471357227</v>
      </c>
      <c r="H492" s="13">
        <f>'Probability Tables'!$E$3</f>
        <v>-0.48424598596127871</v>
      </c>
      <c r="I492" s="16">
        <f>SUM(E492:H492)</f>
        <v>-2.7065048004369165</v>
      </c>
      <c r="J492" s="14">
        <f>IF(B492="N/A", 0, INDEX('Probability Tables'!$K$10:$K$12, MATCH(B492, 'Probability Tables'!$A$10:$A$12, 0)))</f>
        <v>-1.0560526742493137</v>
      </c>
      <c r="K492" s="14">
        <f>IF(C492="N/A", 0, INDEX('Probability Tables'!$K$18:$K$19, MATCH(C492, 'Probability Tables'!$A$18:$A$19, 0)))</f>
        <v>-1.140161291580982</v>
      </c>
      <c r="L492" s="14">
        <f>IF(D492="N/A", 0, INDEX('Probability Tables'!$K$48:$K$50, MATCH(D492, 'Probability Tables'!$A$48:$A$50, 0)))</f>
        <v>-1.4997389951776758</v>
      </c>
      <c r="M492" s="14">
        <f>'Probability Tables'!$E$4</f>
        <v>-0.95753369040820424</v>
      </c>
      <c r="N492" s="16">
        <f>SUM(J492:M492)</f>
        <v>-4.6534866514161761</v>
      </c>
      <c r="O492" s="15">
        <f t="shared" si="21"/>
        <v>87.511717029735465</v>
      </c>
      <c r="P492" s="15">
        <f t="shared" si="22"/>
        <v>12.488282970264539</v>
      </c>
      <c r="Q492" s="17">
        <f t="shared" si="23"/>
        <v>0</v>
      </c>
      <c r="R492" s="17">
        <v>0</v>
      </c>
    </row>
    <row r="493" spans="1:18" x14ac:dyDescent="0.25">
      <c r="A493" t="s">
        <v>706</v>
      </c>
      <c r="B493">
        <v>3</v>
      </c>
      <c r="C493" t="s">
        <v>13</v>
      </c>
      <c r="D493" s="12" t="s">
        <v>1251</v>
      </c>
      <c r="E493" s="13">
        <f>IF(B493="N/A", 0, INDEX('Probability Tables'!$J$10:$J$12, MATCH(B493, 'Probability Tables'!$A$10:$A$12, 0)))</f>
        <v>-0.39196962663327978</v>
      </c>
      <c r="F493" s="13">
        <f>IF(C493="N/A", 0, INDEX('Probability Tables'!$J$18:$J$19, MATCH(C493, 'Probability Tables'!$A$18:$A$19, 0)))</f>
        <v>-0.16113204070663512</v>
      </c>
      <c r="G493" s="13">
        <f>IF(D493="N/A", 0, INDEX('Probability Tables'!$J$48:$J$50, MATCH(D493, 'Probability Tables'!$A$48:$A$50, 0)))</f>
        <v>-0.71512608727872051</v>
      </c>
      <c r="H493" s="13">
        <f>'Probability Tables'!$E$3</f>
        <v>-0.48424598596127871</v>
      </c>
      <c r="I493" s="16">
        <f>SUM(E493:H493)</f>
        <v>-1.7524737405799142</v>
      </c>
      <c r="J493" s="14">
        <f>IF(B493="N/A", 0, INDEX('Probability Tables'!$K$10:$K$12, MATCH(B493, 'Probability Tables'!$A$10:$A$12, 0)))</f>
        <v>-1.0560526742493137</v>
      </c>
      <c r="K493" s="14">
        <f>IF(C493="N/A", 0, INDEX('Probability Tables'!$K$18:$K$19, MATCH(C493, 'Probability Tables'!$A$18:$A$19, 0)))</f>
        <v>-1.140161291580982</v>
      </c>
      <c r="L493" s="14">
        <f>IF(D493="N/A", 0, INDEX('Probability Tables'!$K$48:$K$50, MATCH(D493, 'Probability Tables'!$A$48:$A$50, 0)))</f>
        <v>-1.624036711855253</v>
      </c>
      <c r="M493" s="14">
        <f>'Probability Tables'!$E$4</f>
        <v>-0.95753369040820424</v>
      </c>
      <c r="N493" s="16">
        <f>SUM(J493:M493)</f>
        <v>-4.7777843680937533</v>
      </c>
      <c r="O493" s="15">
        <f t="shared" si="21"/>
        <v>95.370456696207185</v>
      </c>
      <c r="P493" s="15">
        <f t="shared" si="22"/>
        <v>4.6295433037928087</v>
      </c>
      <c r="Q493" s="17">
        <f t="shared" si="23"/>
        <v>0</v>
      </c>
      <c r="R493" s="17">
        <v>0</v>
      </c>
    </row>
    <row r="494" spans="1:18" x14ac:dyDescent="0.25">
      <c r="A494" t="s">
        <v>708</v>
      </c>
      <c r="B494">
        <v>1</v>
      </c>
      <c r="C494" t="s">
        <v>13</v>
      </c>
      <c r="D494" s="12" t="s">
        <v>1250</v>
      </c>
      <c r="E494" s="13">
        <f>IF(B494="N/A", 0, INDEX('Probability Tables'!$J$10:$J$12, MATCH(B494, 'Probability Tables'!$A$10:$A$12, 0)))</f>
        <v>-1.9190988916046565</v>
      </c>
      <c r="F494" s="13">
        <f>IF(C494="N/A", 0, INDEX('Probability Tables'!$J$18:$J$19, MATCH(C494, 'Probability Tables'!$A$18:$A$19, 0)))</f>
        <v>-0.16113204070663512</v>
      </c>
      <c r="G494" s="13">
        <f>IF(D494="N/A", 0, INDEX('Probability Tables'!$J$48:$J$50, MATCH(D494, 'Probability Tables'!$A$48:$A$50, 0)))</f>
        <v>-1.1317644959850102</v>
      </c>
      <c r="H494" s="13">
        <f>'Probability Tables'!$E$3</f>
        <v>-0.48424598596127871</v>
      </c>
      <c r="I494" s="16">
        <f>SUM(E494:H494)</f>
        <v>-3.6962414142575803</v>
      </c>
      <c r="J494" s="14">
        <f>IF(B494="N/A", 0, INDEX('Probability Tables'!$K$10:$K$12, MATCH(B494, 'Probability Tables'!$A$10:$A$12, 0)))</f>
        <v>-0.92356349120323478</v>
      </c>
      <c r="K494" s="14">
        <f>IF(C494="N/A", 0, INDEX('Probability Tables'!$K$18:$K$19, MATCH(C494, 'Probability Tables'!$A$18:$A$19, 0)))</f>
        <v>-1.140161291580982</v>
      </c>
      <c r="L494" s="14">
        <f>IF(D494="N/A", 0, INDEX('Probability Tables'!$K$48:$K$50, MATCH(D494, 'Probability Tables'!$A$48:$A$50, 0)))</f>
        <v>-0.54522705048332309</v>
      </c>
      <c r="M494" s="14">
        <f>'Probability Tables'!$E$4</f>
        <v>-0.95753369040820424</v>
      </c>
      <c r="N494" s="16">
        <f>SUM(J494:M494)</f>
        <v>-3.5664855236757438</v>
      </c>
      <c r="O494" s="15">
        <f t="shared" si="21"/>
        <v>46.760646433231344</v>
      </c>
      <c r="P494" s="15">
        <f t="shared" si="22"/>
        <v>53.239353566768656</v>
      </c>
      <c r="Q494" s="17">
        <f t="shared" si="23"/>
        <v>1</v>
      </c>
      <c r="R494" s="17">
        <v>0</v>
      </c>
    </row>
    <row r="495" spans="1:18" x14ac:dyDescent="0.25">
      <c r="A495" t="s">
        <v>710</v>
      </c>
      <c r="B495">
        <v>1</v>
      </c>
      <c r="C495" t="s">
        <v>13</v>
      </c>
      <c r="D495" s="12" t="s">
        <v>1250</v>
      </c>
      <c r="E495" s="13">
        <f>IF(B495="N/A", 0, INDEX('Probability Tables'!$J$10:$J$12, MATCH(B495, 'Probability Tables'!$A$10:$A$12, 0)))</f>
        <v>-1.9190988916046565</v>
      </c>
      <c r="F495" s="13">
        <f>IF(C495="N/A", 0, INDEX('Probability Tables'!$J$18:$J$19, MATCH(C495, 'Probability Tables'!$A$18:$A$19, 0)))</f>
        <v>-0.16113204070663512</v>
      </c>
      <c r="G495" s="13">
        <f>IF(D495="N/A", 0, INDEX('Probability Tables'!$J$48:$J$50, MATCH(D495, 'Probability Tables'!$A$48:$A$50, 0)))</f>
        <v>-1.1317644959850102</v>
      </c>
      <c r="H495" s="13">
        <f>'Probability Tables'!$E$3</f>
        <v>-0.48424598596127871</v>
      </c>
      <c r="I495" s="16">
        <f>SUM(E495:H495)</f>
        <v>-3.6962414142575803</v>
      </c>
      <c r="J495" s="14">
        <f>IF(B495="N/A", 0, INDEX('Probability Tables'!$K$10:$K$12, MATCH(B495, 'Probability Tables'!$A$10:$A$12, 0)))</f>
        <v>-0.92356349120323478</v>
      </c>
      <c r="K495" s="14">
        <f>IF(C495="N/A", 0, INDEX('Probability Tables'!$K$18:$K$19, MATCH(C495, 'Probability Tables'!$A$18:$A$19, 0)))</f>
        <v>-1.140161291580982</v>
      </c>
      <c r="L495" s="14">
        <f>IF(D495="N/A", 0, INDEX('Probability Tables'!$K$48:$K$50, MATCH(D495, 'Probability Tables'!$A$48:$A$50, 0)))</f>
        <v>-0.54522705048332309</v>
      </c>
      <c r="M495" s="14">
        <f>'Probability Tables'!$E$4</f>
        <v>-0.95753369040820424</v>
      </c>
      <c r="N495" s="16">
        <f>SUM(J495:M495)</f>
        <v>-3.5664855236757438</v>
      </c>
      <c r="O495" s="15">
        <f t="shared" si="21"/>
        <v>46.760646433231344</v>
      </c>
      <c r="P495" s="15">
        <f t="shared" si="22"/>
        <v>53.239353566768656</v>
      </c>
      <c r="Q495" s="17">
        <f t="shared" si="23"/>
        <v>1</v>
      </c>
      <c r="R495" s="17">
        <v>0</v>
      </c>
    </row>
    <row r="496" spans="1:18" x14ac:dyDescent="0.25">
      <c r="A496" t="s">
        <v>712</v>
      </c>
      <c r="B496">
        <v>3</v>
      </c>
      <c r="C496" t="s">
        <v>13</v>
      </c>
      <c r="D496" s="12" t="s">
        <v>1251</v>
      </c>
      <c r="E496" s="13">
        <f>IF(B496="N/A", 0, INDEX('Probability Tables'!$J$10:$J$12, MATCH(B496, 'Probability Tables'!$A$10:$A$12, 0)))</f>
        <v>-0.39196962663327978</v>
      </c>
      <c r="F496" s="13">
        <f>IF(C496="N/A", 0, INDEX('Probability Tables'!$J$18:$J$19, MATCH(C496, 'Probability Tables'!$A$18:$A$19, 0)))</f>
        <v>-0.16113204070663512</v>
      </c>
      <c r="G496" s="13">
        <f>IF(D496="N/A", 0, INDEX('Probability Tables'!$J$48:$J$50, MATCH(D496, 'Probability Tables'!$A$48:$A$50, 0)))</f>
        <v>-0.71512608727872051</v>
      </c>
      <c r="H496" s="13">
        <f>'Probability Tables'!$E$3</f>
        <v>-0.48424598596127871</v>
      </c>
      <c r="I496" s="16">
        <f>SUM(E496:H496)</f>
        <v>-1.7524737405799142</v>
      </c>
      <c r="J496" s="14">
        <f>IF(B496="N/A", 0, INDEX('Probability Tables'!$K$10:$K$12, MATCH(B496, 'Probability Tables'!$A$10:$A$12, 0)))</f>
        <v>-1.0560526742493137</v>
      </c>
      <c r="K496" s="14">
        <f>IF(C496="N/A", 0, INDEX('Probability Tables'!$K$18:$K$19, MATCH(C496, 'Probability Tables'!$A$18:$A$19, 0)))</f>
        <v>-1.140161291580982</v>
      </c>
      <c r="L496" s="14">
        <f>IF(D496="N/A", 0, INDEX('Probability Tables'!$K$48:$K$50, MATCH(D496, 'Probability Tables'!$A$48:$A$50, 0)))</f>
        <v>-1.624036711855253</v>
      </c>
      <c r="M496" s="14">
        <f>'Probability Tables'!$E$4</f>
        <v>-0.95753369040820424</v>
      </c>
      <c r="N496" s="16">
        <f>SUM(J496:M496)</f>
        <v>-4.7777843680937533</v>
      </c>
      <c r="O496" s="15">
        <f t="shared" si="21"/>
        <v>95.370456696207185</v>
      </c>
      <c r="P496" s="15">
        <f t="shared" si="22"/>
        <v>4.6295433037928087</v>
      </c>
      <c r="Q496" s="17">
        <f t="shared" si="23"/>
        <v>0</v>
      </c>
      <c r="R496" s="17">
        <v>0</v>
      </c>
    </row>
    <row r="497" spans="1:18" x14ac:dyDescent="0.25">
      <c r="A497" t="s">
        <v>714</v>
      </c>
      <c r="B497">
        <v>3</v>
      </c>
      <c r="C497" t="s">
        <v>13</v>
      </c>
      <c r="D497" s="12" t="s">
        <v>1252</v>
      </c>
      <c r="E497" s="13">
        <f>IF(B497="N/A", 0, INDEX('Probability Tables'!$J$10:$J$12, MATCH(B497, 'Probability Tables'!$A$10:$A$12, 0)))</f>
        <v>-0.39196962663327978</v>
      </c>
      <c r="F497" s="13">
        <f>IF(C497="N/A", 0, INDEX('Probability Tables'!$J$18:$J$19, MATCH(C497, 'Probability Tables'!$A$18:$A$19, 0)))</f>
        <v>-0.16113204070663512</v>
      </c>
      <c r="G497" s="13">
        <f>IF(D497="N/A", 0, INDEX('Probability Tables'!$J$48:$J$50, MATCH(D497, 'Probability Tables'!$A$48:$A$50, 0)))</f>
        <v>-1.6691571471357227</v>
      </c>
      <c r="H497" s="13">
        <f>'Probability Tables'!$E$3</f>
        <v>-0.48424598596127871</v>
      </c>
      <c r="I497" s="16">
        <f>SUM(E497:H497)</f>
        <v>-2.7065048004369165</v>
      </c>
      <c r="J497" s="14">
        <f>IF(B497="N/A", 0, INDEX('Probability Tables'!$K$10:$K$12, MATCH(B497, 'Probability Tables'!$A$10:$A$12, 0)))</f>
        <v>-1.0560526742493137</v>
      </c>
      <c r="K497" s="14">
        <f>IF(C497="N/A", 0, INDEX('Probability Tables'!$K$18:$K$19, MATCH(C497, 'Probability Tables'!$A$18:$A$19, 0)))</f>
        <v>-1.140161291580982</v>
      </c>
      <c r="L497" s="14">
        <f>IF(D497="N/A", 0, INDEX('Probability Tables'!$K$48:$K$50, MATCH(D497, 'Probability Tables'!$A$48:$A$50, 0)))</f>
        <v>-1.4997389951776758</v>
      </c>
      <c r="M497" s="14">
        <f>'Probability Tables'!$E$4</f>
        <v>-0.95753369040820424</v>
      </c>
      <c r="N497" s="16">
        <f>SUM(J497:M497)</f>
        <v>-4.6534866514161761</v>
      </c>
      <c r="O497" s="15">
        <f t="shared" si="21"/>
        <v>87.511717029735465</v>
      </c>
      <c r="P497" s="15">
        <f t="shared" si="22"/>
        <v>12.488282970264539</v>
      </c>
      <c r="Q497" s="17">
        <f t="shared" si="23"/>
        <v>0</v>
      </c>
      <c r="R497" s="17">
        <v>0</v>
      </c>
    </row>
    <row r="498" spans="1:18" x14ac:dyDescent="0.25">
      <c r="A498" t="s">
        <v>715</v>
      </c>
      <c r="B498">
        <v>1</v>
      </c>
      <c r="C498" t="s">
        <v>17</v>
      </c>
      <c r="D498" s="12" t="s">
        <v>1250</v>
      </c>
      <c r="E498" s="13">
        <f>IF(B498="N/A", 0, INDEX('Probability Tables'!$J$10:$J$12, MATCH(B498, 'Probability Tables'!$A$10:$A$12, 0)))</f>
        <v>-1.9190988916046565</v>
      </c>
      <c r="F498" s="13">
        <f>IF(C498="N/A", 0, INDEX('Probability Tables'!$J$18:$J$19, MATCH(C498, 'Probability Tables'!$A$18:$A$19, 0)))</f>
        <v>-1.9050155618886613</v>
      </c>
      <c r="G498" s="13">
        <f>IF(D498="N/A", 0, INDEX('Probability Tables'!$J$48:$J$50, MATCH(D498, 'Probability Tables'!$A$48:$A$50, 0)))</f>
        <v>-1.1317644959850102</v>
      </c>
      <c r="H498" s="13">
        <f>'Probability Tables'!$E$3</f>
        <v>-0.48424598596127871</v>
      </c>
      <c r="I498" s="16">
        <f>SUM(E498:H498)</f>
        <v>-5.4401249354396066</v>
      </c>
      <c r="J498" s="14">
        <f>IF(B498="N/A", 0, INDEX('Probability Tables'!$K$10:$K$12, MATCH(B498, 'Probability Tables'!$A$10:$A$12, 0)))</f>
        <v>-0.92356349120323478</v>
      </c>
      <c r="K498" s="14">
        <f>IF(C498="N/A", 0, INDEX('Probability Tables'!$K$18:$K$19, MATCH(C498, 'Probability Tables'!$A$18:$A$19, 0)))</f>
        <v>-0.38532054201569693</v>
      </c>
      <c r="L498" s="14">
        <f>IF(D498="N/A", 0, INDEX('Probability Tables'!$K$48:$K$50, MATCH(D498, 'Probability Tables'!$A$48:$A$50, 0)))</f>
        <v>-0.54522705048332309</v>
      </c>
      <c r="M498" s="14">
        <f>'Probability Tables'!$E$4</f>
        <v>-0.95753369040820424</v>
      </c>
      <c r="N498" s="16">
        <f>SUM(J498:M498)</f>
        <v>-2.8116447741104591</v>
      </c>
      <c r="O498" s="15">
        <f t="shared" si="21"/>
        <v>6.7327825801197783</v>
      </c>
      <c r="P498" s="15">
        <f t="shared" si="22"/>
        <v>93.267217419880225</v>
      </c>
      <c r="Q498" s="17">
        <f t="shared" si="23"/>
        <v>1</v>
      </c>
      <c r="R498" s="17">
        <v>1</v>
      </c>
    </row>
    <row r="499" spans="1:18" x14ac:dyDescent="0.25">
      <c r="A499" t="s">
        <v>717</v>
      </c>
      <c r="B499">
        <v>3</v>
      </c>
      <c r="C499" t="s">
        <v>13</v>
      </c>
      <c r="D499" s="12" t="s">
        <v>1252</v>
      </c>
      <c r="E499" s="13">
        <f>IF(B499="N/A", 0, INDEX('Probability Tables'!$J$10:$J$12, MATCH(B499, 'Probability Tables'!$A$10:$A$12, 0)))</f>
        <v>-0.39196962663327978</v>
      </c>
      <c r="F499" s="13">
        <f>IF(C499="N/A", 0, INDEX('Probability Tables'!$J$18:$J$19, MATCH(C499, 'Probability Tables'!$A$18:$A$19, 0)))</f>
        <v>-0.16113204070663512</v>
      </c>
      <c r="G499" s="13">
        <f>IF(D499="N/A", 0, INDEX('Probability Tables'!$J$48:$J$50, MATCH(D499, 'Probability Tables'!$A$48:$A$50, 0)))</f>
        <v>-1.6691571471357227</v>
      </c>
      <c r="H499" s="13">
        <f>'Probability Tables'!$E$3</f>
        <v>-0.48424598596127871</v>
      </c>
      <c r="I499" s="16">
        <f>SUM(E499:H499)</f>
        <v>-2.7065048004369165</v>
      </c>
      <c r="J499" s="14">
        <f>IF(B499="N/A", 0, INDEX('Probability Tables'!$K$10:$K$12, MATCH(B499, 'Probability Tables'!$A$10:$A$12, 0)))</f>
        <v>-1.0560526742493137</v>
      </c>
      <c r="K499" s="14">
        <f>IF(C499="N/A", 0, INDEX('Probability Tables'!$K$18:$K$19, MATCH(C499, 'Probability Tables'!$A$18:$A$19, 0)))</f>
        <v>-1.140161291580982</v>
      </c>
      <c r="L499" s="14">
        <f>IF(D499="N/A", 0, INDEX('Probability Tables'!$K$48:$K$50, MATCH(D499, 'Probability Tables'!$A$48:$A$50, 0)))</f>
        <v>-1.4997389951776758</v>
      </c>
      <c r="M499" s="14">
        <f>'Probability Tables'!$E$4</f>
        <v>-0.95753369040820424</v>
      </c>
      <c r="N499" s="16">
        <f>SUM(J499:M499)</f>
        <v>-4.6534866514161761</v>
      </c>
      <c r="O499" s="15">
        <f t="shared" si="21"/>
        <v>87.511717029735465</v>
      </c>
      <c r="P499" s="15">
        <f t="shared" si="22"/>
        <v>12.488282970264539</v>
      </c>
      <c r="Q499" s="17">
        <f t="shared" si="23"/>
        <v>0</v>
      </c>
      <c r="R499" s="17">
        <v>0</v>
      </c>
    </row>
    <row r="500" spans="1:18" x14ac:dyDescent="0.25">
      <c r="A500" t="s">
        <v>719</v>
      </c>
      <c r="B500">
        <v>1</v>
      </c>
      <c r="C500" t="s">
        <v>17</v>
      </c>
      <c r="D500" s="12" t="s">
        <v>1250</v>
      </c>
      <c r="E500" s="13">
        <f>IF(B500="N/A", 0, INDEX('Probability Tables'!$J$10:$J$12, MATCH(B500, 'Probability Tables'!$A$10:$A$12, 0)))</f>
        <v>-1.9190988916046565</v>
      </c>
      <c r="F500" s="13">
        <f>IF(C500="N/A", 0, INDEX('Probability Tables'!$J$18:$J$19, MATCH(C500, 'Probability Tables'!$A$18:$A$19, 0)))</f>
        <v>-1.9050155618886613</v>
      </c>
      <c r="G500" s="13">
        <f>IF(D500="N/A", 0, INDEX('Probability Tables'!$J$48:$J$50, MATCH(D500, 'Probability Tables'!$A$48:$A$50, 0)))</f>
        <v>-1.1317644959850102</v>
      </c>
      <c r="H500" s="13">
        <f>'Probability Tables'!$E$3</f>
        <v>-0.48424598596127871</v>
      </c>
      <c r="I500" s="16">
        <f>SUM(E500:H500)</f>
        <v>-5.4401249354396066</v>
      </c>
      <c r="J500" s="14">
        <f>IF(B500="N/A", 0, INDEX('Probability Tables'!$K$10:$K$12, MATCH(B500, 'Probability Tables'!$A$10:$A$12, 0)))</f>
        <v>-0.92356349120323478</v>
      </c>
      <c r="K500" s="14">
        <f>IF(C500="N/A", 0, INDEX('Probability Tables'!$K$18:$K$19, MATCH(C500, 'Probability Tables'!$A$18:$A$19, 0)))</f>
        <v>-0.38532054201569693</v>
      </c>
      <c r="L500" s="14">
        <f>IF(D500="N/A", 0, INDEX('Probability Tables'!$K$48:$K$50, MATCH(D500, 'Probability Tables'!$A$48:$A$50, 0)))</f>
        <v>-0.54522705048332309</v>
      </c>
      <c r="M500" s="14">
        <f>'Probability Tables'!$E$4</f>
        <v>-0.95753369040820424</v>
      </c>
      <c r="N500" s="16">
        <f>SUM(J500:M500)</f>
        <v>-2.8116447741104591</v>
      </c>
      <c r="O500" s="15">
        <f t="shared" si="21"/>
        <v>6.7327825801197783</v>
      </c>
      <c r="P500" s="15">
        <f t="shared" si="22"/>
        <v>93.267217419880225</v>
      </c>
      <c r="Q500" s="17">
        <f t="shared" si="23"/>
        <v>1</v>
      </c>
      <c r="R500" s="17">
        <v>0</v>
      </c>
    </row>
    <row r="501" spans="1:18" x14ac:dyDescent="0.25">
      <c r="A501" t="s">
        <v>720</v>
      </c>
      <c r="B501">
        <v>3</v>
      </c>
      <c r="C501" t="s">
        <v>13</v>
      </c>
      <c r="D501" s="12" t="s">
        <v>1251</v>
      </c>
      <c r="E501" s="13">
        <f>IF(B501="N/A", 0, INDEX('Probability Tables'!$J$10:$J$12, MATCH(B501, 'Probability Tables'!$A$10:$A$12, 0)))</f>
        <v>-0.39196962663327978</v>
      </c>
      <c r="F501" s="13">
        <f>IF(C501="N/A", 0, INDEX('Probability Tables'!$J$18:$J$19, MATCH(C501, 'Probability Tables'!$A$18:$A$19, 0)))</f>
        <v>-0.16113204070663512</v>
      </c>
      <c r="G501" s="13">
        <f>IF(D501="N/A", 0, INDEX('Probability Tables'!$J$48:$J$50, MATCH(D501, 'Probability Tables'!$A$48:$A$50, 0)))</f>
        <v>-0.71512608727872051</v>
      </c>
      <c r="H501" s="13">
        <f>'Probability Tables'!$E$3</f>
        <v>-0.48424598596127871</v>
      </c>
      <c r="I501" s="16">
        <f>SUM(E501:H501)</f>
        <v>-1.7524737405799142</v>
      </c>
      <c r="J501" s="14">
        <f>IF(B501="N/A", 0, INDEX('Probability Tables'!$K$10:$K$12, MATCH(B501, 'Probability Tables'!$A$10:$A$12, 0)))</f>
        <v>-1.0560526742493137</v>
      </c>
      <c r="K501" s="14">
        <f>IF(C501="N/A", 0, INDEX('Probability Tables'!$K$18:$K$19, MATCH(C501, 'Probability Tables'!$A$18:$A$19, 0)))</f>
        <v>-1.140161291580982</v>
      </c>
      <c r="L501" s="14">
        <f>IF(D501="N/A", 0, INDEX('Probability Tables'!$K$48:$K$50, MATCH(D501, 'Probability Tables'!$A$48:$A$50, 0)))</f>
        <v>-1.624036711855253</v>
      </c>
      <c r="M501" s="14">
        <f>'Probability Tables'!$E$4</f>
        <v>-0.95753369040820424</v>
      </c>
      <c r="N501" s="16">
        <f>SUM(J501:M501)</f>
        <v>-4.7777843680937533</v>
      </c>
      <c r="O501" s="15">
        <f t="shared" si="21"/>
        <v>95.370456696207185</v>
      </c>
      <c r="P501" s="15">
        <f t="shared" si="22"/>
        <v>4.6295433037928087</v>
      </c>
      <c r="Q501" s="17">
        <f t="shared" si="23"/>
        <v>0</v>
      </c>
      <c r="R501" s="17">
        <v>0</v>
      </c>
    </row>
    <row r="502" spans="1:18" x14ac:dyDescent="0.25">
      <c r="A502" t="s">
        <v>721</v>
      </c>
      <c r="B502">
        <v>3</v>
      </c>
      <c r="C502" t="s">
        <v>13</v>
      </c>
      <c r="D502" s="12" t="s">
        <v>1251</v>
      </c>
      <c r="E502" s="13">
        <f>IF(B502="N/A", 0, INDEX('Probability Tables'!$J$10:$J$12, MATCH(B502, 'Probability Tables'!$A$10:$A$12, 0)))</f>
        <v>-0.39196962663327978</v>
      </c>
      <c r="F502" s="13">
        <f>IF(C502="N/A", 0, INDEX('Probability Tables'!$J$18:$J$19, MATCH(C502, 'Probability Tables'!$A$18:$A$19, 0)))</f>
        <v>-0.16113204070663512</v>
      </c>
      <c r="G502" s="13">
        <f>IF(D502="N/A", 0, INDEX('Probability Tables'!$J$48:$J$50, MATCH(D502, 'Probability Tables'!$A$48:$A$50, 0)))</f>
        <v>-0.71512608727872051</v>
      </c>
      <c r="H502" s="13">
        <f>'Probability Tables'!$E$3</f>
        <v>-0.48424598596127871</v>
      </c>
      <c r="I502" s="16">
        <f>SUM(E502:H502)</f>
        <v>-1.7524737405799142</v>
      </c>
      <c r="J502" s="14">
        <f>IF(B502="N/A", 0, INDEX('Probability Tables'!$K$10:$K$12, MATCH(B502, 'Probability Tables'!$A$10:$A$12, 0)))</f>
        <v>-1.0560526742493137</v>
      </c>
      <c r="K502" s="14">
        <f>IF(C502="N/A", 0, INDEX('Probability Tables'!$K$18:$K$19, MATCH(C502, 'Probability Tables'!$A$18:$A$19, 0)))</f>
        <v>-1.140161291580982</v>
      </c>
      <c r="L502" s="14">
        <f>IF(D502="N/A", 0, INDEX('Probability Tables'!$K$48:$K$50, MATCH(D502, 'Probability Tables'!$A$48:$A$50, 0)))</f>
        <v>-1.624036711855253</v>
      </c>
      <c r="M502" s="14">
        <f>'Probability Tables'!$E$4</f>
        <v>-0.95753369040820424</v>
      </c>
      <c r="N502" s="16">
        <f>SUM(J502:M502)</f>
        <v>-4.7777843680937533</v>
      </c>
      <c r="O502" s="15">
        <f t="shared" si="21"/>
        <v>95.370456696207185</v>
      </c>
      <c r="P502" s="15">
        <f t="shared" si="22"/>
        <v>4.6295433037928087</v>
      </c>
      <c r="Q502" s="17">
        <f t="shared" si="23"/>
        <v>0</v>
      </c>
      <c r="R502" s="17">
        <v>0</v>
      </c>
    </row>
    <row r="503" spans="1:18" x14ac:dyDescent="0.25">
      <c r="A503" t="s">
        <v>722</v>
      </c>
      <c r="B503">
        <v>3</v>
      </c>
      <c r="C503" t="s">
        <v>17</v>
      </c>
      <c r="D503" s="12" t="s">
        <v>1251</v>
      </c>
      <c r="E503" s="13">
        <f>IF(B503="N/A", 0, INDEX('Probability Tables'!$J$10:$J$12, MATCH(B503, 'Probability Tables'!$A$10:$A$12, 0)))</f>
        <v>-0.39196962663327978</v>
      </c>
      <c r="F503" s="13">
        <f>IF(C503="N/A", 0, INDEX('Probability Tables'!$J$18:$J$19, MATCH(C503, 'Probability Tables'!$A$18:$A$19, 0)))</f>
        <v>-1.9050155618886613</v>
      </c>
      <c r="G503" s="13">
        <f>IF(D503="N/A", 0, INDEX('Probability Tables'!$J$48:$J$50, MATCH(D503, 'Probability Tables'!$A$48:$A$50, 0)))</f>
        <v>-0.71512608727872051</v>
      </c>
      <c r="H503" s="13">
        <f>'Probability Tables'!$E$3</f>
        <v>-0.48424598596127871</v>
      </c>
      <c r="I503" s="16">
        <f>SUM(E503:H503)</f>
        <v>-3.4963572617619403</v>
      </c>
      <c r="J503" s="14">
        <f>IF(B503="N/A", 0, INDEX('Probability Tables'!$K$10:$K$12, MATCH(B503, 'Probability Tables'!$A$10:$A$12, 0)))</f>
        <v>-1.0560526742493137</v>
      </c>
      <c r="K503" s="14">
        <f>IF(C503="N/A", 0, INDEX('Probability Tables'!$K$18:$K$19, MATCH(C503, 'Probability Tables'!$A$18:$A$19, 0)))</f>
        <v>-0.38532054201569693</v>
      </c>
      <c r="L503" s="14">
        <f>IF(D503="N/A", 0, INDEX('Probability Tables'!$K$48:$K$50, MATCH(D503, 'Probability Tables'!$A$48:$A$50, 0)))</f>
        <v>-1.624036711855253</v>
      </c>
      <c r="M503" s="14">
        <f>'Probability Tables'!$E$4</f>
        <v>-0.95753369040820424</v>
      </c>
      <c r="N503" s="16">
        <f>SUM(J503:M503)</f>
        <v>-4.0229436185284682</v>
      </c>
      <c r="O503" s="15">
        <f t="shared" si="21"/>
        <v>62.868658257937625</v>
      </c>
      <c r="P503" s="15">
        <f t="shared" si="22"/>
        <v>37.131341742062382</v>
      </c>
      <c r="Q503" s="17">
        <f t="shared" si="23"/>
        <v>0</v>
      </c>
      <c r="R503" s="17">
        <v>0</v>
      </c>
    </row>
    <row r="504" spans="1:18" x14ac:dyDescent="0.25">
      <c r="A504" t="s">
        <v>723</v>
      </c>
      <c r="B504">
        <v>3</v>
      </c>
      <c r="C504" t="s">
        <v>17</v>
      </c>
      <c r="D504" s="12" t="s">
        <v>1251</v>
      </c>
      <c r="E504" s="13">
        <f>IF(B504="N/A", 0, INDEX('Probability Tables'!$J$10:$J$12, MATCH(B504, 'Probability Tables'!$A$10:$A$12, 0)))</f>
        <v>-0.39196962663327978</v>
      </c>
      <c r="F504" s="13">
        <f>IF(C504="N/A", 0, INDEX('Probability Tables'!$J$18:$J$19, MATCH(C504, 'Probability Tables'!$A$18:$A$19, 0)))</f>
        <v>-1.9050155618886613</v>
      </c>
      <c r="G504" s="13">
        <f>IF(D504="N/A", 0, INDEX('Probability Tables'!$J$48:$J$50, MATCH(D504, 'Probability Tables'!$A$48:$A$50, 0)))</f>
        <v>-0.71512608727872051</v>
      </c>
      <c r="H504" s="13">
        <f>'Probability Tables'!$E$3</f>
        <v>-0.48424598596127871</v>
      </c>
      <c r="I504" s="16">
        <f>SUM(E504:H504)</f>
        <v>-3.4963572617619403</v>
      </c>
      <c r="J504" s="14">
        <f>IF(B504="N/A", 0, INDEX('Probability Tables'!$K$10:$K$12, MATCH(B504, 'Probability Tables'!$A$10:$A$12, 0)))</f>
        <v>-1.0560526742493137</v>
      </c>
      <c r="K504" s="14">
        <f>IF(C504="N/A", 0, INDEX('Probability Tables'!$K$18:$K$19, MATCH(C504, 'Probability Tables'!$A$18:$A$19, 0)))</f>
        <v>-0.38532054201569693</v>
      </c>
      <c r="L504" s="14">
        <f>IF(D504="N/A", 0, INDEX('Probability Tables'!$K$48:$K$50, MATCH(D504, 'Probability Tables'!$A$48:$A$50, 0)))</f>
        <v>-1.624036711855253</v>
      </c>
      <c r="M504" s="14">
        <f>'Probability Tables'!$E$4</f>
        <v>-0.95753369040820424</v>
      </c>
      <c r="N504" s="16">
        <f>SUM(J504:M504)</f>
        <v>-4.0229436185284682</v>
      </c>
      <c r="O504" s="15">
        <f t="shared" si="21"/>
        <v>62.868658257937625</v>
      </c>
      <c r="P504" s="15">
        <f t="shared" si="22"/>
        <v>37.131341742062382</v>
      </c>
      <c r="Q504" s="17">
        <f t="shared" si="23"/>
        <v>0</v>
      </c>
      <c r="R504" s="17">
        <v>0</v>
      </c>
    </row>
    <row r="505" spans="1:18" x14ac:dyDescent="0.25">
      <c r="A505" t="s">
        <v>724</v>
      </c>
      <c r="B505">
        <v>3</v>
      </c>
      <c r="C505" t="s">
        <v>17</v>
      </c>
      <c r="D505" s="12" t="s">
        <v>1251</v>
      </c>
      <c r="E505" s="13">
        <f>IF(B505="N/A", 0, INDEX('Probability Tables'!$J$10:$J$12, MATCH(B505, 'Probability Tables'!$A$10:$A$12, 0)))</f>
        <v>-0.39196962663327978</v>
      </c>
      <c r="F505" s="13">
        <f>IF(C505="N/A", 0, INDEX('Probability Tables'!$J$18:$J$19, MATCH(C505, 'Probability Tables'!$A$18:$A$19, 0)))</f>
        <v>-1.9050155618886613</v>
      </c>
      <c r="G505" s="13">
        <f>IF(D505="N/A", 0, INDEX('Probability Tables'!$J$48:$J$50, MATCH(D505, 'Probability Tables'!$A$48:$A$50, 0)))</f>
        <v>-0.71512608727872051</v>
      </c>
      <c r="H505" s="13">
        <f>'Probability Tables'!$E$3</f>
        <v>-0.48424598596127871</v>
      </c>
      <c r="I505" s="16">
        <f>SUM(E505:H505)</f>
        <v>-3.4963572617619403</v>
      </c>
      <c r="J505" s="14">
        <f>IF(B505="N/A", 0, INDEX('Probability Tables'!$K$10:$K$12, MATCH(B505, 'Probability Tables'!$A$10:$A$12, 0)))</f>
        <v>-1.0560526742493137</v>
      </c>
      <c r="K505" s="14">
        <f>IF(C505="N/A", 0, INDEX('Probability Tables'!$K$18:$K$19, MATCH(C505, 'Probability Tables'!$A$18:$A$19, 0)))</f>
        <v>-0.38532054201569693</v>
      </c>
      <c r="L505" s="14">
        <f>IF(D505="N/A", 0, INDEX('Probability Tables'!$K$48:$K$50, MATCH(D505, 'Probability Tables'!$A$48:$A$50, 0)))</f>
        <v>-1.624036711855253</v>
      </c>
      <c r="M505" s="14">
        <f>'Probability Tables'!$E$4</f>
        <v>-0.95753369040820424</v>
      </c>
      <c r="N505" s="16">
        <f>SUM(J505:M505)</f>
        <v>-4.0229436185284682</v>
      </c>
      <c r="O505" s="15">
        <f t="shared" si="21"/>
        <v>62.868658257937625</v>
      </c>
      <c r="P505" s="15">
        <f t="shared" si="22"/>
        <v>37.131341742062382</v>
      </c>
      <c r="Q505" s="17">
        <f t="shared" si="23"/>
        <v>0</v>
      </c>
      <c r="R505" s="17">
        <v>0</v>
      </c>
    </row>
    <row r="506" spans="1:18" x14ac:dyDescent="0.25">
      <c r="A506" t="s">
        <v>725</v>
      </c>
      <c r="B506">
        <v>1</v>
      </c>
      <c r="C506" t="s">
        <v>17</v>
      </c>
      <c r="D506" s="12" t="s">
        <v>1250</v>
      </c>
      <c r="E506" s="13">
        <f>IF(B506="N/A", 0, INDEX('Probability Tables'!$J$10:$J$12, MATCH(B506, 'Probability Tables'!$A$10:$A$12, 0)))</f>
        <v>-1.9190988916046565</v>
      </c>
      <c r="F506" s="13">
        <f>IF(C506="N/A", 0, INDEX('Probability Tables'!$J$18:$J$19, MATCH(C506, 'Probability Tables'!$A$18:$A$19, 0)))</f>
        <v>-1.9050155618886613</v>
      </c>
      <c r="G506" s="13">
        <f>IF(D506="N/A", 0, INDEX('Probability Tables'!$J$48:$J$50, MATCH(D506, 'Probability Tables'!$A$48:$A$50, 0)))</f>
        <v>-1.1317644959850102</v>
      </c>
      <c r="H506" s="13">
        <f>'Probability Tables'!$E$3</f>
        <v>-0.48424598596127871</v>
      </c>
      <c r="I506" s="16">
        <f>SUM(E506:H506)</f>
        <v>-5.4401249354396066</v>
      </c>
      <c r="J506" s="14">
        <f>IF(B506="N/A", 0, INDEX('Probability Tables'!$K$10:$K$12, MATCH(B506, 'Probability Tables'!$A$10:$A$12, 0)))</f>
        <v>-0.92356349120323478</v>
      </c>
      <c r="K506" s="14">
        <f>IF(C506="N/A", 0, INDEX('Probability Tables'!$K$18:$K$19, MATCH(C506, 'Probability Tables'!$A$18:$A$19, 0)))</f>
        <v>-0.38532054201569693</v>
      </c>
      <c r="L506" s="14">
        <f>IF(D506="N/A", 0, INDEX('Probability Tables'!$K$48:$K$50, MATCH(D506, 'Probability Tables'!$A$48:$A$50, 0)))</f>
        <v>-0.54522705048332309</v>
      </c>
      <c r="M506" s="14">
        <f>'Probability Tables'!$E$4</f>
        <v>-0.95753369040820424</v>
      </c>
      <c r="N506" s="16">
        <f>SUM(J506:M506)</f>
        <v>-2.8116447741104591</v>
      </c>
      <c r="O506" s="15">
        <f t="shared" si="21"/>
        <v>6.7327825801197783</v>
      </c>
      <c r="P506" s="15">
        <f t="shared" si="22"/>
        <v>93.267217419880225</v>
      </c>
      <c r="Q506" s="17">
        <f t="shared" si="23"/>
        <v>1</v>
      </c>
      <c r="R506" s="17">
        <v>1</v>
      </c>
    </row>
    <row r="507" spans="1:18" x14ac:dyDescent="0.25">
      <c r="A507" t="s">
        <v>727</v>
      </c>
      <c r="B507">
        <v>1</v>
      </c>
      <c r="C507" t="s">
        <v>13</v>
      </c>
      <c r="D507" s="12" t="s">
        <v>1250</v>
      </c>
      <c r="E507" s="13">
        <f>IF(B507="N/A", 0, INDEX('Probability Tables'!$J$10:$J$12, MATCH(B507, 'Probability Tables'!$A$10:$A$12, 0)))</f>
        <v>-1.9190988916046565</v>
      </c>
      <c r="F507" s="13">
        <f>IF(C507="N/A", 0, INDEX('Probability Tables'!$J$18:$J$19, MATCH(C507, 'Probability Tables'!$A$18:$A$19, 0)))</f>
        <v>-0.16113204070663512</v>
      </c>
      <c r="G507" s="13">
        <f>IF(D507="N/A", 0, INDEX('Probability Tables'!$J$48:$J$50, MATCH(D507, 'Probability Tables'!$A$48:$A$50, 0)))</f>
        <v>-1.1317644959850102</v>
      </c>
      <c r="H507" s="13">
        <f>'Probability Tables'!$E$3</f>
        <v>-0.48424598596127871</v>
      </c>
      <c r="I507" s="16">
        <f>SUM(E507:H507)</f>
        <v>-3.6962414142575803</v>
      </c>
      <c r="J507" s="14">
        <f>IF(B507="N/A", 0, INDEX('Probability Tables'!$K$10:$K$12, MATCH(B507, 'Probability Tables'!$A$10:$A$12, 0)))</f>
        <v>-0.92356349120323478</v>
      </c>
      <c r="K507" s="14">
        <f>IF(C507="N/A", 0, INDEX('Probability Tables'!$K$18:$K$19, MATCH(C507, 'Probability Tables'!$A$18:$A$19, 0)))</f>
        <v>-1.140161291580982</v>
      </c>
      <c r="L507" s="14">
        <f>IF(D507="N/A", 0, INDEX('Probability Tables'!$K$48:$K$50, MATCH(D507, 'Probability Tables'!$A$48:$A$50, 0)))</f>
        <v>-0.54522705048332309</v>
      </c>
      <c r="M507" s="14">
        <f>'Probability Tables'!$E$4</f>
        <v>-0.95753369040820424</v>
      </c>
      <c r="N507" s="16">
        <f>SUM(J507:M507)</f>
        <v>-3.5664855236757438</v>
      </c>
      <c r="O507" s="15">
        <f t="shared" si="21"/>
        <v>46.760646433231344</v>
      </c>
      <c r="P507" s="15">
        <f t="shared" si="22"/>
        <v>53.239353566768656</v>
      </c>
      <c r="Q507" s="17">
        <f t="shared" si="23"/>
        <v>1</v>
      </c>
      <c r="R507" s="17">
        <v>0</v>
      </c>
    </row>
    <row r="508" spans="1:18" x14ac:dyDescent="0.25">
      <c r="A508" t="s">
        <v>728</v>
      </c>
      <c r="B508">
        <v>2</v>
      </c>
      <c r="C508" t="s">
        <v>17</v>
      </c>
      <c r="D508" s="12" t="s">
        <v>1250</v>
      </c>
      <c r="E508" s="13">
        <f>IF(B508="N/A", 0, INDEX('Probability Tables'!$J$10:$J$12, MATCH(B508, 'Probability Tables'!$A$10:$A$12, 0)))</f>
        <v>-1.7285805676065233</v>
      </c>
      <c r="F508" s="13">
        <f>IF(C508="N/A", 0, INDEX('Probability Tables'!$J$18:$J$19, MATCH(C508, 'Probability Tables'!$A$18:$A$19, 0)))</f>
        <v>-1.9050155618886613</v>
      </c>
      <c r="G508" s="13">
        <f>IF(D508="N/A", 0, INDEX('Probability Tables'!$J$48:$J$50, MATCH(D508, 'Probability Tables'!$A$48:$A$50, 0)))</f>
        <v>-1.1317644959850102</v>
      </c>
      <c r="H508" s="13">
        <f>'Probability Tables'!$E$3</f>
        <v>-0.48424598596127871</v>
      </c>
      <c r="I508" s="16">
        <f>SUM(E508:H508)</f>
        <v>-5.2496066114414734</v>
      </c>
      <c r="J508" s="14">
        <f>IF(B508="N/A", 0, INDEX('Probability Tables'!$K$10:$K$12, MATCH(B508, 'Probability Tables'!$A$10:$A$12, 0)))</f>
        <v>-1.3662076025531533</v>
      </c>
      <c r="K508" s="14">
        <f>IF(C508="N/A", 0, INDEX('Probability Tables'!$K$18:$K$19, MATCH(C508, 'Probability Tables'!$A$18:$A$19, 0)))</f>
        <v>-0.38532054201569693</v>
      </c>
      <c r="L508" s="14">
        <f>IF(D508="N/A", 0, INDEX('Probability Tables'!$K$48:$K$50, MATCH(D508, 'Probability Tables'!$A$48:$A$50, 0)))</f>
        <v>-0.54522705048332309</v>
      </c>
      <c r="M508" s="14">
        <f>'Probability Tables'!$E$4</f>
        <v>-0.95753369040820424</v>
      </c>
      <c r="N508" s="16">
        <f>SUM(J508:M508)</f>
        <v>-3.2542888854603773</v>
      </c>
      <c r="O508" s="15">
        <f t="shared" si="21"/>
        <v>11.969540796003292</v>
      </c>
      <c r="P508" s="15">
        <f t="shared" si="22"/>
        <v>88.030459203996713</v>
      </c>
      <c r="Q508" s="17">
        <f t="shared" si="23"/>
        <v>1</v>
      </c>
      <c r="R508" s="17">
        <v>1</v>
      </c>
    </row>
    <row r="509" spans="1:18" x14ac:dyDescent="0.25">
      <c r="A509" t="s">
        <v>729</v>
      </c>
      <c r="B509">
        <v>1</v>
      </c>
      <c r="C509" t="s">
        <v>13</v>
      </c>
      <c r="D509" s="12" t="s">
        <v>1250</v>
      </c>
      <c r="E509" s="13">
        <f>IF(B509="N/A", 0, INDEX('Probability Tables'!$J$10:$J$12, MATCH(B509, 'Probability Tables'!$A$10:$A$12, 0)))</f>
        <v>-1.9190988916046565</v>
      </c>
      <c r="F509" s="13">
        <f>IF(C509="N/A", 0, INDEX('Probability Tables'!$J$18:$J$19, MATCH(C509, 'Probability Tables'!$A$18:$A$19, 0)))</f>
        <v>-0.16113204070663512</v>
      </c>
      <c r="G509" s="13">
        <f>IF(D509="N/A", 0, INDEX('Probability Tables'!$J$48:$J$50, MATCH(D509, 'Probability Tables'!$A$48:$A$50, 0)))</f>
        <v>-1.1317644959850102</v>
      </c>
      <c r="H509" s="13">
        <f>'Probability Tables'!$E$3</f>
        <v>-0.48424598596127871</v>
      </c>
      <c r="I509" s="16">
        <f>SUM(E509:H509)</f>
        <v>-3.6962414142575803</v>
      </c>
      <c r="J509" s="14">
        <f>IF(B509="N/A", 0, INDEX('Probability Tables'!$K$10:$K$12, MATCH(B509, 'Probability Tables'!$A$10:$A$12, 0)))</f>
        <v>-0.92356349120323478</v>
      </c>
      <c r="K509" s="14">
        <f>IF(C509="N/A", 0, INDEX('Probability Tables'!$K$18:$K$19, MATCH(C509, 'Probability Tables'!$A$18:$A$19, 0)))</f>
        <v>-1.140161291580982</v>
      </c>
      <c r="L509" s="14">
        <f>IF(D509="N/A", 0, INDEX('Probability Tables'!$K$48:$K$50, MATCH(D509, 'Probability Tables'!$A$48:$A$50, 0)))</f>
        <v>-0.54522705048332309</v>
      </c>
      <c r="M509" s="14">
        <f>'Probability Tables'!$E$4</f>
        <v>-0.95753369040820424</v>
      </c>
      <c r="N509" s="16">
        <f>SUM(J509:M509)</f>
        <v>-3.5664855236757438</v>
      </c>
      <c r="O509" s="15">
        <f t="shared" si="21"/>
        <v>46.760646433231344</v>
      </c>
      <c r="P509" s="15">
        <f t="shared" si="22"/>
        <v>53.239353566768656</v>
      </c>
      <c r="Q509" s="17">
        <f t="shared" si="23"/>
        <v>1</v>
      </c>
      <c r="R509" s="17">
        <v>1</v>
      </c>
    </row>
    <row r="510" spans="1:18" x14ac:dyDescent="0.25">
      <c r="A510" t="s">
        <v>730</v>
      </c>
      <c r="B510">
        <v>3</v>
      </c>
      <c r="C510" t="s">
        <v>13</v>
      </c>
      <c r="D510" s="12" t="s">
        <v>1250</v>
      </c>
      <c r="E510" s="13">
        <f>IF(B510="N/A", 0, INDEX('Probability Tables'!$J$10:$J$12, MATCH(B510, 'Probability Tables'!$A$10:$A$12, 0)))</f>
        <v>-0.39196962663327978</v>
      </c>
      <c r="F510" s="13">
        <f>IF(C510="N/A", 0, INDEX('Probability Tables'!$J$18:$J$19, MATCH(C510, 'Probability Tables'!$A$18:$A$19, 0)))</f>
        <v>-0.16113204070663512</v>
      </c>
      <c r="G510" s="13">
        <f>IF(D510="N/A", 0, INDEX('Probability Tables'!$J$48:$J$50, MATCH(D510, 'Probability Tables'!$A$48:$A$50, 0)))</f>
        <v>-1.1317644959850102</v>
      </c>
      <c r="H510" s="13">
        <f>'Probability Tables'!$E$3</f>
        <v>-0.48424598596127871</v>
      </c>
      <c r="I510" s="16">
        <f>SUM(E510:H510)</f>
        <v>-2.169112149286204</v>
      </c>
      <c r="J510" s="14">
        <f>IF(B510="N/A", 0, INDEX('Probability Tables'!$K$10:$K$12, MATCH(B510, 'Probability Tables'!$A$10:$A$12, 0)))</f>
        <v>-1.0560526742493137</v>
      </c>
      <c r="K510" s="14">
        <f>IF(C510="N/A", 0, INDEX('Probability Tables'!$K$18:$K$19, MATCH(C510, 'Probability Tables'!$A$18:$A$19, 0)))</f>
        <v>-1.140161291580982</v>
      </c>
      <c r="L510" s="14">
        <f>IF(D510="N/A", 0, INDEX('Probability Tables'!$K$48:$K$50, MATCH(D510, 'Probability Tables'!$A$48:$A$50, 0)))</f>
        <v>-0.54522705048332309</v>
      </c>
      <c r="M510" s="14">
        <f>'Probability Tables'!$E$4</f>
        <v>-0.95753369040820424</v>
      </c>
      <c r="N510" s="16">
        <f>SUM(J510:M510)</f>
        <v>-3.698974706721823</v>
      </c>
      <c r="O510" s="15">
        <f t="shared" si="21"/>
        <v>82.198620383639835</v>
      </c>
      <c r="P510" s="15">
        <f t="shared" si="22"/>
        <v>17.801379616360176</v>
      </c>
      <c r="Q510" s="17">
        <f t="shared" si="23"/>
        <v>0</v>
      </c>
      <c r="R510" s="17">
        <v>0</v>
      </c>
    </row>
    <row r="511" spans="1:18" x14ac:dyDescent="0.25">
      <c r="A511" t="s">
        <v>732</v>
      </c>
      <c r="B511">
        <v>3</v>
      </c>
      <c r="C511" t="s">
        <v>13</v>
      </c>
      <c r="D511" s="12" t="s">
        <v>1250</v>
      </c>
      <c r="E511" s="13">
        <f>IF(B511="N/A", 0, INDEX('Probability Tables'!$J$10:$J$12, MATCH(B511, 'Probability Tables'!$A$10:$A$12, 0)))</f>
        <v>-0.39196962663327978</v>
      </c>
      <c r="F511" s="13">
        <f>IF(C511="N/A", 0, INDEX('Probability Tables'!$J$18:$J$19, MATCH(C511, 'Probability Tables'!$A$18:$A$19, 0)))</f>
        <v>-0.16113204070663512</v>
      </c>
      <c r="G511" s="13">
        <f>IF(D511="N/A", 0, INDEX('Probability Tables'!$J$48:$J$50, MATCH(D511, 'Probability Tables'!$A$48:$A$50, 0)))</f>
        <v>-1.1317644959850102</v>
      </c>
      <c r="H511" s="13">
        <f>'Probability Tables'!$E$3</f>
        <v>-0.48424598596127871</v>
      </c>
      <c r="I511" s="16">
        <f>SUM(E511:H511)</f>
        <v>-2.169112149286204</v>
      </c>
      <c r="J511" s="14">
        <f>IF(B511="N/A", 0, INDEX('Probability Tables'!$K$10:$K$12, MATCH(B511, 'Probability Tables'!$A$10:$A$12, 0)))</f>
        <v>-1.0560526742493137</v>
      </c>
      <c r="K511" s="14">
        <f>IF(C511="N/A", 0, INDEX('Probability Tables'!$K$18:$K$19, MATCH(C511, 'Probability Tables'!$A$18:$A$19, 0)))</f>
        <v>-1.140161291580982</v>
      </c>
      <c r="L511" s="14">
        <f>IF(D511="N/A", 0, INDEX('Probability Tables'!$K$48:$K$50, MATCH(D511, 'Probability Tables'!$A$48:$A$50, 0)))</f>
        <v>-0.54522705048332309</v>
      </c>
      <c r="M511" s="14">
        <f>'Probability Tables'!$E$4</f>
        <v>-0.95753369040820424</v>
      </c>
      <c r="N511" s="16">
        <f>SUM(J511:M511)</f>
        <v>-3.698974706721823</v>
      </c>
      <c r="O511" s="15">
        <f t="shared" si="21"/>
        <v>82.198620383639835</v>
      </c>
      <c r="P511" s="15">
        <f t="shared" si="22"/>
        <v>17.801379616360176</v>
      </c>
      <c r="Q511" s="17">
        <f t="shared" si="23"/>
        <v>0</v>
      </c>
      <c r="R511" s="17">
        <v>1</v>
      </c>
    </row>
    <row r="512" spans="1:18" x14ac:dyDescent="0.25">
      <c r="A512" t="s">
        <v>733</v>
      </c>
      <c r="B512">
        <v>3</v>
      </c>
      <c r="C512" t="s">
        <v>13</v>
      </c>
      <c r="D512" s="12" t="s">
        <v>1251</v>
      </c>
      <c r="E512" s="13">
        <f>IF(B512="N/A", 0, INDEX('Probability Tables'!$J$10:$J$12, MATCH(B512, 'Probability Tables'!$A$10:$A$12, 0)))</f>
        <v>-0.39196962663327978</v>
      </c>
      <c r="F512" s="13">
        <f>IF(C512="N/A", 0, INDEX('Probability Tables'!$J$18:$J$19, MATCH(C512, 'Probability Tables'!$A$18:$A$19, 0)))</f>
        <v>-0.16113204070663512</v>
      </c>
      <c r="G512" s="13">
        <f>IF(D512="N/A", 0, INDEX('Probability Tables'!$J$48:$J$50, MATCH(D512, 'Probability Tables'!$A$48:$A$50, 0)))</f>
        <v>-0.71512608727872051</v>
      </c>
      <c r="H512" s="13">
        <f>'Probability Tables'!$E$3</f>
        <v>-0.48424598596127871</v>
      </c>
      <c r="I512" s="16">
        <f>SUM(E512:H512)</f>
        <v>-1.7524737405799142</v>
      </c>
      <c r="J512" s="14">
        <f>IF(B512="N/A", 0, INDEX('Probability Tables'!$K$10:$K$12, MATCH(B512, 'Probability Tables'!$A$10:$A$12, 0)))</f>
        <v>-1.0560526742493137</v>
      </c>
      <c r="K512" s="14">
        <f>IF(C512="N/A", 0, INDEX('Probability Tables'!$K$18:$K$19, MATCH(C512, 'Probability Tables'!$A$18:$A$19, 0)))</f>
        <v>-1.140161291580982</v>
      </c>
      <c r="L512" s="14">
        <f>IF(D512="N/A", 0, INDEX('Probability Tables'!$K$48:$K$50, MATCH(D512, 'Probability Tables'!$A$48:$A$50, 0)))</f>
        <v>-1.624036711855253</v>
      </c>
      <c r="M512" s="14">
        <f>'Probability Tables'!$E$4</f>
        <v>-0.95753369040820424</v>
      </c>
      <c r="N512" s="16">
        <f>SUM(J512:M512)</f>
        <v>-4.7777843680937533</v>
      </c>
      <c r="O512" s="15">
        <f t="shared" si="21"/>
        <v>95.370456696207185</v>
      </c>
      <c r="P512" s="15">
        <f t="shared" si="22"/>
        <v>4.6295433037928087</v>
      </c>
      <c r="Q512" s="17">
        <f t="shared" si="23"/>
        <v>0</v>
      </c>
      <c r="R512" s="17">
        <v>1</v>
      </c>
    </row>
    <row r="513" spans="1:18" x14ac:dyDescent="0.25">
      <c r="A513" t="s">
        <v>734</v>
      </c>
      <c r="B513">
        <v>3</v>
      </c>
      <c r="C513" t="s">
        <v>13</v>
      </c>
      <c r="D513" s="12" t="s">
        <v>1251</v>
      </c>
      <c r="E513" s="13">
        <f>IF(B513="N/A", 0, INDEX('Probability Tables'!$J$10:$J$12, MATCH(B513, 'Probability Tables'!$A$10:$A$12, 0)))</f>
        <v>-0.39196962663327978</v>
      </c>
      <c r="F513" s="13">
        <f>IF(C513="N/A", 0, INDEX('Probability Tables'!$J$18:$J$19, MATCH(C513, 'Probability Tables'!$A$18:$A$19, 0)))</f>
        <v>-0.16113204070663512</v>
      </c>
      <c r="G513" s="13">
        <f>IF(D513="N/A", 0, INDEX('Probability Tables'!$J$48:$J$50, MATCH(D513, 'Probability Tables'!$A$48:$A$50, 0)))</f>
        <v>-0.71512608727872051</v>
      </c>
      <c r="H513" s="13">
        <f>'Probability Tables'!$E$3</f>
        <v>-0.48424598596127871</v>
      </c>
      <c r="I513" s="16">
        <f>SUM(E513:H513)</f>
        <v>-1.7524737405799142</v>
      </c>
      <c r="J513" s="14">
        <f>IF(B513="N/A", 0, INDEX('Probability Tables'!$K$10:$K$12, MATCH(B513, 'Probability Tables'!$A$10:$A$12, 0)))</f>
        <v>-1.0560526742493137</v>
      </c>
      <c r="K513" s="14">
        <f>IF(C513="N/A", 0, INDEX('Probability Tables'!$K$18:$K$19, MATCH(C513, 'Probability Tables'!$A$18:$A$19, 0)))</f>
        <v>-1.140161291580982</v>
      </c>
      <c r="L513" s="14">
        <f>IF(D513="N/A", 0, INDEX('Probability Tables'!$K$48:$K$50, MATCH(D513, 'Probability Tables'!$A$48:$A$50, 0)))</f>
        <v>-1.624036711855253</v>
      </c>
      <c r="M513" s="14">
        <f>'Probability Tables'!$E$4</f>
        <v>-0.95753369040820424</v>
      </c>
      <c r="N513" s="16">
        <f>SUM(J513:M513)</f>
        <v>-4.7777843680937533</v>
      </c>
      <c r="O513" s="15">
        <f t="shared" si="21"/>
        <v>95.370456696207185</v>
      </c>
      <c r="P513" s="15">
        <f t="shared" si="22"/>
        <v>4.6295433037928087</v>
      </c>
      <c r="Q513" s="17">
        <f t="shared" si="23"/>
        <v>0</v>
      </c>
      <c r="R513" s="17">
        <v>0</v>
      </c>
    </row>
    <row r="514" spans="1:18" x14ac:dyDescent="0.25">
      <c r="A514" t="s">
        <v>736</v>
      </c>
      <c r="B514">
        <v>1</v>
      </c>
      <c r="C514" t="s">
        <v>13</v>
      </c>
      <c r="D514" s="12" t="s">
        <v>1250</v>
      </c>
      <c r="E514" s="13">
        <f>IF(B514="N/A", 0, INDEX('Probability Tables'!$J$10:$J$12, MATCH(B514, 'Probability Tables'!$A$10:$A$12, 0)))</f>
        <v>-1.9190988916046565</v>
      </c>
      <c r="F514" s="13">
        <f>IF(C514="N/A", 0, INDEX('Probability Tables'!$J$18:$J$19, MATCH(C514, 'Probability Tables'!$A$18:$A$19, 0)))</f>
        <v>-0.16113204070663512</v>
      </c>
      <c r="G514" s="13">
        <f>IF(D514="N/A", 0, INDEX('Probability Tables'!$J$48:$J$50, MATCH(D514, 'Probability Tables'!$A$48:$A$50, 0)))</f>
        <v>-1.1317644959850102</v>
      </c>
      <c r="H514" s="13">
        <f>'Probability Tables'!$E$3</f>
        <v>-0.48424598596127871</v>
      </c>
      <c r="I514" s="16">
        <f>SUM(E514:H514)</f>
        <v>-3.6962414142575803</v>
      </c>
      <c r="J514" s="14">
        <f>IF(B514="N/A", 0, INDEX('Probability Tables'!$K$10:$K$12, MATCH(B514, 'Probability Tables'!$A$10:$A$12, 0)))</f>
        <v>-0.92356349120323478</v>
      </c>
      <c r="K514" s="14">
        <f>IF(C514="N/A", 0, INDEX('Probability Tables'!$K$18:$K$19, MATCH(C514, 'Probability Tables'!$A$18:$A$19, 0)))</f>
        <v>-1.140161291580982</v>
      </c>
      <c r="L514" s="14">
        <f>IF(D514="N/A", 0, INDEX('Probability Tables'!$K$48:$K$50, MATCH(D514, 'Probability Tables'!$A$48:$A$50, 0)))</f>
        <v>-0.54522705048332309</v>
      </c>
      <c r="M514" s="14">
        <f>'Probability Tables'!$E$4</f>
        <v>-0.95753369040820424</v>
      </c>
      <c r="N514" s="16">
        <f>SUM(J514:M514)</f>
        <v>-3.5664855236757438</v>
      </c>
      <c r="O514" s="15">
        <f t="shared" si="21"/>
        <v>46.760646433231344</v>
      </c>
      <c r="P514" s="15">
        <f t="shared" si="22"/>
        <v>53.239353566768656</v>
      </c>
      <c r="Q514" s="17">
        <f t="shared" si="23"/>
        <v>1</v>
      </c>
      <c r="R514" s="17">
        <v>1</v>
      </c>
    </row>
    <row r="515" spans="1:18" x14ac:dyDescent="0.25">
      <c r="A515" t="s">
        <v>739</v>
      </c>
      <c r="B515">
        <v>1</v>
      </c>
      <c r="C515" t="s">
        <v>17</v>
      </c>
      <c r="D515" s="12" t="s">
        <v>1250</v>
      </c>
      <c r="E515" s="13">
        <f>IF(B515="N/A", 0, INDEX('Probability Tables'!$J$10:$J$12, MATCH(B515, 'Probability Tables'!$A$10:$A$12, 0)))</f>
        <v>-1.9190988916046565</v>
      </c>
      <c r="F515" s="13">
        <f>IF(C515="N/A", 0, INDEX('Probability Tables'!$J$18:$J$19, MATCH(C515, 'Probability Tables'!$A$18:$A$19, 0)))</f>
        <v>-1.9050155618886613</v>
      </c>
      <c r="G515" s="13">
        <f>IF(D515="N/A", 0, INDEX('Probability Tables'!$J$48:$J$50, MATCH(D515, 'Probability Tables'!$A$48:$A$50, 0)))</f>
        <v>-1.1317644959850102</v>
      </c>
      <c r="H515" s="13">
        <f>'Probability Tables'!$E$3</f>
        <v>-0.48424598596127871</v>
      </c>
      <c r="I515" s="16">
        <f>SUM(E515:H515)</f>
        <v>-5.4401249354396066</v>
      </c>
      <c r="J515" s="14">
        <f>IF(B515="N/A", 0, INDEX('Probability Tables'!$K$10:$K$12, MATCH(B515, 'Probability Tables'!$A$10:$A$12, 0)))</f>
        <v>-0.92356349120323478</v>
      </c>
      <c r="K515" s="14">
        <f>IF(C515="N/A", 0, INDEX('Probability Tables'!$K$18:$K$19, MATCH(C515, 'Probability Tables'!$A$18:$A$19, 0)))</f>
        <v>-0.38532054201569693</v>
      </c>
      <c r="L515" s="14">
        <f>IF(D515="N/A", 0, INDEX('Probability Tables'!$K$48:$K$50, MATCH(D515, 'Probability Tables'!$A$48:$A$50, 0)))</f>
        <v>-0.54522705048332309</v>
      </c>
      <c r="M515" s="14">
        <f>'Probability Tables'!$E$4</f>
        <v>-0.95753369040820424</v>
      </c>
      <c r="N515" s="16">
        <f>SUM(J515:M515)</f>
        <v>-2.8116447741104591</v>
      </c>
      <c r="O515" s="15">
        <f t="shared" ref="O515:O578" si="24">EXP(I515)/(EXP(I515)+EXP(N515))*100</f>
        <v>6.7327825801197783</v>
      </c>
      <c r="P515" s="15">
        <f t="shared" ref="P515:P578" si="25">EXP(N515)/(EXP(N515)+EXP(I515))*100</f>
        <v>93.267217419880225</v>
      </c>
      <c r="Q515" s="17">
        <f t="shared" ref="Q515:Q578" si="26">IF(O515&gt;P515, 0, 1)</f>
        <v>1</v>
      </c>
      <c r="R515" s="17">
        <v>1</v>
      </c>
    </row>
    <row r="516" spans="1:18" x14ac:dyDescent="0.25">
      <c r="A516" t="s">
        <v>741</v>
      </c>
      <c r="B516">
        <v>3</v>
      </c>
      <c r="C516" t="s">
        <v>13</v>
      </c>
      <c r="D516" s="12" t="s">
        <v>1251</v>
      </c>
      <c r="E516" s="13">
        <f>IF(B516="N/A", 0, INDEX('Probability Tables'!$J$10:$J$12, MATCH(B516, 'Probability Tables'!$A$10:$A$12, 0)))</f>
        <v>-0.39196962663327978</v>
      </c>
      <c r="F516" s="13">
        <f>IF(C516="N/A", 0, INDEX('Probability Tables'!$J$18:$J$19, MATCH(C516, 'Probability Tables'!$A$18:$A$19, 0)))</f>
        <v>-0.16113204070663512</v>
      </c>
      <c r="G516" s="13">
        <f>IF(D516="N/A", 0, INDEX('Probability Tables'!$J$48:$J$50, MATCH(D516, 'Probability Tables'!$A$48:$A$50, 0)))</f>
        <v>-0.71512608727872051</v>
      </c>
      <c r="H516" s="13">
        <f>'Probability Tables'!$E$3</f>
        <v>-0.48424598596127871</v>
      </c>
      <c r="I516" s="16">
        <f>SUM(E516:H516)</f>
        <v>-1.7524737405799142</v>
      </c>
      <c r="J516" s="14">
        <f>IF(B516="N/A", 0, INDEX('Probability Tables'!$K$10:$K$12, MATCH(B516, 'Probability Tables'!$A$10:$A$12, 0)))</f>
        <v>-1.0560526742493137</v>
      </c>
      <c r="K516" s="14">
        <f>IF(C516="N/A", 0, INDEX('Probability Tables'!$K$18:$K$19, MATCH(C516, 'Probability Tables'!$A$18:$A$19, 0)))</f>
        <v>-1.140161291580982</v>
      </c>
      <c r="L516" s="14">
        <f>IF(D516="N/A", 0, INDEX('Probability Tables'!$K$48:$K$50, MATCH(D516, 'Probability Tables'!$A$48:$A$50, 0)))</f>
        <v>-1.624036711855253</v>
      </c>
      <c r="M516" s="14">
        <f>'Probability Tables'!$E$4</f>
        <v>-0.95753369040820424</v>
      </c>
      <c r="N516" s="16">
        <f>SUM(J516:M516)</f>
        <v>-4.7777843680937533</v>
      </c>
      <c r="O516" s="15">
        <f t="shared" si="24"/>
        <v>95.370456696207185</v>
      </c>
      <c r="P516" s="15">
        <f t="shared" si="25"/>
        <v>4.6295433037928087</v>
      </c>
      <c r="Q516" s="17">
        <f t="shared" si="26"/>
        <v>0</v>
      </c>
      <c r="R516" s="17">
        <v>0</v>
      </c>
    </row>
    <row r="517" spans="1:18" x14ac:dyDescent="0.25">
      <c r="A517" t="s">
        <v>742</v>
      </c>
      <c r="B517">
        <v>1</v>
      </c>
      <c r="C517" t="s">
        <v>13</v>
      </c>
      <c r="D517" s="12" t="s">
        <v>1250</v>
      </c>
      <c r="E517" s="13">
        <f>IF(B517="N/A", 0, INDEX('Probability Tables'!$J$10:$J$12, MATCH(B517, 'Probability Tables'!$A$10:$A$12, 0)))</f>
        <v>-1.9190988916046565</v>
      </c>
      <c r="F517" s="13">
        <f>IF(C517="N/A", 0, INDEX('Probability Tables'!$J$18:$J$19, MATCH(C517, 'Probability Tables'!$A$18:$A$19, 0)))</f>
        <v>-0.16113204070663512</v>
      </c>
      <c r="G517" s="13">
        <f>IF(D517="N/A", 0, INDEX('Probability Tables'!$J$48:$J$50, MATCH(D517, 'Probability Tables'!$A$48:$A$50, 0)))</f>
        <v>-1.1317644959850102</v>
      </c>
      <c r="H517" s="13">
        <f>'Probability Tables'!$E$3</f>
        <v>-0.48424598596127871</v>
      </c>
      <c r="I517" s="16">
        <f>SUM(E517:H517)</f>
        <v>-3.6962414142575803</v>
      </c>
      <c r="J517" s="14">
        <f>IF(B517="N/A", 0, INDEX('Probability Tables'!$K$10:$K$12, MATCH(B517, 'Probability Tables'!$A$10:$A$12, 0)))</f>
        <v>-0.92356349120323478</v>
      </c>
      <c r="K517" s="14">
        <f>IF(C517="N/A", 0, INDEX('Probability Tables'!$K$18:$K$19, MATCH(C517, 'Probability Tables'!$A$18:$A$19, 0)))</f>
        <v>-1.140161291580982</v>
      </c>
      <c r="L517" s="14">
        <f>IF(D517="N/A", 0, INDEX('Probability Tables'!$K$48:$K$50, MATCH(D517, 'Probability Tables'!$A$48:$A$50, 0)))</f>
        <v>-0.54522705048332309</v>
      </c>
      <c r="M517" s="14">
        <f>'Probability Tables'!$E$4</f>
        <v>-0.95753369040820424</v>
      </c>
      <c r="N517" s="16">
        <f>SUM(J517:M517)</f>
        <v>-3.5664855236757438</v>
      </c>
      <c r="O517" s="15">
        <f t="shared" si="24"/>
        <v>46.760646433231344</v>
      </c>
      <c r="P517" s="15">
        <f t="shared" si="25"/>
        <v>53.239353566768656</v>
      </c>
      <c r="Q517" s="17">
        <f t="shared" si="26"/>
        <v>1</v>
      </c>
      <c r="R517" s="17">
        <v>0</v>
      </c>
    </row>
    <row r="518" spans="1:18" x14ac:dyDescent="0.25">
      <c r="A518" t="s">
        <v>744</v>
      </c>
      <c r="B518">
        <v>2</v>
      </c>
      <c r="C518" t="s">
        <v>17</v>
      </c>
      <c r="D518" s="12" t="s">
        <v>1252</v>
      </c>
      <c r="E518" s="13">
        <f>IF(B518="N/A", 0, INDEX('Probability Tables'!$J$10:$J$12, MATCH(B518, 'Probability Tables'!$A$10:$A$12, 0)))</f>
        <v>-1.7285805676065233</v>
      </c>
      <c r="F518" s="13">
        <f>IF(C518="N/A", 0, INDEX('Probability Tables'!$J$18:$J$19, MATCH(C518, 'Probability Tables'!$A$18:$A$19, 0)))</f>
        <v>-1.9050155618886613</v>
      </c>
      <c r="G518" s="13">
        <f>IF(D518="N/A", 0, INDEX('Probability Tables'!$J$48:$J$50, MATCH(D518, 'Probability Tables'!$A$48:$A$50, 0)))</f>
        <v>-1.6691571471357227</v>
      </c>
      <c r="H518" s="13">
        <f>'Probability Tables'!$E$3</f>
        <v>-0.48424598596127871</v>
      </c>
      <c r="I518" s="16">
        <f>SUM(E518:H518)</f>
        <v>-5.786999262592186</v>
      </c>
      <c r="J518" s="14">
        <f>IF(B518="N/A", 0, INDEX('Probability Tables'!$K$10:$K$12, MATCH(B518, 'Probability Tables'!$A$10:$A$12, 0)))</f>
        <v>-1.3662076025531533</v>
      </c>
      <c r="K518" s="14">
        <f>IF(C518="N/A", 0, INDEX('Probability Tables'!$K$18:$K$19, MATCH(C518, 'Probability Tables'!$A$18:$A$19, 0)))</f>
        <v>-0.38532054201569693</v>
      </c>
      <c r="L518" s="14">
        <f>IF(D518="N/A", 0, INDEX('Probability Tables'!$K$48:$K$50, MATCH(D518, 'Probability Tables'!$A$48:$A$50, 0)))</f>
        <v>-1.4997389951776758</v>
      </c>
      <c r="M518" s="14">
        <f>'Probability Tables'!$E$4</f>
        <v>-0.95753369040820424</v>
      </c>
      <c r="N518" s="16">
        <f>SUM(J518:M518)</f>
        <v>-4.2088008301547299</v>
      </c>
      <c r="O518" s="15">
        <f t="shared" si="24"/>
        <v>17.105077926477943</v>
      </c>
      <c r="P518" s="15">
        <f t="shared" si="25"/>
        <v>82.894922073522054</v>
      </c>
      <c r="Q518" s="17">
        <f t="shared" si="26"/>
        <v>1</v>
      </c>
      <c r="R518" s="17">
        <v>1</v>
      </c>
    </row>
    <row r="519" spans="1:18" x14ac:dyDescent="0.25">
      <c r="A519" t="s">
        <v>746</v>
      </c>
      <c r="B519">
        <v>3</v>
      </c>
      <c r="C519" t="s">
        <v>13</v>
      </c>
      <c r="D519" s="12" t="s">
        <v>1250</v>
      </c>
      <c r="E519" s="13">
        <f>IF(B519="N/A", 0, INDEX('Probability Tables'!$J$10:$J$12, MATCH(B519, 'Probability Tables'!$A$10:$A$12, 0)))</f>
        <v>-0.39196962663327978</v>
      </c>
      <c r="F519" s="13">
        <f>IF(C519="N/A", 0, INDEX('Probability Tables'!$J$18:$J$19, MATCH(C519, 'Probability Tables'!$A$18:$A$19, 0)))</f>
        <v>-0.16113204070663512</v>
      </c>
      <c r="G519" s="13">
        <f>IF(D519="N/A", 0, INDEX('Probability Tables'!$J$48:$J$50, MATCH(D519, 'Probability Tables'!$A$48:$A$50, 0)))</f>
        <v>-1.1317644959850102</v>
      </c>
      <c r="H519" s="13">
        <f>'Probability Tables'!$E$3</f>
        <v>-0.48424598596127871</v>
      </c>
      <c r="I519" s="16">
        <f>SUM(E519:H519)</f>
        <v>-2.169112149286204</v>
      </c>
      <c r="J519" s="14">
        <f>IF(B519="N/A", 0, INDEX('Probability Tables'!$K$10:$K$12, MATCH(B519, 'Probability Tables'!$A$10:$A$12, 0)))</f>
        <v>-1.0560526742493137</v>
      </c>
      <c r="K519" s="14">
        <f>IF(C519="N/A", 0, INDEX('Probability Tables'!$K$18:$K$19, MATCH(C519, 'Probability Tables'!$A$18:$A$19, 0)))</f>
        <v>-1.140161291580982</v>
      </c>
      <c r="L519" s="14">
        <f>IF(D519="N/A", 0, INDEX('Probability Tables'!$K$48:$K$50, MATCH(D519, 'Probability Tables'!$A$48:$A$50, 0)))</f>
        <v>-0.54522705048332309</v>
      </c>
      <c r="M519" s="14">
        <f>'Probability Tables'!$E$4</f>
        <v>-0.95753369040820424</v>
      </c>
      <c r="N519" s="16">
        <f>SUM(J519:M519)</f>
        <v>-3.698974706721823</v>
      </c>
      <c r="O519" s="15">
        <f t="shared" si="24"/>
        <v>82.198620383639835</v>
      </c>
      <c r="P519" s="15">
        <f t="shared" si="25"/>
        <v>17.801379616360176</v>
      </c>
      <c r="Q519" s="17">
        <f t="shared" si="26"/>
        <v>0</v>
      </c>
      <c r="R519" s="17">
        <v>0</v>
      </c>
    </row>
    <row r="520" spans="1:18" x14ac:dyDescent="0.25">
      <c r="A520" t="s">
        <v>747</v>
      </c>
      <c r="B520">
        <v>2</v>
      </c>
      <c r="C520" t="s">
        <v>17</v>
      </c>
      <c r="D520" s="12" t="s">
        <v>1250</v>
      </c>
      <c r="E520" s="13">
        <f>IF(B520="N/A", 0, INDEX('Probability Tables'!$J$10:$J$12, MATCH(B520, 'Probability Tables'!$A$10:$A$12, 0)))</f>
        <v>-1.7285805676065233</v>
      </c>
      <c r="F520" s="13">
        <f>IF(C520="N/A", 0, INDEX('Probability Tables'!$J$18:$J$19, MATCH(C520, 'Probability Tables'!$A$18:$A$19, 0)))</f>
        <v>-1.9050155618886613</v>
      </c>
      <c r="G520" s="13">
        <f>IF(D520="N/A", 0, INDEX('Probability Tables'!$J$48:$J$50, MATCH(D520, 'Probability Tables'!$A$48:$A$50, 0)))</f>
        <v>-1.1317644959850102</v>
      </c>
      <c r="H520" s="13">
        <f>'Probability Tables'!$E$3</f>
        <v>-0.48424598596127871</v>
      </c>
      <c r="I520" s="16">
        <f>SUM(E520:H520)</f>
        <v>-5.2496066114414734</v>
      </c>
      <c r="J520" s="14">
        <f>IF(B520="N/A", 0, INDEX('Probability Tables'!$K$10:$K$12, MATCH(B520, 'Probability Tables'!$A$10:$A$12, 0)))</f>
        <v>-1.3662076025531533</v>
      </c>
      <c r="K520" s="14">
        <f>IF(C520="N/A", 0, INDEX('Probability Tables'!$K$18:$K$19, MATCH(C520, 'Probability Tables'!$A$18:$A$19, 0)))</f>
        <v>-0.38532054201569693</v>
      </c>
      <c r="L520" s="14">
        <f>IF(D520="N/A", 0, INDEX('Probability Tables'!$K$48:$K$50, MATCH(D520, 'Probability Tables'!$A$48:$A$50, 0)))</f>
        <v>-0.54522705048332309</v>
      </c>
      <c r="M520" s="14">
        <f>'Probability Tables'!$E$4</f>
        <v>-0.95753369040820424</v>
      </c>
      <c r="N520" s="16">
        <f>SUM(J520:M520)</f>
        <v>-3.2542888854603773</v>
      </c>
      <c r="O520" s="15">
        <f t="shared" si="24"/>
        <v>11.969540796003292</v>
      </c>
      <c r="P520" s="15">
        <f t="shared" si="25"/>
        <v>88.030459203996713</v>
      </c>
      <c r="Q520" s="17">
        <f t="shared" si="26"/>
        <v>1</v>
      </c>
      <c r="R520" s="17">
        <v>1</v>
      </c>
    </row>
    <row r="521" spans="1:18" x14ac:dyDescent="0.25">
      <c r="A521" t="s">
        <v>748</v>
      </c>
      <c r="B521">
        <v>3</v>
      </c>
      <c r="C521" t="s">
        <v>13</v>
      </c>
      <c r="D521" s="12" t="s">
        <v>1251</v>
      </c>
      <c r="E521" s="13">
        <f>IF(B521="N/A", 0, INDEX('Probability Tables'!$J$10:$J$12, MATCH(B521, 'Probability Tables'!$A$10:$A$12, 0)))</f>
        <v>-0.39196962663327978</v>
      </c>
      <c r="F521" s="13">
        <f>IF(C521="N/A", 0, INDEX('Probability Tables'!$J$18:$J$19, MATCH(C521, 'Probability Tables'!$A$18:$A$19, 0)))</f>
        <v>-0.16113204070663512</v>
      </c>
      <c r="G521" s="13">
        <f>IF(D521="N/A", 0, INDEX('Probability Tables'!$J$48:$J$50, MATCH(D521, 'Probability Tables'!$A$48:$A$50, 0)))</f>
        <v>-0.71512608727872051</v>
      </c>
      <c r="H521" s="13">
        <f>'Probability Tables'!$E$3</f>
        <v>-0.48424598596127871</v>
      </c>
      <c r="I521" s="16">
        <f>SUM(E521:H521)</f>
        <v>-1.7524737405799142</v>
      </c>
      <c r="J521" s="14">
        <f>IF(B521="N/A", 0, INDEX('Probability Tables'!$K$10:$K$12, MATCH(B521, 'Probability Tables'!$A$10:$A$12, 0)))</f>
        <v>-1.0560526742493137</v>
      </c>
      <c r="K521" s="14">
        <f>IF(C521="N/A", 0, INDEX('Probability Tables'!$K$18:$K$19, MATCH(C521, 'Probability Tables'!$A$18:$A$19, 0)))</f>
        <v>-1.140161291580982</v>
      </c>
      <c r="L521" s="14">
        <f>IF(D521="N/A", 0, INDEX('Probability Tables'!$K$48:$K$50, MATCH(D521, 'Probability Tables'!$A$48:$A$50, 0)))</f>
        <v>-1.624036711855253</v>
      </c>
      <c r="M521" s="14">
        <f>'Probability Tables'!$E$4</f>
        <v>-0.95753369040820424</v>
      </c>
      <c r="N521" s="16">
        <f>SUM(J521:M521)</f>
        <v>-4.7777843680937533</v>
      </c>
      <c r="O521" s="15">
        <f t="shared" si="24"/>
        <v>95.370456696207185</v>
      </c>
      <c r="P521" s="15">
        <f t="shared" si="25"/>
        <v>4.6295433037928087</v>
      </c>
      <c r="Q521" s="17">
        <f t="shared" si="26"/>
        <v>0</v>
      </c>
      <c r="R521" s="17">
        <v>0</v>
      </c>
    </row>
    <row r="522" spans="1:18" x14ac:dyDescent="0.25">
      <c r="A522" t="s">
        <v>749</v>
      </c>
      <c r="B522">
        <v>1</v>
      </c>
      <c r="C522" t="s">
        <v>17</v>
      </c>
      <c r="D522" s="12" t="s">
        <v>1250</v>
      </c>
      <c r="E522" s="13">
        <f>IF(B522="N/A", 0, INDEX('Probability Tables'!$J$10:$J$12, MATCH(B522, 'Probability Tables'!$A$10:$A$12, 0)))</f>
        <v>-1.9190988916046565</v>
      </c>
      <c r="F522" s="13">
        <f>IF(C522="N/A", 0, INDEX('Probability Tables'!$J$18:$J$19, MATCH(C522, 'Probability Tables'!$A$18:$A$19, 0)))</f>
        <v>-1.9050155618886613</v>
      </c>
      <c r="G522" s="13">
        <f>IF(D522="N/A", 0, INDEX('Probability Tables'!$J$48:$J$50, MATCH(D522, 'Probability Tables'!$A$48:$A$50, 0)))</f>
        <v>-1.1317644959850102</v>
      </c>
      <c r="H522" s="13">
        <f>'Probability Tables'!$E$3</f>
        <v>-0.48424598596127871</v>
      </c>
      <c r="I522" s="16">
        <f>SUM(E522:H522)</f>
        <v>-5.4401249354396066</v>
      </c>
      <c r="J522" s="14">
        <f>IF(B522="N/A", 0, INDEX('Probability Tables'!$K$10:$K$12, MATCH(B522, 'Probability Tables'!$A$10:$A$12, 0)))</f>
        <v>-0.92356349120323478</v>
      </c>
      <c r="K522" s="14">
        <f>IF(C522="N/A", 0, INDEX('Probability Tables'!$K$18:$K$19, MATCH(C522, 'Probability Tables'!$A$18:$A$19, 0)))</f>
        <v>-0.38532054201569693</v>
      </c>
      <c r="L522" s="14">
        <f>IF(D522="N/A", 0, INDEX('Probability Tables'!$K$48:$K$50, MATCH(D522, 'Probability Tables'!$A$48:$A$50, 0)))</f>
        <v>-0.54522705048332309</v>
      </c>
      <c r="M522" s="14">
        <f>'Probability Tables'!$E$4</f>
        <v>-0.95753369040820424</v>
      </c>
      <c r="N522" s="16">
        <f>SUM(J522:M522)</f>
        <v>-2.8116447741104591</v>
      </c>
      <c r="O522" s="15">
        <f t="shared" si="24"/>
        <v>6.7327825801197783</v>
      </c>
      <c r="P522" s="15">
        <f t="shared" si="25"/>
        <v>93.267217419880225</v>
      </c>
      <c r="Q522" s="17">
        <f t="shared" si="26"/>
        <v>1</v>
      </c>
      <c r="R522" s="17">
        <v>1</v>
      </c>
    </row>
    <row r="523" spans="1:18" x14ac:dyDescent="0.25">
      <c r="A523" t="s">
        <v>751</v>
      </c>
      <c r="B523">
        <v>3</v>
      </c>
      <c r="C523" t="s">
        <v>13</v>
      </c>
      <c r="D523" s="12" t="s">
        <v>1251</v>
      </c>
      <c r="E523" s="13">
        <f>IF(B523="N/A", 0, INDEX('Probability Tables'!$J$10:$J$12, MATCH(B523, 'Probability Tables'!$A$10:$A$12, 0)))</f>
        <v>-0.39196962663327978</v>
      </c>
      <c r="F523" s="13">
        <f>IF(C523="N/A", 0, INDEX('Probability Tables'!$J$18:$J$19, MATCH(C523, 'Probability Tables'!$A$18:$A$19, 0)))</f>
        <v>-0.16113204070663512</v>
      </c>
      <c r="G523" s="13">
        <f>IF(D523="N/A", 0, INDEX('Probability Tables'!$J$48:$J$50, MATCH(D523, 'Probability Tables'!$A$48:$A$50, 0)))</f>
        <v>-0.71512608727872051</v>
      </c>
      <c r="H523" s="13">
        <f>'Probability Tables'!$E$3</f>
        <v>-0.48424598596127871</v>
      </c>
      <c r="I523" s="16">
        <f>SUM(E523:H523)</f>
        <v>-1.7524737405799142</v>
      </c>
      <c r="J523" s="14">
        <f>IF(B523="N/A", 0, INDEX('Probability Tables'!$K$10:$K$12, MATCH(B523, 'Probability Tables'!$A$10:$A$12, 0)))</f>
        <v>-1.0560526742493137</v>
      </c>
      <c r="K523" s="14">
        <f>IF(C523="N/A", 0, INDEX('Probability Tables'!$K$18:$K$19, MATCH(C523, 'Probability Tables'!$A$18:$A$19, 0)))</f>
        <v>-1.140161291580982</v>
      </c>
      <c r="L523" s="14">
        <f>IF(D523="N/A", 0, INDEX('Probability Tables'!$K$48:$K$50, MATCH(D523, 'Probability Tables'!$A$48:$A$50, 0)))</f>
        <v>-1.624036711855253</v>
      </c>
      <c r="M523" s="14">
        <f>'Probability Tables'!$E$4</f>
        <v>-0.95753369040820424</v>
      </c>
      <c r="N523" s="16">
        <f>SUM(J523:M523)</f>
        <v>-4.7777843680937533</v>
      </c>
      <c r="O523" s="15">
        <f t="shared" si="24"/>
        <v>95.370456696207185</v>
      </c>
      <c r="P523" s="15">
        <f t="shared" si="25"/>
        <v>4.6295433037928087</v>
      </c>
      <c r="Q523" s="17">
        <f t="shared" si="26"/>
        <v>0</v>
      </c>
      <c r="R523" s="17">
        <v>0</v>
      </c>
    </row>
    <row r="524" spans="1:18" x14ac:dyDescent="0.25">
      <c r="A524" t="s">
        <v>752</v>
      </c>
      <c r="B524">
        <v>3</v>
      </c>
      <c r="C524" t="s">
        <v>13</v>
      </c>
      <c r="D524" s="12" t="s">
        <v>1251</v>
      </c>
      <c r="E524" s="13">
        <f>IF(B524="N/A", 0, INDEX('Probability Tables'!$J$10:$J$12, MATCH(B524, 'Probability Tables'!$A$10:$A$12, 0)))</f>
        <v>-0.39196962663327978</v>
      </c>
      <c r="F524" s="13">
        <f>IF(C524="N/A", 0, INDEX('Probability Tables'!$J$18:$J$19, MATCH(C524, 'Probability Tables'!$A$18:$A$19, 0)))</f>
        <v>-0.16113204070663512</v>
      </c>
      <c r="G524" s="13">
        <f>IF(D524="N/A", 0, INDEX('Probability Tables'!$J$48:$J$50, MATCH(D524, 'Probability Tables'!$A$48:$A$50, 0)))</f>
        <v>-0.71512608727872051</v>
      </c>
      <c r="H524" s="13">
        <f>'Probability Tables'!$E$3</f>
        <v>-0.48424598596127871</v>
      </c>
      <c r="I524" s="16">
        <f>SUM(E524:H524)</f>
        <v>-1.7524737405799142</v>
      </c>
      <c r="J524" s="14">
        <f>IF(B524="N/A", 0, INDEX('Probability Tables'!$K$10:$K$12, MATCH(B524, 'Probability Tables'!$A$10:$A$12, 0)))</f>
        <v>-1.0560526742493137</v>
      </c>
      <c r="K524" s="14">
        <f>IF(C524="N/A", 0, INDEX('Probability Tables'!$K$18:$K$19, MATCH(C524, 'Probability Tables'!$A$18:$A$19, 0)))</f>
        <v>-1.140161291580982</v>
      </c>
      <c r="L524" s="14">
        <f>IF(D524="N/A", 0, INDEX('Probability Tables'!$K$48:$K$50, MATCH(D524, 'Probability Tables'!$A$48:$A$50, 0)))</f>
        <v>-1.624036711855253</v>
      </c>
      <c r="M524" s="14">
        <f>'Probability Tables'!$E$4</f>
        <v>-0.95753369040820424</v>
      </c>
      <c r="N524" s="16">
        <f>SUM(J524:M524)</f>
        <v>-4.7777843680937533</v>
      </c>
      <c r="O524" s="15">
        <f t="shared" si="24"/>
        <v>95.370456696207185</v>
      </c>
      <c r="P524" s="15">
        <f t="shared" si="25"/>
        <v>4.6295433037928087</v>
      </c>
      <c r="Q524" s="17">
        <f t="shared" si="26"/>
        <v>0</v>
      </c>
      <c r="R524" s="17">
        <v>0</v>
      </c>
    </row>
    <row r="525" spans="1:18" x14ac:dyDescent="0.25">
      <c r="A525" t="s">
        <v>753</v>
      </c>
      <c r="B525">
        <v>1</v>
      </c>
      <c r="C525" t="s">
        <v>17</v>
      </c>
      <c r="D525" s="12" t="s">
        <v>1250</v>
      </c>
      <c r="E525" s="13">
        <f>IF(B525="N/A", 0, INDEX('Probability Tables'!$J$10:$J$12, MATCH(B525, 'Probability Tables'!$A$10:$A$12, 0)))</f>
        <v>-1.9190988916046565</v>
      </c>
      <c r="F525" s="13">
        <f>IF(C525="N/A", 0, INDEX('Probability Tables'!$J$18:$J$19, MATCH(C525, 'Probability Tables'!$A$18:$A$19, 0)))</f>
        <v>-1.9050155618886613</v>
      </c>
      <c r="G525" s="13">
        <f>IF(D525="N/A", 0, INDEX('Probability Tables'!$J$48:$J$50, MATCH(D525, 'Probability Tables'!$A$48:$A$50, 0)))</f>
        <v>-1.1317644959850102</v>
      </c>
      <c r="H525" s="13">
        <f>'Probability Tables'!$E$3</f>
        <v>-0.48424598596127871</v>
      </c>
      <c r="I525" s="16">
        <f>SUM(E525:H525)</f>
        <v>-5.4401249354396066</v>
      </c>
      <c r="J525" s="14">
        <f>IF(B525="N/A", 0, INDEX('Probability Tables'!$K$10:$K$12, MATCH(B525, 'Probability Tables'!$A$10:$A$12, 0)))</f>
        <v>-0.92356349120323478</v>
      </c>
      <c r="K525" s="14">
        <f>IF(C525="N/A", 0, INDEX('Probability Tables'!$K$18:$K$19, MATCH(C525, 'Probability Tables'!$A$18:$A$19, 0)))</f>
        <v>-0.38532054201569693</v>
      </c>
      <c r="L525" s="14">
        <f>IF(D525="N/A", 0, INDEX('Probability Tables'!$K$48:$K$50, MATCH(D525, 'Probability Tables'!$A$48:$A$50, 0)))</f>
        <v>-0.54522705048332309</v>
      </c>
      <c r="M525" s="14">
        <f>'Probability Tables'!$E$4</f>
        <v>-0.95753369040820424</v>
      </c>
      <c r="N525" s="16">
        <f>SUM(J525:M525)</f>
        <v>-2.8116447741104591</v>
      </c>
      <c r="O525" s="15">
        <f t="shared" si="24"/>
        <v>6.7327825801197783</v>
      </c>
      <c r="P525" s="15">
        <f t="shared" si="25"/>
        <v>93.267217419880225</v>
      </c>
      <c r="Q525" s="17">
        <f t="shared" si="26"/>
        <v>1</v>
      </c>
      <c r="R525" s="17">
        <v>1</v>
      </c>
    </row>
    <row r="526" spans="1:18" x14ac:dyDescent="0.25">
      <c r="A526" t="s">
        <v>754</v>
      </c>
      <c r="B526">
        <v>3</v>
      </c>
      <c r="C526" t="s">
        <v>13</v>
      </c>
      <c r="D526" s="12" t="s">
        <v>1251</v>
      </c>
      <c r="E526" s="13">
        <f>IF(B526="N/A", 0, INDEX('Probability Tables'!$J$10:$J$12, MATCH(B526, 'Probability Tables'!$A$10:$A$12, 0)))</f>
        <v>-0.39196962663327978</v>
      </c>
      <c r="F526" s="13">
        <f>IF(C526="N/A", 0, INDEX('Probability Tables'!$J$18:$J$19, MATCH(C526, 'Probability Tables'!$A$18:$A$19, 0)))</f>
        <v>-0.16113204070663512</v>
      </c>
      <c r="G526" s="13">
        <f>IF(D526="N/A", 0, INDEX('Probability Tables'!$J$48:$J$50, MATCH(D526, 'Probability Tables'!$A$48:$A$50, 0)))</f>
        <v>-0.71512608727872051</v>
      </c>
      <c r="H526" s="13">
        <f>'Probability Tables'!$E$3</f>
        <v>-0.48424598596127871</v>
      </c>
      <c r="I526" s="16">
        <f>SUM(E526:H526)</f>
        <v>-1.7524737405799142</v>
      </c>
      <c r="J526" s="14">
        <f>IF(B526="N/A", 0, INDEX('Probability Tables'!$K$10:$K$12, MATCH(B526, 'Probability Tables'!$A$10:$A$12, 0)))</f>
        <v>-1.0560526742493137</v>
      </c>
      <c r="K526" s="14">
        <f>IF(C526="N/A", 0, INDEX('Probability Tables'!$K$18:$K$19, MATCH(C526, 'Probability Tables'!$A$18:$A$19, 0)))</f>
        <v>-1.140161291580982</v>
      </c>
      <c r="L526" s="14">
        <f>IF(D526="N/A", 0, INDEX('Probability Tables'!$K$48:$K$50, MATCH(D526, 'Probability Tables'!$A$48:$A$50, 0)))</f>
        <v>-1.624036711855253</v>
      </c>
      <c r="M526" s="14">
        <f>'Probability Tables'!$E$4</f>
        <v>-0.95753369040820424</v>
      </c>
      <c r="N526" s="16">
        <f>SUM(J526:M526)</f>
        <v>-4.7777843680937533</v>
      </c>
      <c r="O526" s="15">
        <f t="shared" si="24"/>
        <v>95.370456696207185</v>
      </c>
      <c r="P526" s="15">
        <f t="shared" si="25"/>
        <v>4.6295433037928087</v>
      </c>
      <c r="Q526" s="17">
        <f t="shared" si="26"/>
        <v>0</v>
      </c>
      <c r="R526" s="17">
        <v>0</v>
      </c>
    </row>
    <row r="527" spans="1:18" x14ac:dyDescent="0.25">
      <c r="A527" t="s">
        <v>755</v>
      </c>
      <c r="B527">
        <v>3</v>
      </c>
      <c r="C527" t="s">
        <v>13</v>
      </c>
      <c r="D527" s="12" t="s">
        <v>1251</v>
      </c>
      <c r="E527" s="13">
        <f>IF(B527="N/A", 0, INDEX('Probability Tables'!$J$10:$J$12, MATCH(B527, 'Probability Tables'!$A$10:$A$12, 0)))</f>
        <v>-0.39196962663327978</v>
      </c>
      <c r="F527" s="13">
        <f>IF(C527="N/A", 0, INDEX('Probability Tables'!$J$18:$J$19, MATCH(C527, 'Probability Tables'!$A$18:$A$19, 0)))</f>
        <v>-0.16113204070663512</v>
      </c>
      <c r="G527" s="13">
        <f>IF(D527="N/A", 0, INDEX('Probability Tables'!$J$48:$J$50, MATCH(D527, 'Probability Tables'!$A$48:$A$50, 0)))</f>
        <v>-0.71512608727872051</v>
      </c>
      <c r="H527" s="13">
        <f>'Probability Tables'!$E$3</f>
        <v>-0.48424598596127871</v>
      </c>
      <c r="I527" s="16">
        <f>SUM(E527:H527)</f>
        <v>-1.7524737405799142</v>
      </c>
      <c r="J527" s="14">
        <f>IF(B527="N/A", 0, INDEX('Probability Tables'!$K$10:$K$12, MATCH(B527, 'Probability Tables'!$A$10:$A$12, 0)))</f>
        <v>-1.0560526742493137</v>
      </c>
      <c r="K527" s="14">
        <f>IF(C527="N/A", 0, INDEX('Probability Tables'!$K$18:$K$19, MATCH(C527, 'Probability Tables'!$A$18:$A$19, 0)))</f>
        <v>-1.140161291580982</v>
      </c>
      <c r="L527" s="14">
        <f>IF(D527="N/A", 0, INDEX('Probability Tables'!$K$48:$K$50, MATCH(D527, 'Probability Tables'!$A$48:$A$50, 0)))</f>
        <v>-1.624036711855253</v>
      </c>
      <c r="M527" s="14">
        <f>'Probability Tables'!$E$4</f>
        <v>-0.95753369040820424</v>
      </c>
      <c r="N527" s="16">
        <f>SUM(J527:M527)</f>
        <v>-4.7777843680937533</v>
      </c>
      <c r="O527" s="15">
        <f t="shared" si="24"/>
        <v>95.370456696207185</v>
      </c>
      <c r="P527" s="15">
        <f t="shared" si="25"/>
        <v>4.6295433037928087</v>
      </c>
      <c r="Q527" s="17">
        <f t="shared" si="26"/>
        <v>0</v>
      </c>
      <c r="R527" s="17">
        <v>0</v>
      </c>
    </row>
    <row r="528" spans="1:18" x14ac:dyDescent="0.25">
      <c r="A528" t="s">
        <v>756</v>
      </c>
      <c r="B528">
        <v>2</v>
      </c>
      <c r="C528" t="s">
        <v>17</v>
      </c>
      <c r="D528" s="12" t="s">
        <v>1252</v>
      </c>
      <c r="E528" s="13">
        <f>IF(B528="N/A", 0, INDEX('Probability Tables'!$J$10:$J$12, MATCH(B528, 'Probability Tables'!$A$10:$A$12, 0)))</f>
        <v>-1.7285805676065233</v>
      </c>
      <c r="F528" s="13">
        <f>IF(C528="N/A", 0, INDEX('Probability Tables'!$J$18:$J$19, MATCH(C528, 'Probability Tables'!$A$18:$A$19, 0)))</f>
        <v>-1.9050155618886613</v>
      </c>
      <c r="G528" s="13">
        <f>IF(D528="N/A", 0, INDEX('Probability Tables'!$J$48:$J$50, MATCH(D528, 'Probability Tables'!$A$48:$A$50, 0)))</f>
        <v>-1.6691571471357227</v>
      </c>
      <c r="H528" s="13">
        <f>'Probability Tables'!$E$3</f>
        <v>-0.48424598596127871</v>
      </c>
      <c r="I528" s="16">
        <f>SUM(E528:H528)</f>
        <v>-5.786999262592186</v>
      </c>
      <c r="J528" s="14">
        <f>IF(B528="N/A", 0, INDEX('Probability Tables'!$K$10:$K$12, MATCH(B528, 'Probability Tables'!$A$10:$A$12, 0)))</f>
        <v>-1.3662076025531533</v>
      </c>
      <c r="K528" s="14">
        <f>IF(C528="N/A", 0, INDEX('Probability Tables'!$K$18:$K$19, MATCH(C528, 'Probability Tables'!$A$18:$A$19, 0)))</f>
        <v>-0.38532054201569693</v>
      </c>
      <c r="L528" s="14">
        <f>IF(D528="N/A", 0, INDEX('Probability Tables'!$K$48:$K$50, MATCH(D528, 'Probability Tables'!$A$48:$A$50, 0)))</f>
        <v>-1.4997389951776758</v>
      </c>
      <c r="M528" s="14">
        <f>'Probability Tables'!$E$4</f>
        <v>-0.95753369040820424</v>
      </c>
      <c r="N528" s="16">
        <f>SUM(J528:M528)</f>
        <v>-4.2088008301547299</v>
      </c>
      <c r="O528" s="15">
        <f t="shared" si="24"/>
        <v>17.105077926477943</v>
      </c>
      <c r="P528" s="15">
        <f t="shared" si="25"/>
        <v>82.894922073522054</v>
      </c>
      <c r="Q528" s="17">
        <f t="shared" si="26"/>
        <v>1</v>
      </c>
      <c r="R528" s="17">
        <v>1</v>
      </c>
    </row>
    <row r="529" spans="1:18" x14ac:dyDescent="0.25">
      <c r="A529" t="s">
        <v>758</v>
      </c>
      <c r="B529">
        <v>1</v>
      </c>
      <c r="C529" t="s">
        <v>13</v>
      </c>
      <c r="D529" s="12" t="s">
        <v>1250</v>
      </c>
      <c r="E529" s="13">
        <f>IF(B529="N/A", 0, INDEX('Probability Tables'!$J$10:$J$12, MATCH(B529, 'Probability Tables'!$A$10:$A$12, 0)))</f>
        <v>-1.9190988916046565</v>
      </c>
      <c r="F529" s="13">
        <f>IF(C529="N/A", 0, INDEX('Probability Tables'!$J$18:$J$19, MATCH(C529, 'Probability Tables'!$A$18:$A$19, 0)))</f>
        <v>-0.16113204070663512</v>
      </c>
      <c r="G529" s="13">
        <f>IF(D529="N/A", 0, INDEX('Probability Tables'!$J$48:$J$50, MATCH(D529, 'Probability Tables'!$A$48:$A$50, 0)))</f>
        <v>-1.1317644959850102</v>
      </c>
      <c r="H529" s="13">
        <f>'Probability Tables'!$E$3</f>
        <v>-0.48424598596127871</v>
      </c>
      <c r="I529" s="16">
        <f>SUM(E529:H529)</f>
        <v>-3.6962414142575803</v>
      </c>
      <c r="J529" s="14">
        <f>IF(B529="N/A", 0, INDEX('Probability Tables'!$K$10:$K$12, MATCH(B529, 'Probability Tables'!$A$10:$A$12, 0)))</f>
        <v>-0.92356349120323478</v>
      </c>
      <c r="K529" s="14">
        <f>IF(C529="N/A", 0, INDEX('Probability Tables'!$K$18:$K$19, MATCH(C529, 'Probability Tables'!$A$18:$A$19, 0)))</f>
        <v>-1.140161291580982</v>
      </c>
      <c r="L529" s="14">
        <f>IF(D529="N/A", 0, INDEX('Probability Tables'!$K$48:$K$50, MATCH(D529, 'Probability Tables'!$A$48:$A$50, 0)))</f>
        <v>-0.54522705048332309</v>
      </c>
      <c r="M529" s="14">
        <f>'Probability Tables'!$E$4</f>
        <v>-0.95753369040820424</v>
      </c>
      <c r="N529" s="16">
        <f>SUM(J529:M529)</f>
        <v>-3.5664855236757438</v>
      </c>
      <c r="O529" s="15">
        <f t="shared" si="24"/>
        <v>46.760646433231344</v>
      </c>
      <c r="P529" s="15">
        <f t="shared" si="25"/>
        <v>53.239353566768656</v>
      </c>
      <c r="Q529" s="17">
        <f t="shared" si="26"/>
        <v>1</v>
      </c>
      <c r="R529" s="17">
        <v>0</v>
      </c>
    </row>
    <row r="530" spans="1:18" x14ac:dyDescent="0.25">
      <c r="A530" t="s">
        <v>761</v>
      </c>
      <c r="B530">
        <v>3</v>
      </c>
      <c r="C530" t="s">
        <v>13</v>
      </c>
      <c r="D530" s="12" t="s">
        <v>1251</v>
      </c>
      <c r="E530" s="13">
        <f>IF(B530="N/A", 0, INDEX('Probability Tables'!$J$10:$J$12, MATCH(B530, 'Probability Tables'!$A$10:$A$12, 0)))</f>
        <v>-0.39196962663327978</v>
      </c>
      <c r="F530" s="13">
        <f>IF(C530="N/A", 0, INDEX('Probability Tables'!$J$18:$J$19, MATCH(C530, 'Probability Tables'!$A$18:$A$19, 0)))</f>
        <v>-0.16113204070663512</v>
      </c>
      <c r="G530" s="13">
        <f>IF(D530="N/A", 0, INDEX('Probability Tables'!$J$48:$J$50, MATCH(D530, 'Probability Tables'!$A$48:$A$50, 0)))</f>
        <v>-0.71512608727872051</v>
      </c>
      <c r="H530" s="13">
        <f>'Probability Tables'!$E$3</f>
        <v>-0.48424598596127871</v>
      </c>
      <c r="I530" s="16">
        <f>SUM(E530:H530)</f>
        <v>-1.7524737405799142</v>
      </c>
      <c r="J530" s="14">
        <f>IF(B530="N/A", 0, INDEX('Probability Tables'!$K$10:$K$12, MATCH(B530, 'Probability Tables'!$A$10:$A$12, 0)))</f>
        <v>-1.0560526742493137</v>
      </c>
      <c r="K530" s="14">
        <f>IF(C530="N/A", 0, INDEX('Probability Tables'!$K$18:$K$19, MATCH(C530, 'Probability Tables'!$A$18:$A$19, 0)))</f>
        <v>-1.140161291580982</v>
      </c>
      <c r="L530" s="14">
        <f>IF(D530="N/A", 0, INDEX('Probability Tables'!$K$48:$K$50, MATCH(D530, 'Probability Tables'!$A$48:$A$50, 0)))</f>
        <v>-1.624036711855253</v>
      </c>
      <c r="M530" s="14">
        <f>'Probability Tables'!$E$4</f>
        <v>-0.95753369040820424</v>
      </c>
      <c r="N530" s="16">
        <f>SUM(J530:M530)</f>
        <v>-4.7777843680937533</v>
      </c>
      <c r="O530" s="15">
        <f t="shared" si="24"/>
        <v>95.370456696207185</v>
      </c>
      <c r="P530" s="15">
        <f t="shared" si="25"/>
        <v>4.6295433037928087</v>
      </c>
      <c r="Q530" s="17">
        <f t="shared" si="26"/>
        <v>0</v>
      </c>
      <c r="R530" s="17">
        <v>0</v>
      </c>
    </row>
    <row r="531" spans="1:18" x14ac:dyDescent="0.25">
      <c r="A531" t="s">
        <v>762</v>
      </c>
      <c r="B531">
        <v>2</v>
      </c>
      <c r="C531" t="s">
        <v>13</v>
      </c>
      <c r="D531" s="12" t="s">
        <v>1252</v>
      </c>
      <c r="E531" s="13">
        <f>IF(B531="N/A", 0, INDEX('Probability Tables'!$J$10:$J$12, MATCH(B531, 'Probability Tables'!$A$10:$A$12, 0)))</f>
        <v>-1.7285805676065233</v>
      </c>
      <c r="F531" s="13">
        <f>IF(C531="N/A", 0, INDEX('Probability Tables'!$J$18:$J$19, MATCH(C531, 'Probability Tables'!$A$18:$A$19, 0)))</f>
        <v>-0.16113204070663512</v>
      </c>
      <c r="G531" s="13">
        <f>IF(D531="N/A", 0, INDEX('Probability Tables'!$J$48:$J$50, MATCH(D531, 'Probability Tables'!$A$48:$A$50, 0)))</f>
        <v>-1.6691571471357227</v>
      </c>
      <c r="H531" s="13">
        <f>'Probability Tables'!$E$3</f>
        <v>-0.48424598596127871</v>
      </c>
      <c r="I531" s="16">
        <f>SUM(E531:H531)</f>
        <v>-4.0431157414101593</v>
      </c>
      <c r="J531" s="14">
        <f>IF(B531="N/A", 0, INDEX('Probability Tables'!$K$10:$K$12, MATCH(B531, 'Probability Tables'!$A$10:$A$12, 0)))</f>
        <v>-1.3662076025531533</v>
      </c>
      <c r="K531" s="14">
        <f>IF(C531="N/A", 0, INDEX('Probability Tables'!$K$18:$K$19, MATCH(C531, 'Probability Tables'!$A$18:$A$19, 0)))</f>
        <v>-1.140161291580982</v>
      </c>
      <c r="L531" s="14">
        <f>IF(D531="N/A", 0, INDEX('Probability Tables'!$K$48:$K$50, MATCH(D531, 'Probability Tables'!$A$48:$A$50, 0)))</f>
        <v>-1.4997389951776758</v>
      </c>
      <c r="M531" s="14">
        <f>'Probability Tables'!$E$4</f>
        <v>-0.95753369040820424</v>
      </c>
      <c r="N531" s="16">
        <f>SUM(J531:M531)</f>
        <v>-4.9636415797200151</v>
      </c>
      <c r="O531" s="15">
        <f t="shared" si="24"/>
        <v>71.514923676454018</v>
      </c>
      <c r="P531" s="15">
        <f t="shared" si="25"/>
        <v>28.485076323545982</v>
      </c>
      <c r="Q531" s="17">
        <f t="shared" si="26"/>
        <v>0</v>
      </c>
      <c r="R531" s="17">
        <v>0</v>
      </c>
    </row>
    <row r="532" spans="1:18" x14ac:dyDescent="0.25">
      <c r="A532" t="s">
        <v>763</v>
      </c>
      <c r="B532">
        <v>2</v>
      </c>
      <c r="C532" t="s">
        <v>17</v>
      </c>
      <c r="D532" s="12" t="s">
        <v>1250</v>
      </c>
      <c r="E532" s="13">
        <f>IF(B532="N/A", 0, INDEX('Probability Tables'!$J$10:$J$12, MATCH(B532, 'Probability Tables'!$A$10:$A$12, 0)))</f>
        <v>-1.7285805676065233</v>
      </c>
      <c r="F532" s="13">
        <f>IF(C532="N/A", 0, INDEX('Probability Tables'!$J$18:$J$19, MATCH(C532, 'Probability Tables'!$A$18:$A$19, 0)))</f>
        <v>-1.9050155618886613</v>
      </c>
      <c r="G532" s="13">
        <f>IF(D532="N/A", 0, INDEX('Probability Tables'!$J$48:$J$50, MATCH(D532, 'Probability Tables'!$A$48:$A$50, 0)))</f>
        <v>-1.1317644959850102</v>
      </c>
      <c r="H532" s="13">
        <f>'Probability Tables'!$E$3</f>
        <v>-0.48424598596127871</v>
      </c>
      <c r="I532" s="16">
        <f>SUM(E532:H532)</f>
        <v>-5.2496066114414734</v>
      </c>
      <c r="J532" s="14">
        <f>IF(B532="N/A", 0, INDEX('Probability Tables'!$K$10:$K$12, MATCH(B532, 'Probability Tables'!$A$10:$A$12, 0)))</f>
        <v>-1.3662076025531533</v>
      </c>
      <c r="K532" s="14">
        <f>IF(C532="N/A", 0, INDEX('Probability Tables'!$K$18:$K$19, MATCH(C532, 'Probability Tables'!$A$18:$A$19, 0)))</f>
        <v>-0.38532054201569693</v>
      </c>
      <c r="L532" s="14">
        <f>IF(D532="N/A", 0, INDEX('Probability Tables'!$K$48:$K$50, MATCH(D532, 'Probability Tables'!$A$48:$A$50, 0)))</f>
        <v>-0.54522705048332309</v>
      </c>
      <c r="M532" s="14">
        <f>'Probability Tables'!$E$4</f>
        <v>-0.95753369040820424</v>
      </c>
      <c r="N532" s="16">
        <f>SUM(J532:M532)</f>
        <v>-3.2542888854603773</v>
      </c>
      <c r="O532" s="15">
        <f t="shared" si="24"/>
        <v>11.969540796003292</v>
      </c>
      <c r="P532" s="15">
        <f t="shared" si="25"/>
        <v>88.030459203996713</v>
      </c>
      <c r="Q532" s="17">
        <f t="shared" si="26"/>
        <v>1</v>
      </c>
      <c r="R532" s="17">
        <v>1</v>
      </c>
    </row>
    <row r="533" spans="1:18" x14ac:dyDescent="0.25">
      <c r="A533" t="s">
        <v>764</v>
      </c>
      <c r="B533">
        <v>3</v>
      </c>
      <c r="C533" t="s">
        <v>13</v>
      </c>
      <c r="D533" s="12" t="s">
        <v>1251</v>
      </c>
      <c r="E533" s="13">
        <f>IF(B533="N/A", 0, INDEX('Probability Tables'!$J$10:$J$12, MATCH(B533, 'Probability Tables'!$A$10:$A$12, 0)))</f>
        <v>-0.39196962663327978</v>
      </c>
      <c r="F533" s="13">
        <f>IF(C533="N/A", 0, INDEX('Probability Tables'!$J$18:$J$19, MATCH(C533, 'Probability Tables'!$A$18:$A$19, 0)))</f>
        <v>-0.16113204070663512</v>
      </c>
      <c r="G533" s="13">
        <f>IF(D533="N/A", 0, INDEX('Probability Tables'!$J$48:$J$50, MATCH(D533, 'Probability Tables'!$A$48:$A$50, 0)))</f>
        <v>-0.71512608727872051</v>
      </c>
      <c r="H533" s="13">
        <f>'Probability Tables'!$E$3</f>
        <v>-0.48424598596127871</v>
      </c>
      <c r="I533" s="16">
        <f>SUM(E533:H533)</f>
        <v>-1.7524737405799142</v>
      </c>
      <c r="J533" s="14">
        <f>IF(B533="N/A", 0, INDEX('Probability Tables'!$K$10:$K$12, MATCH(B533, 'Probability Tables'!$A$10:$A$12, 0)))</f>
        <v>-1.0560526742493137</v>
      </c>
      <c r="K533" s="14">
        <f>IF(C533="N/A", 0, INDEX('Probability Tables'!$K$18:$K$19, MATCH(C533, 'Probability Tables'!$A$18:$A$19, 0)))</f>
        <v>-1.140161291580982</v>
      </c>
      <c r="L533" s="14">
        <f>IF(D533="N/A", 0, INDEX('Probability Tables'!$K$48:$K$50, MATCH(D533, 'Probability Tables'!$A$48:$A$50, 0)))</f>
        <v>-1.624036711855253</v>
      </c>
      <c r="M533" s="14">
        <f>'Probability Tables'!$E$4</f>
        <v>-0.95753369040820424</v>
      </c>
      <c r="N533" s="16">
        <f>SUM(J533:M533)</f>
        <v>-4.7777843680937533</v>
      </c>
      <c r="O533" s="15">
        <f t="shared" si="24"/>
        <v>95.370456696207185</v>
      </c>
      <c r="P533" s="15">
        <f t="shared" si="25"/>
        <v>4.6295433037928087</v>
      </c>
      <c r="Q533" s="17">
        <f t="shared" si="26"/>
        <v>0</v>
      </c>
      <c r="R533" s="17">
        <v>0</v>
      </c>
    </row>
    <row r="534" spans="1:18" x14ac:dyDescent="0.25">
      <c r="A534" t="s">
        <v>765</v>
      </c>
      <c r="B534">
        <v>3</v>
      </c>
      <c r="C534" t="s">
        <v>13</v>
      </c>
      <c r="D534" s="12" t="s">
        <v>1251</v>
      </c>
      <c r="E534" s="13">
        <f>IF(B534="N/A", 0, INDEX('Probability Tables'!$J$10:$J$12, MATCH(B534, 'Probability Tables'!$A$10:$A$12, 0)))</f>
        <v>-0.39196962663327978</v>
      </c>
      <c r="F534" s="13">
        <f>IF(C534="N/A", 0, INDEX('Probability Tables'!$J$18:$J$19, MATCH(C534, 'Probability Tables'!$A$18:$A$19, 0)))</f>
        <v>-0.16113204070663512</v>
      </c>
      <c r="G534" s="13">
        <f>IF(D534="N/A", 0, INDEX('Probability Tables'!$J$48:$J$50, MATCH(D534, 'Probability Tables'!$A$48:$A$50, 0)))</f>
        <v>-0.71512608727872051</v>
      </c>
      <c r="H534" s="13">
        <f>'Probability Tables'!$E$3</f>
        <v>-0.48424598596127871</v>
      </c>
      <c r="I534" s="16">
        <f>SUM(E534:H534)</f>
        <v>-1.7524737405799142</v>
      </c>
      <c r="J534" s="14">
        <f>IF(B534="N/A", 0, INDEX('Probability Tables'!$K$10:$K$12, MATCH(B534, 'Probability Tables'!$A$10:$A$12, 0)))</f>
        <v>-1.0560526742493137</v>
      </c>
      <c r="K534" s="14">
        <f>IF(C534="N/A", 0, INDEX('Probability Tables'!$K$18:$K$19, MATCH(C534, 'Probability Tables'!$A$18:$A$19, 0)))</f>
        <v>-1.140161291580982</v>
      </c>
      <c r="L534" s="14">
        <f>IF(D534="N/A", 0, INDEX('Probability Tables'!$K$48:$K$50, MATCH(D534, 'Probability Tables'!$A$48:$A$50, 0)))</f>
        <v>-1.624036711855253</v>
      </c>
      <c r="M534" s="14">
        <f>'Probability Tables'!$E$4</f>
        <v>-0.95753369040820424</v>
      </c>
      <c r="N534" s="16">
        <f>SUM(J534:M534)</f>
        <v>-4.7777843680937533</v>
      </c>
      <c r="O534" s="15">
        <f t="shared" si="24"/>
        <v>95.370456696207185</v>
      </c>
      <c r="P534" s="15">
        <f t="shared" si="25"/>
        <v>4.6295433037928087</v>
      </c>
      <c r="Q534" s="17">
        <f t="shared" si="26"/>
        <v>0</v>
      </c>
      <c r="R534" s="17">
        <v>0</v>
      </c>
    </row>
    <row r="535" spans="1:18" x14ac:dyDescent="0.25">
      <c r="A535" t="s">
        <v>766</v>
      </c>
      <c r="B535">
        <v>3</v>
      </c>
      <c r="C535" t="s">
        <v>17</v>
      </c>
      <c r="D535" s="12" t="s">
        <v>1250</v>
      </c>
      <c r="E535" s="13">
        <f>IF(B535="N/A", 0, INDEX('Probability Tables'!$J$10:$J$12, MATCH(B535, 'Probability Tables'!$A$10:$A$12, 0)))</f>
        <v>-0.39196962663327978</v>
      </c>
      <c r="F535" s="13">
        <f>IF(C535="N/A", 0, INDEX('Probability Tables'!$J$18:$J$19, MATCH(C535, 'Probability Tables'!$A$18:$A$19, 0)))</f>
        <v>-1.9050155618886613</v>
      </c>
      <c r="G535" s="13">
        <f>IF(D535="N/A", 0, INDEX('Probability Tables'!$J$48:$J$50, MATCH(D535, 'Probability Tables'!$A$48:$A$50, 0)))</f>
        <v>-1.1317644959850102</v>
      </c>
      <c r="H535" s="13">
        <f>'Probability Tables'!$E$3</f>
        <v>-0.48424598596127871</v>
      </c>
      <c r="I535" s="16">
        <f>SUM(E535:H535)</f>
        <v>-3.9129956704682303</v>
      </c>
      <c r="J535" s="14">
        <f>IF(B535="N/A", 0, INDEX('Probability Tables'!$K$10:$K$12, MATCH(B535, 'Probability Tables'!$A$10:$A$12, 0)))</f>
        <v>-1.0560526742493137</v>
      </c>
      <c r="K535" s="14">
        <f>IF(C535="N/A", 0, INDEX('Probability Tables'!$K$18:$K$19, MATCH(C535, 'Probability Tables'!$A$18:$A$19, 0)))</f>
        <v>-0.38532054201569693</v>
      </c>
      <c r="L535" s="14">
        <f>IF(D535="N/A", 0, INDEX('Probability Tables'!$K$48:$K$50, MATCH(D535, 'Probability Tables'!$A$48:$A$50, 0)))</f>
        <v>-0.54522705048332309</v>
      </c>
      <c r="M535" s="14">
        <f>'Probability Tables'!$E$4</f>
        <v>-0.95753369040820424</v>
      </c>
      <c r="N535" s="16">
        <f>SUM(J535:M535)</f>
        <v>-2.9441339571565379</v>
      </c>
      <c r="O535" s="15">
        <f t="shared" si="24"/>
        <v>27.510744502188047</v>
      </c>
      <c r="P535" s="15">
        <f t="shared" si="25"/>
        <v>72.489255497811953</v>
      </c>
      <c r="Q535" s="17">
        <f t="shared" si="26"/>
        <v>1</v>
      </c>
      <c r="R535" s="17">
        <v>1</v>
      </c>
    </row>
    <row r="536" spans="1:18" x14ac:dyDescent="0.25">
      <c r="A536" t="s">
        <v>767</v>
      </c>
      <c r="B536">
        <v>3</v>
      </c>
      <c r="C536" t="s">
        <v>17</v>
      </c>
      <c r="D536" s="12" t="s">
        <v>1251</v>
      </c>
      <c r="E536" s="13">
        <f>IF(B536="N/A", 0, INDEX('Probability Tables'!$J$10:$J$12, MATCH(B536, 'Probability Tables'!$A$10:$A$12, 0)))</f>
        <v>-0.39196962663327978</v>
      </c>
      <c r="F536" s="13">
        <f>IF(C536="N/A", 0, INDEX('Probability Tables'!$J$18:$J$19, MATCH(C536, 'Probability Tables'!$A$18:$A$19, 0)))</f>
        <v>-1.9050155618886613</v>
      </c>
      <c r="G536" s="13">
        <f>IF(D536="N/A", 0, INDEX('Probability Tables'!$J$48:$J$50, MATCH(D536, 'Probability Tables'!$A$48:$A$50, 0)))</f>
        <v>-0.71512608727872051</v>
      </c>
      <c r="H536" s="13">
        <f>'Probability Tables'!$E$3</f>
        <v>-0.48424598596127871</v>
      </c>
      <c r="I536" s="16">
        <f>SUM(E536:H536)</f>
        <v>-3.4963572617619403</v>
      </c>
      <c r="J536" s="14">
        <f>IF(B536="N/A", 0, INDEX('Probability Tables'!$K$10:$K$12, MATCH(B536, 'Probability Tables'!$A$10:$A$12, 0)))</f>
        <v>-1.0560526742493137</v>
      </c>
      <c r="K536" s="14">
        <f>IF(C536="N/A", 0, INDEX('Probability Tables'!$K$18:$K$19, MATCH(C536, 'Probability Tables'!$A$18:$A$19, 0)))</f>
        <v>-0.38532054201569693</v>
      </c>
      <c r="L536" s="14">
        <f>IF(D536="N/A", 0, INDEX('Probability Tables'!$K$48:$K$50, MATCH(D536, 'Probability Tables'!$A$48:$A$50, 0)))</f>
        <v>-1.624036711855253</v>
      </c>
      <c r="M536" s="14">
        <f>'Probability Tables'!$E$4</f>
        <v>-0.95753369040820424</v>
      </c>
      <c r="N536" s="16">
        <f>SUM(J536:M536)</f>
        <v>-4.0229436185284682</v>
      </c>
      <c r="O536" s="15">
        <f t="shared" si="24"/>
        <v>62.868658257937625</v>
      </c>
      <c r="P536" s="15">
        <f t="shared" si="25"/>
        <v>37.131341742062382</v>
      </c>
      <c r="Q536" s="17">
        <f t="shared" si="26"/>
        <v>0</v>
      </c>
      <c r="R536" s="17">
        <v>0</v>
      </c>
    </row>
    <row r="537" spans="1:18" x14ac:dyDescent="0.25">
      <c r="A537" t="s">
        <v>768</v>
      </c>
      <c r="B537">
        <v>2</v>
      </c>
      <c r="C537" t="s">
        <v>17</v>
      </c>
      <c r="D537" s="12" t="s">
        <v>1250</v>
      </c>
      <c r="E537" s="13">
        <f>IF(B537="N/A", 0, INDEX('Probability Tables'!$J$10:$J$12, MATCH(B537, 'Probability Tables'!$A$10:$A$12, 0)))</f>
        <v>-1.7285805676065233</v>
      </c>
      <c r="F537" s="13">
        <f>IF(C537="N/A", 0, INDEX('Probability Tables'!$J$18:$J$19, MATCH(C537, 'Probability Tables'!$A$18:$A$19, 0)))</f>
        <v>-1.9050155618886613</v>
      </c>
      <c r="G537" s="13">
        <f>IF(D537="N/A", 0, INDEX('Probability Tables'!$J$48:$J$50, MATCH(D537, 'Probability Tables'!$A$48:$A$50, 0)))</f>
        <v>-1.1317644959850102</v>
      </c>
      <c r="H537" s="13">
        <f>'Probability Tables'!$E$3</f>
        <v>-0.48424598596127871</v>
      </c>
      <c r="I537" s="16">
        <f>SUM(E537:H537)</f>
        <v>-5.2496066114414734</v>
      </c>
      <c r="J537" s="14">
        <f>IF(B537="N/A", 0, INDEX('Probability Tables'!$K$10:$K$12, MATCH(B537, 'Probability Tables'!$A$10:$A$12, 0)))</f>
        <v>-1.3662076025531533</v>
      </c>
      <c r="K537" s="14">
        <f>IF(C537="N/A", 0, INDEX('Probability Tables'!$K$18:$K$19, MATCH(C537, 'Probability Tables'!$A$18:$A$19, 0)))</f>
        <v>-0.38532054201569693</v>
      </c>
      <c r="L537" s="14">
        <f>IF(D537="N/A", 0, INDEX('Probability Tables'!$K$48:$K$50, MATCH(D537, 'Probability Tables'!$A$48:$A$50, 0)))</f>
        <v>-0.54522705048332309</v>
      </c>
      <c r="M537" s="14">
        <f>'Probability Tables'!$E$4</f>
        <v>-0.95753369040820424</v>
      </c>
      <c r="N537" s="16">
        <f>SUM(J537:M537)</f>
        <v>-3.2542888854603773</v>
      </c>
      <c r="O537" s="15">
        <f t="shared" si="24"/>
        <v>11.969540796003292</v>
      </c>
      <c r="P537" s="15">
        <f t="shared" si="25"/>
        <v>88.030459203996713</v>
      </c>
      <c r="Q537" s="17">
        <f t="shared" si="26"/>
        <v>1</v>
      </c>
      <c r="R537" s="17">
        <v>1</v>
      </c>
    </row>
    <row r="538" spans="1:18" x14ac:dyDescent="0.25">
      <c r="A538" t="s">
        <v>769</v>
      </c>
      <c r="B538">
        <v>1</v>
      </c>
      <c r="C538" t="s">
        <v>13</v>
      </c>
      <c r="D538" s="12" t="s">
        <v>1250</v>
      </c>
      <c r="E538" s="13">
        <f>IF(B538="N/A", 0, INDEX('Probability Tables'!$J$10:$J$12, MATCH(B538, 'Probability Tables'!$A$10:$A$12, 0)))</f>
        <v>-1.9190988916046565</v>
      </c>
      <c r="F538" s="13">
        <f>IF(C538="N/A", 0, INDEX('Probability Tables'!$J$18:$J$19, MATCH(C538, 'Probability Tables'!$A$18:$A$19, 0)))</f>
        <v>-0.16113204070663512</v>
      </c>
      <c r="G538" s="13">
        <f>IF(D538="N/A", 0, INDEX('Probability Tables'!$J$48:$J$50, MATCH(D538, 'Probability Tables'!$A$48:$A$50, 0)))</f>
        <v>-1.1317644959850102</v>
      </c>
      <c r="H538" s="13">
        <f>'Probability Tables'!$E$3</f>
        <v>-0.48424598596127871</v>
      </c>
      <c r="I538" s="16">
        <f>SUM(E538:H538)</f>
        <v>-3.6962414142575803</v>
      </c>
      <c r="J538" s="14">
        <f>IF(B538="N/A", 0, INDEX('Probability Tables'!$K$10:$K$12, MATCH(B538, 'Probability Tables'!$A$10:$A$12, 0)))</f>
        <v>-0.92356349120323478</v>
      </c>
      <c r="K538" s="14">
        <f>IF(C538="N/A", 0, INDEX('Probability Tables'!$K$18:$K$19, MATCH(C538, 'Probability Tables'!$A$18:$A$19, 0)))</f>
        <v>-1.140161291580982</v>
      </c>
      <c r="L538" s="14">
        <f>IF(D538="N/A", 0, INDEX('Probability Tables'!$K$48:$K$50, MATCH(D538, 'Probability Tables'!$A$48:$A$50, 0)))</f>
        <v>-0.54522705048332309</v>
      </c>
      <c r="M538" s="14">
        <f>'Probability Tables'!$E$4</f>
        <v>-0.95753369040820424</v>
      </c>
      <c r="N538" s="16">
        <f>SUM(J538:M538)</f>
        <v>-3.5664855236757438</v>
      </c>
      <c r="O538" s="15">
        <f t="shared" si="24"/>
        <v>46.760646433231344</v>
      </c>
      <c r="P538" s="15">
        <f t="shared" si="25"/>
        <v>53.239353566768656</v>
      </c>
      <c r="Q538" s="17">
        <f t="shared" si="26"/>
        <v>1</v>
      </c>
      <c r="R538" s="17">
        <v>0</v>
      </c>
    </row>
    <row r="539" spans="1:18" x14ac:dyDescent="0.25">
      <c r="A539" t="s">
        <v>771</v>
      </c>
      <c r="B539">
        <v>1</v>
      </c>
      <c r="C539" t="s">
        <v>17</v>
      </c>
      <c r="D539" s="12" t="s">
        <v>1250</v>
      </c>
      <c r="E539" s="13">
        <f>IF(B539="N/A", 0, INDEX('Probability Tables'!$J$10:$J$12, MATCH(B539, 'Probability Tables'!$A$10:$A$12, 0)))</f>
        <v>-1.9190988916046565</v>
      </c>
      <c r="F539" s="13">
        <f>IF(C539="N/A", 0, INDEX('Probability Tables'!$J$18:$J$19, MATCH(C539, 'Probability Tables'!$A$18:$A$19, 0)))</f>
        <v>-1.9050155618886613</v>
      </c>
      <c r="G539" s="13">
        <f>IF(D539="N/A", 0, INDEX('Probability Tables'!$J$48:$J$50, MATCH(D539, 'Probability Tables'!$A$48:$A$50, 0)))</f>
        <v>-1.1317644959850102</v>
      </c>
      <c r="H539" s="13">
        <f>'Probability Tables'!$E$3</f>
        <v>-0.48424598596127871</v>
      </c>
      <c r="I539" s="16">
        <f>SUM(E539:H539)</f>
        <v>-5.4401249354396066</v>
      </c>
      <c r="J539" s="14">
        <f>IF(B539="N/A", 0, INDEX('Probability Tables'!$K$10:$K$12, MATCH(B539, 'Probability Tables'!$A$10:$A$12, 0)))</f>
        <v>-0.92356349120323478</v>
      </c>
      <c r="K539" s="14">
        <f>IF(C539="N/A", 0, INDEX('Probability Tables'!$K$18:$K$19, MATCH(C539, 'Probability Tables'!$A$18:$A$19, 0)))</f>
        <v>-0.38532054201569693</v>
      </c>
      <c r="L539" s="14">
        <f>IF(D539="N/A", 0, INDEX('Probability Tables'!$K$48:$K$50, MATCH(D539, 'Probability Tables'!$A$48:$A$50, 0)))</f>
        <v>-0.54522705048332309</v>
      </c>
      <c r="M539" s="14">
        <f>'Probability Tables'!$E$4</f>
        <v>-0.95753369040820424</v>
      </c>
      <c r="N539" s="16">
        <f>SUM(J539:M539)</f>
        <v>-2.8116447741104591</v>
      </c>
      <c r="O539" s="15">
        <f t="shared" si="24"/>
        <v>6.7327825801197783</v>
      </c>
      <c r="P539" s="15">
        <f t="shared" si="25"/>
        <v>93.267217419880225</v>
      </c>
      <c r="Q539" s="17">
        <f t="shared" si="26"/>
        <v>1</v>
      </c>
      <c r="R539" s="17">
        <v>1</v>
      </c>
    </row>
    <row r="540" spans="1:18" x14ac:dyDescent="0.25">
      <c r="A540" t="s">
        <v>773</v>
      </c>
      <c r="B540">
        <v>3</v>
      </c>
      <c r="C540" t="s">
        <v>13</v>
      </c>
      <c r="D540" s="12" t="s">
        <v>1252</v>
      </c>
      <c r="E540" s="13">
        <f>IF(B540="N/A", 0, INDEX('Probability Tables'!$J$10:$J$12, MATCH(B540, 'Probability Tables'!$A$10:$A$12, 0)))</f>
        <v>-0.39196962663327978</v>
      </c>
      <c r="F540" s="13">
        <f>IF(C540="N/A", 0, INDEX('Probability Tables'!$J$18:$J$19, MATCH(C540, 'Probability Tables'!$A$18:$A$19, 0)))</f>
        <v>-0.16113204070663512</v>
      </c>
      <c r="G540" s="13">
        <f>IF(D540="N/A", 0, INDEX('Probability Tables'!$J$48:$J$50, MATCH(D540, 'Probability Tables'!$A$48:$A$50, 0)))</f>
        <v>-1.6691571471357227</v>
      </c>
      <c r="H540" s="13">
        <f>'Probability Tables'!$E$3</f>
        <v>-0.48424598596127871</v>
      </c>
      <c r="I540" s="16">
        <f>SUM(E540:H540)</f>
        <v>-2.7065048004369165</v>
      </c>
      <c r="J540" s="14">
        <f>IF(B540="N/A", 0, INDEX('Probability Tables'!$K$10:$K$12, MATCH(B540, 'Probability Tables'!$A$10:$A$12, 0)))</f>
        <v>-1.0560526742493137</v>
      </c>
      <c r="K540" s="14">
        <f>IF(C540="N/A", 0, INDEX('Probability Tables'!$K$18:$K$19, MATCH(C540, 'Probability Tables'!$A$18:$A$19, 0)))</f>
        <v>-1.140161291580982</v>
      </c>
      <c r="L540" s="14">
        <f>IF(D540="N/A", 0, INDEX('Probability Tables'!$K$48:$K$50, MATCH(D540, 'Probability Tables'!$A$48:$A$50, 0)))</f>
        <v>-1.4997389951776758</v>
      </c>
      <c r="M540" s="14">
        <f>'Probability Tables'!$E$4</f>
        <v>-0.95753369040820424</v>
      </c>
      <c r="N540" s="16">
        <f>SUM(J540:M540)</f>
        <v>-4.6534866514161761</v>
      </c>
      <c r="O540" s="15">
        <f t="shared" si="24"/>
        <v>87.511717029735465</v>
      </c>
      <c r="P540" s="15">
        <f t="shared" si="25"/>
        <v>12.488282970264539</v>
      </c>
      <c r="Q540" s="17">
        <f t="shared" si="26"/>
        <v>0</v>
      </c>
      <c r="R540" s="17">
        <v>0</v>
      </c>
    </row>
    <row r="541" spans="1:18" x14ac:dyDescent="0.25">
      <c r="A541" t="s">
        <v>774</v>
      </c>
      <c r="B541">
        <v>1</v>
      </c>
      <c r="C541" t="s">
        <v>17</v>
      </c>
      <c r="D541" s="12" t="s">
        <v>1250</v>
      </c>
      <c r="E541" s="13">
        <f>IF(B541="N/A", 0, INDEX('Probability Tables'!$J$10:$J$12, MATCH(B541, 'Probability Tables'!$A$10:$A$12, 0)))</f>
        <v>-1.9190988916046565</v>
      </c>
      <c r="F541" s="13">
        <f>IF(C541="N/A", 0, INDEX('Probability Tables'!$J$18:$J$19, MATCH(C541, 'Probability Tables'!$A$18:$A$19, 0)))</f>
        <v>-1.9050155618886613</v>
      </c>
      <c r="G541" s="13">
        <f>IF(D541="N/A", 0, INDEX('Probability Tables'!$J$48:$J$50, MATCH(D541, 'Probability Tables'!$A$48:$A$50, 0)))</f>
        <v>-1.1317644959850102</v>
      </c>
      <c r="H541" s="13">
        <f>'Probability Tables'!$E$3</f>
        <v>-0.48424598596127871</v>
      </c>
      <c r="I541" s="16">
        <f>SUM(E541:H541)</f>
        <v>-5.4401249354396066</v>
      </c>
      <c r="J541" s="14">
        <f>IF(B541="N/A", 0, INDEX('Probability Tables'!$K$10:$K$12, MATCH(B541, 'Probability Tables'!$A$10:$A$12, 0)))</f>
        <v>-0.92356349120323478</v>
      </c>
      <c r="K541" s="14">
        <f>IF(C541="N/A", 0, INDEX('Probability Tables'!$K$18:$K$19, MATCH(C541, 'Probability Tables'!$A$18:$A$19, 0)))</f>
        <v>-0.38532054201569693</v>
      </c>
      <c r="L541" s="14">
        <f>IF(D541="N/A", 0, INDEX('Probability Tables'!$K$48:$K$50, MATCH(D541, 'Probability Tables'!$A$48:$A$50, 0)))</f>
        <v>-0.54522705048332309</v>
      </c>
      <c r="M541" s="14">
        <f>'Probability Tables'!$E$4</f>
        <v>-0.95753369040820424</v>
      </c>
      <c r="N541" s="16">
        <f>SUM(J541:M541)</f>
        <v>-2.8116447741104591</v>
      </c>
      <c r="O541" s="15">
        <f t="shared" si="24"/>
        <v>6.7327825801197783</v>
      </c>
      <c r="P541" s="15">
        <f t="shared" si="25"/>
        <v>93.267217419880225</v>
      </c>
      <c r="Q541" s="17">
        <f t="shared" si="26"/>
        <v>1</v>
      </c>
      <c r="R541" s="17">
        <v>1</v>
      </c>
    </row>
    <row r="542" spans="1:18" x14ac:dyDescent="0.25">
      <c r="A542" t="s">
        <v>776</v>
      </c>
      <c r="B542">
        <v>1</v>
      </c>
      <c r="C542" t="s">
        <v>17</v>
      </c>
      <c r="D542" s="12" t="s">
        <v>1250</v>
      </c>
      <c r="E542" s="13">
        <f>IF(B542="N/A", 0, INDEX('Probability Tables'!$J$10:$J$12, MATCH(B542, 'Probability Tables'!$A$10:$A$12, 0)))</f>
        <v>-1.9190988916046565</v>
      </c>
      <c r="F542" s="13">
        <f>IF(C542="N/A", 0, INDEX('Probability Tables'!$J$18:$J$19, MATCH(C542, 'Probability Tables'!$A$18:$A$19, 0)))</f>
        <v>-1.9050155618886613</v>
      </c>
      <c r="G542" s="13">
        <f>IF(D542="N/A", 0, INDEX('Probability Tables'!$J$48:$J$50, MATCH(D542, 'Probability Tables'!$A$48:$A$50, 0)))</f>
        <v>-1.1317644959850102</v>
      </c>
      <c r="H542" s="13">
        <f>'Probability Tables'!$E$3</f>
        <v>-0.48424598596127871</v>
      </c>
      <c r="I542" s="16">
        <f>SUM(E542:H542)</f>
        <v>-5.4401249354396066</v>
      </c>
      <c r="J542" s="14">
        <f>IF(B542="N/A", 0, INDEX('Probability Tables'!$K$10:$K$12, MATCH(B542, 'Probability Tables'!$A$10:$A$12, 0)))</f>
        <v>-0.92356349120323478</v>
      </c>
      <c r="K542" s="14">
        <f>IF(C542="N/A", 0, INDEX('Probability Tables'!$K$18:$K$19, MATCH(C542, 'Probability Tables'!$A$18:$A$19, 0)))</f>
        <v>-0.38532054201569693</v>
      </c>
      <c r="L542" s="14">
        <f>IF(D542="N/A", 0, INDEX('Probability Tables'!$K$48:$K$50, MATCH(D542, 'Probability Tables'!$A$48:$A$50, 0)))</f>
        <v>-0.54522705048332309</v>
      </c>
      <c r="M542" s="14">
        <f>'Probability Tables'!$E$4</f>
        <v>-0.95753369040820424</v>
      </c>
      <c r="N542" s="16">
        <f>SUM(J542:M542)</f>
        <v>-2.8116447741104591</v>
      </c>
      <c r="O542" s="15">
        <f t="shared" si="24"/>
        <v>6.7327825801197783</v>
      </c>
      <c r="P542" s="15">
        <f t="shared" si="25"/>
        <v>93.267217419880225</v>
      </c>
      <c r="Q542" s="17">
        <f t="shared" si="26"/>
        <v>1</v>
      </c>
      <c r="R542" s="17">
        <v>1</v>
      </c>
    </row>
    <row r="543" spans="1:18" x14ac:dyDescent="0.25">
      <c r="A543" t="s">
        <v>779</v>
      </c>
      <c r="B543">
        <v>3</v>
      </c>
      <c r="C543" t="s">
        <v>17</v>
      </c>
      <c r="D543" s="12" t="s">
        <v>1250</v>
      </c>
      <c r="E543" s="13">
        <f>IF(B543="N/A", 0, INDEX('Probability Tables'!$J$10:$J$12, MATCH(B543, 'Probability Tables'!$A$10:$A$12, 0)))</f>
        <v>-0.39196962663327978</v>
      </c>
      <c r="F543" s="13">
        <f>IF(C543="N/A", 0, INDEX('Probability Tables'!$J$18:$J$19, MATCH(C543, 'Probability Tables'!$A$18:$A$19, 0)))</f>
        <v>-1.9050155618886613</v>
      </c>
      <c r="G543" s="13">
        <f>IF(D543="N/A", 0, INDEX('Probability Tables'!$J$48:$J$50, MATCH(D543, 'Probability Tables'!$A$48:$A$50, 0)))</f>
        <v>-1.1317644959850102</v>
      </c>
      <c r="H543" s="13">
        <f>'Probability Tables'!$E$3</f>
        <v>-0.48424598596127871</v>
      </c>
      <c r="I543" s="16">
        <f>SUM(E543:H543)</f>
        <v>-3.9129956704682303</v>
      </c>
      <c r="J543" s="14">
        <f>IF(B543="N/A", 0, INDEX('Probability Tables'!$K$10:$K$12, MATCH(B543, 'Probability Tables'!$A$10:$A$12, 0)))</f>
        <v>-1.0560526742493137</v>
      </c>
      <c r="K543" s="14">
        <f>IF(C543="N/A", 0, INDEX('Probability Tables'!$K$18:$K$19, MATCH(C543, 'Probability Tables'!$A$18:$A$19, 0)))</f>
        <v>-0.38532054201569693</v>
      </c>
      <c r="L543" s="14">
        <f>IF(D543="N/A", 0, INDEX('Probability Tables'!$K$48:$K$50, MATCH(D543, 'Probability Tables'!$A$48:$A$50, 0)))</f>
        <v>-0.54522705048332309</v>
      </c>
      <c r="M543" s="14">
        <f>'Probability Tables'!$E$4</f>
        <v>-0.95753369040820424</v>
      </c>
      <c r="N543" s="16">
        <f>SUM(J543:M543)</f>
        <v>-2.9441339571565379</v>
      </c>
      <c r="O543" s="15">
        <f t="shared" si="24"/>
        <v>27.510744502188047</v>
      </c>
      <c r="P543" s="15">
        <f t="shared" si="25"/>
        <v>72.489255497811953</v>
      </c>
      <c r="Q543" s="17">
        <f t="shared" si="26"/>
        <v>1</v>
      </c>
      <c r="R543" s="17">
        <v>0</v>
      </c>
    </row>
    <row r="544" spans="1:18" x14ac:dyDescent="0.25">
      <c r="A544" t="s">
        <v>780</v>
      </c>
      <c r="B544">
        <v>3</v>
      </c>
      <c r="C544" t="s">
        <v>17</v>
      </c>
      <c r="D544" s="12" t="s">
        <v>1250</v>
      </c>
      <c r="E544" s="13">
        <f>IF(B544="N/A", 0, INDEX('Probability Tables'!$J$10:$J$12, MATCH(B544, 'Probability Tables'!$A$10:$A$12, 0)))</f>
        <v>-0.39196962663327978</v>
      </c>
      <c r="F544" s="13">
        <f>IF(C544="N/A", 0, INDEX('Probability Tables'!$J$18:$J$19, MATCH(C544, 'Probability Tables'!$A$18:$A$19, 0)))</f>
        <v>-1.9050155618886613</v>
      </c>
      <c r="G544" s="13">
        <f>IF(D544="N/A", 0, INDEX('Probability Tables'!$J$48:$J$50, MATCH(D544, 'Probability Tables'!$A$48:$A$50, 0)))</f>
        <v>-1.1317644959850102</v>
      </c>
      <c r="H544" s="13">
        <f>'Probability Tables'!$E$3</f>
        <v>-0.48424598596127871</v>
      </c>
      <c r="I544" s="16">
        <f>SUM(E544:H544)</f>
        <v>-3.9129956704682303</v>
      </c>
      <c r="J544" s="14">
        <f>IF(B544="N/A", 0, INDEX('Probability Tables'!$K$10:$K$12, MATCH(B544, 'Probability Tables'!$A$10:$A$12, 0)))</f>
        <v>-1.0560526742493137</v>
      </c>
      <c r="K544" s="14">
        <f>IF(C544="N/A", 0, INDEX('Probability Tables'!$K$18:$K$19, MATCH(C544, 'Probability Tables'!$A$18:$A$19, 0)))</f>
        <v>-0.38532054201569693</v>
      </c>
      <c r="L544" s="14">
        <f>IF(D544="N/A", 0, INDEX('Probability Tables'!$K$48:$K$50, MATCH(D544, 'Probability Tables'!$A$48:$A$50, 0)))</f>
        <v>-0.54522705048332309</v>
      </c>
      <c r="M544" s="14">
        <f>'Probability Tables'!$E$4</f>
        <v>-0.95753369040820424</v>
      </c>
      <c r="N544" s="16">
        <f>SUM(J544:M544)</f>
        <v>-2.9441339571565379</v>
      </c>
      <c r="O544" s="15">
        <f t="shared" si="24"/>
        <v>27.510744502188047</v>
      </c>
      <c r="P544" s="15">
        <f t="shared" si="25"/>
        <v>72.489255497811953</v>
      </c>
      <c r="Q544" s="17">
        <f t="shared" si="26"/>
        <v>1</v>
      </c>
      <c r="R544" s="17">
        <v>0</v>
      </c>
    </row>
    <row r="545" spans="1:18" x14ac:dyDescent="0.25">
      <c r="A545" t="s">
        <v>781</v>
      </c>
      <c r="B545">
        <v>2</v>
      </c>
      <c r="C545" t="s">
        <v>13</v>
      </c>
      <c r="D545" s="12" t="s">
        <v>1250</v>
      </c>
      <c r="E545" s="13">
        <f>IF(B545="N/A", 0, INDEX('Probability Tables'!$J$10:$J$12, MATCH(B545, 'Probability Tables'!$A$10:$A$12, 0)))</f>
        <v>-1.7285805676065233</v>
      </c>
      <c r="F545" s="13">
        <f>IF(C545="N/A", 0, INDEX('Probability Tables'!$J$18:$J$19, MATCH(C545, 'Probability Tables'!$A$18:$A$19, 0)))</f>
        <v>-0.16113204070663512</v>
      </c>
      <c r="G545" s="13">
        <f>IF(D545="N/A", 0, INDEX('Probability Tables'!$J$48:$J$50, MATCH(D545, 'Probability Tables'!$A$48:$A$50, 0)))</f>
        <v>-1.1317644959850102</v>
      </c>
      <c r="H545" s="13">
        <f>'Probability Tables'!$E$3</f>
        <v>-0.48424598596127871</v>
      </c>
      <c r="I545" s="16">
        <f>SUM(E545:H545)</f>
        <v>-3.5057230902594472</v>
      </c>
      <c r="J545" s="14">
        <f>IF(B545="N/A", 0, INDEX('Probability Tables'!$K$10:$K$12, MATCH(B545, 'Probability Tables'!$A$10:$A$12, 0)))</f>
        <v>-1.3662076025531533</v>
      </c>
      <c r="K545" s="14">
        <f>IF(C545="N/A", 0, INDEX('Probability Tables'!$K$18:$K$19, MATCH(C545, 'Probability Tables'!$A$18:$A$19, 0)))</f>
        <v>-1.140161291580982</v>
      </c>
      <c r="L545" s="14">
        <f>IF(D545="N/A", 0, INDEX('Probability Tables'!$K$48:$K$50, MATCH(D545, 'Probability Tables'!$A$48:$A$50, 0)))</f>
        <v>-0.54522705048332309</v>
      </c>
      <c r="M545" s="14">
        <f>'Probability Tables'!$E$4</f>
        <v>-0.95753369040820424</v>
      </c>
      <c r="N545" s="16">
        <f>SUM(J545:M545)</f>
        <v>-4.0091296350256629</v>
      </c>
      <c r="O545" s="15">
        <f t="shared" si="24"/>
        <v>62.325954727315882</v>
      </c>
      <c r="P545" s="15">
        <f t="shared" si="25"/>
        <v>37.674045272684111</v>
      </c>
      <c r="Q545" s="17">
        <f t="shared" si="26"/>
        <v>0</v>
      </c>
      <c r="R545" s="17">
        <v>1</v>
      </c>
    </row>
    <row r="546" spans="1:18" x14ac:dyDescent="0.25">
      <c r="A546" t="s">
        <v>782</v>
      </c>
      <c r="B546">
        <v>1</v>
      </c>
      <c r="C546" t="s">
        <v>13</v>
      </c>
      <c r="D546" s="12" t="s">
        <v>1250</v>
      </c>
      <c r="E546" s="13">
        <f>IF(B546="N/A", 0, INDEX('Probability Tables'!$J$10:$J$12, MATCH(B546, 'Probability Tables'!$A$10:$A$12, 0)))</f>
        <v>-1.9190988916046565</v>
      </c>
      <c r="F546" s="13">
        <f>IF(C546="N/A", 0, INDEX('Probability Tables'!$J$18:$J$19, MATCH(C546, 'Probability Tables'!$A$18:$A$19, 0)))</f>
        <v>-0.16113204070663512</v>
      </c>
      <c r="G546" s="13">
        <f>IF(D546="N/A", 0, INDEX('Probability Tables'!$J$48:$J$50, MATCH(D546, 'Probability Tables'!$A$48:$A$50, 0)))</f>
        <v>-1.1317644959850102</v>
      </c>
      <c r="H546" s="13">
        <f>'Probability Tables'!$E$3</f>
        <v>-0.48424598596127871</v>
      </c>
      <c r="I546" s="16">
        <f>SUM(E546:H546)</f>
        <v>-3.6962414142575803</v>
      </c>
      <c r="J546" s="14">
        <f>IF(B546="N/A", 0, INDEX('Probability Tables'!$K$10:$K$12, MATCH(B546, 'Probability Tables'!$A$10:$A$12, 0)))</f>
        <v>-0.92356349120323478</v>
      </c>
      <c r="K546" s="14">
        <f>IF(C546="N/A", 0, INDEX('Probability Tables'!$K$18:$K$19, MATCH(C546, 'Probability Tables'!$A$18:$A$19, 0)))</f>
        <v>-1.140161291580982</v>
      </c>
      <c r="L546" s="14">
        <f>IF(D546="N/A", 0, INDEX('Probability Tables'!$K$48:$K$50, MATCH(D546, 'Probability Tables'!$A$48:$A$50, 0)))</f>
        <v>-0.54522705048332309</v>
      </c>
      <c r="M546" s="14">
        <f>'Probability Tables'!$E$4</f>
        <v>-0.95753369040820424</v>
      </c>
      <c r="N546" s="16">
        <f>SUM(J546:M546)</f>
        <v>-3.5664855236757438</v>
      </c>
      <c r="O546" s="15">
        <f t="shared" si="24"/>
        <v>46.760646433231344</v>
      </c>
      <c r="P546" s="15">
        <f t="shared" si="25"/>
        <v>53.239353566768656</v>
      </c>
      <c r="Q546" s="17">
        <f t="shared" si="26"/>
        <v>1</v>
      </c>
      <c r="R546" s="17">
        <v>0</v>
      </c>
    </row>
    <row r="547" spans="1:18" x14ac:dyDescent="0.25">
      <c r="A547" t="s">
        <v>784</v>
      </c>
      <c r="B547">
        <v>1</v>
      </c>
      <c r="C547" t="s">
        <v>13</v>
      </c>
      <c r="D547" s="12" t="s">
        <v>1250</v>
      </c>
      <c r="E547" s="13">
        <f>IF(B547="N/A", 0, INDEX('Probability Tables'!$J$10:$J$12, MATCH(B547, 'Probability Tables'!$A$10:$A$12, 0)))</f>
        <v>-1.9190988916046565</v>
      </c>
      <c r="F547" s="13">
        <f>IF(C547="N/A", 0, INDEX('Probability Tables'!$J$18:$J$19, MATCH(C547, 'Probability Tables'!$A$18:$A$19, 0)))</f>
        <v>-0.16113204070663512</v>
      </c>
      <c r="G547" s="13">
        <f>IF(D547="N/A", 0, INDEX('Probability Tables'!$J$48:$J$50, MATCH(D547, 'Probability Tables'!$A$48:$A$50, 0)))</f>
        <v>-1.1317644959850102</v>
      </c>
      <c r="H547" s="13">
        <f>'Probability Tables'!$E$3</f>
        <v>-0.48424598596127871</v>
      </c>
      <c r="I547" s="16">
        <f>SUM(E547:H547)</f>
        <v>-3.6962414142575803</v>
      </c>
      <c r="J547" s="14">
        <f>IF(B547="N/A", 0, INDEX('Probability Tables'!$K$10:$K$12, MATCH(B547, 'Probability Tables'!$A$10:$A$12, 0)))</f>
        <v>-0.92356349120323478</v>
      </c>
      <c r="K547" s="14">
        <f>IF(C547="N/A", 0, INDEX('Probability Tables'!$K$18:$K$19, MATCH(C547, 'Probability Tables'!$A$18:$A$19, 0)))</f>
        <v>-1.140161291580982</v>
      </c>
      <c r="L547" s="14">
        <f>IF(D547="N/A", 0, INDEX('Probability Tables'!$K$48:$K$50, MATCH(D547, 'Probability Tables'!$A$48:$A$50, 0)))</f>
        <v>-0.54522705048332309</v>
      </c>
      <c r="M547" s="14">
        <f>'Probability Tables'!$E$4</f>
        <v>-0.95753369040820424</v>
      </c>
      <c r="N547" s="16">
        <f>SUM(J547:M547)</f>
        <v>-3.5664855236757438</v>
      </c>
      <c r="O547" s="15">
        <f t="shared" si="24"/>
        <v>46.760646433231344</v>
      </c>
      <c r="P547" s="15">
        <f t="shared" si="25"/>
        <v>53.239353566768656</v>
      </c>
      <c r="Q547" s="17">
        <f t="shared" si="26"/>
        <v>1</v>
      </c>
      <c r="R547" s="17">
        <v>0</v>
      </c>
    </row>
    <row r="548" spans="1:18" x14ac:dyDescent="0.25">
      <c r="A548" t="s">
        <v>785</v>
      </c>
      <c r="B548">
        <v>2</v>
      </c>
      <c r="C548" t="s">
        <v>17</v>
      </c>
      <c r="D548" s="12" t="s">
        <v>1250</v>
      </c>
      <c r="E548" s="13">
        <f>IF(B548="N/A", 0, INDEX('Probability Tables'!$J$10:$J$12, MATCH(B548, 'Probability Tables'!$A$10:$A$12, 0)))</f>
        <v>-1.7285805676065233</v>
      </c>
      <c r="F548" s="13">
        <f>IF(C548="N/A", 0, INDEX('Probability Tables'!$J$18:$J$19, MATCH(C548, 'Probability Tables'!$A$18:$A$19, 0)))</f>
        <v>-1.9050155618886613</v>
      </c>
      <c r="G548" s="13">
        <f>IF(D548="N/A", 0, INDEX('Probability Tables'!$J$48:$J$50, MATCH(D548, 'Probability Tables'!$A$48:$A$50, 0)))</f>
        <v>-1.1317644959850102</v>
      </c>
      <c r="H548" s="13">
        <f>'Probability Tables'!$E$3</f>
        <v>-0.48424598596127871</v>
      </c>
      <c r="I548" s="16">
        <f>SUM(E548:H548)</f>
        <v>-5.2496066114414734</v>
      </c>
      <c r="J548" s="14">
        <f>IF(B548="N/A", 0, INDEX('Probability Tables'!$K$10:$K$12, MATCH(B548, 'Probability Tables'!$A$10:$A$12, 0)))</f>
        <v>-1.3662076025531533</v>
      </c>
      <c r="K548" s="14">
        <f>IF(C548="N/A", 0, INDEX('Probability Tables'!$K$18:$K$19, MATCH(C548, 'Probability Tables'!$A$18:$A$19, 0)))</f>
        <v>-0.38532054201569693</v>
      </c>
      <c r="L548" s="14">
        <f>IF(D548="N/A", 0, INDEX('Probability Tables'!$K$48:$K$50, MATCH(D548, 'Probability Tables'!$A$48:$A$50, 0)))</f>
        <v>-0.54522705048332309</v>
      </c>
      <c r="M548" s="14">
        <f>'Probability Tables'!$E$4</f>
        <v>-0.95753369040820424</v>
      </c>
      <c r="N548" s="16">
        <f>SUM(J548:M548)</f>
        <v>-3.2542888854603773</v>
      </c>
      <c r="O548" s="15">
        <f t="shared" si="24"/>
        <v>11.969540796003292</v>
      </c>
      <c r="P548" s="15">
        <f t="shared" si="25"/>
        <v>88.030459203996713</v>
      </c>
      <c r="Q548" s="17">
        <f t="shared" si="26"/>
        <v>1</v>
      </c>
      <c r="R548" s="17">
        <v>1</v>
      </c>
    </row>
    <row r="549" spans="1:18" x14ac:dyDescent="0.25">
      <c r="A549" t="s">
        <v>786</v>
      </c>
      <c r="B549">
        <v>2</v>
      </c>
      <c r="C549" t="s">
        <v>13</v>
      </c>
      <c r="D549" s="12" t="s">
        <v>1252</v>
      </c>
      <c r="E549" s="13">
        <f>IF(B549="N/A", 0, INDEX('Probability Tables'!$J$10:$J$12, MATCH(B549, 'Probability Tables'!$A$10:$A$12, 0)))</f>
        <v>-1.7285805676065233</v>
      </c>
      <c r="F549" s="13">
        <f>IF(C549="N/A", 0, INDEX('Probability Tables'!$J$18:$J$19, MATCH(C549, 'Probability Tables'!$A$18:$A$19, 0)))</f>
        <v>-0.16113204070663512</v>
      </c>
      <c r="G549" s="13">
        <f>IF(D549="N/A", 0, INDEX('Probability Tables'!$J$48:$J$50, MATCH(D549, 'Probability Tables'!$A$48:$A$50, 0)))</f>
        <v>-1.6691571471357227</v>
      </c>
      <c r="H549" s="13">
        <f>'Probability Tables'!$E$3</f>
        <v>-0.48424598596127871</v>
      </c>
      <c r="I549" s="16">
        <f>SUM(E549:H549)</f>
        <v>-4.0431157414101593</v>
      </c>
      <c r="J549" s="14">
        <f>IF(B549="N/A", 0, INDEX('Probability Tables'!$K$10:$K$12, MATCH(B549, 'Probability Tables'!$A$10:$A$12, 0)))</f>
        <v>-1.3662076025531533</v>
      </c>
      <c r="K549" s="14">
        <f>IF(C549="N/A", 0, INDEX('Probability Tables'!$K$18:$K$19, MATCH(C549, 'Probability Tables'!$A$18:$A$19, 0)))</f>
        <v>-1.140161291580982</v>
      </c>
      <c r="L549" s="14">
        <f>IF(D549="N/A", 0, INDEX('Probability Tables'!$K$48:$K$50, MATCH(D549, 'Probability Tables'!$A$48:$A$50, 0)))</f>
        <v>-1.4997389951776758</v>
      </c>
      <c r="M549" s="14">
        <f>'Probability Tables'!$E$4</f>
        <v>-0.95753369040820424</v>
      </c>
      <c r="N549" s="16">
        <f>SUM(J549:M549)</f>
        <v>-4.9636415797200151</v>
      </c>
      <c r="O549" s="15">
        <f t="shared" si="24"/>
        <v>71.514923676454018</v>
      </c>
      <c r="P549" s="15">
        <f t="shared" si="25"/>
        <v>28.485076323545982</v>
      </c>
      <c r="Q549" s="17">
        <f t="shared" si="26"/>
        <v>0</v>
      </c>
      <c r="R549" s="17">
        <v>1</v>
      </c>
    </row>
    <row r="550" spans="1:18" x14ac:dyDescent="0.25">
      <c r="A550" t="s">
        <v>788</v>
      </c>
      <c r="B550">
        <v>3</v>
      </c>
      <c r="C550" t="s">
        <v>13</v>
      </c>
      <c r="D550" s="12" t="s">
        <v>1250</v>
      </c>
      <c r="E550" s="13">
        <f>IF(B550="N/A", 0, INDEX('Probability Tables'!$J$10:$J$12, MATCH(B550, 'Probability Tables'!$A$10:$A$12, 0)))</f>
        <v>-0.39196962663327978</v>
      </c>
      <c r="F550" s="13">
        <f>IF(C550="N/A", 0, INDEX('Probability Tables'!$J$18:$J$19, MATCH(C550, 'Probability Tables'!$A$18:$A$19, 0)))</f>
        <v>-0.16113204070663512</v>
      </c>
      <c r="G550" s="13">
        <f>IF(D550="N/A", 0, INDEX('Probability Tables'!$J$48:$J$50, MATCH(D550, 'Probability Tables'!$A$48:$A$50, 0)))</f>
        <v>-1.1317644959850102</v>
      </c>
      <c r="H550" s="13">
        <f>'Probability Tables'!$E$3</f>
        <v>-0.48424598596127871</v>
      </c>
      <c r="I550" s="16">
        <f>SUM(E550:H550)</f>
        <v>-2.169112149286204</v>
      </c>
      <c r="J550" s="14">
        <f>IF(B550="N/A", 0, INDEX('Probability Tables'!$K$10:$K$12, MATCH(B550, 'Probability Tables'!$A$10:$A$12, 0)))</f>
        <v>-1.0560526742493137</v>
      </c>
      <c r="K550" s="14">
        <f>IF(C550="N/A", 0, INDEX('Probability Tables'!$K$18:$K$19, MATCH(C550, 'Probability Tables'!$A$18:$A$19, 0)))</f>
        <v>-1.140161291580982</v>
      </c>
      <c r="L550" s="14">
        <f>IF(D550="N/A", 0, INDEX('Probability Tables'!$K$48:$K$50, MATCH(D550, 'Probability Tables'!$A$48:$A$50, 0)))</f>
        <v>-0.54522705048332309</v>
      </c>
      <c r="M550" s="14">
        <f>'Probability Tables'!$E$4</f>
        <v>-0.95753369040820424</v>
      </c>
      <c r="N550" s="16">
        <f>SUM(J550:M550)</f>
        <v>-3.698974706721823</v>
      </c>
      <c r="O550" s="15">
        <f t="shared" si="24"/>
        <v>82.198620383639835</v>
      </c>
      <c r="P550" s="15">
        <f t="shared" si="25"/>
        <v>17.801379616360176</v>
      </c>
      <c r="Q550" s="17">
        <f t="shared" si="26"/>
        <v>0</v>
      </c>
      <c r="R550" s="17">
        <v>0</v>
      </c>
    </row>
    <row r="551" spans="1:18" x14ac:dyDescent="0.25">
      <c r="A551" t="s">
        <v>789</v>
      </c>
      <c r="B551">
        <v>2</v>
      </c>
      <c r="C551" t="s">
        <v>13</v>
      </c>
      <c r="D551" s="12" t="s">
        <v>1250</v>
      </c>
      <c r="E551" s="13">
        <f>IF(B551="N/A", 0, INDEX('Probability Tables'!$J$10:$J$12, MATCH(B551, 'Probability Tables'!$A$10:$A$12, 0)))</f>
        <v>-1.7285805676065233</v>
      </c>
      <c r="F551" s="13">
        <f>IF(C551="N/A", 0, INDEX('Probability Tables'!$J$18:$J$19, MATCH(C551, 'Probability Tables'!$A$18:$A$19, 0)))</f>
        <v>-0.16113204070663512</v>
      </c>
      <c r="G551" s="13">
        <f>IF(D551="N/A", 0, INDEX('Probability Tables'!$J$48:$J$50, MATCH(D551, 'Probability Tables'!$A$48:$A$50, 0)))</f>
        <v>-1.1317644959850102</v>
      </c>
      <c r="H551" s="13">
        <f>'Probability Tables'!$E$3</f>
        <v>-0.48424598596127871</v>
      </c>
      <c r="I551" s="16">
        <f>SUM(E551:H551)</f>
        <v>-3.5057230902594472</v>
      </c>
      <c r="J551" s="14">
        <f>IF(B551="N/A", 0, INDEX('Probability Tables'!$K$10:$K$12, MATCH(B551, 'Probability Tables'!$A$10:$A$12, 0)))</f>
        <v>-1.3662076025531533</v>
      </c>
      <c r="K551" s="14">
        <f>IF(C551="N/A", 0, INDEX('Probability Tables'!$K$18:$K$19, MATCH(C551, 'Probability Tables'!$A$18:$A$19, 0)))</f>
        <v>-1.140161291580982</v>
      </c>
      <c r="L551" s="14">
        <f>IF(D551="N/A", 0, INDEX('Probability Tables'!$K$48:$K$50, MATCH(D551, 'Probability Tables'!$A$48:$A$50, 0)))</f>
        <v>-0.54522705048332309</v>
      </c>
      <c r="M551" s="14">
        <f>'Probability Tables'!$E$4</f>
        <v>-0.95753369040820424</v>
      </c>
      <c r="N551" s="16">
        <f>SUM(J551:M551)</f>
        <v>-4.0091296350256629</v>
      </c>
      <c r="O551" s="15">
        <f t="shared" si="24"/>
        <v>62.325954727315882</v>
      </c>
      <c r="P551" s="15">
        <f t="shared" si="25"/>
        <v>37.674045272684111</v>
      </c>
      <c r="Q551" s="17">
        <f t="shared" si="26"/>
        <v>0</v>
      </c>
      <c r="R551" s="17">
        <v>1</v>
      </c>
    </row>
    <row r="552" spans="1:18" x14ac:dyDescent="0.25">
      <c r="A552" t="s">
        <v>790</v>
      </c>
      <c r="B552">
        <v>1</v>
      </c>
      <c r="C552" t="s">
        <v>13</v>
      </c>
      <c r="D552" s="12" t="s">
        <v>1250</v>
      </c>
      <c r="E552" s="13">
        <f>IF(B552="N/A", 0, INDEX('Probability Tables'!$J$10:$J$12, MATCH(B552, 'Probability Tables'!$A$10:$A$12, 0)))</f>
        <v>-1.9190988916046565</v>
      </c>
      <c r="F552" s="13">
        <f>IF(C552="N/A", 0, INDEX('Probability Tables'!$J$18:$J$19, MATCH(C552, 'Probability Tables'!$A$18:$A$19, 0)))</f>
        <v>-0.16113204070663512</v>
      </c>
      <c r="G552" s="13">
        <f>IF(D552="N/A", 0, INDEX('Probability Tables'!$J$48:$J$50, MATCH(D552, 'Probability Tables'!$A$48:$A$50, 0)))</f>
        <v>-1.1317644959850102</v>
      </c>
      <c r="H552" s="13">
        <f>'Probability Tables'!$E$3</f>
        <v>-0.48424598596127871</v>
      </c>
      <c r="I552" s="16">
        <f>SUM(E552:H552)</f>
        <v>-3.6962414142575803</v>
      </c>
      <c r="J552" s="14">
        <f>IF(B552="N/A", 0, INDEX('Probability Tables'!$K$10:$K$12, MATCH(B552, 'Probability Tables'!$A$10:$A$12, 0)))</f>
        <v>-0.92356349120323478</v>
      </c>
      <c r="K552" s="14">
        <f>IF(C552="N/A", 0, INDEX('Probability Tables'!$K$18:$K$19, MATCH(C552, 'Probability Tables'!$A$18:$A$19, 0)))</f>
        <v>-1.140161291580982</v>
      </c>
      <c r="L552" s="14">
        <f>IF(D552="N/A", 0, INDEX('Probability Tables'!$K$48:$K$50, MATCH(D552, 'Probability Tables'!$A$48:$A$50, 0)))</f>
        <v>-0.54522705048332309</v>
      </c>
      <c r="M552" s="14">
        <f>'Probability Tables'!$E$4</f>
        <v>-0.95753369040820424</v>
      </c>
      <c r="N552" s="16">
        <f>SUM(J552:M552)</f>
        <v>-3.5664855236757438</v>
      </c>
      <c r="O552" s="15">
        <f t="shared" si="24"/>
        <v>46.760646433231344</v>
      </c>
      <c r="P552" s="15">
        <f t="shared" si="25"/>
        <v>53.239353566768656</v>
      </c>
      <c r="Q552" s="17">
        <f t="shared" si="26"/>
        <v>1</v>
      </c>
      <c r="R552" s="17">
        <v>1</v>
      </c>
    </row>
    <row r="553" spans="1:18" x14ac:dyDescent="0.25">
      <c r="A553" t="s">
        <v>792</v>
      </c>
      <c r="B553">
        <v>2</v>
      </c>
      <c r="C553" t="s">
        <v>13</v>
      </c>
      <c r="D553" s="12" t="s">
        <v>1250</v>
      </c>
      <c r="E553" s="13">
        <f>IF(B553="N/A", 0, INDEX('Probability Tables'!$J$10:$J$12, MATCH(B553, 'Probability Tables'!$A$10:$A$12, 0)))</f>
        <v>-1.7285805676065233</v>
      </c>
      <c r="F553" s="13">
        <f>IF(C553="N/A", 0, INDEX('Probability Tables'!$J$18:$J$19, MATCH(C553, 'Probability Tables'!$A$18:$A$19, 0)))</f>
        <v>-0.16113204070663512</v>
      </c>
      <c r="G553" s="13">
        <f>IF(D553="N/A", 0, INDEX('Probability Tables'!$J$48:$J$50, MATCH(D553, 'Probability Tables'!$A$48:$A$50, 0)))</f>
        <v>-1.1317644959850102</v>
      </c>
      <c r="H553" s="13">
        <f>'Probability Tables'!$E$3</f>
        <v>-0.48424598596127871</v>
      </c>
      <c r="I553" s="16">
        <f>SUM(E553:H553)</f>
        <v>-3.5057230902594472</v>
      </c>
      <c r="J553" s="14">
        <f>IF(B553="N/A", 0, INDEX('Probability Tables'!$K$10:$K$12, MATCH(B553, 'Probability Tables'!$A$10:$A$12, 0)))</f>
        <v>-1.3662076025531533</v>
      </c>
      <c r="K553" s="14">
        <f>IF(C553="N/A", 0, INDEX('Probability Tables'!$K$18:$K$19, MATCH(C553, 'Probability Tables'!$A$18:$A$19, 0)))</f>
        <v>-1.140161291580982</v>
      </c>
      <c r="L553" s="14">
        <f>IF(D553="N/A", 0, INDEX('Probability Tables'!$K$48:$K$50, MATCH(D553, 'Probability Tables'!$A$48:$A$50, 0)))</f>
        <v>-0.54522705048332309</v>
      </c>
      <c r="M553" s="14">
        <f>'Probability Tables'!$E$4</f>
        <v>-0.95753369040820424</v>
      </c>
      <c r="N553" s="16">
        <f>SUM(J553:M553)</f>
        <v>-4.0091296350256629</v>
      </c>
      <c r="O553" s="15">
        <f t="shared" si="24"/>
        <v>62.325954727315882</v>
      </c>
      <c r="P553" s="15">
        <f t="shared" si="25"/>
        <v>37.674045272684111</v>
      </c>
      <c r="Q553" s="17">
        <f t="shared" si="26"/>
        <v>0</v>
      </c>
      <c r="R553" s="17">
        <v>0</v>
      </c>
    </row>
    <row r="554" spans="1:18" x14ac:dyDescent="0.25">
      <c r="A554" t="s">
        <v>793</v>
      </c>
      <c r="B554">
        <v>3</v>
      </c>
      <c r="C554" t="s">
        <v>13</v>
      </c>
      <c r="D554" s="12" t="s">
        <v>1251</v>
      </c>
      <c r="E554" s="13">
        <f>IF(B554="N/A", 0, INDEX('Probability Tables'!$J$10:$J$12, MATCH(B554, 'Probability Tables'!$A$10:$A$12, 0)))</f>
        <v>-0.39196962663327978</v>
      </c>
      <c r="F554" s="13">
        <f>IF(C554="N/A", 0, INDEX('Probability Tables'!$J$18:$J$19, MATCH(C554, 'Probability Tables'!$A$18:$A$19, 0)))</f>
        <v>-0.16113204070663512</v>
      </c>
      <c r="G554" s="13">
        <f>IF(D554="N/A", 0, INDEX('Probability Tables'!$J$48:$J$50, MATCH(D554, 'Probability Tables'!$A$48:$A$50, 0)))</f>
        <v>-0.71512608727872051</v>
      </c>
      <c r="H554" s="13">
        <f>'Probability Tables'!$E$3</f>
        <v>-0.48424598596127871</v>
      </c>
      <c r="I554" s="16">
        <f>SUM(E554:H554)</f>
        <v>-1.7524737405799142</v>
      </c>
      <c r="J554" s="14">
        <f>IF(B554="N/A", 0, INDEX('Probability Tables'!$K$10:$K$12, MATCH(B554, 'Probability Tables'!$A$10:$A$12, 0)))</f>
        <v>-1.0560526742493137</v>
      </c>
      <c r="K554" s="14">
        <f>IF(C554="N/A", 0, INDEX('Probability Tables'!$K$18:$K$19, MATCH(C554, 'Probability Tables'!$A$18:$A$19, 0)))</f>
        <v>-1.140161291580982</v>
      </c>
      <c r="L554" s="14">
        <f>IF(D554="N/A", 0, INDEX('Probability Tables'!$K$48:$K$50, MATCH(D554, 'Probability Tables'!$A$48:$A$50, 0)))</f>
        <v>-1.624036711855253</v>
      </c>
      <c r="M554" s="14">
        <f>'Probability Tables'!$E$4</f>
        <v>-0.95753369040820424</v>
      </c>
      <c r="N554" s="16">
        <f>SUM(J554:M554)</f>
        <v>-4.7777843680937533</v>
      </c>
      <c r="O554" s="15">
        <f t="shared" si="24"/>
        <v>95.370456696207185</v>
      </c>
      <c r="P554" s="15">
        <f t="shared" si="25"/>
        <v>4.6295433037928087</v>
      </c>
      <c r="Q554" s="17">
        <f t="shared" si="26"/>
        <v>0</v>
      </c>
      <c r="R554" s="17">
        <v>0</v>
      </c>
    </row>
    <row r="555" spans="1:18" x14ac:dyDescent="0.25">
      <c r="A555" t="s">
        <v>794</v>
      </c>
      <c r="B555">
        <v>3</v>
      </c>
      <c r="C555" t="s">
        <v>13</v>
      </c>
      <c r="D555" s="12" t="s">
        <v>1251</v>
      </c>
      <c r="E555" s="13">
        <f>IF(B555="N/A", 0, INDEX('Probability Tables'!$J$10:$J$12, MATCH(B555, 'Probability Tables'!$A$10:$A$12, 0)))</f>
        <v>-0.39196962663327978</v>
      </c>
      <c r="F555" s="13">
        <f>IF(C555="N/A", 0, INDEX('Probability Tables'!$J$18:$J$19, MATCH(C555, 'Probability Tables'!$A$18:$A$19, 0)))</f>
        <v>-0.16113204070663512</v>
      </c>
      <c r="G555" s="13">
        <f>IF(D555="N/A", 0, INDEX('Probability Tables'!$J$48:$J$50, MATCH(D555, 'Probability Tables'!$A$48:$A$50, 0)))</f>
        <v>-0.71512608727872051</v>
      </c>
      <c r="H555" s="13">
        <f>'Probability Tables'!$E$3</f>
        <v>-0.48424598596127871</v>
      </c>
      <c r="I555" s="16">
        <f>SUM(E555:H555)</f>
        <v>-1.7524737405799142</v>
      </c>
      <c r="J555" s="14">
        <f>IF(B555="N/A", 0, INDEX('Probability Tables'!$K$10:$K$12, MATCH(B555, 'Probability Tables'!$A$10:$A$12, 0)))</f>
        <v>-1.0560526742493137</v>
      </c>
      <c r="K555" s="14">
        <f>IF(C555="N/A", 0, INDEX('Probability Tables'!$K$18:$K$19, MATCH(C555, 'Probability Tables'!$A$18:$A$19, 0)))</f>
        <v>-1.140161291580982</v>
      </c>
      <c r="L555" s="14">
        <f>IF(D555="N/A", 0, INDEX('Probability Tables'!$K$48:$K$50, MATCH(D555, 'Probability Tables'!$A$48:$A$50, 0)))</f>
        <v>-1.624036711855253</v>
      </c>
      <c r="M555" s="14">
        <f>'Probability Tables'!$E$4</f>
        <v>-0.95753369040820424</v>
      </c>
      <c r="N555" s="16">
        <f>SUM(J555:M555)</f>
        <v>-4.7777843680937533</v>
      </c>
      <c r="O555" s="15">
        <f t="shared" si="24"/>
        <v>95.370456696207185</v>
      </c>
      <c r="P555" s="15">
        <f t="shared" si="25"/>
        <v>4.6295433037928087</v>
      </c>
      <c r="Q555" s="17">
        <f t="shared" si="26"/>
        <v>0</v>
      </c>
      <c r="R555" s="17">
        <v>1</v>
      </c>
    </row>
    <row r="556" spans="1:18" x14ac:dyDescent="0.25">
      <c r="A556" t="s">
        <v>795</v>
      </c>
      <c r="B556">
        <v>3</v>
      </c>
      <c r="C556" t="s">
        <v>17</v>
      </c>
      <c r="D556" s="12" t="s">
        <v>1251</v>
      </c>
      <c r="E556" s="13">
        <f>IF(B556="N/A", 0, INDEX('Probability Tables'!$J$10:$J$12, MATCH(B556, 'Probability Tables'!$A$10:$A$12, 0)))</f>
        <v>-0.39196962663327978</v>
      </c>
      <c r="F556" s="13">
        <f>IF(C556="N/A", 0, INDEX('Probability Tables'!$J$18:$J$19, MATCH(C556, 'Probability Tables'!$A$18:$A$19, 0)))</f>
        <v>-1.9050155618886613</v>
      </c>
      <c r="G556" s="13">
        <f>IF(D556="N/A", 0, INDEX('Probability Tables'!$J$48:$J$50, MATCH(D556, 'Probability Tables'!$A$48:$A$50, 0)))</f>
        <v>-0.71512608727872051</v>
      </c>
      <c r="H556" s="13">
        <f>'Probability Tables'!$E$3</f>
        <v>-0.48424598596127871</v>
      </c>
      <c r="I556" s="16">
        <f>SUM(E556:H556)</f>
        <v>-3.4963572617619403</v>
      </c>
      <c r="J556" s="14">
        <f>IF(B556="N/A", 0, INDEX('Probability Tables'!$K$10:$K$12, MATCH(B556, 'Probability Tables'!$A$10:$A$12, 0)))</f>
        <v>-1.0560526742493137</v>
      </c>
      <c r="K556" s="14">
        <f>IF(C556="N/A", 0, INDEX('Probability Tables'!$K$18:$K$19, MATCH(C556, 'Probability Tables'!$A$18:$A$19, 0)))</f>
        <v>-0.38532054201569693</v>
      </c>
      <c r="L556" s="14">
        <f>IF(D556="N/A", 0, INDEX('Probability Tables'!$K$48:$K$50, MATCH(D556, 'Probability Tables'!$A$48:$A$50, 0)))</f>
        <v>-1.624036711855253</v>
      </c>
      <c r="M556" s="14">
        <f>'Probability Tables'!$E$4</f>
        <v>-0.95753369040820424</v>
      </c>
      <c r="N556" s="16">
        <f>SUM(J556:M556)</f>
        <v>-4.0229436185284682</v>
      </c>
      <c r="O556" s="15">
        <f t="shared" si="24"/>
        <v>62.868658257937625</v>
      </c>
      <c r="P556" s="15">
        <f t="shared" si="25"/>
        <v>37.131341742062382</v>
      </c>
      <c r="Q556" s="17">
        <f t="shared" si="26"/>
        <v>0</v>
      </c>
      <c r="R556" s="17">
        <v>1</v>
      </c>
    </row>
    <row r="557" spans="1:18" x14ac:dyDescent="0.25">
      <c r="A557" t="s">
        <v>796</v>
      </c>
      <c r="B557">
        <v>1</v>
      </c>
      <c r="C557" t="s">
        <v>13</v>
      </c>
      <c r="D557" s="12" t="s">
        <v>1250</v>
      </c>
      <c r="E557" s="13">
        <f>IF(B557="N/A", 0, INDEX('Probability Tables'!$J$10:$J$12, MATCH(B557, 'Probability Tables'!$A$10:$A$12, 0)))</f>
        <v>-1.9190988916046565</v>
      </c>
      <c r="F557" s="13">
        <f>IF(C557="N/A", 0, INDEX('Probability Tables'!$J$18:$J$19, MATCH(C557, 'Probability Tables'!$A$18:$A$19, 0)))</f>
        <v>-0.16113204070663512</v>
      </c>
      <c r="G557" s="13">
        <f>IF(D557="N/A", 0, INDEX('Probability Tables'!$J$48:$J$50, MATCH(D557, 'Probability Tables'!$A$48:$A$50, 0)))</f>
        <v>-1.1317644959850102</v>
      </c>
      <c r="H557" s="13">
        <f>'Probability Tables'!$E$3</f>
        <v>-0.48424598596127871</v>
      </c>
      <c r="I557" s="16">
        <f>SUM(E557:H557)</f>
        <v>-3.6962414142575803</v>
      </c>
      <c r="J557" s="14">
        <f>IF(B557="N/A", 0, INDEX('Probability Tables'!$K$10:$K$12, MATCH(B557, 'Probability Tables'!$A$10:$A$12, 0)))</f>
        <v>-0.92356349120323478</v>
      </c>
      <c r="K557" s="14">
        <f>IF(C557="N/A", 0, INDEX('Probability Tables'!$K$18:$K$19, MATCH(C557, 'Probability Tables'!$A$18:$A$19, 0)))</f>
        <v>-1.140161291580982</v>
      </c>
      <c r="L557" s="14">
        <f>IF(D557="N/A", 0, INDEX('Probability Tables'!$K$48:$K$50, MATCH(D557, 'Probability Tables'!$A$48:$A$50, 0)))</f>
        <v>-0.54522705048332309</v>
      </c>
      <c r="M557" s="14">
        <f>'Probability Tables'!$E$4</f>
        <v>-0.95753369040820424</v>
      </c>
      <c r="N557" s="16">
        <f>SUM(J557:M557)</f>
        <v>-3.5664855236757438</v>
      </c>
      <c r="O557" s="15">
        <f t="shared" si="24"/>
        <v>46.760646433231344</v>
      </c>
      <c r="P557" s="15">
        <f t="shared" si="25"/>
        <v>53.239353566768656</v>
      </c>
      <c r="Q557" s="17">
        <f t="shared" si="26"/>
        <v>1</v>
      </c>
      <c r="R557" s="17">
        <v>0</v>
      </c>
    </row>
    <row r="558" spans="1:18" x14ac:dyDescent="0.25">
      <c r="A558" t="s">
        <v>797</v>
      </c>
      <c r="B558">
        <v>1</v>
      </c>
      <c r="C558" t="s">
        <v>17</v>
      </c>
      <c r="D558" s="12" t="s">
        <v>1250</v>
      </c>
      <c r="E558" s="13">
        <f>IF(B558="N/A", 0, INDEX('Probability Tables'!$J$10:$J$12, MATCH(B558, 'Probability Tables'!$A$10:$A$12, 0)))</f>
        <v>-1.9190988916046565</v>
      </c>
      <c r="F558" s="13">
        <f>IF(C558="N/A", 0, INDEX('Probability Tables'!$J$18:$J$19, MATCH(C558, 'Probability Tables'!$A$18:$A$19, 0)))</f>
        <v>-1.9050155618886613</v>
      </c>
      <c r="G558" s="13">
        <f>IF(D558="N/A", 0, INDEX('Probability Tables'!$J$48:$J$50, MATCH(D558, 'Probability Tables'!$A$48:$A$50, 0)))</f>
        <v>-1.1317644959850102</v>
      </c>
      <c r="H558" s="13">
        <f>'Probability Tables'!$E$3</f>
        <v>-0.48424598596127871</v>
      </c>
      <c r="I558" s="16">
        <f>SUM(E558:H558)</f>
        <v>-5.4401249354396066</v>
      </c>
      <c r="J558" s="14">
        <f>IF(B558="N/A", 0, INDEX('Probability Tables'!$K$10:$K$12, MATCH(B558, 'Probability Tables'!$A$10:$A$12, 0)))</f>
        <v>-0.92356349120323478</v>
      </c>
      <c r="K558" s="14">
        <f>IF(C558="N/A", 0, INDEX('Probability Tables'!$K$18:$K$19, MATCH(C558, 'Probability Tables'!$A$18:$A$19, 0)))</f>
        <v>-0.38532054201569693</v>
      </c>
      <c r="L558" s="14">
        <f>IF(D558="N/A", 0, INDEX('Probability Tables'!$K$48:$K$50, MATCH(D558, 'Probability Tables'!$A$48:$A$50, 0)))</f>
        <v>-0.54522705048332309</v>
      </c>
      <c r="M558" s="14">
        <f>'Probability Tables'!$E$4</f>
        <v>-0.95753369040820424</v>
      </c>
      <c r="N558" s="16">
        <f>SUM(J558:M558)</f>
        <v>-2.8116447741104591</v>
      </c>
      <c r="O558" s="15">
        <f t="shared" si="24"/>
        <v>6.7327825801197783</v>
      </c>
      <c r="P558" s="15">
        <f t="shared" si="25"/>
        <v>93.267217419880225</v>
      </c>
      <c r="Q558" s="17">
        <f t="shared" si="26"/>
        <v>1</v>
      </c>
      <c r="R558" s="17">
        <v>1</v>
      </c>
    </row>
    <row r="559" spans="1:18" x14ac:dyDescent="0.25">
      <c r="A559" t="s">
        <v>799</v>
      </c>
      <c r="B559">
        <v>1</v>
      </c>
      <c r="C559" t="s">
        <v>13</v>
      </c>
      <c r="D559" s="12" t="s">
        <v>1250</v>
      </c>
      <c r="E559" s="13">
        <f>IF(B559="N/A", 0, INDEX('Probability Tables'!$J$10:$J$12, MATCH(B559, 'Probability Tables'!$A$10:$A$12, 0)))</f>
        <v>-1.9190988916046565</v>
      </c>
      <c r="F559" s="13">
        <f>IF(C559="N/A", 0, INDEX('Probability Tables'!$J$18:$J$19, MATCH(C559, 'Probability Tables'!$A$18:$A$19, 0)))</f>
        <v>-0.16113204070663512</v>
      </c>
      <c r="G559" s="13">
        <f>IF(D559="N/A", 0, INDEX('Probability Tables'!$J$48:$J$50, MATCH(D559, 'Probability Tables'!$A$48:$A$50, 0)))</f>
        <v>-1.1317644959850102</v>
      </c>
      <c r="H559" s="13">
        <f>'Probability Tables'!$E$3</f>
        <v>-0.48424598596127871</v>
      </c>
      <c r="I559" s="16">
        <f>SUM(E559:H559)</f>
        <v>-3.6962414142575803</v>
      </c>
      <c r="J559" s="14">
        <f>IF(B559="N/A", 0, INDEX('Probability Tables'!$K$10:$K$12, MATCH(B559, 'Probability Tables'!$A$10:$A$12, 0)))</f>
        <v>-0.92356349120323478</v>
      </c>
      <c r="K559" s="14">
        <f>IF(C559="N/A", 0, INDEX('Probability Tables'!$K$18:$K$19, MATCH(C559, 'Probability Tables'!$A$18:$A$19, 0)))</f>
        <v>-1.140161291580982</v>
      </c>
      <c r="L559" s="14">
        <f>IF(D559="N/A", 0, INDEX('Probability Tables'!$K$48:$K$50, MATCH(D559, 'Probability Tables'!$A$48:$A$50, 0)))</f>
        <v>-0.54522705048332309</v>
      </c>
      <c r="M559" s="14">
        <f>'Probability Tables'!$E$4</f>
        <v>-0.95753369040820424</v>
      </c>
      <c r="N559" s="16">
        <f>SUM(J559:M559)</f>
        <v>-3.5664855236757438</v>
      </c>
      <c r="O559" s="15">
        <f t="shared" si="24"/>
        <v>46.760646433231344</v>
      </c>
      <c r="P559" s="15">
        <f t="shared" si="25"/>
        <v>53.239353566768656</v>
      </c>
      <c r="Q559" s="17">
        <f t="shared" si="26"/>
        <v>1</v>
      </c>
      <c r="R559" s="17">
        <v>0</v>
      </c>
    </row>
    <row r="560" spans="1:18" x14ac:dyDescent="0.25">
      <c r="A560" t="s">
        <v>800</v>
      </c>
      <c r="B560">
        <v>1</v>
      </c>
      <c r="C560" t="s">
        <v>17</v>
      </c>
      <c r="D560" s="12" t="s">
        <v>1250</v>
      </c>
      <c r="E560" s="13">
        <f>IF(B560="N/A", 0, INDEX('Probability Tables'!$J$10:$J$12, MATCH(B560, 'Probability Tables'!$A$10:$A$12, 0)))</f>
        <v>-1.9190988916046565</v>
      </c>
      <c r="F560" s="13">
        <f>IF(C560="N/A", 0, INDEX('Probability Tables'!$J$18:$J$19, MATCH(C560, 'Probability Tables'!$A$18:$A$19, 0)))</f>
        <v>-1.9050155618886613</v>
      </c>
      <c r="G560" s="13">
        <f>IF(D560="N/A", 0, INDEX('Probability Tables'!$J$48:$J$50, MATCH(D560, 'Probability Tables'!$A$48:$A$50, 0)))</f>
        <v>-1.1317644959850102</v>
      </c>
      <c r="H560" s="13">
        <f>'Probability Tables'!$E$3</f>
        <v>-0.48424598596127871</v>
      </c>
      <c r="I560" s="16">
        <f>SUM(E560:H560)</f>
        <v>-5.4401249354396066</v>
      </c>
      <c r="J560" s="14">
        <f>IF(B560="N/A", 0, INDEX('Probability Tables'!$K$10:$K$12, MATCH(B560, 'Probability Tables'!$A$10:$A$12, 0)))</f>
        <v>-0.92356349120323478</v>
      </c>
      <c r="K560" s="14">
        <f>IF(C560="N/A", 0, INDEX('Probability Tables'!$K$18:$K$19, MATCH(C560, 'Probability Tables'!$A$18:$A$19, 0)))</f>
        <v>-0.38532054201569693</v>
      </c>
      <c r="L560" s="14">
        <f>IF(D560="N/A", 0, INDEX('Probability Tables'!$K$48:$K$50, MATCH(D560, 'Probability Tables'!$A$48:$A$50, 0)))</f>
        <v>-0.54522705048332309</v>
      </c>
      <c r="M560" s="14">
        <f>'Probability Tables'!$E$4</f>
        <v>-0.95753369040820424</v>
      </c>
      <c r="N560" s="16">
        <f>SUM(J560:M560)</f>
        <v>-2.8116447741104591</v>
      </c>
      <c r="O560" s="15">
        <f t="shared" si="24"/>
        <v>6.7327825801197783</v>
      </c>
      <c r="P560" s="15">
        <f t="shared" si="25"/>
        <v>93.267217419880225</v>
      </c>
      <c r="Q560" s="17">
        <f t="shared" si="26"/>
        <v>1</v>
      </c>
      <c r="R560" s="17">
        <v>1</v>
      </c>
    </row>
    <row r="561" spans="1:18" x14ac:dyDescent="0.25">
      <c r="A561" t="s">
        <v>801</v>
      </c>
      <c r="B561">
        <v>3</v>
      </c>
      <c r="C561" t="s">
        <v>17</v>
      </c>
      <c r="D561" s="12" t="s">
        <v>1252</v>
      </c>
      <c r="E561" s="13">
        <f>IF(B561="N/A", 0, INDEX('Probability Tables'!$J$10:$J$12, MATCH(B561, 'Probability Tables'!$A$10:$A$12, 0)))</f>
        <v>-0.39196962663327978</v>
      </c>
      <c r="F561" s="13">
        <f>IF(C561="N/A", 0, INDEX('Probability Tables'!$J$18:$J$19, MATCH(C561, 'Probability Tables'!$A$18:$A$19, 0)))</f>
        <v>-1.9050155618886613</v>
      </c>
      <c r="G561" s="13">
        <f>IF(D561="N/A", 0, INDEX('Probability Tables'!$J$48:$J$50, MATCH(D561, 'Probability Tables'!$A$48:$A$50, 0)))</f>
        <v>-1.6691571471357227</v>
      </c>
      <c r="H561" s="13">
        <f>'Probability Tables'!$E$3</f>
        <v>-0.48424598596127871</v>
      </c>
      <c r="I561" s="16">
        <f>SUM(E561:H561)</f>
        <v>-4.4503883216189424</v>
      </c>
      <c r="J561" s="14">
        <f>IF(B561="N/A", 0, INDEX('Probability Tables'!$K$10:$K$12, MATCH(B561, 'Probability Tables'!$A$10:$A$12, 0)))</f>
        <v>-1.0560526742493137</v>
      </c>
      <c r="K561" s="14">
        <f>IF(C561="N/A", 0, INDEX('Probability Tables'!$K$18:$K$19, MATCH(C561, 'Probability Tables'!$A$18:$A$19, 0)))</f>
        <v>-0.38532054201569693</v>
      </c>
      <c r="L561" s="14">
        <f>IF(D561="N/A", 0, INDEX('Probability Tables'!$K$48:$K$50, MATCH(D561, 'Probability Tables'!$A$48:$A$50, 0)))</f>
        <v>-1.4997389951776758</v>
      </c>
      <c r="M561" s="14">
        <f>'Probability Tables'!$E$4</f>
        <v>-0.95753369040820424</v>
      </c>
      <c r="N561" s="16">
        <f>SUM(J561:M561)</f>
        <v>-3.8986459018508905</v>
      </c>
      <c r="O561" s="15">
        <f t="shared" si="24"/>
        <v>36.546024884807224</v>
      </c>
      <c r="P561" s="15">
        <f t="shared" si="25"/>
        <v>63.453975115192776</v>
      </c>
      <c r="Q561" s="17">
        <f t="shared" si="26"/>
        <v>1</v>
      </c>
      <c r="R561" s="17">
        <v>1</v>
      </c>
    </row>
    <row r="562" spans="1:18" x14ac:dyDescent="0.25">
      <c r="A562" t="s">
        <v>802</v>
      </c>
      <c r="B562">
        <v>3</v>
      </c>
      <c r="C562" t="s">
        <v>13</v>
      </c>
      <c r="D562" s="12" t="s">
        <v>1251</v>
      </c>
      <c r="E562" s="13">
        <f>IF(B562="N/A", 0, INDEX('Probability Tables'!$J$10:$J$12, MATCH(B562, 'Probability Tables'!$A$10:$A$12, 0)))</f>
        <v>-0.39196962663327978</v>
      </c>
      <c r="F562" s="13">
        <f>IF(C562="N/A", 0, INDEX('Probability Tables'!$J$18:$J$19, MATCH(C562, 'Probability Tables'!$A$18:$A$19, 0)))</f>
        <v>-0.16113204070663512</v>
      </c>
      <c r="G562" s="13">
        <f>IF(D562="N/A", 0, INDEX('Probability Tables'!$J$48:$J$50, MATCH(D562, 'Probability Tables'!$A$48:$A$50, 0)))</f>
        <v>-0.71512608727872051</v>
      </c>
      <c r="H562" s="13">
        <f>'Probability Tables'!$E$3</f>
        <v>-0.48424598596127871</v>
      </c>
      <c r="I562" s="16">
        <f>SUM(E562:H562)</f>
        <v>-1.7524737405799142</v>
      </c>
      <c r="J562" s="14">
        <f>IF(B562="N/A", 0, INDEX('Probability Tables'!$K$10:$K$12, MATCH(B562, 'Probability Tables'!$A$10:$A$12, 0)))</f>
        <v>-1.0560526742493137</v>
      </c>
      <c r="K562" s="14">
        <f>IF(C562="N/A", 0, INDEX('Probability Tables'!$K$18:$K$19, MATCH(C562, 'Probability Tables'!$A$18:$A$19, 0)))</f>
        <v>-1.140161291580982</v>
      </c>
      <c r="L562" s="14">
        <f>IF(D562="N/A", 0, INDEX('Probability Tables'!$K$48:$K$50, MATCH(D562, 'Probability Tables'!$A$48:$A$50, 0)))</f>
        <v>-1.624036711855253</v>
      </c>
      <c r="M562" s="14">
        <f>'Probability Tables'!$E$4</f>
        <v>-0.95753369040820424</v>
      </c>
      <c r="N562" s="16">
        <f>SUM(J562:M562)</f>
        <v>-4.7777843680937533</v>
      </c>
      <c r="O562" s="15">
        <f t="shared" si="24"/>
        <v>95.370456696207185</v>
      </c>
      <c r="P562" s="15">
        <f t="shared" si="25"/>
        <v>4.6295433037928087</v>
      </c>
      <c r="Q562" s="17">
        <f t="shared" si="26"/>
        <v>0</v>
      </c>
      <c r="R562" s="17">
        <v>0</v>
      </c>
    </row>
    <row r="563" spans="1:18" x14ac:dyDescent="0.25">
      <c r="A563" t="s">
        <v>803</v>
      </c>
      <c r="B563">
        <v>3</v>
      </c>
      <c r="C563" t="s">
        <v>13</v>
      </c>
      <c r="D563" s="12" t="s">
        <v>1251</v>
      </c>
      <c r="E563" s="13">
        <f>IF(B563="N/A", 0, INDEX('Probability Tables'!$J$10:$J$12, MATCH(B563, 'Probability Tables'!$A$10:$A$12, 0)))</f>
        <v>-0.39196962663327978</v>
      </c>
      <c r="F563" s="13">
        <f>IF(C563="N/A", 0, INDEX('Probability Tables'!$J$18:$J$19, MATCH(C563, 'Probability Tables'!$A$18:$A$19, 0)))</f>
        <v>-0.16113204070663512</v>
      </c>
      <c r="G563" s="13">
        <f>IF(D563="N/A", 0, INDEX('Probability Tables'!$J$48:$J$50, MATCH(D563, 'Probability Tables'!$A$48:$A$50, 0)))</f>
        <v>-0.71512608727872051</v>
      </c>
      <c r="H563" s="13">
        <f>'Probability Tables'!$E$3</f>
        <v>-0.48424598596127871</v>
      </c>
      <c r="I563" s="16">
        <f>SUM(E563:H563)</f>
        <v>-1.7524737405799142</v>
      </c>
      <c r="J563" s="14">
        <f>IF(B563="N/A", 0, INDEX('Probability Tables'!$K$10:$K$12, MATCH(B563, 'Probability Tables'!$A$10:$A$12, 0)))</f>
        <v>-1.0560526742493137</v>
      </c>
      <c r="K563" s="14">
        <f>IF(C563="N/A", 0, INDEX('Probability Tables'!$K$18:$K$19, MATCH(C563, 'Probability Tables'!$A$18:$A$19, 0)))</f>
        <v>-1.140161291580982</v>
      </c>
      <c r="L563" s="14">
        <f>IF(D563="N/A", 0, INDEX('Probability Tables'!$K$48:$K$50, MATCH(D563, 'Probability Tables'!$A$48:$A$50, 0)))</f>
        <v>-1.624036711855253</v>
      </c>
      <c r="M563" s="14">
        <f>'Probability Tables'!$E$4</f>
        <v>-0.95753369040820424</v>
      </c>
      <c r="N563" s="16">
        <f>SUM(J563:M563)</f>
        <v>-4.7777843680937533</v>
      </c>
      <c r="O563" s="15">
        <f t="shared" si="24"/>
        <v>95.370456696207185</v>
      </c>
      <c r="P563" s="15">
        <f t="shared" si="25"/>
        <v>4.6295433037928087</v>
      </c>
      <c r="Q563" s="17">
        <f t="shared" si="26"/>
        <v>0</v>
      </c>
      <c r="R563" s="17">
        <v>0</v>
      </c>
    </row>
    <row r="564" spans="1:18" x14ac:dyDescent="0.25">
      <c r="A564" t="s">
        <v>804</v>
      </c>
      <c r="B564">
        <v>2</v>
      </c>
      <c r="C564" t="s">
        <v>13</v>
      </c>
      <c r="D564" s="12" t="s">
        <v>1252</v>
      </c>
      <c r="E564" s="13">
        <f>IF(B564="N/A", 0, INDEX('Probability Tables'!$J$10:$J$12, MATCH(B564, 'Probability Tables'!$A$10:$A$12, 0)))</f>
        <v>-1.7285805676065233</v>
      </c>
      <c r="F564" s="13">
        <f>IF(C564="N/A", 0, INDEX('Probability Tables'!$J$18:$J$19, MATCH(C564, 'Probability Tables'!$A$18:$A$19, 0)))</f>
        <v>-0.16113204070663512</v>
      </c>
      <c r="G564" s="13">
        <f>IF(D564="N/A", 0, INDEX('Probability Tables'!$J$48:$J$50, MATCH(D564, 'Probability Tables'!$A$48:$A$50, 0)))</f>
        <v>-1.6691571471357227</v>
      </c>
      <c r="H564" s="13">
        <f>'Probability Tables'!$E$3</f>
        <v>-0.48424598596127871</v>
      </c>
      <c r="I564" s="16">
        <f>SUM(E564:H564)</f>
        <v>-4.0431157414101593</v>
      </c>
      <c r="J564" s="14">
        <f>IF(B564="N/A", 0, INDEX('Probability Tables'!$K$10:$K$12, MATCH(B564, 'Probability Tables'!$A$10:$A$12, 0)))</f>
        <v>-1.3662076025531533</v>
      </c>
      <c r="K564" s="14">
        <f>IF(C564="N/A", 0, INDEX('Probability Tables'!$K$18:$K$19, MATCH(C564, 'Probability Tables'!$A$18:$A$19, 0)))</f>
        <v>-1.140161291580982</v>
      </c>
      <c r="L564" s="14">
        <f>IF(D564="N/A", 0, INDEX('Probability Tables'!$K$48:$K$50, MATCH(D564, 'Probability Tables'!$A$48:$A$50, 0)))</f>
        <v>-1.4997389951776758</v>
      </c>
      <c r="M564" s="14">
        <f>'Probability Tables'!$E$4</f>
        <v>-0.95753369040820424</v>
      </c>
      <c r="N564" s="16">
        <f>SUM(J564:M564)</f>
        <v>-4.9636415797200151</v>
      </c>
      <c r="O564" s="15">
        <f t="shared" si="24"/>
        <v>71.514923676454018</v>
      </c>
      <c r="P564" s="15">
        <f t="shared" si="25"/>
        <v>28.485076323545982</v>
      </c>
      <c r="Q564" s="17">
        <f t="shared" si="26"/>
        <v>0</v>
      </c>
      <c r="R564" s="17">
        <v>0</v>
      </c>
    </row>
    <row r="565" spans="1:18" x14ac:dyDescent="0.25">
      <c r="A565" t="s">
        <v>805</v>
      </c>
      <c r="B565">
        <v>3</v>
      </c>
      <c r="C565" t="s">
        <v>13</v>
      </c>
      <c r="D565" s="12" t="s">
        <v>1251</v>
      </c>
      <c r="E565" s="13">
        <f>IF(B565="N/A", 0, INDEX('Probability Tables'!$J$10:$J$12, MATCH(B565, 'Probability Tables'!$A$10:$A$12, 0)))</f>
        <v>-0.39196962663327978</v>
      </c>
      <c r="F565" s="13">
        <f>IF(C565="N/A", 0, INDEX('Probability Tables'!$J$18:$J$19, MATCH(C565, 'Probability Tables'!$A$18:$A$19, 0)))</f>
        <v>-0.16113204070663512</v>
      </c>
      <c r="G565" s="13">
        <f>IF(D565="N/A", 0, INDEX('Probability Tables'!$J$48:$J$50, MATCH(D565, 'Probability Tables'!$A$48:$A$50, 0)))</f>
        <v>-0.71512608727872051</v>
      </c>
      <c r="H565" s="13">
        <f>'Probability Tables'!$E$3</f>
        <v>-0.48424598596127871</v>
      </c>
      <c r="I565" s="16">
        <f>SUM(E565:H565)</f>
        <v>-1.7524737405799142</v>
      </c>
      <c r="J565" s="14">
        <f>IF(B565="N/A", 0, INDEX('Probability Tables'!$K$10:$K$12, MATCH(B565, 'Probability Tables'!$A$10:$A$12, 0)))</f>
        <v>-1.0560526742493137</v>
      </c>
      <c r="K565" s="14">
        <f>IF(C565="N/A", 0, INDEX('Probability Tables'!$K$18:$K$19, MATCH(C565, 'Probability Tables'!$A$18:$A$19, 0)))</f>
        <v>-1.140161291580982</v>
      </c>
      <c r="L565" s="14">
        <f>IF(D565="N/A", 0, INDEX('Probability Tables'!$K$48:$K$50, MATCH(D565, 'Probability Tables'!$A$48:$A$50, 0)))</f>
        <v>-1.624036711855253</v>
      </c>
      <c r="M565" s="14">
        <f>'Probability Tables'!$E$4</f>
        <v>-0.95753369040820424</v>
      </c>
      <c r="N565" s="16">
        <f>SUM(J565:M565)</f>
        <v>-4.7777843680937533</v>
      </c>
      <c r="O565" s="15">
        <f t="shared" si="24"/>
        <v>95.370456696207185</v>
      </c>
      <c r="P565" s="15">
        <f t="shared" si="25"/>
        <v>4.6295433037928087</v>
      </c>
      <c r="Q565" s="17">
        <f t="shared" si="26"/>
        <v>0</v>
      </c>
      <c r="R565" s="17">
        <v>0</v>
      </c>
    </row>
    <row r="566" spans="1:18" x14ac:dyDescent="0.25">
      <c r="A566" t="s">
        <v>807</v>
      </c>
      <c r="B566">
        <v>3</v>
      </c>
      <c r="C566" t="s">
        <v>17</v>
      </c>
      <c r="D566" s="12" t="s">
        <v>1251</v>
      </c>
      <c r="E566" s="13">
        <f>IF(B566="N/A", 0, INDEX('Probability Tables'!$J$10:$J$12, MATCH(B566, 'Probability Tables'!$A$10:$A$12, 0)))</f>
        <v>-0.39196962663327978</v>
      </c>
      <c r="F566" s="13">
        <f>IF(C566="N/A", 0, INDEX('Probability Tables'!$J$18:$J$19, MATCH(C566, 'Probability Tables'!$A$18:$A$19, 0)))</f>
        <v>-1.9050155618886613</v>
      </c>
      <c r="G566" s="13">
        <f>IF(D566="N/A", 0, INDEX('Probability Tables'!$J$48:$J$50, MATCH(D566, 'Probability Tables'!$A$48:$A$50, 0)))</f>
        <v>-0.71512608727872051</v>
      </c>
      <c r="H566" s="13">
        <f>'Probability Tables'!$E$3</f>
        <v>-0.48424598596127871</v>
      </c>
      <c r="I566" s="16">
        <f>SUM(E566:H566)</f>
        <v>-3.4963572617619403</v>
      </c>
      <c r="J566" s="14">
        <f>IF(B566="N/A", 0, INDEX('Probability Tables'!$K$10:$K$12, MATCH(B566, 'Probability Tables'!$A$10:$A$12, 0)))</f>
        <v>-1.0560526742493137</v>
      </c>
      <c r="K566" s="14">
        <f>IF(C566="N/A", 0, INDEX('Probability Tables'!$K$18:$K$19, MATCH(C566, 'Probability Tables'!$A$18:$A$19, 0)))</f>
        <v>-0.38532054201569693</v>
      </c>
      <c r="L566" s="14">
        <f>IF(D566="N/A", 0, INDEX('Probability Tables'!$K$48:$K$50, MATCH(D566, 'Probability Tables'!$A$48:$A$50, 0)))</f>
        <v>-1.624036711855253</v>
      </c>
      <c r="M566" s="14">
        <f>'Probability Tables'!$E$4</f>
        <v>-0.95753369040820424</v>
      </c>
      <c r="N566" s="16">
        <f>SUM(J566:M566)</f>
        <v>-4.0229436185284682</v>
      </c>
      <c r="O566" s="15">
        <f t="shared" si="24"/>
        <v>62.868658257937625</v>
      </c>
      <c r="P566" s="15">
        <f t="shared" si="25"/>
        <v>37.131341742062382</v>
      </c>
      <c r="Q566" s="17">
        <f t="shared" si="26"/>
        <v>0</v>
      </c>
      <c r="R566" s="17">
        <v>0</v>
      </c>
    </row>
    <row r="567" spans="1:18" x14ac:dyDescent="0.25">
      <c r="A567" t="s">
        <v>809</v>
      </c>
      <c r="B567">
        <v>3</v>
      </c>
      <c r="C567" t="s">
        <v>13</v>
      </c>
      <c r="D567" s="12" t="s">
        <v>1250</v>
      </c>
      <c r="E567" s="13">
        <f>IF(B567="N/A", 0, INDEX('Probability Tables'!$J$10:$J$12, MATCH(B567, 'Probability Tables'!$A$10:$A$12, 0)))</f>
        <v>-0.39196962663327978</v>
      </c>
      <c r="F567" s="13">
        <f>IF(C567="N/A", 0, INDEX('Probability Tables'!$J$18:$J$19, MATCH(C567, 'Probability Tables'!$A$18:$A$19, 0)))</f>
        <v>-0.16113204070663512</v>
      </c>
      <c r="G567" s="13">
        <f>IF(D567="N/A", 0, INDEX('Probability Tables'!$J$48:$J$50, MATCH(D567, 'Probability Tables'!$A$48:$A$50, 0)))</f>
        <v>-1.1317644959850102</v>
      </c>
      <c r="H567" s="13">
        <f>'Probability Tables'!$E$3</f>
        <v>-0.48424598596127871</v>
      </c>
      <c r="I567" s="16">
        <f>SUM(E567:H567)</f>
        <v>-2.169112149286204</v>
      </c>
      <c r="J567" s="14">
        <f>IF(B567="N/A", 0, INDEX('Probability Tables'!$K$10:$K$12, MATCH(B567, 'Probability Tables'!$A$10:$A$12, 0)))</f>
        <v>-1.0560526742493137</v>
      </c>
      <c r="K567" s="14">
        <f>IF(C567="N/A", 0, INDEX('Probability Tables'!$K$18:$K$19, MATCH(C567, 'Probability Tables'!$A$18:$A$19, 0)))</f>
        <v>-1.140161291580982</v>
      </c>
      <c r="L567" s="14">
        <f>IF(D567="N/A", 0, INDEX('Probability Tables'!$K$48:$K$50, MATCH(D567, 'Probability Tables'!$A$48:$A$50, 0)))</f>
        <v>-0.54522705048332309</v>
      </c>
      <c r="M567" s="14">
        <f>'Probability Tables'!$E$4</f>
        <v>-0.95753369040820424</v>
      </c>
      <c r="N567" s="16">
        <f>SUM(J567:M567)</f>
        <v>-3.698974706721823</v>
      </c>
      <c r="O567" s="15">
        <f t="shared" si="24"/>
        <v>82.198620383639835</v>
      </c>
      <c r="P567" s="15">
        <f t="shared" si="25"/>
        <v>17.801379616360176</v>
      </c>
      <c r="Q567" s="17">
        <f t="shared" si="26"/>
        <v>0</v>
      </c>
      <c r="R567" s="17">
        <v>0</v>
      </c>
    </row>
    <row r="568" spans="1:18" x14ac:dyDescent="0.25">
      <c r="A568" t="s">
        <v>811</v>
      </c>
      <c r="B568">
        <v>3</v>
      </c>
      <c r="C568" t="s">
        <v>13</v>
      </c>
      <c r="D568" s="12" t="s">
        <v>1251</v>
      </c>
      <c r="E568" s="13">
        <f>IF(B568="N/A", 0, INDEX('Probability Tables'!$J$10:$J$12, MATCH(B568, 'Probability Tables'!$A$10:$A$12, 0)))</f>
        <v>-0.39196962663327978</v>
      </c>
      <c r="F568" s="13">
        <f>IF(C568="N/A", 0, INDEX('Probability Tables'!$J$18:$J$19, MATCH(C568, 'Probability Tables'!$A$18:$A$19, 0)))</f>
        <v>-0.16113204070663512</v>
      </c>
      <c r="G568" s="13">
        <f>IF(D568="N/A", 0, INDEX('Probability Tables'!$J$48:$J$50, MATCH(D568, 'Probability Tables'!$A$48:$A$50, 0)))</f>
        <v>-0.71512608727872051</v>
      </c>
      <c r="H568" s="13">
        <f>'Probability Tables'!$E$3</f>
        <v>-0.48424598596127871</v>
      </c>
      <c r="I568" s="16">
        <f>SUM(E568:H568)</f>
        <v>-1.7524737405799142</v>
      </c>
      <c r="J568" s="14">
        <f>IF(B568="N/A", 0, INDEX('Probability Tables'!$K$10:$K$12, MATCH(B568, 'Probability Tables'!$A$10:$A$12, 0)))</f>
        <v>-1.0560526742493137</v>
      </c>
      <c r="K568" s="14">
        <f>IF(C568="N/A", 0, INDEX('Probability Tables'!$K$18:$K$19, MATCH(C568, 'Probability Tables'!$A$18:$A$19, 0)))</f>
        <v>-1.140161291580982</v>
      </c>
      <c r="L568" s="14">
        <f>IF(D568="N/A", 0, INDEX('Probability Tables'!$K$48:$K$50, MATCH(D568, 'Probability Tables'!$A$48:$A$50, 0)))</f>
        <v>-1.624036711855253</v>
      </c>
      <c r="M568" s="14">
        <f>'Probability Tables'!$E$4</f>
        <v>-0.95753369040820424</v>
      </c>
      <c r="N568" s="16">
        <f>SUM(J568:M568)</f>
        <v>-4.7777843680937533</v>
      </c>
      <c r="O568" s="15">
        <f t="shared" si="24"/>
        <v>95.370456696207185</v>
      </c>
      <c r="P568" s="15">
        <f t="shared" si="25"/>
        <v>4.6295433037928087</v>
      </c>
      <c r="Q568" s="17">
        <f t="shared" si="26"/>
        <v>0</v>
      </c>
      <c r="R568" s="17">
        <v>0</v>
      </c>
    </row>
    <row r="569" spans="1:18" x14ac:dyDescent="0.25">
      <c r="A569" t="s">
        <v>812</v>
      </c>
      <c r="B569">
        <v>3</v>
      </c>
      <c r="C569" t="s">
        <v>17</v>
      </c>
      <c r="D569" s="12" t="s">
        <v>1250</v>
      </c>
      <c r="E569" s="13">
        <f>IF(B569="N/A", 0, INDEX('Probability Tables'!$J$10:$J$12, MATCH(B569, 'Probability Tables'!$A$10:$A$12, 0)))</f>
        <v>-0.39196962663327978</v>
      </c>
      <c r="F569" s="13">
        <f>IF(C569="N/A", 0, INDEX('Probability Tables'!$J$18:$J$19, MATCH(C569, 'Probability Tables'!$A$18:$A$19, 0)))</f>
        <v>-1.9050155618886613</v>
      </c>
      <c r="G569" s="13">
        <f>IF(D569="N/A", 0, INDEX('Probability Tables'!$J$48:$J$50, MATCH(D569, 'Probability Tables'!$A$48:$A$50, 0)))</f>
        <v>-1.1317644959850102</v>
      </c>
      <c r="H569" s="13">
        <f>'Probability Tables'!$E$3</f>
        <v>-0.48424598596127871</v>
      </c>
      <c r="I569" s="16">
        <f>SUM(E569:H569)</f>
        <v>-3.9129956704682303</v>
      </c>
      <c r="J569" s="14">
        <f>IF(B569="N/A", 0, INDEX('Probability Tables'!$K$10:$K$12, MATCH(B569, 'Probability Tables'!$A$10:$A$12, 0)))</f>
        <v>-1.0560526742493137</v>
      </c>
      <c r="K569" s="14">
        <f>IF(C569="N/A", 0, INDEX('Probability Tables'!$K$18:$K$19, MATCH(C569, 'Probability Tables'!$A$18:$A$19, 0)))</f>
        <v>-0.38532054201569693</v>
      </c>
      <c r="L569" s="14">
        <f>IF(D569="N/A", 0, INDEX('Probability Tables'!$K$48:$K$50, MATCH(D569, 'Probability Tables'!$A$48:$A$50, 0)))</f>
        <v>-0.54522705048332309</v>
      </c>
      <c r="M569" s="14">
        <f>'Probability Tables'!$E$4</f>
        <v>-0.95753369040820424</v>
      </c>
      <c r="N569" s="16">
        <f>SUM(J569:M569)</f>
        <v>-2.9441339571565379</v>
      </c>
      <c r="O569" s="15">
        <f t="shared" si="24"/>
        <v>27.510744502188047</v>
      </c>
      <c r="P569" s="15">
        <f t="shared" si="25"/>
        <v>72.489255497811953</v>
      </c>
      <c r="Q569" s="17">
        <f t="shared" si="26"/>
        <v>1</v>
      </c>
      <c r="R569" s="17">
        <v>0</v>
      </c>
    </row>
    <row r="570" spans="1:18" x14ac:dyDescent="0.25">
      <c r="A570" t="s">
        <v>813</v>
      </c>
      <c r="B570">
        <v>3</v>
      </c>
      <c r="C570" t="s">
        <v>13</v>
      </c>
      <c r="D570" s="12" t="s">
        <v>1251</v>
      </c>
      <c r="E570" s="13">
        <f>IF(B570="N/A", 0, INDEX('Probability Tables'!$J$10:$J$12, MATCH(B570, 'Probability Tables'!$A$10:$A$12, 0)))</f>
        <v>-0.39196962663327978</v>
      </c>
      <c r="F570" s="13">
        <f>IF(C570="N/A", 0, INDEX('Probability Tables'!$J$18:$J$19, MATCH(C570, 'Probability Tables'!$A$18:$A$19, 0)))</f>
        <v>-0.16113204070663512</v>
      </c>
      <c r="G570" s="13">
        <f>IF(D570="N/A", 0, INDEX('Probability Tables'!$J$48:$J$50, MATCH(D570, 'Probability Tables'!$A$48:$A$50, 0)))</f>
        <v>-0.71512608727872051</v>
      </c>
      <c r="H570" s="13">
        <f>'Probability Tables'!$E$3</f>
        <v>-0.48424598596127871</v>
      </c>
      <c r="I570" s="16">
        <f>SUM(E570:H570)</f>
        <v>-1.7524737405799142</v>
      </c>
      <c r="J570" s="14">
        <f>IF(B570="N/A", 0, INDEX('Probability Tables'!$K$10:$K$12, MATCH(B570, 'Probability Tables'!$A$10:$A$12, 0)))</f>
        <v>-1.0560526742493137</v>
      </c>
      <c r="K570" s="14">
        <f>IF(C570="N/A", 0, INDEX('Probability Tables'!$K$18:$K$19, MATCH(C570, 'Probability Tables'!$A$18:$A$19, 0)))</f>
        <v>-1.140161291580982</v>
      </c>
      <c r="L570" s="14">
        <f>IF(D570="N/A", 0, INDEX('Probability Tables'!$K$48:$K$50, MATCH(D570, 'Probability Tables'!$A$48:$A$50, 0)))</f>
        <v>-1.624036711855253</v>
      </c>
      <c r="M570" s="14">
        <f>'Probability Tables'!$E$4</f>
        <v>-0.95753369040820424</v>
      </c>
      <c r="N570" s="16">
        <f>SUM(J570:M570)</f>
        <v>-4.7777843680937533</v>
      </c>
      <c r="O570" s="15">
        <f t="shared" si="24"/>
        <v>95.370456696207185</v>
      </c>
      <c r="P570" s="15">
        <f t="shared" si="25"/>
        <v>4.6295433037928087</v>
      </c>
      <c r="Q570" s="17">
        <f t="shared" si="26"/>
        <v>0</v>
      </c>
      <c r="R570" s="17">
        <v>0</v>
      </c>
    </row>
    <row r="571" spans="1:18" x14ac:dyDescent="0.25">
      <c r="A571" t="s">
        <v>814</v>
      </c>
      <c r="B571">
        <v>3</v>
      </c>
      <c r="C571" t="s">
        <v>13</v>
      </c>
      <c r="D571" s="12" t="s">
        <v>1251</v>
      </c>
      <c r="E571" s="13">
        <f>IF(B571="N/A", 0, INDEX('Probability Tables'!$J$10:$J$12, MATCH(B571, 'Probability Tables'!$A$10:$A$12, 0)))</f>
        <v>-0.39196962663327978</v>
      </c>
      <c r="F571" s="13">
        <f>IF(C571="N/A", 0, INDEX('Probability Tables'!$J$18:$J$19, MATCH(C571, 'Probability Tables'!$A$18:$A$19, 0)))</f>
        <v>-0.16113204070663512</v>
      </c>
      <c r="G571" s="13">
        <f>IF(D571="N/A", 0, INDEX('Probability Tables'!$J$48:$J$50, MATCH(D571, 'Probability Tables'!$A$48:$A$50, 0)))</f>
        <v>-0.71512608727872051</v>
      </c>
      <c r="H571" s="13">
        <f>'Probability Tables'!$E$3</f>
        <v>-0.48424598596127871</v>
      </c>
      <c r="I571" s="16">
        <f>SUM(E571:H571)</f>
        <v>-1.7524737405799142</v>
      </c>
      <c r="J571" s="14">
        <f>IF(B571="N/A", 0, INDEX('Probability Tables'!$K$10:$K$12, MATCH(B571, 'Probability Tables'!$A$10:$A$12, 0)))</f>
        <v>-1.0560526742493137</v>
      </c>
      <c r="K571" s="14">
        <f>IF(C571="N/A", 0, INDEX('Probability Tables'!$K$18:$K$19, MATCH(C571, 'Probability Tables'!$A$18:$A$19, 0)))</f>
        <v>-1.140161291580982</v>
      </c>
      <c r="L571" s="14">
        <f>IF(D571="N/A", 0, INDEX('Probability Tables'!$K$48:$K$50, MATCH(D571, 'Probability Tables'!$A$48:$A$50, 0)))</f>
        <v>-1.624036711855253</v>
      </c>
      <c r="M571" s="14">
        <f>'Probability Tables'!$E$4</f>
        <v>-0.95753369040820424</v>
      </c>
      <c r="N571" s="16">
        <f>SUM(J571:M571)</f>
        <v>-4.7777843680937533</v>
      </c>
      <c r="O571" s="15">
        <f t="shared" si="24"/>
        <v>95.370456696207185</v>
      </c>
      <c r="P571" s="15">
        <f t="shared" si="25"/>
        <v>4.6295433037928087</v>
      </c>
      <c r="Q571" s="17">
        <f t="shared" si="26"/>
        <v>0</v>
      </c>
      <c r="R571" s="17">
        <v>1</v>
      </c>
    </row>
    <row r="572" spans="1:18" x14ac:dyDescent="0.25">
      <c r="A572" t="s">
        <v>815</v>
      </c>
      <c r="B572">
        <v>2</v>
      </c>
      <c r="C572" t="s">
        <v>13</v>
      </c>
      <c r="D572" s="12" t="s">
        <v>1252</v>
      </c>
      <c r="E572" s="13">
        <f>IF(B572="N/A", 0, INDEX('Probability Tables'!$J$10:$J$12, MATCH(B572, 'Probability Tables'!$A$10:$A$12, 0)))</f>
        <v>-1.7285805676065233</v>
      </c>
      <c r="F572" s="13">
        <f>IF(C572="N/A", 0, INDEX('Probability Tables'!$J$18:$J$19, MATCH(C572, 'Probability Tables'!$A$18:$A$19, 0)))</f>
        <v>-0.16113204070663512</v>
      </c>
      <c r="G572" s="13">
        <f>IF(D572="N/A", 0, INDEX('Probability Tables'!$J$48:$J$50, MATCH(D572, 'Probability Tables'!$A$48:$A$50, 0)))</f>
        <v>-1.6691571471357227</v>
      </c>
      <c r="H572" s="13">
        <f>'Probability Tables'!$E$3</f>
        <v>-0.48424598596127871</v>
      </c>
      <c r="I572" s="16">
        <f>SUM(E572:H572)</f>
        <v>-4.0431157414101593</v>
      </c>
      <c r="J572" s="14">
        <f>IF(B572="N/A", 0, INDEX('Probability Tables'!$K$10:$K$12, MATCH(B572, 'Probability Tables'!$A$10:$A$12, 0)))</f>
        <v>-1.3662076025531533</v>
      </c>
      <c r="K572" s="14">
        <f>IF(C572="N/A", 0, INDEX('Probability Tables'!$K$18:$K$19, MATCH(C572, 'Probability Tables'!$A$18:$A$19, 0)))</f>
        <v>-1.140161291580982</v>
      </c>
      <c r="L572" s="14">
        <f>IF(D572="N/A", 0, INDEX('Probability Tables'!$K$48:$K$50, MATCH(D572, 'Probability Tables'!$A$48:$A$50, 0)))</f>
        <v>-1.4997389951776758</v>
      </c>
      <c r="M572" s="14">
        <f>'Probability Tables'!$E$4</f>
        <v>-0.95753369040820424</v>
      </c>
      <c r="N572" s="16">
        <f>SUM(J572:M572)</f>
        <v>-4.9636415797200151</v>
      </c>
      <c r="O572" s="15">
        <f t="shared" si="24"/>
        <v>71.514923676454018</v>
      </c>
      <c r="P572" s="15">
        <f t="shared" si="25"/>
        <v>28.485076323545982</v>
      </c>
      <c r="Q572" s="17">
        <f t="shared" si="26"/>
        <v>0</v>
      </c>
      <c r="R572" s="17">
        <v>1</v>
      </c>
    </row>
    <row r="573" spans="1:18" x14ac:dyDescent="0.25">
      <c r="A573" t="s">
        <v>817</v>
      </c>
      <c r="B573">
        <v>1</v>
      </c>
      <c r="C573" t="s">
        <v>17</v>
      </c>
      <c r="D573" s="12" t="s">
        <v>1250</v>
      </c>
      <c r="E573" s="13">
        <f>IF(B573="N/A", 0, INDEX('Probability Tables'!$J$10:$J$12, MATCH(B573, 'Probability Tables'!$A$10:$A$12, 0)))</f>
        <v>-1.9190988916046565</v>
      </c>
      <c r="F573" s="13">
        <f>IF(C573="N/A", 0, INDEX('Probability Tables'!$J$18:$J$19, MATCH(C573, 'Probability Tables'!$A$18:$A$19, 0)))</f>
        <v>-1.9050155618886613</v>
      </c>
      <c r="G573" s="13">
        <f>IF(D573="N/A", 0, INDEX('Probability Tables'!$J$48:$J$50, MATCH(D573, 'Probability Tables'!$A$48:$A$50, 0)))</f>
        <v>-1.1317644959850102</v>
      </c>
      <c r="H573" s="13">
        <f>'Probability Tables'!$E$3</f>
        <v>-0.48424598596127871</v>
      </c>
      <c r="I573" s="16">
        <f>SUM(E573:H573)</f>
        <v>-5.4401249354396066</v>
      </c>
      <c r="J573" s="14">
        <f>IF(B573="N/A", 0, INDEX('Probability Tables'!$K$10:$K$12, MATCH(B573, 'Probability Tables'!$A$10:$A$12, 0)))</f>
        <v>-0.92356349120323478</v>
      </c>
      <c r="K573" s="14">
        <f>IF(C573="N/A", 0, INDEX('Probability Tables'!$K$18:$K$19, MATCH(C573, 'Probability Tables'!$A$18:$A$19, 0)))</f>
        <v>-0.38532054201569693</v>
      </c>
      <c r="L573" s="14">
        <f>IF(D573="N/A", 0, INDEX('Probability Tables'!$K$48:$K$50, MATCH(D573, 'Probability Tables'!$A$48:$A$50, 0)))</f>
        <v>-0.54522705048332309</v>
      </c>
      <c r="M573" s="14">
        <f>'Probability Tables'!$E$4</f>
        <v>-0.95753369040820424</v>
      </c>
      <c r="N573" s="16">
        <f>SUM(J573:M573)</f>
        <v>-2.8116447741104591</v>
      </c>
      <c r="O573" s="15">
        <f t="shared" si="24"/>
        <v>6.7327825801197783</v>
      </c>
      <c r="P573" s="15">
        <f t="shared" si="25"/>
        <v>93.267217419880225</v>
      </c>
      <c r="Q573" s="17">
        <f t="shared" si="26"/>
        <v>1</v>
      </c>
      <c r="R573" s="17">
        <v>1</v>
      </c>
    </row>
    <row r="574" spans="1:18" x14ac:dyDescent="0.25">
      <c r="A574" t="s">
        <v>819</v>
      </c>
      <c r="B574">
        <v>1</v>
      </c>
      <c r="C574" t="s">
        <v>13</v>
      </c>
      <c r="D574" s="12" t="s">
        <v>1250</v>
      </c>
      <c r="E574" s="13">
        <f>IF(B574="N/A", 0, INDEX('Probability Tables'!$J$10:$J$12, MATCH(B574, 'Probability Tables'!$A$10:$A$12, 0)))</f>
        <v>-1.9190988916046565</v>
      </c>
      <c r="F574" s="13">
        <f>IF(C574="N/A", 0, INDEX('Probability Tables'!$J$18:$J$19, MATCH(C574, 'Probability Tables'!$A$18:$A$19, 0)))</f>
        <v>-0.16113204070663512</v>
      </c>
      <c r="G574" s="13">
        <f>IF(D574="N/A", 0, INDEX('Probability Tables'!$J$48:$J$50, MATCH(D574, 'Probability Tables'!$A$48:$A$50, 0)))</f>
        <v>-1.1317644959850102</v>
      </c>
      <c r="H574" s="13">
        <f>'Probability Tables'!$E$3</f>
        <v>-0.48424598596127871</v>
      </c>
      <c r="I574" s="16">
        <f>SUM(E574:H574)</f>
        <v>-3.6962414142575803</v>
      </c>
      <c r="J574" s="14">
        <f>IF(B574="N/A", 0, INDEX('Probability Tables'!$K$10:$K$12, MATCH(B574, 'Probability Tables'!$A$10:$A$12, 0)))</f>
        <v>-0.92356349120323478</v>
      </c>
      <c r="K574" s="14">
        <f>IF(C574="N/A", 0, INDEX('Probability Tables'!$K$18:$K$19, MATCH(C574, 'Probability Tables'!$A$18:$A$19, 0)))</f>
        <v>-1.140161291580982</v>
      </c>
      <c r="L574" s="14">
        <f>IF(D574="N/A", 0, INDEX('Probability Tables'!$K$48:$K$50, MATCH(D574, 'Probability Tables'!$A$48:$A$50, 0)))</f>
        <v>-0.54522705048332309</v>
      </c>
      <c r="M574" s="14">
        <f>'Probability Tables'!$E$4</f>
        <v>-0.95753369040820424</v>
      </c>
      <c r="N574" s="16">
        <f>SUM(J574:M574)</f>
        <v>-3.5664855236757438</v>
      </c>
      <c r="O574" s="15">
        <f t="shared" si="24"/>
        <v>46.760646433231344</v>
      </c>
      <c r="P574" s="15">
        <f t="shared" si="25"/>
        <v>53.239353566768656</v>
      </c>
      <c r="Q574" s="17">
        <f t="shared" si="26"/>
        <v>1</v>
      </c>
      <c r="R574" s="17">
        <v>1</v>
      </c>
    </row>
    <row r="575" spans="1:18" x14ac:dyDescent="0.25">
      <c r="A575" t="s">
        <v>821</v>
      </c>
      <c r="B575">
        <v>3</v>
      </c>
      <c r="C575" t="s">
        <v>17</v>
      </c>
      <c r="D575" s="12" t="s">
        <v>1251</v>
      </c>
      <c r="E575" s="13">
        <f>IF(B575="N/A", 0, INDEX('Probability Tables'!$J$10:$J$12, MATCH(B575, 'Probability Tables'!$A$10:$A$12, 0)))</f>
        <v>-0.39196962663327978</v>
      </c>
      <c r="F575" s="13">
        <f>IF(C575="N/A", 0, INDEX('Probability Tables'!$J$18:$J$19, MATCH(C575, 'Probability Tables'!$A$18:$A$19, 0)))</f>
        <v>-1.9050155618886613</v>
      </c>
      <c r="G575" s="13">
        <f>IF(D575="N/A", 0, INDEX('Probability Tables'!$J$48:$J$50, MATCH(D575, 'Probability Tables'!$A$48:$A$50, 0)))</f>
        <v>-0.71512608727872051</v>
      </c>
      <c r="H575" s="13">
        <f>'Probability Tables'!$E$3</f>
        <v>-0.48424598596127871</v>
      </c>
      <c r="I575" s="16">
        <f>SUM(E575:H575)</f>
        <v>-3.4963572617619403</v>
      </c>
      <c r="J575" s="14">
        <f>IF(B575="N/A", 0, INDEX('Probability Tables'!$K$10:$K$12, MATCH(B575, 'Probability Tables'!$A$10:$A$12, 0)))</f>
        <v>-1.0560526742493137</v>
      </c>
      <c r="K575" s="14">
        <f>IF(C575="N/A", 0, INDEX('Probability Tables'!$K$18:$K$19, MATCH(C575, 'Probability Tables'!$A$18:$A$19, 0)))</f>
        <v>-0.38532054201569693</v>
      </c>
      <c r="L575" s="14">
        <f>IF(D575="N/A", 0, INDEX('Probability Tables'!$K$48:$K$50, MATCH(D575, 'Probability Tables'!$A$48:$A$50, 0)))</f>
        <v>-1.624036711855253</v>
      </c>
      <c r="M575" s="14">
        <f>'Probability Tables'!$E$4</f>
        <v>-0.95753369040820424</v>
      </c>
      <c r="N575" s="16">
        <f>SUM(J575:M575)</f>
        <v>-4.0229436185284682</v>
      </c>
      <c r="O575" s="15">
        <f t="shared" si="24"/>
        <v>62.868658257937625</v>
      </c>
      <c r="P575" s="15">
        <f t="shared" si="25"/>
        <v>37.131341742062382</v>
      </c>
      <c r="Q575" s="17">
        <f t="shared" si="26"/>
        <v>0</v>
      </c>
      <c r="R575" s="17">
        <v>1</v>
      </c>
    </row>
    <row r="576" spans="1:18" x14ac:dyDescent="0.25">
      <c r="A576" t="s">
        <v>822</v>
      </c>
      <c r="B576">
        <v>3</v>
      </c>
      <c r="C576" t="s">
        <v>13</v>
      </c>
      <c r="D576" s="12" t="s">
        <v>1251</v>
      </c>
      <c r="E576" s="13">
        <f>IF(B576="N/A", 0, INDEX('Probability Tables'!$J$10:$J$12, MATCH(B576, 'Probability Tables'!$A$10:$A$12, 0)))</f>
        <v>-0.39196962663327978</v>
      </c>
      <c r="F576" s="13">
        <f>IF(C576="N/A", 0, INDEX('Probability Tables'!$J$18:$J$19, MATCH(C576, 'Probability Tables'!$A$18:$A$19, 0)))</f>
        <v>-0.16113204070663512</v>
      </c>
      <c r="G576" s="13">
        <f>IF(D576="N/A", 0, INDEX('Probability Tables'!$J$48:$J$50, MATCH(D576, 'Probability Tables'!$A$48:$A$50, 0)))</f>
        <v>-0.71512608727872051</v>
      </c>
      <c r="H576" s="13">
        <f>'Probability Tables'!$E$3</f>
        <v>-0.48424598596127871</v>
      </c>
      <c r="I576" s="16">
        <f>SUM(E576:H576)</f>
        <v>-1.7524737405799142</v>
      </c>
      <c r="J576" s="14">
        <f>IF(B576="N/A", 0, INDEX('Probability Tables'!$K$10:$K$12, MATCH(B576, 'Probability Tables'!$A$10:$A$12, 0)))</f>
        <v>-1.0560526742493137</v>
      </c>
      <c r="K576" s="14">
        <f>IF(C576="N/A", 0, INDEX('Probability Tables'!$K$18:$K$19, MATCH(C576, 'Probability Tables'!$A$18:$A$19, 0)))</f>
        <v>-1.140161291580982</v>
      </c>
      <c r="L576" s="14">
        <f>IF(D576="N/A", 0, INDEX('Probability Tables'!$K$48:$K$50, MATCH(D576, 'Probability Tables'!$A$48:$A$50, 0)))</f>
        <v>-1.624036711855253</v>
      </c>
      <c r="M576" s="14">
        <f>'Probability Tables'!$E$4</f>
        <v>-0.95753369040820424</v>
      </c>
      <c r="N576" s="16">
        <f>SUM(J576:M576)</f>
        <v>-4.7777843680937533</v>
      </c>
      <c r="O576" s="15">
        <f t="shared" si="24"/>
        <v>95.370456696207185</v>
      </c>
      <c r="P576" s="15">
        <f t="shared" si="25"/>
        <v>4.6295433037928087</v>
      </c>
      <c r="Q576" s="17">
        <f t="shared" si="26"/>
        <v>0</v>
      </c>
      <c r="R576" s="17">
        <v>0</v>
      </c>
    </row>
    <row r="577" spans="1:18" x14ac:dyDescent="0.25">
      <c r="A577" t="s">
        <v>824</v>
      </c>
      <c r="B577">
        <v>3</v>
      </c>
      <c r="C577" t="s">
        <v>13</v>
      </c>
      <c r="D577" s="12" t="s">
        <v>1252</v>
      </c>
      <c r="E577" s="13">
        <f>IF(B577="N/A", 0, INDEX('Probability Tables'!$J$10:$J$12, MATCH(B577, 'Probability Tables'!$A$10:$A$12, 0)))</f>
        <v>-0.39196962663327978</v>
      </c>
      <c r="F577" s="13">
        <f>IF(C577="N/A", 0, INDEX('Probability Tables'!$J$18:$J$19, MATCH(C577, 'Probability Tables'!$A$18:$A$19, 0)))</f>
        <v>-0.16113204070663512</v>
      </c>
      <c r="G577" s="13">
        <f>IF(D577="N/A", 0, INDEX('Probability Tables'!$J$48:$J$50, MATCH(D577, 'Probability Tables'!$A$48:$A$50, 0)))</f>
        <v>-1.6691571471357227</v>
      </c>
      <c r="H577" s="13">
        <f>'Probability Tables'!$E$3</f>
        <v>-0.48424598596127871</v>
      </c>
      <c r="I577" s="16">
        <f>SUM(E577:H577)</f>
        <v>-2.7065048004369165</v>
      </c>
      <c r="J577" s="14">
        <f>IF(B577="N/A", 0, INDEX('Probability Tables'!$K$10:$K$12, MATCH(B577, 'Probability Tables'!$A$10:$A$12, 0)))</f>
        <v>-1.0560526742493137</v>
      </c>
      <c r="K577" s="14">
        <f>IF(C577="N/A", 0, INDEX('Probability Tables'!$K$18:$K$19, MATCH(C577, 'Probability Tables'!$A$18:$A$19, 0)))</f>
        <v>-1.140161291580982</v>
      </c>
      <c r="L577" s="14">
        <f>IF(D577="N/A", 0, INDEX('Probability Tables'!$K$48:$K$50, MATCH(D577, 'Probability Tables'!$A$48:$A$50, 0)))</f>
        <v>-1.4997389951776758</v>
      </c>
      <c r="M577" s="14">
        <f>'Probability Tables'!$E$4</f>
        <v>-0.95753369040820424</v>
      </c>
      <c r="N577" s="16">
        <f>SUM(J577:M577)</f>
        <v>-4.6534866514161761</v>
      </c>
      <c r="O577" s="15">
        <f t="shared" si="24"/>
        <v>87.511717029735465</v>
      </c>
      <c r="P577" s="15">
        <f t="shared" si="25"/>
        <v>12.488282970264539</v>
      </c>
      <c r="Q577" s="17">
        <f t="shared" si="26"/>
        <v>0</v>
      </c>
      <c r="R577" s="17">
        <v>0</v>
      </c>
    </row>
    <row r="578" spans="1:18" x14ac:dyDescent="0.25">
      <c r="A578" t="s">
        <v>825</v>
      </c>
      <c r="B578">
        <v>2</v>
      </c>
      <c r="C578" t="s">
        <v>17</v>
      </c>
      <c r="D578" s="12" t="s">
        <v>1252</v>
      </c>
      <c r="E578" s="13">
        <f>IF(B578="N/A", 0, INDEX('Probability Tables'!$J$10:$J$12, MATCH(B578, 'Probability Tables'!$A$10:$A$12, 0)))</f>
        <v>-1.7285805676065233</v>
      </c>
      <c r="F578" s="13">
        <f>IF(C578="N/A", 0, INDEX('Probability Tables'!$J$18:$J$19, MATCH(C578, 'Probability Tables'!$A$18:$A$19, 0)))</f>
        <v>-1.9050155618886613</v>
      </c>
      <c r="G578" s="13">
        <f>IF(D578="N/A", 0, INDEX('Probability Tables'!$J$48:$J$50, MATCH(D578, 'Probability Tables'!$A$48:$A$50, 0)))</f>
        <v>-1.6691571471357227</v>
      </c>
      <c r="H578" s="13">
        <f>'Probability Tables'!$E$3</f>
        <v>-0.48424598596127871</v>
      </c>
      <c r="I578" s="16">
        <f>SUM(E578:H578)</f>
        <v>-5.786999262592186</v>
      </c>
      <c r="J578" s="14">
        <f>IF(B578="N/A", 0, INDEX('Probability Tables'!$K$10:$K$12, MATCH(B578, 'Probability Tables'!$A$10:$A$12, 0)))</f>
        <v>-1.3662076025531533</v>
      </c>
      <c r="K578" s="14">
        <f>IF(C578="N/A", 0, INDEX('Probability Tables'!$K$18:$K$19, MATCH(C578, 'Probability Tables'!$A$18:$A$19, 0)))</f>
        <v>-0.38532054201569693</v>
      </c>
      <c r="L578" s="14">
        <f>IF(D578="N/A", 0, INDEX('Probability Tables'!$K$48:$K$50, MATCH(D578, 'Probability Tables'!$A$48:$A$50, 0)))</f>
        <v>-1.4997389951776758</v>
      </c>
      <c r="M578" s="14">
        <f>'Probability Tables'!$E$4</f>
        <v>-0.95753369040820424</v>
      </c>
      <c r="N578" s="16">
        <f>SUM(J578:M578)</f>
        <v>-4.2088008301547299</v>
      </c>
      <c r="O578" s="15">
        <f t="shared" si="24"/>
        <v>17.105077926477943</v>
      </c>
      <c r="P578" s="15">
        <f t="shared" si="25"/>
        <v>82.894922073522054</v>
      </c>
      <c r="Q578" s="17">
        <f t="shared" si="26"/>
        <v>1</v>
      </c>
      <c r="R578" s="17">
        <v>1</v>
      </c>
    </row>
    <row r="579" spans="1:18" x14ac:dyDescent="0.25">
      <c r="A579" t="s">
        <v>826</v>
      </c>
      <c r="B579">
        <v>1</v>
      </c>
      <c r="C579" t="s">
        <v>17</v>
      </c>
      <c r="D579" s="12" t="s">
        <v>1250</v>
      </c>
      <c r="E579" s="13">
        <f>IF(B579="N/A", 0, INDEX('Probability Tables'!$J$10:$J$12, MATCH(B579, 'Probability Tables'!$A$10:$A$12, 0)))</f>
        <v>-1.9190988916046565</v>
      </c>
      <c r="F579" s="13">
        <f>IF(C579="N/A", 0, INDEX('Probability Tables'!$J$18:$J$19, MATCH(C579, 'Probability Tables'!$A$18:$A$19, 0)))</f>
        <v>-1.9050155618886613</v>
      </c>
      <c r="G579" s="13">
        <f>IF(D579="N/A", 0, INDEX('Probability Tables'!$J$48:$J$50, MATCH(D579, 'Probability Tables'!$A$48:$A$50, 0)))</f>
        <v>-1.1317644959850102</v>
      </c>
      <c r="H579" s="13">
        <f>'Probability Tables'!$E$3</f>
        <v>-0.48424598596127871</v>
      </c>
      <c r="I579" s="16">
        <f>SUM(E579:H579)</f>
        <v>-5.4401249354396066</v>
      </c>
      <c r="J579" s="14">
        <f>IF(B579="N/A", 0, INDEX('Probability Tables'!$K$10:$K$12, MATCH(B579, 'Probability Tables'!$A$10:$A$12, 0)))</f>
        <v>-0.92356349120323478</v>
      </c>
      <c r="K579" s="14">
        <f>IF(C579="N/A", 0, INDEX('Probability Tables'!$K$18:$K$19, MATCH(C579, 'Probability Tables'!$A$18:$A$19, 0)))</f>
        <v>-0.38532054201569693</v>
      </c>
      <c r="L579" s="14">
        <f>IF(D579="N/A", 0, INDEX('Probability Tables'!$K$48:$K$50, MATCH(D579, 'Probability Tables'!$A$48:$A$50, 0)))</f>
        <v>-0.54522705048332309</v>
      </c>
      <c r="M579" s="14">
        <f>'Probability Tables'!$E$4</f>
        <v>-0.95753369040820424</v>
      </c>
      <c r="N579" s="16">
        <f>SUM(J579:M579)</f>
        <v>-2.8116447741104591</v>
      </c>
      <c r="O579" s="15">
        <f t="shared" ref="O579:O642" si="27">EXP(I579)/(EXP(I579)+EXP(N579))*100</f>
        <v>6.7327825801197783</v>
      </c>
      <c r="P579" s="15">
        <f t="shared" ref="P579:P642" si="28">EXP(N579)/(EXP(N579)+EXP(I579))*100</f>
        <v>93.267217419880225</v>
      </c>
      <c r="Q579" s="17">
        <f t="shared" ref="Q579:Q642" si="29">IF(O579&gt;P579, 0, 1)</f>
        <v>1</v>
      </c>
      <c r="R579" s="17">
        <v>1</v>
      </c>
    </row>
    <row r="580" spans="1:18" x14ac:dyDescent="0.25">
      <c r="A580" t="s">
        <v>827</v>
      </c>
      <c r="B580">
        <v>3</v>
      </c>
      <c r="C580" t="s">
        <v>17</v>
      </c>
      <c r="D580" s="12" t="s">
        <v>1252</v>
      </c>
      <c r="E580" s="13">
        <f>IF(B580="N/A", 0, INDEX('Probability Tables'!$J$10:$J$12, MATCH(B580, 'Probability Tables'!$A$10:$A$12, 0)))</f>
        <v>-0.39196962663327978</v>
      </c>
      <c r="F580" s="13">
        <f>IF(C580="N/A", 0, INDEX('Probability Tables'!$J$18:$J$19, MATCH(C580, 'Probability Tables'!$A$18:$A$19, 0)))</f>
        <v>-1.9050155618886613</v>
      </c>
      <c r="G580" s="13">
        <f>IF(D580="N/A", 0, INDEX('Probability Tables'!$J$48:$J$50, MATCH(D580, 'Probability Tables'!$A$48:$A$50, 0)))</f>
        <v>-1.6691571471357227</v>
      </c>
      <c r="H580" s="13">
        <f>'Probability Tables'!$E$3</f>
        <v>-0.48424598596127871</v>
      </c>
      <c r="I580" s="16">
        <f>SUM(E580:H580)</f>
        <v>-4.4503883216189424</v>
      </c>
      <c r="J580" s="14">
        <f>IF(B580="N/A", 0, INDEX('Probability Tables'!$K$10:$K$12, MATCH(B580, 'Probability Tables'!$A$10:$A$12, 0)))</f>
        <v>-1.0560526742493137</v>
      </c>
      <c r="K580" s="14">
        <f>IF(C580="N/A", 0, INDEX('Probability Tables'!$K$18:$K$19, MATCH(C580, 'Probability Tables'!$A$18:$A$19, 0)))</f>
        <v>-0.38532054201569693</v>
      </c>
      <c r="L580" s="14">
        <f>IF(D580="N/A", 0, INDEX('Probability Tables'!$K$48:$K$50, MATCH(D580, 'Probability Tables'!$A$48:$A$50, 0)))</f>
        <v>-1.4997389951776758</v>
      </c>
      <c r="M580" s="14">
        <f>'Probability Tables'!$E$4</f>
        <v>-0.95753369040820424</v>
      </c>
      <c r="N580" s="16">
        <f>SUM(J580:M580)</f>
        <v>-3.8986459018508905</v>
      </c>
      <c r="O580" s="15">
        <f t="shared" si="27"/>
        <v>36.546024884807224</v>
      </c>
      <c r="P580" s="15">
        <f t="shared" si="28"/>
        <v>63.453975115192776</v>
      </c>
      <c r="Q580" s="17">
        <f t="shared" si="29"/>
        <v>1</v>
      </c>
      <c r="R580" s="17">
        <v>0</v>
      </c>
    </row>
    <row r="581" spans="1:18" x14ac:dyDescent="0.25">
      <c r="A581" t="s">
        <v>828</v>
      </c>
      <c r="B581">
        <v>3</v>
      </c>
      <c r="C581" t="s">
        <v>13</v>
      </c>
      <c r="D581" s="12" t="s">
        <v>1251</v>
      </c>
      <c r="E581" s="13">
        <f>IF(B581="N/A", 0, INDEX('Probability Tables'!$J$10:$J$12, MATCH(B581, 'Probability Tables'!$A$10:$A$12, 0)))</f>
        <v>-0.39196962663327978</v>
      </c>
      <c r="F581" s="13">
        <f>IF(C581="N/A", 0, INDEX('Probability Tables'!$J$18:$J$19, MATCH(C581, 'Probability Tables'!$A$18:$A$19, 0)))</f>
        <v>-0.16113204070663512</v>
      </c>
      <c r="G581" s="13">
        <f>IF(D581="N/A", 0, INDEX('Probability Tables'!$J$48:$J$50, MATCH(D581, 'Probability Tables'!$A$48:$A$50, 0)))</f>
        <v>-0.71512608727872051</v>
      </c>
      <c r="H581" s="13">
        <f>'Probability Tables'!$E$3</f>
        <v>-0.48424598596127871</v>
      </c>
      <c r="I581" s="16">
        <f>SUM(E581:H581)</f>
        <v>-1.7524737405799142</v>
      </c>
      <c r="J581" s="14">
        <f>IF(B581="N/A", 0, INDEX('Probability Tables'!$K$10:$K$12, MATCH(B581, 'Probability Tables'!$A$10:$A$12, 0)))</f>
        <v>-1.0560526742493137</v>
      </c>
      <c r="K581" s="14">
        <f>IF(C581="N/A", 0, INDEX('Probability Tables'!$K$18:$K$19, MATCH(C581, 'Probability Tables'!$A$18:$A$19, 0)))</f>
        <v>-1.140161291580982</v>
      </c>
      <c r="L581" s="14">
        <f>IF(D581="N/A", 0, INDEX('Probability Tables'!$K$48:$K$50, MATCH(D581, 'Probability Tables'!$A$48:$A$50, 0)))</f>
        <v>-1.624036711855253</v>
      </c>
      <c r="M581" s="14">
        <f>'Probability Tables'!$E$4</f>
        <v>-0.95753369040820424</v>
      </c>
      <c r="N581" s="16">
        <f>SUM(J581:M581)</f>
        <v>-4.7777843680937533</v>
      </c>
      <c r="O581" s="15">
        <f t="shared" si="27"/>
        <v>95.370456696207185</v>
      </c>
      <c r="P581" s="15">
        <f t="shared" si="28"/>
        <v>4.6295433037928087</v>
      </c>
      <c r="Q581" s="17">
        <f t="shared" si="29"/>
        <v>0</v>
      </c>
      <c r="R581" s="17">
        <v>1</v>
      </c>
    </row>
    <row r="582" spans="1:18" x14ac:dyDescent="0.25">
      <c r="A582" t="s">
        <v>830</v>
      </c>
      <c r="B582">
        <v>2</v>
      </c>
      <c r="C582" t="s">
        <v>17</v>
      </c>
      <c r="D582" s="12" t="s">
        <v>1250</v>
      </c>
      <c r="E582" s="13">
        <f>IF(B582="N/A", 0, INDEX('Probability Tables'!$J$10:$J$12, MATCH(B582, 'Probability Tables'!$A$10:$A$12, 0)))</f>
        <v>-1.7285805676065233</v>
      </c>
      <c r="F582" s="13">
        <f>IF(C582="N/A", 0, INDEX('Probability Tables'!$J$18:$J$19, MATCH(C582, 'Probability Tables'!$A$18:$A$19, 0)))</f>
        <v>-1.9050155618886613</v>
      </c>
      <c r="G582" s="13">
        <f>IF(D582="N/A", 0, INDEX('Probability Tables'!$J$48:$J$50, MATCH(D582, 'Probability Tables'!$A$48:$A$50, 0)))</f>
        <v>-1.1317644959850102</v>
      </c>
      <c r="H582" s="13">
        <f>'Probability Tables'!$E$3</f>
        <v>-0.48424598596127871</v>
      </c>
      <c r="I582" s="16">
        <f>SUM(E582:H582)</f>
        <v>-5.2496066114414734</v>
      </c>
      <c r="J582" s="14">
        <f>IF(B582="N/A", 0, INDEX('Probability Tables'!$K$10:$K$12, MATCH(B582, 'Probability Tables'!$A$10:$A$12, 0)))</f>
        <v>-1.3662076025531533</v>
      </c>
      <c r="K582" s="14">
        <f>IF(C582="N/A", 0, INDEX('Probability Tables'!$K$18:$K$19, MATCH(C582, 'Probability Tables'!$A$18:$A$19, 0)))</f>
        <v>-0.38532054201569693</v>
      </c>
      <c r="L582" s="14">
        <f>IF(D582="N/A", 0, INDEX('Probability Tables'!$K$48:$K$50, MATCH(D582, 'Probability Tables'!$A$48:$A$50, 0)))</f>
        <v>-0.54522705048332309</v>
      </c>
      <c r="M582" s="14">
        <f>'Probability Tables'!$E$4</f>
        <v>-0.95753369040820424</v>
      </c>
      <c r="N582" s="16">
        <f>SUM(J582:M582)</f>
        <v>-3.2542888854603773</v>
      </c>
      <c r="O582" s="15">
        <f t="shared" si="27"/>
        <v>11.969540796003292</v>
      </c>
      <c r="P582" s="15">
        <f t="shared" si="28"/>
        <v>88.030459203996713</v>
      </c>
      <c r="Q582" s="17">
        <f t="shared" si="29"/>
        <v>1</v>
      </c>
      <c r="R582" s="17">
        <v>1</v>
      </c>
    </row>
    <row r="583" spans="1:18" x14ac:dyDescent="0.25">
      <c r="A583" t="s">
        <v>831</v>
      </c>
      <c r="B583">
        <v>1</v>
      </c>
      <c r="C583" t="s">
        <v>17</v>
      </c>
      <c r="D583" s="12" t="s">
        <v>1250</v>
      </c>
      <c r="E583" s="13">
        <f>IF(B583="N/A", 0, INDEX('Probability Tables'!$J$10:$J$12, MATCH(B583, 'Probability Tables'!$A$10:$A$12, 0)))</f>
        <v>-1.9190988916046565</v>
      </c>
      <c r="F583" s="13">
        <f>IF(C583="N/A", 0, INDEX('Probability Tables'!$J$18:$J$19, MATCH(C583, 'Probability Tables'!$A$18:$A$19, 0)))</f>
        <v>-1.9050155618886613</v>
      </c>
      <c r="G583" s="13">
        <f>IF(D583="N/A", 0, INDEX('Probability Tables'!$J$48:$J$50, MATCH(D583, 'Probability Tables'!$A$48:$A$50, 0)))</f>
        <v>-1.1317644959850102</v>
      </c>
      <c r="H583" s="13">
        <f>'Probability Tables'!$E$3</f>
        <v>-0.48424598596127871</v>
      </c>
      <c r="I583" s="16">
        <f>SUM(E583:H583)</f>
        <v>-5.4401249354396066</v>
      </c>
      <c r="J583" s="14">
        <f>IF(B583="N/A", 0, INDEX('Probability Tables'!$K$10:$K$12, MATCH(B583, 'Probability Tables'!$A$10:$A$12, 0)))</f>
        <v>-0.92356349120323478</v>
      </c>
      <c r="K583" s="14">
        <f>IF(C583="N/A", 0, INDEX('Probability Tables'!$K$18:$K$19, MATCH(C583, 'Probability Tables'!$A$18:$A$19, 0)))</f>
        <v>-0.38532054201569693</v>
      </c>
      <c r="L583" s="14">
        <f>IF(D583="N/A", 0, INDEX('Probability Tables'!$K$48:$K$50, MATCH(D583, 'Probability Tables'!$A$48:$A$50, 0)))</f>
        <v>-0.54522705048332309</v>
      </c>
      <c r="M583" s="14">
        <f>'Probability Tables'!$E$4</f>
        <v>-0.95753369040820424</v>
      </c>
      <c r="N583" s="16">
        <f>SUM(J583:M583)</f>
        <v>-2.8116447741104591</v>
      </c>
      <c r="O583" s="15">
        <f t="shared" si="27"/>
        <v>6.7327825801197783</v>
      </c>
      <c r="P583" s="15">
        <f t="shared" si="28"/>
        <v>93.267217419880225</v>
      </c>
      <c r="Q583" s="17">
        <f t="shared" si="29"/>
        <v>1</v>
      </c>
      <c r="R583" s="17">
        <v>1</v>
      </c>
    </row>
    <row r="584" spans="1:18" x14ac:dyDescent="0.25">
      <c r="A584" t="s">
        <v>833</v>
      </c>
      <c r="B584">
        <v>2</v>
      </c>
      <c r="C584" t="s">
        <v>13</v>
      </c>
      <c r="D584" s="12" t="s">
        <v>1250</v>
      </c>
      <c r="E584" s="13">
        <f>IF(B584="N/A", 0, INDEX('Probability Tables'!$J$10:$J$12, MATCH(B584, 'Probability Tables'!$A$10:$A$12, 0)))</f>
        <v>-1.7285805676065233</v>
      </c>
      <c r="F584" s="13">
        <f>IF(C584="N/A", 0, INDEX('Probability Tables'!$J$18:$J$19, MATCH(C584, 'Probability Tables'!$A$18:$A$19, 0)))</f>
        <v>-0.16113204070663512</v>
      </c>
      <c r="G584" s="13">
        <f>IF(D584="N/A", 0, INDEX('Probability Tables'!$J$48:$J$50, MATCH(D584, 'Probability Tables'!$A$48:$A$50, 0)))</f>
        <v>-1.1317644959850102</v>
      </c>
      <c r="H584" s="13">
        <f>'Probability Tables'!$E$3</f>
        <v>-0.48424598596127871</v>
      </c>
      <c r="I584" s="16">
        <f>SUM(E584:H584)</f>
        <v>-3.5057230902594472</v>
      </c>
      <c r="J584" s="14">
        <f>IF(B584="N/A", 0, INDEX('Probability Tables'!$K$10:$K$12, MATCH(B584, 'Probability Tables'!$A$10:$A$12, 0)))</f>
        <v>-1.3662076025531533</v>
      </c>
      <c r="K584" s="14">
        <f>IF(C584="N/A", 0, INDEX('Probability Tables'!$K$18:$K$19, MATCH(C584, 'Probability Tables'!$A$18:$A$19, 0)))</f>
        <v>-1.140161291580982</v>
      </c>
      <c r="L584" s="14">
        <f>IF(D584="N/A", 0, INDEX('Probability Tables'!$K$48:$K$50, MATCH(D584, 'Probability Tables'!$A$48:$A$50, 0)))</f>
        <v>-0.54522705048332309</v>
      </c>
      <c r="M584" s="14">
        <f>'Probability Tables'!$E$4</f>
        <v>-0.95753369040820424</v>
      </c>
      <c r="N584" s="16">
        <f>SUM(J584:M584)</f>
        <v>-4.0091296350256629</v>
      </c>
      <c r="O584" s="15">
        <f t="shared" si="27"/>
        <v>62.325954727315882</v>
      </c>
      <c r="P584" s="15">
        <f t="shared" si="28"/>
        <v>37.674045272684111</v>
      </c>
      <c r="Q584" s="17">
        <f t="shared" si="29"/>
        <v>0</v>
      </c>
      <c r="R584" s="17">
        <v>0</v>
      </c>
    </row>
    <row r="585" spans="1:18" x14ac:dyDescent="0.25">
      <c r="A585" t="s">
        <v>834</v>
      </c>
      <c r="B585">
        <v>1</v>
      </c>
      <c r="C585" t="s">
        <v>13</v>
      </c>
      <c r="D585" s="12" t="s">
        <v>1250</v>
      </c>
      <c r="E585" s="13">
        <f>IF(B585="N/A", 0, INDEX('Probability Tables'!$J$10:$J$12, MATCH(B585, 'Probability Tables'!$A$10:$A$12, 0)))</f>
        <v>-1.9190988916046565</v>
      </c>
      <c r="F585" s="13">
        <f>IF(C585="N/A", 0, INDEX('Probability Tables'!$J$18:$J$19, MATCH(C585, 'Probability Tables'!$A$18:$A$19, 0)))</f>
        <v>-0.16113204070663512</v>
      </c>
      <c r="G585" s="13">
        <f>IF(D585="N/A", 0, INDEX('Probability Tables'!$J$48:$J$50, MATCH(D585, 'Probability Tables'!$A$48:$A$50, 0)))</f>
        <v>-1.1317644959850102</v>
      </c>
      <c r="H585" s="13">
        <f>'Probability Tables'!$E$3</f>
        <v>-0.48424598596127871</v>
      </c>
      <c r="I585" s="16">
        <f>SUM(E585:H585)</f>
        <v>-3.6962414142575803</v>
      </c>
      <c r="J585" s="14">
        <f>IF(B585="N/A", 0, INDEX('Probability Tables'!$K$10:$K$12, MATCH(B585, 'Probability Tables'!$A$10:$A$12, 0)))</f>
        <v>-0.92356349120323478</v>
      </c>
      <c r="K585" s="14">
        <f>IF(C585="N/A", 0, INDEX('Probability Tables'!$K$18:$K$19, MATCH(C585, 'Probability Tables'!$A$18:$A$19, 0)))</f>
        <v>-1.140161291580982</v>
      </c>
      <c r="L585" s="14">
        <f>IF(D585="N/A", 0, INDEX('Probability Tables'!$K$48:$K$50, MATCH(D585, 'Probability Tables'!$A$48:$A$50, 0)))</f>
        <v>-0.54522705048332309</v>
      </c>
      <c r="M585" s="14">
        <f>'Probability Tables'!$E$4</f>
        <v>-0.95753369040820424</v>
      </c>
      <c r="N585" s="16">
        <f>SUM(J585:M585)</f>
        <v>-3.5664855236757438</v>
      </c>
      <c r="O585" s="15">
        <f t="shared" si="27"/>
        <v>46.760646433231344</v>
      </c>
      <c r="P585" s="15">
        <f t="shared" si="28"/>
        <v>53.239353566768656</v>
      </c>
      <c r="Q585" s="17">
        <f t="shared" si="29"/>
        <v>1</v>
      </c>
      <c r="R585" s="17">
        <v>0</v>
      </c>
    </row>
    <row r="586" spans="1:18" x14ac:dyDescent="0.25">
      <c r="A586" t="s">
        <v>836</v>
      </c>
      <c r="B586">
        <v>3</v>
      </c>
      <c r="C586" t="s">
        <v>13</v>
      </c>
      <c r="D586" s="12" t="s">
        <v>1251</v>
      </c>
      <c r="E586" s="13">
        <f>IF(B586="N/A", 0, INDEX('Probability Tables'!$J$10:$J$12, MATCH(B586, 'Probability Tables'!$A$10:$A$12, 0)))</f>
        <v>-0.39196962663327978</v>
      </c>
      <c r="F586" s="13">
        <f>IF(C586="N/A", 0, INDEX('Probability Tables'!$J$18:$J$19, MATCH(C586, 'Probability Tables'!$A$18:$A$19, 0)))</f>
        <v>-0.16113204070663512</v>
      </c>
      <c r="G586" s="13">
        <f>IF(D586="N/A", 0, INDEX('Probability Tables'!$J$48:$J$50, MATCH(D586, 'Probability Tables'!$A$48:$A$50, 0)))</f>
        <v>-0.71512608727872051</v>
      </c>
      <c r="H586" s="13">
        <f>'Probability Tables'!$E$3</f>
        <v>-0.48424598596127871</v>
      </c>
      <c r="I586" s="16">
        <f>SUM(E586:H586)</f>
        <v>-1.7524737405799142</v>
      </c>
      <c r="J586" s="14">
        <f>IF(B586="N/A", 0, INDEX('Probability Tables'!$K$10:$K$12, MATCH(B586, 'Probability Tables'!$A$10:$A$12, 0)))</f>
        <v>-1.0560526742493137</v>
      </c>
      <c r="K586" s="14">
        <f>IF(C586="N/A", 0, INDEX('Probability Tables'!$K$18:$K$19, MATCH(C586, 'Probability Tables'!$A$18:$A$19, 0)))</f>
        <v>-1.140161291580982</v>
      </c>
      <c r="L586" s="14">
        <f>IF(D586="N/A", 0, INDEX('Probability Tables'!$K$48:$K$50, MATCH(D586, 'Probability Tables'!$A$48:$A$50, 0)))</f>
        <v>-1.624036711855253</v>
      </c>
      <c r="M586" s="14">
        <f>'Probability Tables'!$E$4</f>
        <v>-0.95753369040820424</v>
      </c>
      <c r="N586" s="16">
        <f>SUM(J586:M586)</f>
        <v>-4.7777843680937533</v>
      </c>
      <c r="O586" s="15">
        <f t="shared" si="27"/>
        <v>95.370456696207185</v>
      </c>
      <c r="P586" s="15">
        <f t="shared" si="28"/>
        <v>4.6295433037928087</v>
      </c>
      <c r="Q586" s="17">
        <f t="shared" si="29"/>
        <v>0</v>
      </c>
      <c r="R586" s="17">
        <v>0</v>
      </c>
    </row>
    <row r="587" spans="1:18" x14ac:dyDescent="0.25">
      <c r="A587" t="s">
        <v>837</v>
      </c>
      <c r="B587">
        <v>1</v>
      </c>
      <c r="C587" t="s">
        <v>17</v>
      </c>
      <c r="D587" s="12" t="s">
        <v>1250</v>
      </c>
      <c r="E587" s="13">
        <f>IF(B587="N/A", 0, INDEX('Probability Tables'!$J$10:$J$12, MATCH(B587, 'Probability Tables'!$A$10:$A$12, 0)))</f>
        <v>-1.9190988916046565</v>
      </c>
      <c r="F587" s="13">
        <f>IF(C587="N/A", 0, INDEX('Probability Tables'!$J$18:$J$19, MATCH(C587, 'Probability Tables'!$A$18:$A$19, 0)))</f>
        <v>-1.9050155618886613</v>
      </c>
      <c r="G587" s="13">
        <f>IF(D587="N/A", 0, INDEX('Probability Tables'!$J$48:$J$50, MATCH(D587, 'Probability Tables'!$A$48:$A$50, 0)))</f>
        <v>-1.1317644959850102</v>
      </c>
      <c r="H587" s="13">
        <f>'Probability Tables'!$E$3</f>
        <v>-0.48424598596127871</v>
      </c>
      <c r="I587" s="16">
        <f>SUM(E587:H587)</f>
        <v>-5.4401249354396066</v>
      </c>
      <c r="J587" s="14">
        <f>IF(B587="N/A", 0, INDEX('Probability Tables'!$K$10:$K$12, MATCH(B587, 'Probability Tables'!$A$10:$A$12, 0)))</f>
        <v>-0.92356349120323478</v>
      </c>
      <c r="K587" s="14">
        <f>IF(C587="N/A", 0, INDEX('Probability Tables'!$K$18:$K$19, MATCH(C587, 'Probability Tables'!$A$18:$A$19, 0)))</f>
        <v>-0.38532054201569693</v>
      </c>
      <c r="L587" s="14">
        <f>IF(D587="N/A", 0, INDEX('Probability Tables'!$K$48:$K$50, MATCH(D587, 'Probability Tables'!$A$48:$A$50, 0)))</f>
        <v>-0.54522705048332309</v>
      </c>
      <c r="M587" s="14">
        <f>'Probability Tables'!$E$4</f>
        <v>-0.95753369040820424</v>
      </c>
      <c r="N587" s="16">
        <f>SUM(J587:M587)</f>
        <v>-2.8116447741104591</v>
      </c>
      <c r="O587" s="15">
        <f t="shared" si="27"/>
        <v>6.7327825801197783</v>
      </c>
      <c r="P587" s="15">
        <f t="shared" si="28"/>
        <v>93.267217419880225</v>
      </c>
      <c r="Q587" s="17">
        <f t="shared" si="29"/>
        <v>1</v>
      </c>
      <c r="R587" s="17">
        <v>1</v>
      </c>
    </row>
    <row r="588" spans="1:18" x14ac:dyDescent="0.25">
      <c r="A588" t="s">
        <v>839</v>
      </c>
      <c r="B588">
        <v>2</v>
      </c>
      <c r="C588" t="s">
        <v>13</v>
      </c>
      <c r="D588" s="12" t="s">
        <v>1252</v>
      </c>
      <c r="E588" s="13">
        <f>IF(B588="N/A", 0, INDEX('Probability Tables'!$J$10:$J$12, MATCH(B588, 'Probability Tables'!$A$10:$A$12, 0)))</f>
        <v>-1.7285805676065233</v>
      </c>
      <c r="F588" s="13">
        <f>IF(C588="N/A", 0, INDEX('Probability Tables'!$J$18:$J$19, MATCH(C588, 'Probability Tables'!$A$18:$A$19, 0)))</f>
        <v>-0.16113204070663512</v>
      </c>
      <c r="G588" s="13">
        <f>IF(D588="N/A", 0, INDEX('Probability Tables'!$J$48:$J$50, MATCH(D588, 'Probability Tables'!$A$48:$A$50, 0)))</f>
        <v>-1.6691571471357227</v>
      </c>
      <c r="H588" s="13">
        <f>'Probability Tables'!$E$3</f>
        <v>-0.48424598596127871</v>
      </c>
      <c r="I588" s="16">
        <f>SUM(E588:H588)</f>
        <v>-4.0431157414101593</v>
      </c>
      <c r="J588" s="14">
        <f>IF(B588="N/A", 0, INDEX('Probability Tables'!$K$10:$K$12, MATCH(B588, 'Probability Tables'!$A$10:$A$12, 0)))</f>
        <v>-1.3662076025531533</v>
      </c>
      <c r="K588" s="14">
        <f>IF(C588="N/A", 0, INDEX('Probability Tables'!$K$18:$K$19, MATCH(C588, 'Probability Tables'!$A$18:$A$19, 0)))</f>
        <v>-1.140161291580982</v>
      </c>
      <c r="L588" s="14">
        <f>IF(D588="N/A", 0, INDEX('Probability Tables'!$K$48:$K$50, MATCH(D588, 'Probability Tables'!$A$48:$A$50, 0)))</f>
        <v>-1.4997389951776758</v>
      </c>
      <c r="M588" s="14">
        <f>'Probability Tables'!$E$4</f>
        <v>-0.95753369040820424</v>
      </c>
      <c r="N588" s="16">
        <f>SUM(J588:M588)</f>
        <v>-4.9636415797200151</v>
      </c>
      <c r="O588" s="15">
        <f t="shared" si="27"/>
        <v>71.514923676454018</v>
      </c>
      <c r="P588" s="15">
        <f t="shared" si="28"/>
        <v>28.485076323545982</v>
      </c>
      <c r="Q588" s="17">
        <f t="shared" si="29"/>
        <v>0</v>
      </c>
      <c r="R588" s="17">
        <v>0</v>
      </c>
    </row>
    <row r="589" spans="1:18" x14ac:dyDescent="0.25">
      <c r="A589" t="s">
        <v>840</v>
      </c>
      <c r="B589">
        <v>1</v>
      </c>
      <c r="C589" t="s">
        <v>13</v>
      </c>
      <c r="D589" s="12" t="s">
        <v>1250</v>
      </c>
      <c r="E589" s="13">
        <f>IF(B589="N/A", 0, INDEX('Probability Tables'!$J$10:$J$12, MATCH(B589, 'Probability Tables'!$A$10:$A$12, 0)))</f>
        <v>-1.9190988916046565</v>
      </c>
      <c r="F589" s="13">
        <f>IF(C589="N/A", 0, INDEX('Probability Tables'!$J$18:$J$19, MATCH(C589, 'Probability Tables'!$A$18:$A$19, 0)))</f>
        <v>-0.16113204070663512</v>
      </c>
      <c r="G589" s="13">
        <f>IF(D589="N/A", 0, INDEX('Probability Tables'!$J$48:$J$50, MATCH(D589, 'Probability Tables'!$A$48:$A$50, 0)))</f>
        <v>-1.1317644959850102</v>
      </c>
      <c r="H589" s="13">
        <f>'Probability Tables'!$E$3</f>
        <v>-0.48424598596127871</v>
      </c>
      <c r="I589" s="16">
        <f>SUM(E589:H589)</f>
        <v>-3.6962414142575803</v>
      </c>
      <c r="J589" s="14">
        <f>IF(B589="N/A", 0, INDEX('Probability Tables'!$K$10:$K$12, MATCH(B589, 'Probability Tables'!$A$10:$A$12, 0)))</f>
        <v>-0.92356349120323478</v>
      </c>
      <c r="K589" s="14">
        <f>IF(C589="N/A", 0, INDEX('Probability Tables'!$K$18:$K$19, MATCH(C589, 'Probability Tables'!$A$18:$A$19, 0)))</f>
        <v>-1.140161291580982</v>
      </c>
      <c r="L589" s="14">
        <f>IF(D589="N/A", 0, INDEX('Probability Tables'!$K$48:$K$50, MATCH(D589, 'Probability Tables'!$A$48:$A$50, 0)))</f>
        <v>-0.54522705048332309</v>
      </c>
      <c r="M589" s="14">
        <f>'Probability Tables'!$E$4</f>
        <v>-0.95753369040820424</v>
      </c>
      <c r="N589" s="16">
        <f>SUM(J589:M589)</f>
        <v>-3.5664855236757438</v>
      </c>
      <c r="O589" s="15">
        <f t="shared" si="27"/>
        <v>46.760646433231344</v>
      </c>
      <c r="P589" s="15">
        <f t="shared" si="28"/>
        <v>53.239353566768656</v>
      </c>
      <c r="Q589" s="17">
        <f t="shared" si="29"/>
        <v>1</v>
      </c>
      <c r="R589" s="17">
        <v>1</v>
      </c>
    </row>
    <row r="590" spans="1:18" x14ac:dyDescent="0.25">
      <c r="A590" t="s">
        <v>842</v>
      </c>
      <c r="B590">
        <v>3</v>
      </c>
      <c r="C590" t="s">
        <v>13</v>
      </c>
      <c r="D590" s="12" t="s">
        <v>1251</v>
      </c>
      <c r="E590" s="13">
        <f>IF(B590="N/A", 0, INDEX('Probability Tables'!$J$10:$J$12, MATCH(B590, 'Probability Tables'!$A$10:$A$12, 0)))</f>
        <v>-0.39196962663327978</v>
      </c>
      <c r="F590" s="13">
        <f>IF(C590="N/A", 0, INDEX('Probability Tables'!$J$18:$J$19, MATCH(C590, 'Probability Tables'!$A$18:$A$19, 0)))</f>
        <v>-0.16113204070663512</v>
      </c>
      <c r="G590" s="13">
        <f>IF(D590="N/A", 0, INDEX('Probability Tables'!$J$48:$J$50, MATCH(D590, 'Probability Tables'!$A$48:$A$50, 0)))</f>
        <v>-0.71512608727872051</v>
      </c>
      <c r="H590" s="13">
        <f>'Probability Tables'!$E$3</f>
        <v>-0.48424598596127871</v>
      </c>
      <c r="I590" s="16">
        <f>SUM(E590:H590)</f>
        <v>-1.7524737405799142</v>
      </c>
      <c r="J590" s="14">
        <f>IF(B590="N/A", 0, INDEX('Probability Tables'!$K$10:$K$12, MATCH(B590, 'Probability Tables'!$A$10:$A$12, 0)))</f>
        <v>-1.0560526742493137</v>
      </c>
      <c r="K590" s="14">
        <f>IF(C590="N/A", 0, INDEX('Probability Tables'!$K$18:$K$19, MATCH(C590, 'Probability Tables'!$A$18:$A$19, 0)))</f>
        <v>-1.140161291580982</v>
      </c>
      <c r="L590" s="14">
        <f>IF(D590="N/A", 0, INDEX('Probability Tables'!$K$48:$K$50, MATCH(D590, 'Probability Tables'!$A$48:$A$50, 0)))</f>
        <v>-1.624036711855253</v>
      </c>
      <c r="M590" s="14">
        <f>'Probability Tables'!$E$4</f>
        <v>-0.95753369040820424</v>
      </c>
      <c r="N590" s="16">
        <f>SUM(J590:M590)</f>
        <v>-4.7777843680937533</v>
      </c>
      <c r="O590" s="15">
        <f t="shared" si="27"/>
        <v>95.370456696207185</v>
      </c>
      <c r="P590" s="15">
        <f t="shared" si="28"/>
        <v>4.6295433037928087</v>
      </c>
      <c r="Q590" s="17">
        <f t="shared" si="29"/>
        <v>0</v>
      </c>
      <c r="R590" s="17">
        <v>0</v>
      </c>
    </row>
    <row r="591" spans="1:18" x14ac:dyDescent="0.25">
      <c r="A591" t="s">
        <v>843</v>
      </c>
      <c r="B591">
        <v>3</v>
      </c>
      <c r="C591" t="s">
        <v>13</v>
      </c>
      <c r="D591" s="12" t="s">
        <v>1251</v>
      </c>
      <c r="E591" s="13">
        <f>IF(B591="N/A", 0, INDEX('Probability Tables'!$J$10:$J$12, MATCH(B591, 'Probability Tables'!$A$10:$A$12, 0)))</f>
        <v>-0.39196962663327978</v>
      </c>
      <c r="F591" s="13">
        <f>IF(C591="N/A", 0, INDEX('Probability Tables'!$J$18:$J$19, MATCH(C591, 'Probability Tables'!$A$18:$A$19, 0)))</f>
        <v>-0.16113204070663512</v>
      </c>
      <c r="G591" s="13">
        <f>IF(D591="N/A", 0, INDEX('Probability Tables'!$J$48:$J$50, MATCH(D591, 'Probability Tables'!$A$48:$A$50, 0)))</f>
        <v>-0.71512608727872051</v>
      </c>
      <c r="H591" s="13">
        <f>'Probability Tables'!$E$3</f>
        <v>-0.48424598596127871</v>
      </c>
      <c r="I591" s="16">
        <f>SUM(E591:H591)</f>
        <v>-1.7524737405799142</v>
      </c>
      <c r="J591" s="14">
        <f>IF(B591="N/A", 0, INDEX('Probability Tables'!$K$10:$K$12, MATCH(B591, 'Probability Tables'!$A$10:$A$12, 0)))</f>
        <v>-1.0560526742493137</v>
      </c>
      <c r="K591" s="14">
        <f>IF(C591="N/A", 0, INDEX('Probability Tables'!$K$18:$K$19, MATCH(C591, 'Probability Tables'!$A$18:$A$19, 0)))</f>
        <v>-1.140161291580982</v>
      </c>
      <c r="L591" s="14">
        <f>IF(D591="N/A", 0, INDEX('Probability Tables'!$K$48:$K$50, MATCH(D591, 'Probability Tables'!$A$48:$A$50, 0)))</f>
        <v>-1.624036711855253</v>
      </c>
      <c r="M591" s="14">
        <f>'Probability Tables'!$E$4</f>
        <v>-0.95753369040820424</v>
      </c>
      <c r="N591" s="16">
        <f>SUM(J591:M591)</f>
        <v>-4.7777843680937533</v>
      </c>
      <c r="O591" s="15">
        <f t="shared" si="27"/>
        <v>95.370456696207185</v>
      </c>
      <c r="P591" s="15">
        <f t="shared" si="28"/>
        <v>4.6295433037928087</v>
      </c>
      <c r="Q591" s="17">
        <f t="shared" si="29"/>
        <v>0</v>
      </c>
      <c r="R591" s="17">
        <v>0</v>
      </c>
    </row>
    <row r="592" spans="1:18" x14ac:dyDescent="0.25">
      <c r="A592" t="s">
        <v>845</v>
      </c>
      <c r="B592">
        <v>3</v>
      </c>
      <c r="C592" t="s">
        <v>13</v>
      </c>
      <c r="D592" s="12" t="s">
        <v>1251</v>
      </c>
      <c r="E592" s="13">
        <f>IF(B592="N/A", 0, INDEX('Probability Tables'!$J$10:$J$12, MATCH(B592, 'Probability Tables'!$A$10:$A$12, 0)))</f>
        <v>-0.39196962663327978</v>
      </c>
      <c r="F592" s="13">
        <f>IF(C592="N/A", 0, INDEX('Probability Tables'!$J$18:$J$19, MATCH(C592, 'Probability Tables'!$A$18:$A$19, 0)))</f>
        <v>-0.16113204070663512</v>
      </c>
      <c r="G592" s="13">
        <f>IF(D592="N/A", 0, INDEX('Probability Tables'!$J$48:$J$50, MATCH(D592, 'Probability Tables'!$A$48:$A$50, 0)))</f>
        <v>-0.71512608727872051</v>
      </c>
      <c r="H592" s="13">
        <f>'Probability Tables'!$E$3</f>
        <v>-0.48424598596127871</v>
      </c>
      <c r="I592" s="16">
        <f>SUM(E592:H592)</f>
        <v>-1.7524737405799142</v>
      </c>
      <c r="J592" s="14">
        <f>IF(B592="N/A", 0, INDEX('Probability Tables'!$K$10:$K$12, MATCH(B592, 'Probability Tables'!$A$10:$A$12, 0)))</f>
        <v>-1.0560526742493137</v>
      </c>
      <c r="K592" s="14">
        <f>IF(C592="N/A", 0, INDEX('Probability Tables'!$K$18:$K$19, MATCH(C592, 'Probability Tables'!$A$18:$A$19, 0)))</f>
        <v>-1.140161291580982</v>
      </c>
      <c r="L592" s="14">
        <f>IF(D592="N/A", 0, INDEX('Probability Tables'!$K$48:$K$50, MATCH(D592, 'Probability Tables'!$A$48:$A$50, 0)))</f>
        <v>-1.624036711855253</v>
      </c>
      <c r="M592" s="14">
        <f>'Probability Tables'!$E$4</f>
        <v>-0.95753369040820424</v>
      </c>
      <c r="N592" s="16">
        <f>SUM(J592:M592)</f>
        <v>-4.7777843680937533</v>
      </c>
      <c r="O592" s="15">
        <f t="shared" si="27"/>
        <v>95.370456696207185</v>
      </c>
      <c r="P592" s="15">
        <f t="shared" si="28"/>
        <v>4.6295433037928087</v>
      </c>
      <c r="Q592" s="17">
        <f t="shared" si="29"/>
        <v>0</v>
      </c>
      <c r="R592" s="17">
        <v>0</v>
      </c>
    </row>
    <row r="593" spans="1:18" x14ac:dyDescent="0.25">
      <c r="A593" t="s">
        <v>847</v>
      </c>
      <c r="B593">
        <v>1</v>
      </c>
      <c r="C593" t="s">
        <v>17</v>
      </c>
      <c r="D593" s="12" t="s">
        <v>1250</v>
      </c>
      <c r="E593" s="13">
        <f>IF(B593="N/A", 0, INDEX('Probability Tables'!$J$10:$J$12, MATCH(B593, 'Probability Tables'!$A$10:$A$12, 0)))</f>
        <v>-1.9190988916046565</v>
      </c>
      <c r="F593" s="13">
        <f>IF(C593="N/A", 0, INDEX('Probability Tables'!$J$18:$J$19, MATCH(C593, 'Probability Tables'!$A$18:$A$19, 0)))</f>
        <v>-1.9050155618886613</v>
      </c>
      <c r="G593" s="13">
        <f>IF(D593="N/A", 0, INDEX('Probability Tables'!$J$48:$J$50, MATCH(D593, 'Probability Tables'!$A$48:$A$50, 0)))</f>
        <v>-1.1317644959850102</v>
      </c>
      <c r="H593" s="13">
        <f>'Probability Tables'!$E$3</f>
        <v>-0.48424598596127871</v>
      </c>
      <c r="I593" s="16">
        <f>SUM(E593:H593)</f>
        <v>-5.4401249354396066</v>
      </c>
      <c r="J593" s="14">
        <f>IF(B593="N/A", 0, INDEX('Probability Tables'!$K$10:$K$12, MATCH(B593, 'Probability Tables'!$A$10:$A$12, 0)))</f>
        <v>-0.92356349120323478</v>
      </c>
      <c r="K593" s="14">
        <f>IF(C593="N/A", 0, INDEX('Probability Tables'!$K$18:$K$19, MATCH(C593, 'Probability Tables'!$A$18:$A$19, 0)))</f>
        <v>-0.38532054201569693</v>
      </c>
      <c r="L593" s="14">
        <f>IF(D593="N/A", 0, INDEX('Probability Tables'!$K$48:$K$50, MATCH(D593, 'Probability Tables'!$A$48:$A$50, 0)))</f>
        <v>-0.54522705048332309</v>
      </c>
      <c r="M593" s="14">
        <f>'Probability Tables'!$E$4</f>
        <v>-0.95753369040820424</v>
      </c>
      <c r="N593" s="16">
        <f>SUM(J593:M593)</f>
        <v>-2.8116447741104591</v>
      </c>
      <c r="O593" s="15">
        <f t="shared" si="27"/>
        <v>6.7327825801197783</v>
      </c>
      <c r="P593" s="15">
        <f t="shared" si="28"/>
        <v>93.267217419880225</v>
      </c>
      <c r="Q593" s="17">
        <f t="shared" si="29"/>
        <v>1</v>
      </c>
      <c r="R593" s="17">
        <v>1</v>
      </c>
    </row>
    <row r="594" spans="1:18" x14ac:dyDescent="0.25">
      <c r="A594" t="s">
        <v>848</v>
      </c>
      <c r="B594">
        <v>3</v>
      </c>
      <c r="C594" t="s">
        <v>13</v>
      </c>
      <c r="D594" s="12" t="s">
        <v>1251</v>
      </c>
      <c r="E594" s="13">
        <f>IF(B594="N/A", 0, INDEX('Probability Tables'!$J$10:$J$12, MATCH(B594, 'Probability Tables'!$A$10:$A$12, 0)))</f>
        <v>-0.39196962663327978</v>
      </c>
      <c r="F594" s="13">
        <f>IF(C594="N/A", 0, INDEX('Probability Tables'!$J$18:$J$19, MATCH(C594, 'Probability Tables'!$A$18:$A$19, 0)))</f>
        <v>-0.16113204070663512</v>
      </c>
      <c r="G594" s="13">
        <f>IF(D594="N/A", 0, INDEX('Probability Tables'!$J$48:$J$50, MATCH(D594, 'Probability Tables'!$A$48:$A$50, 0)))</f>
        <v>-0.71512608727872051</v>
      </c>
      <c r="H594" s="13">
        <f>'Probability Tables'!$E$3</f>
        <v>-0.48424598596127871</v>
      </c>
      <c r="I594" s="16">
        <f>SUM(E594:H594)</f>
        <v>-1.7524737405799142</v>
      </c>
      <c r="J594" s="14">
        <f>IF(B594="N/A", 0, INDEX('Probability Tables'!$K$10:$K$12, MATCH(B594, 'Probability Tables'!$A$10:$A$12, 0)))</f>
        <v>-1.0560526742493137</v>
      </c>
      <c r="K594" s="14">
        <f>IF(C594="N/A", 0, INDEX('Probability Tables'!$K$18:$K$19, MATCH(C594, 'Probability Tables'!$A$18:$A$19, 0)))</f>
        <v>-1.140161291580982</v>
      </c>
      <c r="L594" s="14">
        <f>IF(D594="N/A", 0, INDEX('Probability Tables'!$K$48:$K$50, MATCH(D594, 'Probability Tables'!$A$48:$A$50, 0)))</f>
        <v>-1.624036711855253</v>
      </c>
      <c r="M594" s="14">
        <f>'Probability Tables'!$E$4</f>
        <v>-0.95753369040820424</v>
      </c>
      <c r="N594" s="16">
        <f>SUM(J594:M594)</f>
        <v>-4.7777843680937533</v>
      </c>
      <c r="O594" s="15">
        <f t="shared" si="27"/>
        <v>95.370456696207185</v>
      </c>
      <c r="P594" s="15">
        <f t="shared" si="28"/>
        <v>4.6295433037928087</v>
      </c>
      <c r="Q594" s="17">
        <f t="shared" si="29"/>
        <v>0</v>
      </c>
      <c r="R594" s="17">
        <v>0</v>
      </c>
    </row>
    <row r="595" spans="1:18" x14ac:dyDescent="0.25">
      <c r="A595" t="s">
        <v>850</v>
      </c>
      <c r="B595">
        <v>3</v>
      </c>
      <c r="C595" t="s">
        <v>17</v>
      </c>
      <c r="D595" s="12" t="s">
        <v>1251</v>
      </c>
      <c r="E595" s="13">
        <f>IF(B595="N/A", 0, INDEX('Probability Tables'!$J$10:$J$12, MATCH(B595, 'Probability Tables'!$A$10:$A$12, 0)))</f>
        <v>-0.39196962663327978</v>
      </c>
      <c r="F595" s="13">
        <f>IF(C595="N/A", 0, INDEX('Probability Tables'!$J$18:$J$19, MATCH(C595, 'Probability Tables'!$A$18:$A$19, 0)))</f>
        <v>-1.9050155618886613</v>
      </c>
      <c r="G595" s="13">
        <f>IF(D595="N/A", 0, INDEX('Probability Tables'!$J$48:$J$50, MATCH(D595, 'Probability Tables'!$A$48:$A$50, 0)))</f>
        <v>-0.71512608727872051</v>
      </c>
      <c r="H595" s="13">
        <f>'Probability Tables'!$E$3</f>
        <v>-0.48424598596127871</v>
      </c>
      <c r="I595" s="16">
        <f>SUM(E595:H595)</f>
        <v>-3.4963572617619403</v>
      </c>
      <c r="J595" s="14">
        <f>IF(B595="N/A", 0, INDEX('Probability Tables'!$K$10:$K$12, MATCH(B595, 'Probability Tables'!$A$10:$A$12, 0)))</f>
        <v>-1.0560526742493137</v>
      </c>
      <c r="K595" s="14">
        <f>IF(C595="N/A", 0, INDEX('Probability Tables'!$K$18:$K$19, MATCH(C595, 'Probability Tables'!$A$18:$A$19, 0)))</f>
        <v>-0.38532054201569693</v>
      </c>
      <c r="L595" s="14">
        <f>IF(D595="N/A", 0, INDEX('Probability Tables'!$K$48:$K$50, MATCH(D595, 'Probability Tables'!$A$48:$A$50, 0)))</f>
        <v>-1.624036711855253</v>
      </c>
      <c r="M595" s="14">
        <f>'Probability Tables'!$E$4</f>
        <v>-0.95753369040820424</v>
      </c>
      <c r="N595" s="16">
        <f>SUM(J595:M595)</f>
        <v>-4.0229436185284682</v>
      </c>
      <c r="O595" s="15">
        <f t="shared" si="27"/>
        <v>62.868658257937625</v>
      </c>
      <c r="P595" s="15">
        <f t="shared" si="28"/>
        <v>37.131341742062382</v>
      </c>
      <c r="Q595" s="17">
        <f t="shared" si="29"/>
        <v>0</v>
      </c>
      <c r="R595" s="17">
        <v>0</v>
      </c>
    </row>
    <row r="596" spans="1:18" x14ac:dyDescent="0.25">
      <c r="A596" t="s">
        <v>851</v>
      </c>
      <c r="B596">
        <v>2</v>
      </c>
      <c r="C596" t="s">
        <v>13</v>
      </c>
      <c r="D596" s="12" t="s">
        <v>1250</v>
      </c>
      <c r="E596" s="13">
        <f>IF(B596="N/A", 0, INDEX('Probability Tables'!$J$10:$J$12, MATCH(B596, 'Probability Tables'!$A$10:$A$12, 0)))</f>
        <v>-1.7285805676065233</v>
      </c>
      <c r="F596" s="13">
        <f>IF(C596="N/A", 0, INDEX('Probability Tables'!$J$18:$J$19, MATCH(C596, 'Probability Tables'!$A$18:$A$19, 0)))</f>
        <v>-0.16113204070663512</v>
      </c>
      <c r="G596" s="13">
        <f>IF(D596="N/A", 0, INDEX('Probability Tables'!$J$48:$J$50, MATCH(D596, 'Probability Tables'!$A$48:$A$50, 0)))</f>
        <v>-1.1317644959850102</v>
      </c>
      <c r="H596" s="13">
        <f>'Probability Tables'!$E$3</f>
        <v>-0.48424598596127871</v>
      </c>
      <c r="I596" s="16">
        <f>SUM(E596:H596)</f>
        <v>-3.5057230902594472</v>
      </c>
      <c r="J596" s="14">
        <f>IF(B596="N/A", 0, INDEX('Probability Tables'!$K$10:$K$12, MATCH(B596, 'Probability Tables'!$A$10:$A$12, 0)))</f>
        <v>-1.3662076025531533</v>
      </c>
      <c r="K596" s="14">
        <f>IF(C596="N/A", 0, INDEX('Probability Tables'!$K$18:$K$19, MATCH(C596, 'Probability Tables'!$A$18:$A$19, 0)))</f>
        <v>-1.140161291580982</v>
      </c>
      <c r="L596" s="14">
        <f>IF(D596="N/A", 0, INDEX('Probability Tables'!$K$48:$K$50, MATCH(D596, 'Probability Tables'!$A$48:$A$50, 0)))</f>
        <v>-0.54522705048332309</v>
      </c>
      <c r="M596" s="14">
        <f>'Probability Tables'!$E$4</f>
        <v>-0.95753369040820424</v>
      </c>
      <c r="N596" s="16">
        <f>SUM(J596:M596)</f>
        <v>-4.0091296350256629</v>
      </c>
      <c r="O596" s="15">
        <f t="shared" si="27"/>
        <v>62.325954727315882</v>
      </c>
      <c r="P596" s="15">
        <f t="shared" si="28"/>
        <v>37.674045272684111</v>
      </c>
      <c r="Q596" s="17">
        <f t="shared" si="29"/>
        <v>0</v>
      </c>
      <c r="R596" s="17">
        <v>0</v>
      </c>
    </row>
    <row r="597" spans="1:18" x14ac:dyDescent="0.25">
      <c r="A597" t="s">
        <v>853</v>
      </c>
      <c r="B597">
        <v>3</v>
      </c>
      <c r="C597" t="s">
        <v>13</v>
      </c>
      <c r="D597" s="12" t="s">
        <v>1250</v>
      </c>
      <c r="E597" s="13">
        <f>IF(B597="N/A", 0, INDEX('Probability Tables'!$J$10:$J$12, MATCH(B597, 'Probability Tables'!$A$10:$A$12, 0)))</f>
        <v>-0.39196962663327978</v>
      </c>
      <c r="F597" s="13">
        <f>IF(C597="N/A", 0, INDEX('Probability Tables'!$J$18:$J$19, MATCH(C597, 'Probability Tables'!$A$18:$A$19, 0)))</f>
        <v>-0.16113204070663512</v>
      </c>
      <c r="G597" s="13">
        <f>IF(D597="N/A", 0, INDEX('Probability Tables'!$J$48:$J$50, MATCH(D597, 'Probability Tables'!$A$48:$A$50, 0)))</f>
        <v>-1.1317644959850102</v>
      </c>
      <c r="H597" s="13">
        <f>'Probability Tables'!$E$3</f>
        <v>-0.48424598596127871</v>
      </c>
      <c r="I597" s="16">
        <f>SUM(E597:H597)</f>
        <v>-2.169112149286204</v>
      </c>
      <c r="J597" s="14">
        <f>IF(B597="N/A", 0, INDEX('Probability Tables'!$K$10:$K$12, MATCH(B597, 'Probability Tables'!$A$10:$A$12, 0)))</f>
        <v>-1.0560526742493137</v>
      </c>
      <c r="K597" s="14">
        <f>IF(C597="N/A", 0, INDEX('Probability Tables'!$K$18:$K$19, MATCH(C597, 'Probability Tables'!$A$18:$A$19, 0)))</f>
        <v>-1.140161291580982</v>
      </c>
      <c r="L597" s="14">
        <f>IF(D597="N/A", 0, INDEX('Probability Tables'!$K$48:$K$50, MATCH(D597, 'Probability Tables'!$A$48:$A$50, 0)))</f>
        <v>-0.54522705048332309</v>
      </c>
      <c r="M597" s="14">
        <f>'Probability Tables'!$E$4</f>
        <v>-0.95753369040820424</v>
      </c>
      <c r="N597" s="16">
        <f>SUM(J597:M597)</f>
        <v>-3.698974706721823</v>
      </c>
      <c r="O597" s="15">
        <f t="shared" si="27"/>
        <v>82.198620383639835</v>
      </c>
      <c r="P597" s="15">
        <f t="shared" si="28"/>
        <v>17.801379616360176</v>
      </c>
      <c r="Q597" s="17">
        <f t="shared" si="29"/>
        <v>0</v>
      </c>
      <c r="R597" s="17">
        <v>0</v>
      </c>
    </row>
    <row r="598" spans="1:18" x14ac:dyDescent="0.25">
      <c r="A598" t="s">
        <v>854</v>
      </c>
      <c r="B598">
        <v>2</v>
      </c>
      <c r="C598" t="s">
        <v>17</v>
      </c>
      <c r="D598" s="12" t="s">
        <v>1250</v>
      </c>
      <c r="E598" s="13">
        <f>IF(B598="N/A", 0, INDEX('Probability Tables'!$J$10:$J$12, MATCH(B598, 'Probability Tables'!$A$10:$A$12, 0)))</f>
        <v>-1.7285805676065233</v>
      </c>
      <c r="F598" s="13">
        <f>IF(C598="N/A", 0, INDEX('Probability Tables'!$J$18:$J$19, MATCH(C598, 'Probability Tables'!$A$18:$A$19, 0)))</f>
        <v>-1.9050155618886613</v>
      </c>
      <c r="G598" s="13">
        <f>IF(D598="N/A", 0, INDEX('Probability Tables'!$J$48:$J$50, MATCH(D598, 'Probability Tables'!$A$48:$A$50, 0)))</f>
        <v>-1.1317644959850102</v>
      </c>
      <c r="H598" s="13">
        <f>'Probability Tables'!$E$3</f>
        <v>-0.48424598596127871</v>
      </c>
      <c r="I598" s="16">
        <f>SUM(E598:H598)</f>
        <v>-5.2496066114414734</v>
      </c>
      <c r="J598" s="14">
        <f>IF(B598="N/A", 0, INDEX('Probability Tables'!$K$10:$K$12, MATCH(B598, 'Probability Tables'!$A$10:$A$12, 0)))</f>
        <v>-1.3662076025531533</v>
      </c>
      <c r="K598" s="14">
        <f>IF(C598="N/A", 0, INDEX('Probability Tables'!$K$18:$K$19, MATCH(C598, 'Probability Tables'!$A$18:$A$19, 0)))</f>
        <v>-0.38532054201569693</v>
      </c>
      <c r="L598" s="14">
        <f>IF(D598="N/A", 0, INDEX('Probability Tables'!$K$48:$K$50, MATCH(D598, 'Probability Tables'!$A$48:$A$50, 0)))</f>
        <v>-0.54522705048332309</v>
      </c>
      <c r="M598" s="14">
        <f>'Probability Tables'!$E$4</f>
        <v>-0.95753369040820424</v>
      </c>
      <c r="N598" s="16">
        <f>SUM(J598:M598)</f>
        <v>-3.2542888854603773</v>
      </c>
      <c r="O598" s="15">
        <f t="shared" si="27"/>
        <v>11.969540796003292</v>
      </c>
      <c r="P598" s="15">
        <f t="shared" si="28"/>
        <v>88.030459203996713</v>
      </c>
      <c r="Q598" s="17">
        <f t="shared" si="29"/>
        <v>1</v>
      </c>
      <c r="R598" s="17">
        <v>1</v>
      </c>
    </row>
    <row r="599" spans="1:18" x14ac:dyDescent="0.25">
      <c r="A599" t="s">
        <v>855</v>
      </c>
      <c r="B599">
        <v>3</v>
      </c>
      <c r="C599" t="s">
        <v>13</v>
      </c>
      <c r="D599" s="12" t="s">
        <v>1251</v>
      </c>
      <c r="E599" s="13">
        <f>IF(B599="N/A", 0, INDEX('Probability Tables'!$J$10:$J$12, MATCH(B599, 'Probability Tables'!$A$10:$A$12, 0)))</f>
        <v>-0.39196962663327978</v>
      </c>
      <c r="F599" s="13">
        <f>IF(C599="N/A", 0, INDEX('Probability Tables'!$J$18:$J$19, MATCH(C599, 'Probability Tables'!$A$18:$A$19, 0)))</f>
        <v>-0.16113204070663512</v>
      </c>
      <c r="G599" s="13">
        <f>IF(D599="N/A", 0, INDEX('Probability Tables'!$J$48:$J$50, MATCH(D599, 'Probability Tables'!$A$48:$A$50, 0)))</f>
        <v>-0.71512608727872051</v>
      </c>
      <c r="H599" s="13">
        <f>'Probability Tables'!$E$3</f>
        <v>-0.48424598596127871</v>
      </c>
      <c r="I599" s="16">
        <f>SUM(E599:H599)</f>
        <v>-1.7524737405799142</v>
      </c>
      <c r="J599" s="14">
        <f>IF(B599="N/A", 0, INDEX('Probability Tables'!$K$10:$K$12, MATCH(B599, 'Probability Tables'!$A$10:$A$12, 0)))</f>
        <v>-1.0560526742493137</v>
      </c>
      <c r="K599" s="14">
        <f>IF(C599="N/A", 0, INDEX('Probability Tables'!$K$18:$K$19, MATCH(C599, 'Probability Tables'!$A$18:$A$19, 0)))</f>
        <v>-1.140161291580982</v>
      </c>
      <c r="L599" s="14">
        <f>IF(D599="N/A", 0, INDEX('Probability Tables'!$K$48:$K$50, MATCH(D599, 'Probability Tables'!$A$48:$A$50, 0)))</f>
        <v>-1.624036711855253</v>
      </c>
      <c r="M599" s="14">
        <f>'Probability Tables'!$E$4</f>
        <v>-0.95753369040820424</v>
      </c>
      <c r="N599" s="16">
        <f>SUM(J599:M599)</f>
        <v>-4.7777843680937533</v>
      </c>
      <c r="O599" s="15">
        <f t="shared" si="27"/>
        <v>95.370456696207185</v>
      </c>
      <c r="P599" s="15">
        <f t="shared" si="28"/>
        <v>4.6295433037928087</v>
      </c>
      <c r="Q599" s="17">
        <f t="shared" si="29"/>
        <v>0</v>
      </c>
      <c r="R599" s="17">
        <v>0</v>
      </c>
    </row>
    <row r="600" spans="1:18" x14ac:dyDescent="0.25">
      <c r="A600" t="s">
        <v>856</v>
      </c>
      <c r="B600">
        <v>3</v>
      </c>
      <c r="C600" t="s">
        <v>13</v>
      </c>
      <c r="D600" s="12" t="s">
        <v>1251</v>
      </c>
      <c r="E600" s="13">
        <f>IF(B600="N/A", 0, INDEX('Probability Tables'!$J$10:$J$12, MATCH(B600, 'Probability Tables'!$A$10:$A$12, 0)))</f>
        <v>-0.39196962663327978</v>
      </c>
      <c r="F600" s="13">
        <f>IF(C600="N/A", 0, INDEX('Probability Tables'!$J$18:$J$19, MATCH(C600, 'Probability Tables'!$A$18:$A$19, 0)))</f>
        <v>-0.16113204070663512</v>
      </c>
      <c r="G600" s="13">
        <f>IF(D600="N/A", 0, INDEX('Probability Tables'!$J$48:$J$50, MATCH(D600, 'Probability Tables'!$A$48:$A$50, 0)))</f>
        <v>-0.71512608727872051</v>
      </c>
      <c r="H600" s="13">
        <f>'Probability Tables'!$E$3</f>
        <v>-0.48424598596127871</v>
      </c>
      <c r="I600" s="16">
        <f>SUM(E600:H600)</f>
        <v>-1.7524737405799142</v>
      </c>
      <c r="J600" s="14">
        <f>IF(B600="N/A", 0, INDEX('Probability Tables'!$K$10:$K$12, MATCH(B600, 'Probability Tables'!$A$10:$A$12, 0)))</f>
        <v>-1.0560526742493137</v>
      </c>
      <c r="K600" s="14">
        <f>IF(C600="N/A", 0, INDEX('Probability Tables'!$K$18:$K$19, MATCH(C600, 'Probability Tables'!$A$18:$A$19, 0)))</f>
        <v>-1.140161291580982</v>
      </c>
      <c r="L600" s="14">
        <f>IF(D600="N/A", 0, INDEX('Probability Tables'!$K$48:$K$50, MATCH(D600, 'Probability Tables'!$A$48:$A$50, 0)))</f>
        <v>-1.624036711855253</v>
      </c>
      <c r="M600" s="14">
        <f>'Probability Tables'!$E$4</f>
        <v>-0.95753369040820424</v>
      </c>
      <c r="N600" s="16">
        <f>SUM(J600:M600)</f>
        <v>-4.7777843680937533</v>
      </c>
      <c r="O600" s="15">
        <f t="shared" si="27"/>
        <v>95.370456696207185</v>
      </c>
      <c r="P600" s="15">
        <f t="shared" si="28"/>
        <v>4.6295433037928087</v>
      </c>
      <c r="Q600" s="17">
        <f t="shared" si="29"/>
        <v>0</v>
      </c>
      <c r="R600" s="17">
        <v>0</v>
      </c>
    </row>
    <row r="601" spans="1:18" x14ac:dyDescent="0.25">
      <c r="A601" t="s">
        <v>857</v>
      </c>
      <c r="B601">
        <v>1</v>
      </c>
      <c r="C601" t="s">
        <v>13</v>
      </c>
      <c r="D601" s="12" t="s">
        <v>1250</v>
      </c>
      <c r="E601" s="13">
        <f>IF(B601="N/A", 0, INDEX('Probability Tables'!$J$10:$J$12, MATCH(B601, 'Probability Tables'!$A$10:$A$12, 0)))</f>
        <v>-1.9190988916046565</v>
      </c>
      <c r="F601" s="13">
        <f>IF(C601="N/A", 0, INDEX('Probability Tables'!$J$18:$J$19, MATCH(C601, 'Probability Tables'!$A$18:$A$19, 0)))</f>
        <v>-0.16113204070663512</v>
      </c>
      <c r="G601" s="13">
        <f>IF(D601="N/A", 0, INDEX('Probability Tables'!$J$48:$J$50, MATCH(D601, 'Probability Tables'!$A$48:$A$50, 0)))</f>
        <v>-1.1317644959850102</v>
      </c>
      <c r="H601" s="13">
        <f>'Probability Tables'!$E$3</f>
        <v>-0.48424598596127871</v>
      </c>
      <c r="I601" s="16">
        <f>SUM(E601:H601)</f>
        <v>-3.6962414142575803</v>
      </c>
      <c r="J601" s="14">
        <f>IF(B601="N/A", 0, INDEX('Probability Tables'!$K$10:$K$12, MATCH(B601, 'Probability Tables'!$A$10:$A$12, 0)))</f>
        <v>-0.92356349120323478</v>
      </c>
      <c r="K601" s="14">
        <f>IF(C601="N/A", 0, INDEX('Probability Tables'!$K$18:$K$19, MATCH(C601, 'Probability Tables'!$A$18:$A$19, 0)))</f>
        <v>-1.140161291580982</v>
      </c>
      <c r="L601" s="14">
        <f>IF(D601="N/A", 0, INDEX('Probability Tables'!$K$48:$K$50, MATCH(D601, 'Probability Tables'!$A$48:$A$50, 0)))</f>
        <v>-0.54522705048332309</v>
      </c>
      <c r="M601" s="14">
        <f>'Probability Tables'!$E$4</f>
        <v>-0.95753369040820424</v>
      </c>
      <c r="N601" s="16">
        <f>SUM(J601:M601)</f>
        <v>-3.5664855236757438</v>
      </c>
      <c r="O601" s="15">
        <f t="shared" si="27"/>
        <v>46.760646433231344</v>
      </c>
      <c r="P601" s="15">
        <f t="shared" si="28"/>
        <v>53.239353566768656</v>
      </c>
      <c r="Q601" s="17">
        <f t="shared" si="29"/>
        <v>1</v>
      </c>
      <c r="R601" s="17">
        <v>1</v>
      </c>
    </row>
    <row r="602" spans="1:18" x14ac:dyDescent="0.25">
      <c r="A602" t="s">
        <v>859</v>
      </c>
      <c r="B602">
        <v>2</v>
      </c>
      <c r="C602" t="s">
        <v>17</v>
      </c>
      <c r="D602" s="12" t="s">
        <v>1250</v>
      </c>
      <c r="E602" s="13">
        <f>IF(B602="N/A", 0, INDEX('Probability Tables'!$J$10:$J$12, MATCH(B602, 'Probability Tables'!$A$10:$A$12, 0)))</f>
        <v>-1.7285805676065233</v>
      </c>
      <c r="F602" s="13">
        <f>IF(C602="N/A", 0, INDEX('Probability Tables'!$J$18:$J$19, MATCH(C602, 'Probability Tables'!$A$18:$A$19, 0)))</f>
        <v>-1.9050155618886613</v>
      </c>
      <c r="G602" s="13">
        <f>IF(D602="N/A", 0, INDEX('Probability Tables'!$J$48:$J$50, MATCH(D602, 'Probability Tables'!$A$48:$A$50, 0)))</f>
        <v>-1.1317644959850102</v>
      </c>
      <c r="H602" s="13">
        <f>'Probability Tables'!$E$3</f>
        <v>-0.48424598596127871</v>
      </c>
      <c r="I602" s="16">
        <f>SUM(E602:H602)</f>
        <v>-5.2496066114414734</v>
      </c>
      <c r="J602" s="14">
        <f>IF(B602="N/A", 0, INDEX('Probability Tables'!$K$10:$K$12, MATCH(B602, 'Probability Tables'!$A$10:$A$12, 0)))</f>
        <v>-1.3662076025531533</v>
      </c>
      <c r="K602" s="14">
        <f>IF(C602="N/A", 0, INDEX('Probability Tables'!$K$18:$K$19, MATCH(C602, 'Probability Tables'!$A$18:$A$19, 0)))</f>
        <v>-0.38532054201569693</v>
      </c>
      <c r="L602" s="14">
        <f>IF(D602="N/A", 0, INDEX('Probability Tables'!$K$48:$K$50, MATCH(D602, 'Probability Tables'!$A$48:$A$50, 0)))</f>
        <v>-0.54522705048332309</v>
      </c>
      <c r="M602" s="14">
        <f>'Probability Tables'!$E$4</f>
        <v>-0.95753369040820424</v>
      </c>
      <c r="N602" s="16">
        <f>SUM(J602:M602)</f>
        <v>-3.2542888854603773</v>
      </c>
      <c r="O602" s="15">
        <f t="shared" si="27"/>
        <v>11.969540796003292</v>
      </c>
      <c r="P602" s="15">
        <f t="shared" si="28"/>
        <v>88.030459203996713</v>
      </c>
      <c r="Q602" s="17">
        <f t="shared" si="29"/>
        <v>1</v>
      </c>
      <c r="R602" s="17">
        <v>1</v>
      </c>
    </row>
    <row r="603" spans="1:18" x14ac:dyDescent="0.25">
      <c r="A603" t="s">
        <v>860</v>
      </c>
      <c r="B603">
        <v>3</v>
      </c>
      <c r="C603" t="s">
        <v>13</v>
      </c>
      <c r="D603" s="12" t="s">
        <v>1251</v>
      </c>
      <c r="E603" s="13">
        <f>IF(B603="N/A", 0, INDEX('Probability Tables'!$J$10:$J$12, MATCH(B603, 'Probability Tables'!$A$10:$A$12, 0)))</f>
        <v>-0.39196962663327978</v>
      </c>
      <c r="F603" s="13">
        <f>IF(C603="N/A", 0, INDEX('Probability Tables'!$J$18:$J$19, MATCH(C603, 'Probability Tables'!$A$18:$A$19, 0)))</f>
        <v>-0.16113204070663512</v>
      </c>
      <c r="G603" s="13">
        <f>IF(D603="N/A", 0, INDEX('Probability Tables'!$J$48:$J$50, MATCH(D603, 'Probability Tables'!$A$48:$A$50, 0)))</f>
        <v>-0.71512608727872051</v>
      </c>
      <c r="H603" s="13">
        <f>'Probability Tables'!$E$3</f>
        <v>-0.48424598596127871</v>
      </c>
      <c r="I603" s="16">
        <f>SUM(E603:H603)</f>
        <v>-1.7524737405799142</v>
      </c>
      <c r="J603" s="14">
        <f>IF(B603="N/A", 0, INDEX('Probability Tables'!$K$10:$K$12, MATCH(B603, 'Probability Tables'!$A$10:$A$12, 0)))</f>
        <v>-1.0560526742493137</v>
      </c>
      <c r="K603" s="14">
        <f>IF(C603="N/A", 0, INDEX('Probability Tables'!$K$18:$K$19, MATCH(C603, 'Probability Tables'!$A$18:$A$19, 0)))</f>
        <v>-1.140161291580982</v>
      </c>
      <c r="L603" s="14">
        <f>IF(D603="N/A", 0, INDEX('Probability Tables'!$K$48:$K$50, MATCH(D603, 'Probability Tables'!$A$48:$A$50, 0)))</f>
        <v>-1.624036711855253</v>
      </c>
      <c r="M603" s="14">
        <f>'Probability Tables'!$E$4</f>
        <v>-0.95753369040820424</v>
      </c>
      <c r="N603" s="16">
        <f>SUM(J603:M603)</f>
        <v>-4.7777843680937533</v>
      </c>
      <c r="O603" s="15">
        <f t="shared" si="27"/>
        <v>95.370456696207185</v>
      </c>
      <c r="P603" s="15">
        <f t="shared" si="28"/>
        <v>4.6295433037928087</v>
      </c>
      <c r="Q603" s="17">
        <f t="shared" si="29"/>
        <v>0</v>
      </c>
      <c r="R603" s="17">
        <v>0</v>
      </c>
    </row>
    <row r="604" spans="1:18" x14ac:dyDescent="0.25">
      <c r="A604" t="s">
        <v>861</v>
      </c>
      <c r="B604">
        <v>1</v>
      </c>
      <c r="C604" t="s">
        <v>13</v>
      </c>
      <c r="D604" s="12" t="s">
        <v>1250</v>
      </c>
      <c r="E604" s="13">
        <f>IF(B604="N/A", 0, INDEX('Probability Tables'!$J$10:$J$12, MATCH(B604, 'Probability Tables'!$A$10:$A$12, 0)))</f>
        <v>-1.9190988916046565</v>
      </c>
      <c r="F604" s="13">
        <f>IF(C604="N/A", 0, INDEX('Probability Tables'!$J$18:$J$19, MATCH(C604, 'Probability Tables'!$A$18:$A$19, 0)))</f>
        <v>-0.16113204070663512</v>
      </c>
      <c r="G604" s="13">
        <f>IF(D604="N/A", 0, INDEX('Probability Tables'!$J$48:$J$50, MATCH(D604, 'Probability Tables'!$A$48:$A$50, 0)))</f>
        <v>-1.1317644959850102</v>
      </c>
      <c r="H604" s="13">
        <f>'Probability Tables'!$E$3</f>
        <v>-0.48424598596127871</v>
      </c>
      <c r="I604" s="16">
        <f>SUM(E604:H604)</f>
        <v>-3.6962414142575803</v>
      </c>
      <c r="J604" s="14">
        <f>IF(B604="N/A", 0, INDEX('Probability Tables'!$K$10:$K$12, MATCH(B604, 'Probability Tables'!$A$10:$A$12, 0)))</f>
        <v>-0.92356349120323478</v>
      </c>
      <c r="K604" s="14">
        <f>IF(C604="N/A", 0, INDEX('Probability Tables'!$K$18:$K$19, MATCH(C604, 'Probability Tables'!$A$18:$A$19, 0)))</f>
        <v>-1.140161291580982</v>
      </c>
      <c r="L604" s="14">
        <f>IF(D604="N/A", 0, INDEX('Probability Tables'!$K$48:$K$50, MATCH(D604, 'Probability Tables'!$A$48:$A$50, 0)))</f>
        <v>-0.54522705048332309</v>
      </c>
      <c r="M604" s="14">
        <f>'Probability Tables'!$E$4</f>
        <v>-0.95753369040820424</v>
      </c>
      <c r="N604" s="16">
        <f>SUM(J604:M604)</f>
        <v>-3.5664855236757438</v>
      </c>
      <c r="O604" s="15">
        <f t="shared" si="27"/>
        <v>46.760646433231344</v>
      </c>
      <c r="P604" s="15">
        <f t="shared" si="28"/>
        <v>53.239353566768656</v>
      </c>
      <c r="Q604" s="17">
        <f t="shared" si="29"/>
        <v>1</v>
      </c>
      <c r="R604" s="17">
        <v>0</v>
      </c>
    </row>
    <row r="605" spans="1:18" x14ac:dyDescent="0.25">
      <c r="A605" t="s">
        <v>862</v>
      </c>
      <c r="B605">
        <v>3</v>
      </c>
      <c r="C605" t="s">
        <v>13</v>
      </c>
      <c r="D605" s="12" t="s">
        <v>1251</v>
      </c>
      <c r="E605" s="13">
        <f>IF(B605="N/A", 0, INDEX('Probability Tables'!$J$10:$J$12, MATCH(B605, 'Probability Tables'!$A$10:$A$12, 0)))</f>
        <v>-0.39196962663327978</v>
      </c>
      <c r="F605" s="13">
        <f>IF(C605="N/A", 0, INDEX('Probability Tables'!$J$18:$J$19, MATCH(C605, 'Probability Tables'!$A$18:$A$19, 0)))</f>
        <v>-0.16113204070663512</v>
      </c>
      <c r="G605" s="13">
        <f>IF(D605="N/A", 0, INDEX('Probability Tables'!$J$48:$J$50, MATCH(D605, 'Probability Tables'!$A$48:$A$50, 0)))</f>
        <v>-0.71512608727872051</v>
      </c>
      <c r="H605" s="13">
        <f>'Probability Tables'!$E$3</f>
        <v>-0.48424598596127871</v>
      </c>
      <c r="I605" s="16">
        <f>SUM(E605:H605)</f>
        <v>-1.7524737405799142</v>
      </c>
      <c r="J605" s="14">
        <f>IF(B605="N/A", 0, INDEX('Probability Tables'!$K$10:$K$12, MATCH(B605, 'Probability Tables'!$A$10:$A$12, 0)))</f>
        <v>-1.0560526742493137</v>
      </c>
      <c r="K605" s="14">
        <f>IF(C605="N/A", 0, INDEX('Probability Tables'!$K$18:$K$19, MATCH(C605, 'Probability Tables'!$A$18:$A$19, 0)))</f>
        <v>-1.140161291580982</v>
      </c>
      <c r="L605" s="14">
        <f>IF(D605="N/A", 0, INDEX('Probability Tables'!$K$48:$K$50, MATCH(D605, 'Probability Tables'!$A$48:$A$50, 0)))</f>
        <v>-1.624036711855253</v>
      </c>
      <c r="M605" s="14">
        <f>'Probability Tables'!$E$4</f>
        <v>-0.95753369040820424</v>
      </c>
      <c r="N605" s="16">
        <f>SUM(J605:M605)</f>
        <v>-4.7777843680937533</v>
      </c>
      <c r="O605" s="15">
        <f t="shared" si="27"/>
        <v>95.370456696207185</v>
      </c>
      <c r="P605" s="15">
        <f t="shared" si="28"/>
        <v>4.6295433037928087</v>
      </c>
      <c r="Q605" s="17">
        <f t="shared" si="29"/>
        <v>0</v>
      </c>
      <c r="R605" s="17">
        <v>0</v>
      </c>
    </row>
    <row r="606" spans="1:18" x14ac:dyDescent="0.25">
      <c r="A606" t="s">
        <v>863</v>
      </c>
      <c r="B606">
        <v>1</v>
      </c>
      <c r="C606" t="s">
        <v>13</v>
      </c>
      <c r="D606" s="12" t="s">
        <v>1250</v>
      </c>
      <c r="E606" s="13">
        <f>IF(B606="N/A", 0, INDEX('Probability Tables'!$J$10:$J$12, MATCH(B606, 'Probability Tables'!$A$10:$A$12, 0)))</f>
        <v>-1.9190988916046565</v>
      </c>
      <c r="F606" s="13">
        <f>IF(C606="N/A", 0, INDEX('Probability Tables'!$J$18:$J$19, MATCH(C606, 'Probability Tables'!$A$18:$A$19, 0)))</f>
        <v>-0.16113204070663512</v>
      </c>
      <c r="G606" s="13">
        <f>IF(D606="N/A", 0, INDEX('Probability Tables'!$J$48:$J$50, MATCH(D606, 'Probability Tables'!$A$48:$A$50, 0)))</f>
        <v>-1.1317644959850102</v>
      </c>
      <c r="H606" s="13">
        <f>'Probability Tables'!$E$3</f>
        <v>-0.48424598596127871</v>
      </c>
      <c r="I606" s="16">
        <f>SUM(E606:H606)</f>
        <v>-3.6962414142575803</v>
      </c>
      <c r="J606" s="14">
        <f>IF(B606="N/A", 0, INDEX('Probability Tables'!$K$10:$K$12, MATCH(B606, 'Probability Tables'!$A$10:$A$12, 0)))</f>
        <v>-0.92356349120323478</v>
      </c>
      <c r="K606" s="14">
        <f>IF(C606="N/A", 0, INDEX('Probability Tables'!$K$18:$K$19, MATCH(C606, 'Probability Tables'!$A$18:$A$19, 0)))</f>
        <v>-1.140161291580982</v>
      </c>
      <c r="L606" s="14">
        <f>IF(D606="N/A", 0, INDEX('Probability Tables'!$K$48:$K$50, MATCH(D606, 'Probability Tables'!$A$48:$A$50, 0)))</f>
        <v>-0.54522705048332309</v>
      </c>
      <c r="M606" s="14">
        <f>'Probability Tables'!$E$4</f>
        <v>-0.95753369040820424</v>
      </c>
      <c r="N606" s="16">
        <f>SUM(J606:M606)</f>
        <v>-3.5664855236757438</v>
      </c>
      <c r="O606" s="15">
        <f t="shared" si="27"/>
        <v>46.760646433231344</v>
      </c>
      <c r="P606" s="15">
        <f t="shared" si="28"/>
        <v>53.239353566768656</v>
      </c>
      <c r="Q606" s="17">
        <f t="shared" si="29"/>
        <v>1</v>
      </c>
      <c r="R606" s="17">
        <v>1</v>
      </c>
    </row>
    <row r="607" spans="1:18" x14ac:dyDescent="0.25">
      <c r="A607" t="s">
        <v>864</v>
      </c>
      <c r="B607">
        <v>3</v>
      </c>
      <c r="C607" t="s">
        <v>13</v>
      </c>
      <c r="D607" s="12" t="s">
        <v>1252</v>
      </c>
      <c r="E607" s="13">
        <f>IF(B607="N/A", 0, INDEX('Probability Tables'!$J$10:$J$12, MATCH(B607, 'Probability Tables'!$A$10:$A$12, 0)))</f>
        <v>-0.39196962663327978</v>
      </c>
      <c r="F607" s="13">
        <f>IF(C607="N/A", 0, INDEX('Probability Tables'!$J$18:$J$19, MATCH(C607, 'Probability Tables'!$A$18:$A$19, 0)))</f>
        <v>-0.16113204070663512</v>
      </c>
      <c r="G607" s="13">
        <f>IF(D607="N/A", 0, INDEX('Probability Tables'!$J$48:$J$50, MATCH(D607, 'Probability Tables'!$A$48:$A$50, 0)))</f>
        <v>-1.6691571471357227</v>
      </c>
      <c r="H607" s="13">
        <f>'Probability Tables'!$E$3</f>
        <v>-0.48424598596127871</v>
      </c>
      <c r="I607" s="16">
        <f>SUM(E607:H607)</f>
        <v>-2.7065048004369165</v>
      </c>
      <c r="J607" s="14">
        <f>IF(B607="N/A", 0, INDEX('Probability Tables'!$K$10:$K$12, MATCH(B607, 'Probability Tables'!$A$10:$A$12, 0)))</f>
        <v>-1.0560526742493137</v>
      </c>
      <c r="K607" s="14">
        <f>IF(C607="N/A", 0, INDEX('Probability Tables'!$K$18:$K$19, MATCH(C607, 'Probability Tables'!$A$18:$A$19, 0)))</f>
        <v>-1.140161291580982</v>
      </c>
      <c r="L607" s="14">
        <f>IF(D607="N/A", 0, INDEX('Probability Tables'!$K$48:$K$50, MATCH(D607, 'Probability Tables'!$A$48:$A$50, 0)))</f>
        <v>-1.4997389951776758</v>
      </c>
      <c r="M607" s="14">
        <f>'Probability Tables'!$E$4</f>
        <v>-0.95753369040820424</v>
      </c>
      <c r="N607" s="16">
        <f>SUM(J607:M607)</f>
        <v>-4.6534866514161761</v>
      </c>
      <c r="O607" s="15">
        <f t="shared" si="27"/>
        <v>87.511717029735465</v>
      </c>
      <c r="P607" s="15">
        <f t="shared" si="28"/>
        <v>12.488282970264539</v>
      </c>
      <c r="Q607" s="17">
        <f t="shared" si="29"/>
        <v>0</v>
      </c>
      <c r="R607" s="17">
        <v>0</v>
      </c>
    </row>
    <row r="608" spans="1:18" x14ac:dyDescent="0.25">
      <c r="A608" t="s">
        <v>865</v>
      </c>
      <c r="B608">
        <v>3</v>
      </c>
      <c r="C608" t="s">
        <v>13</v>
      </c>
      <c r="D608" s="12" t="s">
        <v>1251</v>
      </c>
      <c r="E608" s="13">
        <f>IF(B608="N/A", 0, INDEX('Probability Tables'!$J$10:$J$12, MATCH(B608, 'Probability Tables'!$A$10:$A$12, 0)))</f>
        <v>-0.39196962663327978</v>
      </c>
      <c r="F608" s="13">
        <f>IF(C608="N/A", 0, INDEX('Probability Tables'!$J$18:$J$19, MATCH(C608, 'Probability Tables'!$A$18:$A$19, 0)))</f>
        <v>-0.16113204070663512</v>
      </c>
      <c r="G608" s="13">
        <f>IF(D608="N/A", 0, INDEX('Probability Tables'!$J$48:$J$50, MATCH(D608, 'Probability Tables'!$A$48:$A$50, 0)))</f>
        <v>-0.71512608727872051</v>
      </c>
      <c r="H608" s="13">
        <f>'Probability Tables'!$E$3</f>
        <v>-0.48424598596127871</v>
      </c>
      <c r="I608" s="16">
        <f>SUM(E608:H608)</f>
        <v>-1.7524737405799142</v>
      </c>
      <c r="J608" s="14">
        <f>IF(B608="N/A", 0, INDEX('Probability Tables'!$K$10:$K$12, MATCH(B608, 'Probability Tables'!$A$10:$A$12, 0)))</f>
        <v>-1.0560526742493137</v>
      </c>
      <c r="K608" s="14">
        <f>IF(C608="N/A", 0, INDEX('Probability Tables'!$K$18:$K$19, MATCH(C608, 'Probability Tables'!$A$18:$A$19, 0)))</f>
        <v>-1.140161291580982</v>
      </c>
      <c r="L608" s="14">
        <f>IF(D608="N/A", 0, INDEX('Probability Tables'!$K$48:$K$50, MATCH(D608, 'Probability Tables'!$A$48:$A$50, 0)))</f>
        <v>-1.624036711855253</v>
      </c>
      <c r="M608" s="14">
        <f>'Probability Tables'!$E$4</f>
        <v>-0.95753369040820424</v>
      </c>
      <c r="N608" s="16">
        <f>SUM(J608:M608)</f>
        <v>-4.7777843680937533</v>
      </c>
      <c r="O608" s="15">
        <f t="shared" si="27"/>
        <v>95.370456696207185</v>
      </c>
      <c r="P608" s="15">
        <f t="shared" si="28"/>
        <v>4.6295433037928087</v>
      </c>
      <c r="Q608" s="17">
        <f t="shared" si="29"/>
        <v>0</v>
      </c>
      <c r="R608" s="17">
        <v>0</v>
      </c>
    </row>
    <row r="609" spans="1:18" x14ac:dyDescent="0.25">
      <c r="A609" t="s">
        <v>866</v>
      </c>
      <c r="B609">
        <v>1</v>
      </c>
      <c r="C609" t="s">
        <v>13</v>
      </c>
      <c r="D609" s="12" t="s">
        <v>1250</v>
      </c>
      <c r="E609" s="13">
        <f>IF(B609="N/A", 0, INDEX('Probability Tables'!$J$10:$J$12, MATCH(B609, 'Probability Tables'!$A$10:$A$12, 0)))</f>
        <v>-1.9190988916046565</v>
      </c>
      <c r="F609" s="13">
        <f>IF(C609="N/A", 0, INDEX('Probability Tables'!$J$18:$J$19, MATCH(C609, 'Probability Tables'!$A$18:$A$19, 0)))</f>
        <v>-0.16113204070663512</v>
      </c>
      <c r="G609" s="13">
        <f>IF(D609="N/A", 0, INDEX('Probability Tables'!$J$48:$J$50, MATCH(D609, 'Probability Tables'!$A$48:$A$50, 0)))</f>
        <v>-1.1317644959850102</v>
      </c>
      <c r="H609" s="13">
        <f>'Probability Tables'!$E$3</f>
        <v>-0.48424598596127871</v>
      </c>
      <c r="I609" s="16">
        <f>SUM(E609:H609)</f>
        <v>-3.6962414142575803</v>
      </c>
      <c r="J609" s="14">
        <f>IF(B609="N/A", 0, INDEX('Probability Tables'!$K$10:$K$12, MATCH(B609, 'Probability Tables'!$A$10:$A$12, 0)))</f>
        <v>-0.92356349120323478</v>
      </c>
      <c r="K609" s="14">
        <f>IF(C609="N/A", 0, INDEX('Probability Tables'!$K$18:$K$19, MATCH(C609, 'Probability Tables'!$A$18:$A$19, 0)))</f>
        <v>-1.140161291580982</v>
      </c>
      <c r="L609" s="14">
        <f>IF(D609="N/A", 0, INDEX('Probability Tables'!$K$48:$K$50, MATCH(D609, 'Probability Tables'!$A$48:$A$50, 0)))</f>
        <v>-0.54522705048332309</v>
      </c>
      <c r="M609" s="14">
        <f>'Probability Tables'!$E$4</f>
        <v>-0.95753369040820424</v>
      </c>
      <c r="N609" s="16">
        <f>SUM(J609:M609)</f>
        <v>-3.5664855236757438</v>
      </c>
      <c r="O609" s="15">
        <f t="shared" si="27"/>
        <v>46.760646433231344</v>
      </c>
      <c r="P609" s="15">
        <f t="shared" si="28"/>
        <v>53.239353566768656</v>
      </c>
      <c r="Q609" s="17">
        <f t="shared" si="29"/>
        <v>1</v>
      </c>
      <c r="R609" s="17">
        <v>1</v>
      </c>
    </row>
    <row r="610" spans="1:18" x14ac:dyDescent="0.25">
      <c r="A610" t="s">
        <v>867</v>
      </c>
      <c r="B610">
        <v>2</v>
      </c>
      <c r="C610" t="s">
        <v>17</v>
      </c>
      <c r="D610" s="12" t="s">
        <v>1250</v>
      </c>
      <c r="E610" s="13">
        <f>IF(B610="N/A", 0, INDEX('Probability Tables'!$J$10:$J$12, MATCH(B610, 'Probability Tables'!$A$10:$A$12, 0)))</f>
        <v>-1.7285805676065233</v>
      </c>
      <c r="F610" s="13">
        <f>IF(C610="N/A", 0, INDEX('Probability Tables'!$J$18:$J$19, MATCH(C610, 'Probability Tables'!$A$18:$A$19, 0)))</f>
        <v>-1.9050155618886613</v>
      </c>
      <c r="G610" s="13">
        <f>IF(D610="N/A", 0, INDEX('Probability Tables'!$J$48:$J$50, MATCH(D610, 'Probability Tables'!$A$48:$A$50, 0)))</f>
        <v>-1.1317644959850102</v>
      </c>
      <c r="H610" s="13">
        <f>'Probability Tables'!$E$3</f>
        <v>-0.48424598596127871</v>
      </c>
      <c r="I610" s="16">
        <f>SUM(E610:H610)</f>
        <v>-5.2496066114414734</v>
      </c>
      <c r="J610" s="14">
        <f>IF(B610="N/A", 0, INDEX('Probability Tables'!$K$10:$K$12, MATCH(B610, 'Probability Tables'!$A$10:$A$12, 0)))</f>
        <v>-1.3662076025531533</v>
      </c>
      <c r="K610" s="14">
        <f>IF(C610="N/A", 0, INDEX('Probability Tables'!$K$18:$K$19, MATCH(C610, 'Probability Tables'!$A$18:$A$19, 0)))</f>
        <v>-0.38532054201569693</v>
      </c>
      <c r="L610" s="14">
        <f>IF(D610="N/A", 0, INDEX('Probability Tables'!$K$48:$K$50, MATCH(D610, 'Probability Tables'!$A$48:$A$50, 0)))</f>
        <v>-0.54522705048332309</v>
      </c>
      <c r="M610" s="14">
        <f>'Probability Tables'!$E$4</f>
        <v>-0.95753369040820424</v>
      </c>
      <c r="N610" s="16">
        <f>SUM(J610:M610)</f>
        <v>-3.2542888854603773</v>
      </c>
      <c r="O610" s="15">
        <f t="shared" si="27"/>
        <v>11.969540796003292</v>
      </c>
      <c r="P610" s="15">
        <f t="shared" si="28"/>
        <v>88.030459203996713</v>
      </c>
      <c r="Q610" s="17">
        <f t="shared" si="29"/>
        <v>1</v>
      </c>
      <c r="R610" s="17">
        <v>1</v>
      </c>
    </row>
    <row r="611" spans="1:18" x14ac:dyDescent="0.25">
      <c r="A611" t="s">
        <v>868</v>
      </c>
      <c r="B611">
        <v>1</v>
      </c>
      <c r="C611" t="s">
        <v>17</v>
      </c>
      <c r="D611" s="12" t="s">
        <v>1250</v>
      </c>
      <c r="E611" s="13">
        <f>IF(B611="N/A", 0, INDEX('Probability Tables'!$J$10:$J$12, MATCH(B611, 'Probability Tables'!$A$10:$A$12, 0)))</f>
        <v>-1.9190988916046565</v>
      </c>
      <c r="F611" s="13">
        <f>IF(C611="N/A", 0, INDEX('Probability Tables'!$J$18:$J$19, MATCH(C611, 'Probability Tables'!$A$18:$A$19, 0)))</f>
        <v>-1.9050155618886613</v>
      </c>
      <c r="G611" s="13">
        <f>IF(D611="N/A", 0, INDEX('Probability Tables'!$J$48:$J$50, MATCH(D611, 'Probability Tables'!$A$48:$A$50, 0)))</f>
        <v>-1.1317644959850102</v>
      </c>
      <c r="H611" s="13">
        <f>'Probability Tables'!$E$3</f>
        <v>-0.48424598596127871</v>
      </c>
      <c r="I611" s="16">
        <f>SUM(E611:H611)</f>
        <v>-5.4401249354396066</v>
      </c>
      <c r="J611" s="14">
        <f>IF(B611="N/A", 0, INDEX('Probability Tables'!$K$10:$K$12, MATCH(B611, 'Probability Tables'!$A$10:$A$12, 0)))</f>
        <v>-0.92356349120323478</v>
      </c>
      <c r="K611" s="14">
        <f>IF(C611="N/A", 0, INDEX('Probability Tables'!$K$18:$K$19, MATCH(C611, 'Probability Tables'!$A$18:$A$19, 0)))</f>
        <v>-0.38532054201569693</v>
      </c>
      <c r="L611" s="14">
        <f>IF(D611="N/A", 0, INDEX('Probability Tables'!$K$48:$K$50, MATCH(D611, 'Probability Tables'!$A$48:$A$50, 0)))</f>
        <v>-0.54522705048332309</v>
      </c>
      <c r="M611" s="14">
        <f>'Probability Tables'!$E$4</f>
        <v>-0.95753369040820424</v>
      </c>
      <c r="N611" s="16">
        <f>SUM(J611:M611)</f>
        <v>-2.8116447741104591</v>
      </c>
      <c r="O611" s="15">
        <f t="shared" si="27"/>
        <v>6.7327825801197783</v>
      </c>
      <c r="P611" s="15">
        <f t="shared" si="28"/>
        <v>93.267217419880225</v>
      </c>
      <c r="Q611" s="17">
        <f t="shared" si="29"/>
        <v>1</v>
      </c>
      <c r="R611" s="17">
        <v>1</v>
      </c>
    </row>
    <row r="612" spans="1:18" x14ac:dyDescent="0.25">
      <c r="A612" t="s">
        <v>869</v>
      </c>
      <c r="B612">
        <v>3</v>
      </c>
      <c r="C612" t="s">
        <v>17</v>
      </c>
      <c r="D612" s="12" t="s">
        <v>1250</v>
      </c>
      <c r="E612" s="13">
        <f>IF(B612="N/A", 0, INDEX('Probability Tables'!$J$10:$J$12, MATCH(B612, 'Probability Tables'!$A$10:$A$12, 0)))</f>
        <v>-0.39196962663327978</v>
      </c>
      <c r="F612" s="13">
        <f>IF(C612="N/A", 0, INDEX('Probability Tables'!$J$18:$J$19, MATCH(C612, 'Probability Tables'!$A$18:$A$19, 0)))</f>
        <v>-1.9050155618886613</v>
      </c>
      <c r="G612" s="13">
        <f>IF(D612="N/A", 0, INDEX('Probability Tables'!$J$48:$J$50, MATCH(D612, 'Probability Tables'!$A$48:$A$50, 0)))</f>
        <v>-1.1317644959850102</v>
      </c>
      <c r="H612" s="13">
        <f>'Probability Tables'!$E$3</f>
        <v>-0.48424598596127871</v>
      </c>
      <c r="I612" s="16">
        <f>SUM(E612:H612)</f>
        <v>-3.9129956704682303</v>
      </c>
      <c r="J612" s="14">
        <f>IF(B612="N/A", 0, INDEX('Probability Tables'!$K$10:$K$12, MATCH(B612, 'Probability Tables'!$A$10:$A$12, 0)))</f>
        <v>-1.0560526742493137</v>
      </c>
      <c r="K612" s="14">
        <f>IF(C612="N/A", 0, INDEX('Probability Tables'!$K$18:$K$19, MATCH(C612, 'Probability Tables'!$A$18:$A$19, 0)))</f>
        <v>-0.38532054201569693</v>
      </c>
      <c r="L612" s="14">
        <f>IF(D612="N/A", 0, INDEX('Probability Tables'!$K$48:$K$50, MATCH(D612, 'Probability Tables'!$A$48:$A$50, 0)))</f>
        <v>-0.54522705048332309</v>
      </c>
      <c r="M612" s="14">
        <f>'Probability Tables'!$E$4</f>
        <v>-0.95753369040820424</v>
      </c>
      <c r="N612" s="16">
        <f>SUM(J612:M612)</f>
        <v>-2.9441339571565379</v>
      </c>
      <c r="O612" s="15">
        <f t="shared" si="27"/>
        <v>27.510744502188047</v>
      </c>
      <c r="P612" s="15">
        <f t="shared" si="28"/>
        <v>72.489255497811953</v>
      </c>
      <c r="Q612" s="17">
        <f t="shared" si="29"/>
        <v>1</v>
      </c>
      <c r="R612" s="17">
        <v>0</v>
      </c>
    </row>
    <row r="613" spans="1:18" x14ac:dyDescent="0.25">
      <c r="A613" t="s">
        <v>870</v>
      </c>
      <c r="B613">
        <v>3</v>
      </c>
      <c r="C613" t="s">
        <v>13</v>
      </c>
      <c r="D613" s="12" t="s">
        <v>1251</v>
      </c>
      <c r="E613" s="13">
        <f>IF(B613="N/A", 0, INDEX('Probability Tables'!$J$10:$J$12, MATCH(B613, 'Probability Tables'!$A$10:$A$12, 0)))</f>
        <v>-0.39196962663327978</v>
      </c>
      <c r="F613" s="13">
        <f>IF(C613="N/A", 0, INDEX('Probability Tables'!$J$18:$J$19, MATCH(C613, 'Probability Tables'!$A$18:$A$19, 0)))</f>
        <v>-0.16113204070663512</v>
      </c>
      <c r="G613" s="13">
        <f>IF(D613="N/A", 0, INDEX('Probability Tables'!$J$48:$J$50, MATCH(D613, 'Probability Tables'!$A$48:$A$50, 0)))</f>
        <v>-0.71512608727872051</v>
      </c>
      <c r="H613" s="13">
        <f>'Probability Tables'!$E$3</f>
        <v>-0.48424598596127871</v>
      </c>
      <c r="I613" s="16">
        <f>SUM(E613:H613)</f>
        <v>-1.7524737405799142</v>
      </c>
      <c r="J613" s="14">
        <f>IF(B613="N/A", 0, INDEX('Probability Tables'!$K$10:$K$12, MATCH(B613, 'Probability Tables'!$A$10:$A$12, 0)))</f>
        <v>-1.0560526742493137</v>
      </c>
      <c r="K613" s="14">
        <f>IF(C613="N/A", 0, INDEX('Probability Tables'!$K$18:$K$19, MATCH(C613, 'Probability Tables'!$A$18:$A$19, 0)))</f>
        <v>-1.140161291580982</v>
      </c>
      <c r="L613" s="14">
        <f>IF(D613="N/A", 0, INDEX('Probability Tables'!$K$48:$K$50, MATCH(D613, 'Probability Tables'!$A$48:$A$50, 0)))</f>
        <v>-1.624036711855253</v>
      </c>
      <c r="M613" s="14">
        <f>'Probability Tables'!$E$4</f>
        <v>-0.95753369040820424</v>
      </c>
      <c r="N613" s="16">
        <f>SUM(J613:M613)</f>
        <v>-4.7777843680937533</v>
      </c>
      <c r="O613" s="15">
        <f t="shared" si="27"/>
        <v>95.370456696207185</v>
      </c>
      <c r="P613" s="15">
        <f t="shared" si="28"/>
        <v>4.6295433037928087</v>
      </c>
      <c r="Q613" s="17">
        <f t="shared" si="29"/>
        <v>0</v>
      </c>
      <c r="R613" s="17">
        <v>0</v>
      </c>
    </row>
    <row r="614" spans="1:18" x14ac:dyDescent="0.25">
      <c r="A614" t="s">
        <v>872</v>
      </c>
      <c r="B614">
        <v>3</v>
      </c>
      <c r="C614" t="s">
        <v>17</v>
      </c>
      <c r="D614" s="12" t="s">
        <v>1252</v>
      </c>
      <c r="E614" s="13">
        <f>IF(B614="N/A", 0, INDEX('Probability Tables'!$J$10:$J$12, MATCH(B614, 'Probability Tables'!$A$10:$A$12, 0)))</f>
        <v>-0.39196962663327978</v>
      </c>
      <c r="F614" s="13">
        <f>IF(C614="N/A", 0, INDEX('Probability Tables'!$J$18:$J$19, MATCH(C614, 'Probability Tables'!$A$18:$A$19, 0)))</f>
        <v>-1.9050155618886613</v>
      </c>
      <c r="G614" s="13">
        <f>IF(D614="N/A", 0, INDEX('Probability Tables'!$J$48:$J$50, MATCH(D614, 'Probability Tables'!$A$48:$A$50, 0)))</f>
        <v>-1.6691571471357227</v>
      </c>
      <c r="H614" s="13">
        <f>'Probability Tables'!$E$3</f>
        <v>-0.48424598596127871</v>
      </c>
      <c r="I614" s="16">
        <f>SUM(E614:H614)</f>
        <v>-4.4503883216189424</v>
      </c>
      <c r="J614" s="14">
        <f>IF(B614="N/A", 0, INDEX('Probability Tables'!$K$10:$K$12, MATCH(B614, 'Probability Tables'!$A$10:$A$12, 0)))</f>
        <v>-1.0560526742493137</v>
      </c>
      <c r="K614" s="14">
        <f>IF(C614="N/A", 0, INDEX('Probability Tables'!$K$18:$K$19, MATCH(C614, 'Probability Tables'!$A$18:$A$19, 0)))</f>
        <v>-0.38532054201569693</v>
      </c>
      <c r="L614" s="14">
        <f>IF(D614="N/A", 0, INDEX('Probability Tables'!$K$48:$K$50, MATCH(D614, 'Probability Tables'!$A$48:$A$50, 0)))</f>
        <v>-1.4997389951776758</v>
      </c>
      <c r="M614" s="14">
        <f>'Probability Tables'!$E$4</f>
        <v>-0.95753369040820424</v>
      </c>
      <c r="N614" s="16">
        <f>SUM(J614:M614)</f>
        <v>-3.8986459018508905</v>
      </c>
      <c r="O614" s="15">
        <f t="shared" si="27"/>
        <v>36.546024884807224</v>
      </c>
      <c r="P614" s="15">
        <f t="shared" si="28"/>
        <v>63.453975115192776</v>
      </c>
      <c r="Q614" s="17">
        <f t="shared" si="29"/>
        <v>1</v>
      </c>
      <c r="R614" s="17">
        <v>1</v>
      </c>
    </row>
    <row r="615" spans="1:18" x14ac:dyDescent="0.25">
      <c r="A615" t="s">
        <v>873</v>
      </c>
      <c r="B615">
        <v>3</v>
      </c>
      <c r="C615" t="s">
        <v>13</v>
      </c>
      <c r="D615" s="12" t="s">
        <v>1251</v>
      </c>
      <c r="E615" s="13">
        <f>IF(B615="N/A", 0, INDEX('Probability Tables'!$J$10:$J$12, MATCH(B615, 'Probability Tables'!$A$10:$A$12, 0)))</f>
        <v>-0.39196962663327978</v>
      </c>
      <c r="F615" s="13">
        <f>IF(C615="N/A", 0, INDEX('Probability Tables'!$J$18:$J$19, MATCH(C615, 'Probability Tables'!$A$18:$A$19, 0)))</f>
        <v>-0.16113204070663512</v>
      </c>
      <c r="G615" s="13">
        <f>IF(D615="N/A", 0, INDEX('Probability Tables'!$J$48:$J$50, MATCH(D615, 'Probability Tables'!$A$48:$A$50, 0)))</f>
        <v>-0.71512608727872051</v>
      </c>
      <c r="H615" s="13">
        <f>'Probability Tables'!$E$3</f>
        <v>-0.48424598596127871</v>
      </c>
      <c r="I615" s="16">
        <f>SUM(E615:H615)</f>
        <v>-1.7524737405799142</v>
      </c>
      <c r="J615" s="14">
        <f>IF(B615="N/A", 0, INDEX('Probability Tables'!$K$10:$K$12, MATCH(B615, 'Probability Tables'!$A$10:$A$12, 0)))</f>
        <v>-1.0560526742493137</v>
      </c>
      <c r="K615" s="14">
        <f>IF(C615="N/A", 0, INDEX('Probability Tables'!$K$18:$K$19, MATCH(C615, 'Probability Tables'!$A$18:$A$19, 0)))</f>
        <v>-1.140161291580982</v>
      </c>
      <c r="L615" s="14">
        <f>IF(D615="N/A", 0, INDEX('Probability Tables'!$K$48:$K$50, MATCH(D615, 'Probability Tables'!$A$48:$A$50, 0)))</f>
        <v>-1.624036711855253</v>
      </c>
      <c r="M615" s="14">
        <f>'Probability Tables'!$E$4</f>
        <v>-0.95753369040820424</v>
      </c>
      <c r="N615" s="16">
        <f>SUM(J615:M615)</f>
        <v>-4.7777843680937533</v>
      </c>
      <c r="O615" s="15">
        <f t="shared" si="27"/>
        <v>95.370456696207185</v>
      </c>
      <c r="P615" s="15">
        <f t="shared" si="28"/>
        <v>4.6295433037928087</v>
      </c>
      <c r="Q615" s="17">
        <f t="shared" si="29"/>
        <v>0</v>
      </c>
      <c r="R615" s="17">
        <v>0</v>
      </c>
    </row>
    <row r="616" spans="1:18" x14ac:dyDescent="0.25">
      <c r="A616" t="s">
        <v>874</v>
      </c>
      <c r="B616">
        <v>3</v>
      </c>
      <c r="C616" t="s">
        <v>13</v>
      </c>
      <c r="D616" s="12" t="s">
        <v>1251</v>
      </c>
      <c r="E616" s="13">
        <f>IF(B616="N/A", 0, INDEX('Probability Tables'!$J$10:$J$12, MATCH(B616, 'Probability Tables'!$A$10:$A$12, 0)))</f>
        <v>-0.39196962663327978</v>
      </c>
      <c r="F616" s="13">
        <f>IF(C616="N/A", 0, INDEX('Probability Tables'!$J$18:$J$19, MATCH(C616, 'Probability Tables'!$A$18:$A$19, 0)))</f>
        <v>-0.16113204070663512</v>
      </c>
      <c r="G616" s="13">
        <f>IF(D616="N/A", 0, INDEX('Probability Tables'!$J$48:$J$50, MATCH(D616, 'Probability Tables'!$A$48:$A$50, 0)))</f>
        <v>-0.71512608727872051</v>
      </c>
      <c r="H616" s="13">
        <f>'Probability Tables'!$E$3</f>
        <v>-0.48424598596127871</v>
      </c>
      <c r="I616" s="16">
        <f>SUM(E616:H616)</f>
        <v>-1.7524737405799142</v>
      </c>
      <c r="J616" s="14">
        <f>IF(B616="N/A", 0, INDEX('Probability Tables'!$K$10:$K$12, MATCH(B616, 'Probability Tables'!$A$10:$A$12, 0)))</f>
        <v>-1.0560526742493137</v>
      </c>
      <c r="K616" s="14">
        <f>IF(C616="N/A", 0, INDEX('Probability Tables'!$K$18:$K$19, MATCH(C616, 'Probability Tables'!$A$18:$A$19, 0)))</f>
        <v>-1.140161291580982</v>
      </c>
      <c r="L616" s="14">
        <f>IF(D616="N/A", 0, INDEX('Probability Tables'!$K$48:$K$50, MATCH(D616, 'Probability Tables'!$A$48:$A$50, 0)))</f>
        <v>-1.624036711855253</v>
      </c>
      <c r="M616" s="14">
        <f>'Probability Tables'!$E$4</f>
        <v>-0.95753369040820424</v>
      </c>
      <c r="N616" s="16">
        <f>SUM(J616:M616)</f>
        <v>-4.7777843680937533</v>
      </c>
      <c r="O616" s="15">
        <f t="shared" si="27"/>
        <v>95.370456696207185</v>
      </c>
      <c r="P616" s="15">
        <f t="shared" si="28"/>
        <v>4.6295433037928087</v>
      </c>
      <c r="Q616" s="17">
        <f t="shared" si="29"/>
        <v>0</v>
      </c>
      <c r="R616" s="17">
        <v>0</v>
      </c>
    </row>
    <row r="617" spans="1:18" x14ac:dyDescent="0.25">
      <c r="A617" t="s">
        <v>875</v>
      </c>
      <c r="B617">
        <v>2</v>
      </c>
      <c r="C617" t="s">
        <v>17</v>
      </c>
      <c r="D617" s="12" t="s">
        <v>1250</v>
      </c>
      <c r="E617" s="13">
        <f>IF(B617="N/A", 0, INDEX('Probability Tables'!$J$10:$J$12, MATCH(B617, 'Probability Tables'!$A$10:$A$12, 0)))</f>
        <v>-1.7285805676065233</v>
      </c>
      <c r="F617" s="13">
        <f>IF(C617="N/A", 0, INDEX('Probability Tables'!$J$18:$J$19, MATCH(C617, 'Probability Tables'!$A$18:$A$19, 0)))</f>
        <v>-1.9050155618886613</v>
      </c>
      <c r="G617" s="13">
        <f>IF(D617="N/A", 0, INDEX('Probability Tables'!$J$48:$J$50, MATCH(D617, 'Probability Tables'!$A$48:$A$50, 0)))</f>
        <v>-1.1317644959850102</v>
      </c>
      <c r="H617" s="13">
        <f>'Probability Tables'!$E$3</f>
        <v>-0.48424598596127871</v>
      </c>
      <c r="I617" s="16">
        <f>SUM(E617:H617)</f>
        <v>-5.2496066114414734</v>
      </c>
      <c r="J617" s="14">
        <f>IF(B617="N/A", 0, INDEX('Probability Tables'!$K$10:$K$12, MATCH(B617, 'Probability Tables'!$A$10:$A$12, 0)))</f>
        <v>-1.3662076025531533</v>
      </c>
      <c r="K617" s="14">
        <f>IF(C617="N/A", 0, INDEX('Probability Tables'!$K$18:$K$19, MATCH(C617, 'Probability Tables'!$A$18:$A$19, 0)))</f>
        <v>-0.38532054201569693</v>
      </c>
      <c r="L617" s="14">
        <f>IF(D617="N/A", 0, INDEX('Probability Tables'!$K$48:$K$50, MATCH(D617, 'Probability Tables'!$A$48:$A$50, 0)))</f>
        <v>-0.54522705048332309</v>
      </c>
      <c r="M617" s="14">
        <f>'Probability Tables'!$E$4</f>
        <v>-0.95753369040820424</v>
      </c>
      <c r="N617" s="16">
        <f>SUM(J617:M617)</f>
        <v>-3.2542888854603773</v>
      </c>
      <c r="O617" s="15">
        <f t="shared" si="27"/>
        <v>11.969540796003292</v>
      </c>
      <c r="P617" s="15">
        <f t="shared" si="28"/>
        <v>88.030459203996713</v>
      </c>
      <c r="Q617" s="17">
        <f t="shared" si="29"/>
        <v>1</v>
      </c>
      <c r="R617" s="17">
        <v>1</v>
      </c>
    </row>
    <row r="618" spans="1:18" x14ac:dyDescent="0.25">
      <c r="A618" t="s">
        <v>876</v>
      </c>
      <c r="B618">
        <v>3</v>
      </c>
      <c r="C618" t="s">
        <v>13</v>
      </c>
      <c r="D618" s="12" t="s">
        <v>1252</v>
      </c>
      <c r="E618" s="13">
        <f>IF(B618="N/A", 0, INDEX('Probability Tables'!$J$10:$J$12, MATCH(B618, 'Probability Tables'!$A$10:$A$12, 0)))</f>
        <v>-0.39196962663327978</v>
      </c>
      <c r="F618" s="13">
        <f>IF(C618="N/A", 0, INDEX('Probability Tables'!$J$18:$J$19, MATCH(C618, 'Probability Tables'!$A$18:$A$19, 0)))</f>
        <v>-0.16113204070663512</v>
      </c>
      <c r="G618" s="13">
        <f>IF(D618="N/A", 0, INDEX('Probability Tables'!$J$48:$J$50, MATCH(D618, 'Probability Tables'!$A$48:$A$50, 0)))</f>
        <v>-1.6691571471357227</v>
      </c>
      <c r="H618" s="13">
        <f>'Probability Tables'!$E$3</f>
        <v>-0.48424598596127871</v>
      </c>
      <c r="I618" s="16">
        <f>SUM(E618:H618)</f>
        <v>-2.7065048004369165</v>
      </c>
      <c r="J618" s="14">
        <f>IF(B618="N/A", 0, INDEX('Probability Tables'!$K$10:$K$12, MATCH(B618, 'Probability Tables'!$A$10:$A$12, 0)))</f>
        <v>-1.0560526742493137</v>
      </c>
      <c r="K618" s="14">
        <f>IF(C618="N/A", 0, INDEX('Probability Tables'!$K$18:$K$19, MATCH(C618, 'Probability Tables'!$A$18:$A$19, 0)))</f>
        <v>-1.140161291580982</v>
      </c>
      <c r="L618" s="14">
        <f>IF(D618="N/A", 0, INDEX('Probability Tables'!$K$48:$K$50, MATCH(D618, 'Probability Tables'!$A$48:$A$50, 0)))</f>
        <v>-1.4997389951776758</v>
      </c>
      <c r="M618" s="14">
        <f>'Probability Tables'!$E$4</f>
        <v>-0.95753369040820424</v>
      </c>
      <c r="N618" s="16">
        <f>SUM(J618:M618)</f>
        <v>-4.6534866514161761</v>
      </c>
      <c r="O618" s="15">
        <f t="shared" si="27"/>
        <v>87.511717029735465</v>
      </c>
      <c r="P618" s="15">
        <f t="shared" si="28"/>
        <v>12.488282970264539</v>
      </c>
      <c r="Q618" s="17">
        <f t="shared" si="29"/>
        <v>0</v>
      </c>
      <c r="R618" s="17">
        <v>0</v>
      </c>
    </row>
    <row r="619" spans="1:18" x14ac:dyDescent="0.25">
      <c r="A619" t="s">
        <v>877</v>
      </c>
      <c r="B619">
        <v>3</v>
      </c>
      <c r="C619" t="s">
        <v>17</v>
      </c>
      <c r="D619" s="12" t="s">
        <v>1252</v>
      </c>
      <c r="E619" s="13">
        <f>IF(B619="N/A", 0, INDEX('Probability Tables'!$J$10:$J$12, MATCH(B619, 'Probability Tables'!$A$10:$A$12, 0)))</f>
        <v>-0.39196962663327978</v>
      </c>
      <c r="F619" s="13">
        <f>IF(C619="N/A", 0, INDEX('Probability Tables'!$J$18:$J$19, MATCH(C619, 'Probability Tables'!$A$18:$A$19, 0)))</f>
        <v>-1.9050155618886613</v>
      </c>
      <c r="G619" s="13">
        <f>IF(D619="N/A", 0, INDEX('Probability Tables'!$J$48:$J$50, MATCH(D619, 'Probability Tables'!$A$48:$A$50, 0)))</f>
        <v>-1.6691571471357227</v>
      </c>
      <c r="H619" s="13">
        <f>'Probability Tables'!$E$3</f>
        <v>-0.48424598596127871</v>
      </c>
      <c r="I619" s="16">
        <f>SUM(E619:H619)</f>
        <v>-4.4503883216189424</v>
      </c>
      <c r="J619" s="14">
        <f>IF(B619="N/A", 0, INDEX('Probability Tables'!$K$10:$K$12, MATCH(B619, 'Probability Tables'!$A$10:$A$12, 0)))</f>
        <v>-1.0560526742493137</v>
      </c>
      <c r="K619" s="14">
        <f>IF(C619="N/A", 0, INDEX('Probability Tables'!$K$18:$K$19, MATCH(C619, 'Probability Tables'!$A$18:$A$19, 0)))</f>
        <v>-0.38532054201569693</v>
      </c>
      <c r="L619" s="14">
        <f>IF(D619="N/A", 0, INDEX('Probability Tables'!$K$48:$K$50, MATCH(D619, 'Probability Tables'!$A$48:$A$50, 0)))</f>
        <v>-1.4997389951776758</v>
      </c>
      <c r="M619" s="14">
        <f>'Probability Tables'!$E$4</f>
        <v>-0.95753369040820424</v>
      </c>
      <c r="N619" s="16">
        <f>SUM(J619:M619)</f>
        <v>-3.8986459018508905</v>
      </c>
      <c r="O619" s="15">
        <f t="shared" si="27"/>
        <v>36.546024884807224</v>
      </c>
      <c r="P619" s="15">
        <f t="shared" si="28"/>
        <v>63.453975115192776</v>
      </c>
      <c r="Q619" s="17">
        <f t="shared" si="29"/>
        <v>1</v>
      </c>
      <c r="R619" s="17">
        <v>0</v>
      </c>
    </row>
    <row r="620" spans="1:18" x14ac:dyDescent="0.25">
      <c r="A620" t="s">
        <v>878</v>
      </c>
      <c r="B620">
        <v>2</v>
      </c>
      <c r="C620" t="s">
        <v>17</v>
      </c>
      <c r="D620" s="12" t="s">
        <v>1250</v>
      </c>
      <c r="E620" s="13">
        <f>IF(B620="N/A", 0, INDEX('Probability Tables'!$J$10:$J$12, MATCH(B620, 'Probability Tables'!$A$10:$A$12, 0)))</f>
        <v>-1.7285805676065233</v>
      </c>
      <c r="F620" s="13">
        <f>IF(C620="N/A", 0, INDEX('Probability Tables'!$J$18:$J$19, MATCH(C620, 'Probability Tables'!$A$18:$A$19, 0)))</f>
        <v>-1.9050155618886613</v>
      </c>
      <c r="G620" s="13">
        <f>IF(D620="N/A", 0, INDEX('Probability Tables'!$J$48:$J$50, MATCH(D620, 'Probability Tables'!$A$48:$A$50, 0)))</f>
        <v>-1.1317644959850102</v>
      </c>
      <c r="H620" s="13">
        <f>'Probability Tables'!$E$3</f>
        <v>-0.48424598596127871</v>
      </c>
      <c r="I620" s="16">
        <f>SUM(E620:H620)</f>
        <v>-5.2496066114414734</v>
      </c>
      <c r="J620" s="14">
        <f>IF(B620="N/A", 0, INDEX('Probability Tables'!$K$10:$K$12, MATCH(B620, 'Probability Tables'!$A$10:$A$12, 0)))</f>
        <v>-1.3662076025531533</v>
      </c>
      <c r="K620" s="14">
        <f>IF(C620="N/A", 0, INDEX('Probability Tables'!$K$18:$K$19, MATCH(C620, 'Probability Tables'!$A$18:$A$19, 0)))</f>
        <v>-0.38532054201569693</v>
      </c>
      <c r="L620" s="14">
        <f>IF(D620="N/A", 0, INDEX('Probability Tables'!$K$48:$K$50, MATCH(D620, 'Probability Tables'!$A$48:$A$50, 0)))</f>
        <v>-0.54522705048332309</v>
      </c>
      <c r="M620" s="14">
        <f>'Probability Tables'!$E$4</f>
        <v>-0.95753369040820424</v>
      </c>
      <c r="N620" s="16">
        <f>SUM(J620:M620)</f>
        <v>-3.2542888854603773</v>
      </c>
      <c r="O620" s="15">
        <f t="shared" si="27"/>
        <v>11.969540796003292</v>
      </c>
      <c r="P620" s="15">
        <f t="shared" si="28"/>
        <v>88.030459203996713</v>
      </c>
      <c r="Q620" s="17">
        <f t="shared" si="29"/>
        <v>1</v>
      </c>
      <c r="R620" s="17">
        <v>1</v>
      </c>
    </row>
    <row r="621" spans="1:18" x14ac:dyDescent="0.25">
      <c r="A621" t="s">
        <v>879</v>
      </c>
      <c r="B621">
        <v>2</v>
      </c>
      <c r="C621" t="s">
        <v>13</v>
      </c>
      <c r="D621" s="12" t="s">
        <v>1252</v>
      </c>
      <c r="E621" s="13">
        <f>IF(B621="N/A", 0, INDEX('Probability Tables'!$J$10:$J$12, MATCH(B621, 'Probability Tables'!$A$10:$A$12, 0)))</f>
        <v>-1.7285805676065233</v>
      </c>
      <c r="F621" s="13">
        <f>IF(C621="N/A", 0, INDEX('Probability Tables'!$J$18:$J$19, MATCH(C621, 'Probability Tables'!$A$18:$A$19, 0)))</f>
        <v>-0.16113204070663512</v>
      </c>
      <c r="G621" s="13">
        <f>IF(D621="N/A", 0, INDEX('Probability Tables'!$J$48:$J$50, MATCH(D621, 'Probability Tables'!$A$48:$A$50, 0)))</f>
        <v>-1.6691571471357227</v>
      </c>
      <c r="H621" s="13">
        <f>'Probability Tables'!$E$3</f>
        <v>-0.48424598596127871</v>
      </c>
      <c r="I621" s="16">
        <f>SUM(E621:H621)</f>
        <v>-4.0431157414101593</v>
      </c>
      <c r="J621" s="14">
        <f>IF(B621="N/A", 0, INDEX('Probability Tables'!$K$10:$K$12, MATCH(B621, 'Probability Tables'!$A$10:$A$12, 0)))</f>
        <v>-1.3662076025531533</v>
      </c>
      <c r="K621" s="14">
        <f>IF(C621="N/A", 0, INDEX('Probability Tables'!$K$18:$K$19, MATCH(C621, 'Probability Tables'!$A$18:$A$19, 0)))</f>
        <v>-1.140161291580982</v>
      </c>
      <c r="L621" s="14">
        <f>IF(D621="N/A", 0, INDEX('Probability Tables'!$K$48:$K$50, MATCH(D621, 'Probability Tables'!$A$48:$A$50, 0)))</f>
        <v>-1.4997389951776758</v>
      </c>
      <c r="M621" s="14">
        <f>'Probability Tables'!$E$4</f>
        <v>-0.95753369040820424</v>
      </c>
      <c r="N621" s="16">
        <f>SUM(J621:M621)</f>
        <v>-4.9636415797200151</v>
      </c>
      <c r="O621" s="15">
        <f t="shared" si="27"/>
        <v>71.514923676454018</v>
      </c>
      <c r="P621" s="15">
        <f t="shared" si="28"/>
        <v>28.485076323545982</v>
      </c>
      <c r="Q621" s="17">
        <f t="shared" si="29"/>
        <v>0</v>
      </c>
      <c r="R621" s="17">
        <v>0</v>
      </c>
    </row>
    <row r="622" spans="1:18" x14ac:dyDescent="0.25">
      <c r="A622" t="s">
        <v>880</v>
      </c>
      <c r="B622">
        <v>3</v>
      </c>
      <c r="C622" t="s">
        <v>13</v>
      </c>
      <c r="D622" s="12" t="s">
        <v>1252</v>
      </c>
      <c r="E622" s="13">
        <f>IF(B622="N/A", 0, INDEX('Probability Tables'!$J$10:$J$12, MATCH(B622, 'Probability Tables'!$A$10:$A$12, 0)))</f>
        <v>-0.39196962663327978</v>
      </c>
      <c r="F622" s="13">
        <f>IF(C622="N/A", 0, INDEX('Probability Tables'!$J$18:$J$19, MATCH(C622, 'Probability Tables'!$A$18:$A$19, 0)))</f>
        <v>-0.16113204070663512</v>
      </c>
      <c r="G622" s="13">
        <f>IF(D622="N/A", 0, INDEX('Probability Tables'!$J$48:$J$50, MATCH(D622, 'Probability Tables'!$A$48:$A$50, 0)))</f>
        <v>-1.6691571471357227</v>
      </c>
      <c r="H622" s="13">
        <f>'Probability Tables'!$E$3</f>
        <v>-0.48424598596127871</v>
      </c>
      <c r="I622" s="16">
        <f>SUM(E622:H622)</f>
        <v>-2.7065048004369165</v>
      </c>
      <c r="J622" s="14">
        <f>IF(B622="N/A", 0, INDEX('Probability Tables'!$K$10:$K$12, MATCH(B622, 'Probability Tables'!$A$10:$A$12, 0)))</f>
        <v>-1.0560526742493137</v>
      </c>
      <c r="K622" s="14">
        <f>IF(C622="N/A", 0, INDEX('Probability Tables'!$K$18:$K$19, MATCH(C622, 'Probability Tables'!$A$18:$A$19, 0)))</f>
        <v>-1.140161291580982</v>
      </c>
      <c r="L622" s="14">
        <f>IF(D622="N/A", 0, INDEX('Probability Tables'!$K$48:$K$50, MATCH(D622, 'Probability Tables'!$A$48:$A$50, 0)))</f>
        <v>-1.4997389951776758</v>
      </c>
      <c r="M622" s="14">
        <f>'Probability Tables'!$E$4</f>
        <v>-0.95753369040820424</v>
      </c>
      <c r="N622" s="16">
        <f>SUM(J622:M622)</f>
        <v>-4.6534866514161761</v>
      </c>
      <c r="O622" s="15">
        <f t="shared" si="27"/>
        <v>87.511717029735465</v>
      </c>
      <c r="P622" s="15">
        <f t="shared" si="28"/>
        <v>12.488282970264539</v>
      </c>
      <c r="Q622" s="17">
        <f t="shared" si="29"/>
        <v>0</v>
      </c>
      <c r="R622" s="17">
        <v>0</v>
      </c>
    </row>
    <row r="623" spans="1:18" x14ac:dyDescent="0.25">
      <c r="A623" t="s">
        <v>881</v>
      </c>
      <c r="B623">
        <v>1</v>
      </c>
      <c r="C623" t="s">
        <v>13</v>
      </c>
      <c r="D623" s="12" t="s">
        <v>1250</v>
      </c>
      <c r="E623" s="13">
        <f>IF(B623="N/A", 0, INDEX('Probability Tables'!$J$10:$J$12, MATCH(B623, 'Probability Tables'!$A$10:$A$12, 0)))</f>
        <v>-1.9190988916046565</v>
      </c>
      <c r="F623" s="13">
        <f>IF(C623="N/A", 0, INDEX('Probability Tables'!$J$18:$J$19, MATCH(C623, 'Probability Tables'!$A$18:$A$19, 0)))</f>
        <v>-0.16113204070663512</v>
      </c>
      <c r="G623" s="13">
        <f>IF(D623="N/A", 0, INDEX('Probability Tables'!$J$48:$J$50, MATCH(D623, 'Probability Tables'!$A$48:$A$50, 0)))</f>
        <v>-1.1317644959850102</v>
      </c>
      <c r="H623" s="13">
        <f>'Probability Tables'!$E$3</f>
        <v>-0.48424598596127871</v>
      </c>
      <c r="I623" s="16">
        <f>SUM(E623:H623)</f>
        <v>-3.6962414142575803</v>
      </c>
      <c r="J623" s="14">
        <f>IF(B623="N/A", 0, INDEX('Probability Tables'!$K$10:$K$12, MATCH(B623, 'Probability Tables'!$A$10:$A$12, 0)))</f>
        <v>-0.92356349120323478</v>
      </c>
      <c r="K623" s="14">
        <f>IF(C623="N/A", 0, INDEX('Probability Tables'!$K$18:$K$19, MATCH(C623, 'Probability Tables'!$A$18:$A$19, 0)))</f>
        <v>-1.140161291580982</v>
      </c>
      <c r="L623" s="14">
        <f>IF(D623="N/A", 0, INDEX('Probability Tables'!$K$48:$K$50, MATCH(D623, 'Probability Tables'!$A$48:$A$50, 0)))</f>
        <v>-0.54522705048332309</v>
      </c>
      <c r="M623" s="14">
        <f>'Probability Tables'!$E$4</f>
        <v>-0.95753369040820424</v>
      </c>
      <c r="N623" s="16">
        <f>SUM(J623:M623)</f>
        <v>-3.5664855236757438</v>
      </c>
      <c r="O623" s="15">
        <f t="shared" si="27"/>
        <v>46.760646433231344</v>
      </c>
      <c r="P623" s="15">
        <f t="shared" si="28"/>
        <v>53.239353566768656</v>
      </c>
      <c r="Q623" s="17">
        <f t="shared" si="29"/>
        <v>1</v>
      </c>
      <c r="R623" s="17">
        <v>1</v>
      </c>
    </row>
    <row r="624" spans="1:18" x14ac:dyDescent="0.25">
      <c r="A624" t="s">
        <v>883</v>
      </c>
      <c r="B624">
        <v>3</v>
      </c>
      <c r="C624" t="s">
        <v>13</v>
      </c>
      <c r="D624" s="12" t="s">
        <v>1252</v>
      </c>
      <c r="E624" s="13">
        <f>IF(B624="N/A", 0, INDEX('Probability Tables'!$J$10:$J$12, MATCH(B624, 'Probability Tables'!$A$10:$A$12, 0)))</f>
        <v>-0.39196962663327978</v>
      </c>
      <c r="F624" s="13">
        <f>IF(C624="N/A", 0, INDEX('Probability Tables'!$J$18:$J$19, MATCH(C624, 'Probability Tables'!$A$18:$A$19, 0)))</f>
        <v>-0.16113204070663512</v>
      </c>
      <c r="G624" s="13">
        <f>IF(D624="N/A", 0, INDEX('Probability Tables'!$J$48:$J$50, MATCH(D624, 'Probability Tables'!$A$48:$A$50, 0)))</f>
        <v>-1.6691571471357227</v>
      </c>
      <c r="H624" s="13">
        <f>'Probability Tables'!$E$3</f>
        <v>-0.48424598596127871</v>
      </c>
      <c r="I624" s="16">
        <f>SUM(E624:H624)</f>
        <v>-2.7065048004369165</v>
      </c>
      <c r="J624" s="14">
        <f>IF(B624="N/A", 0, INDEX('Probability Tables'!$K$10:$K$12, MATCH(B624, 'Probability Tables'!$A$10:$A$12, 0)))</f>
        <v>-1.0560526742493137</v>
      </c>
      <c r="K624" s="14">
        <f>IF(C624="N/A", 0, INDEX('Probability Tables'!$K$18:$K$19, MATCH(C624, 'Probability Tables'!$A$18:$A$19, 0)))</f>
        <v>-1.140161291580982</v>
      </c>
      <c r="L624" s="14">
        <f>IF(D624="N/A", 0, INDEX('Probability Tables'!$K$48:$K$50, MATCH(D624, 'Probability Tables'!$A$48:$A$50, 0)))</f>
        <v>-1.4997389951776758</v>
      </c>
      <c r="M624" s="14">
        <f>'Probability Tables'!$E$4</f>
        <v>-0.95753369040820424</v>
      </c>
      <c r="N624" s="16">
        <f>SUM(J624:M624)</f>
        <v>-4.6534866514161761</v>
      </c>
      <c r="O624" s="15">
        <f t="shared" si="27"/>
        <v>87.511717029735465</v>
      </c>
      <c r="P624" s="15">
        <f t="shared" si="28"/>
        <v>12.488282970264539</v>
      </c>
      <c r="Q624" s="17">
        <f t="shared" si="29"/>
        <v>0</v>
      </c>
      <c r="R624" s="17">
        <v>1</v>
      </c>
    </row>
    <row r="625" spans="1:18" x14ac:dyDescent="0.25">
      <c r="A625" t="s">
        <v>884</v>
      </c>
      <c r="B625">
        <v>3</v>
      </c>
      <c r="C625" t="s">
        <v>13</v>
      </c>
      <c r="D625" s="12" t="s">
        <v>1251</v>
      </c>
      <c r="E625" s="13">
        <f>IF(B625="N/A", 0, INDEX('Probability Tables'!$J$10:$J$12, MATCH(B625, 'Probability Tables'!$A$10:$A$12, 0)))</f>
        <v>-0.39196962663327978</v>
      </c>
      <c r="F625" s="13">
        <f>IF(C625="N/A", 0, INDEX('Probability Tables'!$J$18:$J$19, MATCH(C625, 'Probability Tables'!$A$18:$A$19, 0)))</f>
        <v>-0.16113204070663512</v>
      </c>
      <c r="G625" s="13">
        <f>IF(D625="N/A", 0, INDEX('Probability Tables'!$J$48:$J$50, MATCH(D625, 'Probability Tables'!$A$48:$A$50, 0)))</f>
        <v>-0.71512608727872051</v>
      </c>
      <c r="H625" s="13">
        <f>'Probability Tables'!$E$3</f>
        <v>-0.48424598596127871</v>
      </c>
      <c r="I625" s="16">
        <f>SUM(E625:H625)</f>
        <v>-1.7524737405799142</v>
      </c>
      <c r="J625" s="14">
        <f>IF(B625="N/A", 0, INDEX('Probability Tables'!$K$10:$K$12, MATCH(B625, 'Probability Tables'!$A$10:$A$12, 0)))</f>
        <v>-1.0560526742493137</v>
      </c>
      <c r="K625" s="14">
        <f>IF(C625="N/A", 0, INDEX('Probability Tables'!$K$18:$K$19, MATCH(C625, 'Probability Tables'!$A$18:$A$19, 0)))</f>
        <v>-1.140161291580982</v>
      </c>
      <c r="L625" s="14">
        <f>IF(D625="N/A", 0, INDEX('Probability Tables'!$K$48:$K$50, MATCH(D625, 'Probability Tables'!$A$48:$A$50, 0)))</f>
        <v>-1.624036711855253</v>
      </c>
      <c r="M625" s="14">
        <f>'Probability Tables'!$E$4</f>
        <v>-0.95753369040820424</v>
      </c>
      <c r="N625" s="16">
        <f>SUM(J625:M625)</f>
        <v>-4.7777843680937533</v>
      </c>
      <c r="O625" s="15">
        <f t="shared" si="27"/>
        <v>95.370456696207185</v>
      </c>
      <c r="P625" s="15">
        <f t="shared" si="28"/>
        <v>4.6295433037928087</v>
      </c>
      <c r="Q625" s="17">
        <f t="shared" si="29"/>
        <v>0</v>
      </c>
      <c r="R625" s="17">
        <v>0</v>
      </c>
    </row>
    <row r="626" spans="1:18" x14ac:dyDescent="0.25">
      <c r="A626" t="s">
        <v>885</v>
      </c>
      <c r="B626">
        <v>3</v>
      </c>
      <c r="C626" t="s">
        <v>13</v>
      </c>
      <c r="D626" s="12" t="s">
        <v>1252</v>
      </c>
      <c r="E626" s="13">
        <f>IF(B626="N/A", 0, INDEX('Probability Tables'!$J$10:$J$12, MATCH(B626, 'Probability Tables'!$A$10:$A$12, 0)))</f>
        <v>-0.39196962663327978</v>
      </c>
      <c r="F626" s="13">
        <f>IF(C626="N/A", 0, INDEX('Probability Tables'!$J$18:$J$19, MATCH(C626, 'Probability Tables'!$A$18:$A$19, 0)))</f>
        <v>-0.16113204070663512</v>
      </c>
      <c r="G626" s="13">
        <f>IF(D626="N/A", 0, INDEX('Probability Tables'!$J$48:$J$50, MATCH(D626, 'Probability Tables'!$A$48:$A$50, 0)))</f>
        <v>-1.6691571471357227</v>
      </c>
      <c r="H626" s="13">
        <f>'Probability Tables'!$E$3</f>
        <v>-0.48424598596127871</v>
      </c>
      <c r="I626" s="16">
        <f>SUM(E626:H626)</f>
        <v>-2.7065048004369165</v>
      </c>
      <c r="J626" s="14">
        <f>IF(B626="N/A", 0, INDEX('Probability Tables'!$K$10:$K$12, MATCH(B626, 'Probability Tables'!$A$10:$A$12, 0)))</f>
        <v>-1.0560526742493137</v>
      </c>
      <c r="K626" s="14">
        <f>IF(C626="N/A", 0, INDEX('Probability Tables'!$K$18:$K$19, MATCH(C626, 'Probability Tables'!$A$18:$A$19, 0)))</f>
        <v>-1.140161291580982</v>
      </c>
      <c r="L626" s="14">
        <f>IF(D626="N/A", 0, INDEX('Probability Tables'!$K$48:$K$50, MATCH(D626, 'Probability Tables'!$A$48:$A$50, 0)))</f>
        <v>-1.4997389951776758</v>
      </c>
      <c r="M626" s="14">
        <f>'Probability Tables'!$E$4</f>
        <v>-0.95753369040820424</v>
      </c>
      <c r="N626" s="16">
        <f>SUM(J626:M626)</f>
        <v>-4.6534866514161761</v>
      </c>
      <c r="O626" s="15">
        <f t="shared" si="27"/>
        <v>87.511717029735465</v>
      </c>
      <c r="P626" s="15">
        <f t="shared" si="28"/>
        <v>12.488282970264539</v>
      </c>
      <c r="Q626" s="17">
        <f t="shared" si="29"/>
        <v>0</v>
      </c>
      <c r="R626" s="17">
        <v>0</v>
      </c>
    </row>
    <row r="627" spans="1:18" x14ac:dyDescent="0.25">
      <c r="A627" t="s">
        <v>886</v>
      </c>
      <c r="B627">
        <v>1</v>
      </c>
      <c r="C627" t="s">
        <v>13</v>
      </c>
      <c r="D627" s="12" t="s">
        <v>1250</v>
      </c>
      <c r="E627" s="13">
        <f>IF(B627="N/A", 0, INDEX('Probability Tables'!$J$10:$J$12, MATCH(B627, 'Probability Tables'!$A$10:$A$12, 0)))</f>
        <v>-1.9190988916046565</v>
      </c>
      <c r="F627" s="13">
        <f>IF(C627="N/A", 0, INDEX('Probability Tables'!$J$18:$J$19, MATCH(C627, 'Probability Tables'!$A$18:$A$19, 0)))</f>
        <v>-0.16113204070663512</v>
      </c>
      <c r="G627" s="13">
        <f>IF(D627="N/A", 0, INDEX('Probability Tables'!$J$48:$J$50, MATCH(D627, 'Probability Tables'!$A$48:$A$50, 0)))</f>
        <v>-1.1317644959850102</v>
      </c>
      <c r="H627" s="13">
        <f>'Probability Tables'!$E$3</f>
        <v>-0.48424598596127871</v>
      </c>
      <c r="I627" s="16">
        <f>SUM(E627:H627)</f>
        <v>-3.6962414142575803</v>
      </c>
      <c r="J627" s="14">
        <f>IF(B627="N/A", 0, INDEX('Probability Tables'!$K$10:$K$12, MATCH(B627, 'Probability Tables'!$A$10:$A$12, 0)))</f>
        <v>-0.92356349120323478</v>
      </c>
      <c r="K627" s="14">
        <f>IF(C627="N/A", 0, INDEX('Probability Tables'!$K$18:$K$19, MATCH(C627, 'Probability Tables'!$A$18:$A$19, 0)))</f>
        <v>-1.140161291580982</v>
      </c>
      <c r="L627" s="14">
        <f>IF(D627="N/A", 0, INDEX('Probability Tables'!$K$48:$K$50, MATCH(D627, 'Probability Tables'!$A$48:$A$50, 0)))</f>
        <v>-0.54522705048332309</v>
      </c>
      <c r="M627" s="14">
        <f>'Probability Tables'!$E$4</f>
        <v>-0.95753369040820424</v>
      </c>
      <c r="N627" s="16">
        <f>SUM(J627:M627)</f>
        <v>-3.5664855236757438</v>
      </c>
      <c r="O627" s="15">
        <f t="shared" si="27"/>
        <v>46.760646433231344</v>
      </c>
      <c r="P627" s="15">
        <f t="shared" si="28"/>
        <v>53.239353566768656</v>
      </c>
      <c r="Q627" s="17">
        <f t="shared" si="29"/>
        <v>1</v>
      </c>
      <c r="R627" s="17">
        <v>0</v>
      </c>
    </row>
    <row r="628" spans="1:18" x14ac:dyDescent="0.25">
      <c r="A628" t="s">
        <v>888</v>
      </c>
      <c r="B628">
        <v>2</v>
      </c>
      <c r="C628" t="s">
        <v>13</v>
      </c>
      <c r="D628" s="12" t="s">
        <v>1252</v>
      </c>
      <c r="E628" s="13">
        <f>IF(B628="N/A", 0, INDEX('Probability Tables'!$J$10:$J$12, MATCH(B628, 'Probability Tables'!$A$10:$A$12, 0)))</f>
        <v>-1.7285805676065233</v>
      </c>
      <c r="F628" s="13">
        <f>IF(C628="N/A", 0, INDEX('Probability Tables'!$J$18:$J$19, MATCH(C628, 'Probability Tables'!$A$18:$A$19, 0)))</f>
        <v>-0.16113204070663512</v>
      </c>
      <c r="G628" s="13">
        <f>IF(D628="N/A", 0, INDEX('Probability Tables'!$J$48:$J$50, MATCH(D628, 'Probability Tables'!$A$48:$A$50, 0)))</f>
        <v>-1.6691571471357227</v>
      </c>
      <c r="H628" s="13">
        <f>'Probability Tables'!$E$3</f>
        <v>-0.48424598596127871</v>
      </c>
      <c r="I628" s="16">
        <f>SUM(E628:H628)</f>
        <v>-4.0431157414101593</v>
      </c>
      <c r="J628" s="14">
        <f>IF(B628="N/A", 0, INDEX('Probability Tables'!$K$10:$K$12, MATCH(B628, 'Probability Tables'!$A$10:$A$12, 0)))</f>
        <v>-1.3662076025531533</v>
      </c>
      <c r="K628" s="14">
        <f>IF(C628="N/A", 0, INDEX('Probability Tables'!$K$18:$K$19, MATCH(C628, 'Probability Tables'!$A$18:$A$19, 0)))</f>
        <v>-1.140161291580982</v>
      </c>
      <c r="L628" s="14">
        <f>IF(D628="N/A", 0, INDEX('Probability Tables'!$K$48:$K$50, MATCH(D628, 'Probability Tables'!$A$48:$A$50, 0)))</f>
        <v>-1.4997389951776758</v>
      </c>
      <c r="M628" s="14">
        <f>'Probability Tables'!$E$4</f>
        <v>-0.95753369040820424</v>
      </c>
      <c r="N628" s="16">
        <f>SUM(J628:M628)</f>
        <v>-4.9636415797200151</v>
      </c>
      <c r="O628" s="15">
        <f t="shared" si="27"/>
        <v>71.514923676454018</v>
      </c>
      <c r="P628" s="15">
        <f t="shared" si="28"/>
        <v>28.485076323545982</v>
      </c>
      <c r="Q628" s="17">
        <f t="shared" si="29"/>
        <v>0</v>
      </c>
      <c r="R628" s="17">
        <v>0</v>
      </c>
    </row>
    <row r="629" spans="1:18" x14ac:dyDescent="0.25">
      <c r="A629" t="s">
        <v>889</v>
      </c>
      <c r="B629">
        <v>1</v>
      </c>
      <c r="C629" t="s">
        <v>17</v>
      </c>
      <c r="D629" s="12" t="s">
        <v>1250</v>
      </c>
      <c r="E629" s="13">
        <f>IF(B629="N/A", 0, INDEX('Probability Tables'!$J$10:$J$12, MATCH(B629, 'Probability Tables'!$A$10:$A$12, 0)))</f>
        <v>-1.9190988916046565</v>
      </c>
      <c r="F629" s="13">
        <f>IF(C629="N/A", 0, INDEX('Probability Tables'!$J$18:$J$19, MATCH(C629, 'Probability Tables'!$A$18:$A$19, 0)))</f>
        <v>-1.9050155618886613</v>
      </c>
      <c r="G629" s="13">
        <f>IF(D629="N/A", 0, INDEX('Probability Tables'!$J$48:$J$50, MATCH(D629, 'Probability Tables'!$A$48:$A$50, 0)))</f>
        <v>-1.1317644959850102</v>
      </c>
      <c r="H629" s="13">
        <f>'Probability Tables'!$E$3</f>
        <v>-0.48424598596127871</v>
      </c>
      <c r="I629" s="16">
        <f>SUM(E629:H629)</f>
        <v>-5.4401249354396066</v>
      </c>
      <c r="J629" s="14">
        <f>IF(B629="N/A", 0, INDEX('Probability Tables'!$K$10:$K$12, MATCH(B629, 'Probability Tables'!$A$10:$A$12, 0)))</f>
        <v>-0.92356349120323478</v>
      </c>
      <c r="K629" s="14">
        <f>IF(C629="N/A", 0, INDEX('Probability Tables'!$K$18:$K$19, MATCH(C629, 'Probability Tables'!$A$18:$A$19, 0)))</f>
        <v>-0.38532054201569693</v>
      </c>
      <c r="L629" s="14">
        <f>IF(D629="N/A", 0, INDEX('Probability Tables'!$K$48:$K$50, MATCH(D629, 'Probability Tables'!$A$48:$A$50, 0)))</f>
        <v>-0.54522705048332309</v>
      </c>
      <c r="M629" s="14">
        <f>'Probability Tables'!$E$4</f>
        <v>-0.95753369040820424</v>
      </c>
      <c r="N629" s="16">
        <f>SUM(J629:M629)</f>
        <v>-2.8116447741104591</v>
      </c>
      <c r="O629" s="15">
        <f t="shared" si="27"/>
        <v>6.7327825801197783</v>
      </c>
      <c r="P629" s="15">
        <f t="shared" si="28"/>
        <v>93.267217419880225</v>
      </c>
      <c r="Q629" s="17">
        <f t="shared" si="29"/>
        <v>1</v>
      </c>
      <c r="R629" s="17">
        <v>1</v>
      </c>
    </row>
    <row r="630" spans="1:18" x14ac:dyDescent="0.25">
      <c r="A630" t="s">
        <v>891</v>
      </c>
      <c r="B630">
        <v>3</v>
      </c>
      <c r="C630" t="s">
        <v>13</v>
      </c>
      <c r="D630" s="12" t="s">
        <v>1251</v>
      </c>
      <c r="E630" s="13">
        <f>IF(B630="N/A", 0, INDEX('Probability Tables'!$J$10:$J$12, MATCH(B630, 'Probability Tables'!$A$10:$A$12, 0)))</f>
        <v>-0.39196962663327978</v>
      </c>
      <c r="F630" s="13">
        <f>IF(C630="N/A", 0, INDEX('Probability Tables'!$J$18:$J$19, MATCH(C630, 'Probability Tables'!$A$18:$A$19, 0)))</f>
        <v>-0.16113204070663512</v>
      </c>
      <c r="G630" s="13">
        <f>IF(D630="N/A", 0, INDEX('Probability Tables'!$J$48:$J$50, MATCH(D630, 'Probability Tables'!$A$48:$A$50, 0)))</f>
        <v>-0.71512608727872051</v>
      </c>
      <c r="H630" s="13">
        <f>'Probability Tables'!$E$3</f>
        <v>-0.48424598596127871</v>
      </c>
      <c r="I630" s="16">
        <f>SUM(E630:H630)</f>
        <v>-1.7524737405799142</v>
      </c>
      <c r="J630" s="14">
        <f>IF(B630="N/A", 0, INDEX('Probability Tables'!$K$10:$K$12, MATCH(B630, 'Probability Tables'!$A$10:$A$12, 0)))</f>
        <v>-1.0560526742493137</v>
      </c>
      <c r="K630" s="14">
        <f>IF(C630="N/A", 0, INDEX('Probability Tables'!$K$18:$K$19, MATCH(C630, 'Probability Tables'!$A$18:$A$19, 0)))</f>
        <v>-1.140161291580982</v>
      </c>
      <c r="L630" s="14">
        <f>IF(D630="N/A", 0, INDEX('Probability Tables'!$K$48:$K$50, MATCH(D630, 'Probability Tables'!$A$48:$A$50, 0)))</f>
        <v>-1.624036711855253</v>
      </c>
      <c r="M630" s="14">
        <f>'Probability Tables'!$E$4</f>
        <v>-0.95753369040820424</v>
      </c>
      <c r="N630" s="16">
        <f>SUM(J630:M630)</f>
        <v>-4.7777843680937533</v>
      </c>
      <c r="O630" s="15">
        <f t="shared" si="27"/>
        <v>95.370456696207185</v>
      </c>
      <c r="P630" s="15">
        <f t="shared" si="28"/>
        <v>4.6295433037928087</v>
      </c>
      <c r="Q630" s="17">
        <f t="shared" si="29"/>
        <v>0</v>
      </c>
      <c r="R630" s="17">
        <v>0</v>
      </c>
    </row>
    <row r="631" spans="1:18" x14ac:dyDescent="0.25">
      <c r="A631" t="s">
        <v>892</v>
      </c>
      <c r="B631">
        <v>3</v>
      </c>
      <c r="C631" t="s">
        <v>13</v>
      </c>
      <c r="D631" s="12" t="s">
        <v>1251</v>
      </c>
      <c r="E631" s="13">
        <f>IF(B631="N/A", 0, INDEX('Probability Tables'!$J$10:$J$12, MATCH(B631, 'Probability Tables'!$A$10:$A$12, 0)))</f>
        <v>-0.39196962663327978</v>
      </c>
      <c r="F631" s="13">
        <f>IF(C631="N/A", 0, INDEX('Probability Tables'!$J$18:$J$19, MATCH(C631, 'Probability Tables'!$A$18:$A$19, 0)))</f>
        <v>-0.16113204070663512</v>
      </c>
      <c r="G631" s="13">
        <f>IF(D631="N/A", 0, INDEX('Probability Tables'!$J$48:$J$50, MATCH(D631, 'Probability Tables'!$A$48:$A$50, 0)))</f>
        <v>-0.71512608727872051</v>
      </c>
      <c r="H631" s="13">
        <f>'Probability Tables'!$E$3</f>
        <v>-0.48424598596127871</v>
      </c>
      <c r="I631" s="16">
        <f>SUM(E631:H631)</f>
        <v>-1.7524737405799142</v>
      </c>
      <c r="J631" s="14">
        <f>IF(B631="N/A", 0, INDEX('Probability Tables'!$K$10:$K$12, MATCH(B631, 'Probability Tables'!$A$10:$A$12, 0)))</f>
        <v>-1.0560526742493137</v>
      </c>
      <c r="K631" s="14">
        <f>IF(C631="N/A", 0, INDEX('Probability Tables'!$K$18:$K$19, MATCH(C631, 'Probability Tables'!$A$18:$A$19, 0)))</f>
        <v>-1.140161291580982</v>
      </c>
      <c r="L631" s="14">
        <f>IF(D631="N/A", 0, INDEX('Probability Tables'!$K$48:$K$50, MATCH(D631, 'Probability Tables'!$A$48:$A$50, 0)))</f>
        <v>-1.624036711855253</v>
      </c>
      <c r="M631" s="14">
        <f>'Probability Tables'!$E$4</f>
        <v>-0.95753369040820424</v>
      </c>
      <c r="N631" s="16">
        <f>SUM(J631:M631)</f>
        <v>-4.7777843680937533</v>
      </c>
      <c r="O631" s="15">
        <f t="shared" si="27"/>
        <v>95.370456696207185</v>
      </c>
      <c r="P631" s="15">
        <f t="shared" si="28"/>
        <v>4.6295433037928087</v>
      </c>
      <c r="Q631" s="17">
        <f t="shared" si="29"/>
        <v>0</v>
      </c>
      <c r="R631" s="17">
        <v>0</v>
      </c>
    </row>
    <row r="632" spans="1:18" x14ac:dyDescent="0.25">
      <c r="A632" t="s">
        <v>893</v>
      </c>
      <c r="B632">
        <v>1</v>
      </c>
      <c r="C632" t="s">
        <v>13</v>
      </c>
      <c r="D632" s="12" t="s">
        <v>1250</v>
      </c>
      <c r="E632" s="13">
        <f>IF(B632="N/A", 0, INDEX('Probability Tables'!$J$10:$J$12, MATCH(B632, 'Probability Tables'!$A$10:$A$12, 0)))</f>
        <v>-1.9190988916046565</v>
      </c>
      <c r="F632" s="13">
        <f>IF(C632="N/A", 0, INDEX('Probability Tables'!$J$18:$J$19, MATCH(C632, 'Probability Tables'!$A$18:$A$19, 0)))</f>
        <v>-0.16113204070663512</v>
      </c>
      <c r="G632" s="13">
        <f>IF(D632="N/A", 0, INDEX('Probability Tables'!$J$48:$J$50, MATCH(D632, 'Probability Tables'!$A$48:$A$50, 0)))</f>
        <v>-1.1317644959850102</v>
      </c>
      <c r="H632" s="13">
        <f>'Probability Tables'!$E$3</f>
        <v>-0.48424598596127871</v>
      </c>
      <c r="I632" s="16">
        <f>SUM(E632:H632)</f>
        <v>-3.6962414142575803</v>
      </c>
      <c r="J632" s="14">
        <f>IF(B632="N/A", 0, INDEX('Probability Tables'!$K$10:$K$12, MATCH(B632, 'Probability Tables'!$A$10:$A$12, 0)))</f>
        <v>-0.92356349120323478</v>
      </c>
      <c r="K632" s="14">
        <f>IF(C632="N/A", 0, INDEX('Probability Tables'!$K$18:$K$19, MATCH(C632, 'Probability Tables'!$A$18:$A$19, 0)))</f>
        <v>-1.140161291580982</v>
      </c>
      <c r="L632" s="14">
        <f>IF(D632="N/A", 0, INDEX('Probability Tables'!$K$48:$K$50, MATCH(D632, 'Probability Tables'!$A$48:$A$50, 0)))</f>
        <v>-0.54522705048332309</v>
      </c>
      <c r="M632" s="14">
        <f>'Probability Tables'!$E$4</f>
        <v>-0.95753369040820424</v>
      </c>
      <c r="N632" s="16">
        <f>SUM(J632:M632)</f>
        <v>-3.5664855236757438</v>
      </c>
      <c r="O632" s="15">
        <f t="shared" si="27"/>
        <v>46.760646433231344</v>
      </c>
      <c r="P632" s="15">
        <f t="shared" si="28"/>
        <v>53.239353566768656</v>
      </c>
      <c r="Q632" s="17">
        <f t="shared" si="29"/>
        <v>1</v>
      </c>
      <c r="R632" s="17">
        <v>1</v>
      </c>
    </row>
    <row r="633" spans="1:18" x14ac:dyDescent="0.25">
      <c r="A633" t="s">
        <v>895</v>
      </c>
      <c r="B633">
        <v>3</v>
      </c>
      <c r="C633" t="s">
        <v>13</v>
      </c>
      <c r="D633" s="12" t="s">
        <v>1251</v>
      </c>
      <c r="E633" s="13">
        <f>IF(B633="N/A", 0, INDEX('Probability Tables'!$J$10:$J$12, MATCH(B633, 'Probability Tables'!$A$10:$A$12, 0)))</f>
        <v>-0.39196962663327978</v>
      </c>
      <c r="F633" s="13">
        <f>IF(C633="N/A", 0, INDEX('Probability Tables'!$J$18:$J$19, MATCH(C633, 'Probability Tables'!$A$18:$A$19, 0)))</f>
        <v>-0.16113204070663512</v>
      </c>
      <c r="G633" s="13">
        <f>IF(D633="N/A", 0, INDEX('Probability Tables'!$J$48:$J$50, MATCH(D633, 'Probability Tables'!$A$48:$A$50, 0)))</f>
        <v>-0.71512608727872051</v>
      </c>
      <c r="H633" s="13">
        <f>'Probability Tables'!$E$3</f>
        <v>-0.48424598596127871</v>
      </c>
      <c r="I633" s="16">
        <f>SUM(E633:H633)</f>
        <v>-1.7524737405799142</v>
      </c>
      <c r="J633" s="14">
        <f>IF(B633="N/A", 0, INDEX('Probability Tables'!$K$10:$K$12, MATCH(B633, 'Probability Tables'!$A$10:$A$12, 0)))</f>
        <v>-1.0560526742493137</v>
      </c>
      <c r="K633" s="14">
        <f>IF(C633="N/A", 0, INDEX('Probability Tables'!$K$18:$K$19, MATCH(C633, 'Probability Tables'!$A$18:$A$19, 0)))</f>
        <v>-1.140161291580982</v>
      </c>
      <c r="L633" s="14">
        <f>IF(D633="N/A", 0, INDEX('Probability Tables'!$K$48:$K$50, MATCH(D633, 'Probability Tables'!$A$48:$A$50, 0)))</f>
        <v>-1.624036711855253</v>
      </c>
      <c r="M633" s="14">
        <f>'Probability Tables'!$E$4</f>
        <v>-0.95753369040820424</v>
      </c>
      <c r="N633" s="16">
        <f>SUM(J633:M633)</f>
        <v>-4.7777843680937533</v>
      </c>
      <c r="O633" s="15">
        <f t="shared" si="27"/>
        <v>95.370456696207185</v>
      </c>
      <c r="P633" s="15">
        <f t="shared" si="28"/>
        <v>4.6295433037928087</v>
      </c>
      <c r="Q633" s="17">
        <f t="shared" si="29"/>
        <v>0</v>
      </c>
      <c r="R633" s="17">
        <v>0</v>
      </c>
    </row>
    <row r="634" spans="1:18" x14ac:dyDescent="0.25">
      <c r="A634" t="s">
        <v>896</v>
      </c>
      <c r="B634">
        <v>1</v>
      </c>
      <c r="C634" t="s">
        <v>13</v>
      </c>
      <c r="D634" s="12" t="s">
        <v>1250</v>
      </c>
      <c r="E634" s="13">
        <f>IF(B634="N/A", 0, INDEX('Probability Tables'!$J$10:$J$12, MATCH(B634, 'Probability Tables'!$A$10:$A$12, 0)))</f>
        <v>-1.9190988916046565</v>
      </c>
      <c r="F634" s="13">
        <f>IF(C634="N/A", 0, INDEX('Probability Tables'!$J$18:$J$19, MATCH(C634, 'Probability Tables'!$A$18:$A$19, 0)))</f>
        <v>-0.16113204070663512</v>
      </c>
      <c r="G634" s="13">
        <f>IF(D634="N/A", 0, INDEX('Probability Tables'!$J$48:$J$50, MATCH(D634, 'Probability Tables'!$A$48:$A$50, 0)))</f>
        <v>-1.1317644959850102</v>
      </c>
      <c r="H634" s="13">
        <f>'Probability Tables'!$E$3</f>
        <v>-0.48424598596127871</v>
      </c>
      <c r="I634" s="16">
        <f>SUM(E634:H634)</f>
        <v>-3.6962414142575803</v>
      </c>
      <c r="J634" s="14">
        <f>IF(B634="N/A", 0, INDEX('Probability Tables'!$K$10:$K$12, MATCH(B634, 'Probability Tables'!$A$10:$A$12, 0)))</f>
        <v>-0.92356349120323478</v>
      </c>
      <c r="K634" s="14">
        <f>IF(C634="N/A", 0, INDEX('Probability Tables'!$K$18:$K$19, MATCH(C634, 'Probability Tables'!$A$18:$A$19, 0)))</f>
        <v>-1.140161291580982</v>
      </c>
      <c r="L634" s="14">
        <f>IF(D634="N/A", 0, INDEX('Probability Tables'!$K$48:$K$50, MATCH(D634, 'Probability Tables'!$A$48:$A$50, 0)))</f>
        <v>-0.54522705048332309</v>
      </c>
      <c r="M634" s="14">
        <f>'Probability Tables'!$E$4</f>
        <v>-0.95753369040820424</v>
      </c>
      <c r="N634" s="16">
        <f>SUM(J634:M634)</f>
        <v>-3.5664855236757438</v>
      </c>
      <c r="O634" s="15">
        <f t="shared" si="27"/>
        <v>46.760646433231344</v>
      </c>
      <c r="P634" s="15">
        <f t="shared" si="28"/>
        <v>53.239353566768656</v>
      </c>
      <c r="Q634" s="17">
        <f t="shared" si="29"/>
        <v>1</v>
      </c>
      <c r="R634" s="17">
        <v>1</v>
      </c>
    </row>
    <row r="635" spans="1:18" x14ac:dyDescent="0.25">
      <c r="A635" t="s">
        <v>898</v>
      </c>
      <c r="B635">
        <v>1</v>
      </c>
      <c r="C635" t="s">
        <v>13</v>
      </c>
      <c r="D635" s="12" t="s">
        <v>1251</v>
      </c>
      <c r="E635" s="13">
        <f>IF(B635="N/A", 0, INDEX('Probability Tables'!$J$10:$J$12, MATCH(B635, 'Probability Tables'!$A$10:$A$12, 0)))</f>
        <v>-1.9190988916046565</v>
      </c>
      <c r="F635" s="13">
        <f>IF(C635="N/A", 0, INDEX('Probability Tables'!$J$18:$J$19, MATCH(C635, 'Probability Tables'!$A$18:$A$19, 0)))</f>
        <v>-0.16113204070663512</v>
      </c>
      <c r="G635" s="13">
        <f>IF(D635="N/A", 0, INDEX('Probability Tables'!$J$48:$J$50, MATCH(D635, 'Probability Tables'!$A$48:$A$50, 0)))</f>
        <v>-0.71512608727872051</v>
      </c>
      <c r="H635" s="13">
        <f>'Probability Tables'!$E$3</f>
        <v>-0.48424598596127871</v>
      </c>
      <c r="I635" s="16">
        <f>SUM(E635:H635)</f>
        <v>-3.2796030055512908</v>
      </c>
      <c r="J635" s="14">
        <f>IF(B635="N/A", 0, INDEX('Probability Tables'!$K$10:$K$12, MATCH(B635, 'Probability Tables'!$A$10:$A$12, 0)))</f>
        <v>-0.92356349120323478</v>
      </c>
      <c r="K635" s="14">
        <f>IF(C635="N/A", 0, INDEX('Probability Tables'!$K$18:$K$19, MATCH(C635, 'Probability Tables'!$A$18:$A$19, 0)))</f>
        <v>-1.140161291580982</v>
      </c>
      <c r="L635" s="14">
        <f>IF(D635="N/A", 0, INDEX('Probability Tables'!$K$48:$K$50, MATCH(D635, 'Probability Tables'!$A$48:$A$50, 0)))</f>
        <v>-1.624036711855253</v>
      </c>
      <c r="M635" s="14">
        <f>'Probability Tables'!$E$4</f>
        <v>-0.95753369040820424</v>
      </c>
      <c r="N635" s="16">
        <f>SUM(J635:M635)</f>
        <v>-4.645295185047674</v>
      </c>
      <c r="O635" s="15">
        <f t="shared" si="27"/>
        <v>79.668326868464177</v>
      </c>
      <c r="P635" s="15">
        <f t="shared" si="28"/>
        <v>20.331673131535823</v>
      </c>
      <c r="Q635" s="17">
        <f t="shared" si="29"/>
        <v>0</v>
      </c>
      <c r="R635" s="17">
        <v>0</v>
      </c>
    </row>
    <row r="636" spans="1:18" x14ac:dyDescent="0.25">
      <c r="A636" t="s">
        <v>899</v>
      </c>
      <c r="B636">
        <v>3</v>
      </c>
      <c r="C636" t="s">
        <v>17</v>
      </c>
      <c r="D636" s="12" t="s">
        <v>1250</v>
      </c>
      <c r="E636" s="13">
        <f>IF(B636="N/A", 0, INDEX('Probability Tables'!$J$10:$J$12, MATCH(B636, 'Probability Tables'!$A$10:$A$12, 0)))</f>
        <v>-0.39196962663327978</v>
      </c>
      <c r="F636" s="13">
        <f>IF(C636="N/A", 0, INDEX('Probability Tables'!$J$18:$J$19, MATCH(C636, 'Probability Tables'!$A$18:$A$19, 0)))</f>
        <v>-1.9050155618886613</v>
      </c>
      <c r="G636" s="13">
        <f>IF(D636="N/A", 0, INDEX('Probability Tables'!$J$48:$J$50, MATCH(D636, 'Probability Tables'!$A$48:$A$50, 0)))</f>
        <v>-1.1317644959850102</v>
      </c>
      <c r="H636" s="13">
        <f>'Probability Tables'!$E$3</f>
        <v>-0.48424598596127871</v>
      </c>
      <c r="I636" s="16">
        <f>SUM(E636:H636)</f>
        <v>-3.9129956704682303</v>
      </c>
      <c r="J636" s="14">
        <f>IF(B636="N/A", 0, INDEX('Probability Tables'!$K$10:$K$12, MATCH(B636, 'Probability Tables'!$A$10:$A$12, 0)))</f>
        <v>-1.0560526742493137</v>
      </c>
      <c r="K636" s="14">
        <f>IF(C636="N/A", 0, INDEX('Probability Tables'!$K$18:$K$19, MATCH(C636, 'Probability Tables'!$A$18:$A$19, 0)))</f>
        <v>-0.38532054201569693</v>
      </c>
      <c r="L636" s="14">
        <f>IF(D636="N/A", 0, INDEX('Probability Tables'!$K$48:$K$50, MATCH(D636, 'Probability Tables'!$A$48:$A$50, 0)))</f>
        <v>-0.54522705048332309</v>
      </c>
      <c r="M636" s="14">
        <f>'Probability Tables'!$E$4</f>
        <v>-0.95753369040820424</v>
      </c>
      <c r="N636" s="16">
        <f>SUM(J636:M636)</f>
        <v>-2.9441339571565379</v>
      </c>
      <c r="O636" s="15">
        <f t="shared" si="27"/>
        <v>27.510744502188047</v>
      </c>
      <c r="P636" s="15">
        <f t="shared" si="28"/>
        <v>72.489255497811953</v>
      </c>
      <c r="Q636" s="17">
        <f t="shared" si="29"/>
        <v>1</v>
      </c>
      <c r="R636" s="17">
        <v>0</v>
      </c>
    </row>
    <row r="637" spans="1:18" x14ac:dyDescent="0.25">
      <c r="A637" t="s">
        <v>900</v>
      </c>
      <c r="B637">
        <v>2</v>
      </c>
      <c r="C637" t="s">
        <v>17</v>
      </c>
      <c r="D637" s="12" t="s">
        <v>1252</v>
      </c>
      <c r="E637" s="13">
        <f>IF(B637="N/A", 0, INDEX('Probability Tables'!$J$10:$J$12, MATCH(B637, 'Probability Tables'!$A$10:$A$12, 0)))</f>
        <v>-1.7285805676065233</v>
      </c>
      <c r="F637" s="13">
        <f>IF(C637="N/A", 0, INDEX('Probability Tables'!$J$18:$J$19, MATCH(C637, 'Probability Tables'!$A$18:$A$19, 0)))</f>
        <v>-1.9050155618886613</v>
      </c>
      <c r="G637" s="13">
        <f>IF(D637="N/A", 0, INDEX('Probability Tables'!$J$48:$J$50, MATCH(D637, 'Probability Tables'!$A$48:$A$50, 0)))</f>
        <v>-1.6691571471357227</v>
      </c>
      <c r="H637" s="13">
        <f>'Probability Tables'!$E$3</f>
        <v>-0.48424598596127871</v>
      </c>
      <c r="I637" s="16">
        <f>SUM(E637:H637)</f>
        <v>-5.786999262592186</v>
      </c>
      <c r="J637" s="14">
        <f>IF(B637="N/A", 0, INDEX('Probability Tables'!$K$10:$K$12, MATCH(B637, 'Probability Tables'!$A$10:$A$12, 0)))</f>
        <v>-1.3662076025531533</v>
      </c>
      <c r="K637" s="14">
        <f>IF(C637="N/A", 0, INDEX('Probability Tables'!$K$18:$K$19, MATCH(C637, 'Probability Tables'!$A$18:$A$19, 0)))</f>
        <v>-0.38532054201569693</v>
      </c>
      <c r="L637" s="14">
        <f>IF(D637="N/A", 0, INDEX('Probability Tables'!$K$48:$K$50, MATCH(D637, 'Probability Tables'!$A$48:$A$50, 0)))</f>
        <v>-1.4997389951776758</v>
      </c>
      <c r="M637" s="14">
        <f>'Probability Tables'!$E$4</f>
        <v>-0.95753369040820424</v>
      </c>
      <c r="N637" s="16">
        <f>SUM(J637:M637)</f>
        <v>-4.2088008301547299</v>
      </c>
      <c r="O637" s="15">
        <f t="shared" si="27"/>
        <v>17.105077926477943</v>
      </c>
      <c r="P637" s="15">
        <f t="shared" si="28"/>
        <v>82.894922073522054</v>
      </c>
      <c r="Q637" s="17">
        <f t="shared" si="29"/>
        <v>1</v>
      </c>
      <c r="R637" s="17">
        <v>1</v>
      </c>
    </row>
    <row r="638" spans="1:18" x14ac:dyDescent="0.25">
      <c r="A638" t="s">
        <v>901</v>
      </c>
      <c r="B638">
        <v>3</v>
      </c>
      <c r="C638" t="s">
        <v>13</v>
      </c>
      <c r="D638" s="12" t="s">
        <v>1251</v>
      </c>
      <c r="E638" s="13">
        <f>IF(B638="N/A", 0, INDEX('Probability Tables'!$J$10:$J$12, MATCH(B638, 'Probability Tables'!$A$10:$A$12, 0)))</f>
        <v>-0.39196962663327978</v>
      </c>
      <c r="F638" s="13">
        <f>IF(C638="N/A", 0, INDEX('Probability Tables'!$J$18:$J$19, MATCH(C638, 'Probability Tables'!$A$18:$A$19, 0)))</f>
        <v>-0.16113204070663512</v>
      </c>
      <c r="G638" s="13">
        <f>IF(D638="N/A", 0, INDEX('Probability Tables'!$J$48:$J$50, MATCH(D638, 'Probability Tables'!$A$48:$A$50, 0)))</f>
        <v>-0.71512608727872051</v>
      </c>
      <c r="H638" s="13">
        <f>'Probability Tables'!$E$3</f>
        <v>-0.48424598596127871</v>
      </c>
      <c r="I638" s="16">
        <f>SUM(E638:H638)</f>
        <v>-1.7524737405799142</v>
      </c>
      <c r="J638" s="14">
        <f>IF(B638="N/A", 0, INDEX('Probability Tables'!$K$10:$K$12, MATCH(B638, 'Probability Tables'!$A$10:$A$12, 0)))</f>
        <v>-1.0560526742493137</v>
      </c>
      <c r="K638" s="14">
        <f>IF(C638="N/A", 0, INDEX('Probability Tables'!$K$18:$K$19, MATCH(C638, 'Probability Tables'!$A$18:$A$19, 0)))</f>
        <v>-1.140161291580982</v>
      </c>
      <c r="L638" s="14">
        <f>IF(D638="N/A", 0, INDEX('Probability Tables'!$K$48:$K$50, MATCH(D638, 'Probability Tables'!$A$48:$A$50, 0)))</f>
        <v>-1.624036711855253</v>
      </c>
      <c r="M638" s="14">
        <f>'Probability Tables'!$E$4</f>
        <v>-0.95753369040820424</v>
      </c>
      <c r="N638" s="16">
        <f>SUM(J638:M638)</f>
        <v>-4.7777843680937533</v>
      </c>
      <c r="O638" s="15">
        <f t="shared" si="27"/>
        <v>95.370456696207185</v>
      </c>
      <c r="P638" s="15">
        <f t="shared" si="28"/>
        <v>4.6295433037928087</v>
      </c>
      <c r="Q638" s="17">
        <f t="shared" si="29"/>
        <v>0</v>
      </c>
      <c r="R638" s="17">
        <v>0</v>
      </c>
    </row>
    <row r="639" spans="1:18" x14ac:dyDescent="0.25">
      <c r="A639" t="s">
        <v>903</v>
      </c>
      <c r="B639">
        <v>2</v>
      </c>
      <c r="C639" t="s">
        <v>13</v>
      </c>
      <c r="D639" s="12" t="s">
        <v>1250</v>
      </c>
      <c r="E639" s="13">
        <f>IF(B639="N/A", 0, INDEX('Probability Tables'!$J$10:$J$12, MATCH(B639, 'Probability Tables'!$A$10:$A$12, 0)))</f>
        <v>-1.7285805676065233</v>
      </c>
      <c r="F639" s="13">
        <f>IF(C639="N/A", 0, INDEX('Probability Tables'!$J$18:$J$19, MATCH(C639, 'Probability Tables'!$A$18:$A$19, 0)))</f>
        <v>-0.16113204070663512</v>
      </c>
      <c r="G639" s="13">
        <f>IF(D639="N/A", 0, INDEX('Probability Tables'!$J$48:$J$50, MATCH(D639, 'Probability Tables'!$A$48:$A$50, 0)))</f>
        <v>-1.1317644959850102</v>
      </c>
      <c r="H639" s="13">
        <f>'Probability Tables'!$E$3</f>
        <v>-0.48424598596127871</v>
      </c>
      <c r="I639" s="16">
        <f>SUM(E639:H639)</f>
        <v>-3.5057230902594472</v>
      </c>
      <c r="J639" s="14">
        <f>IF(B639="N/A", 0, INDEX('Probability Tables'!$K$10:$K$12, MATCH(B639, 'Probability Tables'!$A$10:$A$12, 0)))</f>
        <v>-1.3662076025531533</v>
      </c>
      <c r="K639" s="14">
        <f>IF(C639="N/A", 0, INDEX('Probability Tables'!$K$18:$K$19, MATCH(C639, 'Probability Tables'!$A$18:$A$19, 0)))</f>
        <v>-1.140161291580982</v>
      </c>
      <c r="L639" s="14">
        <f>IF(D639="N/A", 0, INDEX('Probability Tables'!$K$48:$K$50, MATCH(D639, 'Probability Tables'!$A$48:$A$50, 0)))</f>
        <v>-0.54522705048332309</v>
      </c>
      <c r="M639" s="14">
        <f>'Probability Tables'!$E$4</f>
        <v>-0.95753369040820424</v>
      </c>
      <c r="N639" s="16">
        <f>SUM(J639:M639)</f>
        <v>-4.0091296350256629</v>
      </c>
      <c r="O639" s="15">
        <f t="shared" si="27"/>
        <v>62.325954727315882</v>
      </c>
      <c r="P639" s="15">
        <f t="shared" si="28"/>
        <v>37.674045272684111</v>
      </c>
      <c r="Q639" s="17">
        <f t="shared" si="29"/>
        <v>0</v>
      </c>
      <c r="R639" s="17">
        <v>0</v>
      </c>
    </row>
    <row r="640" spans="1:18" x14ac:dyDescent="0.25">
      <c r="A640" t="s">
        <v>904</v>
      </c>
      <c r="B640">
        <v>3</v>
      </c>
      <c r="C640" t="s">
        <v>17</v>
      </c>
      <c r="D640" s="12" t="s">
        <v>1250</v>
      </c>
      <c r="E640" s="13">
        <f>IF(B640="N/A", 0, INDEX('Probability Tables'!$J$10:$J$12, MATCH(B640, 'Probability Tables'!$A$10:$A$12, 0)))</f>
        <v>-0.39196962663327978</v>
      </c>
      <c r="F640" s="13">
        <f>IF(C640="N/A", 0, INDEX('Probability Tables'!$J$18:$J$19, MATCH(C640, 'Probability Tables'!$A$18:$A$19, 0)))</f>
        <v>-1.9050155618886613</v>
      </c>
      <c r="G640" s="13">
        <f>IF(D640="N/A", 0, INDEX('Probability Tables'!$J$48:$J$50, MATCH(D640, 'Probability Tables'!$A$48:$A$50, 0)))</f>
        <v>-1.1317644959850102</v>
      </c>
      <c r="H640" s="13">
        <f>'Probability Tables'!$E$3</f>
        <v>-0.48424598596127871</v>
      </c>
      <c r="I640" s="16">
        <f>SUM(E640:H640)</f>
        <v>-3.9129956704682303</v>
      </c>
      <c r="J640" s="14">
        <f>IF(B640="N/A", 0, INDEX('Probability Tables'!$K$10:$K$12, MATCH(B640, 'Probability Tables'!$A$10:$A$12, 0)))</f>
        <v>-1.0560526742493137</v>
      </c>
      <c r="K640" s="14">
        <f>IF(C640="N/A", 0, INDEX('Probability Tables'!$K$18:$K$19, MATCH(C640, 'Probability Tables'!$A$18:$A$19, 0)))</f>
        <v>-0.38532054201569693</v>
      </c>
      <c r="L640" s="14">
        <f>IF(D640="N/A", 0, INDEX('Probability Tables'!$K$48:$K$50, MATCH(D640, 'Probability Tables'!$A$48:$A$50, 0)))</f>
        <v>-0.54522705048332309</v>
      </c>
      <c r="M640" s="14">
        <f>'Probability Tables'!$E$4</f>
        <v>-0.95753369040820424</v>
      </c>
      <c r="N640" s="16">
        <f>SUM(J640:M640)</f>
        <v>-2.9441339571565379</v>
      </c>
      <c r="O640" s="15">
        <f t="shared" si="27"/>
        <v>27.510744502188047</v>
      </c>
      <c r="P640" s="15">
        <f t="shared" si="28"/>
        <v>72.489255497811953</v>
      </c>
      <c r="Q640" s="17">
        <f t="shared" si="29"/>
        <v>1</v>
      </c>
      <c r="R640" s="17">
        <v>0</v>
      </c>
    </row>
    <row r="641" spans="1:18" x14ac:dyDescent="0.25">
      <c r="A641" t="s">
        <v>905</v>
      </c>
      <c r="B641">
        <v>3</v>
      </c>
      <c r="C641" t="s">
        <v>13</v>
      </c>
      <c r="D641" s="12" t="s">
        <v>1252</v>
      </c>
      <c r="E641" s="13">
        <f>IF(B641="N/A", 0, INDEX('Probability Tables'!$J$10:$J$12, MATCH(B641, 'Probability Tables'!$A$10:$A$12, 0)))</f>
        <v>-0.39196962663327978</v>
      </c>
      <c r="F641" s="13">
        <f>IF(C641="N/A", 0, INDEX('Probability Tables'!$J$18:$J$19, MATCH(C641, 'Probability Tables'!$A$18:$A$19, 0)))</f>
        <v>-0.16113204070663512</v>
      </c>
      <c r="G641" s="13">
        <f>IF(D641="N/A", 0, INDEX('Probability Tables'!$J$48:$J$50, MATCH(D641, 'Probability Tables'!$A$48:$A$50, 0)))</f>
        <v>-1.6691571471357227</v>
      </c>
      <c r="H641" s="13">
        <f>'Probability Tables'!$E$3</f>
        <v>-0.48424598596127871</v>
      </c>
      <c r="I641" s="16">
        <f>SUM(E641:H641)</f>
        <v>-2.7065048004369165</v>
      </c>
      <c r="J641" s="14">
        <f>IF(B641="N/A", 0, INDEX('Probability Tables'!$K$10:$K$12, MATCH(B641, 'Probability Tables'!$A$10:$A$12, 0)))</f>
        <v>-1.0560526742493137</v>
      </c>
      <c r="K641" s="14">
        <f>IF(C641="N/A", 0, INDEX('Probability Tables'!$K$18:$K$19, MATCH(C641, 'Probability Tables'!$A$18:$A$19, 0)))</f>
        <v>-1.140161291580982</v>
      </c>
      <c r="L641" s="14">
        <f>IF(D641="N/A", 0, INDEX('Probability Tables'!$K$48:$K$50, MATCH(D641, 'Probability Tables'!$A$48:$A$50, 0)))</f>
        <v>-1.4997389951776758</v>
      </c>
      <c r="M641" s="14">
        <f>'Probability Tables'!$E$4</f>
        <v>-0.95753369040820424</v>
      </c>
      <c r="N641" s="16">
        <f>SUM(J641:M641)</f>
        <v>-4.6534866514161761</v>
      </c>
      <c r="O641" s="15">
        <f t="shared" si="27"/>
        <v>87.511717029735465</v>
      </c>
      <c r="P641" s="15">
        <f t="shared" si="28"/>
        <v>12.488282970264539</v>
      </c>
      <c r="Q641" s="17">
        <f t="shared" si="29"/>
        <v>0</v>
      </c>
      <c r="R641" s="17">
        <v>0</v>
      </c>
    </row>
    <row r="642" spans="1:18" x14ac:dyDescent="0.25">
      <c r="A642" t="s">
        <v>906</v>
      </c>
      <c r="B642">
        <v>3</v>
      </c>
      <c r="C642" t="s">
        <v>13</v>
      </c>
      <c r="D642" s="12" t="s">
        <v>1251</v>
      </c>
      <c r="E642" s="13">
        <f>IF(B642="N/A", 0, INDEX('Probability Tables'!$J$10:$J$12, MATCH(B642, 'Probability Tables'!$A$10:$A$12, 0)))</f>
        <v>-0.39196962663327978</v>
      </c>
      <c r="F642" s="13">
        <f>IF(C642="N/A", 0, INDEX('Probability Tables'!$J$18:$J$19, MATCH(C642, 'Probability Tables'!$A$18:$A$19, 0)))</f>
        <v>-0.16113204070663512</v>
      </c>
      <c r="G642" s="13">
        <f>IF(D642="N/A", 0, INDEX('Probability Tables'!$J$48:$J$50, MATCH(D642, 'Probability Tables'!$A$48:$A$50, 0)))</f>
        <v>-0.71512608727872051</v>
      </c>
      <c r="H642" s="13">
        <f>'Probability Tables'!$E$3</f>
        <v>-0.48424598596127871</v>
      </c>
      <c r="I642" s="16">
        <f>SUM(E642:H642)</f>
        <v>-1.7524737405799142</v>
      </c>
      <c r="J642" s="14">
        <f>IF(B642="N/A", 0, INDEX('Probability Tables'!$K$10:$K$12, MATCH(B642, 'Probability Tables'!$A$10:$A$12, 0)))</f>
        <v>-1.0560526742493137</v>
      </c>
      <c r="K642" s="14">
        <f>IF(C642="N/A", 0, INDEX('Probability Tables'!$K$18:$K$19, MATCH(C642, 'Probability Tables'!$A$18:$A$19, 0)))</f>
        <v>-1.140161291580982</v>
      </c>
      <c r="L642" s="14">
        <f>IF(D642="N/A", 0, INDEX('Probability Tables'!$K$48:$K$50, MATCH(D642, 'Probability Tables'!$A$48:$A$50, 0)))</f>
        <v>-1.624036711855253</v>
      </c>
      <c r="M642" s="14">
        <f>'Probability Tables'!$E$4</f>
        <v>-0.95753369040820424</v>
      </c>
      <c r="N642" s="16">
        <f>SUM(J642:M642)</f>
        <v>-4.7777843680937533</v>
      </c>
      <c r="O642" s="15">
        <f t="shared" si="27"/>
        <v>95.370456696207185</v>
      </c>
      <c r="P642" s="15">
        <f t="shared" si="28"/>
        <v>4.6295433037928087</v>
      </c>
      <c r="Q642" s="17">
        <f t="shared" si="29"/>
        <v>0</v>
      </c>
      <c r="R642" s="17">
        <v>0</v>
      </c>
    </row>
    <row r="643" spans="1:18" x14ac:dyDescent="0.25">
      <c r="A643" t="s">
        <v>907</v>
      </c>
      <c r="B643">
        <v>1</v>
      </c>
      <c r="C643" t="s">
        <v>17</v>
      </c>
      <c r="D643" s="12" t="s">
        <v>1250</v>
      </c>
      <c r="E643" s="13">
        <f>IF(B643="N/A", 0, INDEX('Probability Tables'!$J$10:$J$12, MATCH(B643, 'Probability Tables'!$A$10:$A$12, 0)))</f>
        <v>-1.9190988916046565</v>
      </c>
      <c r="F643" s="13">
        <f>IF(C643="N/A", 0, INDEX('Probability Tables'!$J$18:$J$19, MATCH(C643, 'Probability Tables'!$A$18:$A$19, 0)))</f>
        <v>-1.9050155618886613</v>
      </c>
      <c r="G643" s="13">
        <f>IF(D643="N/A", 0, INDEX('Probability Tables'!$J$48:$J$50, MATCH(D643, 'Probability Tables'!$A$48:$A$50, 0)))</f>
        <v>-1.1317644959850102</v>
      </c>
      <c r="H643" s="13">
        <f>'Probability Tables'!$E$3</f>
        <v>-0.48424598596127871</v>
      </c>
      <c r="I643" s="16">
        <f>SUM(E643:H643)</f>
        <v>-5.4401249354396066</v>
      </c>
      <c r="J643" s="14">
        <f>IF(B643="N/A", 0, INDEX('Probability Tables'!$K$10:$K$12, MATCH(B643, 'Probability Tables'!$A$10:$A$12, 0)))</f>
        <v>-0.92356349120323478</v>
      </c>
      <c r="K643" s="14">
        <f>IF(C643="N/A", 0, INDEX('Probability Tables'!$K$18:$K$19, MATCH(C643, 'Probability Tables'!$A$18:$A$19, 0)))</f>
        <v>-0.38532054201569693</v>
      </c>
      <c r="L643" s="14">
        <f>IF(D643="N/A", 0, INDEX('Probability Tables'!$K$48:$K$50, MATCH(D643, 'Probability Tables'!$A$48:$A$50, 0)))</f>
        <v>-0.54522705048332309</v>
      </c>
      <c r="M643" s="14">
        <f>'Probability Tables'!$E$4</f>
        <v>-0.95753369040820424</v>
      </c>
      <c r="N643" s="16">
        <f>SUM(J643:M643)</f>
        <v>-2.8116447741104591</v>
      </c>
      <c r="O643" s="15">
        <f t="shared" ref="O643:O706" si="30">EXP(I643)/(EXP(I643)+EXP(N643))*100</f>
        <v>6.7327825801197783</v>
      </c>
      <c r="P643" s="15">
        <f t="shared" ref="P643:P706" si="31">EXP(N643)/(EXP(N643)+EXP(I643))*100</f>
        <v>93.267217419880225</v>
      </c>
      <c r="Q643" s="17">
        <f t="shared" ref="Q643:Q706" si="32">IF(O643&gt;P643, 0, 1)</f>
        <v>1</v>
      </c>
      <c r="R643" s="17">
        <v>1</v>
      </c>
    </row>
    <row r="644" spans="1:18" x14ac:dyDescent="0.25">
      <c r="A644" t="s">
        <v>908</v>
      </c>
      <c r="B644">
        <v>3</v>
      </c>
      <c r="C644" t="s">
        <v>17</v>
      </c>
      <c r="D644" s="12" t="s">
        <v>1250</v>
      </c>
      <c r="E644" s="13">
        <f>IF(B644="N/A", 0, INDEX('Probability Tables'!$J$10:$J$12, MATCH(B644, 'Probability Tables'!$A$10:$A$12, 0)))</f>
        <v>-0.39196962663327978</v>
      </c>
      <c r="F644" s="13">
        <f>IF(C644="N/A", 0, INDEX('Probability Tables'!$J$18:$J$19, MATCH(C644, 'Probability Tables'!$A$18:$A$19, 0)))</f>
        <v>-1.9050155618886613</v>
      </c>
      <c r="G644" s="13">
        <f>IF(D644="N/A", 0, INDEX('Probability Tables'!$J$48:$J$50, MATCH(D644, 'Probability Tables'!$A$48:$A$50, 0)))</f>
        <v>-1.1317644959850102</v>
      </c>
      <c r="H644" s="13">
        <f>'Probability Tables'!$E$3</f>
        <v>-0.48424598596127871</v>
      </c>
      <c r="I644" s="16">
        <f>SUM(E644:H644)</f>
        <v>-3.9129956704682303</v>
      </c>
      <c r="J644" s="14">
        <f>IF(B644="N/A", 0, INDEX('Probability Tables'!$K$10:$K$12, MATCH(B644, 'Probability Tables'!$A$10:$A$12, 0)))</f>
        <v>-1.0560526742493137</v>
      </c>
      <c r="K644" s="14">
        <f>IF(C644="N/A", 0, INDEX('Probability Tables'!$K$18:$K$19, MATCH(C644, 'Probability Tables'!$A$18:$A$19, 0)))</f>
        <v>-0.38532054201569693</v>
      </c>
      <c r="L644" s="14">
        <f>IF(D644="N/A", 0, INDEX('Probability Tables'!$K$48:$K$50, MATCH(D644, 'Probability Tables'!$A$48:$A$50, 0)))</f>
        <v>-0.54522705048332309</v>
      </c>
      <c r="M644" s="14">
        <f>'Probability Tables'!$E$4</f>
        <v>-0.95753369040820424</v>
      </c>
      <c r="N644" s="16">
        <f>SUM(J644:M644)</f>
        <v>-2.9441339571565379</v>
      </c>
      <c r="O644" s="15">
        <f t="shared" si="30"/>
        <v>27.510744502188047</v>
      </c>
      <c r="P644" s="15">
        <f t="shared" si="31"/>
        <v>72.489255497811953</v>
      </c>
      <c r="Q644" s="17">
        <f t="shared" si="32"/>
        <v>1</v>
      </c>
      <c r="R644" s="17">
        <v>0</v>
      </c>
    </row>
    <row r="645" spans="1:18" x14ac:dyDescent="0.25">
      <c r="A645" t="s">
        <v>909</v>
      </c>
      <c r="B645">
        <v>3</v>
      </c>
      <c r="C645" t="s">
        <v>13</v>
      </c>
      <c r="D645" s="12" t="s">
        <v>1250</v>
      </c>
      <c r="E645" s="13">
        <f>IF(B645="N/A", 0, INDEX('Probability Tables'!$J$10:$J$12, MATCH(B645, 'Probability Tables'!$A$10:$A$12, 0)))</f>
        <v>-0.39196962663327978</v>
      </c>
      <c r="F645" s="13">
        <f>IF(C645="N/A", 0, INDEX('Probability Tables'!$J$18:$J$19, MATCH(C645, 'Probability Tables'!$A$18:$A$19, 0)))</f>
        <v>-0.16113204070663512</v>
      </c>
      <c r="G645" s="13">
        <f>IF(D645="N/A", 0, INDEX('Probability Tables'!$J$48:$J$50, MATCH(D645, 'Probability Tables'!$A$48:$A$50, 0)))</f>
        <v>-1.1317644959850102</v>
      </c>
      <c r="H645" s="13">
        <f>'Probability Tables'!$E$3</f>
        <v>-0.48424598596127871</v>
      </c>
      <c r="I645" s="16">
        <f>SUM(E645:H645)</f>
        <v>-2.169112149286204</v>
      </c>
      <c r="J645" s="14">
        <f>IF(B645="N/A", 0, INDEX('Probability Tables'!$K$10:$K$12, MATCH(B645, 'Probability Tables'!$A$10:$A$12, 0)))</f>
        <v>-1.0560526742493137</v>
      </c>
      <c r="K645" s="14">
        <f>IF(C645="N/A", 0, INDEX('Probability Tables'!$K$18:$K$19, MATCH(C645, 'Probability Tables'!$A$18:$A$19, 0)))</f>
        <v>-1.140161291580982</v>
      </c>
      <c r="L645" s="14">
        <f>IF(D645="N/A", 0, INDEX('Probability Tables'!$K$48:$K$50, MATCH(D645, 'Probability Tables'!$A$48:$A$50, 0)))</f>
        <v>-0.54522705048332309</v>
      </c>
      <c r="M645" s="14">
        <f>'Probability Tables'!$E$4</f>
        <v>-0.95753369040820424</v>
      </c>
      <c r="N645" s="16">
        <f>SUM(J645:M645)</f>
        <v>-3.698974706721823</v>
      </c>
      <c r="O645" s="15">
        <f t="shared" si="30"/>
        <v>82.198620383639835</v>
      </c>
      <c r="P645" s="15">
        <f t="shared" si="31"/>
        <v>17.801379616360176</v>
      </c>
      <c r="Q645" s="17">
        <f t="shared" si="32"/>
        <v>0</v>
      </c>
      <c r="R645" s="17">
        <v>1</v>
      </c>
    </row>
    <row r="646" spans="1:18" x14ac:dyDescent="0.25">
      <c r="A646" t="s">
        <v>910</v>
      </c>
      <c r="B646">
        <v>3</v>
      </c>
      <c r="C646" t="s">
        <v>17</v>
      </c>
      <c r="D646" s="12" t="s">
        <v>1252</v>
      </c>
      <c r="E646" s="13">
        <f>IF(B646="N/A", 0, INDEX('Probability Tables'!$J$10:$J$12, MATCH(B646, 'Probability Tables'!$A$10:$A$12, 0)))</f>
        <v>-0.39196962663327978</v>
      </c>
      <c r="F646" s="13">
        <f>IF(C646="N/A", 0, INDEX('Probability Tables'!$J$18:$J$19, MATCH(C646, 'Probability Tables'!$A$18:$A$19, 0)))</f>
        <v>-1.9050155618886613</v>
      </c>
      <c r="G646" s="13">
        <f>IF(D646="N/A", 0, INDEX('Probability Tables'!$J$48:$J$50, MATCH(D646, 'Probability Tables'!$A$48:$A$50, 0)))</f>
        <v>-1.6691571471357227</v>
      </c>
      <c r="H646" s="13">
        <f>'Probability Tables'!$E$3</f>
        <v>-0.48424598596127871</v>
      </c>
      <c r="I646" s="16">
        <f>SUM(E646:H646)</f>
        <v>-4.4503883216189424</v>
      </c>
      <c r="J646" s="14">
        <f>IF(B646="N/A", 0, INDEX('Probability Tables'!$K$10:$K$12, MATCH(B646, 'Probability Tables'!$A$10:$A$12, 0)))</f>
        <v>-1.0560526742493137</v>
      </c>
      <c r="K646" s="14">
        <f>IF(C646="N/A", 0, INDEX('Probability Tables'!$K$18:$K$19, MATCH(C646, 'Probability Tables'!$A$18:$A$19, 0)))</f>
        <v>-0.38532054201569693</v>
      </c>
      <c r="L646" s="14">
        <f>IF(D646="N/A", 0, INDEX('Probability Tables'!$K$48:$K$50, MATCH(D646, 'Probability Tables'!$A$48:$A$50, 0)))</f>
        <v>-1.4997389951776758</v>
      </c>
      <c r="M646" s="14">
        <f>'Probability Tables'!$E$4</f>
        <v>-0.95753369040820424</v>
      </c>
      <c r="N646" s="16">
        <f>SUM(J646:M646)</f>
        <v>-3.8986459018508905</v>
      </c>
      <c r="O646" s="15">
        <f t="shared" si="30"/>
        <v>36.546024884807224</v>
      </c>
      <c r="P646" s="15">
        <f t="shared" si="31"/>
        <v>63.453975115192776</v>
      </c>
      <c r="Q646" s="17">
        <f t="shared" si="32"/>
        <v>1</v>
      </c>
      <c r="R646" s="17">
        <v>1</v>
      </c>
    </row>
    <row r="647" spans="1:18" x14ac:dyDescent="0.25">
      <c r="A647" t="s">
        <v>911</v>
      </c>
      <c r="B647">
        <v>1</v>
      </c>
      <c r="C647" t="s">
        <v>13</v>
      </c>
      <c r="D647" s="12" t="s">
        <v>1250</v>
      </c>
      <c r="E647" s="13">
        <f>IF(B647="N/A", 0, INDEX('Probability Tables'!$J$10:$J$12, MATCH(B647, 'Probability Tables'!$A$10:$A$12, 0)))</f>
        <v>-1.9190988916046565</v>
      </c>
      <c r="F647" s="13">
        <f>IF(C647="N/A", 0, INDEX('Probability Tables'!$J$18:$J$19, MATCH(C647, 'Probability Tables'!$A$18:$A$19, 0)))</f>
        <v>-0.16113204070663512</v>
      </c>
      <c r="G647" s="13">
        <f>IF(D647="N/A", 0, INDEX('Probability Tables'!$J$48:$J$50, MATCH(D647, 'Probability Tables'!$A$48:$A$50, 0)))</f>
        <v>-1.1317644959850102</v>
      </c>
      <c r="H647" s="13">
        <f>'Probability Tables'!$E$3</f>
        <v>-0.48424598596127871</v>
      </c>
      <c r="I647" s="16">
        <f>SUM(E647:H647)</f>
        <v>-3.6962414142575803</v>
      </c>
      <c r="J647" s="14">
        <f>IF(B647="N/A", 0, INDEX('Probability Tables'!$K$10:$K$12, MATCH(B647, 'Probability Tables'!$A$10:$A$12, 0)))</f>
        <v>-0.92356349120323478</v>
      </c>
      <c r="K647" s="14">
        <f>IF(C647="N/A", 0, INDEX('Probability Tables'!$K$18:$K$19, MATCH(C647, 'Probability Tables'!$A$18:$A$19, 0)))</f>
        <v>-1.140161291580982</v>
      </c>
      <c r="L647" s="14">
        <f>IF(D647="N/A", 0, INDEX('Probability Tables'!$K$48:$K$50, MATCH(D647, 'Probability Tables'!$A$48:$A$50, 0)))</f>
        <v>-0.54522705048332309</v>
      </c>
      <c r="M647" s="14">
        <f>'Probability Tables'!$E$4</f>
        <v>-0.95753369040820424</v>
      </c>
      <c r="N647" s="16">
        <f>SUM(J647:M647)</f>
        <v>-3.5664855236757438</v>
      </c>
      <c r="O647" s="15">
        <f t="shared" si="30"/>
        <v>46.760646433231344</v>
      </c>
      <c r="P647" s="15">
        <f t="shared" si="31"/>
        <v>53.239353566768656</v>
      </c>
      <c r="Q647" s="17">
        <f t="shared" si="32"/>
        <v>1</v>
      </c>
      <c r="R647" s="17">
        <v>1</v>
      </c>
    </row>
    <row r="648" spans="1:18" x14ac:dyDescent="0.25">
      <c r="A648" t="s">
        <v>912</v>
      </c>
      <c r="B648">
        <v>3</v>
      </c>
      <c r="C648" t="s">
        <v>13</v>
      </c>
      <c r="D648" s="12" t="s">
        <v>1251</v>
      </c>
      <c r="E648" s="13">
        <f>IF(B648="N/A", 0, INDEX('Probability Tables'!$J$10:$J$12, MATCH(B648, 'Probability Tables'!$A$10:$A$12, 0)))</f>
        <v>-0.39196962663327978</v>
      </c>
      <c r="F648" s="13">
        <f>IF(C648="N/A", 0, INDEX('Probability Tables'!$J$18:$J$19, MATCH(C648, 'Probability Tables'!$A$18:$A$19, 0)))</f>
        <v>-0.16113204070663512</v>
      </c>
      <c r="G648" s="13">
        <f>IF(D648="N/A", 0, INDEX('Probability Tables'!$J$48:$J$50, MATCH(D648, 'Probability Tables'!$A$48:$A$50, 0)))</f>
        <v>-0.71512608727872051</v>
      </c>
      <c r="H648" s="13">
        <f>'Probability Tables'!$E$3</f>
        <v>-0.48424598596127871</v>
      </c>
      <c r="I648" s="16">
        <f>SUM(E648:H648)</f>
        <v>-1.7524737405799142</v>
      </c>
      <c r="J648" s="14">
        <f>IF(B648="N/A", 0, INDEX('Probability Tables'!$K$10:$K$12, MATCH(B648, 'Probability Tables'!$A$10:$A$12, 0)))</f>
        <v>-1.0560526742493137</v>
      </c>
      <c r="K648" s="14">
        <f>IF(C648="N/A", 0, INDEX('Probability Tables'!$K$18:$K$19, MATCH(C648, 'Probability Tables'!$A$18:$A$19, 0)))</f>
        <v>-1.140161291580982</v>
      </c>
      <c r="L648" s="14">
        <f>IF(D648="N/A", 0, INDEX('Probability Tables'!$K$48:$K$50, MATCH(D648, 'Probability Tables'!$A$48:$A$50, 0)))</f>
        <v>-1.624036711855253</v>
      </c>
      <c r="M648" s="14">
        <f>'Probability Tables'!$E$4</f>
        <v>-0.95753369040820424</v>
      </c>
      <c r="N648" s="16">
        <f>SUM(J648:M648)</f>
        <v>-4.7777843680937533</v>
      </c>
      <c r="O648" s="15">
        <f t="shared" si="30"/>
        <v>95.370456696207185</v>
      </c>
      <c r="P648" s="15">
        <f t="shared" si="31"/>
        <v>4.6295433037928087</v>
      </c>
      <c r="Q648" s="17">
        <f t="shared" si="32"/>
        <v>0</v>
      </c>
      <c r="R648" s="17">
        <v>0</v>
      </c>
    </row>
    <row r="649" spans="1:18" x14ac:dyDescent="0.25">
      <c r="A649" t="s">
        <v>913</v>
      </c>
      <c r="B649">
        <v>1</v>
      </c>
      <c r="C649" t="s">
        <v>13</v>
      </c>
      <c r="D649" s="12" t="s">
        <v>1250</v>
      </c>
      <c r="E649" s="13">
        <f>IF(B649="N/A", 0, INDEX('Probability Tables'!$J$10:$J$12, MATCH(B649, 'Probability Tables'!$A$10:$A$12, 0)))</f>
        <v>-1.9190988916046565</v>
      </c>
      <c r="F649" s="13">
        <f>IF(C649="N/A", 0, INDEX('Probability Tables'!$J$18:$J$19, MATCH(C649, 'Probability Tables'!$A$18:$A$19, 0)))</f>
        <v>-0.16113204070663512</v>
      </c>
      <c r="G649" s="13">
        <f>IF(D649="N/A", 0, INDEX('Probability Tables'!$J$48:$J$50, MATCH(D649, 'Probability Tables'!$A$48:$A$50, 0)))</f>
        <v>-1.1317644959850102</v>
      </c>
      <c r="H649" s="13">
        <f>'Probability Tables'!$E$3</f>
        <v>-0.48424598596127871</v>
      </c>
      <c r="I649" s="16">
        <f>SUM(E649:H649)</f>
        <v>-3.6962414142575803</v>
      </c>
      <c r="J649" s="14">
        <f>IF(B649="N/A", 0, INDEX('Probability Tables'!$K$10:$K$12, MATCH(B649, 'Probability Tables'!$A$10:$A$12, 0)))</f>
        <v>-0.92356349120323478</v>
      </c>
      <c r="K649" s="14">
        <f>IF(C649="N/A", 0, INDEX('Probability Tables'!$K$18:$K$19, MATCH(C649, 'Probability Tables'!$A$18:$A$19, 0)))</f>
        <v>-1.140161291580982</v>
      </c>
      <c r="L649" s="14">
        <f>IF(D649="N/A", 0, INDEX('Probability Tables'!$K$48:$K$50, MATCH(D649, 'Probability Tables'!$A$48:$A$50, 0)))</f>
        <v>-0.54522705048332309</v>
      </c>
      <c r="M649" s="14">
        <f>'Probability Tables'!$E$4</f>
        <v>-0.95753369040820424</v>
      </c>
      <c r="N649" s="16">
        <f>SUM(J649:M649)</f>
        <v>-3.5664855236757438</v>
      </c>
      <c r="O649" s="15">
        <f t="shared" si="30"/>
        <v>46.760646433231344</v>
      </c>
      <c r="P649" s="15">
        <f t="shared" si="31"/>
        <v>53.239353566768656</v>
      </c>
      <c r="Q649" s="17">
        <f t="shared" si="32"/>
        <v>1</v>
      </c>
      <c r="R649" s="17">
        <v>1</v>
      </c>
    </row>
    <row r="650" spans="1:18" x14ac:dyDescent="0.25">
      <c r="A650" t="s">
        <v>915</v>
      </c>
      <c r="B650">
        <v>3</v>
      </c>
      <c r="C650" t="s">
        <v>13</v>
      </c>
      <c r="D650" s="12" t="s">
        <v>1251</v>
      </c>
      <c r="E650" s="13">
        <f>IF(B650="N/A", 0, INDEX('Probability Tables'!$J$10:$J$12, MATCH(B650, 'Probability Tables'!$A$10:$A$12, 0)))</f>
        <v>-0.39196962663327978</v>
      </c>
      <c r="F650" s="13">
        <f>IF(C650="N/A", 0, INDEX('Probability Tables'!$J$18:$J$19, MATCH(C650, 'Probability Tables'!$A$18:$A$19, 0)))</f>
        <v>-0.16113204070663512</v>
      </c>
      <c r="G650" s="13">
        <f>IF(D650="N/A", 0, INDEX('Probability Tables'!$J$48:$J$50, MATCH(D650, 'Probability Tables'!$A$48:$A$50, 0)))</f>
        <v>-0.71512608727872051</v>
      </c>
      <c r="H650" s="13">
        <f>'Probability Tables'!$E$3</f>
        <v>-0.48424598596127871</v>
      </c>
      <c r="I650" s="16">
        <f>SUM(E650:H650)</f>
        <v>-1.7524737405799142</v>
      </c>
      <c r="J650" s="14">
        <f>IF(B650="N/A", 0, INDEX('Probability Tables'!$K$10:$K$12, MATCH(B650, 'Probability Tables'!$A$10:$A$12, 0)))</f>
        <v>-1.0560526742493137</v>
      </c>
      <c r="K650" s="14">
        <f>IF(C650="N/A", 0, INDEX('Probability Tables'!$K$18:$K$19, MATCH(C650, 'Probability Tables'!$A$18:$A$19, 0)))</f>
        <v>-1.140161291580982</v>
      </c>
      <c r="L650" s="14">
        <f>IF(D650="N/A", 0, INDEX('Probability Tables'!$K$48:$K$50, MATCH(D650, 'Probability Tables'!$A$48:$A$50, 0)))</f>
        <v>-1.624036711855253</v>
      </c>
      <c r="M650" s="14">
        <f>'Probability Tables'!$E$4</f>
        <v>-0.95753369040820424</v>
      </c>
      <c r="N650" s="16">
        <f>SUM(J650:M650)</f>
        <v>-4.7777843680937533</v>
      </c>
      <c r="O650" s="15">
        <f t="shared" si="30"/>
        <v>95.370456696207185</v>
      </c>
      <c r="P650" s="15">
        <f t="shared" si="31"/>
        <v>4.6295433037928087</v>
      </c>
      <c r="Q650" s="17">
        <f t="shared" si="32"/>
        <v>0</v>
      </c>
      <c r="R650" s="17">
        <v>0</v>
      </c>
    </row>
    <row r="651" spans="1:18" x14ac:dyDescent="0.25">
      <c r="A651" t="s">
        <v>917</v>
      </c>
      <c r="B651">
        <v>3</v>
      </c>
      <c r="C651" t="s">
        <v>17</v>
      </c>
      <c r="D651" s="12" t="s">
        <v>1251</v>
      </c>
      <c r="E651" s="13">
        <f>IF(B651="N/A", 0, INDEX('Probability Tables'!$J$10:$J$12, MATCH(B651, 'Probability Tables'!$A$10:$A$12, 0)))</f>
        <v>-0.39196962663327978</v>
      </c>
      <c r="F651" s="13">
        <f>IF(C651="N/A", 0, INDEX('Probability Tables'!$J$18:$J$19, MATCH(C651, 'Probability Tables'!$A$18:$A$19, 0)))</f>
        <v>-1.9050155618886613</v>
      </c>
      <c r="G651" s="13">
        <f>IF(D651="N/A", 0, INDEX('Probability Tables'!$J$48:$J$50, MATCH(D651, 'Probability Tables'!$A$48:$A$50, 0)))</f>
        <v>-0.71512608727872051</v>
      </c>
      <c r="H651" s="13">
        <f>'Probability Tables'!$E$3</f>
        <v>-0.48424598596127871</v>
      </c>
      <c r="I651" s="16">
        <f>SUM(E651:H651)</f>
        <v>-3.4963572617619403</v>
      </c>
      <c r="J651" s="14">
        <f>IF(B651="N/A", 0, INDEX('Probability Tables'!$K$10:$K$12, MATCH(B651, 'Probability Tables'!$A$10:$A$12, 0)))</f>
        <v>-1.0560526742493137</v>
      </c>
      <c r="K651" s="14">
        <f>IF(C651="N/A", 0, INDEX('Probability Tables'!$K$18:$K$19, MATCH(C651, 'Probability Tables'!$A$18:$A$19, 0)))</f>
        <v>-0.38532054201569693</v>
      </c>
      <c r="L651" s="14">
        <f>IF(D651="N/A", 0, INDEX('Probability Tables'!$K$48:$K$50, MATCH(D651, 'Probability Tables'!$A$48:$A$50, 0)))</f>
        <v>-1.624036711855253</v>
      </c>
      <c r="M651" s="14">
        <f>'Probability Tables'!$E$4</f>
        <v>-0.95753369040820424</v>
      </c>
      <c r="N651" s="16">
        <f>SUM(J651:M651)</f>
        <v>-4.0229436185284682</v>
      </c>
      <c r="O651" s="15">
        <f t="shared" si="30"/>
        <v>62.868658257937625</v>
      </c>
      <c r="P651" s="15">
        <f t="shared" si="31"/>
        <v>37.131341742062382</v>
      </c>
      <c r="Q651" s="17">
        <f t="shared" si="32"/>
        <v>0</v>
      </c>
      <c r="R651" s="17">
        <v>1</v>
      </c>
    </row>
    <row r="652" spans="1:18" x14ac:dyDescent="0.25">
      <c r="A652" t="s">
        <v>919</v>
      </c>
      <c r="B652">
        <v>3</v>
      </c>
      <c r="C652" t="s">
        <v>13</v>
      </c>
      <c r="D652" s="12" t="s">
        <v>1251</v>
      </c>
      <c r="E652" s="13">
        <f>IF(B652="N/A", 0, INDEX('Probability Tables'!$J$10:$J$12, MATCH(B652, 'Probability Tables'!$A$10:$A$12, 0)))</f>
        <v>-0.39196962663327978</v>
      </c>
      <c r="F652" s="13">
        <f>IF(C652="N/A", 0, INDEX('Probability Tables'!$J$18:$J$19, MATCH(C652, 'Probability Tables'!$A$18:$A$19, 0)))</f>
        <v>-0.16113204070663512</v>
      </c>
      <c r="G652" s="13">
        <f>IF(D652="N/A", 0, INDEX('Probability Tables'!$J$48:$J$50, MATCH(D652, 'Probability Tables'!$A$48:$A$50, 0)))</f>
        <v>-0.71512608727872051</v>
      </c>
      <c r="H652" s="13">
        <f>'Probability Tables'!$E$3</f>
        <v>-0.48424598596127871</v>
      </c>
      <c r="I652" s="16">
        <f>SUM(E652:H652)</f>
        <v>-1.7524737405799142</v>
      </c>
      <c r="J652" s="14">
        <f>IF(B652="N/A", 0, INDEX('Probability Tables'!$K$10:$K$12, MATCH(B652, 'Probability Tables'!$A$10:$A$12, 0)))</f>
        <v>-1.0560526742493137</v>
      </c>
      <c r="K652" s="14">
        <f>IF(C652="N/A", 0, INDEX('Probability Tables'!$K$18:$K$19, MATCH(C652, 'Probability Tables'!$A$18:$A$19, 0)))</f>
        <v>-1.140161291580982</v>
      </c>
      <c r="L652" s="14">
        <f>IF(D652="N/A", 0, INDEX('Probability Tables'!$K$48:$K$50, MATCH(D652, 'Probability Tables'!$A$48:$A$50, 0)))</f>
        <v>-1.624036711855253</v>
      </c>
      <c r="M652" s="14">
        <f>'Probability Tables'!$E$4</f>
        <v>-0.95753369040820424</v>
      </c>
      <c r="N652" s="16">
        <f>SUM(J652:M652)</f>
        <v>-4.7777843680937533</v>
      </c>
      <c r="O652" s="15">
        <f t="shared" si="30"/>
        <v>95.370456696207185</v>
      </c>
      <c r="P652" s="15">
        <f t="shared" si="31"/>
        <v>4.6295433037928087</v>
      </c>
      <c r="Q652" s="17">
        <f t="shared" si="32"/>
        <v>0</v>
      </c>
      <c r="R652" s="17">
        <v>0</v>
      </c>
    </row>
    <row r="653" spans="1:18" x14ac:dyDescent="0.25">
      <c r="A653" t="s">
        <v>920</v>
      </c>
      <c r="B653">
        <v>2</v>
      </c>
      <c r="C653" t="s">
        <v>17</v>
      </c>
      <c r="D653" s="12" t="s">
        <v>1250</v>
      </c>
      <c r="E653" s="13">
        <f>IF(B653="N/A", 0, INDEX('Probability Tables'!$J$10:$J$12, MATCH(B653, 'Probability Tables'!$A$10:$A$12, 0)))</f>
        <v>-1.7285805676065233</v>
      </c>
      <c r="F653" s="13">
        <f>IF(C653="N/A", 0, INDEX('Probability Tables'!$J$18:$J$19, MATCH(C653, 'Probability Tables'!$A$18:$A$19, 0)))</f>
        <v>-1.9050155618886613</v>
      </c>
      <c r="G653" s="13">
        <f>IF(D653="N/A", 0, INDEX('Probability Tables'!$J$48:$J$50, MATCH(D653, 'Probability Tables'!$A$48:$A$50, 0)))</f>
        <v>-1.1317644959850102</v>
      </c>
      <c r="H653" s="13">
        <f>'Probability Tables'!$E$3</f>
        <v>-0.48424598596127871</v>
      </c>
      <c r="I653" s="16">
        <f>SUM(E653:H653)</f>
        <v>-5.2496066114414734</v>
      </c>
      <c r="J653" s="14">
        <f>IF(B653="N/A", 0, INDEX('Probability Tables'!$K$10:$K$12, MATCH(B653, 'Probability Tables'!$A$10:$A$12, 0)))</f>
        <v>-1.3662076025531533</v>
      </c>
      <c r="K653" s="14">
        <f>IF(C653="N/A", 0, INDEX('Probability Tables'!$K$18:$K$19, MATCH(C653, 'Probability Tables'!$A$18:$A$19, 0)))</f>
        <v>-0.38532054201569693</v>
      </c>
      <c r="L653" s="14">
        <f>IF(D653="N/A", 0, INDEX('Probability Tables'!$K$48:$K$50, MATCH(D653, 'Probability Tables'!$A$48:$A$50, 0)))</f>
        <v>-0.54522705048332309</v>
      </c>
      <c r="M653" s="14">
        <f>'Probability Tables'!$E$4</f>
        <v>-0.95753369040820424</v>
      </c>
      <c r="N653" s="16">
        <f>SUM(J653:M653)</f>
        <v>-3.2542888854603773</v>
      </c>
      <c r="O653" s="15">
        <f t="shared" si="30"/>
        <v>11.969540796003292</v>
      </c>
      <c r="P653" s="15">
        <f t="shared" si="31"/>
        <v>88.030459203996713</v>
      </c>
      <c r="Q653" s="17">
        <f t="shared" si="32"/>
        <v>1</v>
      </c>
      <c r="R653" s="17">
        <v>1</v>
      </c>
    </row>
    <row r="654" spans="1:18" x14ac:dyDescent="0.25">
      <c r="A654" t="s">
        <v>921</v>
      </c>
      <c r="B654">
        <v>3</v>
      </c>
      <c r="C654" t="s">
        <v>13</v>
      </c>
      <c r="D654" s="12" t="s">
        <v>1251</v>
      </c>
      <c r="E654" s="13">
        <f>IF(B654="N/A", 0, INDEX('Probability Tables'!$J$10:$J$12, MATCH(B654, 'Probability Tables'!$A$10:$A$12, 0)))</f>
        <v>-0.39196962663327978</v>
      </c>
      <c r="F654" s="13">
        <f>IF(C654="N/A", 0, INDEX('Probability Tables'!$J$18:$J$19, MATCH(C654, 'Probability Tables'!$A$18:$A$19, 0)))</f>
        <v>-0.16113204070663512</v>
      </c>
      <c r="G654" s="13">
        <f>IF(D654="N/A", 0, INDEX('Probability Tables'!$J$48:$J$50, MATCH(D654, 'Probability Tables'!$A$48:$A$50, 0)))</f>
        <v>-0.71512608727872051</v>
      </c>
      <c r="H654" s="13">
        <f>'Probability Tables'!$E$3</f>
        <v>-0.48424598596127871</v>
      </c>
      <c r="I654" s="16">
        <f>SUM(E654:H654)</f>
        <v>-1.7524737405799142</v>
      </c>
      <c r="J654" s="14">
        <f>IF(B654="N/A", 0, INDEX('Probability Tables'!$K$10:$K$12, MATCH(B654, 'Probability Tables'!$A$10:$A$12, 0)))</f>
        <v>-1.0560526742493137</v>
      </c>
      <c r="K654" s="14">
        <f>IF(C654="N/A", 0, INDEX('Probability Tables'!$K$18:$K$19, MATCH(C654, 'Probability Tables'!$A$18:$A$19, 0)))</f>
        <v>-1.140161291580982</v>
      </c>
      <c r="L654" s="14">
        <f>IF(D654="N/A", 0, INDEX('Probability Tables'!$K$48:$K$50, MATCH(D654, 'Probability Tables'!$A$48:$A$50, 0)))</f>
        <v>-1.624036711855253</v>
      </c>
      <c r="M654" s="14">
        <f>'Probability Tables'!$E$4</f>
        <v>-0.95753369040820424</v>
      </c>
      <c r="N654" s="16">
        <f>SUM(J654:M654)</f>
        <v>-4.7777843680937533</v>
      </c>
      <c r="O654" s="15">
        <f t="shared" si="30"/>
        <v>95.370456696207185</v>
      </c>
      <c r="P654" s="15">
        <f t="shared" si="31"/>
        <v>4.6295433037928087</v>
      </c>
      <c r="Q654" s="17">
        <f t="shared" si="32"/>
        <v>0</v>
      </c>
      <c r="R654" s="17">
        <v>0</v>
      </c>
    </row>
    <row r="655" spans="1:18" x14ac:dyDescent="0.25">
      <c r="A655" t="s">
        <v>922</v>
      </c>
      <c r="B655">
        <v>3</v>
      </c>
      <c r="C655" t="s">
        <v>17</v>
      </c>
      <c r="D655" s="12" t="s">
        <v>1251</v>
      </c>
      <c r="E655" s="13">
        <f>IF(B655="N/A", 0, INDEX('Probability Tables'!$J$10:$J$12, MATCH(B655, 'Probability Tables'!$A$10:$A$12, 0)))</f>
        <v>-0.39196962663327978</v>
      </c>
      <c r="F655" s="13">
        <f>IF(C655="N/A", 0, INDEX('Probability Tables'!$J$18:$J$19, MATCH(C655, 'Probability Tables'!$A$18:$A$19, 0)))</f>
        <v>-1.9050155618886613</v>
      </c>
      <c r="G655" s="13">
        <f>IF(D655="N/A", 0, INDEX('Probability Tables'!$J$48:$J$50, MATCH(D655, 'Probability Tables'!$A$48:$A$50, 0)))</f>
        <v>-0.71512608727872051</v>
      </c>
      <c r="H655" s="13">
        <f>'Probability Tables'!$E$3</f>
        <v>-0.48424598596127871</v>
      </c>
      <c r="I655" s="16">
        <f>SUM(E655:H655)</f>
        <v>-3.4963572617619403</v>
      </c>
      <c r="J655" s="14">
        <f>IF(B655="N/A", 0, INDEX('Probability Tables'!$K$10:$K$12, MATCH(B655, 'Probability Tables'!$A$10:$A$12, 0)))</f>
        <v>-1.0560526742493137</v>
      </c>
      <c r="K655" s="14">
        <f>IF(C655="N/A", 0, INDEX('Probability Tables'!$K$18:$K$19, MATCH(C655, 'Probability Tables'!$A$18:$A$19, 0)))</f>
        <v>-0.38532054201569693</v>
      </c>
      <c r="L655" s="14">
        <f>IF(D655="N/A", 0, INDEX('Probability Tables'!$K$48:$K$50, MATCH(D655, 'Probability Tables'!$A$48:$A$50, 0)))</f>
        <v>-1.624036711855253</v>
      </c>
      <c r="M655" s="14">
        <f>'Probability Tables'!$E$4</f>
        <v>-0.95753369040820424</v>
      </c>
      <c r="N655" s="16">
        <f>SUM(J655:M655)</f>
        <v>-4.0229436185284682</v>
      </c>
      <c r="O655" s="15">
        <f t="shared" si="30"/>
        <v>62.868658257937625</v>
      </c>
      <c r="P655" s="15">
        <f t="shared" si="31"/>
        <v>37.131341742062382</v>
      </c>
      <c r="Q655" s="17">
        <f t="shared" si="32"/>
        <v>0</v>
      </c>
      <c r="R655" s="17">
        <v>1</v>
      </c>
    </row>
    <row r="656" spans="1:18" x14ac:dyDescent="0.25">
      <c r="A656" t="s">
        <v>923</v>
      </c>
      <c r="B656">
        <v>3</v>
      </c>
      <c r="C656" t="s">
        <v>17</v>
      </c>
      <c r="D656" s="12" t="s">
        <v>1251</v>
      </c>
      <c r="E656" s="13">
        <f>IF(B656="N/A", 0, INDEX('Probability Tables'!$J$10:$J$12, MATCH(B656, 'Probability Tables'!$A$10:$A$12, 0)))</f>
        <v>-0.39196962663327978</v>
      </c>
      <c r="F656" s="13">
        <f>IF(C656="N/A", 0, INDEX('Probability Tables'!$J$18:$J$19, MATCH(C656, 'Probability Tables'!$A$18:$A$19, 0)))</f>
        <v>-1.9050155618886613</v>
      </c>
      <c r="G656" s="13">
        <f>IF(D656="N/A", 0, INDEX('Probability Tables'!$J$48:$J$50, MATCH(D656, 'Probability Tables'!$A$48:$A$50, 0)))</f>
        <v>-0.71512608727872051</v>
      </c>
      <c r="H656" s="13">
        <f>'Probability Tables'!$E$3</f>
        <v>-0.48424598596127871</v>
      </c>
      <c r="I656" s="16">
        <f>SUM(E656:H656)</f>
        <v>-3.4963572617619403</v>
      </c>
      <c r="J656" s="14">
        <f>IF(B656="N/A", 0, INDEX('Probability Tables'!$K$10:$K$12, MATCH(B656, 'Probability Tables'!$A$10:$A$12, 0)))</f>
        <v>-1.0560526742493137</v>
      </c>
      <c r="K656" s="14">
        <f>IF(C656="N/A", 0, INDEX('Probability Tables'!$K$18:$K$19, MATCH(C656, 'Probability Tables'!$A$18:$A$19, 0)))</f>
        <v>-0.38532054201569693</v>
      </c>
      <c r="L656" s="14">
        <f>IF(D656="N/A", 0, INDEX('Probability Tables'!$K$48:$K$50, MATCH(D656, 'Probability Tables'!$A$48:$A$50, 0)))</f>
        <v>-1.624036711855253</v>
      </c>
      <c r="M656" s="14">
        <f>'Probability Tables'!$E$4</f>
        <v>-0.95753369040820424</v>
      </c>
      <c r="N656" s="16">
        <f>SUM(J656:M656)</f>
        <v>-4.0229436185284682</v>
      </c>
      <c r="O656" s="15">
        <f t="shared" si="30"/>
        <v>62.868658257937625</v>
      </c>
      <c r="P656" s="15">
        <f t="shared" si="31"/>
        <v>37.131341742062382</v>
      </c>
      <c r="Q656" s="17">
        <f t="shared" si="32"/>
        <v>0</v>
      </c>
      <c r="R656" s="17">
        <v>0</v>
      </c>
    </row>
    <row r="657" spans="1:18" x14ac:dyDescent="0.25">
      <c r="A657" t="s">
        <v>924</v>
      </c>
      <c r="B657">
        <v>2</v>
      </c>
      <c r="C657" t="s">
        <v>13</v>
      </c>
      <c r="D657" s="12" t="s">
        <v>1250</v>
      </c>
      <c r="E657" s="13">
        <f>IF(B657="N/A", 0, INDEX('Probability Tables'!$J$10:$J$12, MATCH(B657, 'Probability Tables'!$A$10:$A$12, 0)))</f>
        <v>-1.7285805676065233</v>
      </c>
      <c r="F657" s="13">
        <f>IF(C657="N/A", 0, INDEX('Probability Tables'!$J$18:$J$19, MATCH(C657, 'Probability Tables'!$A$18:$A$19, 0)))</f>
        <v>-0.16113204070663512</v>
      </c>
      <c r="G657" s="13">
        <f>IF(D657="N/A", 0, INDEX('Probability Tables'!$J$48:$J$50, MATCH(D657, 'Probability Tables'!$A$48:$A$50, 0)))</f>
        <v>-1.1317644959850102</v>
      </c>
      <c r="H657" s="13">
        <f>'Probability Tables'!$E$3</f>
        <v>-0.48424598596127871</v>
      </c>
      <c r="I657" s="16">
        <f>SUM(E657:H657)</f>
        <v>-3.5057230902594472</v>
      </c>
      <c r="J657" s="14">
        <f>IF(B657="N/A", 0, INDEX('Probability Tables'!$K$10:$K$12, MATCH(B657, 'Probability Tables'!$A$10:$A$12, 0)))</f>
        <v>-1.3662076025531533</v>
      </c>
      <c r="K657" s="14">
        <f>IF(C657="N/A", 0, INDEX('Probability Tables'!$K$18:$K$19, MATCH(C657, 'Probability Tables'!$A$18:$A$19, 0)))</f>
        <v>-1.140161291580982</v>
      </c>
      <c r="L657" s="14">
        <f>IF(D657="N/A", 0, INDEX('Probability Tables'!$K$48:$K$50, MATCH(D657, 'Probability Tables'!$A$48:$A$50, 0)))</f>
        <v>-0.54522705048332309</v>
      </c>
      <c r="M657" s="14">
        <f>'Probability Tables'!$E$4</f>
        <v>-0.95753369040820424</v>
      </c>
      <c r="N657" s="16">
        <f>SUM(J657:M657)</f>
        <v>-4.0091296350256629</v>
      </c>
      <c r="O657" s="15">
        <f t="shared" si="30"/>
        <v>62.325954727315882</v>
      </c>
      <c r="P657" s="15">
        <f t="shared" si="31"/>
        <v>37.674045272684111</v>
      </c>
      <c r="Q657" s="17">
        <f t="shared" si="32"/>
        <v>0</v>
      </c>
      <c r="R657" s="17">
        <v>0</v>
      </c>
    </row>
    <row r="658" spans="1:18" x14ac:dyDescent="0.25">
      <c r="A658" t="s">
        <v>925</v>
      </c>
      <c r="B658">
        <v>3</v>
      </c>
      <c r="C658" t="s">
        <v>13</v>
      </c>
      <c r="D658" s="12" t="s">
        <v>1251</v>
      </c>
      <c r="E658" s="13">
        <f>IF(B658="N/A", 0, INDEX('Probability Tables'!$J$10:$J$12, MATCH(B658, 'Probability Tables'!$A$10:$A$12, 0)))</f>
        <v>-0.39196962663327978</v>
      </c>
      <c r="F658" s="13">
        <f>IF(C658="N/A", 0, INDEX('Probability Tables'!$J$18:$J$19, MATCH(C658, 'Probability Tables'!$A$18:$A$19, 0)))</f>
        <v>-0.16113204070663512</v>
      </c>
      <c r="G658" s="13">
        <f>IF(D658="N/A", 0, INDEX('Probability Tables'!$J$48:$J$50, MATCH(D658, 'Probability Tables'!$A$48:$A$50, 0)))</f>
        <v>-0.71512608727872051</v>
      </c>
      <c r="H658" s="13">
        <f>'Probability Tables'!$E$3</f>
        <v>-0.48424598596127871</v>
      </c>
      <c r="I658" s="16">
        <f>SUM(E658:H658)</f>
        <v>-1.7524737405799142</v>
      </c>
      <c r="J658" s="14">
        <f>IF(B658="N/A", 0, INDEX('Probability Tables'!$K$10:$K$12, MATCH(B658, 'Probability Tables'!$A$10:$A$12, 0)))</f>
        <v>-1.0560526742493137</v>
      </c>
      <c r="K658" s="14">
        <f>IF(C658="N/A", 0, INDEX('Probability Tables'!$K$18:$K$19, MATCH(C658, 'Probability Tables'!$A$18:$A$19, 0)))</f>
        <v>-1.140161291580982</v>
      </c>
      <c r="L658" s="14">
        <f>IF(D658="N/A", 0, INDEX('Probability Tables'!$K$48:$K$50, MATCH(D658, 'Probability Tables'!$A$48:$A$50, 0)))</f>
        <v>-1.624036711855253</v>
      </c>
      <c r="M658" s="14">
        <f>'Probability Tables'!$E$4</f>
        <v>-0.95753369040820424</v>
      </c>
      <c r="N658" s="16">
        <f>SUM(J658:M658)</f>
        <v>-4.7777843680937533</v>
      </c>
      <c r="O658" s="15">
        <f t="shared" si="30"/>
        <v>95.370456696207185</v>
      </c>
      <c r="P658" s="15">
        <f t="shared" si="31"/>
        <v>4.6295433037928087</v>
      </c>
      <c r="Q658" s="17">
        <f t="shared" si="32"/>
        <v>0</v>
      </c>
      <c r="R658" s="17">
        <v>0</v>
      </c>
    </row>
    <row r="659" spans="1:18" x14ac:dyDescent="0.25">
      <c r="A659" t="s">
        <v>926</v>
      </c>
      <c r="B659">
        <v>3</v>
      </c>
      <c r="C659" t="s">
        <v>17</v>
      </c>
      <c r="D659" s="12" t="s">
        <v>1252</v>
      </c>
      <c r="E659" s="13">
        <f>IF(B659="N/A", 0, INDEX('Probability Tables'!$J$10:$J$12, MATCH(B659, 'Probability Tables'!$A$10:$A$12, 0)))</f>
        <v>-0.39196962663327978</v>
      </c>
      <c r="F659" s="13">
        <f>IF(C659="N/A", 0, INDEX('Probability Tables'!$J$18:$J$19, MATCH(C659, 'Probability Tables'!$A$18:$A$19, 0)))</f>
        <v>-1.9050155618886613</v>
      </c>
      <c r="G659" s="13">
        <f>IF(D659="N/A", 0, INDEX('Probability Tables'!$J$48:$J$50, MATCH(D659, 'Probability Tables'!$A$48:$A$50, 0)))</f>
        <v>-1.6691571471357227</v>
      </c>
      <c r="H659" s="13">
        <f>'Probability Tables'!$E$3</f>
        <v>-0.48424598596127871</v>
      </c>
      <c r="I659" s="16">
        <f>SUM(E659:H659)</f>
        <v>-4.4503883216189424</v>
      </c>
      <c r="J659" s="14">
        <f>IF(B659="N/A", 0, INDEX('Probability Tables'!$K$10:$K$12, MATCH(B659, 'Probability Tables'!$A$10:$A$12, 0)))</f>
        <v>-1.0560526742493137</v>
      </c>
      <c r="K659" s="14">
        <f>IF(C659="N/A", 0, INDEX('Probability Tables'!$K$18:$K$19, MATCH(C659, 'Probability Tables'!$A$18:$A$19, 0)))</f>
        <v>-0.38532054201569693</v>
      </c>
      <c r="L659" s="14">
        <f>IF(D659="N/A", 0, INDEX('Probability Tables'!$K$48:$K$50, MATCH(D659, 'Probability Tables'!$A$48:$A$50, 0)))</f>
        <v>-1.4997389951776758</v>
      </c>
      <c r="M659" s="14">
        <f>'Probability Tables'!$E$4</f>
        <v>-0.95753369040820424</v>
      </c>
      <c r="N659" s="16">
        <f>SUM(J659:M659)</f>
        <v>-3.8986459018508905</v>
      </c>
      <c r="O659" s="15">
        <f t="shared" si="30"/>
        <v>36.546024884807224</v>
      </c>
      <c r="P659" s="15">
        <f t="shared" si="31"/>
        <v>63.453975115192776</v>
      </c>
      <c r="Q659" s="17">
        <f t="shared" si="32"/>
        <v>1</v>
      </c>
      <c r="R659" s="17">
        <v>0</v>
      </c>
    </row>
    <row r="660" spans="1:18" x14ac:dyDescent="0.25">
      <c r="A660" t="s">
        <v>927</v>
      </c>
      <c r="B660">
        <v>2</v>
      </c>
      <c r="C660" t="s">
        <v>13</v>
      </c>
      <c r="D660" s="12" t="s">
        <v>1252</v>
      </c>
      <c r="E660" s="13">
        <f>IF(B660="N/A", 0, INDEX('Probability Tables'!$J$10:$J$12, MATCH(B660, 'Probability Tables'!$A$10:$A$12, 0)))</f>
        <v>-1.7285805676065233</v>
      </c>
      <c r="F660" s="13">
        <f>IF(C660="N/A", 0, INDEX('Probability Tables'!$J$18:$J$19, MATCH(C660, 'Probability Tables'!$A$18:$A$19, 0)))</f>
        <v>-0.16113204070663512</v>
      </c>
      <c r="G660" s="13">
        <f>IF(D660="N/A", 0, INDEX('Probability Tables'!$J$48:$J$50, MATCH(D660, 'Probability Tables'!$A$48:$A$50, 0)))</f>
        <v>-1.6691571471357227</v>
      </c>
      <c r="H660" s="13">
        <f>'Probability Tables'!$E$3</f>
        <v>-0.48424598596127871</v>
      </c>
      <c r="I660" s="16">
        <f>SUM(E660:H660)</f>
        <v>-4.0431157414101593</v>
      </c>
      <c r="J660" s="14">
        <f>IF(B660="N/A", 0, INDEX('Probability Tables'!$K$10:$K$12, MATCH(B660, 'Probability Tables'!$A$10:$A$12, 0)))</f>
        <v>-1.3662076025531533</v>
      </c>
      <c r="K660" s="14">
        <f>IF(C660="N/A", 0, INDEX('Probability Tables'!$K$18:$K$19, MATCH(C660, 'Probability Tables'!$A$18:$A$19, 0)))</f>
        <v>-1.140161291580982</v>
      </c>
      <c r="L660" s="14">
        <f>IF(D660="N/A", 0, INDEX('Probability Tables'!$K$48:$K$50, MATCH(D660, 'Probability Tables'!$A$48:$A$50, 0)))</f>
        <v>-1.4997389951776758</v>
      </c>
      <c r="M660" s="14">
        <f>'Probability Tables'!$E$4</f>
        <v>-0.95753369040820424</v>
      </c>
      <c r="N660" s="16">
        <f>SUM(J660:M660)</f>
        <v>-4.9636415797200151</v>
      </c>
      <c r="O660" s="15">
        <f t="shared" si="30"/>
        <v>71.514923676454018</v>
      </c>
      <c r="P660" s="15">
        <f t="shared" si="31"/>
        <v>28.485076323545982</v>
      </c>
      <c r="Q660" s="17">
        <f t="shared" si="32"/>
        <v>0</v>
      </c>
      <c r="R660" s="17">
        <v>0</v>
      </c>
    </row>
    <row r="661" spans="1:18" x14ac:dyDescent="0.25">
      <c r="A661" t="s">
        <v>928</v>
      </c>
      <c r="B661">
        <v>1</v>
      </c>
      <c r="C661" t="s">
        <v>13</v>
      </c>
      <c r="D661" s="12" t="s">
        <v>1250</v>
      </c>
      <c r="E661" s="13">
        <f>IF(B661="N/A", 0, INDEX('Probability Tables'!$J$10:$J$12, MATCH(B661, 'Probability Tables'!$A$10:$A$12, 0)))</f>
        <v>-1.9190988916046565</v>
      </c>
      <c r="F661" s="13">
        <f>IF(C661="N/A", 0, INDEX('Probability Tables'!$J$18:$J$19, MATCH(C661, 'Probability Tables'!$A$18:$A$19, 0)))</f>
        <v>-0.16113204070663512</v>
      </c>
      <c r="G661" s="13">
        <f>IF(D661="N/A", 0, INDEX('Probability Tables'!$J$48:$J$50, MATCH(D661, 'Probability Tables'!$A$48:$A$50, 0)))</f>
        <v>-1.1317644959850102</v>
      </c>
      <c r="H661" s="13">
        <f>'Probability Tables'!$E$3</f>
        <v>-0.48424598596127871</v>
      </c>
      <c r="I661" s="16">
        <f>SUM(E661:H661)</f>
        <v>-3.6962414142575803</v>
      </c>
      <c r="J661" s="14">
        <f>IF(B661="N/A", 0, INDEX('Probability Tables'!$K$10:$K$12, MATCH(B661, 'Probability Tables'!$A$10:$A$12, 0)))</f>
        <v>-0.92356349120323478</v>
      </c>
      <c r="K661" s="14">
        <f>IF(C661="N/A", 0, INDEX('Probability Tables'!$K$18:$K$19, MATCH(C661, 'Probability Tables'!$A$18:$A$19, 0)))</f>
        <v>-1.140161291580982</v>
      </c>
      <c r="L661" s="14">
        <f>IF(D661="N/A", 0, INDEX('Probability Tables'!$K$48:$K$50, MATCH(D661, 'Probability Tables'!$A$48:$A$50, 0)))</f>
        <v>-0.54522705048332309</v>
      </c>
      <c r="M661" s="14">
        <f>'Probability Tables'!$E$4</f>
        <v>-0.95753369040820424</v>
      </c>
      <c r="N661" s="16">
        <f>SUM(J661:M661)</f>
        <v>-3.5664855236757438</v>
      </c>
      <c r="O661" s="15">
        <f t="shared" si="30"/>
        <v>46.760646433231344</v>
      </c>
      <c r="P661" s="15">
        <f t="shared" si="31"/>
        <v>53.239353566768656</v>
      </c>
      <c r="Q661" s="17">
        <f t="shared" si="32"/>
        <v>1</v>
      </c>
      <c r="R661" s="17">
        <v>0</v>
      </c>
    </row>
    <row r="662" spans="1:18" x14ac:dyDescent="0.25">
      <c r="A662" t="s">
        <v>930</v>
      </c>
      <c r="B662">
        <v>1</v>
      </c>
      <c r="C662" t="s">
        <v>13</v>
      </c>
      <c r="D662" s="12" t="s">
        <v>1250</v>
      </c>
      <c r="E662" s="13">
        <f>IF(B662="N/A", 0, INDEX('Probability Tables'!$J$10:$J$12, MATCH(B662, 'Probability Tables'!$A$10:$A$12, 0)))</f>
        <v>-1.9190988916046565</v>
      </c>
      <c r="F662" s="13">
        <f>IF(C662="N/A", 0, INDEX('Probability Tables'!$J$18:$J$19, MATCH(C662, 'Probability Tables'!$A$18:$A$19, 0)))</f>
        <v>-0.16113204070663512</v>
      </c>
      <c r="G662" s="13">
        <f>IF(D662="N/A", 0, INDEX('Probability Tables'!$J$48:$J$50, MATCH(D662, 'Probability Tables'!$A$48:$A$50, 0)))</f>
        <v>-1.1317644959850102</v>
      </c>
      <c r="H662" s="13">
        <f>'Probability Tables'!$E$3</f>
        <v>-0.48424598596127871</v>
      </c>
      <c r="I662" s="16">
        <f>SUM(E662:H662)</f>
        <v>-3.6962414142575803</v>
      </c>
      <c r="J662" s="14">
        <f>IF(B662="N/A", 0, INDEX('Probability Tables'!$K$10:$K$12, MATCH(B662, 'Probability Tables'!$A$10:$A$12, 0)))</f>
        <v>-0.92356349120323478</v>
      </c>
      <c r="K662" s="14">
        <f>IF(C662="N/A", 0, INDEX('Probability Tables'!$K$18:$K$19, MATCH(C662, 'Probability Tables'!$A$18:$A$19, 0)))</f>
        <v>-1.140161291580982</v>
      </c>
      <c r="L662" s="14">
        <f>IF(D662="N/A", 0, INDEX('Probability Tables'!$K$48:$K$50, MATCH(D662, 'Probability Tables'!$A$48:$A$50, 0)))</f>
        <v>-0.54522705048332309</v>
      </c>
      <c r="M662" s="14">
        <f>'Probability Tables'!$E$4</f>
        <v>-0.95753369040820424</v>
      </c>
      <c r="N662" s="16">
        <f>SUM(J662:M662)</f>
        <v>-3.5664855236757438</v>
      </c>
      <c r="O662" s="15">
        <f t="shared" si="30"/>
        <v>46.760646433231344</v>
      </c>
      <c r="P662" s="15">
        <f t="shared" si="31"/>
        <v>53.239353566768656</v>
      </c>
      <c r="Q662" s="17">
        <f t="shared" si="32"/>
        <v>1</v>
      </c>
      <c r="R662" s="17">
        <v>1</v>
      </c>
    </row>
    <row r="663" spans="1:18" x14ac:dyDescent="0.25">
      <c r="A663" t="s">
        <v>931</v>
      </c>
      <c r="B663">
        <v>3</v>
      </c>
      <c r="C663" t="s">
        <v>13</v>
      </c>
      <c r="D663" s="12" t="s">
        <v>1251</v>
      </c>
      <c r="E663" s="13">
        <f>IF(B663="N/A", 0, INDEX('Probability Tables'!$J$10:$J$12, MATCH(B663, 'Probability Tables'!$A$10:$A$12, 0)))</f>
        <v>-0.39196962663327978</v>
      </c>
      <c r="F663" s="13">
        <f>IF(C663="N/A", 0, INDEX('Probability Tables'!$J$18:$J$19, MATCH(C663, 'Probability Tables'!$A$18:$A$19, 0)))</f>
        <v>-0.16113204070663512</v>
      </c>
      <c r="G663" s="13">
        <f>IF(D663="N/A", 0, INDEX('Probability Tables'!$J$48:$J$50, MATCH(D663, 'Probability Tables'!$A$48:$A$50, 0)))</f>
        <v>-0.71512608727872051</v>
      </c>
      <c r="H663" s="13">
        <f>'Probability Tables'!$E$3</f>
        <v>-0.48424598596127871</v>
      </c>
      <c r="I663" s="16">
        <f>SUM(E663:H663)</f>
        <v>-1.7524737405799142</v>
      </c>
      <c r="J663" s="14">
        <f>IF(B663="N/A", 0, INDEX('Probability Tables'!$K$10:$K$12, MATCH(B663, 'Probability Tables'!$A$10:$A$12, 0)))</f>
        <v>-1.0560526742493137</v>
      </c>
      <c r="K663" s="14">
        <f>IF(C663="N/A", 0, INDEX('Probability Tables'!$K$18:$K$19, MATCH(C663, 'Probability Tables'!$A$18:$A$19, 0)))</f>
        <v>-1.140161291580982</v>
      </c>
      <c r="L663" s="14">
        <f>IF(D663="N/A", 0, INDEX('Probability Tables'!$K$48:$K$50, MATCH(D663, 'Probability Tables'!$A$48:$A$50, 0)))</f>
        <v>-1.624036711855253</v>
      </c>
      <c r="M663" s="14">
        <f>'Probability Tables'!$E$4</f>
        <v>-0.95753369040820424</v>
      </c>
      <c r="N663" s="16">
        <f>SUM(J663:M663)</f>
        <v>-4.7777843680937533</v>
      </c>
      <c r="O663" s="15">
        <f t="shared" si="30"/>
        <v>95.370456696207185</v>
      </c>
      <c r="P663" s="15">
        <f t="shared" si="31"/>
        <v>4.6295433037928087</v>
      </c>
      <c r="Q663" s="17">
        <f t="shared" si="32"/>
        <v>0</v>
      </c>
      <c r="R663" s="17">
        <v>0</v>
      </c>
    </row>
    <row r="664" spans="1:18" x14ac:dyDescent="0.25">
      <c r="A664" t="s">
        <v>932</v>
      </c>
      <c r="B664">
        <v>1</v>
      </c>
      <c r="C664" t="s">
        <v>13</v>
      </c>
      <c r="D664" s="12" t="s">
        <v>1250</v>
      </c>
      <c r="E664" s="13">
        <f>IF(B664="N/A", 0, INDEX('Probability Tables'!$J$10:$J$12, MATCH(B664, 'Probability Tables'!$A$10:$A$12, 0)))</f>
        <v>-1.9190988916046565</v>
      </c>
      <c r="F664" s="13">
        <f>IF(C664="N/A", 0, INDEX('Probability Tables'!$J$18:$J$19, MATCH(C664, 'Probability Tables'!$A$18:$A$19, 0)))</f>
        <v>-0.16113204070663512</v>
      </c>
      <c r="G664" s="13">
        <f>IF(D664="N/A", 0, INDEX('Probability Tables'!$J$48:$J$50, MATCH(D664, 'Probability Tables'!$A$48:$A$50, 0)))</f>
        <v>-1.1317644959850102</v>
      </c>
      <c r="H664" s="13">
        <f>'Probability Tables'!$E$3</f>
        <v>-0.48424598596127871</v>
      </c>
      <c r="I664" s="16">
        <f>SUM(E664:H664)</f>
        <v>-3.6962414142575803</v>
      </c>
      <c r="J664" s="14">
        <f>IF(B664="N/A", 0, INDEX('Probability Tables'!$K$10:$K$12, MATCH(B664, 'Probability Tables'!$A$10:$A$12, 0)))</f>
        <v>-0.92356349120323478</v>
      </c>
      <c r="K664" s="14">
        <f>IF(C664="N/A", 0, INDEX('Probability Tables'!$K$18:$K$19, MATCH(C664, 'Probability Tables'!$A$18:$A$19, 0)))</f>
        <v>-1.140161291580982</v>
      </c>
      <c r="L664" s="14">
        <f>IF(D664="N/A", 0, INDEX('Probability Tables'!$K$48:$K$50, MATCH(D664, 'Probability Tables'!$A$48:$A$50, 0)))</f>
        <v>-0.54522705048332309</v>
      </c>
      <c r="M664" s="14">
        <f>'Probability Tables'!$E$4</f>
        <v>-0.95753369040820424</v>
      </c>
      <c r="N664" s="16">
        <f>SUM(J664:M664)</f>
        <v>-3.5664855236757438</v>
      </c>
      <c r="O664" s="15">
        <f t="shared" si="30"/>
        <v>46.760646433231344</v>
      </c>
      <c r="P664" s="15">
        <f t="shared" si="31"/>
        <v>53.239353566768656</v>
      </c>
      <c r="Q664" s="17">
        <f t="shared" si="32"/>
        <v>1</v>
      </c>
      <c r="R664" s="17">
        <v>0</v>
      </c>
    </row>
    <row r="665" spans="1:18" x14ac:dyDescent="0.25">
      <c r="A665" t="s">
        <v>934</v>
      </c>
      <c r="B665">
        <v>3</v>
      </c>
      <c r="C665" t="s">
        <v>13</v>
      </c>
      <c r="D665" s="12" t="s">
        <v>1251</v>
      </c>
      <c r="E665" s="13">
        <f>IF(B665="N/A", 0, INDEX('Probability Tables'!$J$10:$J$12, MATCH(B665, 'Probability Tables'!$A$10:$A$12, 0)))</f>
        <v>-0.39196962663327978</v>
      </c>
      <c r="F665" s="13">
        <f>IF(C665="N/A", 0, INDEX('Probability Tables'!$J$18:$J$19, MATCH(C665, 'Probability Tables'!$A$18:$A$19, 0)))</f>
        <v>-0.16113204070663512</v>
      </c>
      <c r="G665" s="13">
        <f>IF(D665="N/A", 0, INDEX('Probability Tables'!$J$48:$J$50, MATCH(D665, 'Probability Tables'!$A$48:$A$50, 0)))</f>
        <v>-0.71512608727872051</v>
      </c>
      <c r="H665" s="13">
        <f>'Probability Tables'!$E$3</f>
        <v>-0.48424598596127871</v>
      </c>
      <c r="I665" s="16">
        <f>SUM(E665:H665)</f>
        <v>-1.7524737405799142</v>
      </c>
      <c r="J665" s="14">
        <f>IF(B665="N/A", 0, INDEX('Probability Tables'!$K$10:$K$12, MATCH(B665, 'Probability Tables'!$A$10:$A$12, 0)))</f>
        <v>-1.0560526742493137</v>
      </c>
      <c r="K665" s="14">
        <f>IF(C665="N/A", 0, INDEX('Probability Tables'!$K$18:$K$19, MATCH(C665, 'Probability Tables'!$A$18:$A$19, 0)))</f>
        <v>-1.140161291580982</v>
      </c>
      <c r="L665" s="14">
        <f>IF(D665="N/A", 0, INDEX('Probability Tables'!$K$48:$K$50, MATCH(D665, 'Probability Tables'!$A$48:$A$50, 0)))</f>
        <v>-1.624036711855253</v>
      </c>
      <c r="M665" s="14">
        <f>'Probability Tables'!$E$4</f>
        <v>-0.95753369040820424</v>
      </c>
      <c r="N665" s="16">
        <f>SUM(J665:M665)</f>
        <v>-4.7777843680937533</v>
      </c>
      <c r="O665" s="15">
        <f t="shared" si="30"/>
        <v>95.370456696207185</v>
      </c>
      <c r="P665" s="15">
        <f t="shared" si="31"/>
        <v>4.6295433037928087</v>
      </c>
      <c r="Q665" s="17">
        <f t="shared" si="32"/>
        <v>0</v>
      </c>
      <c r="R665" s="17">
        <v>0</v>
      </c>
    </row>
    <row r="666" spans="1:18" x14ac:dyDescent="0.25">
      <c r="A666" t="s">
        <v>935</v>
      </c>
      <c r="B666">
        <v>3</v>
      </c>
      <c r="C666" t="s">
        <v>13</v>
      </c>
      <c r="D666" s="12" t="s">
        <v>1251</v>
      </c>
      <c r="E666" s="13">
        <f>IF(B666="N/A", 0, INDEX('Probability Tables'!$J$10:$J$12, MATCH(B666, 'Probability Tables'!$A$10:$A$12, 0)))</f>
        <v>-0.39196962663327978</v>
      </c>
      <c r="F666" s="13">
        <f>IF(C666="N/A", 0, INDEX('Probability Tables'!$J$18:$J$19, MATCH(C666, 'Probability Tables'!$A$18:$A$19, 0)))</f>
        <v>-0.16113204070663512</v>
      </c>
      <c r="G666" s="13">
        <f>IF(D666="N/A", 0, INDEX('Probability Tables'!$J$48:$J$50, MATCH(D666, 'Probability Tables'!$A$48:$A$50, 0)))</f>
        <v>-0.71512608727872051</v>
      </c>
      <c r="H666" s="13">
        <f>'Probability Tables'!$E$3</f>
        <v>-0.48424598596127871</v>
      </c>
      <c r="I666" s="16">
        <f>SUM(E666:H666)</f>
        <v>-1.7524737405799142</v>
      </c>
      <c r="J666" s="14">
        <f>IF(B666="N/A", 0, INDEX('Probability Tables'!$K$10:$K$12, MATCH(B666, 'Probability Tables'!$A$10:$A$12, 0)))</f>
        <v>-1.0560526742493137</v>
      </c>
      <c r="K666" s="14">
        <f>IF(C666="N/A", 0, INDEX('Probability Tables'!$K$18:$K$19, MATCH(C666, 'Probability Tables'!$A$18:$A$19, 0)))</f>
        <v>-1.140161291580982</v>
      </c>
      <c r="L666" s="14">
        <f>IF(D666="N/A", 0, INDEX('Probability Tables'!$K$48:$K$50, MATCH(D666, 'Probability Tables'!$A$48:$A$50, 0)))</f>
        <v>-1.624036711855253</v>
      </c>
      <c r="M666" s="14">
        <f>'Probability Tables'!$E$4</f>
        <v>-0.95753369040820424</v>
      </c>
      <c r="N666" s="16">
        <f>SUM(J666:M666)</f>
        <v>-4.7777843680937533</v>
      </c>
      <c r="O666" s="15">
        <f t="shared" si="30"/>
        <v>95.370456696207185</v>
      </c>
      <c r="P666" s="15">
        <f t="shared" si="31"/>
        <v>4.6295433037928087</v>
      </c>
      <c r="Q666" s="17">
        <f t="shared" si="32"/>
        <v>0</v>
      </c>
      <c r="R666" s="17">
        <v>1</v>
      </c>
    </row>
    <row r="667" spans="1:18" x14ac:dyDescent="0.25">
      <c r="A667" t="s">
        <v>937</v>
      </c>
      <c r="B667">
        <v>2</v>
      </c>
      <c r="C667" t="s">
        <v>13</v>
      </c>
      <c r="D667" s="12" t="s">
        <v>1250</v>
      </c>
      <c r="E667" s="13">
        <f>IF(B667="N/A", 0, INDEX('Probability Tables'!$J$10:$J$12, MATCH(B667, 'Probability Tables'!$A$10:$A$12, 0)))</f>
        <v>-1.7285805676065233</v>
      </c>
      <c r="F667" s="13">
        <f>IF(C667="N/A", 0, INDEX('Probability Tables'!$J$18:$J$19, MATCH(C667, 'Probability Tables'!$A$18:$A$19, 0)))</f>
        <v>-0.16113204070663512</v>
      </c>
      <c r="G667" s="13">
        <f>IF(D667="N/A", 0, INDEX('Probability Tables'!$J$48:$J$50, MATCH(D667, 'Probability Tables'!$A$48:$A$50, 0)))</f>
        <v>-1.1317644959850102</v>
      </c>
      <c r="H667" s="13">
        <f>'Probability Tables'!$E$3</f>
        <v>-0.48424598596127871</v>
      </c>
      <c r="I667" s="16">
        <f>SUM(E667:H667)</f>
        <v>-3.5057230902594472</v>
      </c>
      <c r="J667" s="14">
        <f>IF(B667="N/A", 0, INDEX('Probability Tables'!$K$10:$K$12, MATCH(B667, 'Probability Tables'!$A$10:$A$12, 0)))</f>
        <v>-1.3662076025531533</v>
      </c>
      <c r="K667" s="14">
        <f>IF(C667="N/A", 0, INDEX('Probability Tables'!$K$18:$K$19, MATCH(C667, 'Probability Tables'!$A$18:$A$19, 0)))</f>
        <v>-1.140161291580982</v>
      </c>
      <c r="L667" s="14">
        <f>IF(D667="N/A", 0, INDEX('Probability Tables'!$K$48:$K$50, MATCH(D667, 'Probability Tables'!$A$48:$A$50, 0)))</f>
        <v>-0.54522705048332309</v>
      </c>
      <c r="M667" s="14">
        <f>'Probability Tables'!$E$4</f>
        <v>-0.95753369040820424</v>
      </c>
      <c r="N667" s="16">
        <f>SUM(J667:M667)</f>
        <v>-4.0091296350256629</v>
      </c>
      <c r="O667" s="15">
        <f t="shared" si="30"/>
        <v>62.325954727315882</v>
      </c>
      <c r="P667" s="15">
        <f t="shared" si="31"/>
        <v>37.674045272684111</v>
      </c>
      <c r="Q667" s="17">
        <f t="shared" si="32"/>
        <v>0</v>
      </c>
      <c r="R667" s="17">
        <v>0</v>
      </c>
    </row>
    <row r="668" spans="1:18" x14ac:dyDescent="0.25">
      <c r="A668" t="s">
        <v>938</v>
      </c>
      <c r="B668">
        <v>2</v>
      </c>
      <c r="C668" t="s">
        <v>13</v>
      </c>
      <c r="D668" s="12" t="s">
        <v>1252</v>
      </c>
      <c r="E668" s="13">
        <f>IF(B668="N/A", 0, INDEX('Probability Tables'!$J$10:$J$12, MATCH(B668, 'Probability Tables'!$A$10:$A$12, 0)))</f>
        <v>-1.7285805676065233</v>
      </c>
      <c r="F668" s="13">
        <f>IF(C668="N/A", 0, INDEX('Probability Tables'!$J$18:$J$19, MATCH(C668, 'Probability Tables'!$A$18:$A$19, 0)))</f>
        <v>-0.16113204070663512</v>
      </c>
      <c r="G668" s="13">
        <f>IF(D668="N/A", 0, INDEX('Probability Tables'!$J$48:$J$50, MATCH(D668, 'Probability Tables'!$A$48:$A$50, 0)))</f>
        <v>-1.6691571471357227</v>
      </c>
      <c r="H668" s="13">
        <f>'Probability Tables'!$E$3</f>
        <v>-0.48424598596127871</v>
      </c>
      <c r="I668" s="16">
        <f>SUM(E668:H668)</f>
        <v>-4.0431157414101593</v>
      </c>
      <c r="J668" s="14">
        <f>IF(B668="N/A", 0, INDEX('Probability Tables'!$K$10:$K$12, MATCH(B668, 'Probability Tables'!$A$10:$A$12, 0)))</f>
        <v>-1.3662076025531533</v>
      </c>
      <c r="K668" s="14">
        <f>IF(C668="N/A", 0, INDEX('Probability Tables'!$K$18:$K$19, MATCH(C668, 'Probability Tables'!$A$18:$A$19, 0)))</f>
        <v>-1.140161291580982</v>
      </c>
      <c r="L668" s="14">
        <f>IF(D668="N/A", 0, INDEX('Probability Tables'!$K$48:$K$50, MATCH(D668, 'Probability Tables'!$A$48:$A$50, 0)))</f>
        <v>-1.4997389951776758</v>
      </c>
      <c r="M668" s="14">
        <f>'Probability Tables'!$E$4</f>
        <v>-0.95753369040820424</v>
      </c>
      <c r="N668" s="16">
        <f>SUM(J668:M668)</f>
        <v>-4.9636415797200151</v>
      </c>
      <c r="O668" s="15">
        <f t="shared" si="30"/>
        <v>71.514923676454018</v>
      </c>
      <c r="P668" s="15">
        <f t="shared" si="31"/>
        <v>28.485076323545982</v>
      </c>
      <c r="Q668" s="17">
        <f t="shared" si="32"/>
        <v>0</v>
      </c>
      <c r="R668" s="17">
        <v>0</v>
      </c>
    </row>
    <row r="669" spans="1:18" x14ac:dyDescent="0.25">
      <c r="A669" t="s">
        <v>939</v>
      </c>
      <c r="B669">
        <v>3</v>
      </c>
      <c r="C669" t="s">
        <v>13</v>
      </c>
      <c r="D669" s="12" t="s">
        <v>1251</v>
      </c>
      <c r="E669" s="13">
        <f>IF(B669="N/A", 0, INDEX('Probability Tables'!$J$10:$J$12, MATCH(B669, 'Probability Tables'!$A$10:$A$12, 0)))</f>
        <v>-0.39196962663327978</v>
      </c>
      <c r="F669" s="13">
        <f>IF(C669="N/A", 0, INDEX('Probability Tables'!$J$18:$J$19, MATCH(C669, 'Probability Tables'!$A$18:$A$19, 0)))</f>
        <v>-0.16113204070663512</v>
      </c>
      <c r="G669" s="13">
        <f>IF(D669="N/A", 0, INDEX('Probability Tables'!$J$48:$J$50, MATCH(D669, 'Probability Tables'!$A$48:$A$50, 0)))</f>
        <v>-0.71512608727872051</v>
      </c>
      <c r="H669" s="13">
        <f>'Probability Tables'!$E$3</f>
        <v>-0.48424598596127871</v>
      </c>
      <c r="I669" s="16">
        <f>SUM(E669:H669)</f>
        <v>-1.7524737405799142</v>
      </c>
      <c r="J669" s="14">
        <f>IF(B669="N/A", 0, INDEX('Probability Tables'!$K$10:$K$12, MATCH(B669, 'Probability Tables'!$A$10:$A$12, 0)))</f>
        <v>-1.0560526742493137</v>
      </c>
      <c r="K669" s="14">
        <f>IF(C669="N/A", 0, INDEX('Probability Tables'!$K$18:$K$19, MATCH(C669, 'Probability Tables'!$A$18:$A$19, 0)))</f>
        <v>-1.140161291580982</v>
      </c>
      <c r="L669" s="14">
        <f>IF(D669="N/A", 0, INDEX('Probability Tables'!$K$48:$K$50, MATCH(D669, 'Probability Tables'!$A$48:$A$50, 0)))</f>
        <v>-1.624036711855253</v>
      </c>
      <c r="M669" s="14">
        <f>'Probability Tables'!$E$4</f>
        <v>-0.95753369040820424</v>
      </c>
      <c r="N669" s="16">
        <f>SUM(J669:M669)</f>
        <v>-4.7777843680937533</v>
      </c>
      <c r="O669" s="15">
        <f t="shared" si="30"/>
        <v>95.370456696207185</v>
      </c>
      <c r="P669" s="15">
        <f t="shared" si="31"/>
        <v>4.6295433037928087</v>
      </c>
      <c r="Q669" s="17">
        <f t="shared" si="32"/>
        <v>0</v>
      </c>
      <c r="R669" s="17">
        <v>0</v>
      </c>
    </row>
    <row r="670" spans="1:18" x14ac:dyDescent="0.25">
      <c r="A670" t="s">
        <v>940</v>
      </c>
      <c r="B670">
        <v>3</v>
      </c>
      <c r="C670" t="s">
        <v>13</v>
      </c>
      <c r="D670" s="12" t="s">
        <v>1251</v>
      </c>
      <c r="E670" s="13">
        <f>IF(B670="N/A", 0, INDEX('Probability Tables'!$J$10:$J$12, MATCH(B670, 'Probability Tables'!$A$10:$A$12, 0)))</f>
        <v>-0.39196962663327978</v>
      </c>
      <c r="F670" s="13">
        <f>IF(C670="N/A", 0, INDEX('Probability Tables'!$J$18:$J$19, MATCH(C670, 'Probability Tables'!$A$18:$A$19, 0)))</f>
        <v>-0.16113204070663512</v>
      </c>
      <c r="G670" s="13">
        <f>IF(D670="N/A", 0, INDEX('Probability Tables'!$J$48:$J$50, MATCH(D670, 'Probability Tables'!$A$48:$A$50, 0)))</f>
        <v>-0.71512608727872051</v>
      </c>
      <c r="H670" s="13">
        <f>'Probability Tables'!$E$3</f>
        <v>-0.48424598596127871</v>
      </c>
      <c r="I670" s="16">
        <f>SUM(E670:H670)</f>
        <v>-1.7524737405799142</v>
      </c>
      <c r="J670" s="14">
        <f>IF(B670="N/A", 0, INDEX('Probability Tables'!$K$10:$K$12, MATCH(B670, 'Probability Tables'!$A$10:$A$12, 0)))</f>
        <v>-1.0560526742493137</v>
      </c>
      <c r="K670" s="14">
        <f>IF(C670="N/A", 0, INDEX('Probability Tables'!$K$18:$K$19, MATCH(C670, 'Probability Tables'!$A$18:$A$19, 0)))</f>
        <v>-1.140161291580982</v>
      </c>
      <c r="L670" s="14">
        <f>IF(D670="N/A", 0, INDEX('Probability Tables'!$K$48:$K$50, MATCH(D670, 'Probability Tables'!$A$48:$A$50, 0)))</f>
        <v>-1.624036711855253</v>
      </c>
      <c r="M670" s="14">
        <f>'Probability Tables'!$E$4</f>
        <v>-0.95753369040820424</v>
      </c>
      <c r="N670" s="16">
        <f>SUM(J670:M670)</f>
        <v>-4.7777843680937533</v>
      </c>
      <c r="O670" s="15">
        <f t="shared" si="30"/>
        <v>95.370456696207185</v>
      </c>
      <c r="P670" s="15">
        <f t="shared" si="31"/>
        <v>4.6295433037928087</v>
      </c>
      <c r="Q670" s="17">
        <f t="shared" si="32"/>
        <v>0</v>
      </c>
      <c r="R670" s="17">
        <v>0</v>
      </c>
    </row>
    <row r="671" spans="1:18" x14ac:dyDescent="0.25">
      <c r="A671" t="s">
        <v>942</v>
      </c>
      <c r="B671">
        <v>1</v>
      </c>
      <c r="C671" t="s">
        <v>17</v>
      </c>
      <c r="D671" s="12" t="s">
        <v>1250</v>
      </c>
      <c r="E671" s="13">
        <f>IF(B671="N/A", 0, INDEX('Probability Tables'!$J$10:$J$12, MATCH(B671, 'Probability Tables'!$A$10:$A$12, 0)))</f>
        <v>-1.9190988916046565</v>
      </c>
      <c r="F671" s="13">
        <f>IF(C671="N/A", 0, INDEX('Probability Tables'!$J$18:$J$19, MATCH(C671, 'Probability Tables'!$A$18:$A$19, 0)))</f>
        <v>-1.9050155618886613</v>
      </c>
      <c r="G671" s="13">
        <f>IF(D671="N/A", 0, INDEX('Probability Tables'!$J$48:$J$50, MATCH(D671, 'Probability Tables'!$A$48:$A$50, 0)))</f>
        <v>-1.1317644959850102</v>
      </c>
      <c r="H671" s="13">
        <f>'Probability Tables'!$E$3</f>
        <v>-0.48424598596127871</v>
      </c>
      <c r="I671" s="16">
        <f>SUM(E671:H671)</f>
        <v>-5.4401249354396066</v>
      </c>
      <c r="J671" s="14">
        <f>IF(B671="N/A", 0, INDEX('Probability Tables'!$K$10:$K$12, MATCH(B671, 'Probability Tables'!$A$10:$A$12, 0)))</f>
        <v>-0.92356349120323478</v>
      </c>
      <c r="K671" s="14">
        <f>IF(C671="N/A", 0, INDEX('Probability Tables'!$K$18:$K$19, MATCH(C671, 'Probability Tables'!$A$18:$A$19, 0)))</f>
        <v>-0.38532054201569693</v>
      </c>
      <c r="L671" s="14">
        <f>IF(D671="N/A", 0, INDEX('Probability Tables'!$K$48:$K$50, MATCH(D671, 'Probability Tables'!$A$48:$A$50, 0)))</f>
        <v>-0.54522705048332309</v>
      </c>
      <c r="M671" s="14">
        <f>'Probability Tables'!$E$4</f>
        <v>-0.95753369040820424</v>
      </c>
      <c r="N671" s="16">
        <f>SUM(J671:M671)</f>
        <v>-2.8116447741104591</v>
      </c>
      <c r="O671" s="15">
        <f t="shared" si="30"/>
        <v>6.7327825801197783</v>
      </c>
      <c r="P671" s="15">
        <f t="shared" si="31"/>
        <v>93.267217419880225</v>
      </c>
      <c r="Q671" s="17">
        <f t="shared" si="32"/>
        <v>1</v>
      </c>
      <c r="R671" s="17">
        <v>1</v>
      </c>
    </row>
    <row r="672" spans="1:18" x14ac:dyDescent="0.25">
      <c r="A672" t="s">
        <v>944</v>
      </c>
      <c r="B672">
        <v>2</v>
      </c>
      <c r="C672" t="s">
        <v>17</v>
      </c>
      <c r="D672" s="12" t="s">
        <v>1250</v>
      </c>
      <c r="E672" s="13">
        <f>IF(B672="N/A", 0, INDEX('Probability Tables'!$J$10:$J$12, MATCH(B672, 'Probability Tables'!$A$10:$A$12, 0)))</f>
        <v>-1.7285805676065233</v>
      </c>
      <c r="F672" s="13">
        <f>IF(C672="N/A", 0, INDEX('Probability Tables'!$J$18:$J$19, MATCH(C672, 'Probability Tables'!$A$18:$A$19, 0)))</f>
        <v>-1.9050155618886613</v>
      </c>
      <c r="G672" s="13">
        <f>IF(D672="N/A", 0, INDEX('Probability Tables'!$J$48:$J$50, MATCH(D672, 'Probability Tables'!$A$48:$A$50, 0)))</f>
        <v>-1.1317644959850102</v>
      </c>
      <c r="H672" s="13">
        <f>'Probability Tables'!$E$3</f>
        <v>-0.48424598596127871</v>
      </c>
      <c r="I672" s="16">
        <f>SUM(E672:H672)</f>
        <v>-5.2496066114414734</v>
      </c>
      <c r="J672" s="14">
        <f>IF(B672="N/A", 0, INDEX('Probability Tables'!$K$10:$K$12, MATCH(B672, 'Probability Tables'!$A$10:$A$12, 0)))</f>
        <v>-1.3662076025531533</v>
      </c>
      <c r="K672" s="14">
        <f>IF(C672="N/A", 0, INDEX('Probability Tables'!$K$18:$K$19, MATCH(C672, 'Probability Tables'!$A$18:$A$19, 0)))</f>
        <v>-0.38532054201569693</v>
      </c>
      <c r="L672" s="14">
        <f>IF(D672="N/A", 0, INDEX('Probability Tables'!$K$48:$K$50, MATCH(D672, 'Probability Tables'!$A$48:$A$50, 0)))</f>
        <v>-0.54522705048332309</v>
      </c>
      <c r="M672" s="14">
        <f>'Probability Tables'!$E$4</f>
        <v>-0.95753369040820424</v>
      </c>
      <c r="N672" s="16">
        <f>SUM(J672:M672)</f>
        <v>-3.2542888854603773</v>
      </c>
      <c r="O672" s="15">
        <f t="shared" si="30"/>
        <v>11.969540796003292</v>
      </c>
      <c r="P672" s="15">
        <f t="shared" si="31"/>
        <v>88.030459203996713</v>
      </c>
      <c r="Q672" s="17">
        <f t="shared" si="32"/>
        <v>1</v>
      </c>
      <c r="R672" s="17">
        <v>1</v>
      </c>
    </row>
    <row r="673" spans="1:18" x14ac:dyDescent="0.25">
      <c r="A673" t="s">
        <v>945</v>
      </c>
      <c r="B673">
        <v>1</v>
      </c>
      <c r="C673" t="s">
        <v>13</v>
      </c>
      <c r="D673" s="12" t="s">
        <v>1250</v>
      </c>
      <c r="E673" s="13">
        <f>IF(B673="N/A", 0, INDEX('Probability Tables'!$J$10:$J$12, MATCH(B673, 'Probability Tables'!$A$10:$A$12, 0)))</f>
        <v>-1.9190988916046565</v>
      </c>
      <c r="F673" s="13">
        <f>IF(C673="N/A", 0, INDEX('Probability Tables'!$J$18:$J$19, MATCH(C673, 'Probability Tables'!$A$18:$A$19, 0)))</f>
        <v>-0.16113204070663512</v>
      </c>
      <c r="G673" s="13">
        <f>IF(D673="N/A", 0, INDEX('Probability Tables'!$J$48:$J$50, MATCH(D673, 'Probability Tables'!$A$48:$A$50, 0)))</f>
        <v>-1.1317644959850102</v>
      </c>
      <c r="H673" s="13">
        <f>'Probability Tables'!$E$3</f>
        <v>-0.48424598596127871</v>
      </c>
      <c r="I673" s="16">
        <f>SUM(E673:H673)</f>
        <v>-3.6962414142575803</v>
      </c>
      <c r="J673" s="14">
        <f>IF(B673="N/A", 0, INDEX('Probability Tables'!$K$10:$K$12, MATCH(B673, 'Probability Tables'!$A$10:$A$12, 0)))</f>
        <v>-0.92356349120323478</v>
      </c>
      <c r="K673" s="14">
        <f>IF(C673="N/A", 0, INDEX('Probability Tables'!$K$18:$K$19, MATCH(C673, 'Probability Tables'!$A$18:$A$19, 0)))</f>
        <v>-1.140161291580982</v>
      </c>
      <c r="L673" s="14">
        <f>IF(D673="N/A", 0, INDEX('Probability Tables'!$K$48:$K$50, MATCH(D673, 'Probability Tables'!$A$48:$A$50, 0)))</f>
        <v>-0.54522705048332309</v>
      </c>
      <c r="M673" s="14">
        <f>'Probability Tables'!$E$4</f>
        <v>-0.95753369040820424</v>
      </c>
      <c r="N673" s="16">
        <f>SUM(J673:M673)</f>
        <v>-3.5664855236757438</v>
      </c>
      <c r="O673" s="15">
        <f t="shared" si="30"/>
        <v>46.760646433231344</v>
      </c>
      <c r="P673" s="15">
        <f t="shared" si="31"/>
        <v>53.239353566768656</v>
      </c>
      <c r="Q673" s="17">
        <f t="shared" si="32"/>
        <v>1</v>
      </c>
      <c r="R673" s="17">
        <v>0</v>
      </c>
    </row>
    <row r="674" spans="1:18" x14ac:dyDescent="0.25">
      <c r="A674" t="s">
        <v>948</v>
      </c>
      <c r="B674">
        <v>2</v>
      </c>
      <c r="C674" t="s">
        <v>13</v>
      </c>
      <c r="D674" s="12" t="s">
        <v>1252</v>
      </c>
      <c r="E674" s="13">
        <f>IF(B674="N/A", 0, INDEX('Probability Tables'!$J$10:$J$12, MATCH(B674, 'Probability Tables'!$A$10:$A$12, 0)))</f>
        <v>-1.7285805676065233</v>
      </c>
      <c r="F674" s="13">
        <f>IF(C674="N/A", 0, INDEX('Probability Tables'!$J$18:$J$19, MATCH(C674, 'Probability Tables'!$A$18:$A$19, 0)))</f>
        <v>-0.16113204070663512</v>
      </c>
      <c r="G674" s="13">
        <f>IF(D674="N/A", 0, INDEX('Probability Tables'!$J$48:$J$50, MATCH(D674, 'Probability Tables'!$A$48:$A$50, 0)))</f>
        <v>-1.6691571471357227</v>
      </c>
      <c r="H674" s="13">
        <f>'Probability Tables'!$E$3</f>
        <v>-0.48424598596127871</v>
      </c>
      <c r="I674" s="16">
        <f>SUM(E674:H674)</f>
        <v>-4.0431157414101593</v>
      </c>
      <c r="J674" s="14">
        <f>IF(B674="N/A", 0, INDEX('Probability Tables'!$K$10:$K$12, MATCH(B674, 'Probability Tables'!$A$10:$A$12, 0)))</f>
        <v>-1.3662076025531533</v>
      </c>
      <c r="K674" s="14">
        <f>IF(C674="N/A", 0, INDEX('Probability Tables'!$K$18:$K$19, MATCH(C674, 'Probability Tables'!$A$18:$A$19, 0)))</f>
        <v>-1.140161291580982</v>
      </c>
      <c r="L674" s="14">
        <f>IF(D674="N/A", 0, INDEX('Probability Tables'!$K$48:$K$50, MATCH(D674, 'Probability Tables'!$A$48:$A$50, 0)))</f>
        <v>-1.4997389951776758</v>
      </c>
      <c r="M674" s="14">
        <f>'Probability Tables'!$E$4</f>
        <v>-0.95753369040820424</v>
      </c>
      <c r="N674" s="16">
        <f>SUM(J674:M674)</f>
        <v>-4.9636415797200151</v>
      </c>
      <c r="O674" s="15">
        <f t="shared" si="30"/>
        <v>71.514923676454018</v>
      </c>
      <c r="P674" s="15">
        <f t="shared" si="31"/>
        <v>28.485076323545982</v>
      </c>
      <c r="Q674" s="17">
        <f t="shared" si="32"/>
        <v>0</v>
      </c>
      <c r="R674" s="17">
        <v>0</v>
      </c>
    </row>
    <row r="675" spans="1:18" x14ac:dyDescent="0.25">
      <c r="A675" t="s">
        <v>950</v>
      </c>
      <c r="B675">
        <v>2</v>
      </c>
      <c r="C675" t="s">
        <v>13</v>
      </c>
      <c r="D675" s="12" t="s">
        <v>1252</v>
      </c>
      <c r="E675" s="13">
        <f>IF(B675="N/A", 0, INDEX('Probability Tables'!$J$10:$J$12, MATCH(B675, 'Probability Tables'!$A$10:$A$12, 0)))</f>
        <v>-1.7285805676065233</v>
      </c>
      <c r="F675" s="13">
        <f>IF(C675="N/A", 0, INDEX('Probability Tables'!$J$18:$J$19, MATCH(C675, 'Probability Tables'!$A$18:$A$19, 0)))</f>
        <v>-0.16113204070663512</v>
      </c>
      <c r="G675" s="13">
        <f>IF(D675="N/A", 0, INDEX('Probability Tables'!$J$48:$J$50, MATCH(D675, 'Probability Tables'!$A$48:$A$50, 0)))</f>
        <v>-1.6691571471357227</v>
      </c>
      <c r="H675" s="13">
        <f>'Probability Tables'!$E$3</f>
        <v>-0.48424598596127871</v>
      </c>
      <c r="I675" s="16">
        <f>SUM(E675:H675)</f>
        <v>-4.0431157414101593</v>
      </c>
      <c r="J675" s="14">
        <f>IF(B675="N/A", 0, INDEX('Probability Tables'!$K$10:$K$12, MATCH(B675, 'Probability Tables'!$A$10:$A$12, 0)))</f>
        <v>-1.3662076025531533</v>
      </c>
      <c r="K675" s="14">
        <f>IF(C675="N/A", 0, INDEX('Probability Tables'!$K$18:$K$19, MATCH(C675, 'Probability Tables'!$A$18:$A$19, 0)))</f>
        <v>-1.140161291580982</v>
      </c>
      <c r="L675" s="14">
        <f>IF(D675="N/A", 0, INDEX('Probability Tables'!$K$48:$K$50, MATCH(D675, 'Probability Tables'!$A$48:$A$50, 0)))</f>
        <v>-1.4997389951776758</v>
      </c>
      <c r="M675" s="14">
        <f>'Probability Tables'!$E$4</f>
        <v>-0.95753369040820424</v>
      </c>
      <c r="N675" s="16">
        <f>SUM(J675:M675)</f>
        <v>-4.9636415797200151</v>
      </c>
      <c r="O675" s="15">
        <f t="shared" si="30"/>
        <v>71.514923676454018</v>
      </c>
      <c r="P675" s="15">
        <f t="shared" si="31"/>
        <v>28.485076323545982</v>
      </c>
      <c r="Q675" s="17">
        <f t="shared" si="32"/>
        <v>0</v>
      </c>
      <c r="R675" s="17">
        <v>1</v>
      </c>
    </row>
    <row r="676" spans="1:18" x14ac:dyDescent="0.25">
      <c r="A676" t="s">
        <v>951</v>
      </c>
      <c r="B676">
        <v>2</v>
      </c>
      <c r="C676" t="s">
        <v>13</v>
      </c>
      <c r="D676" s="12" t="s">
        <v>1251</v>
      </c>
      <c r="E676" s="13">
        <f>IF(B676="N/A", 0, INDEX('Probability Tables'!$J$10:$J$12, MATCH(B676, 'Probability Tables'!$A$10:$A$12, 0)))</f>
        <v>-1.7285805676065233</v>
      </c>
      <c r="F676" s="13">
        <f>IF(C676="N/A", 0, INDEX('Probability Tables'!$J$18:$J$19, MATCH(C676, 'Probability Tables'!$A$18:$A$19, 0)))</f>
        <v>-0.16113204070663512</v>
      </c>
      <c r="G676" s="13">
        <f>IF(D676="N/A", 0, INDEX('Probability Tables'!$J$48:$J$50, MATCH(D676, 'Probability Tables'!$A$48:$A$50, 0)))</f>
        <v>-0.71512608727872051</v>
      </c>
      <c r="H676" s="13">
        <f>'Probability Tables'!$E$3</f>
        <v>-0.48424598596127871</v>
      </c>
      <c r="I676" s="16">
        <f>SUM(E676:H676)</f>
        <v>-3.0890846815531576</v>
      </c>
      <c r="J676" s="14">
        <f>IF(B676="N/A", 0, INDEX('Probability Tables'!$K$10:$K$12, MATCH(B676, 'Probability Tables'!$A$10:$A$12, 0)))</f>
        <v>-1.3662076025531533</v>
      </c>
      <c r="K676" s="14">
        <f>IF(C676="N/A", 0, INDEX('Probability Tables'!$K$18:$K$19, MATCH(C676, 'Probability Tables'!$A$18:$A$19, 0)))</f>
        <v>-1.140161291580982</v>
      </c>
      <c r="L676" s="14">
        <f>IF(D676="N/A", 0, INDEX('Probability Tables'!$K$48:$K$50, MATCH(D676, 'Probability Tables'!$A$48:$A$50, 0)))</f>
        <v>-1.624036711855253</v>
      </c>
      <c r="M676" s="14">
        <f>'Probability Tables'!$E$4</f>
        <v>-0.95753369040820424</v>
      </c>
      <c r="N676" s="16">
        <f>SUM(J676:M676)</f>
        <v>-5.0879392963975922</v>
      </c>
      <c r="O676" s="15">
        <f t="shared" si="30"/>
        <v>88.067676742231455</v>
      </c>
      <c r="P676" s="15">
        <f t="shared" si="31"/>
        <v>11.932323257768545</v>
      </c>
      <c r="Q676" s="17">
        <f t="shared" si="32"/>
        <v>0</v>
      </c>
      <c r="R676" s="17">
        <v>0</v>
      </c>
    </row>
    <row r="677" spans="1:18" x14ac:dyDescent="0.25">
      <c r="A677" t="s">
        <v>952</v>
      </c>
      <c r="B677">
        <v>3</v>
      </c>
      <c r="C677" t="s">
        <v>13</v>
      </c>
      <c r="D677" s="12" t="s">
        <v>1251</v>
      </c>
      <c r="E677" s="13">
        <f>IF(B677="N/A", 0, INDEX('Probability Tables'!$J$10:$J$12, MATCH(B677, 'Probability Tables'!$A$10:$A$12, 0)))</f>
        <v>-0.39196962663327978</v>
      </c>
      <c r="F677" s="13">
        <f>IF(C677="N/A", 0, INDEX('Probability Tables'!$J$18:$J$19, MATCH(C677, 'Probability Tables'!$A$18:$A$19, 0)))</f>
        <v>-0.16113204070663512</v>
      </c>
      <c r="G677" s="13">
        <f>IF(D677="N/A", 0, INDEX('Probability Tables'!$J$48:$J$50, MATCH(D677, 'Probability Tables'!$A$48:$A$50, 0)))</f>
        <v>-0.71512608727872051</v>
      </c>
      <c r="H677" s="13">
        <f>'Probability Tables'!$E$3</f>
        <v>-0.48424598596127871</v>
      </c>
      <c r="I677" s="16">
        <f>SUM(E677:H677)</f>
        <v>-1.7524737405799142</v>
      </c>
      <c r="J677" s="14">
        <f>IF(B677="N/A", 0, INDEX('Probability Tables'!$K$10:$K$12, MATCH(B677, 'Probability Tables'!$A$10:$A$12, 0)))</f>
        <v>-1.0560526742493137</v>
      </c>
      <c r="K677" s="14">
        <f>IF(C677="N/A", 0, INDEX('Probability Tables'!$K$18:$K$19, MATCH(C677, 'Probability Tables'!$A$18:$A$19, 0)))</f>
        <v>-1.140161291580982</v>
      </c>
      <c r="L677" s="14">
        <f>IF(D677="N/A", 0, INDEX('Probability Tables'!$K$48:$K$50, MATCH(D677, 'Probability Tables'!$A$48:$A$50, 0)))</f>
        <v>-1.624036711855253</v>
      </c>
      <c r="M677" s="14">
        <f>'Probability Tables'!$E$4</f>
        <v>-0.95753369040820424</v>
      </c>
      <c r="N677" s="16">
        <f>SUM(J677:M677)</f>
        <v>-4.7777843680937533</v>
      </c>
      <c r="O677" s="15">
        <f t="shared" si="30"/>
        <v>95.370456696207185</v>
      </c>
      <c r="P677" s="15">
        <f t="shared" si="31"/>
        <v>4.6295433037928087</v>
      </c>
      <c r="Q677" s="17">
        <f t="shared" si="32"/>
        <v>0</v>
      </c>
      <c r="R677" s="17">
        <v>0</v>
      </c>
    </row>
    <row r="678" spans="1:18" x14ac:dyDescent="0.25">
      <c r="A678" t="s">
        <v>953</v>
      </c>
      <c r="B678">
        <v>3</v>
      </c>
      <c r="C678" t="s">
        <v>13</v>
      </c>
      <c r="D678" s="12" t="s">
        <v>1251</v>
      </c>
      <c r="E678" s="13">
        <f>IF(B678="N/A", 0, INDEX('Probability Tables'!$J$10:$J$12, MATCH(B678, 'Probability Tables'!$A$10:$A$12, 0)))</f>
        <v>-0.39196962663327978</v>
      </c>
      <c r="F678" s="13">
        <f>IF(C678="N/A", 0, INDEX('Probability Tables'!$J$18:$J$19, MATCH(C678, 'Probability Tables'!$A$18:$A$19, 0)))</f>
        <v>-0.16113204070663512</v>
      </c>
      <c r="G678" s="13">
        <f>IF(D678="N/A", 0, INDEX('Probability Tables'!$J$48:$J$50, MATCH(D678, 'Probability Tables'!$A$48:$A$50, 0)))</f>
        <v>-0.71512608727872051</v>
      </c>
      <c r="H678" s="13">
        <f>'Probability Tables'!$E$3</f>
        <v>-0.48424598596127871</v>
      </c>
      <c r="I678" s="16">
        <f>SUM(E678:H678)</f>
        <v>-1.7524737405799142</v>
      </c>
      <c r="J678" s="14">
        <f>IF(B678="N/A", 0, INDEX('Probability Tables'!$K$10:$K$12, MATCH(B678, 'Probability Tables'!$A$10:$A$12, 0)))</f>
        <v>-1.0560526742493137</v>
      </c>
      <c r="K678" s="14">
        <f>IF(C678="N/A", 0, INDEX('Probability Tables'!$K$18:$K$19, MATCH(C678, 'Probability Tables'!$A$18:$A$19, 0)))</f>
        <v>-1.140161291580982</v>
      </c>
      <c r="L678" s="14">
        <f>IF(D678="N/A", 0, INDEX('Probability Tables'!$K$48:$K$50, MATCH(D678, 'Probability Tables'!$A$48:$A$50, 0)))</f>
        <v>-1.624036711855253</v>
      </c>
      <c r="M678" s="14">
        <f>'Probability Tables'!$E$4</f>
        <v>-0.95753369040820424</v>
      </c>
      <c r="N678" s="16">
        <f>SUM(J678:M678)</f>
        <v>-4.7777843680937533</v>
      </c>
      <c r="O678" s="15">
        <f t="shared" si="30"/>
        <v>95.370456696207185</v>
      </c>
      <c r="P678" s="15">
        <f t="shared" si="31"/>
        <v>4.6295433037928087</v>
      </c>
      <c r="Q678" s="17">
        <f t="shared" si="32"/>
        <v>0</v>
      </c>
      <c r="R678" s="17">
        <v>0</v>
      </c>
    </row>
    <row r="679" spans="1:18" x14ac:dyDescent="0.25">
      <c r="A679" t="s">
        <v>954</v>
      </c>
      <c r="B679">
        <v>3</v>
      </c>
      <c r="C679" t="s">
        <v>17</v>
      </c>
      <c r="D679" s="12" t="s">
        <v>1251</v>
      </c>
      <c r="E679" s="13">
        <f>IF(B679="N/A", 0, INDEX('Probability Tables'!$J$10:$J$12, MATCH(B679, 'Probability Tables'!$A$10:$A$12, 0)))</f>
        <v>-0.39196962663327978</v>
      </c>
      <c r="F679" s="13">
        <f>IF(C679="N/A", 0, INDEX('Probability Tables'!$J$18:$J$19, MATCH(C679, 'Probability Tables'!$A$18:$A$19, 0)))</f>
        <v>-1.9050155618886613</v>
      </c>
      <c r="G679" s="13">
        <f>IF(D679="N/A", 0, INDEX('Probability Tables'!$J$48:$J$50, MATCH(D679, 'Probability Tables'!$A$48:$A$50, 0)))</f>
        <v>-0.71512608727872051</v>
      </c>
      <c r="H679" s="13">
        <f>'Probability Tables'!$E$3</f>
        <v>-0.48424598596127871</v>
      </c>
      <c r="I679" s="16">
        <f>SUM(E679:H679)</f>
        <v>-3.4963572617619403</v>
      </c>
      <c r="J679" s="14">
        <f>IF(B679="N/A", 0, INDEX('Probability Tables'!$K$10:$K$12, MATCH(B679, 'Probability Tables'!$A$10:$A$12, 0)))</f>
        <v>-1.0560526742493137</v>
      </c>
      <c r="K679" s="14">
        <f>IF(C679="N/A", 0, INDEX('Probability Tables'!$K$18:$K$19, MATCH(C679, 'Probability Tables'!$A$18:$A$19, 0)))</f>
        <v>-0.38532054201569693</v>
      </c>
      <c r="L679" s="14">
        <f>IF(D679="N/A", 0, INDEX('Probability Tables'!$K$48:$K$50, MATCH(D679, 'Probability Tables'!$A$48:$A$50, 0)))</f>
        <v>-1.624036711855253</v>
      </c>
      <c r="M679" s="14">
        <f>'Probability Tables'!$E$4</f>
        <v>-0.95753369040820424</v>
      </c>
      <c r="N679" s="16">
        <f>SUM(J679:M679)</f>
        <v>-4.0229436185284682</v>
      </c>
      <c r="O679" s="15">
        <f t="shared" si="30"/>
        <v>62.868658257937625</v>
      </c>
      <c r="P679" s="15">
        <f t="shared" si="31"/>
        <v>37.131341742062382</v>
      </c>
      <c r="Q679" s="17">
        <f t="shared" si="32"/>
        <v>0</v>
      </c>
      <c r="R679" s="17">
        <v>1</v>
      </c>
    </row>
    <row r="680" spans="1:18" x14ac:dyDescent="0.25">
      <c r="A680" t="s">
        <v>955</v>
      </c>
      <c r="B680">
        <v>3</v>
      </c>
      <c r="C680" t="s">
        <v>17</v>
      </c>
      <c r="D680" s="12" t="s">
        <v>1250</v>
      </c>
      <c r="E680" s="13">
        <f>IF(B680="N/A", 0, INDEX('Probability Tables'!$J$10:$J$12, MATCH(B680, 'Probability Tables'!$A$10:$A$12, 0)))</f>
        <v>-0.39196962663327978</v>
      </c>
      <c r="F680" s="13">
        <f>IF(C680="N/A", 0, INDEX('Probability Tables'!$J$18:$J$19, MATCH(C680, 'Probability Tables'!$A$18:$A$19, 0)))</f>
        <v>-1.9050155618886613</v>
      </c>
      <c r="G680" s="13">
        <f>IF(D680="N/A", 0, INDEX('Probability Tables'!$J$48:$J$50, MATCH(D680, 'Probability Tables'!$A$48:$A$50, 0)))</f>
        <v>-1.1317644959850102</v>
      </c>
      <c r="H680" s="13">
        <f>'Probability Tables'!$E$3</f>
        <v>-0.48424598596127871</v>
      </c>
      <c r="I680" s="16">
        <f>SUM(E680:H680)</f>
        <v>-3.9129956704682303</v>
      </c>
      <c r="J680" s="14">
        <f>IF(B680="N/A", 0, INDEX('Probability Tables'!$K$10:$K$12, MATCH(B680, 'Probability Tables'!$A$10:$A$12, 0)))</f>
        <v>-1.0560526742493137</v>
      </c>
      <c r="K680" s="14">
        <f>IF(C680="N/A", 0, INDEX('Probability Tables'!$K$18:$K$19, MATCH(C680, 'Probability Tables'!$A$18:$A$19, 0)))</f>
        <v>-0.38532054201569693</v>
      </c>
      <c r="L680" s="14">
        <f>IF(D680="N/A", 0, INDEX('Probability Tables'!$K$48:$K$50, MATCH(D680, 'Probability Tables'!$A$48:$A$50, 0)))</f>
        <v>-0.54522705048332309</v>
      </c>
      <c r="M680" s="14">
        <f>'Probability Tables'!$E$4</f>
        <v>-0.95753369040820424</v>
      </c>
      <c r="N680" s="16">
        <f>SUM(J680:M680)</f>
        <v>-2.9441339571565379</v>
      </c>
      <c r="O680" s="15">
        <f t="shared" si="30"/>
        <v>27.510744502188047</v>
      </c>
      <c r="P680" s="15">
        <f t="shared" si="31"/>
        <v>72.489255497811953</v>
      </c>
      <c r="Q680" s="17">
        <f t="shared" si="32"/>
        <v>1</v>
      </c>
      <c r="R680" s="17">
        <v>0</v>
      </c>
    </row>
    <row r="681" spans="1:18" x14ac:dyDescent="0.25">
      <c r="A681" t="s">
        <v>956</v>
      </c>
      <c r="B681">
        <v>1</v>
      </c>
      <c r="C681" t="s">
        <v>13</v>
      </c>
      <c r="D681" s="12" t="s">
        <v>1250</v>
      </c>
      <c r="E681" s="13">
        <f>IF(B681="N/A", 0, INDEX('Probability Tables'!$J$10:$J$12, MATCH(B681, 'Probability Tables'!$A$10:$A$12, 0)))</f>
        <v>-1.9190988916046565</v>
      </c>
      <c r="F681" s="13">
        <f>IF(C681="N/A", 0, INDEX('Probability Tables'!$J$18:$J$19, MATCH(C681, 'Probability Tables'!$A$18:$A$19, 0)))</f>
        <v>-0.16113204070663512</v>
      </c>
      <c r="G681" s="13">
        <f>IF(D681="N/A", 0, INDEX('Probability Tables'!$J$48:$J$50, MATCH(D681, 'Probability Tables'!$A$48:$A$50, 0)))</f>
        <v>-1.1317644959850102</v>
      </c>
      <c r="H681" s="13">
        <f>'Probability Tables'!$E$3</f>
        <v>-0.48424598596127871</v>
      </c>
      <c r="I681" s="16">
        <f>SUM(E681:H681)</f>
        <v>-3.6962414142575803</v>
      </c>
      <c r="J681" s="14">
        <f>IF(B681="N/A", 0, INDEX('Probability Tables'!$K$10:$K$12, MATCH(B681, 'Probability Tables'!$A$10:$A$12, 0)))</f>
        <v>-0.92356349120323478</v>
      </c>
      <c r="K681" s="14">
        <f>IF(C681="N/A", 0, INDEX('Probability Tables'!$K$18:$K$19, MATCH(C681, 'Probability Tables'!$A$18:$A$19, 0)))</f>
        <v>-1.140161291580982</v>
      </c>
      <c r="L681" s="14">
        <f>IF(D681="N/A", 0, INDEX('Probability Tables'!$K$48:$K$50, MATCH(D681, 'Probability Tables'!$A$48:$A$50, 0)))</f>
        <v>-0.54522705048332309</v>
      </c>
      <c r="M681" s="14">
        <f>'Probability Tables'!$E$4</f>
        <v>-0.95753369040820424</v>
      </c>
      <c r="N681" s="16">
        <f>SUM(J681:M681)</f>
        <v>-3.5664855236757438</v>
      </c>
      <c r="O681" s="15">
        <f t="shared" si="30"/>
        <v>46.760646433231344</v>
      </c>
      <c r="P681" s="15">
        <f t="shared" si="31"/>
        <v>53.239353566768656</v>
      </c>
      <c r="Q681" s="17">
        <f t="shared" si="32"/>
        <v>1</v>
      </c>
      <c r="R681" s="17">
        <v>1</v>
      </c>
    </row>
    <row r="682" spans="1:18" x14ac:dyDescent="0.25">
      <c r="A682" t="s">
        <v>958</v>
      </c>
      <c r="B682">
        <v>3</v>
      </c>
      <c r="C682" t="s">
        <v>17</v>
      </c>
      <c r="D682" s="12" t="s">
        <v>1251</v>
      </c>
      <c r="E682" s="13">
        <f>IF(B682="N/A", 0, INDEX('Probability Tables'!$J$10:$J$12, MATCH(B682, 'Probability Tables'!$A$10:$A$12, 0)))</f>
        <v>-0.39196962663327978</v>
      </c>
      <c r="F682" s="13">
        <f>IF(C682="N/A", 0, INDEX('Probability Tables'!$J$18:$J$19, MATCH(C682, 'Probability Tables'!$A$18:$A$19, 0)))</f>
        <v>-1.9050155618886613</v>
      </c>
      <c r="G682" s="13">
        <f>IF(D682="N/A", 0, INDEX('Probability Tables'!$J$48:$J$50, MATCH(D682, 'Probability Tables'!$A$48:$A$50, 0)))</f>
        <v>-0.71512608727872051</v>
      </c>
      <c r="H682" s="13">
        <f>'Probability Tables'!$E$3</f>
        <v>-0.48424598596127871</v>
      </c>
      <c r="I682" s="16">
        <f>SUM(E682:H682)</f>
        <v>-3.4963572617619403</v>
      </c>
      <c r="J682" s="14">
        <f>IF(B682="N/A", 0, INDEX('Probability Tables'!$K$10:$K$12, MATCH(B682, 'Probability Tables'!$A$10:$A$12, 0)))</f>
        <v>-1.0560526742493137</v>
      </c>
      <c r="K682" s="14">
        <f>IF(C682="N/A", 0, INDEX('Probability Tables'!$K$18:$K$19, MATCH(C682, 'Probability Tables'!$A$18:$A$19, 0)))</f>
        <v>-0.38532054201569693</v>
      </c>
      <c r="L682" s="14">
        <f>IF(D682="N/A", 0, INDEX('Probability Tables'!$K$48:$K$50, MATCH(D682, 'Probability Tables'!$A$48:$A$50, 0)))</f>
        <v>-1.624036711855253</v>
      </c>
      <c r="M682" s="14">
        <f>'Probability Tables'!$E$4</f>
        <v>-0.95753369040820424</v>
      </c>
      <c r="N682" s="16">
        <f>SUM(J682:M682)</f>
        <v>-4.0229436185284682</v>
      </c>
      <c r="O682" s="15">
        <f t="shared" si="30"/>
        <v>62.868658257937625</v>
      </c>
      <c r="P682" s="15">
        <f t="shared" si="31"/>
        <v>37.131341742062382</v>
      </c>
      <c r="Q682" s="17">
        <f t="shared" si="32"/>
        <v>0</v>
      </c>
      <c r="R682" s="17">
        <v>0</v>
      </c>
    </row>
    <row r="683" spans="1:18" x14ac:dyDescent="0.25">
      <c r="A683" t="s">
        <v>959</v>
      </c>
      <c r="B683">
        <v>1</v>
      </c>
      <c r="C683" t="s">
        <v>13</v>
      </c>
      <c r="D683" s="12" t="s">
        <v>1250</v>
      </c>
      <c r="E683" s="13">
        <f>IF(B683="N/A", 0, INDEX('Probability Tables'!$J$10:$J$12, MATCH(B683, 'Probability Tables'!$A$10:$A$12, 0)))</f>
        <v>-1.9190988916046565</v>
      </c>
      <c r="F683" s="13">
        <f>IF(C683="N/A", 0, INDEX('Probability Tables'!$J$18:$J$19, MATCH(C683, 'Probability Tables'!$A$18:$A$19, 0)))</f>
        <v>-0.16113204070663512</v>
      </c>
      <c r="G683" s="13">
        <f>IF(D683="N/A", 0, INDEX('Probability Tables'!$J$48:$J$50, MATCH(D683, 'Probability Tables'!$A$48:$A$50, 0)))</f>
        <v>-1.1317644959850102</v>
      </c>
      <c r="H683" s="13">
        <f>'Probability Tables'!$E$3</f>
        <v>-0.48424598596127871</v>
      </c>
      <c r="I683" s="16">
        <f>SUM(E683:H683)</f>
        <v>-3.6962414142575803</v>
      </c>
      <c r="J683" s="14">
        <f>IF(B683="N/A", 0, INDEX('Probability Tables'!$K$10:$K$12, MATCH(B683, 'Probability Tables'!$A$10:$A$12, 0)))</f>
        <v>-0.92356349120323478</v>
      </c>
      <c r="K683" s="14">
        <f>IF(C683="N/A", 0, INDEX('Probability Tables'!$K$18:$K$19, MATCH(C683, 'Probability Tables'!$A$18:$A$19, 0)))</f>
        <v>-1.140161291580982</v>
      </c>
      <c r="L683" s="14">
        <f>IF(D683="N/A", 0, INDEX('Probability Tables'!$K$48:$K$50, MATCH(D683, 'Probability Tables'!$A$48:$A$50, 0)))</f>
        <v>-0.54522705048332309</v>
      </c>
      <c r="M683" s="14">
        <f>'Probability Tables'!$E$4</f>
        <v>-0.95753369040820424</v>
      </c>
      <c r="N683" s="16">
        <f>SUM(J683:M683)</f>
        <v>-3.5664855236757438</v>
      </c>
      <c r="O683" s="15">
        <f t="shared" si="30"/>
        <v>46.760646433231344</v>
      </c>
      <c r="P683" s="15">
        <f t="shared" si="31"/>
        <v>53.239353566768656</v>
      </c>
      <c r="Q683" s="17">
        <f t="shared" si="32"/>
        <v>1</v>
      </c>
      <c r="R683" s="17">
        <v>1</v>
      </c>
    </row>
    <row r="684" spans="1:18" x14ac:dyDescent="0.25">
      <c r="A684" t="s">
        <v>961</v>
      </c>
      <c r="B684">
        <v>3</v>
      </c>
      <c r="C684" t="s">
        <v>13</v>
      </c>
      <c r="D684" s="12" t="s">
        <v>1251</v>
      </c>
      <c r="E684" s="13">
        <f>IF(B684="N/A", 0, INDEX('Probability Tables'!$J$10:$J$12, MATCH(B684, 'Probability Tables'!$A$10:$A$12, 0)))</f>
        <v>-0.39196962663327978</v>
      </c>
      <c r="F684" s="13">
        <f>IF(C684="N/A", 0, INDEX('Probability Tables'!$J$18:$J$19, MATCH(C684, 'Probability Tables'!$A$18:$A$19, 0)))</f>
        <v>-0.16113204070663512</v>
      </c>
      <c r="G684" s="13">
        <f>IF(D684="N/A", 0, INDEX('Probability Tables'!$J$48:$J$50, MATCH(D684, 'Probability Tables'!$A$48:$A$50, 0)))</f>
        <v>-0.71512608727872051</v>
      </c>
      <c r="H684" s="13">
        <f>'Probability Tables'!$E$3</f>
        <v>-0.48424598596127871</v>
      </c>
      <c r="I684" s="16">
        <f>SUM(E684:H684)</f>
        <v>-1.7524737405799142</v>
      </c>
      <c r="J684" s="14">
        <f>IF(B684="N/A", 0, INDEX('Probability Tables'!$K$10:$K$12, MATCH(B684, 'Probability Tables'!$A$10:$A$12, 0)))</f>
        <v>-1.0560526742493137</v>
      </c>
      <c r="K684" s="14">
        <f>IF(C684="N/A", 0, INDEX('Probability Tables'!$K$18:$K$19, MATCH(C684, 'Probability Tables'!$A$18:$A$19, 0)))</f>
        <v>-1.140161291580982</v>
      </c>
      <c r="L684" s="14">
        <f>IF(D684="N/A", 0, INDEX('Probability Tables'!$K$48:$K$50, MATCH(D684, 'Probability Tables'!$A$48:$A$50, 0)))</f>
        <v>-1.624036711855253</v>
      </c>
      <c r="M684" s="14">
        <f>'Probability Tables'!$E$4</f>
        <v>-0.95753369040820424</v>
      </c>
      <c r="N684" s="16">
        <f>SUM(J684:M684)</f>
        <v>-4.7777843680937533</v>
      </c>
      <c r="O684" s="15">
        <f t="shared" si="30"/>
        <v>95.370456696207185</v>
      </c>
      <c r="P684" s="15">
        <f t="shared" si="31"/>
        <v>4.6295433037928087</v>
      </c>
      <c r="Q684" s="17">
        <f t="shared" si="32"/>
        <v>0</v>
      </c>
      <c r="R684" s="17">
        <v>0</v>
      </c>
    </row>
    <row r="685" spans="1:18" x14ac:dyDescent="0.25">
      <c r="A685" t="s">
        <v>962</v>
      </c>
      <c r="B685">
        <v>3</v>
      </c>
      <c r="C685" t="s">
        <v>13</v>
      </c>
      <c r="D685" s="12" t="s">
        <v>1250</v>
      </c>
      <c r="E685" s="13">
        <f>IF(B685="N/A", 0, INDEX('Probability Tables'!$J$10:$J$12, MATCH(B685, 'Probability Tables'!$A$10:$A$12, 0)))</f>
        <v>-0.39196962663327978</v>
      </c>
      <c r="F685" s="13">
        <f>IF(C685="N/A", 0, INDEX('Probability Tables'!$J$18:$J$19, MATCH(C685, 'Probability Tables'!$A$18:$A$19, 0)))</f>
        <v>-0.16113204070663512</v>
      </c>
      <c r="G685" s="13">
        <f>IF(D685="N/A", 0, INDEX('Probability Tables'!$J$48:$J$50, MATCH(D685, 'Probability Tables'!$A$48:$A$50, 0)))</f>
        <v>-1.1317644959850102</v>
      </c>
      <c r="H685" s="13">
        <f>'Probability Tables'!$E$3</f>
        <v>-0.48424598596127871</v>
      </c>
      <c r="I685" s="16">
        <f>SUM(E685:H685)</f>
        <v>-2.169112149286204</v>
      </c>
      <c r="J685" s="14">
        <f>IF(B685="N/A", 0, INDEX('Probability Tables'!$K$10:$K$12, MATCH(B685, 'Probability Tables'!$A$10:$A$12, 0)))</f>
        <v>-1.0560526742493137</v>
      </c>
      <c r="K685" s="14">
        <f>IF(C685="N/A", 0, INDEX('Probability Tables'!$K$18:$K$19, MATCH(C685, 'Probability Tables'!$A$18:$A$19, 0)))</f>
        <v>-1.140161291580982</v>
      </c>
      <c r="L685" s="14">
        <f>IF(D685="N/A", 0, INDEX('Probability Tables'!$K$48:$K$50, MATCH(D685, 'Probability Tables'!$A$48:$A$50, 0)))</f>
        <v>-0.54522705048332309</v>
      </c>
      <c r="M685" s="14">
        <f>'Probability Tables'!$E$4</f>
        <v>-0.95753369040820424</v>
      </c>
      <c r="N685" s="16">
        <f>SUM(J685:M685)</f>
        <v>-3.698974706721823</v>
      </c>
      <c r="O685" s="15">
        <f t="shared" si="30"/>
        <v>82.198620383639835</v>
      </c>
      <c r="P685" s="15">
        <f t="shared" si="31"/>
        <v>17.801379616360176</v>
      </c>
      <c r="Q685" s="17">
        <f t="shared" si="32"/>
        <v>0</v>
      </c>
      <c r="R685" s="17">
        <v>0</v>
      </c>
    </row>
    <row r="686" spans="1:18" x14ac:dyDescent="0.25">
      <c r="A686" t="s">
        <v>963</v>
      </c>
      <c r="B686">
        <v>2</v>
      </c>
      <c r="C686" t="s">
        <v>13</v>
      </c>
      <c r="D686" s="12" t="s">
        <v>1250</v>
      </c>
      <c r="E686" s="13">
        <f>IF(B686="N/A", 0, INDEX('Probability Tables'!$J$10:$J$12, MATCH(B686, 'Probability Tables'!$A$10:$A$12, 0)))</f>
        <v>-1.7285805676065233</v>
      </c>
      <c r="F686" s="13">
        <f>IF(C686="N/A", 0, INDEX('Probability Tables'!$J$18:$J$19, MATCH(C686, 'Probability Tables'!$A$18:$A$19, 0)))</f>
        <v>-0.16113204070663512</v>
      </c>
      <c r="G686" s="13">
        <f>IF(D686="N/A", 0, INDEX('Probability Tables'!$J$48:$J$50, MATCH(D686, 'Probability Tables'!$A$48:$A$50, 0)))</f>
        <v>-1.1317644959850102</v>
      </c>
      <c r="H686" s="13">
        <f>'Probability Tables'!$E$3</f>
        <v>-0.48424598596127871</v>
      </c>
      <c r="I686" s="16">
        <f>SUM(E686:H686)</f>
        <v>-3.5057230902594472</v>
      </c>
      <c r="J686" s="14">
        <f>IF(B686="N/A", 0, INDEX('Probability Tables'!$K$10:$K$12, MATCH(B686, 'Probability Tables'!$A$10:$A$12, 0)))</f>
        <v>-1.3662076025531533</v>
      </c>
      <c r="K686" s="14">
        <f>IF(C686="N/A", 0, INDEX('Probability Tables'!$K$18:$K$19, MATCH(C686, 'Probability Tables'!$A$18:$A$19, 0)))</f>
        <v>-1.140161291580982</v>
      </c>
      <c r="L686" s="14">
        <f>IF(D686="N/A", 0, INDEX('Probability Tables'!$K$48:$K$50, MATCH(D686, 'Probability Tables'!$A$48:$A$50, 0)))</f>
        <v>-0.54522705048332309</v>
      </c>
      <c r="M686" s="14">
        <f>'Probability Tables'!$E$4</f>
        <v>-0.95753369040820424</v>
      </c>
      <c r="N686" s="16">
        <f>SUM(J686:M686)</f>
        <v>-4.0091296350256629</v>
      </c>
      <c r="O686" s="15">
        <f t="shared" si="30"/>
        <v>62.325954727315882</v>
      </c>
      <c r="P686" s="15">
        <f t="shared" si="31"/>
        <v>37.674045272684111</v>
      </c>
      <c r="Q686" s="17">
        <f t="shared" si="32"/>
        <v>0</v>
      </c>
      <c r="R686" s="17">
        <v>0</v>
      </c>
    </row>
    <row r="687" spans="1:18" x14ac:dyDescent="0.25">
      <c r="A687" t="s">
        <v>964</v>
      </c>
      <c r="B687">
        <v>2</v>
      </c>
      <c r="C687" t="s">
        <v>13</v>
      </c>
      <c r="D687" s="12" t="s">
        <v>1250</v>
      </c>
      <c r="E687" s="13">
        <f>IF(B687="N/A", 0, INDEX('Probability Tables'!$J$10:$J$12, MATCH(B687, 'Probability Tables'!$A$10:$A$12, 0)))</f>
        <v>-1.7285805676065233</v>
      </c>
      <c r="F687" s="13">
        <f>IF(C687="N/A", 0, INDEX('Probability Tables'!$J$18:$J$19, MATCH(C687, 'Probability Tables'!$A$18:$A$19, 0)))</f>
        <v>-0.16113204070663512</v>
      </c>
      <c r="G687" s="13">
        <f>IF(D687="N/A", 0, INDEX('Probability Tables'!$J$48:$J$50, MATCH(D687, 'Probability Tables'!$A$48:$A$50, 0)))</f>
        <v>-1.1317644959850102</v>
      </c>
      <c r="H687" s="13">
        <f>'Probability Tables'!$E$3</f>
        <v>-0.48424598596127871</v>
      </c>
      <c r="I687" s="16">
        <f>SUM(E687:H687)</f>
        <v>-3.5057230902594472</v>
      </c>
      <c r="J687" s="14">
        <f>IF(B687="N/A", 0, INDEX('Probability Tables'!$K$10:$K$12, MATCH(B687, 'Probability Tables'!$A$10:$A$12, 0)))</f>
        <v>-1.3662076025531533</v>
      </c>
      <c r="K687" s="14">
        <f>IF(C687="N/A", 0, INDEX('Probability Tables'!$K$18:$K$19, MATCH(C687, 'Probability Tables'!$A$18:$A$19, 0)))</f>
        <v>-1.140161291580982</v>
      </c>
      <c r="L687" s="14">
        <f>IF(D687="N/A", 0, INDEX('Probability Tables'!$K$48:$K$50, MATCH(D687, 'Probability Tables'!$A$48:$A$50, 0)))</f>
        <v>-0.54522705048332309</v>
      </c>
      <c r="M687" s="14">
        <f>'Probability Tables'!$E$4</f>
        <v>-0.95753369040820424</v>
      </c>
      <c r="N687" s="16">
        <f>SUM(J687:M687)</f>
        <v>-4.0091296350256629</v>
      </c>
      <c r="O687" s="15">
        <f t="shared" si="30"/>
        <v>62.325954727315882</v>
      </c>
      <c r="P687" s="15">
        <f t="shared" si="31"/>
        <v>37.674045272684111</v>
      </c>
      <c r="Q687" s="17">
        <f t="shared" si="32"/>
        <v>0</v>
      </c>
      <c r="R687" s="17">
        <v>0</v>
      </c>
    </row>
    <row r="688" spans="1:18" x14ac:dyDescent="0.25">
      <c r="A688" t="s">
        <v>965</v>
      </c>
      <c r="B688">
        <v>3</v>
      </c>
      <c r="C688" t="s">
        <v>13</v>
      </c>
      <c r="D688" s="12" t="s">
        <v>1250</v>
      </c>
      <c r="E688" s="13">
        <f>IF(B688="N/A", 0, INDEX('Probability Tables'!$J$10:$J$12, MATCH(B688, 'Probability Tables'!$A$10:$A$12, 0)))</f>
        <v>-0.39196962663327978</v>
      </c>
      <c r="F688" s="13">
        <f>IF(C688="N/A", 0, INDEX('Probability Tables'!$J$18:$J$19, MATCH(C688, 'Probability Tables'!$A$18:$A$19, 0)))</f>
        <v>-0.16113204070663512</v>
      </c>
      <c r="G688" s="13">
        <f>IF(D688="N/A", 0, INDEX('Probability Tables'!$J$48:$J$50, MATCH(D688, 'Probability Tables'!$A$48:$A$50, 0)))</f>
        <v>-1.1317644959850102</v>
      </c>
      <c r="H688" s="13">
        <f>'Probability Tables'!$E$3</f>
        <v>-0.48424598596127871</v>
      </c>
      <c r="I688" s="16">
        <f>SUM(E688:H688)</f>
        <v>-2.169112149286204</v>
      </c>
      <c r="J688" s="14">
        <f>IF(B688="N/A", 0, INDEX('Probability Tables'!$K$10:$K$12, MATCH(B688, 'Probability Tables'!$A$10:$A$12, 0)))</f>
        <v>-1.0560526742493137</v>
      </c>
      <c r="K688" s="14">
        <f>IF(C688="N/A", 0, INDEX('Probability Tables'!$K$18:$K$19, MATCH(C688, 'Probability Tables'!$A$18:$A$19, 0)))</f>
        <v>-1.140161291580982</v>
      </c>
      <c r="L688" s="14">
        <f>IF(D688="N/A", 0, INDEX('Probability Tables'!$K$48:$K$50, MATCH(D688, 'Probability Tables'!$A$48:$A$50, 0)))</f>
        <v>-0.54522705048332309</v>
      </c>
      <c r="M688" s="14">
        <f>'Probability Tables'!$E$4</f>
        <v>-0.95753369040820424</v>
      </c>
      <c r="N688" s="16">
        <f>SUM(J688:M688)</f>
        <v>-3.698974706721823</v>
      </c>
      <c r="O688" s="15">
        <f t="shared" si="30"/>
        <v>82.198620383639835</v>
      </c>
      <c r="P688" s="15">
        <f t="shared" si="31"/>
        <v>17.801379616360176</v>
      </c>
      <c r="Q688" s="17">
        <f t="shared" si="32"/>
        <v>0</v>
      </c>
      <c r="R688" s="17">
        <v>0</v>
      </c>
    </row>
    <row r="689" spans="1:18" x14ac:dyDescent="0.25">
      <c r="A689" t="s">
        <v>966</v>
      </c>
      <c r="B689">
        <v>3</v>
      </c>
      <c r="C689" t="s">
        <v>13</v>
      </c>
      <c r="D689" s="12" t="s">
        <v>1252</v>
      </c>
      <c r="E689" s="13">
        <f>IF(B689="N/A", 0, INDEX('Probability Tables'!$J$10:$J$12, MATCH(B689, 'Probability Tables'!$A$10:$A$12, 0)))</f>
        <v>-0.39196962663327978</v>
      </c>
      <c r="F689" s="13">
        <f>IF(C689="N/A", 0, INDEX('Probability Tables'!$J$18:$J$19, MATCH(C689, 'Probability Tables'!$A$18:$A$19, 0)))</f>
        <v>-0.16113204070663512</v>
      </c>
      <c r="G689" s="13">
        <f>IF(D689="N/A", 0, INDEX('Probability Tables'!$J$48:$J$50, MATCH(D689, 'Probability Tables'!$A$48:$A$50, 0)))</f>
        <v>-1.6691571471357227</v>
      </c>
      <c r="H689" s="13">
        <f>'Probability Tables'!$E$3</f>
        <v>-0.48424598596127871</v>
      </c>
      <c r="I689" s="16">
        <f>SUM(E689:H689)</f>
        <v>-2.7065048004369165</v>
      </c>
      <c r="J689" s="14">
        <f>IF(B689="N/A", 0, INDEX('Probability Tables'!$K$10:$K$12, MATCH(B689, 'Probability Tables'!$A$10:$A$12, 0)))</f>
        <v>-1.0560526742493137</v>
      </c>
      <c r="K689" s="14">
        <f>IF(C689="N/A", 0, INDEX('Probability Tables'!$K$18:$K$19, MATCH(C689, 'Probability Tables'!$A$18:$A$19, 0)))</f>
        <v>-1.140161291580982</v>
      </c>
      <c r="L689" s="14">
        <f>IF(D689="N/A", 0, INDEX('Probability Tables'!$K$48:$K$50, MATCH(D689, 'Probability Tables'!$A$48:$A$50, 0)))</f>
        <v>-1.4997389951776758</v>
      </c>
      <c r="M689" s="14">
        <f>'Probability Tables'!$E$4</f>
        <v>-0.95753369040820424</v>
      </c>
      <c r="N689" s="16">
        <f>SUM(J689:M689)</f>
        <v>-4.6534866514161761</v>
      </c>
      <c r="O689" s="15">
        <f t="shared" si="30"/>
        <v>87.511717029735465</v>
      </c>
      <c r="P689" s="15">
        <f t="shared" si="31"/>
        <v>12.488282970264539</v>
      </c>
      <c r="Q689" s="17">
        <f t="shared" si="32"/>
        <v>0</v>
      </c>
      <c r="R689" s="17">
        <v>0</v>
      </c>
    </row>
    <row r="690" spans="1:18" x14ac:dyDescent="0.25">
      <c r="A690" t="s">
        <v>967</v>
      </c>
      <c r="B690">
        <v>3</v>
      </c>
      <c r="C690" t="s">
        <v>13</v>
      </c>
      <c r="D690" s="12" t="s">
        <v>1251</v>
      </c>
      <c r="E690" s="13">
        <f>IF(B690="N/A", 0, INDEX('Probability Tables'!$J$10:$J$12, MATCH(B690, 'Probability Tables'!$A$10:$A$12, 0)))</f>
        <v>-0.39196962663327978</v>
      </c>
      <c r="F690" s="13">
        <f>IF(C690="N/A", 0, INDEX('Probability Tables'!$J$18:$J$19, MATCH(C690, 'Probability Tables'!$A$18:$A$19, 0)))</f>
        <v>-0.16113204070663512</v>
      </c>
      <c r="G690" s="13">
        <f>IF(D690="N/A", 0, INDEX('Probability Tables'!$J$48:$J$50, MATCH(D690, 'Probability Tables'!$A$48:$A$50, 0)))</f>
        <v>-0.71512608727872051</v>
      </c>
      <c r="H690" s="13">
        <f>'Probability Tables'!$E$3</f>
        <v>-0.48424598596127871</v>
      </c>
      <c r="I690" s="16">
        <f>SUM(E690:H690)</f>
        <v>-1.7524737405799142</v>
      </c>
      <c r="J690" s="14">
        <f>IF(B690="N/A", 0, INDEX('Probability Tables'!$K$10:$K$12, MATCH(B690, 'Probability Tables'!$A$10:$A$12, 0)))</f>
        <v>-1.0560526742493137</v>
      </c>
      <c r="K690" s="14">
        <f>IF(C690="N/A", 0, INDEX('Probability Tables'!$K$18:$K$19, MATCH(C690, 'Probability Tables'!$A$18:$A$19, 0)))</f>
        <v>-1.140161291580982</v>
      </c>
      <c r="L690" s="14">
        <f>IF(D690="N/A", 0, INDEX('Probability Tables'!$K$48:$K$50, MATCH(D690, 'Probability Tables'!$A$48:$A$50, 0)))</f>
        <v>-1.624036711855253</v>
      </c>
      <c r="M690" s="14">
        <f>'Probability Tables'!$E$4</f>
        <v>-0.95753369040820424</v>
      </c>
      <c r="N690" s="16">
        <f>SUM(J690:M690)</f>
        <v>-4.7777843680937533</v>
      </c>
      <c r="O690" s="15">
        <f t="shared" si="30"/>
        <v>95.370456696207185</v>
      </c>
      <c r="P690" s="15">
        <f t="shared" si="31"/>
        <v>4.6295433037928087</v>
      </c>
      <c r="Q690" s="17">
        <f t="shared" si="32"/>
        <v>0</v>
      </c>
      <c r="R690" s="17">
        <v>0</v>
      </c>
    </row>
    <row r="691" spans="1:18" x14ac:dyDescent="0.25">
      <c r="A691" t="s">
        <v>968</v>
      </c>
      <c r="B691">
        <v>1</v>
      </c>
      <c r="C691" t="s">
        <v>17</v>
      </c>
      <c r="D691" s="12" t="s">
        <v>1250</v>
      </c>
      <c r="E691" s="13">
        <f>IF(B691="N/A", 0, INDEX('Probability Tables'!$J$10:$J$12, MATCH(B691, 'Probability Tables'!$A$10:$A$12, 0)))</f>
        <v>-1.9190988916046565</v>
      </c>
      <c r="F691" s="13">
        <f>IF(C691="N/A", 0, INDEX('Probability Tables'!$J$18:$J$19, MATCH(C691, 'Probability Tables'!$A$18:$A$19, 0)))</f>
        <v>-1.9050155618886613</v>
      </c>
      <c r="G691" s="13">
        <f>IF(D691="N/A", 0, INDEX('Probability Tables'!$J$48:$J$50, MATCH(D691, 'Probability Tables'!$A$48:$A$50, 0)))</f>
        <v>-1.1317644959850102</v>
      </c>
      <c r="H691" s="13">
        <f>'Probability Tables'!$E$3</f>
        <v>-0.48424598596127871</v>
      </c>
      <c r="I691" s="16">
        <f>SUM(E691:H691)</f>
        <v>-5.4401249354396066</v>
      </c>
      <c r="J691" s="14">
        <f>IF(B691="N/A", 0, INDEX('Probability Tables'!$K$10:$K$12, MATCH(B691, 'Probability Tables'!$A$10:$A$12, 0)))</f>
        <v>-0.92356349120323478</v>
      </c>
      <c r="K691" s="14">
        <f>IF(C691="N/A", 0, INDEX('Probability Tables'!$K$18:$K$19, MATCH(C691, 'Probability Tables'!$A$18:$A$19, 0)))</f>
        <v>-0.38532054201569693</v>
      </c>
      <c r="L691" s="14">
        <f>IF(D691="N/A", 0, INDEX('Probability Tables'!$K$48:$K$50, MATCH(D691, 'Probability Tables'!$A$48:$A$50, 0)))</f>
        <v>-0.54522705048332309</v>
      </c>
      <c r="M691" s="14">
        <f>'Probability Tables'!$E$4</f>
        <v>-0.95753369040820424</v>
      </c>
      <c r="N691" s="16">
        <f>SUM(J691:M691)</f>
        <v>-2.8116447741104591</v>
      </c>
      <c r="O691" s="15">
        <f t="shared" si="30"/>
        <v>6.7327825801197783</v>
      </c>
      <c r="P691" s="15">
        <f t="shared" si="31"/>
        <v>93.267217419880225</v>
      </c>
      <c r="Q691" s="17">
        <f t="shared" si="32"/>
        <v>1</v>
      </c>
      <c r="R691" s="17">
        <v>1</v>
      </c>
    </row>
    <row r="692" spans="1:18" x14ac:dyDescent="0.25">
      <c r="A692" t="s">
        <v>970</v>
      </c>
      <c r="B692">
        <v>1</v>
      </c>
      <c r="C692" t="s">
        <v>13</v>
      </c>
      <c r="D692" s="12" t="s">
        <v>1250</v>
      </c>
      <c r="E692" s="13">
        <f>IF(B692="N/A", 0, INDEX('Probability Tables'!$J$10:$J$12, MATCH(B692, 'Probability Tables'!$A$10:$A$12, 0)))</f>
        <v>-1.9190988916046565</v>
      </c>
      <c r="F692" s="13">
        <f>IF(C692="N/A", 0, INDEX('Probability Tables'!$J$18:$J$19, MATCH(C692, 'Probability Tables'!$A$18:$A$19, 0)))</f>
        <v>-0.16113204070663512</v>
      </c>
      <c r="G692" s="13">
        <f>IF(D692="N/A", 0, INDEX('Probability Tables'!$J$48:$J$50, MATCH(D692, 'Probability Tables'!$A$48:$A$50, 0)))</f>
        <v>-1.1317644959850102</v>
      </c>
      <c r="H692" s="13">
        <f>'Probability Tables'!$E$3</f>
        <v>-0.48424598596127871</v>
      </c>
      <c r="I692" s="16">
        <f>SUM(E692:H692)</f>
        <v>-3.6962414142575803</v>
      </c>
      <c r="J692" s="14">
        <f>IF(B692="N/A", 0, INDEX('Probability Tables'!$K$10:$K$12, MATCH(B692, 'Probability Tables'!$A$10:$A$12, 0)))</f>
        <v>-0.92356349120323478</v>
      </c>
      <c r="K692" s="14">
        <f>IF(C692="N/A", 0, INDEX('Probability Tables'!$K$18:$K$19, MATCH(C692, 'Probability Tables'!$A$18:$A$19, 0)))</f>
        <v>-1.140161291580982</v>
      </c>
      <c r="L692" s="14">
        <f>IF(D692="N/A", 0, INDEX('Probability Tables'!$K$48:$K$50, MATCH(D692, 'Probability Tables'!$A$48:$A$50, 0)))</f>
        <v>-0.54522705048332309</v>
      </c>
      <c r="M692" s="14">
        <f>'Probability Tables'!$E$4</f>
        <v>-0.95753369040820424</v>
      </c>
      <c r="N692" s="16">
        <f>SUM(J692:M692)</f>
        <v>-3.5664855236757438</v>
      </c>
      <c r="O692" s="15">
        <f t="shared" si="30"/>
        <v>46.760646433231344</v>
      </c>
      <c r="P692" s="15">
        <f t="shared" si="31"/>
        <v>53.239353566768656</v>
      </c>
      <c r="Q692" s="17">
        <f t="shared" si="32"/>
        <v>1</v>
      </c>
      <c r="R692" s="17">
        <v>1</v>
      </c>
    </row>
    <row r="693" spans="1:18" x14ac:dyDescent="0.25">
      <c r="A693" t="s">
        <v>972</v>
      </c>
      <c r="B693">
        <v>3</v>
      </c>
      <c r="C693" t="s">
        <v>17</v>
      </c>
      <c r="D693" s="12" t="s">
        <v>1252</v>
      </c>
      <c r="E693" s="13">
        <f>IF(B693="N/A", 0, INDEX('Probability Tables'!$J$10:$J$12, MATCH(B693, 'Probability Tables'!$A$10:$A$12, 0)))</f>
        <v>-0.39196962663327978</v>
      </c>
      <c r="F693" s="13">
        <f>IF(C693="N/A", 0, INDEX('Probability Tables'!$J$18:$J$19, MATCH(C693, 'Probability Tables'!$A$18:$A$19, 0)))</f>
        <v>-1.9050155618886613</v>
      </c>
      <c r="G693" s="13">
        <f>IF(D693="N/A", 0, INDEX('Probability Tables'!$J$48:$J$50, MATCH(D693, 'Probability Tables'!$A$48:$A$50, 0)))</f>
        <v>-1.6691571471357227</v>
      </c>
      <c r="H693" s="13">
        <f>'Probability Tables'!$E$3</f>
        <v>-0.48424598596127871</v>
      </c>
      <c r="I693" s="16">
        <f>SUM(E693:H693)</f>
        <v>-4.4503883216189424</v>
      </c>
      <c r="J693" s="14">
        <f>IF(B693="N/A", 0, INDEX('Probability Tables'!$K$10:$K$12, MATCH(B693, 'Probability Tables'!$A$10:$A$12, 0)))</f>
        <v>-1.0560526742493137</v>
      </c>
      <c r="K693" s="14">
        <f>IF(C693="N/A", 0, INDEX('Probability Tables'!$K$18:$K$19, MATCH(C693, 'Probability Tables'!$A$18:$A$19, 0)))</f>
        <v>-0.38532054201569693</v>
      </c>
      <c r="L693" s="14">
        <f>IF(D693="N/A", 0, INDEX('Probability Tables'!$K$48:$K$50, MATCH(D693, 'Probability Tables'!$A$48:$A$50, 0)))</f>
        <v>-1.4997389951776758</v>
      </c>
      <c r="M693" s="14">
        <f>'Probability Tables'!$E$4</f>
        <v>-0.95753369040820424</v>
      </c>
      <c r="N693" s="16">
        <f>SUM(J693:M693)</f>
        <v>-3.8986459018508905</v>
      </c>
      <c r="O693" s="15">
        <f t="shared" si="30"/>
        <v>36.546024884807224</v>
      </c>
      <c r="P693" s="15">
        <f t="shared" si="31"/>
        <v>63.453975115192776</v>
      </c>
      <c r="Q693" s="17">
        <f t="shared" si="32"/>
        <v>1</v>
      </c>
      <c r="R693" s="17">
        <v>1</v>
      </c>
    </row>
    <row r="694" spans="1:18" x14ac:dyDescent="0.25">
      <c r="A694" t="s">
        <v>973</v>
      </c>
      <c r="B694">
        <v>3</v>
      </c>
      <c r="C694" t="s">
        <v>13</v>
      </c>
      <c r="D694" s="12" t="s">
        <v>1250</v>
      </c>
      <c r="E694" s="13">
        <f>IF(B694="N/A", 0, INDEX('Probability Tables'!$J$10:$J$12, MATCH(B694, 'Probability Tables'!$A$10:$A$12, 0)))</f>
        <v>-0.39196962663327978</v>
      </c>
      <c r="F694" s="13">
        <f>IF(C694="N/A", 0, INDEX('Probability Tables'!$J$18:$J$19, MATCH(C694, 'Probability Tables'!$A$18:$A$19, 0)))</f>
        <v>-0.16113204070663512</v>
      </c>
      <c r="G694" s="13">
        <f>IF(D694="N/A", 0, INDEX('Probability Tables'!$J$48:$J$50, MATCH(D694, 'Probability Tables'!$A$48:$A$50, 0)))</f>
        <v>-1.1317644959850102</v>
      </c>
      <c r="H694" s="13">
        <f>'Probability Tables'!$E$3</f>
        <v>-0.48424598596127871</v>
      </c>
      <c r="I694" s="16">
        <f>SUM(E694:H694)</f>
        <v>-2.169112149286204</v>
      </c>
      <c r="J694" s="14">
        <f>IF(B694="N/A", 0, INDEX('Probability Tables'!$K$10:$K$12, MATCH(B694, 'Probability Tables'!$A$10:$A$12, 0)))</f>
        <v>-1.0560526742493137</v>
      </c>
      <c r="K694" s="14">
        <f>IF(C694="N/A", 0, INDEX('Probability Tables'!$K$18:$K$19, MATCH(C694, 'Probability Tables'!$A$18:$A$19, 0)))</f>
        <v>-1.140161291580982</v>
      </c>
      <c r="L694" s="14">
        <f>IF(D694="N/A", 0, INDEX('Probability Tables'!$K$48:$K$50, MATCH(D694, 'Probability Tables'!$A$48:$A$50, 0)))</f>
        <v>-0.54522705048332309</v>
      </c>
      <c r="M694" s="14">
        <f>'Probability Tables'!$E$4</f>
        <v>-0.95753369040820424</v>
      </c>
      <c r="N694" s="16">
        <f>SUM(J694:M694)</f>
        <v>-3.698974706721823</v>
      </c>
      <c r="O694" s="15">
        <f t="shared" si="30"/>
        <v>82.198620383639835</v>
      </c>
      <c r="P694" s="15">
        <f t="shared" si="31"/>
        <v>17.801379616360176</v>
      </c>
      <c r="Q694" s="17">
        <f t="shared" si="32"/>
        <v>0</v>
      </c>
      <c r="R694" s="17">
        <v>1</v>
      </c>
    </row>
    <row r="695" spans="1:18" x14ac:dyDescent="0.25">
      <c r="A695" t="s">
        <v>974</v>
      </c>
      <c r="B695">
        <v>3</v>
      </c>
      <c r="C695" t="s">
        <v>13</v>
      </c>
      <c r="D695" s="12" t="s">
        <v>1251</v>
      </c>
      <c r="E695" s="13">
        <f>IF(B695="N/A", 0, INDEX('Probability Tables'!$J$10:$J$12, MATCH(B695, 'Probability Tables'!$A$10:$A$12, 0)))</f>
        <v>-0.39196962663327978</v>
      </c>
      <c r="F695" s="13">
        <f>IF(C695="N/A", 0, INDEX('Probability Tables'!$J$18:$J$19, MATCH(C695, 'Probability Tables'!$A$18:$A$19, 0)))</f>
        <v>-0.16113204070663512</v>
      </c>
      <c r="G695" s="13">
        <f>IF(D695="N/A", 0, INDEX('Probability Tables'!$J$48:$J$50, MATCH(D695, 'Probability Tables'!$A$48:$A$50, 0)))</f>
        <v>-0.71512608727872051</v>
      </c>
      <c r="H695" s="13">
        <f>'Probability Tables'!$E$3</f>
        <v>-0.48424598596127871</v>
      </c>
      <c r="I695" s="16">
        <f>SUM(E695:H695)</f>
        <v>-1.7524737405799142</v>
      </c>
      <c r="J695" s="14">
        <f>IF(B695="N/A", 0, INDEX('Probability Tables'!$K$10:$K$12, MATCH(B695, 'Probability Tables'!$A$10:$A$12, 0)))</f>
        <v>-1.0560526742493137</v>
      </c>
      <c r="K695" s="14">
        <f>IF(C695="N/A", 0, INDEX('Probability Tables'!$K$18:$K$19, MATCH(C695, 'Probability Tables'!$A$18:$A$19, 0)))</f>
        <v>-1.140161291580982</v>
      </c>
      <c r="L695" s="14">
        <f>IF(D695="N/A", 0, INDEX('Probability Tables'!$K$48:$K$50, MATCH(D695, 'Probability Tables'!$A$48:$A$50, 0)))</f>
        <v>-1.624036711855253</v>
      </c>
      <c r="M695" s="14">
        <f>'Probability Tables'!$E$4</f>
        <v>-0.95753369040820424</v>
      </c>
      <c r="N695" s="16">
        <f>SUM(J695:M695)</f>
        <v>-4.7777843680937533</v>
      </c>
      <c r="O695" s="15">
        <f t="shared" si="30"/>
        <v>95.370456696207185</v>
      </c>
      <c r="P695" s="15">
        <f t="shared" si="31"/>
        <v>4.6295433037928087</v>
      </c>
      <c r="Q695" s="17">
        <f t="shared" si="32"/>
        <v>0</v>
      </c>
      <c r="R695" s="17">
        <v>0</v>
      </c>
    </row>
    <row r="696" spans="1:18" x14ac:dyDescent="0.25">
      <c r="A696" t="s">
        <v>975</v>
      </c>
      <c r="B696">
        <v>1</v>
      </c>
      <c r="C696" t="s">
        <v>13</v>
      </c>
      <c r="D696" s="12" t="s">
        <v>1250</v>
      </c>
      <c r="E696" s="13">
        <f>IF(B696="N/A", 0, INDEX('Probability Tables'!$J$10:$J$12, MATCH(B696, 'Probability Tables'!$A$10:$A$12, 0)))</f>
        <v>-1.9190988916046565</v>
      </c>
      <c r="F696" s="13">
        <f>IF(C696="N/A", 0, INDEX('Probability Tables'!$J$18:$J$19, MATCH(C696, 'Probability Tables'!$A$18:$A$19, 0)))</f>
        <v>-0.16113204070663512</v>
      </c>
      <c r="G696" s="13">
        <f>IF(D696="N/A", 0, INDEX('Probability Tables'!$J$48:$J$50, MATCH(D696, 'Probability Tables'!$A$48:$A$50, 0)))</f>
        <v>-1.1317644959850102</v>
      </c>
      <c r="H696" s="13">
        <f>'Probability Tables'!$E$3</f>
        <v>-0.48424598596127871</v>
      </c>
      <c r="I696" s="16">
        <f>SUM(E696:H696)</f>
        <v>-3.6962414142575803</v>
      </c>
      <c r="J696" s="14">
        <f>IF(B696="N/A", 0, INDEX('Probability Tables'!$K$10:$K$12, MATCH(B696, 'Probability Tables'!$A$10:$A$12, 0)))</f>
        <v>-0.92356349120323478</v>
      </c>
      <c r="K696" s="14">
        <f>IF(C696="N/A", 0, INDEX('Probability Tables'!$K$18:$K$19, MATCH(C696, 'Probability Tables'!$A$18:$A$19, 0)))</f>
        <v>-1.140161291580982</v>
      </c>
      <c r="L696" s="14">
        <f>IF(D696="N/A", 0, INDEX('Probability Tables'!$K$48:$K$50, MATCH(D696, 'Probability Tables'!$A$48:$A$50, 0)))</f>
        <v>-0.54522705048332309</v>
      </c>
      <c r="M696" s="14">
        <f>'Probability Tables'!$E$4</f>
        <v>-0.95753369040820424</v>
      </c>
      <c r="N696" s="16">
        <f>SUM(J696:M696)</f>
        <v>-3.5664855236757438</v>
      </c>
      <c r="O696" s="15">
        <f t="shared" si="30"/>
        <v>46.760646433231344</v>
      </c>
      <c r="P696" s="15">
        <f t="shared" si="31"/>
        <v>53.239353566768656</v>
      </c>
      <c r="Q696" s="17">
        <f t="shared" si="32"/>
        <v>1</v>
      </c>
      <c r="R696" s="17">
        <v>0</v>
      </c>
    </row>
    <row r="697" spans="1:18" x14ac:dyDescent="0.25">
      <c r="A697" t="s">
        <v>976</v>
      </c>
      <c r="B697">
        <v>2</v>
      </c>
      <c r="C697" t="s">
        <v>13</v>
      </c>
      <c r="D697" s="12" t="s">
        <v>1252</v>
      </c>
      <c r="E697" s="13">
        <f>IF(B697="N/A", 0, INDEX('Probability Tables'!$J$10:$J$12, MATCH(B697, 'Probability Tables'!$A$10:$A$12, 0)))</f>
        <v>-1.7285805676065233</v>
      </c>
      <c r="F697" s="13">
        <f>IF(C697="N/A", 0, INDEX('Probability Tables'!$J$18:$J$19, MATCH(C697, 'Probability Tables'!$A$18:$A$19, 0)))</f>
        <v>-0.16113204070663512</v>
      </c>
      <c r="G697" s="13">
        <f>IF(D697="N/A", 0, INDEX('Probability Tables'!$J$48:$J$50, MATCH(D697, 'Probability Tables'!$A$48:$A$50, 0)))</f>
        <v>-1.6691571471357227</v>
      </c>
      <c r="H697" s="13">
        <f>'Probability Tables'!$E$3</f>
        <v>-0.48424598596127871</v>
      </c>
      <c r="I697" s="16">
        <f>SUM(E697:H697)</f>
        <v>-4.0431157414101593</v>
      </c>
      <c r="J697" s="14">
        <f>IF(B697="N/A", 0, INDEX('Probability Tables'!$K$10:$K$12, MATCH(B697, 'Probability Tables'!$A$10:$A$12, 0)))</f>
        <v>-1.3662076025531533</v>
      </c>
      <c r="K697" s="14">
        <f>IF(C697="N/A", 0, INDEX('Probability Tables'!$K$18:$K$19, MATCH(C697, 'Probability Tables'!$A$18:$A$19, 0)))</f>
        <v>-1.140161291580982</v>
      </c>
      <c r="L697" s="14">
        <f>IF(D697="N/A", 0, INDEX('Probability Tables'!$K$48:$K$50, MATCH(D697, 'Probability Tables'!$A$48:$A$50, 0)))</f>
        <v>-1.4997389951776758</v>
      </c>
      <c r="M697" s="14">
        <f>'Probability Tables'!$E$4</f>
        <v>-0.95753369040820424</v>
      </c>
      <c r="N697" s="16">
        <f>SUM(J697:M697)</f>
        <v>-4.9636415797200151</v>
      </c>
      <c r="O697" s="15">
        <f t="shared" si="30"/>
        <v>71.514923676454018</v>
      </c>
      <c r="P697" s="15">
        <f t="shared" si="31"/>
        <v>28.485076323545982</v>
      </c>
      <c r="Q697" s="17">
        <f t="shared" si="32"/>
        <v>0</v>
      </c>
      <c r="R697" s="17">
        <v>0</v>
      </c>
    </row>
    <row r="698" spans="1:18" x14ac:dyDescent="0.25">
      <c r="A698" t="s">
        <v>977</v>
      </c>
      <c r="B698">
        <v>3</v>
      </c>
      <c r="C698" t="s">
        <v>13</v>
      </c>
      <c r="D698" s="12" t="s">
        <v>1251</v>
      </c>
      <c r="E698" s="13">
        <f>IF(B698="N/A", 0, INDEX('Probability Tables'!$J$10:$J$12, MATCH(B698, 'Probability Tables'!$A$10:$A$12, 0)))</f>
        <v>-0.39196962663327978</v>
      </c>
      <c r="F698" s="13">
        <f>IF(C698="N/A", 0, INDEX('Probability Tables'!$J$18:$J$19, MATCH(C698, 'Probability Tables'!$A$18:$A$19, 0)))</f>
        <v>-0.16113204070663512</v>
      </c>
      <c r="G698" s="13">
        <f>IF(D698="N/A", 0, INDEX('Probability Tables'!$J$48:$J$50, MATCH(D698, 'Probability Tables'!$A$48:$A$50, 0)))</f>
        <v>-0.71512608727872051</v>
      </c>
      <c r="H698" s="13">
        <f>'Probability Tables'!$E$3</f>
        <v>-0.48424598596127871</v>
      </c>
      <c r="I698" s="16">
        <f>SUM(E698:H698)</f>
        <v>-1.7524737405799142</v>
      </c>
      <c r="J698" s="14">
        <f>IF(B698="N/A", 0, INDEX('Probability Tables'!$K$10:$K$12, MATCH(B698, 'Probability Tables'!$A$10:$A$12, 0)))</f>
        <v>-1.0560526742493137</v>
      </c>
      <c r="K698" s="14">
        <f>IF(C698="N/A", 0, INDEX('Probability Tables'!$K$18:$K$19, MATCH(C698, 'Probability Tables'!$A$18:$A$19, 0)))</f>
        <v>-1.140161291580982</v>
      </c>
      <c r="L698" s="14">
        <f>IF(D698="N/A", 0, INDEX('Probability Tables'!$K$48:$K$50, MATCH(D698, 'Probability Tables'!$A$48:$A$50, 0)))</f>
        <v>-1.624036711855253</v>
      </c>
      <c r="M698" s="14">
        <f>'Probability Tables'!$E$4</f>
        <v>-0.95753369040820424</v>
      </c>
      <c r="N698" s="16">
        <f>SUM(J698:M698)</f>
        <v>-4.7777843680937533</v>
      </c>
      <c r="O698" s="15">
        <f t="shared" si="30"/>
        <v>95.370456696207185</v>
      </c>
      <c r="P698" s="15">
        <f t="shared" si="31"/>
        <v>4.6295433037928087</v>
      </c>
      <c r="Q698" s="17">
        <f t="shared" si="32"/>
        <v>0</v>
      </c>
      <c r="R698" s="17">
        <v>0</v>
      </c>
    </row>
    <row r="699" spans="1:18" x14ac:dyDescent="0.25">
      <c r="A699" t="s">
        <v>978</v>
      </c>
      <c r="B699">
        <v>3</v>
      </c>
      <c r="C699" t="s">
        <v>17</v>
      </c>
      <c r="D699" s="12" t="s">
        <v>1251</v>
      </c>
      <c r="E699" s="13">
        <f>IF(B699="N/A", 0, INDEX('Probability Tables'!$J$10:$J$12, MATCH(B699, 'Probability Tables'!$A$10:$A$12, 0)))</f>
        <v>-0.39196962663327978</v>
      </c>
      <c r="F699" s="13">
        <f>IF(C699="N/A", 0, INDEX('Probability Tables'!$J$18:$J$19, MATCH(C699, 'Probability Tables'!$A$18:$A$19, 0)))</f>
        <v>-1.9050155618886613</v>
      </c>
      <c r="G699" s="13">
        <f>IF(D699="N/A", 0, INDEX('Probability Tables'!$J$48:$J$50, MATCH(D699, 'Probability Tables'!$A$48:$A$50, 0)))</f>
        <v>-0.71512608727872051</v>
      </c>
      <c r="H699" s="13">
        <f>'Probability Tables'!$E$3</f>
        <v>-0.48424598596127871</v>
      </c>
      <c r="I699" s="16">
        <f>SUM(E699:H699)</f>
        <v>-3.4963572617619403</v>
      </c>
      <c r="J699" s="14">
        <f>IF(B699="N/A", 0, INDEX('Probability Tables'!$K$10:$K$12, MATCH(B699, 'Probability Tables'!$A$10:$A$12, 0)))</f>
        <v>-1.0560526742493137</v>
      </c>
      <c r="K699" s="14">
        <f>IF(C699="N/A", 0, INDEX('Probability Tables'!$K$18:$K$19, MATCH(C699, 'Probability Tables'!$A$18:$A$19, 0)))</f>
        <v>-0.38532054201569693</v>
      </c>
      <c r="L699" s="14">
        <f>IF(D699="N/A", 0, INDEX('Probability Tables'!$K$48:$K$50, MATCH(D699, 'Probability Tables'!$A$48:$A$50, 0)))</f>
        <v>-1.624036711855253</v>
      </c>
      <c r="M699" s="14">
        <f>'Probability Tables'!$E$4</f>
        <v>-0.95753369040820424</v>
      </c>
      <c r="N699" s="16">
        <f>SUM(J699:M699)</f>
        <v>-4.0229436185284682</v>
      </c>
      <c r="O699" s="15">
        <f t="shared" si="30"/>
        <v>62.868658257937625</v>
      </c>
      <c r="P699" s="15">
        <f t="shared" si="31"/>
        <v>37.131341742062382</v>
      </c>
      <c r="Q699" s="17">
        <f t="shared" si="32"/>
        <v>0</v>
      </c>
      <c r="R699" s="17">
        <v>1</v>
      </c>
    </row>
    <row r="700" spans="1:18" x14ac:dyDescent="0.25">
      <c r="A700" t="s">
        <v>979</v>
      </c>
      <c r="B700">
        <v>1</v>
      </c>
      <c r="C700" t="s">
        <v>13</v>
      </c>
      <c r="D700" s="12" t="s">
        <v>1250</v>
      </c>
      <c r="E700" s="13">
        <f>IF(B700="N/A", 0, INDEX('Probability Tables'!$J$10:$J$12, MATCH(B700, 'Probability Tables'!$A$10:$A$12, 0)))</f>
        <v>-1.9190988916046565</v>
      </c>
      <c r="F700" s="13">
        <f>IF(C700="N/A", 0, INDEX('Probability Tables'!$J$18:$J$19, MATCH(C700, 'Probability Tables'!$A$18:$A$19, 0)))</f>
        <v>-0.16113204070663512</v>
      </c>
      <c r="G700" s="13">
        <f>IF(D700="N/A", 0, INDEX('Probability Tables'!$J$48:$J$50, MATCH(D700, 'Probability Tables'!$A$48:$A$50, 0)))</f>
        <v>-1.1317644959850102</v>
      </c>
      <c r="H700" s="13">
        <f>'Probability Tables'!$E$3</f>
        <v>-0.48424598596127871</v>
      </c>
      <c r="I700" s="16">
        <f>SUM(E700:H700)</f>
        <v>-3.6962414142575803</v>
      </c>
      <c r="J700" s="14">
        <f>IF(B700="N/A", 0, INDEX('Probability Tables'!$K$10:$K$12, MATCH(B700, 'Probability Tables'!$A$10:$A$12, 0)))</f>
        <v>-0.92356349120323478</v>
      </c>
      <c r="K700" s="14">
        <f>IF(C700="N/A", 0, INDEX('Probability Tables'!$K$18:$K$19, MATCH(C700, 'Probability Tables'!$A$18:$A$19, 0)))</f>
        <v>-1.140161291580982</v>
      </c>
      <c r="L700" s="14">
        <f>IF(D700="N/A", 0, INDEX('Probability Tables'!$K$48:$K$50, MATCH(D700, 'Probability Tables'!$A$48:$A$50, 0)))</f>
        <v>-0.54522705048332309</v>
      </c>
      <c r="M700" s="14">
        <f>'Probability Tables'!$E$4</f>
        <v>-0.95753369040820424</v>
      </c>
      <c r="N700" s="16">
        <f>SUM(J700:M700)</f>
        <v>-3.5664855236757438</v>
      </c>
      <c r="O700" s="15">
        <f t="shared" si="30"/>
        <v>46.760646433231344</v>
      </c>
      <c r="P700" s="15">
        <f t="shared" si="31"/>
        <v>53.239353566768656</v>
      </c>
      <c r="Q700" s="17">
        <f t="shared" si="32"/>
        <v>1</v>
      </c>
      <c r="R700" s="17">
        <v>0</v>
      </c>
    </row>
    <row r="701" spans="1:18" x14ac:dyDescent="0.25">
      <c r="A701" t="s">
        <v>980</v>
      </c>
      <c r="B701">
        <v>3</v>
      </c>
      <c r="C701" t="s">
        <v>13</v>
      </c>
      <c r="D701" s="12" t="s">
        <v>1251</v>
      </c>
      <c r="E701" s="13">
        <f>IF(B701="N/A", 0, INDEX('Probability Tables'!$J$10:$J$12, MATCH(B701, 'Probability Tables'!$A$10:$A$12, 0)))</f>
        <v>-0.39196962663327978</v>
      </c>
      <c r="F701" s="13">
        <f>IF(C701="N/A", 0, INDEX('Probability Tables'!$J$18:$J$19, MATCH(C701, 'Probability Tables'!$A$18:$A$19, 0)))</f>
        <v>-0.16113204070663512</v>
      </c>
      <c r="G701" s="13">
        <f>IF(D701="N/A", 0, INDEX('Probability Tables'!$J$48:$J$50, MATCH(D701, 'Probability Tables'!$A$48:$A$50, 0)))</f>
        <v>-0.71512608727872051</v>
      </c>
      <c r="H701" s="13">
        <f>'Probability Tables'!$E$3</f>
        <v>-0.48424598596127871</v>
      </c>
      <c r="I701" s="16">
        <f>SUM(E701:H701)</f>
        <v>-1.7524737405799142</v>
      </c>
      <c r="J701" s="14">
        <f>IF(B701="N/A", 0, INDEX('Probability Tables'!$K$10:$K$12, MATCH(B701, 'Probability Tables'!$A$10:$A$12, 0)))</f>
        <v>-1.0560526742493137</v>
      </c>
      <c r="K701" s="14">
        <f>IF(C701="N/A", 0, INDEX('Probability Tables'!$K$18:$K$19, MATCH(C701, 'Probability Tables'!$A$18:$A$19, 0)))</f>
        <v>-1.140161291580982</v>
      </c>
      <c r="L701" s="14">
        <f>IF(D701="N/A", 0, INDEX('Probability Tables'!$K$48:$K$50, MATCH(D701, 'Probability Tables'!$A$48:$A$50, 0)))</f>
        <v>-1.624036711855253</v>
      </c>
      <c r="M701" s="14">
        <f>'Probability Tables'!$E$4</f>
        <v>-0.95753369040820424</v>
      </c>
      <c r="N701" s="16">
        <f>SUM(J701:M701)</f>
        <v>-4.7777843680937533</v>
      </c>
      <c r="O701" s="15">
        <f t="shared" si="30"/>
        <v>95.370456696207185</v>
      </c>
      <c r="P701" s="15">
        <f t="shared" si="31"/>
        <v>4.6295433037928087</v>
      </c>
      <c r="Q701" s="17">
        <f t="shared" si="32"/>
        <v>0</v>
      </c>
      <c r="R701" s="17">
        <v>0</v>
      </c>
    </row>
    <row r="702" spans="1:18" x14ac:dyDescent="0.25">
      <c r="A702" t="s">
        <v>982</v>
      </c>
      <c r="B702">
        <v>1</v>
      </c>
      <c r="C702" t="s">
        <v>17</v>
      </c>
      <c r="D702" s="12" t="s">
        <v>1250</v>
      </c>
      <c r="E702" s="13">
        <f>IF(B702="N/A", 0, INDEX('Probability Tables'!$J$10:$J$12, MATCH(B702, 'Probability Tables'!$A$10:$A$12, 0)))</f>
        <v>-1.9190988916046565</v>
      </c>
      <c r="F702" s="13">
        <f>IF(C702="N/A", 0, INDEX('Probability Tables'!$J$18:$J$19, MATCH(C702, 'Probability Tables'!$A$18:$A$19, 0)))</f>
        <v>-1.9050155618886613</v>
      </c>
      <c r="G702" s="13">
        <f>IF(D702="N/A", 0, INDEX('Probability Tables'!$J$48:$J$50, MATCH(D702, 'Probability Tables'!$A$48:$A$50, 0)))</f>
        <v>-1.1317644959850102</v>
      </c>
      <c r="H702" s="13">
        <f>'Probability Tables'!$E$3</f>
        <v>-0.48424598596127871</v>
      </c>
      <c r="I702" s="16">
        <f>SUM(E702:H702)</f>
        <v>-5.4401249354396066</v>
      </c>
      <c r="J702" s="14">
        <f>IF(B702="N/A", 0, INDEX('Probability Tables'!$K$10:$K$12, MATCH(B702, 'Probability Tables'!$A$10:$A$12, 0)))</f>
        <v>-0.92356349120323478</v>
      </c>
      <c r="K702" s="14">
        <f>IF(C702="N/A", 0, INDEX('Probability Tables'!$K$18:$K$19, MATCH(C702, 'Probability Tables'!$A$18:$A$19, 0)))</f>
        <v>-0.38532054201569693</v>
      </c>
      <c r="L702" s="14">
        <f>IF(D702="N/A", 0, INDEX('Probability Tables'!$K$48:$K$50, MATCH(D702, 'Probability Tables'!$A$48:$A$50, 0)))</f>
        <v>-0.54522705048332309</v>
      </c>
      <c r="M702" s="14">
        <f>'Probability Tables'!$E$4</f>
        <v>-0.95753369040820424</v>
      </c>
      <c r="N702" s="16">
        <f>SUM(J702:M702)</f>
        <v>-2.8116447741104591</v>
      </c>
      <c r="O702" s="15">
        <f t="shared" si="30"/>
        <v>6.7327825801197783</v>
      </c>
      <c r="P702" s="15">
        <f t="shared" si="31"/>
        <v>93.267217419880225</v>
      </c>
      <c r="Q702" s="17">
        <f t="shared" si="32"/>
        <v>1</v>
      </c>
      <c r="R702" s="17">
        <v>1</v>
      </c>
    </row>
    <row r="703" spans="1:18" x14ac:dyDescent="0.25">
      <c r="A703" t="s">
        <v>984</v>
      </c>
      <c r="B703">
        <v>1</v>
      </c>
      <c r="C703" t="s">
        <v>13</v>
      </c>
      <c r="D703" s="12" t="s">
        <v>1250</v>
      </c>
      <c r="E703" s="13">
        <f>IF(B703="N/A", 0, INDEX('Probability Tables'!$J$10:$J$12, MATCH(B703, 'Probability Tables'!$A$10:$A$12, 0)))</f>
        <v>-1.9190988916046565</v>
      </c>
      <c r="F703" s="13">
        <f>IF(C703="N/A", 0, INDEX('Probability Tables'!$J$18:$J$19, MATCH(C703, 'Probability Tables'!$A$18:$A$19, 0)))</f>
        <v>-0.16113204070663512</v>
      </c>
      <c r="G703" s="13">
        <f>IF(D703="N/A", 0, INDEX('Probability Tables'!$J$48:$J$50, MATCH(D703, 'Probability Tables'!$A$48:$A$50, 0)))</f>
        <v>-1.1317644959850102</v>
      </c>
      <c r="H703" s="13">
        <f>'Probability Tables'!$E$3</f>
        <v>-0.48424598596127871</v>
      </c>
      <c r="I703" s="16">
        <f>SUM(E703:H703)</f>
        <v>-3.6962414142575803</v>
      </c>
      <c r="J703" s="14">
        <f>IF(B703="N/A", 0, INDEX('Probability Tables'!$K$10:$K$12, MATCH(B703, 'Probability Tables'!$A$10:$A$12, 0)))</f>
        <v>-0.92356349120323478</v>
      </c>
      <c r="K703" s="14">
        <f>IF(C703="N/A", 0, INDEX('Probability Tables'!$K$18:$K$19, MATCH(C703, 'Probability Tables'!$A$18:$A$19, 0)))</f>
        <v>-1.140161291580982</v>
      </c>
      <c r="L703" s="14">
        <f>IF(D703="N/A", 0, INDEX('Probability Tables'!$K$48:$K$50, MATCH(D703, 'Probability Tables'!$A$48:$A$50, 0)))</f>
        <v>-0.54522705048332309</v>
      </c>
      <c r="M703" s="14">
        <f>'Probability Tables'!$E$4</f>
        <v>-0.95753369040820424</v>
      </c>
      <c r="N703" s="16">
        <f>SUM(J703:M703)</f>
        <v>-3.5664855236757438</v>
      </c>
      <c r="O703" s="15">
        <f t="shared" si="30"/>
        <v>46.760646433231344</v>
      </c>
      <c r="P703" s="15">
        <f t="shared" si="31"/>
        <v>53.239353566768656</v>
      </c>
      <c r="Q703" s="17">
        <f t="shared" si="32"/>
        <v>1</v>
      </c>
      <c r="R703" s="17">
        <v>1</v>
      </c>
    </row>
    <row r="704" spans="1:18" x14ac:dyDescent="0.25">
      <c r="A704" t="s">
        <v>987</v>
      </c>
      <c r="B704">
        <v>3</v>
      </c>
      <c r="C704" t="s">
        <v>17</v>
      </c>
      <c r="D704" s="12" t="s">
        <v>1252</v>
      </c>
      <c r="E704" s="13">
        <f>IF(B704="N/A", 0, INDEX('Probability Tables'!$J$10:$J$12, MATCH(B704, 'Probability Tables'!$A$10:$A$12, 0)))</f>
        <v>-0.39196962663327978</v>
      </c>
      <c r="F704" s="13">
        <f>IF(C704="N/A", 0, INDEX('Probability Tables'!$J$18:$J$19, MATCH(C704, 'Probability Tables'!$A$18:$A$19, 0)))</f>
        <v>-1.9050155618886613</v>
      </c>
      <c r="G704" s="13">
        <f>IF(D704="N/A", 0, INDEX('Probability Tables'!$J$48:$J$50, MATCH(D704, 'Probability Tables'!$A$48:$A$50, 0)))</f>
        <v>-1.6691571471357227</v>
      </c>
      <c r="H704" s="13">
        <f>'Probability Tables'!$E$3</f>
        <v>-0.48424598596127871</v>
      </c>
      <c r="I704" s="16">
        <f>SUM(E704:H704)</f>
        <v>-4.4503883216189424</v>
      </c>
      <c r="J704" s="14">
        <f>IF(B704="N/A", 0, INDEX('Probability Tables'!$K$10:$K$12, MATCH(B704, 'Probability Tables'!$A$10:$A$12, 0)))</f>
        <v>-1.0560526742493137</v>
      </c>
      <c r="K704" s="14">
        <f>IF(C704="N/A", 0, INDEX('Probability Tables'!$K$18:$K$19, MATCH(C704, 'Probability Tables'!$A$18:$A$19, 0)))</f>
        <v>-0.38532054201569693</v>
      </c>
      <c r="L704" s="14">
        <f>IF(D704="N/A", 0, INDEX('Probability Tables'!$K$48:$K$50, MATCH(D704, 'Probability Tables'!$A$48:$A$50, 0)))</f>
        <v>-1.4997389951776758</v>
      </c>
      <c r="M704" s="14">
        <f>'Probability Tables'!$E$4</f>
        <v>-0.95753369040820424</v>
      </c>
      <c r="N704" s="16">
        <f>SUM(J704:M704)</f>
        <v>-3.8986459018508905</v>
      </c>
      <c r="O704" s="15">
        <f t="shared" si="30"/>
        <v>36.546024884807224</v>
      </c>
      <c r="P704" s="15">
        <f t="shared" si="31"/>
        <v>63.453975115192776</v>
      </c>
      <c r="Q704" s="17">
        <f t="shared" si="32"/>
        <v>1</v>
      </c>
      <c r="R704" s="17">
        <v>0</v>
      </c>
    </row>
    <row r="705" spans="1:18" x14ac:dyDescent="0.25">
      <c r="A705" t="s">
        <v>988</v>
      </c>
      <c r="B705">
        <v>3</v>
      </c>
      <c r="C705" t="s">
        <v>13</v>
      </c>
      <c r="D705" s="12" t="s">
        <v>1251</v>
      </c>
      <c r="E705" s="13">
        <f>IF(B705="N/A", 0, INDEX('Probability Tables'!$J$10:$J$12, MATCH(B705, 'Probability Tables'!$A$10:$A$12, 0)))</f>
        <v>-0.39196962663327978</v>
      </c>
      <c r="F705" s="13">
        <f>IF(C705="N/A", 0, INDEX('Probability Tables'!$J$18:$J$19, MATCH(C705, 'Probability Tables'!$A$18:$A$19, 0)))</f>
        <v>-0.16113204070663512</v>
      </c>
      <c r="G705" s="13">
        <f>IF(D705="N/A", 0, INDEX('Probability Tables'!$J$48:$J$50, MATCH(D705, 'Probability Tables'!$A$48:$A$50, 0)))</f>
        <v>-0.71512608727872051</v>
      </c>
      <c r="H705" s="13">
        <f>'Probability Tables'!$E$3</f>
        <v>-0.48424598596127871</v>
      </c>
      <c r="I705" s="16">
        <f>SUM(E705:H705)</f>
        <v>-1.7524737405799142</v>
      </c>
      <c r="J705" s="14">
        <f>IF(B705="N/A", 0, INDEX('Probability Tables'!$K$10:$K$12, MATCH(B705, 'Probability Tables'!$A$10:$A$12, 0)))</f>
        <v>-1.0560526742493137</v>
      </c>
      <c r="K705" s="14">
        <f>IF(C705="N/A", 0, INDEX('Probability Tables'!$K$18:$K$19, MATCH(C705, 'Probability Tables'!$A$18:$A$19, 0)))</f>
        <v>-1.140161291580982</v>
      </c>
      <c r="L705" s="14">
        <f>IF(D705="N/A", 0, INDEX('Probability Tables'!$K$48:$K$50, MATCH(D705, 'Probability Tables'!$A$48:$A$50, 0)))</f>
        <v>-1.624036711855253</v>
      </c>
      <c r="M705" s="14">
        <f>'Probability Tables'!$E$4</f>
        <v>-0.95753369040820424</v>
      </c>
      <c r="N705" s="16">
        <f>SUM(J705:M705)</f>
        <v>-4.7777843680937533</v>
      </c>
      <c r="O705" s="15">
        <f t="shared" si="30"/>
        <v>95.370456696207185</v>
      </c>
      <c r="P705" s="15">
        <f t="shared" si="31"/>
        <v>4.6295433037928087</v>
      </c>
      <c r="Q705" s="17">
        <f t="shared" si="32"/>
        <v>0</v>
      </c>
      <c r="R705" s="17">
        <v>0</v>
      </c>
    </row>
    <row r="706" spans="1:18" x14ac:dyDescent="0.25">
      <c r="A706" t="s">
        <v>989</v>
      </c>
      <c r="B706">
        <v>3</v>
      </c>
      <c r="C706" t="s">
        <v>13</v>
      </c>
      <c r="D706" s="12" t="s">
        <v>1251</v>
      </c>
      <c r="E706" s="13">
        <f>IF(B706="N/A", 0, INDEX('Probability Tables'!$J$10:$J$12, MATCH(B706, 'Probability Tables'!$A$10:$A$12, 0)))</f>
        <v>-0.39196962663327978</v>
      </c>
      <c r="F706" s="13">
        <f>IF(C706="N/A", 0, INDEX('Probability Tables'!$J$18:$J$19, MATCH(C706, 'Probability Tables'!$A$18:$A$19, 0)))</f>
        <v>-0.16113204070663512</v>
      </c>
      <c r="G706" s="13">
        <f>IF(D706="N/A", 0, INDEX('Probability Tables'!$J$48:$J$50, MATCH(D706, 'Probability Tables'!$A$48:$A$50, 0)))</f>
        <v>-0.71512608727872051</v>
      </c>
      <c r="H706" s="13">
        <f>'Probability Tables'!$E$3</f>
        <v>-0.48424598596127871</v>
      </c>
      <c r="I706" s="16">
        <f>SUM(E706:H706)</f>
        <v>-1.7524737405799142</v>
      </c>
      <c r="J706" s="14">
        <f>IF(B706="N/A", 0, INDEX('Probability Tables'!$K$10:$K$12, MATCH(B706, 'Probability Tables'!$A$10:$A$12, 0)))</f>
        <v>-1.0560526742493137</v>
      </c>
      <c r="K706" s="14">
        <f>IF(C706="N/A", 0, INDEX('Probability Tables'!$K$18:$K$19, MATCH(C706, 'Probability Tables'!$A$18:$A$19, 0)))</f>
        <v>-1.140161291580982</v>
      </c>
      <c r="L706" s="14">
        <f>IF(D706="N/A", 0, INDEX('Probability Tables'!$K$48:$K$50, MATCH(D706, 'Probability Tables'!$A$48:$A$50, 0)))</f>
        <v>-1.624036711855253</v>
      </c>
      <c r="M706" s="14">
        <f>'Probability Tables'!$E$4</f>
        <v>-0.95753369040820424</v>
      </c>
      <c r="N706" s="16">
        <f>SUM(J706:M706)</f>
        <v>-4.7777843680937533</v>
      </c>
      <c r="O706" s="15">
        <f t="shared" si="30"/>
        <v>95.370456696207185</v>
      </c>
      <c r="P706" s="15">
        <f t="shared" si="31"/>
        <v>4.6295433037928087</v>
      </c>
      <c r="Q706" s="17">
        <f t="shared" si="32"/>
        <v>0</v>
      </c>
      <c r="R706" s="17">
        <v>0</v>
      </c>
    </row>
    <row r="707" spans="1:18" x14ac:dyDescent="0.25">
      <c r="A707" t="s">
        <v>990</v>
      </c>
      <c r="B707">
        <v>2</v>
      </c>
      <c r="C707" t="s">
        <v>13</v>
      </c>
      <c r="D707" s="12" t="s">
        <v>1250</v>
      </c>
      <c r="E707" s="13">
        <f>IF(B707="N/A", 0, INDEX('Probability Tables'!$J$10:$J$12, MATCH(B707, 'Probability Tables'!$A$10:$A$12, 0)))</f>
        <v>-1.7285805676065233</v>
      </c>
      <c r="F707" s="13">
        <f>IF(C707="N/A", 0, INDEX('Probability Tables'!$J$18:$J$19, MATCH(C707, 'Probability Tables'!$A$18:$A$19, 0)))</f>
        <v>-0.16113204070663512</v>
      </c>
      <c r="G707" s="13">
        <f>IF(D707="N/A", 0, INDEX('Probability Tables'!$J$48:$J$50, MATCH(D707, 'Probability Tables'!$A$48:$A$50, 0)))</f>
        <v>-1.1317644959850102</v>
      </c>
      <c r="H707" s="13">
        <f>'Probability Tables'!$E$3</f>
        <v>-0.48424598596127871</v>
      </c>
      <c r="I707" s="16">
        <f>SUM(E707:H707)</f>
        <v>-3.5057230902594472</v>
      </c>
      <c r="J707" s="14">
        <f>IF(B707="N/A", 0, INDEX('Probability Tables'!$K$10:$K$12, MATCH(B707, 'Probability Tables'!$A$10:$A$12, 0)))</f>
        <v>-1.3662076025531533</v>
      </c>
      <c r="K707" s="14">
        <f>IF(C707="N/A", 0, INDEX('Probability Tables'!$K$18:$K$19, MATCH(C707, 'Probability Tables'!$A$18:$A$19, 0)))</f>
        <v>-1.140161291580982</v>
      </c>
      <c r="L707" s="14">
        <f>IF(D707="N/A", 0, INDEX('Probability Tables'!$K$48:$K$50, MATCH(D707, 'Probability Tables'!$A$48:$A$50, 0)))</f>
        <v>-0.54522705048332309</v>
      </c>
      <c r="M707" s="14">
        <f>'Probability Tables'!$E$4</f>
        <v>-0.95753369040820424</v>
      </c>
      <c r="N707" s="16">
        <f>SUM(J707:M707)</f>
        <v>-4.0091296350256629</v>
      </c>
      <c r="O707" s="15">
        <f t="shared" ref="O707:O770" si="33">EXP(I707)/(EXP(I707)+EXP(N707))*100</f>
        <v>62.325954727315882</v>
      </c>
      <c r="P707" s="15">
        <f t="shared" ref="P707:P770" si="34">EXP(N707)/(EXP(N707)+EXP(I707))*100</f>
        <v>37.674045272684111</v>
      </c>
      <c r="Q707" s="17">
        <f t="shared" ref="Q707:Q770" si="35">IF(O707&gt;P707, 0, 1)</f>
        <v>0</v>
      </c>
      <c r="R707" s="17">
        <v>0</v>
      </c>
    </row>
    <row r="708" spans="1:18" x14ac:dyDescent="0.25">
      <c r="A708" t="s">
        <v>991</v>
      </c>
      <c r="B708">
        <v>2</v>
      </c>
      <c r="C708" t="s">
        <v>17</v>
      </c>
      <c r="D708" s="12" t="s">
        <v>1252</v>
      </c>
      <c r="E708" s="13">
        <f>IF(B708="N/A", 0, INDEX('Probability Tables'!$J$10:$J$12, MATCH(B708, 'Probability Tables'!$A$10:$A$12, 0)))</f>
        <v>-1.7285805676065233</v>
      </c>
      <c r="F708" s="13">
        <f>IF(C708="N/A", 0, INDEX('Probability Tables'!$J$18:$J$19, MATCH(C708, 'Probability Tables'!$A$18:$A$19, 0)))</f>
        <v>-1.9050155618886613</v>
      </c>
      <c r="G708" s="13">
        <f>IF(D708="N/A", 0, INDEX('Probability Tables'!$J$48:$J$50, MATCH(D708, 'Probability Tables'!$A$48:$A$50, 0)))</f>
        <v>-1.6691571471357227</v>
      </c>
      <c r="H708" s="13">
        <f>'Probability Tables'!$E$3</f>
        <v>-0.48424598596127871</v>
      </c>
      <c r="I708" s="16">
        <f>SUM(E708:H708)</f>
        <v>-5.786999262592186</v>
      </c>
      <c r="J708" s="14">
        <f>IF(B708="N/A", 0, INDEX('Probability Tables'!$K$10:$K$12, MATCH(B708, 'Probability Tables'!$A$10:$A$12, 0)))</f>
        <v>-1.3662076025531533</v>
      </c>
      <c r="K708" s="14">
        <f>IF(C708="N/A", 0, INDEX('Probability Tables'!$K$18:$K$19, MATCH(C708, 'Probability Tables'!$A$18:$A$19, 0)))</f>
        <v>-0.38532054201569693</v>
      </c>
      <c r="L708" s="14">
        <f>IF(D708="N/A", 0, INDEX('Probability Tables'!$K$48:$K$50, MATCH(D708, 'Probability Tables'!$A$48:$A$50, 0)))</f>
        <v>-1.4997389951776758</v>
      </c>
      <c r="M708" s="14">
        <f>'Probability Tables'!$E$4</f>
        <v>-0.95753369040820424</v>
      </c>
      <c r="N708" s="16">
        <f>SUM(J708:M708)</f>
        <v>-4.2088008301547299</v>
      </c>
      <c r="O708" s="15">
        <f t="shared" si="33"/>
        <v>17.105077926477943</v>
      </c>
      <c r="P708" s="15">
        <f t="shared" si="34"/>
        <v>82.894922073522054</v>
      </c>
      <c r="Q708" s="17">
        <f t="shared" si="35"/>
        <v>1</v>
      </c>
      <c r="R708" s="17">
        <v>1</v>
      </c>
    </row>
    <row r="709" spans="1:18" x14ac:dyDescent="0.25">
      <c r="A709" t="s">
        <v>992</v>
      </c>
      <c r="B709">
        <v>1</v>
      </c>
      <c r="C709" t="s">
        <v>13</v>
      </c>
      <c r="D709" s="12" t="s">
        <v>1250</v>
      </c>
      <c r="E709" s="13">
        <f>IF(B709="N/A", 0, INDEX('Probability Tables'!$J$10:$J$12, MATCH(B709, 'Probability Tables'!$A$10:$A$12, 0)))</f>
        <v>-1.9190988916046565</v>
      </c>
      <c r="F709" s="13">
        <f>IF(C709="N/A", 0, INDEX('Probability Tables'!$J$18:$J$19, MATCH(C709, 'Probability Tables'!$A$18:$A$19, 0)))</f>
        <v>-0.16113204070663512</v>
      </c>
      <c r="G709" s="13">
        <f>IF(D709="N/A", 0, INDEX('Probability Tables'!$J$48:$J$50, MATCH(D709, 'Probability Tables'!$A$48:$A$50, 0)))</f>
        <v>-1.1317644959850102</v>
      </c>
      <c r="H709" s="13">
        <f>'Probability Tables'!$E$3</f>
        <v>-0.48424598596127871</v>
      </c>
      <c r="I709" s="16">
        <f>SUM(E709:H709)</f>
        <v>-3.6962414142575803</v>
      </c>
      <c r="J709" s="14">
        <f>IF(B709="N/A", 0, INDEX('Probability Tables'!$K$10:$K$12, MATCH(B709, 'Probability Tables'!$A$10:$A$12, 0)))</f>
        <v>-0.92356349120323478</v>
      </c>
      <c r="K709" s="14">
        <f>IF(C709="N/A", 0, INDEX('Probability Tables'!$K$18:$K$19, MATCH(C709, 'Probability Tables'!$A$18:$A$19, 0)))</f>
        <v>-1.140161291580982</v>
      </c>
      <c r="L709" s="14">
        <f>IF(D709="N/A", 0, INDEX('Probability Tables'!$K$48:$K$50, MATCH(D709, 'Probability Tables'!$A$48:$A$50, 0)))</f>
        <v>-0.54522705048332309</v>
      </c>
      <c r="M709" s="14">
        <f>'Probability Tables'!$E$4</f>
        <v>-0.95753369040820424</v>
      </c>
      <c r="N709" s="16">
        <f>SUM(J709:M709)</f>
        <v>-3.5664855236757438</v>
      </c>
      <c r="O709" s="15">
        <f t="shared" si="33"/>
        <v>46.760646433231344</v>
      </c>
      <c r="P709" s="15">
        <f t="shared" si="34"/>
        <v>53.239353566768656</v>
      </c>
      <c r="Q709" s="17">
        <f t="shared" si="35"/>
        <v>1</v>
      </c>
      <c r="R709" s="17">
        <v>1</v>
      </c>
    </row>
    <row r="710" spans="1:18" x14ac:dyDescent="0.25">
      <c r="A710" t="s">
        <v>994</v>
      </c>
      <c r="B710">
        <v>1</v>
      </c>
      <c r="C710" t="s">
        <v>17</v>
      </c>
      <c r="D710" s="12" t="s">
        <v>1250</v>
      </c>
      <c r="E710" s="13">
        <f>IF(B710="N/A", 0, INDEX('Probability Tables'!$J$10:$J$12, MATCH(B710, 'Probability Tables'!$A$10:$A$12, 0)))</f>
        <v>-1.9190988916046565</v>
      </c>
      <c r="F710" s="13">
        <f>IF(C710="N/A", 0, INDEX('Probability Tables'!$J$18:$J$19, MATCH(C710, 'Probability Tables'!$A$18:$A$19, 0)))</f>
        <v>-1.9050155618886613</v>
      </c>
      <c r="G710" s="13">
        <f>IF(D710="N/A", 0, INDEX('Probability Tables'!$J$48:$J$50, MATCH(D710, 'Probability Tables'!$A$48:$A$50, 0)))</f>
        <v>-1.1317644959850102</v>
      </c>
      <c r="H710" s="13">
        <f>'Probability Tables'!$E$3</f>
        <v>-0.48424598596127871</v>
      </c>
      <c r="I710" s="16">
        <f>SUM(E710:H710)</f>
        <v>-5.4401249354396066</v>
      </c>
      <c r="J710" s="14">
        <f>IF(B710="N/A", 0, INDEX('Probability Tables'!$K$10:$K$12, MATCH(B710, 'Probability Tables'!$A$10:$A$12, 0)))</f>
        <v>-0.92356349120323478</v>
      </c>
      <c r="K710" s="14">
        <f>IF(C710="N/A", 0, INDEX('Probability Tables'!$K$18:$K$19, MATCH(C710, 'Probability Tables'!$A$18:$A$19, 0)))</f>
        <v>-0.38532054201569693</v>
      </c>
      <c r="L710" s="14">
        <f>IF(D710="N/A", 0, INDEX('Probability Tables'!$K$48:$K$50, MATCH(D710, 'Probability Tables'!$A$48:$A$50, 0)))</f>
        <v>-0.54522705048332309</v>
      </c>
      <c r="M710" s="14">
        <f>'Probability Tables'!$E$4</f>
        <v>-0.95753369040820424</v>
      </c>
      <c r="N710" s="16">
        <f>SUM(J710:M710)</f>
        <v>-2.8116447741104591</v>
      </c>
      <c r="O710" s="15">
        <f t="shared" si="33"/>
        <v>6.7327825801197783</v>
      </c>
      <c r="P710" s="15">
        <f t="shared" si="34"/>
        <v>93.267217419880225</v>
      </c>
      <c r="Q710" s="17">
        <f t="shared" si="35"/>
        <v>1</v>
      </c>
      <c r="R710" s="17">
        <v>1</v>
      </c>
    </row>
    <row r="711" spans="1:18" x14ac:dyDescent="0.25">
      <c r="A711" t="s">
        <v>995</v>
      </c>
      <c r="B711">
        <v>3</v>
      </c>
      <c r="C711" t="s">
        <v>13</v>
      </c>
      <c r="D711" s="12" t="s">
        <v>1252</v>
      </c>
      <c r="E711" s="13">
        <f>IF(B711="N/A", 0, INDEX('Probability Tables'!$J$10:$J$12, MATCH(B711, 'Probability Tables'!$A$10:$A$12, 0)))</f>
        <v>-0.39196962663327978</v>
      </c>
      <c r="F711" s="13">
        <f>IF(C711="N/A", 0, INDEX('Probability Tables'!$J$18:$J$19, MATCH(C711, 'Probability Tables'!$A$18:$A$19, 0)))</f>
        <v>-0.16113204070663512</v>
      </c>
      <c r="G711" s="13">
        <f>IF(D711="N/A", 0, INDEX('Probability Tables'!$J$48:$J$50, MATCH(D711, 'Probability Tables'!$A$48:$A$50, 0)))</f>
        <v>-1.6691571471357227</v>
      </c>
      <c r="H711" s="13">
        <f>'Probability Tables'!$E$3</f>
        <v>-0.48424598596127871</v>
      </c>
      <c r="I711" s="16">
        <f>SUM(E711:H711)</f>
        <v>-2.7065048004369165</v>
      </c>
      <c r="J711" s="14">
        <f>IF(B711="N/A", 0, INDEX('Probability Tables'!$K$10:$K$12, MATCH(B711, 'Probability Tables'!$A$10:$A$12, 0)))</f>
        <v>-1.0560526742493137</v>
      </c>
      <c r="K711" s="14">
        <f>IF(C711="N/A", 0, INDEX('Probability Tables'!$K$18:$K$19, MATCH(C711, 'Probability Tables'!$A$18:$A$19, 0)))</f>
        <v>-1.140161291580982</v>
      </c>
      <c r="L711" s="14">
        <f>IF(D711="N/A", 0, INDEX('Probability Tables'!$K$48:$K$50, MATCH(D711, 'Probability Tables'!$A$48:$A$50, 0)))</f>
        <v>-1.4997389951776758</v>
      </c>
      <c r="M711" s="14">
        <f>'Probability Tables'!$E$4</f>
        <v>-0.95753369040820424</v>
      </c>
      <c r="N711" s="16">
        <f>SUM(J711:M711)</f>
        <v>-4.6534866514161761</v>
      </c>
      <c r="O711" s="15">
        <f t="shared" si="33"/>
        <v>87.511717029735465</v>
      </c>
      <c r="P711" s="15">
        <f t="shared" si="34"/>
        <v>12.488282970264539</v>
      </c>
      <c r="Q711" s="17">
        <f t="shared" si="35"/>
        <v>0</v>
      </c>
      <c r="R711" s="17">
        <v>1</v>
      </c>
    </row>
    <row r="712" spans="1:18" x14ac:dyDescent="0.25">
      <c r="A712" t="s">
        <v>996</v>
      </c>
      <c r="B712">
        <v>1</v>
      </c>
      <c r="C712" t="s">
        <v>17</v>
      </c>
      <c r="D712" s="12" t="s">
        <v>1250</v>
      </c>
      <c r="E712" s="13">
        <f>IF(B712="N/A", 0, INDEX('Probability Tables'!$J$10:$J$12, MATCH(B712, 'Probability Tables'!$A$10:$A$12, 0)))</f>
        <v>-1.9190988916046565</v>
      </c>
      <c r="F712" s="13">
        <f>IF(C712="N/A", 0, INDEX('Probability Tables'!$J$18:$J$19, MATCH(C712, 'Probability Tables'!$A$18:$A$19, 0)))</f>
        <v>-1.9050155618886613</v>
      </c>
      <c r="G712" s="13">
        <f>IF(D712="N/A", 0, INDEX('Probability Tables'!$J$48:$J$50, MATCH(D712, 'Probability Tables'!$A$48:$A$50, 0)))</f>
        <v>-1.1317644959850102</v>
      </c>
      <c r="H712" s="13">
        <f>'Probability Tables'!$E$3</f>
        <v>-0.48424598596127871</v>
      </c>
      <c r="I712" s="16">
        <f>SUM(E712:H712)</f>
        <v>-5.4401249354396066</v>
      </c>
      <c r="J712" s="14">
        <f>IF(B712="N/A", 0, INDEX('Probability Tables'!$K$10:$K$12, MATCH(B712, 'Probability Tables'!$A$10:$A$12, 0)))</f>
        <v>-0.92356349120323478</v>
      </c>
      <c r="K712" s="14">
        <f>IF(C712="N/A", 0, INDEX('Probability Tables'!$K$18:$K$19, MATCH(C712, 'Probability Tables'!$A$18:$A$19, 0)))</f>
        <v>-0.38532054201569693</v>
      </c>
      <c r="L712" s="14">
        <f>IF(D712="N/A", 0, INDEX('Probability Tables'!$K$48:$K$50, MATCH(D712, 'Probability Tables'!$A$48:$A$50, 0)))</f>
        <v>-0.54522705048332309</v>
      </c>
      <c r="M712" s="14">
        <f>'Probability Tables'!$E$4</f>
        <v>-0.95753369040820424</v>
      </c>
      <c r="N712" s="16">
        <f>SUM(J712:M712)</f>
        <v>-2.8116447741104591</v>
      </c>
      <c r="O712" s="15">
        <f t="shared" si="33"/>
        <v>6.7327825801197783</v>
      </c>
      <c r="P712" s="15">
        <f t="shared" si="34"/>
        <v>93.267217419880225</v>
      </c>
      <c r="Q712" s="17">
        <f t="shared" si="35"/>
        <v>1</v>
      </c>
      <c r="R712" s="17">
        <v>1</v>
      </c>
    </row>
    <row r="713" spans="1:18" x14ac:dyDescent="0.25">
      <c r="A713" t="s">
        <v>999</v>
      </c>
      <c r="B713">
        <v>1</v>
      </c>
      <c r="C713" t="s">
        <v>13</v>
      </c>
      <c r="D713" s="12" t="s">
        <v>1250</v>
      </c>
      <c r="E713" s="13">
        <f>IF(B713="N/A", 0, INDEX('Probability Tables'!$J$10:$J$12, MATCH(B713, 'Probability Tables'!$A$10:$A$12, 0)))</f>
        <v>-1.9190988916046565</v>
      </c>
      <c r="F713" s="13">
        <f>IF(C713="N/A", 0, INDEX('Probability Tables'!$J$18:$J$19, MATCH(C713, 'Probability Tables'!$A$18:$A$19, 0)))</f>
        <v>-0.16113204070663512</v>
      </c>
      <c r="G713" s="13">
        <f>IF(D713="N/A", 0, INDEX('Probability Tables'!$J$48:$J$50, MATCH(D713, 'Probability Tables'!$A$48:$A$50, 0)))</f>
        <v>-1.1317644959850102</v>
      </c>
      <c r="H713" s="13">
        <f>'Probability Tables'!$E$3</f>
        <v>-0.48424598596127871</v>
      </c>
      <c r="I713" s="16">
        <f>SUM(E713:H713)</f>
        <v>-3.6962414142575803</v>
      </c>
      <c r="J713" s="14">
        <f>IF(B713="N/A", 0, INDEX('Probability Tables'!$K$10:$K$12, MATCH(B713, 'Probability Tables'!$A$10:$A$12, 0)))</f>
        <v>-0.92356349120323478</v>
      </c>
      <c r="K713" s="14">
        <f>IF(C713="N/A", 0, INDEX('Probability Tables'!$K$18:$K$19, MATCH(C713, 'Probability Tables'!$A$18:$A$19, 0)))</f>
        <v>-1.140161291580982</v>
      </c>
      <c r="L713" s="14">
        <f>IF(D713="N/A", 0, INDEX('Probability Tables'!$K$48:$K$50, MATCH(D713, 'Probability Tables'!$A$48:$A$50, 0)))</f>
        <v>-0.54522705048332309</v>
      </c>
      <c r="M713" s="14">
        <f>'Probability Tables'!$E$4</f>
        <v>-0.95753369040820424</v>
      </c>
      <c r="N713" s="16">
        <f>SUM(J713:M713)</f>
        <v>-3.5664855236757438</v>
      </c>
      <c r="O713" s="15">
        <f t="shared" si="33"/>
        <v>46.760646433231344</v>
      </c>
      <c r="P713" s="15">
        <f t="shared" si="34"/>
        <v>53.239353566768656</v>
      </c>
      <c r="Q713" s="17">
        <f t="shared" si="35"/>
        <v>1</v>
      </c>
      <c r="R713" s="17">
        <v>0</v>
      </c>
    </row>
    <row r="714" spans="1:18" x14ac:dyDescent="0.25">
      <c r="A714" t="s">
        <v>1000</v>
      </c>
      <c r="B714">
        <v>1</v>
      </c>
      <c r="C714" t="s">
        <v>13</v>
      </c>
      <c r="D714" s="12" t="s">
        <v>1250</v>
      </c>
      <c r="E714" s="13">
        <f>IF(B714="N/A", 0, INDEX('Probability Tables'!$J$10:$J$12, MATCH(B714, 'Probability Tables'!$A$10:$A$12, 0)))</f>
        <v>-1.9190988916046565</v>
      </c>
      <c r="F714" s="13">
        <f>IF(C714="N/A", 0, INDEX('Probability Tables'!$J$18:$J$19, MATCH(C714, 'Probability Tables'!$A$18:$A$19, 0)))</f>
        <v>-0.16113204070663512</v>
      </c>
      <c r="G714" s="13">
        <f>IF(D714="N/A", 0, INDEX('Probability Tables'!$J$48:$J$50, MATCH(D714, 'Probability Tables'!$A$48:$A$50, 0)))</f>
        <v>-1.1317644959850102</v>
      </c>
      <c r="H714" s="13">
        <f>'Probability Tables'!$E$3</f>
        <v>-0.48424598596127871</v>
      </c>
      <c r="I714" s="16">
        <f>SUM(E714:H714)</f>
        <v>-3.6962414142575803</v>
      </c>
      <c r="J714" s="14">
        <f>IF(B714="N/A", 0, INDEX('Probability Tables'!$K$10:$K$12, MATCH(B714, 'Probability Tables'!$A$10:$A$12, 0)))</f>
        <v>-0.92356349120323478</v>
      </c>
      <c r="K714" s="14">
        <f>IF(C714="N/A", 0, INDEX('Probability Tables'!$K$18:$K$19, MATCH(C714, 'Probability Tables'!$A$18:$A$19, 0)))</f>
        <v>-1.140161291580982</v>
      </c>
      <c r="L714" s="14">
        <f>IF(D714="N/A", 0, INDEX('Probability Tables'!$K$48:$K$50, MATCH(D714, 'Probability Tables'!$A$48:$A$50, 0)))</f>
        <v>-0.54522705048332309</v>
      </c>
      <c r="M714" s="14">
        <f>'Probability Tables'!$E$4</f>
        <v>-0.95753369040820424</v>
      </c>
      <c r="N714" s="16">
        <f>SUM(J714:M714)</f>
        <v>-3.5664855236757438</v>
      </c>
      <c r="O714" s="15">
        <f t="shared" si="33"/>
        <v>46.760646433231344</v>
      </c>
      <c r="P714" s="15">
        <f t="shared" si="34"/>
        <v>53.239353566768656</v>
      </c>
      <c r="Q714" s="17">
        <f t="shared" si="35"/>
        <v>1</v>
      </c>
      <c r="R714" s="17">
        <v>1</v>
      </c>
    </row>
    <row r="715" spans="1:18" x14ac:dyDescent="0.25">
      <c r="A715" t="s">
        <v>1001</v>
      </c>
      <c r="B715">
        <v>3</v>
      </c>
      <c r="C715" t="s">
        <v>13</v>
      </c>
      <c r="D715" s="12" t="s">
        <v>1251</v>
      </c>
      <c r="E715" s="13">
        <f>IF(B715="N/A", 0, INDEX('Probability Tables'!$J$10:$J$12, MATCH(B715, 'Probability Tables'!$A$10:$A$12, 0)))</f>
        <v>-0.39196962663327978</v>
      </c>
      <c r="F715" s="13">
        <f>IF(C715="N/A", 0, INDEX('Probability Tables'!$J$18:$J$19, MATCH(C715, 'Probability Tables'!$A$18:$A$19, 0)))</f>
        <v>-0.16113204070663512</v>
      </c>
      <c r="G715" s="13">
        <f>IF(D715="N/A", 0, INDEX('Probability Tables'!$J$48:$J$50, MATCH(D715, 'Probability Tables'!$A$48:$A$50, 0)))</f>
        <v>-0.71512608727872051</v>
      </c>
      <c r="H715" s="13">
        <f>'Probability Tables'!$E$3</f>
        <v>-0.48424598596127871</v>
      </c>
      <c r="I715" s="16">
        <f>SUM(E715:H715)</f>
        <v>-1.7524737405799142</v>
      </c>
      <c r="J715" s="14">
        <f>IF(B715="N/A", 0, INDEX('Probability Tables'!$K$10:$K$12, MATCH(B715, 'Probability Tables'!$A$10:$A$12, 0)))</f>
        <v>-1.0560526742493137</v>
      </c>
      <c r="K715" s="14">
        <f>IF(C715="N/A", 0, INDEX('Probability Tables'!$K$18:$K$19, MATCH(C715, 'Probability Tables'!$A$18:$A$19, 0)))</f>
        <v>-1.140161291580982</v>
      </c>
      <c r="L715" s="14">
        <f>IF(D715="N/A", 0, INDEX('Probability Tables'!$K$48:$K$50, MATCH(D715, 'Probability Tables'!$A$48:$A$50, 0)))</f>
        <v>-1.624036711855253</v>
      </c>
      <c r="M715" s="14">
        <f>'Probability Tables'!$E$4</f>
        <v>-0.95753369040820424</v>
      </c>
      <c r="N715" s="16">
        <f>SUM(J715:M715)</f>
        <v>-4.7777843680937533</v>
      </c>
      <c r="O715" s="15">
        <f t="shared" si="33"/>
        <v>95.370456696207185</v>
      </c>
      <c r="P715" s="15">
        <f t="shared" si="34"/>
        <v>4.6295433037928087</v>
      </c>
      <c r="Q715" s="17">
        <f t="shared" si="35"/>
        <v>0</v>
      </c>
      <c r="R715" s="17">
        <v>0</v>
      </c>
    </row>
    <row r="716" spans="1:18" x14ac:dyDescent="0.25">
      <c r="A716" t="s">
        <v>1002</v>
      </c>
      <c r="B716">
        <v>2</v>
      </c>
      <c r="C716" t="s">
        <v>13</v>
      </c>
      <c r="D716" s="12" t="s">
        <v>1252</v>
      </c>
      <c r="E716" s="13">
        <f>IF(B716="N/A", 0, INDEX('Probability Tables'!$J$10:$J$12, MATCH(B716, 'Probability Tables'!$A$10:$A$12, 0)))</f>
        <v>-1.7285805676065233</v>
      </c>
      <c r="F716" s="13">
        <f>IF(C716="N/A", 0, INDEX('Probability Tables'!$J$18:$J$19, MATCH(C716, 'Probability Tables'!$A$18:$A$19, 0)))</f>
        <v>-0.16113204070663512</v>
      </c>
      <c r="G716" s="13">
        <f>IF(D716="N/A", 0, INDEX('Probability Tables'!$J$48:$J$50, MATCH(D716, 'Probability Tables'!$A$48:$A$50, 0)))</f>
        <v>-1.6691571471357227</v>
      </c>
      <c r="H716" s="13">
        <f>'Probability Tables'!$E$3</f>
        <v>-0.48424598596127871</v>
      </c>
      <c r="I716" s="16">
        <f>SUM(E716:H716)</f>
        <v>-4.0431157414101593</v>
      </c>
      <c r="J716" s="14">
        <f>IF(B716="N/A", 0, INDEX('Probability Tables'!$K$10:$K$12, MATCH(B716, 'Probability Tables'!$A$10:$A$12, 0)))</f>
        <v>-1.3662076025531533</v>
      </c>
      <c r="K716" s="14">
        <f>IF(C716="N/A", 0, INDEX('Probability Tables'!$K$18:$K$19, MATCH(C716, 'Probability Tables'!$A$18:$A$19, 0)))</f>
        <v>-1.140161291580982</v>
      </c>
      <c r="L716" s="14">
        <f>IF(D716="N/A", 0, INDEX('Probability Tables'!$K$48:$K$50, MATCH(D716, 'Probability Tables'!$A$48:$A$50, 0)))</f>
        <v>-1.4997389951776758</v>
      </c>
      <c r="M716" s="14">
        <f>'Probability Tables'!$E$4</f>
        <v>-0.95753369040820424</v>
      </c>
      <c r="N716" s="16">
        <f>SUM(J716:M716)</f>
        <v>-4.9636415797200151</v>
      </c>
      <c r="O716" s="15">
        <f t="shared" si="33"/>
        <v>71.514923676454018</v>
      </c>
      <c r="P716" s="15">
        <f t="shared" si="34"/>
        <v>28.485076323545982</v>
      </c>
      <c r="Q716" s="17">
        <f t="shared" si="35"/>
        <v>0</v>
      </c>
      <c r="R716" s="17">
        <v>0</v>
      </c>
    </row>
    <row r="717" spans="1:18" x14ac:dyDescent="0.25">
      <c r="A717" t="s">
        <v>1003</v>
      </c>
      <c r="B717">
        <v>3</v>
      </c>
      <c r="C717" t="s">
        <v>13</v>
      </c>
      <c r="D717" s="12" t="s">
        <v>1251</v>
      </c>
      <c r="E717" s="13">
        <f>IF(B717="N/A", 0, INDEX('Probability Tables'!$J$10:$J$12, MATCH(B717, 'Probability Tables'!$A$10:$A$12, 0)))</f>
        <v>-0.39196962663327978</v>
      </c>
      <c r="F717" s="13">
        <f>IF(C717="N/A", 0, INDEX('Probability Tables'!$J$18:$J$19, MATCH(C717, 'Probability Tables'!$A$18:$A$19, 0)))</f>
        <v>-0.16113204070663512</v>
      </c>
      <c r="G717" s="13">
        <f>IF(D717="N/A", 0, INDEX('Probability Tables'!$J$48:$J$50, MATCH(D717, 'Probability Tables'!$A$48:$A$50, 0)))</f>
        <v>-0.71512608727872051</v>
      </c>
      <c r="H717" s="13">
        <f>'Probability Tables'!$E$3</f>
        <v>-0.48424598596127871</v>
      </c>
      <c r="I717" s="16">
        <f>SUM(E717:H717)</f>
        <v>-1.7524737405799142</v>
      </c>
      <c r="J717" s="14">
        <f>IF(B717="N/A", 0, INDEX('Probability Tables'!$K$10:$K$12, MATCH(B717, 'Probability Tables'!$A$10:$A$12, 0)))</f>
        <v>-1.0560526742493137</v>
      </c>
      <c r="K717" s="14">
        <f>IF(C717="N/A", 0, INDEX('Probability Tables'!$K$18:$K$19, MATCH(C717, 'Probability Tables'!$A$18:$A$19, 0)))</f>
        <v>-1.140161291580982</v>
      </c>
      <c r="L717" s="14">
        <f>IF(D717="N/A", 0, INDEX('Probability Tables'!$K$48:$K$50, MATCH(D717, 'Probability Tables'!$A$48:$A$50, 0)))</f>
        <v>-1.624036711855253</v>
      </c>
      <c r="M717" s="14">
        <f>'Probability Tables'!$E$4</f>
        <v>-0.95753369040820424</v>
      </c>
      <c r="N717" s="16">
        <f>SUM(J717:M717)</f>
        <v>-4.7777843680937533</v>
      </c>
      <c r="O717" s="15">
        <f t="shared" si="33"/>
        <v>95.370456696207185</v>
      </c>
      <c r="P717" s="15">
        <f t="shared" si="34"/>
        <v>4.6295433037928087</v>
      </c>
      <c r="Q717" s="17">
        <f t="shared" si="35"/>
        <v>0</v>
      </c>
      <c r="R717" s="17">
        <v>0</v>
      </c>
    </row>
    <row r="718" spans="1:18" x14ac:dyDescent="0.25">
      <c r="A718" t="s">
        <v>1004</v>
      </c>
      <c r="B718">
        <v>1</v>
      </c>
      <c r="C718" t="s">
        <v>17</v>
      </c>
      <c r="D718" s="12" t="s">
        <v>1250</v>
      </c>
      <c r="E718" s="13">
        <f>IF(B718="N/A", 0, INDEX('Probability Tables'!$J$10:$J$12, MATCH(B718, 'Probability Tables'!$A$10:$A$12, 0)))</f>
        <v>-1.9190988916046565</v>
      </c>
      <c r="F718" s="13">
        <f>IF(C718="N/A", 0, INDEX('Probability Tables'!$J$18:$J$19, MATCH(C718, 'Probability Tables'!$A$18:$A$19, 0)))</f>
        <v>-1.9050155618886613</v>
      </c>
      <c r="G718" s="13">
        <f>IF(D718="N/A", 0, INDEX('Probability Tables'!$J$48:$J$50, MATCH(D718, 'Probability Tables'!$A$48:$A$50, 0)))</f>
        <v>-1.1317644959850102</v>
      </c>
      <c r="H718" s="13">
        <f>'Probability Tables'!$E$3</f>
        <v>-0.48424598596127871</v>
      </c>
      <c r="I718" s="16">
        <f>SUM(E718:H718)</f>
        <v>-5.4401249354396066</v>
      </c>
      <c r="J718" s="14">
        <f>IF(B718="N/A", 0, INDEX('Probability Tables'!$K$10:$K$12, MATCH(B718, 'Probability Tables'!$A$10:$A$12, 0)))</f>
        <v>-0.92356349120323478</v>
      </c>
      <c r="K718" s="14">
        <f>IF(C718="N/A", 0, INDEX('Probability Tables'!$K$18:$K$19, MATCH(C718, 'Probability Tables'!$A$18:$A$19, 0)))</f>
        <v>-0.38532054201569693</v>
      </c>
      <c r="L718" s="14">
        <f>IF(D718="N/A", 0, INDEX('Probability Tables'!$K$48:$K$50, MATCH(D718, 'Probability Tables'!$A$48:$A$50, 0)))</f>
        <v>-0.54522705048332309</v>
      </c>
      <c r="M718" s="14">
        <f>'Probability Tables'!$E$4</f>
        <v>-0.95753369040820424</v>
      </c>
      <c r="N718" s="16">
        <f>SUM(J718:M718)</f>
        <v>-2.8116447741104591</v>
      </c>
      <c r="O718" s="15">
        <f t="shared" si="33"/>
        <v>6.7327825801197783</v>
      </c>
      <c r="P718" s="15">
        <f t="shared" si="34"/>
        <v>93.267217419880225</v>
      </c>
      <c r="Q718" s="17">
        <f t="shared" si="35"/>
        <v>1</v>
      </c>
      <c r="R718" s="17">
        <v>1</v>
      </c>
    </row>
    <row r="719" spans="1:18" x14ac:dyDescent="0.25">
      <c r="A719" t="s">
        <v>1006</v>
      </c>
      <c r="B719">
        <v>2</v>
      </c>
      <c r="C719" t="s">
        <v>17</v>
      </c>
      <c r="D719" s="12" t="s">
        <v>1252</v>
      </c>
      <c r="E719" s="13">
        <f>IF(B719="N/A", 0, INDEX('Probability Tables'!$J$10:$J$12, MATCH(B719, 'Probability Tables'!$A$10:$A$12, 0)))</f>
        <v>-1.7285805676065233</v>
      </c>
      <c r="F719" s="13">
        <f>IF(C719="N/A", 0, INDEX('Probability Tables'!$J$18:$J$19, MATCH(C719, 'Probability Tables'!$A$18:$A$19, 0)))</f>
        <v>-1.9050155618886613</v>
      </c>
      <c r="G719" s="13">
        <f>IF(D719="N/A", 0, INDEX('Probability Tables'!$J$48:$J$50, MATCH(D719, 'Probability Tables'!$A$48:$A$50, 0)))</f>
        <v>-1.6691571471357227</v>
      </c>
      <c r="H719" s="13">
        <f>'Probability Tables'!$E$3</f>
        <v>-0.48424598596127871</v>
      </c>
      <c r="I719" s="16">
        <f>SUM(E719:H719)</f>
        <v>-5.786999262592186</v>
      </c>
      <c r="J719" s="14">
        <f>IF(B719="N/A", 0, INDEX('Probability Tables'!$K$10:$K$12, MATCH(B719, 'Probability Tables'!$A$10:$A$12, 0)))</f>
        <v>-1.3662076025531533</v>
      </c>
      <c r="K719" s="14">
        <f>IF(C719="N/A", 0, INDEX('Probability Tables'!$K$18:$K$19, MATCH(C719, 'Probability Tables'!$A$18:$A$19, 0)))</f>
        <v>-0.38532054201569693</v>
      </c>
      <c r="L719" s="14">
        <f>IF(D719="N/A", 0, INDEX('Probability Tables'!$K$48:$K$50, MATCH(D719, 'Probability Tables'!$A$48:$A$50, 0)))</f>
        <v>-1.4997389951776758</v>
      </c>
      <c r="M719" s="14">
        <f>'Probability Tables'!$E$4</f>
        <v>-0.95753369040820424</v>
      </c>
      <c r="N719" s="16">
        <f>SUM(J719:M719)</f>
        <v>-4.2088008301547299</v>
      </c>
      <c r="O719" s="15">
        <f t="shared" si="33"/>
        <v>17.105077926477943</v>
      </c>
      <c r="P719" s="15">
        <f t="shared" si="34"/>
        <v>82.894922073522054</v>
      </c>
      <c r="Q719" s="17">
        <f t="shared" si="35"/>
        <v>1</v>
      </c>
      <c r="R719" s="17">
        <v>1</v>
      </c>
    </row>
    <row r="720" spans="1:18" x14ac:dyDescent="0.25">
      <c r="A720" t="s">
        <v>1007</v>
      </c>
      <c r="B720">
        <v>3</v>
      </c>
      <c r="C720" t="s">
        <v>13</v>
      </c>
      <c r="D720" s="12" t="s">
        <v>1252</v>
      </c>
      <c r="E720" s="13">
        <f>IF(B720="N/A", 0, INDEX('Probability Tables'!$J$10:$J$12, MATCH(B720, 'Probability Tables'!$A$10:$A$12, 0)))</f>
        <v>-0.39196962663327978</v>
      </c>
      <c r="F720" s="13">
        <f>IF(C720="N/A", 0, INDEX('Probability Tables'!$J$18:$J$19, MATCH(C720, 'Probability Tables'!$A$18:$A$19, 0)))</f>
        <v>-0.16113204070663512</v>
      </c>
      <c r="G720" s="13">
        <f>IF(D720="N/A", 0, INDEX('Probability Tables'!$J$48:$J$50, MATCH(D720, 'Probability Tables'!$A$48:$A$50, 0)))</f>
        <v>-1.6691571471357227</v>
      </c>
      <c r="H720" s="13">
        <f>'Probability Tables'!$E$3</f>
        <v>-0.48424598596127871</v>
      </c>
      <c r="I720" s="16">
        <f>SUM(E720:H720)</f>
        <v>-2.7065048004369165</v>
      </c>
      <c r="J720" s="14">
        <f>IF(B720="N/A", 0, INDEX('Probability Tables'!$K$10:$K$12, MATCH(B720, 'Probability Tables'!$A$10:$A$12, 0)))</f>
        <v>-1.0560526742493137</v>
      </c>
      <c r="K720" s="14">
        <f>IF(C720="N/A", 0, INDEX('Probability Tables'!$K$18:$K$19, MATCH(C720, 'Probability Tables'!$A$18:$A$19, 0)))</f>
        <v>-1.140161291580982</v>
      </c>
      <c r="L720" s="14">
        <f>IF(D720="N/A", 0, INDEX('Probability Tables'!$K$48:$K$50, MATCH(D720, 'Probability Tables'!$A$48:$A$50, 0)))</f>
        <v>-1.4997389951776758</v>
      </c>
      <c r="M720" s="14">
        <f>'Probability Tables'!$E$4</f>
        <v>-0.95753369040820424</v>
      </c>
      <c r="N720" s="16">
        <f>SUM(J720:M720)</f>
        <v>-4.6534866514161761</v>
      </c>
      <c r="O720" s="15">
        <f t="shared" si="33"/>
        <v>87.511717029735465</v>
      </c>
      <c r="P720" s="15">
        <f t="shared" si="34"/>
        <v>12.488282970264539</v>
      </c>
      <c r="Q720" s="17">
        <f t="shared" si="35"/>
        <v>0</v>
      </c>
      <c r="R720" s="17">
        <v>0</v>
      </c>
    </row>
    <row r="721" spans="1:18" x14ac:dyDescent="0.25">
      <c r="A721" t="s">
        <v>1008</v>
      </c>
      <c r="B721">
        <v>3</v>
      </c>
      <c r="C721" t="s">
        <v>13</v>
      </c>
      <c r="D721" s="12" t="s">
        <v>1251</v>
      </c>
      <c r="E721" s="13">
        <f>IF(B721="N/A", 0, INDEX('Probability Tables'!$J$10:$J$12, MATCH(B721, 'Probability Tables'!$A$10:$A$12, 0)))</f>
        <v>-0.39196962663327978</v>
      </c>
      <c r="F721" s="13">
        <f>IF(C721="N/A", 0, INDEX('Probability Tables'!$J$18:$J$19, MATCH(C721, 'Probability Tables'!$A$18:$A$19, 0)))</f>
        <v>-0.16113204070663512</v>
      </c>
      <c r="G721" s="13">
        <f>IF(D721="N/A", 0, INDEX('Probability Tables'!$J$48:$J$50, MATCH(D721, 'Probability Tables'!$A$48:$A$50, 0)))</f>
        <v>-0.71512608727872051</v>
      </c>
      <c r="H721" s="13">
        <f>'Probability Tables'!$E$3</f>
        <v>-0.48424598596127871</v>
      </c>
      <c r="I721" s="16">
        <f>SUM(E721:H721)</f>
        <v>-1.7524737405799142</v>
      </c>
      <c r="J721" s="14">
        <f>IF(B721="N/A", 0, INDEX('Probability Tables'!$K$10:$K$12, MATCH(B721, 'Probability Tables'!$A$10:$A$12, 0)))</f>
        <v>-1.0560526742493137</v>
      </c>
      <c r="K721" s="14">
        <f>IF(C721="N/A", 0, INDEX('Probability Tables'!$K$18:$K$19, MATCH(C721, 'Probability Tables'!$A$18:$A$19, 0)))</f>
        <v>-1.140161291580982</v>
      </c>
      <c r="L721" s="14">
        <f>IF(D721="N/A", 0, INDEX('Probability Tables'!$K$48:$K$50, MATCH(D721, 'Probability Tables'!$A$48:$A$50, 0)))</f>
        <v>-1.624036711855253</v>
      </c>
      <c r="M721" s="14">
        <f>'Probability Tables'!$E$4</f>
        <v>-0.95753369040820424</v>
      </c>
      <c r="N721" s="16">
        <f>SUM(J721:M721)</f>
        <v>-4.7777843680937533</v>
      </c>
      <c r="O721" s="15">
        <f t="shared" si="33"/>
        <v>95.370456696207185</v>
      </c>
      <c r="P721" s="15">
        <f t="shared" si="34"/>
        <v>4.6295433037928087</v>
      </c>
      <c r="Q721" s="17">
        <f t="shared" si="35"/>
        <v>0</v>
      </c>
      <c r="R721" s="17">
        <v>0</v>
      </c>
    </row>
    <row r="722" spans="1:18" x14ac:dyDescent="0.25">
      <c r="A722" t="s">
        <v>1009</v>
      </c>
      <c r="B722">
        <v>2</v>
      </c>
      <c r="C722" t="s">
        <v>17</v>
      </c>
      <c r="D722" s="12" t="s">
        <v>1250</v>
      </c>
      <c r="E722" s="13">
        <f>IF(B722="N/A", 0, INDEX('Probability Tables'!$J$10:$J$12, MATCH(B722, 'Probability Tables'!$A$10:$A$12, 0)))</f>
        <v>-1.7285805676065233</v>
      </c>
      <c r="F722" s="13">
        <f>IF(C722="N/A", 0, INDEX('Probability Tables'!$J$18:$J$19, MATCH(C722, 'Probability Tables'!$A$18:$A$19, 0)))</f>
        <v>-1.9050155618886613</v>
      </c>
      <c r="G722" s="13">
        <f>IF(D722="N/A", 0, INDEX('Probability Tables'!$J$48:$J$50, MATCH(D722, 'Probability Tables'!$A$48:$A$50, 0)))</f>
        <v>-1.1317644959850102</v>
      </c>
      <c r="H722" s="13">
        <f>'Probability Tables'!$E$3</f>
        <v>-0.48424598596127871</v>
      </c>
      <c r="I722" s="16">
        <f>SUM(E722:H722)</f>
        <v>-5.2496066114414734</v>
      </c>
      <c r="J722" s="14">
        <f>IF(B722="N/A", 0, INDEX('Probability Tables'!$K$10:$K$12, MATCH(B722, 'Probability Tables'!$A$10:$A$12, 0)))</f>
        <v>-1.3662076025531533</v>
      </c>
      <c r="K722" s="14">
        <f>IF(C722="N/A", 0, INDEX('Probability Tables'!$K$18:$K$19, MATCH(C722, 'Probability Tables'!$A$18:$A$19, 0)))</f>
        <v>-0.38532054201569693</v>
      </c>
      <c r="L722" s="14">
        <f>IF(D722="N/A", 0, INDEX('Probability Tables'!$K$48:$K$50, MATCH(D722, 'Probability Tables'!$A$48:$A$50, 0)))</f>
        <v>-0.54522705048332309</v>
      </c>
      <c r="M722" s="14">
        <f>'Probability Tables'!$E$4</f>
        <v>-0.95753369040820424</v>
      </c>
      <c r="N722" s="16">
        <f>SUM(J722:M722)</f>
        <v>-3.2542888854603773</v>
      </c>
      <c r="O722" s="15">
        <f t="shared" si="33"/>
        <v>11.969540796003292</v>
      </c>
      <c r="P722" s="15">
        <f t="shared" si="34"/>
        <v>88.030459203996713</v>
      </c>
      <c r="Q722" s="17">
        <f t="shared" si="35"/>
        <v>1</v>
      </c>
      <c r="R722" s="17">
        <v>1</v>
      </c>
    </row>
    <row r="723" spans="1:18" x14ac:dyDescent="0.25">
      <c r="A723" t="s">
        <v>1010</v>
      </c>
      <c r="B723">
        <v>3</v>
      </c>
      <c r="C723" t="s">
        <v>13</v>
      </c>
      <c r="D723" s="12" t="s">
        <v>1251</v>
      </c>
      <c r="E723" s="13">
        <f>IF(B723="N/A", 0, INDEX('Probability Tables'!$J$10:$J$12, MATCH(B723, 'Probability Tables'!$A$10:$A$12, 0)))</f>
        <v>-0.39196962663327978</v>
      </c>
      <c r="F723" s="13">
        <f>IF(C723="N/A", 0, INDEX('Probability Tables'!$J$18:$J$19, MATCH(C723, 'Probability Tables'!$A$18:$A$19, 0)))</f>
        <v>-0.16113204070663512</v>
      </c>
      <c r="G723" s="13">
        <f>IF(D723="N/A", 0, INDEX('Probability Tables'!$J$48:$J$50, MATCH(D723, 'Probability Tables'!$A$48:$A$50, 0)))</f>
        <v>-0.71512608727872051</v>
      </c>
      <c r="H723" s="13">
        <f>'Probability Tables'!$E$3</f>
        <v>-0.48424598596127871</v>
      </c>
      <c r="I723" s="16">
        <f>SUM(E723:H723)</f>
        <v>-1.7524737405799142</v>
      </c>
      <c r="J723" s="14">
        <f>IF(B723="N/A", 0, INDEX('Probability Tables'!$K$10:$K$12, MATCH(B723, 'Probability Tables'!$A$10:$A$12, 0)))</f>
        <v>-1.0560526742493137</v>
      </c>
      <c r="K723" s="14">
        <f>IF(C723="N/A", 0, INDEX('Probability Tables'!$K$18:$K$19, MATCH(C723, 'Probability Tables'!$A$18:$A$19, 0)))</f>
        <v>-1.140161291580982</v>
      </c>
      <c r="L723" s="14">
        <f>IF(D723="N/A", 0, INDEX('Probability Tables'!$K$48:$K$50, MATCH(D723, 'Probability Tables'!$A$48:$A$50, 0)))</f>
        <v>-1.624036711855253</v>
      </c>
      <c r="M723" s="14">
        <f>'Probability Tables'!$E$4</f>
        <v>-0.95753369040820424</v>
      </c>
      <c r="N723" s="16">
        <f>SUM(J723:M723)</f>
        <v>-4.7777843680937533</v>
      </c>
      <c r="O723" s="15">
        <f t="shared" si="33"/>
        <v>95.370456696207185</v>
      </c>
      <c r="P723" s="15">
        <f t="shared" si="34"/>
        <v>4.6295433037928087</v>
      </c>
      <c r="Q723" s="17">
        <f t="shared" si="35"/>
        <v>0</v>
      </c>
      <c r="R723" s="17">
        <v>0</v>
      </c>
    </row>
    <row r="724" spans="1:18" x14ac:dyDescent="0.25">
      <c r="A724" t="s">
        <v>1011</v>
      </c>
      <c r="B724">
        <v>2</v>
      </c>
      <c r="C724" t="s">
        <v>13</v>
      </c>
      <c r="D724" s="12" t="s">
        <v>1252</v>
      </c>
      <c r="E724" s="13">
        <f>IF(B724="N/A", 0, INDEX('Probability Tables'!$J$10:$J$12, MATCH(B724, 'Probability Tables'!$A$10:$A$12, 0)))</f>
        <v>-1.7285805676065233</v>
      </c>
      <c r="F724" s="13">
        <f>IF(C724="N/A", 0, INDEX('Probability Tables'!$J$18:$J$19, MATCH(C724, 'Probability Tables'!$A$18:$A$19, 0)))</f>
        <v>-0.16113204070663512</v>
      </c>
      <c r="G724" s="13">
        <f>IF(D724="N/A", 0, INDEX('Probability Tables'!$J$48:$J$50, MATCH(D724, 'Probability Tables'!$A$48:$A$50, 0)))</f>
        <v>-1.6691571471357227</v>
      </c>
      <c r="H724" s="13">
        <f>'Probability Tables'!$E$3</f>
        <v>-0.48424598596127871</v>
      </c>
      <c r="I724" s="16">
        <f>SUM(E724:H724)</f>
        <v>-4.0431157414101593</v>
      </c>
      <c r="J724" s="14">
        <f>IF(B724="N/A", 0, INDEX('Probability Tables'!$K$10:$K$12, MATCH(B724, 'Probability Tables'!$A$10:$A$12, 0)))</f>
        <v>-1.3662076025531533</v>
      </c>
      <c r="K724" s="14">
        <f>IF(C724="N/A", 0, INDEX('Probability Tables'!$K$18:$K$19, MATCH(C724, 'Probability Tables'!$A$18:$A$19, 0)))</f>
        <v>-1.140161291580982</v>
      </c>
      <c r="L724" s="14">
        <f>IF(D724="N/A", 0, INDEX('Probability Tables'!$K$48:$K$50, MATCH(D724, 'Probability Tables'!$A$48:$A$50, 0)))</f>
        <v>-1.4997389951776758</v>
      </c>
      <c r="M724" s="14">
        <f>'Probability Tables'!$E$4</f>
        <v>-0.95753369040820424</v>
      </c>
      <c r="N724" s="16">
        <f>SUM(J724:M724)</f>
        <v>-4.9636415797200151</v>
      </c>
      <c r="O724" s="15">
        <f t="shared" si="33"/>
        <v>71.514923676454018</v>
      </c>
      <c r="P724" s="15">
        <f t="shared" si="34"/>
        <v>28.485076323545982</v>
      </c>
      <c r="Q724" s="17">
        <f t="shared" si="35"/>
        <v>0</v>
      </c>
      <c r="R724" s="17">
        <v>0</v>
      </c>
    </row>
    <row r="725" spans="1:18" x14ac:dyDescent="0.25">
      <c r="A725" t="s">
        <v>1012</v>
      </c>
      <c r="B725">
        <v>2</v>
      </c>
      <c r="C725" t="s">
        <v>13</v>
      </c>
      <c r="D725" s="12" t="s">
        <v>1252</v>
      </c>
      <c r="E725" s="13">
        <f>IF(B725="N/A", 0, INDEX('Probability Tables'!$J$10:$J$12, MATCH(B725, 'Probability Tables'!$A$10:$A$12, 0)))</f>
        <v>-1.7285805676065233</v>
      </c>
      <c r="F725" s="13">
        <f>IF(C725="N/A", 0, INDEX('Probability Tables'!$J$18:$J$19, MATCH(C725, 'Probability Tables'!$A$18:$A$19, 0)))</f>
        <v>-0.16113204070663512</v>
      </c>
      <c r="G725" s="13">
        <f>IF(D725="N/A", 0, INDEX('Probability Tables'!$J$48:$J$50, MATCH(D725, 'Probability Tables'!$A$48:$A$50, 0)))</f>
        <v>-1.6691571471357227</v>
      </c>
      <c r="H725" s="13">
        <f>'Probability Tables'!$E$3</f>
        <v>-0.48424598596127871</v>
      </c>
      <c r="I725" s="16">
        <f>SUM(E725:H725)</f>
        <v>-4.0431157414101593</v>
      </c>
      <c r="J725" s="14">
        <f>IF(B725="N/A", 0, INDEX('Probability Tables'!$K$10:$K$12, MATCH(B725, 'Probability Tables'!$A$10:$A$12, 0)))</f>
        <v>-1.3662076025531533</v>
      </c>
      <c r="K725" s="14">
        <f>IF(C725="N/A", 0, INDEX('Probability Tables'!$K$18:$K$19, MATCH(C725, 'Probability Tables'!$A$18:$A$19, 0)))</f>
        <v>-1.140161291580982</v>
      </c>
      <c r="L725" s="14">
        <f>IF(D725="N/A", 0, INDEX('Probability Tables'!$K$48:$K$50, MATCH(D725, 'Probability Tables'!$A$48:$A$50, 0)))</f>
        <v>-1.4997389951776758</v>
      </c>
      <c r="M725" s="14">
        <f>'Probability Tables'!$E$4</f>
        <v>-0.95753369040820424</v>
      </c>
      <c r="N725" s="16">
        <f>SUM(J725:M725)</f>
        <v>-4.9636415797200151</v>
      </c>
      <c r="O725" s="15">
        <f t="shared" si="33"/>
        <v>71.514923676454018</v>
      </c>
      <c r="P725" s="15">
        <f t="shared" si="34"/>
        <v>28.485076323545982</v>
      </c>
      <c r="Q725" s="17">
        <f t="shared" si="35"/>
        <v>0</v>
      </c>
      <c r="R725" s="17">
        <v>0</v>
      </c>
    </row>
    <row r="726" spans="1:18" x14ac:dyDescent="0.25">
      <c r="A726" t="s">
        <v>1013</v>
      </c>
      <c r="B726">
        <v>1</v>
      </c>
      <c r="C726" t="s">
        <v>13</v>
      </c>
      <c r="D726" s="12" t="s">
        <v>1250</v>
      </c>
      <c r="E726" s="13">
        <f>IF(B726="N/A", 0, INDEX('Probability Tables'!$J$10:$J$12, MATCH(B726, 'Probability Tables'!$A$10:$A$12, 0)))</f>
        <v>-1.9190988916046565</v>
      </c>
      <c r="F726" s="13">
        <f>IF(C726="N/A", 0, INDEX('Probability Tables'!$J$18:$J$19, MATCH(C726, 'Probability Tables'!$A$18:$A$19, 0)))</f>
        <v>-0.16113204070663512</v>
      </c>
      <c r="G726" s="13">
        <f>IF(D726="N/A", 0, INDEX('Probability Tables'!$J$48:$J$50, MATCH(D726, 'Probability Tables'!$A$48:$A$50, 0)))</f>
        <v>-1.1317644959850102</v>
      </c>
      <c r="H726" s="13">
        <f>'Probability Tables'!$E$3</f>
        <v>-0.48424598596127871</v>
      </c>
      <c r="I726" s="16">
        <f>SUM(E726:H726)</f>
        <v>-3.6962414142575803</v>
      </c>
      <c r="J726" s="14">
        <f>IF(B726="N/A", 0, INDEX('Probability Tables'!$K$10:$K$12, MATCH(B726, 'Probability Tables'!$A$10:$A$12, 0)))</f>
        <v>-0.92356349120323478</v>
      </c>
      <c r="K726" s="14">
        <f>IF(C726="N/A", 0, INDEX('Probability Tables'!$K$18:$K$19, MATCH(C726, 'Probability Tables'!$A$18:$A$19, 0)))</f>
        <v>-1.140161291580982</v>
      </c>
      <c r="L726" s="14">
        <f>IF(D726="N/A", 0, INDEX('Probability Tables'!$K$48:$K$50, MATCH(D726, 'Probability Tables'!$A$48:$A$50, 0)))</f>
        <v>-0.54522705048332309</v>
      </c>
      <c r="M726" s="14">
        <f>'Probability Tables'!$E$4</f>
        <v>-0.95753369040820424</v>
      </c>
      <c r="N726" s="16">
        <f>SUM(J726:M726)</f>
        <v>-3.5664855236757438</v>
      </c>
      <c r="O726" s="15">
        <f t="shared" si="33"/>
        <v>46.760646433231344</v>
      </c>
      <c r="P726" s="15">
        <f t="shared" si="34"/>
        <v>53.239353566768656</v>
      </c>
      <c r="Q726" s="17">
        <f t="shared" si="35"/>
        <v>1</v>
      </c>
      <c r="R726" s="17">
        <v>1</v>
      </c>
    </row>
    <row r="727" spans="1:18" x14ac:dyDescent="0.25">
      <c r="A727" t="s">
        <v>1015</v>
      </c>
      <c r="B727">
        <v>3</v>
      </c>
      <c r="C727" t="s">
        <v>13</v>
      </c>
      <c r="D727" s="12" t="s">
        <v>1251</v>
      </c>
      <c r="E727" s="13">
        <f>IF(B727="N/A", 0, INDEX('Probability Tables'!$J$10:$J$12, MATCH(B727, 'Probability Tables'!$A$10:$A$12, 0)))</f>
        <v>-0.39196962663327978</v>
      </c>
      <c r="F727" s="13">
        <f>IF(C727="N/A", 0, INDEX('Probability Tables'!$J$18:$J$19, MATCH(C727, 'Probability Tables'!$A$18:$A$19, 0)))</f>
        <v>-0.16113204070663512</v>
      </c>
      <c r="G727" s="13">
        <f>IF(D727="N/A", 0, INDEX('Probability Tables'!$J$48:$J$50, MATCH(D727, 'Probability Tables'!$A$48:$A$50, 0)))</f>
        <v>-0.71512608727872051</v>
      </c>
      <c r="H727" s="13">
        <f>'Probability Tables'!$E$3</f>
        <v>-0.48424598596127871</v>
      </c>
      <c r="I727" s="16">
        <f>SUM(E727:H727)</f>
        <v>-1.7524737405799142</v>
      </c>
      <c r="J727" s="14">
        <f>IF(B727="N/A", 0, INDEX('Probability Tables'!$K$10:$K$12, MATCH(B727, 'Probability Tables'!$A$10:$A$12, 0)))</f>
        <v>-1.0560526742493137</v>
      </c>
      <c r="K727" s="14">
        <f>IF(C727="N/A", 0, INDEX('Probability Tables'!$K$18:$K$19, MATCH(C727, 'Probability Tables'!$A$18:$A$19, 0)))</f>
        <v>-1.140161291580982</v>
      </c>
      <c r="L727" s="14">
        <f>IF(D727="N/A", 0, INDEX('Probability Tables'!$K$48:$K$50, MATCH(D727, 'Probability Tables'!$A$48:$A$50, 0)))</f>
        <v>-1.624036711855253</v>
      </c>
      <c r="M727" s="14">
        <f>'Probability Tables'!$E$4</f>
        <v>-0.95753369040820424</v>
      </c>
      <c r="N727" s="16">
        <f>SUM(J727:M727)</f>
        <v>-4.7777843680937533</v>
      </c>
      <c r="O727" s="15">
        <f t="shared" si="33"/>
        <v>95.370456696207185</v>
      </c>
      <c r="P727" s="15">
        <f t="shared" si="34"/>
        <v>4.6295433037928087</v>
      </c>
      <c r="Q727" s="17">
        <f t="shared" si="35"/>
        <v>0</v>
      </c>
      <c r="R727" s="17">
        <v>0</v>
      </c>
    </row>
    <row r="728" spans="1:18" x14ac:dyDescent="0.25">
      <c r="A728" t="s">
        <v>1016</v>
      </c>
      <c r="B728">
        <v>2</v>
      </c>
      <c r="C728" t="s">
        <v>17</v>
      </c>
      <c r="D728" s="12" t="s">
        <v>1250</v>
      </c>
      <c r="E728" s="13">
        <f>IF(B728="N/A", 0, INDEX('Probability Tables'!$J$10:$J$12, MATCH(B728, 'Probability Tables'!$A$10:$A$12, 0)))</f>
        <v>-1.7285805676065233</v>
      </c>
      <c r="F728" s="13">
        <f>IF(C728="N/A", 0, INDEX('Probability Tables'!$J$18:$J$19, MATCH(C728, 'Probability Tables'!$A$18:$A$19, 0)))</f>
        <v>-1.9050155618886613</v>
      </c>
      <c r="G728" s="13">
        <f>IF(D728="N/A", 0, INDEX('Probability Tables'!$J$48:$J$50, MATCH(D728, 'Probability Tables'!$A$48:$A$50, 0)))</f>
        <v>-1.1317644959850102</v>
      </c>
      <c r="H728" s="13">
        <f>'Probability Tables'!$E$3</f>
        <v>-0.48424598596127871</v>
      </c>
      <c r="I728" s="16">
        <f>SUM(E728:H728)</f>
        <v>-5.2496066114414734</v>
      </c>
      <c r="J728" s="14">
        <f>IF(B728="N/A", 0, INDEX('Probability Tables'!$K$10:$K$12, MATCH(B728, 'Probability Tables'!$A$10:$A$12, 0)))</f>
        <v>-1.3662076025531533</v>
      </c>
      <c r="K728" s="14">
        <f>IF(C728="N/A", 0, INDEX('Probability Tables'!$K$18:$K$19, MATCH(C728, 'Probability Tables'!$A$18:$A$19, 0)))</f>
        <v>-0.38532054201569693</v>
      </c>
      <c r="L728" s="14">
        <f>IF(D728="N/A", 0, INDEX('Probability Tables'!$K$48:$K$50, MATCH(D728, 'Probability Tables'!$A$48:$A$50, 0)))</f>
        <v>-0.54522705048332309</v>
      </c>
      <c r="M728" s="14">
        <f>'Probability Tables'!$E$4</f>
        <v>-0.95753369040820424</v>
      </c>
      <c r="N728" s="16">
        <f>SUM(J728:M728)</f>
        <v>-3.2542888854603773</v>
      </c>
      <c r="O728" s="15">
        <f t="shared" si="33"/>
        <v>11.969540796003292</v>
      </c>
      <c r="P728" s="15">
        <f t="shared" si="34"/>
        <v>88.030459203996713</v>
      </c>
      <c r="Q728" s="17">
        <f t="shared" si="35"/>
        <v>1</v>
      </c>
      <c r="R728" s="17">
        <v>1</v>
      </c>
    </row>
    <row r="729" spans="1:18" x14ac:dyDescent="0.25">
      <c r="A729" t="s">
        <v>1017</v>
      </c>
      <c r="B729">
        <v>3</v>
      </c>
      <c r="C729" t="s">
        <v>17</v>
      </c>
      <c r="D729" s="12" t="s">
        <v>1251</v>
      </c>
      <c r="E729" s="13">
        <f>IF(B729="N/A", 0, INDEX('Probability Tables'!$J$10:$J$12, MATCH(B729, 'Probability Tables'!$A$10:$A$12, 0)))</f>
        <v>-0.39196962663327978</v>
      </c>
      <c r="F729" s="13">
        <f>IF(C729="N/A", 0, INDEX('Probability Tables'!$J$18:$J$19, MATCH(C729, 'Probability Tables'!$A$18:$A$19, 0)))</f>
        <v>-1.9050155618886613</v>
      </c>
      <c r="G729" s="13">
        <f>IF(D729="N/A", 0, INDEX('Probability Tables'!$J$48:$J$50, MATCH(D729, 'Probability Tables'!$A$48:$A$50, 0)))</f>
        <v>-0.71512608727872051</v>
      </c>
      <c r="H729" s="13">
        <f>'Probability Tables'!$E$3</f>
        <v>-0.48424598596127871</v>
      </c>
      <c r="I729" s="16">
        <f>SUM(E729:H729)</f>
        <v>-3.4963572617619403</v>
      </c>
      <c r="J729" s="14">
        <f>IF(B729="N/A", 0, INDEX('Probability Tables'!$K$10:$K$12, MATCH(B729, 'Probability Tables'!$A$10:$A$12, 0)))</f>
        <v>-1.0560526742493137</v>
      </c>
      <c r="K729" s="14">
        <f>IF(C729="N/A", 0, INDEX('Probability Tables'!$K$18:$K$19, MATCH(C729, 'Probability Tables'!$A$18:$A$19, 0)))</f>
        <v>-0.38532054201569693</v>
      </c>
      <c r="L729" s="14">
        <f>IF(D729="N/A", 0, INDEX('Probability Tables'!$K$48:$K$50, MATCH(D729, 'Probability Tables'!$A$48:$A$50, 0)))</f>
        <v>-1.624036711855253</v>
      </c>
      <c r="M729" s="14">
        <f>'Probability Tables'!$E$4</f>
        <v>-0.95753369040820424</v>
      </c>
      <c r="N729" s="16">
        <f>SUM(J729:M729)</f>
        <v>-4.0229436185284682</v>
      </c>
      <c r="O729" s="15">
        <f t="shared" si="33"/>
        <v>62.868658257937625</v>
      </c>
      <c r="P729" s="15">
        <f t="shared" si="34"/>
        <v>37.131341742062382</v>
      </c>
      <c r="Q729" s="17">
        <f t="shared" si="35"/>
        <v>0</v>
      </c>
      <c r="R729" s="17">
        <v>1</v>
      </c>
    </row>
    <row r="730" spans="1:18" x14ac:dyDescent="0.25">
      <c r="A730" t="s">
        <v>1018</v>
      </c>
      <c r="B730">
        <v>2</v>
      </c>
      <c r="C730" t="s">
        <v>13</v>
      </c>
      <c r="D730" s="12" t="s">
        <v>1250</v>
      </c>
      <c r="E730" s="13">
        <f>IF(B730="N/A", 0, INDEX('Probability Tables'!$J$10:$J$12, MATCH(B730, 'Probability Tables'!$A$10:$A$12, 0)))</f>
        <v>-1.7285805676065233</v>
      </c>
      <c r="F730" s="13">
        <f>IF(C730="N/A", 0, INDEX('Probability Tables'!$J$18:$J$19, MATCH(C730, 'Probability Tables'!$A$18:$A$19, 0)))</f>
        <v>-0.16113204070663512</v>
      </c>
      <c r="G730" s="13">
        <f>IF(D730="N/A", 0, INDEX('Probability Tables'!$J$48:$J$50, MATCH(D730, 'Probability Tables'!$A$48:$A$50, 0)))</f>
        <v>-1.1317644959850102</v>
      </c>
      <c r="H730" s="13">
        <f>'Probability Tables'!$E$3</f>
        <v>-0.48424598596127871</v>
      </c>
      <c r="I730" s="16">
        <f>SUM(E730:H730)</f>
        <v>-3.5057230902594472</v>
      </c>
      <c r="J730" s="14">
        <f>IF(B730="N/A", 0, INDEX('Probability Tables'!$K$10:$K$12, MATCH(B730, 'Probability Tables'!$A$10:$A$12, 0)))</f>
        <v>-1.3662076025531533</v>
      </c>
      <c r="K730" s="14">
        <f>IF(C730="N/A", 0, INDEX('Probability Tables'!$K$18:$K$19, MATCH(C730, 'Probability Tables'!$A$18:$A$19, 0)))</f>
        <v>-1.140161291580982</v>
      </c>
      <c r="L730" s="14">
        <f>IF(D730="N/A", 0, INDEX('Probability Tables'!$K$48:$K$50, MATCH(D730, 'Probability Tables'!$A$48:$A$50, 0)))</f>
        <v>-0.54522705048332309</v>
      </c>
      <c r="M730" s="14">
        <f>'Probability Tables'!$E$4</f>
        <v>-0.95753369040820424</v>
      </c>
      <c r="N730" s="16">
        <f>SUM(J730:M730)</f>
        <v>-4.0091296350256629</v>
      </c>
      <c r="O730" s="15">
        <f t="shared" si="33"/>
        <v>62.325954727315882</v>
      </c>
      <c r="P730" s="15">
        <f t="shared" si="34"/>
        <v>37.674045272684111</v>
      </c>
      <c r="Q730" s="17">
        <f t="shared" si="35"/>
        <v>0</v>
      </c>
      <c r="R730" s="17">
        <v>0</v>
      </c>
    </row>
    <row r="731" spans="1:18" x14ac:dyDescent="0.25">
      <c r="A731" t="s">
        <v>1019</v>
      </c>
      <c r="B731">
        <v>3</v>
      </c>
      <c r="C731" t="s">
        <v>17</v>
      </c>
      <c r="D731" s="12" t="s">
        <v>1251</v>
      </c>
      <c r="E731" s="13">
        <f>IF(B731="N/A", 0, INDEX('Probability Tables'!$J$10:$J$12, MATCH(B731, 'Probability Tables'!$A$10:$A$12, 0)))</f>
        <v>-0.39196962663327978</v>
      </c>
      <c r="F731" s="13">
        <f>IF(C731="N/A", 0, INDEX('Probability Tables'!$J$18:$J$19, MATCH(C731, 'Probability Tables'!$A$18:$A$19, 0)))</f>
        <v>-1.9050155618886613</v>
      </c>
      <c r="G731" s="13">
        <f>IF(D731="N/A", 0, INDEX('Probability Tables'!$J$48:$J$50, MATCH(D731, 'Probability Tables'!$A$48:$A$50, 0)))</f>
        <v>-0.71512608727872051</v>
      </c>
      <c r="H731" s="13">
        <f>'Probability Tables'!$E$3</f>
        <v>-0.48424598596127871</v>
      </c>
      <c r="I731" s="16">
        <f>SUM(E731:H731)</f>
        <v>-3.4963572617619403</v>
      </c>
      <c r="J731" s="14">
        <f>IF(B731="N/A", 0, INDEX('Probability Tables'!$K$10:$K$12, MATCH(B731, 'Probability Tables'!$A$10:$A$12, 0)))</f>
        <v>-1.0560526742493137</v>
      </c>
      <c r="K731" s="14">
        <f>IF(C731="N/A", 0, INDEX('Probability Tables'!$K$18:$K$19, MATCH(C731, 'Probability Tables'!$A$18:$A$19, 0)))</f>
        <v>-0.38532054201569693</v>
      </c>
      <c r="L731" s="14">
        <f>IF(D731="N/A", 0, INDEX('Probability Tables'!$K$48:$K$50, MATCH(D731, 'Probability Tables'!$A$48:$A$50, 0)))</f>
        <v>-1.624036711855253</v>
      </c>
      <c r="M731" s="14">
        <f>'Probability Tables'!$E$4</f>
        <v>-0.95753369040820424</v>
      </c>
      <c r="N731" s="16">
        <f>SUM(J731:M731)</f>
        <v>-4.0229436185284682</v>
      </c>
      <c r="O731" s="15">
        <f t="shared" si="33"/>
        <v>62.868658257937625</v>
      </c>
      <c r="P731" s="15">
        <f t="shared" si="34"/>
        <v>37.131341742062382</v>
      </c>
      <c r="Q731" s="17">
        <f t="shared" si="35"/>
        <v>0</v>
      </c>
      <c r="R731" s="17">
        <v>0</v>
      </c>
    </row>
    <row r="732" spans="1:18" x14ac:dyDescent="0.25">
      <c r="A732" t="s">
        <v>1021</v>
      </c>
      <c r="B732">
        <v>1</v>
      </c>
      <c r="C732" t="s">
        <v>17</v>
      </c>
      <c r="D732" s="12" t="s">
        <v>1250</v>
      </c>
      <c r="E732" s="13">
        <f>IF(B732="N/A", 0, INDEX('Probability Tables'!$J$10:$J$12, MATCH(B732, 'Probability Tables'!$A$10:$A$12, 0)))</f>
        <v>-1.9190988916046565</v>
      </c>
      <c r="F732" s="13">
        <f>IF(C732="N/A", 0, INDEX('Probability Tables'!$J$18:$J$19, MATCH(C732, 'Probability Tables'!$A$18:$A$19, 0)))</f>
        <v>-1.9050155618886613</v>
      </c>
      <c r="G732" s="13">
        <f>IF(D732="N/A", 0, INDEX('Probability Tables'!$J$48:$J$50, MATCH(D732, 'Probability Tables'!$A$48:$A$50, 0)))</f>
        <v>-1.1317644959850102</v>
      </c>
      <c r="H732" s="13">
        <f>'Probability Tables'!$E$3</f>
        <v>-0.48424598596127871</v>
      </c>
      <c r="I732" s="16">
        <f>SUM(E732:H732)</f>
        <v>-5.4401249354396066</v>
      </c>
      <c r="J732" s="14">
        <f>IF(B732="N/A", 0, INDEX('Probability Tables'!$K$10:$K$12, MATCH(B732, 'Probability Tables'!$A$10:$A$12, 0)))</f>
        <v>-0.92356349120323478</v>
      </c>
      <c r="K732" s="14">
        <f>IF(C732="N/A", 0, INDEX('Probability Tables'!$K$18:$K$19, MATCH(C732, 'Probability Tables'!$A$18:$A$19, 0)))</f>
        <v>-0.38532054201569693</v>
      </c>
      <c r="L732" s="14">
        <f>IF(D732="N/A", 0, INDEX('Probability Tables'!$K$48:$K$50, MATCH(D732, 'Probability Tables'!$A$48:$A$50, 0)))</f>
        <v>-0.54522705048332309</v>
      </c>
      <c r="M732" s="14">
        <f>'Probability Tables'!$E$4</f>
        <v>-0.95753369040820424</v>
      </c>
      <c r="N732" s="16">
        <f>SUM(J732:M732)</f>
        <v>-2.8116447741104591</v>
      </c>
      <c r="O732" s="15">
        <f t="shared" si="33"/>
        <v>6.7327825801197783</v>
      </c>
      <c r="P732" s="15">
        <f t="shared" si="34"/>
        <v>93.267217419880225</v>
      </c>
      <c r="Q732" s="17">
        <f t="shared" si="35"/>
        <v>1</v>
      </c>
      <c r="R732" s="17">
        <v>1</v>
      </c>
    </row>
    <row r="733" spans="1:18" x14ac:dyDescent="0.25">
      <c r="A733" t="s">
        <v>1022</v>
      </c>
      <c r="B733">
        <v>3</v>
      </c>
      <c r="C733" t="s">
        <v>13</v>
      </c>
      <c r="D733" s="12" t="s">
        <v>1252</v>
      </c>
      <c r="E733" s="13">
        <f>IF(B733="N/A", 0, INDEX('Probability Tables'!$J$10:$J$12, MATCH(B733, 'Probability Tables'!$A$10:$A$12, 0)))</f>
        <v>-0.39196962663327978</v>
      </c>
      <c r="F733" s="13">
        <f>IF(C733="N/A", 0, INDEX('Probability Tables'!$J$18:$J$19, MATCH(C733, 'Probability Tables'!$A$18:$A$19, 0)))</f>
        <v>-0.16113204070663512</v>
      </c>
      <c r="G733" s="13">
        <f>IF(D733="N/A", 0, INDEX('Probability Tables'!$J$48:$J$50, MATCH(D733, 'Probability Tables'!$A$48:$A$50, 0)))</f>
        <v>-1.6691571471357227</v>
      </c>
      <c r="H733" s="13">
        <f>'Probability Tables'!$E$3</f>
        <v>-0.48424598596127871</v>
      </c>
      <c r="I733" s="16">
        <f>SUM(E733:H733)</f>
        <v>-2.7065048004369165</v>
      </c>
      <c r="J733" s="14">
        <f>IF(B733="N/A", 0, INDEX('Probability Tables'!$K$10:$K$12, MATCH(B733, 'Probability Tables'!$A$10:$A$12, 0)))</f>
        <v>-1.0560526742493137</v>
      </c>
      <c r="K733" s="14">
        <f>IF(C733="N/A", 0, INDEX('Probability Tables'!$K$18:$K$19, MATCH(C733, 'Probability Tables'!$A$18:$A$19, 0)))</f>
        <v>-1.140161291580982</v>
      </c>
      <c r="L733" s="14">
        <f>IF(D733="N/A", 0, INDEX('Probability Tables'!$K$48:$K$50, MATCH(D733, 'Probability Tables'!$A$48:$A$50, 0)))</f>
        <v>-1.4997389951776758</v>
      </c>
      <c r="M733" s="14">
        <f>'Probability Tables'!$E$4</f>
        <v>-0.95753369040820424</v>
      </c>
      <c r="N733" s="16">
        <f>SUM(J733:M733)</f>
        <v>-4.6534866514161761</v>
      </c>
      <c r="O733" s="15">
        <f t="shared" si="33"/>
        <v>87.511717029735465</v>
      </c>
      <c r="P733" s="15">
        <f t="shared" si="34"/>
        <v>12.488282970264539</v>
      </c>
      <c r="Q733" s="17">
        <f t="shared" si="35"/>
        <v>0</v>
      </c>
      <c r="R733" s="17">
        <v>0</v>
      </c>
    </row>
    <row r="734" spans="1:18" x14ac:dyDescent="0.25">
      <c r="A734" t="s">
        <v>1023</v>
      </c>
      <c r="B734">
        <v>2</v>
      </c>
      <c r="C734" t="s">
        <v>13</v>
      </c>
      <c r="D734" s="12" t="s">
        <v>1251</v>
      </c>
      <c r="E734" s="13">
        <f>IF(B734="N/A", 0, INDEX('Probability Tables'!$J$10:$J$12, MATCH(B734, 'Probability Tables'!$A$10:$A$12, 0)))</f>
        <v>-1.7285805676065233</v>
      </c>
      <c r="F734" s="13">
        <f>IF(C734="N/A", 0, INDEX('Probability Tables'!$J$18:$J$19, MATCH(C734, 'Probability Tables'!$A$18:$A$19, 0)))</f>
        <v>-0.16113204070663512</v>
      </c>
      <c r="G734" s="13">
        <f>IF(D734="N/A", 0, INDEX('Probability Tables'!$J$48:$J$50, MATCH(D734, 'Probability Tables'!$A$48:$A$50, 0)))</f>
        <v>-0.71512608727872051</v>
      </c>
      <c r="H734" s="13">
        <f>'Probability Tables'!$E$3</f>
        <v>-0.48424598596127871</v>
      </c>
      <c r="I734" s="16">
        <f>SUM(E734:H734)</f>
        <v>-3.0890846815531576</v>
      </c>
      <c r="J734" s="14">
        <f>IF(B734="N/A", 0, INDEX('Probability Tables'!$K$10:$K$12, MATCH(B734, 'Probability Tables'!$A$10:$A$12, 0)))</f>
        <v>-1.3662076025531533</v>
      </c>
      <c r="K734" s="14">
        <f>IF(C734="N/A", 0, INDEX('Probability Tables'!$K$18:$K$19, MATCH(C734, 'Probability Tables'!$A$18:$A$19, 0)))</f>
        <v>-1.140161291580982</v>
      </c>
      <c r="L734" s="14">
        <f>IF(D734="N/A", 0, INDEX('Probability Tables'!$K$48:$K$50, MATCH(D734, 'Probability Tables'!$A$48:$A$50, 0)))</f>
        <v>-1.624036711855253</v>
      </c>
      <c r="M734" s="14">
        <f>'Probability Tables'!$E$4</f>
        <v>-0.95753369040820424</v>
      </c>
      <c r="N734" s="16">
        <f>SUM(J734:M734)</f>
        <v>-5.0879392963975922</v>
      </c>
      <c r="O734" s="15">
        <f t="shared" si="33"/>
        <v>88.067676742231455</v>
      </c>
      <c r="P734" s="15">
        <f t="shared" si="34"/>
        <v>11.932323257768545</v>
      </c>
      <c r="Q734" s="17">
        <f t="shared" si="35"/>
        <v>0</v>
      </c>
      <c r="R734" s="17">
        <v>0</v>
      </c>
    </row>
    <row r="735" spans="1:18" x14ac:dyDescent="0.25">
      <c r="A735" t="s">
        <v>1024</v>
      </c>
      <c r="B735">
        <v>2</v>
      </c>
      <c r="C735" t="s">
        <v>13</v>
      </c>
      <c r="D735" s="12" t="s">
        <v>1252</v>
      </c>
      <c r="E735" s="13">
        <f>IF(B735="N/A", 0, INDEX('Probability Tables'!$J$10:$J$12, MATCH(B735, 'Probability Tables'!$A$10:$A$12, 0)))</f>
        <v>-1.7285805676065233</v>
      </c>
      <c r="F735" s="13">
        <f>IF(C735="N/A", 0, INDEX('Probability Tables'!$J$18:$J$19, MATCH(C735, 'Probability Tables'!$A$18:$A$19, 0)))</f>
        <v>-0.16113204070663512</v>
      </c>
      <c r="G735" s="13">
        <f>IF(D735="N/A", 0, INDEX('Probability Tables'!$J$48:$J$50, MATCH(D735, 'Probability Tables'!$A$48:$A$50, 0)))</f>
        <v>-1.6691571471357227</v>
      </c>
      <c r="H735" s="13">
        <f>'Probability Tables'!$E$3</f>
        <v>-0.48424598596127871</v>
      </c>
      <c r="I735" s="16">
        <f>SUM(E735:H735)</f>
        <v>-4.0431157414101593</v>
      </c>
      <c r="J735" s="14">
        <f>IF(B735="N/A", 0, INDEX('Probability Tables'!$K$10:$K$12, MATCH(B735, 'Probability Tables'!$A$10:$A$12, 0)))</f>
        <v>-1.3662076025531533</v>
      </c>
      <c r="K735" s="14">
        <f>IF(C735="N/A", 0, INDEX('Probability Tables'!$K$18:$K$19, MATCH(C735, 'Probability Tables'!$A$18:$A$19, 0)))</f>
        <v>-1.140161291580982</v>
      </c>
      <c r="L735" s="14">
        <f>IF(D735="N/A", 0, INDEX('Probability Tables'!$K$48:$K$50, MATCH(D735, 'Probability Tables'!$A$48:$A$50, 0)))</f>
        <v>-1.4997389951776758</v>
      </c>
      <c r="M735" s="14">
        <f>'Probability Tables'!$E$4</f>
        <v>-0.95753369040820424</v>
      </c>
      <c r="N735" s="16">
        <f>SUM(J735:M735)</f>
        <v>-4.9636415797200151</v>
      </c>
      <c r="O735" s="15">
        <f t="shared" si="33"/>
        <v>71.514923676454018</v>
      </c>
      <c r="P735" s="15">
        <f t="shared" si="34"/>
        <v>28.485076323545982</v>
      </c>
      <c r="Q735" s="17">
        <f t="shared" si="35"/>
        <v>0</v>
      </c>
      <c r="R735" s="17">
        <v>0</v>
      </c>
    </row>
    <row r="736" spans="1:18" x14ac:dyDescent="0.25">
      <c r="A736" t="s">
        <v>1025</v>
      </c>
      <c r="B736">
        <v>2</v>
      </c>
      <c r="C736" t="s">
        <v>13</v>
      </c>
      <c r="D736" s="12" t="s">
        <v>1252</v>
      </c>
      <c r="E736" s="13">
        <f>IF(B736="N/A", 0, INDEX('Probability Tables'!$J$10:$J$12, MATCH(B736, 'Probability Tables'!$A$10:$A$12, 0)))</f>
        <v>-1.7285805676065233</v>
      </c>
      <c r="F736" s="13">
        <f>IF(C736="N/A", 0, INDEX('Probability Tables'!$J$18:$J$19, MATCH(C736, 'Probability Tables'!$A$18:$A$19, 0)))</f>
        <v>-0.16113204070663512</v>
      </c>
      <c r="G736" s="13">
        <f>IF(D736="N/A", 0, INDEX('Probability Tables'!$J$48:$J$50, MATCH(D736, 'Probability Tables'!$A$48:$A$50, 0)))</f>
        <v>-1.6691571471357227</v>
      </c>
      <c r="H736" s="13">
        <f>'Probability Tables'!$E$3</f>
        <v>-0.48424598596127871</v>
      </c>
      <c r="I736" s="16">
        <f>SUM(E736:H736)</f>
        <v>-4.0431157414101593</v>
      </c>
      <c r="J736" s="14">
        <f>IF(B736="N/A", 0, INDEX('Probability Tables'!$K$10:$K$12, MATCH(B736, 'Probability Tables'!$A$10:$A$12, 0)))</f>
        <v>-1.3662076025531533</v>
      </c>
      <c r="K736" s="14">
        <f>IF(C736="N/A", 0, INDEX('Probability Tables'!$K$18:$K$19, MATCH(C736, 'Probability Tables'!$A$18:$A$19, 0)))</f>
        <v>-1.140161291580982</v>
      </c>
      <c r="L736" s="14">
        <f>IF(D736="N/A", 0, INDEX('Probability Tables'!$K$48:$K$50, MATCH(D736, 'Probability Tables'!$A$48:$A$50, 0)))</f>
        <v>-1.4997389951776758</v>
      </c>
      <c r="M736" s="14">
        <f>'Probability Tables'!$E$4</f>
        <v>-0.95753369040820424</v>
      </c>
      <c r="N736" s="16">
        <f>SUM(J736:M736)</f>
        <v>-4.9636415797200151</v>
      </c>
      <c r="O736" s="15">
        <f t="shared" si="33"/>
        <v>71.514923676454018</v>
      </c>
      <c r="P736" s="15">
        <f t="shared" si="34"/>
        <v>28.485076323545982</v>
      </c>
      <c r="Q736" s="17">
        <f t="shared" si="35"/>
        <v>0</v>
      </c>
      <c r="R736" s="17">
        <v>0</v>
      </c>
    </row>
    <row r="737" spans="1:18" x14ac:dyDescent="0.25">
      <c r="A737" t="s">
        <v>1026</v>
      </c>
      <c r="B737">
        <v>3</v>
      </c>
      <c r="C737" t="s">
        <v>13</v>
      </c>
      <c r="D737" s="12" t="s">
        <v>1252</v>
      </c>
      <c r="E737" s="13">
        <f>IF(B737="N/A", 0, INDEX('Probability Tables'!$J$10:$J$12, MATCH(B737, 'Probability Tables'!$A$10:$A$12, 0)))</f>
        <v>-0.39196962663327978</v>
      </c>
      <c r="F737" s="13">
        <f>IF(C737="N/A", 0, INDEX('Probability Tables'!$J$18:$J$19, MATCH(C737, 'Probability Tables'!$A$18:$A$19, 0)))</f>
        <v>-0.16113204070663512</v>
      </c>
      <c r="G737" s="13">
        <f>IF(D737="N/A", 0, INDEX('Probability Tables'!$J$48:$J$50, MATCH(D737, 'Probability Tables'!$A$48:$A$50, 0)))</f>
        <v>-1.6691571471357227</v>
      </c>
      <c r="H737" s="13">
        <f>'Probability Tables'!$E$3</f>
        <v>-0.48424598596127871</v>
      </c>
      <c r="I737" s="16">
        <f>SUM(E737:H737)</f>
        <v>-2.7065048004369165</v>
      </c>
      <c r="J737" s="14">
        <f>IF(B737="N/A", 0, INDEX('Probability Tables'!$K$10:$K$12, MATCH(B737, 'Probability Tables'!$A$10:$A$12, 0)))</f>
        <v>-1.0560526742493137</v>
      </c>
      <c r="K737" s="14">
        <f>IF(C737="N/A", 0, INDEX('Probability Tables'!$K$18:$K$19, MATCH(C737, 'Probability Tables'!$A$18:$A$19, 0)))</f>
        <v>-1.140161291580982</v>
      </c>
      <c r="L737" s="14">
        <f>IF(D737="N/A", 0, INDEX('Probability Tables'!$K$48:$K$50, MATCH(D737, 'Probability Tables'!$A$48:$A$50, 0)))</f>
        <v>-1.4997389951776758</v>
      </c>
      <c r="M737" s="14">
        <f>'Probability Tables'!$E$4</f>
        <v>-0.95753369040820424</v>
      </c>
      <c r="N737" s="16">
        <f>SUM(J737:M737)</f>
        <v>-4.6534866514161761</v>
      </c>
      <c r="O737" s="15">
        <f t="shared" si="33"/>
        <v>87.511717029735465</v>
      </c>
      <c r="P737" s="15">
        <f t="shared" si="34"/>
        <v>12.488282970264539</v>
      </c>
      <c r="Q737" s="17">
        <f t="shared" si="35"/>
        <v>0</v>
      </c>
      <c r="R737" s="17">
        <v>0</v>
      </c>
    </row>
    <row r="738" spans="1:18" x14ac:dyDescent="0.25">
      <c r="A738" t="s">
        <v>1027</v>
      </c>
      <c r="B738">
        <v>3</v>
      </c>
      <c r="C738" t="s">
        <v>17</v>
      </c>
      <c r="D738" s="12" t="s">
        <v>1250</v>
      </c>
      <c r="E738" s="13">
        <f>IF(B738="N/A", 0, INDEX('Probability Tables'!$J$10:$J$12, MATCH(B738, 'Probability Tables'!$A$10:$A$12, 0)))</f>
        <v>-0.39196962663327978</v>
      </c>
      <c r="F738" s="13">
        <f>IF(C738="N/A", 0, INDEX('Probability Tables'!$J$18:$J$19, MATCH(C738, 'Probability Tables'!$A$18:$A$19, 0)))</f>
        <v>-1.9050155618886613</v>
      </c>
      <c r="G738" s="13">
        <f>IF(D738="N/A", 0, INDEX('Probability Tables'!$J$48:$J$50, MATCH(D738, 'Probability Tables'!$A$48:$A$50, 0)))</f>
        <v>-1.1317644959850102</v>
      </c>
      <c r="H738" s="13">
        <f>'Probability Tables'!$E$3</f>
        <v>-0.48424598596127871</v>
      </c>
      <c r="I738" s="16">
        <f>SUM(E738:H738)</f>
        <v>-3.9129956704682303</v>
      </c>
      <c r="J738" s="14">
        <f>IF(B738="N/A", 0, INDEX('Probability Tables'!$K$10:$K$12, MATCH(B738, 'Probability Tables'!$A$10:$A$12, 0)))</f>
        <v>-1.0560526742493137</v>
      </c>
      <c r="K738" s="14">
        <f>IF(C738="N/A", 0, INDEX('Probability Tables'!$K$18:$K$19, MATCH(C738, 'Probability Tables'!$A$18:$A$19, 0)))</f>
        <v>-0.38532054201569693</v>
      </c>
      <c r="L738" s="14">
        <f>IF(D738="N/A", 0, INDEX('Probability Tables'!$K$48:$K$50, MATCH(D738, 'Probability Tables'!$A$48:$A$50, 0)))</f>
        <v>-0.54522705048332309</v>
      </c>
      <c r="M738" s="14">
        <f>'Probability Tables'!$E$4</f>
        <v>-0.95753369040820424</v>
      </c>
      <c r="N738" s="16">
        <f>SUM(J738:M738)</f>
        <v>-2.9441339571565379</v>
      </c>
      <c r="O738" s="15">
        <f t="shared" si="33"/>
        <v>27.510744502188047</v>
      </c>
      <c r="P738" s="15">
        <f t="shared" si="34"/>
        <v>72.489255497811953</v>
      </c>
      <c r="Q738" s="17">
        <f t="shared" si="35"/>
        <v>1</v>
      </c>
      <c r="R738" s="17">
        <v>0</v>
      </c>
    </row>
    <row r="739" spans="1:18" x14ac:dyDescent="0.25">
      <c r="A739" t="s">
        <v>1028</v>
      </c>
      <c r="B739">
        <v>1</v>
      </c>
      <c r="C739" t="s">
        <v>13</v>
      </c>
      <c r="D739" s="12" t="s">
        <v>1250</v>
      </c>
      <c r="E739" s="13">
        <f>IF(B739="N/A", 0, INDEX('Probability Tables'!$J$10:$J$12, MATCH(B739, 'Probability Tables'!$A$10:$A$12, 0)))</f>
        <v>-1.9190988916046565</v>
      </c>
      <c r="F739" s="13">
        <f>IF(C739="N/A", 0, INDEX('Probability Tables'!$J$18:$J$19, MATCH(C739, 'Probability Tables'!$A$18:$A$19, 0)))</f>
        <v>-0.16113204070663512</v>
      </c>
      <c r="G739" s="13">
        <f>IF(D739="N/A", 0, INDEX('Probability Tables'!$J$48:$J$50, MATCH(D739, 'Probability Tables'!$A$48:$A$50, 0)))</f>
        <v>-1.1317644959850102</v>
      </c>
      <c r="H739" s="13">
        <f>'Probability Tables'!$E$3</f>
        <v>-0.48424598596127871</v>
      </c>
      <c r="I739" s="16">
        <f>SUM(E739:H739)</f>
        <v>-3.6962414142575803</v>
      </c>
      <c r="J739" s="14">
        <f>IF(B739="N/A", 0, INDEX('Probability Tables'!$K$10:$K$12, MATCH(B739, 'Probability Tables'!$A$10:$A$12, 0)))</f>
        <v>-0.92356349120323478</v>
      </c>
      <c r="K739" s="14">
        <f>IF(C739="N/A", 0, INDEX('Probability Tables'!$K$18:$K$19, MATCH(C739, 'Probability Tables'!$A$18:$A$19, 0)))</f>
        <v>-1.140161291580982</v>
      </c>
      <c r="L739" s="14">
        <f>IF(D739="N/A", 0, INDEX('Probability Tables'!$K$48:$K$50, MATCH(D739, 'Probability Tables'!$A$48:$A$50, 0)))</f>
        <v>-0.54522705048332309</v>
      </c>
      <c r="M739" s="14">
        <f>'Probability Tables'!$E$4</f>
        <v>-0.95753369040820424</v>
      </c>
      <c r="N739" s="16">
        <f>SUM(J739:M739)</f>
        <v>-3.5664855236757438</v>
      </c>
      <c r="O739" s="15">
        <f t="shared" si="33"/>
        <v>46.760646433231344</v>
      </c>
      <c r="P739" s="15">
        <f t="shared" si="34"/>
        <v>53.239353566768656</v>
      </c>
      <c r="Q739" s="17">
        <f t="shared" si="35"/>
        <v>1</v>
      </c>
      <c r="R739" s="17">
        <v>1</v>
      </c>
    </row>
    <row r="740" spans="1:18" x14ac:dyDescent="0.25">
      <c r="A740" t="s">
        <v>1030</v>
      </c>
      <c r="B740">
        <v>3</v>
      </c>
      <c r="C740" t="s">
        <v>13</v>
      </c>
      <c r="D740" s="12" t="s">
        <v>1251</v>
      </c>
      <c r="E740" s="13">
        <f>IF(B740="N/A", 0, INDEX('Probability Tables'!$J$10:$J$12, MATCH(B740, 'Probability Tables'!$A$10:$A$12, 0)))</f>
        <v>-0.39196962663327978</v>
      </c>
      <c r="F740" s="13">
        <f>IF(C740="N/A", 0, INDEX('Probability Tables'!$J$18:$J$19, MATCH(C740, 'Probability Tables'!$A$18:$A$19, 0)))</f>
        <v>-0.16113204070663512</v>
      </c>
      <c r="G740" s="13">
        <f>IF(D740="N/A", 0, INDEX('Probability Tables'!$J$48:$J$50, MATCH(D740, 'Probability Tables'!$A$48:$A$50, 0)))</f>
        <v>-0.71512608727872051</v>
      </c>
      <c r="H740" s="13">
        <f>'Probability Tables'!$E$3</f>
        <v>-0.48424598596127871</v>
      </c>
      <c r="I740" s="16">
        <f>SUM(E740:H740)</f>
        <v>-1.7524737405799142</v>
      </c>
      <c r="J740" s="14">
        <f>IF(B740="N/A", 0, INDEX('Probability Tables'!$K$10:$K$12, MATCH(B740, 'Probability Tables'!$A$10:$A$12, 0)))</f>
        <v>-1.0560526742493137</v>
      </c>
      <c r="K740" s="14">
        <f>IF(C740="N/A", 0, INDEX('Probability Tables'!$K$18:$K$19, MATCH(C740, 'Probability Tables'!$A$18:$A$19, 0)))</f>
        <v>-1.140161291580982</v>
      </c>
      <c r="L740" s="14">
        <f>IF(D740="N/A", 0, INDEX('Probability Tables'!$K$48:$K$50, MATCH(D740, 'Probability Tables'!$A$48:$A$50, 0)))</f>
        <v>-1.624036711855253</v>
      </c>
      <c r="M740" s="14">
        <f>'Probability Tables'!$E$4</f>
        <v>-0.95753369040820424</v>
      </c>
      <c r="N740" s="16">
        <f>SUM(J740:M740)</f>
        <v>-4.7777843680937533</v>
      </c>
      <c r="O740" s="15">
        <f t="shared" si="33"/>
        <v>95.370456696207185</v>
      </c>
      <c r="P740" s="15">
        <f t="shared" si="34"/>
        <v>4.6295433037928087</v>
      </c>
      <c r="Q740" s="17">
        <f t="shared" si="35"/>
        <v>0</v>
      </c>
      <c r="R740" s="17">
        <v>0</v>
      </c>
    </row>
    <row r="741" spans="1:18" x14ac:dyDescent="0.25">
      <c r="A741" t="s">
        <v>1031</v>
      </c>
      <c r="B741">
        <v>3</v>
      </c>
      <c r="C741" t="s">
        <v>13</v>
      </c>
      <c r="D741" s="12" t="s">
        <v>1251</v>
      </c>
      <c r="E741" s="13">
        <f>IF(B741="N/A", 0, INDEX('Probability Tables'!$J$10:$J$12, MATCH(B741, 'Probability Tables'!$A$10:$A$12, 0)))</f>
        <v>-0.39196962663327978</v>
      </c>
      <c r="F741" s="13">
        <f>IF(C741="N/A", 0, INDEX('Probability Tables'!$J$18:$J$19, MATCH(C741, 'Probability Tables'!$A$18:$A$19, 0)))</f>
        <v>-0.16113204070663512</v>
      </c>
      <c r="G741" s="13">
        <f>IF(D741="N/A", 0, INDEX('Probability Tables'!$J$48:$J$50, MATCH(D741, 'Probability Tables'!$A$48:$A$50, 0)))</f>
        <v>-0.71512608727872051</v>
      </c>
      <c r="H741" s="13">
        <f>'Probability Tables'!$E$3</f>
        <v>-0.48424598596127871</v>
      </c>
      <c r="I741" s="16">
        <f>SUM(E741:H741)</f>
        <v>-1.7524737405799142</v>
      </c>
      <c r="J741" s="14">
        <f>IF(B741="N/A", 0, INDEX('Probability Tables'!$K$10:$K$12, MATCH(B741, 'Probability Tables'!$A$10:$A$12, 0)))</f>
        <v>-1.0560526742493137</v>
      </c>
      <c r="K741" s="14">
        <f>IF(C741="N/A", 0, INDEX('Probability Tables'!$K$18:$K$19, MATCH(C741, 'Probability Tables'!$A$18:$A$19, 0)))</f>
        <v>-1.140161291580982</v>
      </c>
      <c r="L741" s="14">
        <f>IF(D741="N/A", 0, INDEX('Probability Tables'!$K$48:$K$50, MATCH(D741, 'Probability Tables'!$A$48:$A$50, 0)))</f>
        <v>-1.624036711855253</v>
      </c>
      <c r="M741" s="14">
        <f>'Probability Tables'!$E$4</f>
        <v>-0.95753369040820424</v>
      </c>
      <c r="N741" s="16">
        <f>SUM(J741:M741)</f>
        <v>-4.7777843680937533</v>
      </c>
      <c r="O741" s="15">
        <f t="shared" si="33"/>
        <v>95.370456696207185</v>
      </c>
      <c r="P741" s="15">
        <f t="shared" si="34"/>
        <v>4.6295433037928087</v>
      </c>
      <c r="Q741" s="17">
        <f t="shared" si="35"/>
        <v>0</v>
      </c>
      <c r="R741" s="17">
        <v>0</v>
      </c>
    </row>
    <row r="742" spans="1:18" x14ac:dyDescent="0.25">
      <c r="A742" t="s">
        <v>1032</v>
      </c>
      <c r="B742">
        <v>1</v>
      </c>
      <c r="C742" t="s">
        <v>13</v>
      </c>
      <c r="D742" s="12" t="s">
        <v>1250</v>
      </c>
      <c r="E742" s="13">
        <f>IF(B742="N/A", 0, INDEX('Probability Tables'!$J$10:$J$12, MATCH(B742, 'Probability Tables'!$A$10:$A$12, 0)))</f>
        <v>-1.9190988916046565</v>
      </c>
      <c r="F742" s="13">
        <f>IF(C742="N/A", 0, INDEX('Probability Tables'!$J$18:$J$19, MATCH(C742, 'Probability Tables'!$A$18:$A$19, 0)))</f>
        <v>-0.16113204070663512</v>
      </c>
      <c r="G742" s="13">
        <f>IF(D742="N/A", 0, INDEX('Probability Tables'!$J$48:$J$50, MATCH(D742, 'Probability Tables'!$A$48:$A$50, 0)))</f>
        <v>-1.1317644959850102</v>
      </c>
      <c r="H742" s="13">
        <f>'Probability Tables'!$E$3</f>
        <v>-0.48424598596127871</v>
      </c>
      <c r="I742" s="16">
        <f>SUM(E742:H742)</f>
        <v>-3.6962414142575803</v>
      </c>
      <c r="J742" s="14">
        <f>IF(B742="N/A", 0, INDEX('Probability Tables'!$K$10:$K$12, MATCH(B742, 'Probability Tables'!$A$10:$A$12, 0)))</f>
        <v>-0.92356349120323478</v>
      </c>
      <c r="K742" s="14">
        <f>IF(C742="N/A", 0, INDEX('Probability Tables'!$K$18:$K$19, MATCH(C742, 'Probability Tables'!$A$18:$A$19, 0)))</f>
        <v>-1.140161291580982</v>
      </c>
      <c r="L742" s="14">
        <f>IF(D742="N/A", 0, INDEX('Probability Tables'!$K$48:$K$50, MATCH(D742, 'Probability Tables'!$A$48:$A$50, 0)))</f>
        <v>-0.54522705048332309</v>
      </c>
      <c r="M742" s="14">
        <f>'Probability Tables'!$E$4</f>
        <v>-0.95753369040820424</v>
      </c>
      <c r="N742" s="16">
        <f>SUM(J742:M742)</f>
        <v>-3.5664855236757438</v>
      </c>
      <c r="O742" s="15">
        <f t="shared" si="33"/>
        <v>46.760646433231344</v>
      </c>
      <c r="P742" s="15">
        <f t="shared" si="34"/>
        <v>53.239353566768656</v>
      </c>
      <c r="Q742" s="17">
        <f t="shared" si="35"/>
        <v>1</v>
      </c>
      <c r="R742" s="17">
        <v>1</v>
      </c>
    </row>
    <row r="743" spans="1:18" x14ac:dyDescent="0.25">
      <c r="A743" t="s">
        <v>1034</v>
      </c>
      <c r="B743">
        <v>1</v>
      </c>
      <c r="C743" t="s">
        <v>13</v>
      </c>
      <c r="D743" s="12" t="s">
        <v>1250</v>
      </c>
      <c r="E743" s="13">
        <f>IF(B743="N/A", 0, INDEX('Probability Tables'!$J$10:$J$12, MATCH(B743, 'Probability Tables'!$A$10:$A$12, 0)))</f>
        <v>-1.9190988916046565</v>
      </c>
      <c r="F743" s="13">
        <f>IF(C743="N/A", 0, INDEX('Probability Tables'!$J$18:$J$19, MATCH(C743, 'Probability Tables'!$A$18:$A$19, 0)))</f>
        <v>-0.16113204070663512</v>
      </c>
      <c r="G743" s="13">
        <f>IF(D743="N/A", 0, INDEX('Probability Tables'!$J$48:$J$50, MATCH(D743, 'Probability Tables'!$A$48:$A$50, 0)))</f>
        <v>-1.1317644959850102</v>
      </c>
      <c r="H743" s="13">
        <f>'Probability Tables'!$E$3</f>
        <v>-0.48424598596127871</v>
      </c>
      <c r="I743" s="16">
        <f>SUM(E743:H743)</f>
        <v>-3.6962414142575803</v>
      </c>
      <c r="J743" s="14">
        <f>IF(B743="N/A", 0, INDEX('Probability Tables'!$K$10:$K$12, MATCH(B743, 'Probability Tables'!$A$10:$A$12, 0)))</f>
        <v>-0.92356349120323478</v>
      </c>
      <c r="K743" s="14">
        <f>IF(C743="N/A", 0, INDEX('Probability Tables'!$K$18:$K$19, MATCH(C743, 'Probability Tables'!$A$18:$A$19, 0)))</f>
        <v>-1.140161291580982</v>
      </c>
      <c r="L743" s="14">
        <f>IF(D743="N/A", 0, INDEX('Probability Tables'!$K$48:$K$50, MATCH(D743, 'Probability Tables'!$A$48:$A$50, 0)))</f>
        <v>-0.54522705048332309</v>
      </c>
      <c r="M743" s="14">
        <f>'Probability Tables'!$E$4</f>
        <v>-0.95753369040820424</v>
      </c>
      <c r="N743" s="16">
        <f>SUM(J743:M743)</f>
        <v>-3.5664855236757438</v>
      </c>
      <c r="O743" s="15">
        <f t="shared" si="33"/>
        <v>46.760646433231344</v>
      </c>
      <c r="P743" s="15">
        <f t="shared" si="34"/>
        <v>53.239353566768656</v>
      </c>
      <c r="Q743" s="17">
        <f t="shared" si="35"/>
        <v>1</v>
      </c>
      <c r="R743" s="17">
        <v>0</v>
      </c>
    </row>
    <row r="744" spans="1:18" x14ac:dyDescent="0.25">
      <c r="A744" t="s">
        <v>1036</v>
      </c>
      <c r="B744">
        <v>1</v>
      </c>
      <c r="C744" t="s">
        <v>17</v>
      </c>
      <c r="D744" s="12" t="s">
        <v>1250</v>
      </c>
      <c r="E744" s="13">
        <f>IF(B744="N/A", 0, INDEX('Probability Tables'!$J$10:$J$12, MATCH(B744, 'Probability Tables'!$A$10:$A$12, 0)))</f>
        <v>-1.9190988916046565</v>
      </c>
      <c r="F744" s="13">
        <f>IF(C744="N/A", 0, INDEX('Probability Tables'!$J$18:$J$19, MATCH(C744, 'Probability Tables'!$A$18:$A$19, 0)))</f>
        <v>-1.9050155618886613</v>
      </c>
      <c r="G744" s="13">
        <f>IF(D744="N/A", 0, INDEX('Probability Tables'!$J$48:$J$50, MATCH(D744, 'Probability Tables'!$A$48:$A$50, 0)))</f>
        <v>-1.1317644959850102</v>
      </c>
      <c r="H744" s="13">
        <f>'Probability Tables'!$E$3</f>
        <v>-0.48424598596127871</v>
      </c>
      <c r="I744" s="16">
        <f>SUM(E744:H744)</f>
        <v>-5.4401249354396066</v>
      </c>
      <c r="J744" s="14">
        <f>IF(B744="N/A", 0, INDEX('Probability Tables'!$K$10:$K$12, MATCH(B744, 'Probability Tables'!$A$10:$A$12, 0)))</f>
        <v>-0.92356349120323478</v>
      </c>
      <c r="K744" s="14">
        <f>IF(C744="N/A", 0, INDEX('Probability Tables'!$K$18:$K$19, MATCH(C744, 'Probability Tables'!$A$18:$A$19, 0)))</f>
        <v>-0.38532054201569693</v>
      </c>
      <c r="L744" s="14">
        <f>IF(D744="N/A", 0, INDEX('Probability Tables'!$K$48:$K$50, MATCH(D744, 'Probability Tables'!$A$48:$A$50, 0)))</f>
        <v>-0.54522705048332309</v>
      </c>
      <c r="M744" s="14">
        <f>'Probability Tables'!$E$4</f>
        <v>-0.95753369040820424</v>
      </c>
      <c r="N744" s="16">
        <f>SUM(J744:M744)</f>
        <v>-2.8116447741104591</v>
      </c>
      <c r="O744" s="15">
        <f t="shared" si="33"/>
        <v>6.7327825801197783</v>
      </c>
      <c r="P744" s="15">
        <f t="shared" si="34"/>
        <v>93.267217419880225</v>
      </c>
      <c r="Q744" s="17">
        <f t="shared" si="35"/>
        <v>1</v>
      </c>
      <c r="R744" s="17">
        <v>1</v>
      </c>
    </row>
    <row r="745" spans="1:18" x14ac:dyDescent="0.25">
      <c r="A745" t="s">
        <v>1037</v>
      </c>
      <c r="B745">
        <v>3</v>
      </c>
      <c r="C745" t="s">
        <v>13</v>
      </c>
      <c r="D745" s="12" t="s">
        <v>1252</v>
      </c>
      <c r="E745" s="13">
        <f>IF(B745="N/A", 0, INDEX('Probability Tables'!$J$10:$J$12, MATCH(B745, 'Probability Tables'!$A$10:$A$12, 0)))</f>
        <v>-0.39196962663327978</v>
      </c>
      <c r="F745" s="13">
        <f>IF(C745="N/A", 0, INDEX('Probability Tables'!$J$18:$J$19, MATCH(C745, 'Probability Tables'!$A$18:$A$19, 0)))</f>
        <v>-0.16113204070663512</v>
      </c>
      <c r="G745" s="13">
        <f>IF(D745="N/A", 0, INDEX('Probability Tables'!$J$48:$J$50, MATCH(D745, 'Probability Tables'!$A$48:$A$50, 0)))</f>
        <v>-1.6691571471357227</v>
      </c>
      <c r="H745" s="13">
        <f>'Probability Tables'!$E$3</f>
        <v>-0.48424598596127871</v>
      </c>
      <c r="I745" s="16">
        <f>SUM(E745:H745)</f>
        <v>-2.7065048004369165</v>
      </c>
      <c r="J745" s="14">
        <f>IF(B745="N/A", 0, INDEX('Probability Tables'!$K$10:$K$12, MATCH(B745, 'Probability Tables'!$A$10:$A$12, 0)))</f>
        <v>-1.0560526742493137</v>
      </c>
      <c r="K745" s="14">
        <f>IF(C745="N/A", 0, INDEX('Probability Tables'!$K$18:$K$19, MATCH(C745, 'Probability Tables'!$A$18:$A$19, 0)))</f>
        <v>-1.140161291580982</v>
      </c>
      <c r="L745" s="14">
        <f>IF(D745="N/A", 0, INDEX('Probability Tables'!$K$48:$K$50, MATCH(D745, 'Probability Tables'!$A$48:$A$50, 0)))</f>
        <v>-1.4997389951776758</v>
      </c>
      <c r="M745" s="14">
        <f>'Probability Tables'!$E$4</f>
        <v>-0.95753369040820424</v>
      </c>
      <c r="N745" s="16">
        <f>SUM(J745:M745)</f>
        <v>-4.6534866514161761</v>
      </c>
      <c r="O745" s="15">
        <f t="shared" si="33"/>
        <v>87.511717029735465</v>
      </c>
      <c r="P745" s="15">
        <f t="shared" si="34"/>
        <v>12.488282970264539</v>
      </c>
      <c r="Q745" s="17">
        <f t="shared" si="35"/>
        <v>0</v>
      </c>
      <c r="R745" s="17">
        <v>0</v>
      </c>
    </row>
    <row r="746" spans="1:18" x14ac:dyDescent="0.25">
      <c r="A746" t="s">
        <v>1038</v>
      </c>
      <c r="B746">
        <v>3</v>
      </c>
      <c r="C746" t="s">
        <v>13</v>
      </c>
      <c r="D746" s="12" t="s">
        <v>1251</v>
      </c>
      <c r="E746" s="13">
        <f>IF(B746="N/A", 0, INDEX('Probability Tables'!$J$10:$J$12, MATCH(B746, 'Probability Tables'!$A$10:$A$12, 0)))</f>
        <v>-0.39196962663327978</v>
      </c>
      <c r="F746" s="13">
        <f>IF(C746="N/A", 0, INDEX('Probability Tables'!$J$18:$J$19, MATCH(C746, 'Probability Tables'!$A$18:$A$19, 0)))</f>
        <v>-0.16113204070663512</v>
      </c>
      <c r="G746" s="13">
        <f>IF(D746="N/A", 0, INDEX('Probability Tables'!$J$48:$J$50, MATCH(D746, 'Probability Tables'!$A$48:$A$50, 0)))</f>
        <v>-0.71512608727872051</v>
      </c>
      <c r="H746" s="13">
        <f>'Probability Tables'!$E$3</f>
        <v>-0.48424598596127871</v>
      </c>
      <c r="I746" s="16">
        <f>SUM(E746:H746)</f>
        <v>-1.7524737405799142</v>
      </c>
      <c r="J746" s="14">
        <f>IF(B746="N/A", 0, INDEX('Probability Tables'!$K$10:$K$12, MATCH(B746, 'Probability Tables'!$A$10:$A$12, 0)))</f>
        <v>-1.0560526742493137</v>
      </c>
      <c r="K746" s="14">
        <f>IF(C746="N/A", 0, INDEX('Probability Tables'!$K$18:$K$19, MATCH(C746, 'Probability Tables'!$A$18:$A$19, 0)))</f>
        <v>-1.140161291580982</v>
      </c>
      <c r="L746" s="14">
        <f>IF(D746="N/A", 0, INDEX('Probability Tables'!$K$48:$K$50, MATCH(D746, 'Probability Tables'!$A$48:$A$50, 0)))</f>
        <v>-1.624036711855253</v>
      </c>
      <c r="M746" s="14">
        <f>'Probability Tables'!$E$4</f>
        <v>-0.95753369040820424</v>
      </c>
      <c r="N746" s="16">
        <f>SUM(J746:M746)</f>
        <v>-4.7777843680937533</v>
      </c>
      <c r="O746" s="15">
        <f t="shared" si="33"/>
        <v>95.370456696207185</v>
      </c>
      <c r="P746" s="15">
        <f t="shared" si="34"/>
        <v>4.6295433037928087</v>
      </c>
      <c r="Q746" s="17">
        <f t="shared" si="35"/>
        <v>0</v>
      </c>
      <c r="R746" s="17">
        <v>1</v>
      </c>
    </row>
    <row r="747" spans="1:18" x14ac:dyDescent="0.25">
      <c r="A747" t="s">
        <v>1040</v>
      </c>
      <c r="B747">
        <v>1</v>
      </c>
      <c r="C747" t="s">
        <v>13</v>
      </c>
      <c r="D747" s="12" t="s">
        <v>1250</v>
      </c>
      <c r="E747" s="13">
        <f>IF(B747="N/A", 0, INDEX('Probability Tables'!$J$10:$J$12, MATCH(B747, 'Probability Tables'!$A$10:$A$12, 0)))</f>
        <v>-1.9190988916046565</v>
      </c>
      <c r="F747" s="13">
        <f>IF(C747="N/A", 0, INDEX('Probability Tables'!$J$18:$J$19, MATCH(C747, 'Probability Tables'!$A$18:$A$19, 0)))</f>
        <v>-0.16113204070663512</v>
      </c>
      <c r="G747" s="13">
        <f>IF(D747="N/A", 0, INDEX('Probability Tables'!$J$48:$J$50, MATCH(D747, 'Probability Tables'!$A$48:$A$50, 0)))</f>
        <v>-1.1317644959850102</v>
      </c>
      <c r="H747" s="13">
        <f>'Probability Tables'!$E$3</f>
        <v>-0.48424598596127871</v>
      </c>
      <c r="I747" s="16">
        <f>SUM(E747:H747)</f>
        <v>-3.6962414142575803</v>
      </c>
      <c r="J747" s="14">
        <f>IF(B747="N/A", 0, INDEX('Probability Tables'!$K$10:$K$12, MATCH(B747, 'Probability Tables'!$A$10:$A$12, 0)))</f>
        <v>-0.92356349120323478</v>
      </c>
      <c r="K747" s="14">
        <f>IF(C747="N/A", 0, INDEX('Probability Tables'!$K$18:$K$19, MATCH(C747, 'Probability Tables'!$A$18:$A$19, 0)))</f>
        <v>-1.140161291580982</v>
      </c>
      <c r="L747" s="14">
        <f>IF(D747="N/A", 0, INDEX('Probability Tables'!$K$48:$K$50, MATCH(D747, 'Probability Tables'!$A$48:$A$50, 0)))</f>
        <v>-0.54522705048332309</v>
      </c>
      <c r="M747" s="14">
        <f>'Probability Tables'!$E$4</f>
        <v>-0.95753369040820424</v>
      </c>
      <c r="N747" s="16">
        <f>SUM(J747:M747)</f>
        <v>-3.5664855236757438</v>
      </c>
      <c r="O747" s="15">
        <f t="shared" si="33"/>
        <v>46.760646433231344</v>
      </c>
      <c r="P747" s="15">
        <f t="shared" si="34"/>
        <v>53.239353566768656</v>
      </c>
      <c r="Q747" s="17">
        <f t="shared" si="35"/>
        <v>1</v>
      </c>
      <c r="R747" s="17">
        <v>0</v>
      </c>
    </row>
    <row r="748" spans="1:18" x14ac:dyDescent="0.25">
      <c r="A748" t="s">
        <v>1041</v>
      </c>
      <c r="B748">
        <v>3</v>
      </c>
      <c r="C748" t="s">
        <v>13</v>
      </c>
      <c r="D748" s="12" t="s">
        <v>1250</v>
      </c>
      <c r="E748" s="13">
        <f>IF(B748="N/A", 0, INDEX('Probability Tables'!$J$10:$J$12, MATCH(B748, 'Probability Tables'!$A$10:$A$12, 0)))</f>
        <v>-0.39196962663327978</v>
      </c>
      <c r="F748" s="13">
        <f>IF(C748="N/A", 0, INDEX('Probability Tables'!$J$18:$J$19, MATCH(C748, 'Probability Tables'!$A$18:$A$19, 0)))</f>
        <v>-0.16113204070663512</v>
      </c>
      <c r="G748" s="13">
        <f>IF(D748="N/A", 0, INDEX('Probability Tables'!$J$48:$J$50, MATCH(D748, 'Probability Tables'!$A$48:$A$50, 0)))</f>
        <v>-1.1317644959850102</v>
      </c>
      <c r="H748" s="13">
        <f>'Probability Tables'!$E$3</f>
        <v>-0.48424598596127871</v>
      </c>
      <c r="I748" s="16">
        <f>SUM(E748:H748)</f>
        <v>-2.169112149286204</v>
      </c>
      <c r="J748" s="14">
        <f>IF(B748="N/A", 0, INDEX('Probability Tables'!$K$10:$K$12, MATCH(B748, 'Probability Tables'!$A$10:$A$12, 0)))</f>
        <v>-1.0560526742493137</v>
      </c>
      <c r="K748" s="14">
        <f>IF(C748="N/A", 0, INDEX('Probability Tables'!$K$18:$K$19, MATCH(C748, 'Probability Tables'!$A$18:$A$19, 0)))</f>
        <v>-1.140161291580982</v>
      </c>
      <c r="L748" s="14">
        <f>IF(D748="N/A", 0, INDEX('Probability Tables'!$K$48:$K$50, MATCH(D748, 'Probability Tables'!$A$48:$A$50, 0)))</f>
        <v>-0.54522705048332309</v>
      </c>
      <c r="M748" s="14">
        <f>'Probability Tables'!$E$4</f>
        <v>-0.95753369040820424</v>
      </c>
      <c r="N748" s="16">
        <f>SUM(J748:M748)</f>
        <v>-3.698974706721823</v>
      </c>
      <c r="O748" s="15">
        <f t="shared" si="33"/>
        <v>82.198620383639835</v>
      </c>
      <c r="P748" s="15">
        <f t="shared" si="34"/>
        <v>17.801379616360176</v>
      </c>
      <c r="Q748" s="17">
        <f t="shared" si="35"/>
        <v>0</v>
      </c>
      <c r="R748" s="17">
        <v>0</v>
      </c>
    </row>
    <row r="749" spans="1:18" x14ac:dyDescent="0.25">
      <c r="A749" t="s">
        <v>1042</v>
      </c>
      <c r="B749">
        <v>2</v>
      </c>
      <c r="C749" t="s">
        <v>17</v>
      </c>
      <c r="D749" s="12" t="s">
        <v>1252</v>
      </c>
      <c r="E749" s="13">
        <f>IF(B749="N/A", 0, INDEX('Probability Tables'!$J$10:$J$12, MATCH(B749, 'Probability Tables'!$A$10:$A$12, 0)))</f>
        <v>-1.7285805676065233</v>
      </c>
      <c r="F749" s="13">
        <f>IF(C749="N/A", 0, INDEX('Probability Tables'!$J$18:$J$19, MATCH(C749, 'Probability Tables'!$A$18:$A$19, 0)))</f>
        <v>-1.9050155618886613</v>
      </c>
      <c r="G749" s="13">
        <f>IF(D749="N/A", 0, INDEX('Probability Tables'!$J$48:$J$50, MATCH(D749, 'Probability Tables'!$A$48:$A$50, 0)))</f>
        <v>-1.6691571471357227</v>
      </c>
      <c r="H749" s="13">
        <f>'Probability Tables'!$E$3</f>
        <v>-0.48424598596127871</v>
      </c>
      <c r="I749" s="16">
        <f>SUM(E749:H749)</f>
        <v>-5.786999262592186</v>
      </c>
      <c r="J749" s="14">
        <f>IF(B749="N/A", 0, INDEX('Probability Tables'!$K$10:$K$12, MATCH(B749, 'Probability Tables'!$A$10:$A$12, 0)))</f>
        <v>-1.3662076025531533</v>
      </c>
      <c r="K749" s="14">
        <f>IF(C749="N/A", 0, INDEX('Probability Tables'!$K$18:$K$19, MATCH(C749, 'Probability Tables'!$A$18:$A$19, 0)))</f>
        <v>-0.38532054201569693</v>
      </c>
      <c r="L749" s="14">
        <f>IF(D749="N/A", 0, INDEX('Probability Tables'!$K$48:$K$50, MATCH(D749, 'Probability Tables'!$A$48:$A$50, 0)))</f>
        <v>-1.4997389951776758</v>
      </c>
      <c r="M749" s="14">
        <f>'Probability Tables'!$E$4</f>
        <v>-0.95753369040820424</v>
      </c>
      <c r="N749" s="16">
        <f>SUM(J749:M749)</f>
        <v>-4.2088008301547299</v>
      </c>
      <c r="O749" s="15">
        <f t="shared" si="33"/>
        <v>17.105077926477943</v>
      </c>
      <c r="P749" s="15">
        <f t="shared" si="34"/>
        <v>82.894922073522054</v>
      </c>
      <c r="Q749" s="17">
        <f t="shared" si="35"/>
        <v>1</v>
      </c>
      <c r="R749" s="17">
        <v>1</v>
      </c>
    </row>
    <row r="750" spans="1:18" x14ac:dyDescent="0.25">
      <c r="A750" t="s">
        <v>1043</v>
      </c>
      <c r="B750">
        <v>1</v>
      </c>
      <c r="C750" t="s">
        <v>13</v>
      </c>
      <c r="D750" s="12" t="s">
        <v>1250</v>
      </c>
      <c r="E750" s="13">
        <f>IF(B750="N/A", 0, INDEX('Probability Tables'!$J$10:$J$12, MATCH(B750, 'Probability Tables'!$A$10:$A$12, 0)))</f>
        <v>-1.9190988916046565</v>
      </c>
      <c r="F750" s="13">
        <f>IF(C750="N/A", 0, INDEX('Probability Tables'!$J$18:$J$19, MATCH(C750, 'Probability Tables'!$A$18:$A$19, 0)))</f>
        <v>-0.16113204070663512</v>
      </c>
      <c r="G750" s="13">
        <f>IF(D750="N/A", 0, INDEX('Probability Tables'!$J$48:$J$50, MATCH(D750, 'Probability Tables'!$A$48:$A$50, 0)))</f>
        <v>-1.1317644959850102</v>
      </c>
      <c r="H750" s="13">
        <f>'Probability Tables'!$E$3</f>
        <v>-0.48424598596127871</v>
      </c>
      <c r="I750" s="16">
        <f>SUM(E750:H750)</f>
        <v>-3.6962414142575803</v>
      </c>
      <c r="J750" s="14">
        <f>IF(B750="N/A", 0, INDEX('Probability Tables'!$K$10:$K$12, MATCH(B750, 'Probability Tables'!$A$10:$A$12, 0)))</f>
        <v>-0.92356349120323478</v>
      </c>
      <c r="K750" s="14">
        <f>IF(C750="N/A", 0, INDEX('Probability Tables'!$K$18:$K$19, MATCH(C750, 'Probability Tables'!$A$18:$A$19, 0)))</f>
        <v>-1.140161291580982</v>
      </c>
      <c r="L750" s="14">
        <f>IF(D750="N/A", 0, INDEX('Probability Tables'!$K$48:$K$50, MATCH(D750, 'Probability Tables'!$A$48:$A$50, 0)))</f>
        <v>-0.54522705048332309</v>
      </c>
      <c r="M750" s="14">
        <f>'Probability Tables'!$E$4</f>
        <v>-0.95753369040820424</v>
      </c>
      <c r="N750" s="16">
        <f>SUM(J750:M750)</f>
        <v>-3.5664855236757438</v>
      </c>
      <c r="O750" s="15">
        <f t="shared" si="33"/>
        <v>46.760646433231344</v>
      </c>
      <c r="P750" s="15">
        <f t="shared" si="34"/>
        <v>53.239353566768656</v>
      </c>
      <c r="Q750" s="17">
        <f t="shared" si="35"/>
        <v>1</v>
      </c>
      <c r="R750" s="17">
        <v>0</v>
      </c>
    </row>
    <row r="751" spans="1:18" x14ac:dyDescent="0.25">
      <c r="A751" t="s">
        <v>1045</v>
      </c>
      <c r="B751">
        <v>3</v>
      </c>
      <c r="C751" t="s">
        <v>13</v>
      </c>
      <c r="D751" s="12" t="s">
        <v>1251</v>
      </c>
      <c r="E751" s="13">
        <f>IF(B751="N/A", 0, INDEX('Probability Tables'!$J$10:$J$12, MATCH(B751, 'Probability Tables'!$A$10:$A$12, 0)))</f>
        <v>-0.39196962663327978</v>
      </c>
      <c r="F751" s="13">
        <f>IF(C751="N/A", 0, INDEX('Probability Tables'!$J$18:$J$19, MATCH(C751, 'Probability Tables'!$A$18:$A$19, 0)))</f>
        <v>-0.16113204070663512</v>
      </c>
      <c r="G751" s="13">
        <f>IF(D751="N/A", 0, INDEX('Probability Tables'!$J$48:$J$50, MATCH(D751, 'Probability Tables'!$A$48:$A$50, 0)))</f>
        <v>-0.71512608727872051</v>
      </c>
      <c r="H751" s="13">
        <f>'Probability Tables'!$E$3</f>
        <v>-0.48424598596127871</v>
      </c>
      <c r="I751" s="16">
        <f>SUM(E751:H751)</f>
        <v>-1.7524737405799142</v>
      </c>
      <c r="J751" s="14">
        <f>IF(B751="N/A", 0, INDEX('Probability Tables'!$K$10:$K$12, MATCH(B751, 'Probability Tables'!$A$10:$A$12, 0)))</f>
        <v>-1.0560526742493137</v>
      </c>
      <c r="K751" s="14">
        <f>IF(C751="N/A", 0, INDEX('Probability Tables'!$K$18:$K$19, MATCH(C751, 'Probability Tables'!$A$18:$A$19, 0)))</f>
        <v>-1.140161291580982</v>
      </c>
      <c r="L751" s="14">
        <f>IF(D751="N/A", 0, INDEX('Probability Tables'!$K$48:$K$50, MATCH(D751, 'Probability Tables'!$A$48:$A$50, 0)))</f>
        <v>-1.624036711855253</v>
      </c>
      <c r="M751" s="14">
        <f>'Probability Tables'!$E$4</f>
        <v>-0.95753369040820424</v>
      </c>
      <c r="N751" s="16">
        <f>SUM(J751:M751)</f>
        <v>-4.7777843680937533</v>
      </c>
      <c r="O751" s="15">
        <f t="shared" si="33"/>
        <v>95.370456696207185</v>
      </c>
      <c r="P751" s="15">
        <f t="shared" si="34"/>
        <v>4.6295433037928087</v>
      </c>
      <c r="Q751" s="17">
        <f t="shared" si="35"/>
        <v>0</v>
      </c>
      <c r="R751" s="17">
        <v>0</v>
      </c>
    </row>
    <row r="752" spans="1:18" x14ac:dyDescent="0.25">
      <c r="A752" t="s">
        <v>1046</v>
      </c>
      <c r="B752">
        <v>2</v>
      </c>
      <c r="C752" t="s">
        <v>17</v>
      </c>
      <c r="D752" s="12" t="s">
        <v>1250</v>
      </c>
      <c r="E752" s="13">
        <f>IF(B752="N/A", 0, INDEX('Probability Tables'!$J$10:$J$12, MATCH(B752, 'Probability Tables'!$A$10:$A$12, 0)))</f>
        <v>-1.7285805676065233</v>
      </c>
      <c r="F752" s="13">
        <f>IF(C752="N/A", 0, INDEX('Probability Tables'!$J$18:$J$19, MATCH(C752, 'Probability Tables'!$A$18:$A$19, 0)))</f>
        <v>-1.9050155618886613</v>
      </c>
      <c r="G752" s="13">
        <f>IF(D752="N/A", 0, INDEX('Probability Tables'!$J$48:$J$50, MATCH(D752, 'Probability Tables'!$A$48:$A$50, 0)))</f>
        <v>-1.1317644959850102</v>
      </c>
      <c r="H752" s="13">
        <f>'Probability Tables'!$E$3</f>
        <v>-0.48424598596127871</v>
      </c>
      <c r="I752" s="16">
        <f>SUM(E752:H752)</f>
        <v>-5.2496066114414734</v>
      </c>
      <c r="J752" s="14">
        <f>IF(B752="N/A", 0, INDEX('Probability Tables'!$K$10:$K$12, MATCH(B752, 'Probability Tables'!$A$10:$A$12, 0)))</f>
        <v>-1.3662076025531533</v>
      </c>
      <c r="K752" s="14">
        <f>IF(C752="N/A", 0, INDEX('Probability Tables'!$K$18:$K$19, MATCH(C752, 'Probability Tables'!$A$18:$A$19, 0)))</f>
        <v>-0.38532054201569693</v>
      </c>
      <c r="L752" s="14">
        <f>IF(D752="N/A", 0, INDEX('Probability Tables'!$K$48:$K$50, MATCH(D752, 'Probability Tables'!$A$48:$A$50, 0)))</f>
        <v>-0.54522705048332309</v>
      </c>
      <c r="M752" s="14">
        <f>'Probability Tables'!$E$4</f>
        <v>-0.95753369040820424</v>
      </c>
      <c r="N752" s="16">
        <f>SUM(J752:M752)</f>
        <v>-3.2542888854603773</v>
      </c>
      <c r="O752" s="15">
        <f t="shared" si="33"/>
        <v>11.969540796003292</v>
      </c>
      <c r="P752" s="15">
        <f t="shared" si="34"/>
        <v>88.030459203996713</v>
      </c>
      <c r="Q752" s="17">
        <f t="shared" si="35"/>
        <v>1</v>
      </c>
      <c r="R752" s="17">
        <v>1</v>
      </c>
    </row>
    <row r="753" spans="1:18" x14ac:dyDescent="0.25">
      <c r="A753" t="s">
        <v>1047</v>
      </c>
      <c r="B753">
        <v>3</v>
      </c>
      <c r="C753" t="s">
        <v>13</v>
      </c>
      <c r="D753" s="12" t="s">
        <v>1252</v>
      </c>
      <c r="E753" s="13">
        <f>IF(B753="N/A", 0, INDEX('Probability Tables'!$J$10:$J$12, MATCH(B753, 'Probability Tables'!$A$10:$A$12, 0)))</f>
        <v>-0.39196962663327978</v>
      </c>
      <c r="F753" s="13">
        <f>IF(C753="N/A", 0, INDEX('Probability Tables'!$J$18:$J$19, MATCH(C753, 'Probability Tables'!$A$18:$A$19, 0)))</f>
        <v>-0.16113204070663512</v>
      </c>
      <c r="G753" s="13">
        <f>IF(D753="N/A", 0, INDEX('Probability Tables'!$J$48:$J$50, MATCH(D753, 'Probability Tables'!$A$48:$A$50, 0)))</f>
        <v>-1.6691571471357227</v>
      </c>
      <c r="H753" s="13">
        <f>'Probability Tables'!$E$3</f>
        <v>-0.48424598596127871</v>
      </c>
      <c r="I753" s="16">
        <f>SUM(E753:H753)</f>
        <v>-2.7065048004369165</v>
      </c>
      <c r="J753" s="14">
        <f>IF(B753="N/A", 0, INDEX('Probability Tables'!$K$10:$K$12, MATCH(B753, 'Probability Tables'!$A$10:$A$12, 0)))</f>
        <v>-1.0560526742493137</v>
      </c>
      <c r="K753" s="14">
        <f>IF(C753="N/A", 0, INDEX('Probability Tables'!$K$18:$K$19, MATCH(C753, 'Probability Tables'!$A$18:$A$19, 0)))</f>
        <v>-1.140161291580982</v>
      </c>
      <c r="L753" s="14">
        <f>IF(D753="N/A", 0, INDEX('Probability Tables'!$K$48:$K$50, MATCH(D753, 'Probability Tables'!$A$48:$A$50, 0)))</f>
        <v>-1.4997389951776758</v>
      </c>
      <c r="M753" s="14">
        <f>'Probability Tables'!$E$4</f>
        <v>-0.95753369040820424</v>
      </c>
      <c r="N753" s="16">
        <f>SUM(J753:M753)</f>
        <v>-4.6534866514161761</v>
      </c>
      <c r="O753" s="15">
        <f t="shared" si="33"/>
        <v>87.511717029735465</v>
      </c>
      <c r="P753" s="15">
        <f t="shared" si="34"/>
        <v>12.488282970264539</v>
      </c>
      <c r="Q753" s="17">
        <f t="shared" si="35"/>
        <v>0</v>
      </c>
      <c r="R753" s="17">
        <v>1</v>
      </c>
    </row>
    <row r="754" spans="1:18" x14ac:dyDescent="0.25">
      <c r="A754" t="s">
        <v>1049</v>
      </c>
      <c r="B754">
        <v>3</v>
      </c>
      <c r="C754" t="s">
        <v>13</v>
      </c>
      <c r="D754" s="12" t="s">
        <v>1251</v>
      </c>
      <c r="E754" s="13">
        <f>IF(B754="N/A", 0, INDEX('Probability Tables'!$J$10:$J$12, MATCH(B754, 'Probability Tables'!$A$10:$A$12, 0)))</f>
        <v>-0.39196962663327978</v>
      </c>
      <c r="F754" s="13">
        <f>IF(C754="N/A", 0, INDEX('Probability Tables'!$J$18:$J$19, MATCH(C754, 'Probability Tables'!$A$18:$A$19, 0)))</f>
        <v>-0.16113204070663512</v>
      </c>
      <c r="G754" s="13">
        <f>IF(D754="N/A", 0, INDEX('Probability Tables'!$J$48:$J$50, MATCH(D754, 'Probability Tables'!$A$48:$A$50, 0)))</f>
        <v>-0.71512608727872051</v>
      </c>
      <c r="H754" s="13">
        <f>'Probability Tables'!$E$3</f>
        <v>-0.48424598596127871</v>
      </c>
      <c r="I754" s="16">
        <f>SUM(E754:H754)</f>
        <v>-1.7524737405799142</v>
      </c>
      <c r="J754" s="14">
        <f>IF(B754="N/A", 0, INDEX('Probability Tables'!$K$10:$K$12, MATCH(B754, 'Probability Tables'!$A$10:$A$12, 0)))</f>
        <v>-1.0560526742493137</v>
      </c>
      <c r="K754" s="14">
        <f>IF(C754="N/A", 0, INDEX('Probability Tables'!$K$18:$K$19, MATCH(C754, 'Probability Tables'!$A$18:$A$19, 0)))</f>
        <v>-1.140161291580982</v>
      </c>
      <c r="L754" s="14">
        <f>IF(D754="N/A", 0, INDEX('Probability Tables'!$K$48:$K$50, MATCH(D754, 'Probability Tables'!$A$48:$A$50, 0)))</f>
        <v>-1.624036711855253</v>
      </c>
      <c r="M754" s="14">
        <f>'Probability Tables'!$E$4</f>
        <v>-0.95753369040820424</v>
      </c>
      <c r="N754" s="16">
        <f>SUM(J754:M754)</f>
        <v>-4.7777843680937533</v>
      </c>
      <c r="O754" s="15">
        <f t="shared" si="33"/>
        <v>95.370456696207185</v>
      </c>
      <c r="P754" s="15">
        <f t="shared" si="34"/>
        <v>4.6295433037928087</v>
      </c>
      <c r="Q754" s="17">
        <f t="shared" si="35"/>
        <v>0</v>
      </c>
      <c r="R754" s="17">
        <v>0</v>
      </c>
    </row>
    <row r="755" spans="1:18" x14ac:dyDescent="0.25">
      <c r="A755" t="s">
        <v>1050</v>
      </c>
      <c r="B755">
        <v>3</v>
      </c>
      <c r="C755" t="s">
        <v>13</v>
      </c>
      <c r="D755" s="12" t="s">
        <v>1251</v>
      </c>
      <c r="E755" s="13">
        <f>IF(B755="N/A", 0, INDEX('Probability Tables'!$J$10:$J$12, MATCH(B755, 'Probability Tables'!$A$10:$A$12, 0)))</f>
        <v>-0.39196962663327978</v>
      </c>
      <c r="F755" s="13">
        <f>IF(C755="N/A", 0, INDEX('Probability Tables'!$J$18:$J$19, MATCH(C755, 'Probability Tables'!$A$18:$A$19, 0)))</f>
        <v>-0.16113204070663512</v>
      </c>
      <c r="G755" s="13">
        <f>IF(D755="N/A", 0, INDEX('Probability Tables'!$J$48:$J$50, MATCH(D755, 'Probability Tables'!$A$48:$A$50, 0)))</f>
        <v>-0.71512608727872051</v>
      </c>
      <c r="H755" s="13">
        <f>'Probability Tables'!$E$3</f>
        <v>-0.48424598596127871</v>
      </c>
      <c r="I755" s="16">
        <f>SUM(E755:H755)</f>
        <v>-1.7524737405799142</v>
      </c>
      <c r="J755" s="14">
        <f>IF(B755="N/A", 0, INDEX('Probability Tables'!$K$10:$K$12, MATCH(B755, 'Probability Tables'!$A$10:$A$12, 0)))</f>
        <v>-1.0560526742493137</v>
      </c>
      <c r="K755" s="14">
        <f>IF(C755="N/A", 0, INDEX('Probability Tables'!$K$18:$K$19, MATCH(C755, 'Probability Tables'!$A$18:$A$19, 0)))</f>
        <v>-1.140161291580982</v>
      </c>
      <c r="L755" s="14">
        <f>IF(D755="N/A", 0, INDEX('Probability Tables'!$K$48:$K$50, MATCH(D755, 'Probability Tables'!$A$48:$A$50, 0)))</f>
        <v>-1.624036711855253</v>
      </c>
      <c r="M755" s="14">
        <f>'Probability Tables'!$E$4</f>
        <v>-0.95753369040820424</v>
      </c>
      <c r="N755" s="16">
        <f>SUM(J755:M755)</f>
        <v>-4.7777843680937533</v>
      </c>
      <c r="O755" s="15">
        <f t="shared" si="33"/>
        <v>95.370456696207185</v>
      </c>
      <c r="P755" s="15">
        <f t="shared" si="34"/>
        <v>4.6295433037928087</v>
      </c>
      <c r="Q755" s="17">
        <f t="shared" si="35"/>
        <v>0</v>
      </c>
      <c r="R755" s="17">
        <v>0</v>
      </c>
    </row>
    <row r="756" spans="1:18" x14ac:dyDescent="0.25">
      <c r="A756" t="s">
        <v>1051</v>
      </c>
      <c r="B756">
        <v>2</v>
      </c>
      <c r="C756" t="s">
        <v>17</v>
      </c>
      <c r="D756" s="12" t="s">
        <v>1250</v>
      </c>
      <c r="E756" s="13">
        <f>IF(B756="N/A", 0, INDEX('Probability Tables'!$J$10:$J$12, MATCH(B756, 'Probability Tables'!$A$10:$A$12, 0)))</f>
        <v>-1.7285805676065233</v>
      </c>
      <c r="F756" s="13">
        <f>IF(C756="N/A", 0, INDEX('Probability Tables'!$J$18:$J$19, MATCH(C756, 'Probability Tables'!$A$18:$A$19, 0)))</f>
        <v>-1.9050155618886613</v>
      </c>
      <c r="G756" s="13">
        <f>IF(D756="N/A", 0, INDEX('Probability Tables'!$J$48:$J$50, MATCH(D756, 'Probability Tables'!$A$48:$A$50, 0)))</f>
        <v>-1.1317644959850102</v>
      </c>
      <c r="H756" s="13">
        <f>'Probability Tables'!$E$3</f>
        <v>-0.48424598596127871</v>
      </c>
      <c r="I756" s="16">
        <f>SUM(E756:H756)</f>
        <v>-5.2496066114414734</v>
      </c>
      <c r="J756" s="14">
        <f>IF(B756="N/A", 0, INDEX('Probability Tables'!$K$10:$K$12, MATCH(B756, 'Probability Tables'!$A$10:$A$12, 0)))</f>
        <v>-1.3662076025531533</v>
      </c>
      <c r="K756" s="14">
        <f>IF(C756="N/A", 0, INDEX('Probability Tables'!$K$18:$K$19, MATCH(C756, 'Probability Tables'!$A$18:$A$19, 0)))</f>
        <v>-0.38532054201569693</v>
      </c>
      <c r="L756" s="14">
        <f>IF(D756="N/A", 0, INDEX('Probability Tables'!$K$48:$K$50, MATCH(D756, 'Probability Tables'!$A$48:$A$50, 0)))</f>
        <v>-0.54522705048332309</v>
      </c>
      <c r="M756" s="14">
        <f>'Probability Tables'!$E$4</f>
        <v>-0.95753369040820424</v>
      </c>
      <c r="N756" s="16">
        <f>SUM(J756:M756)</f>
        <v>-3.2542888854603773</v>
      </c>
      <c r="O756" s="15">
        <f t="shared" si="33"/>
        <v>11.969540796003292</v>
      </c>
      <c r="P756" s="15">
        <f t="shared" si="34"/>
        <v>88.030459203996713</v>
      </c>
      <c r="Q756" s="17">
        <f t="shared" si="35"/>
        <v>1</v>
      </c>
      <c r="R756" s="17">
        <v>1</v>
      </c>
    </row>
    <row r="757" spans="1:18" x14ac:dyDescent="0.25">
      <c r="A757" t="s">
        <v>1052</v>
      </c>
      <c r="B757">
        <v>2</v>
      </c>
      <c r="C757" t="s">
        <v>13</v>
      </c>
      <c r="D757" s="12" t="s">
        <v>1252</v>
      </c>
      <c r="E757" s="13">
        <f>IF(B757="N/A", 0, INDEX('Probability Tables'!$J$10:$J$12, MATCH(B757, 'Probability Tables'!$A$10:$A$12, 0)))</f>
        <v>-1.7285805676065233</v>
      </c>
      <c r="F757" s="13">
        <f>IF(C757="N/A", 0, INDEX('Probability Tables'!$J$18:$J$19, MATCH(C757, 'Probability Tables'!$A$18:$A$19, 0)))</f>
        <v>-0.16113204070663512</v>
      </c>
      <c r="G757" s="13">
        <f>IF(D757="N/A", 0, INDEX('Probability Tables'!$J$48:$J$50, MATCH(D757, 'Probability Tables'!$A$48:$A$50, 0)))</f>
        <v>-1.6691571471357227</v>
      </c>
      <c r="H757" s="13">
        <f>'Probability Tables'!$E$3</f>
        <v>-0.48424598596127871</v>
      </c>
      <c r="I757" s="16">
        <f>SUM(E757:H757)</f>
        <v>-4.0431157414101593</v>
      </c>
      <c r="J757" s="14">
        <f>IF(B757="N/A", 0, INDEX('Probability Tables'!$K$10:$K$12, MATCH(B757, 'Probability Tables'!$A$10:$A$12, 0)))</f>
        <v>-1.3662076025531533</v>
      </c>
      <c r="K757" s="14">
        <f>IF(C757="N/A", 0, INDEX('Probability Tables'!$K$18:$K$19, MATCH(C757, 'Probability Tables'!$A$18:$A$19, 0)))</f>
        <v>-1.140161291580982</v>
      </c>
      <c r="L757" s="14">
        <f>IF(D757="N/A", 0, INDEX('Probability Tables'!$K$48:$K$50, MATCH(D757, 'Probability Tables'!$A$48:$A$50, 0)))</f>
        <v>-1.4997389951776758</v>
      </c>
      <c r="M757" s="14">
        <f>'Probability Tables'!$E$4</f>
        <v>-0.95753369040820424</v>
      </c>
      <c r="N757" s="16">
        <f>SUM(J757:M757)</f>
        <v>-4.9636415797200151</v>
      </c>
      <c r="O757" s="15">
        <f t="shared" si="33"/>
        <v>71.514923676454018</v>
      </c>
      <c r="P757" s="15">
        <f t="shared" si="34"/>
        <v>28.485076323545982</v>
      </c>
      <c r="Q757" s="17">
        <f t="shared" si="35"/>
        <v>0</v>
      </c>
      <c r="R757" s="17">
        <v>1</v>
      </c>
    </row>
    <row r="758" spans="1:18" x14ac:dyDescent="0.25">
      <c r="A758" t="s">
        <v>1053</v>
      </c>
      <c r="B758">
        <v>3</v>
      </c>
      <c r="C758" t="s">
        <v>13</v>
      </c>
      <c r="D758" s="12" t="s">
        <v>1251</v>
      </c>
      <c r="E758" s="13">
        <f>IF(B758="N/A", 0, INDEX('Probability Tables'!$J$10:$J$12, MATCH(B758, 'Probability Tables'!$A$10:$A$12, 0)))</f>
        <v>-0.39196962663327978</v>
      </c>
      <c r="F758" s="13">
        <f>IF(C758="N/A", 0, INDEX('Probability Tables'!$J$18:$J$19, MATCH(C758, 'Probability Tables'!$A$18:$A$19, 0)))</f>
        <v>-0.16113204070663512</v>
      </c>
      <c r="G758" s="13">
        <f>IF(D758="N/A", 0, INDEX('Probability Tables'!$J$48:$J$50, MATCH(D758, 'Probability Tables'!$A$48:$A$50, 0)))</f>
        <v>-0.71512608727872051</v>
      </c>
      <c r="H758" s="13">
        <f>'Probability Tables'!$E$3</f>
        <v>-0.48424598596127871</v>
      </c>
      <c r="I758" s="16">
        <f>SUM(E758:H758)</f>
        <v>-1.7524737405799142</v>
      </c>
      <c r="J758" s="14">
        <f>IF(B758="N/A", 0, INDEX('Probability Tables'!$K$10:$K$12, MATCH(B758, 'Probability Tables'!$A$10:$A$12, 0)))</f>
        <v>-1.0560526742493137</v>
      </c>
      <c r="K758" s="14">
        <f>IF(C758="N/A", 0, INDEX('Probability Tables'!$K$18:$K$19, MATCH(C758, 'Probability Tables'!$A$18:$A$19, 0)))</f>
        <v>-1.140161291580982</v>
      </c>
      <c r="L758" s="14">
        <f>IF(D758="N/A", 0, INDEX('Probability Tables'!$K$48:$K$50, MATCH(D758, 'Probability Tables'!$A$48:$A$50, 0)))</f>
        <v>-1.624036711855253</v>
      </c>
      <c r="M758" s="14">
        <f>'Probability Tables'!$E$4</f>
        <v>-0.95753369040820424</v>
      </c>
      <c r="N758" s="16">
        <f>SUM(J758:M758)</f>
        <v>-4.7777843680937533</v>
      </c>
      <c r="O758" s="15">
        <f t="shared" si="33"/>
        <v>95.370456696207185</v>
      </c>
      <c r="P758" s="15">
        <f t="shared" si="34"/>
        <v>4.6295433037928087</v>
      </c>
      <c r="Q758" s="17">
        <f t="shared" si="35"/>
        <v>0</v>
      </c>
      <c r="R758" s="17">
        <v>0</v>
      </c>
    </row>
    <row r="759" spans="1:18" x14ac:dyDescent="0.25">
      <c r="A759" t="s">
        <v>1054</v>
      </c>
      <c r="B759">
        <v>2</v>
      </c>
      <c r="C759" t="s">
        <v>13</v>
      </c>
      <c r="D759" s="12" t="s">
        <v>1252</v>
      </c>
      <c r="E759" s="13">
        <f>IF(B759="N/A", 0, INDEX('Probability Tables'!$J$10:$J$12, MATCH(B759, 'Probability Tables'!$A$10:$A$12, 0)))</f>
        <v>-1.7285805676065233</v>
      </c>
      <c r="F759" s="13">
        <f>IF(C759="N/A", 0, INDEX('Probability Tables'!$J$18:$J$19, MATCH(C759, 'Probability Tables'!$A$18:$A$19, 0)))</f>
        <v>-0.16113204070663512</v>
      </c>
      <c r="G759" s="13">
        <f>IF(D759="N/A", 0, INDEX('Probability Tables'!$J$48:$J$50, MATCH(D759, 'Probability Tables'!$A$48:$A$50, 0)))</f>
        <v>-1.6691571471357227</v>
      </c>
      <c r="H759" s="13">
        <f>'Probability Tables'!$E$3</f>
        <v>-0.48424598596127871</v>
      </c>
      <c r="I759" s="16">
        <f>SUM(E759:H759)</f>
        <v>-4.0431157414101593</v>
      </c>
      <c r="J759" s="14">
        <f>IF(B759="N/A", 0, INDEX('Probability Tables'!$K$10:$K$12, MATCH(B759, 'Probability Tables'!$A$10:$A$12, 0)))</f>
        <v>-1.3662076025531533</v>
      </c>
      <c r="K759" s="14">
        <f>IF(C759="N/A", 0, INDEX('Probability Tables'!$K$18:$K$19, MATCH(C759, 'Probability Tables'!$A$18:$A$19, 0)))</f>
        <v>-1.140161291580982</v>
      </c>
      <c r="L759" s="14">
        <f>IF(D759="N/A", 0, INDEX('Probability Tables'!$K$48:$K$50, MATCH(D759, 'Probability Tables'!$A$48:$A$50, 0)))</f>
        <v>-1.4997389951776758</v>
      </c>
      <c r="M759" s="14">
        <f>'Probability Tables'!$E$4</f>
        <v>-0.95753369040820424</v>
      </c>
      <c r="N759" s="16">
        <f>SUM(J759:M759)</f>
        <v>-4.9636415797200151</v>
      </c>
      <c r="O759" s="15">
        <f t="shared" si="33"/>
        <v>71.514923676454018</v>
      </c>
      <c r="P759" s="15">
        <f t="shared" si="34"/>
        <v>28.485076323545982</v>
      </c>
      <c r="Q759" s="17">
        <f t="shared" si="35"/>
        <v>0</v>
      </c>
      <c r="R759" s="17">
        <v>0</v>
      </c>
    </row>
    <row r="760" spans="1:18" x14ac:dyDescent="0.25">
      <c r="A760" t="s">
        <v>1055</v>
      </c>
      <c r="B760">
        <v>3</v>
      </c>
      <c r="C760" t="s">
        <v>13</v>
      </c>
      <c r="D760" s="12" t="s">
        <v>1251</v>
      </c>
      <c r="E760" s="13">
        <f>IF(B760="N/A", 0, INDEX('Probability Tables'!$J$10:$J$12, MATCH(B760, 'Probability Tables'!$A$10:$A$12, 0)))</f>
        <v>-0.39196962663327978</v>
      </c>
      <c r="F760" s="13">
        <f>IF(C760="N/A", 0, INDEX('Probability Tables'!$J$18:$J$19, MATCH(C760, 'Probability Tables'!$A$18:$A$19, 0)))</f>
        <v>-0.16113204070663512</v>
      </c>
      <c r="G760" s="13">
        <f>IF(D760="N/A", 0, INDEX('Probability Tables'!$J$48:$J$50, MATCH(D760, 'Probability Tables'!$A$48:$A$50, 0)))</f>
        <v>-0.71512608727872051</v>
      </c>
      <c r="H760" s="13">
        <f>'Probability Tables'!$E$3</f>
        <v>-0.48424598596127871</v>
      </c>
      <c r="I760" s="16">
        <f>SUM(E760:H760)</f>
        <v>-1.7524737405799142</v>
      </c>
      <c r="J760" s="14">
        <f>IF(B760="N/A", 0, INDEX('Probability Tables'!$K$10:$K$12, MATCH(B760, 'Probability Tables'!$A$10:$A$12, 0)))</f>
        <v>-1.0560526742493137</v>
      </c>
      <c r="K760" s="14">
        <f>IF(C760="N/A", 0, INDEX('Probability Tables'!$K$18:$K$19, MATCH(C760, 'Probability Tables'!$A$18:$A$19, 0)))</f>
        <v>-1.140161291580982</v>
      </c>
      <c r="L760" s="14">
        <f>IF(D760="N/A", 0, INDEX('Probability Tables'!$K$48:$K$50, MATCH(D760, 'Probability Tables'!$A$48:$A$50, 0)))</f>
        <v>-1.624036711855253</v>
      </c>
      <c r="M760" s="14">
        <f>'Probability Tables'!$E$4</f>
        <v>-0.95753369040820424</v>
      </c>
      <c r="N760" s="16">
        <f>SUM(J760:M760)</f>
        <v>-4.7777843680937533</v>
      </c>
      <c r="O760" s="15">
        <f t="shared" si="33"/>
        <v>95.370456696207185</v>
      </c>
      <c r="P760" s="15">
        <f t="shared" si="34"/>
        <v>4.6295433037928087</v>
      </c>
      <c r="Q760" s="17">
        <f t="shared" si="35"/>
        <v>0</v>
      </c>
      <c r="R760" s="17">
        <v>0</v>
      </c>
    </row>
    <row r="761" spans="1:18" x14ac:dyDescent="0.25">
      <c r="A761" t="s">
        <v>1056</v>
      </c>
      <c r="B761">
        <v>1</v>
      </c>
      <c r="C761" t="s">
        <v>17</v>
      </c>
      <c r="D761" s="12" t="s">
        <v>1250</v>
      </c>
      <c r="E761" s="13">
        <f>IF(B761="N/A", 0, INDEX('Probability Tables'!$J$10:$J$12, MATCH(B761, 'Probability Tables'!$A$10:$A$12, 0)))</f>
        <v>-1.9190988916046565</v>
      </c>
      <c r="F761" s="13">
        <f>IF(C761="N/A", 0, INDEX('Probability Tables'!$J$18:$J$19, MATCH(C761, 'Probability Tables'!$A$18:$A$19, 0)))</f>
        <v>-1.9050155618886613</v>
      </c>
      <c r="G761" s="13">
        <f>IF(D761="N/A", 0, INDEX('Probability Tables'!$J$48:$J$50, MATCH(D761, 'Probability Tables'!$A$48:$A$50, 0)))</f>
        <v>-1.1317644959850102</v>
      </c>
      <c r="H761" s="13">
        <f>'Probability Tables'!$E$3</f>
        <v>-0.48424598596127871</v>
      </c>
      <c r="I761" s="16">
        <f>SUM(E761:H761)</f>
        <v>-5.4401249354396066</v>
      </c>
      <c r="J761" s="14">
        <f>IF(B761="N/A", 0, INDEX('Probability Tables'!$K$10:$K$12, MATCH(B761, 'Probability Tables'!$A$10:$A$12, 0)))</f>
        <v>-0.92356349120323478</v>
      </c>
      <c r="K761" s="14">
        <f>IF(C761="N/A", 0, INDEX('Probability Tables'!$K$18:$K$19, MATCH(C761, 'Probability Tables'!$A$18:$A$19, 0)))</f>
        <v>-0.38532054201569693</v>
      </c>
      <c r="L761" s="14">
        <f>IF(D761="N/A", 0, INDEX('Probability Tables'!$K$48:$K$50, MATCH(D761, 'Probability Tables'!$A$48:$A$50, 0)))</f>
        <v>-0.54522705048332309</v>
      </c>
      <c r="M761" s="14">
        <f>'Probability Tables'!$E$4</f>
        <v>-0.95753369040820424</v>
      </c>
      <c r="N761" s="16">
        <f>SUM(J761:M761)</f>
        <v>-2.8116447741104591</v>
      </c>
      <c r="O761" s="15">
        <f t="shared" si="33"/>
        <v>6.7327825801197783</v>
      </c>
      <c r="P761" s="15">
        <f t="shared" si="34"/>
        <v>93.267217419880225</v>
      </c>
      <c r="Q761" s="17">
        <f t="shared" si="35"/>
        <v>1</v>
      </c>
      <c r="R761" s="17">
        <v>1</v>
      </c>
    </row>
    <row r="762" spans="1:18" x14ac:dyDescent="0.25">
      <c r="A762" t="s">
        <v>1057</v>
      </c>
      <c r="B762">
        <v>3</v>
      </c>
      <c r="C762" t="s">
        <v>13</v>
      </c>
      <c r="D762" s="12" t="s">
        <v>1252</v>
      </c>
      <c r="E762" s="13">
        <f>IF(B762="N/A", 0, INDEX('Probability Tables'!$J$10:$J$12, MATCH(B762, 'Probability Tables'!$A$10:$A$12, 0)))</f>
        <v>-0.39196962663327978</v>
      </c>
      <c r="F762" s="13">
        <f>IF(C762="N/A", 0, INDEX('Probability Tables'!$J$18:$J$19, MATCH(C762, 'Probability Tables'!$A$18:$A$19, 0)))</f>
        <v>-0.16113204070663512</v>
      </c>
      <c r="G762" s="13">
        <f>IF(D762="N/A", 0, INDEX('Probability Tables'!$J$48:$J$50, MATCH(D762, 'Probability Tables'!$A$48:$A$50, 0)))</f>
        <v>-1.6691571471357227</v>
      </c>
      <c r="H762" s="13">
        <f>'Probability Tables'!$E$3</f>
        <v>-0.48424598596127871</v>
      </c>
      <c r="I762" s="16">
        <f>SUM(E762:H762)</f>
        <v>-2.7065048004369165</v>
      </c>
      <c r="J762" s="14">
        <f>IF(B762="N/A", 0, INDEX('Probability Tables'!$K$10:$K$12, MATCH(B762, 'Probability Tables'!$A$10:$A$12, 0)))</f>
        <v>-1.0560526742493137</v>
      </c>
      <c r="K762" s="14">
        <f>IF(C762="N/A", 0, INDEX('Probability Tables'!$K$18:$K$19, MATCH(C762, 'Probability Tables'!$A$18:$A$19, 0)))</f>
        <v>-1.140161291580982</v>
      </c>
      <c r="L762" s="14">
        <f>IF(D762="N/A", 0, INDEX('Probability Tables'!$K$48:$K$50, MATCH(D762, 'Probability Tables'!$A$48:$A$50, 0)))</f>
        <v>-1.4997389951776758</v>
      </c>
      <c r="M762" s="14">
        <f>'Probability Tables'!$E$4</f>
        <v>-0.95753369040820424</v>
      </c>
      <c r="N762" s="16">
        <f>SUM(J762:M762)</f>
        <v>-4.6534866514161761</v>
      </c>
      <c r="O762" s="15">
        <f t="shared" si="33"/>
        <v>87.511717029735465</v>
      </c>
      <c r="P762" s="15">
        <f t="shared" si="34"/>
        <v>12.488282970264539</v>
      </c>
      <c r="Q762" s="17">
        <f t="shared" si="35"/>
        <v>0</v>
      </c>
      <c r="R762" s="17">
        <v>0</v>
      </c>
    </row>
    <row r="763" spans="1:18" x14ac:dyDescent="0.25">
      <c r="A763" t="s">
        <v>1058</v>
      </c>
      <c r="B763">
        <v>3</v>
      </c>
      <c r="C763" t="s">
        <v>13</v>
      </c>
      <c r="D763" s="12" t="s">
        <v>1251</v>
      </c>
      <c r="E763" s="13">
        <f>IF(B763="N/A", 0, INDEX('Probability Tables'!$J$10:$J$12, MATCH(B763, 'Probability Tables'!$A$10:$A$12, 0)))</f>
        <v>-0.39196962663327978</v>
      </c>
      <c r="F763" s="13">
        <f>IF(C763="N/A", 0, INDEX('Probability Tables'!$J$18:$J$19, MATCH(C763, 'Probability Tables'!$A$18:$A$19, 0)))</f>
        <v>-0.16113204070663512</v>
      </c>
      <c r="G763" s="13">
        <f>IF(D763="N/A", 0, INDEX('Probability Tables'!$J$48:$J$50, MATCH(D763, 'Probability Tables'!$A$48:$A$50, 0)))</f>
        <v>-0.71512608727872051</v>
      </c>
      <c r="H763" s="13">
        <f>'Probability Tables'!$E$3</f>
        <v>-0.48424598596127871</v>
      </c>
      <c r="I763" s="16">
        <f>SUM(E763:H763)</f>
        <v>-1.7524737405799142</v>
      </c>
      <c r="J763" s="14">
        <f>IF(B763="N/A", 0, INDEX('Probability Tables'!$K$10:$K$12, MATCH(B763, 'Probability Tables'!$A$10:$A$12, 0)))</f>
        <v>-1.0560526742493137</v>
      </c>
      <c r="K763" s="14">
        <f>IF(C763="N/A", 0, INDEX('Probability Tables'!$K$18:$K$19, MATCH(C763, 'Probability Tables'!$A$18:$A$19, 0)))</f>
        <v>-1.140161291580982</v>
      </c>
      <c r="L763" s="14">
        <f>IF(D763="N/A", 0, INDEX('Probability Tables'!$K$48:$K$50, MATCH(D763, 'Probability Tables'!$A$48:$A$50, 0)))</f>
        <v>-1.624036711855253</v>
      </c>
      <c r="M763" s="14">
        <f>'Probability Tables'!$E$4</f>
        <v>-0.95753369040820424</v>
      </c>
      <c r="N763" s="16">
        <f>SUM(J763:M763)</f>
        <v>-4.7777843680937533</v>
      </c>
      <c r="O763" s="15">
        <f t="shared" si="33"/>
        <v>95.370456696207185</v>
      </c>
      <c r="P763" s="15">
        <f t="shared" si="34"/>
        <v>4.6295433037928087</v>
      </c>
      <c r="Q763" s="17">
        <f t="shared" si="35"/>
        <v>0</v>
      </c>
      <c r="R763" s="17">
        <v>0</v>
      </c>
    </row>
    <row r="764" spans="1:18" x14ac:dyDescent="0.25">
      <c r="A764" t="s">
        <v>1060</v>
      </c>
      <c r="B764">
        <v>3</v>
      </c>
      <c r="C764" t="s">
        <v>13</v>
      </c>
      <c r="D764" s="12" t="s">
        <v>1251</v>
      </c>
      <c r="E764" s="13">
        <f>IF(B764="N/A", 0, INDEX('Probability Tables'!$J$10:$J$12, MATCH(B764, 'Probability Tables'!$A$10:$A$12, 0)))</f>
        <v>-0.39196962663327978</v>
      </c>
      <c r="F764" s="13">
        <f>IF(C764="N/A", 0, INDEX('Probability Tables'!$J$18:$J$19, MATCH(C764, 'Probability Tables'!$A$18:$A$19, 0)))</f>
        <v>-0.16113204070663512</v>
      </c>
      <c r="G764" s="13">
        <f>IF(D764="N/A", 0, INDEX('Probability Tables'!$J$48:$J$50, MATCH(D764, 'Probability Tables'!$A$48:$A$50, 0)))</f>
        <v>-0.71512608727872051</v>
      </c>
      <c r="H764" s="13">
        <f>'Probability Tables'!$E$3</f>
        <v>-0.48424598596127871</v>
      </c>
      <c r="I764" s="16">
        <f>SUM(E764:H764)</f>
        <v>-1.7524737405799142</v>
      </c>
      <c r="J764" s="14">
        <f>IF(B764="N/A", 0, INDEX('Probability Tables'!$K$10:$K$12, MATCH(B764, 'Probability Tables'!$A$10:$A$12, 0)))</f>
        <v>-1.0560526742493137</v>
      </c>
      <c r="K764" s="14">
        <f>IF(C764="N/A", 0, INDEX('Probability Tables'!$K$18:$K$19, MATCH(C764, 'Probability Tables'!$A$18:$A$19, 0)))</f>
        <v>-1.140161291580982</v>
      </c>
      <c r="L764" s="14">
        <f>IF(D764="N/A", 0, INDEX('Probability Tables'!$K$48:$K$50, MATCH(D764, 'Probability Tables'!$A$48:$A$50, 0)))</f>
        <v>-1.624036711855253</v>
      </c>
      <c r="M764" s="14">
        <f>'Probability Tables'!$E$4</f>
        <v>-0.95753369040820424</v>
      </c>
      <c r="N764" s="16">
        <f>SUM(J764:M764)</f>
        <v>-4.7777843680937533</v>
      </c>
      <c r="O764" s="15">
        <f t="shared" si="33"/>
        <v>95.370456696207185</v>
      </c>
      <c r="P764" s="15">
        <f t="shared" si="34"/>
        <v>4.6295433037928087</v>
      </c>
      <c r="Q764" s="17">
        <f t="shared" si="35"/>
        <v>0</v>
      </c>
      <c r="R764" s="17">
        <v>1</v>
      </c>
    </row>
    <row r="765" spans="1:18" x14ac:dyDescent="0.25">
      <c r="A765" t="s">
        <v>1061</v>
      </c>
      <c r="B765">
        <v>1</v>
      </c>
      <c r="C765" t="s">
        <v>17</v>
      </c>
      <c r="D765" s="12" t="s">
        <v>1250</v>
      </c>
      <c r="E765" s="13">
        <f>IF(B765="N/A", 0, INDEX('Probability Tables'!$J$10:$J$12, MATCH(B765, 'Probability Tables'!$A$10:$A$12, 0)))</f>
        <v>-1.9190988916046565</v>
      </c>
      <c r="F765" s="13">
        <f>IF(C765="N/A", 0, INDEX('Probability Tables'!$J$18:$J$19, MATCH(C765, 'Probability Tables'!$A$18:$A$19, 0)))</f>
        <v>-1.9050155618886613</v>
      </c>
      <c r="G765" s="13">
        <f>IF(D765="N/A", 0, INDEX('Probability Tables'!$J$48:$J$50, MATCH(D765, 'Probability Tables'!$A$48:$A$50, 0)))</f>
        <v>-1.1317644959850102</v>
      </c>
      <c r="H765" s="13">
        <f>'Probability Tables'!$E$3</f>
        <v>-0.48424598596127871</v>
      </c>
      <c r="I765" s="16">
        <f>SUM(E765:H765)</f>
        <v>-5.4401249354396066</v>
      </c>
      <c r="J765" s="14">
        <f>IF(B765="N/A", 0, INDEX('Probability Tables'!$K$10:$K$12, MATCH(B765, 'Probability Tables'!$A$10:$A$12, 0)))</f>
        <v>-0.92356349120323478</v>
      </c>
      <c r="K765" s="14">
        <f>IF(C765="N/A", 0, INDEX('Probability Tables'!$K$18:$K$19, MATCH(C765, 'Probability Tables'!$A$18:$A$19, 0)))</f>
        <v>-0.38532054201569693</v>
      </c>
      <c r="L765" s="14">
        <f>IF(D765="N/A", 0, INDEX('Probability Tables'!$K$48:$K$50, MATCH(D765, 'Probability Tables'!$A$48:$A$50, 0)))</f>
        <v>-0.54522705048332309</v>
      </c>
      <c r="M765" s="14">
        <f>'Probability Tables'!$E$4</f>
        <v>-0.95753369040820424</v>
      </c>
      <c r="N765" s="16">
        <f>SUM(J765:M765)</f>
        <v>-2.8116447741104591</v>
      </c>
      <c r="O765" s="15">
        <f t="shared" si="33"/>
        <v>6.7327825801197783</v>
      </c>
      <c r="P765" s="15">
        <f t="shared" si="34"/>
        <v>93.267217419880225</v>
      </c>
      <c r="Q765" s="17">
        <f t="shared" si="35"/>
        <v>1</v>
      </c>
      <c r="R765" s="17">
        <v>1</v>
      </c>
    </row>
    <row r="766" spans="1:18" x14ac:dyDescent="0.25">
      <c r="A766" t="s">
        <v>1062</v>
      </c>
      <c r="B766">
        <v>3</v>
      </c>
      <c r="C766" t="s">
        <v>13</v>
      </c>
      <c r="D766" s="12" t="s">
        <v>1251</v>
      </c>
      <c r="E766" s="13">
        <f>IF(B766="N/A", 0, INDEX('Probability Tables'!$J$10:$J$12, MATCH(B766, 'Probability Tables'!$A$10:$A$12, 0)))</f>
        <v>-0.39196962663327978</v>
      </c>
      <c r="F766" s="13">
        <f>IF(C766="N/A", 0, INDEX('Probability Tables'!$J$18:$J$19, MATCH(C766, 'Probability Tables'!$A$18:$A$19, 0)))</f>
        <v>-0.16113204070663512</v>
      </c>
      <c r="G766" s="13">
        <f>IF(D766="N/A", 0, INDEX('Probability Tables'!$J$48:$J$50, MATCH(D766, 'Probability Tables'!$A$48:$A$50, 0)))</f>
        <v>-0.71512608727872051</v>
      </c>
      <c r="H766" s="13">
        <f>'Probability Tables'!$E$3</f>
        <v>-0.48424598596127871</v>
      </c>
      <c r="I766" s="16">
        <f>SUM(E766:H766)</f>
        <v>-1.7524737405799142</v>
      </c>
      <c r="J766" s="14">
        <f>IF(B766="N/A", 0, INDEX('Probability Tables'!$K$10:$K$12, MATCH(B766, 'Probability Tables'!$A$10:$A$12, 0)))</f>
        <v>-1.0560526742493137</v>
      </c>
      <c r="K766" s="14">
        <f>IF(C766="N/A", 0, INDEX('Probability Tables'!$K$18:$K$19, MATCH(C766, 'Probability Tables'!$A$18:$A$19, 0)))</f>
        <v>-1.140161291580982</v>
      </c>
      <c r="L766" s="14">
        <f>IF(D766="N/A", 0, INDEX('Probability Tables'!$K$48:$K$50, MATCH(D766, 'Probability Tables'!$A$48:$A$50, 0)))</f>
        <v>-1.624036711855253</v>
      </c>
      <c r="M766" s="14">
        <f>'Probability Tables'!$E$4</f>
        <v>-0.95753369040820424</v>
      </c>
      <c r="N766" s="16">
        <f>SUM(J766:M766)</f>
        <v>-4.7777843680937533</v>
      </c>
      <c r="O766" s="15">
        <f t="shared" si="33"/>
        <v>95.370456696207185</v>
      </c>
      <c r="P766" s="15">
        <f t="shared" si="34"/>
        <v>4.6295433037928087</v>
      </c>
      <c r="Q766" s="17">
        <f t="shared" si="35"/>
        <v>0</v>
      </c>
      <c r="R766" s="17">
        <v>0</v>
      </c>
    </row>
    <row r="767" spans="1:18" x14ac:dyDescent="0.25">
      <c r="A767" t="s">
        <v>1063</v>
      </c>
      <c r="B767">
        <v>1</v>
      </c>
      <c r="C767" t="s">
        <v>17</v>
      </c>
      <c r="D767" s="12" t="s">
        <v>1250</v>
      </c>
      <c r="E767" s="13">
        <f>IF(B767="N/A", 0, INDEX('Probability Tables'!$J$10:$J$12, MATCH(B767, 'Probability Tables'!$A$10:$A$12, 0)))</f>
        <v>-1.9190988916046565</v>
      </c>
      <c r="F767" s="13">
        <f>IF(C767="N/A", 0, INDEX('Probability Tables'!$J$18:$J$19, MATCH(C767, 'Probability Tables'!$A$18:$A$19, 0)))</f>
        <v>-1.9050155618886613</v>
      </c>
      <c r="G767" s="13">
        <f>IF(D767="N/A", 0, INDEX('Probability Tables'!$J$48:$J$50, MATCH(D767, 'Probability Tables'!$A$48:$A$50, 0)))</f>
        <v>-1.1317644959850102</v>
      </c>
      <c r="H767" s="13">
        <f>'Probability Tables'!$E$3</f>
        <v>-0.48424598596127871</v>
      </c>
      <c r="I767" s="16">
        <f>SUM(E767:H767)</f>
        <v>-5.4401249354396066</v>
      </c>
      <c r="J767" s="14">
        <f>IF(B767="N/A", 0, INDEX('Probability Tables'!$K$10:$K$12, MATCH(B767, 'Probability Tables'!$A$10:$A$12, 0)))</f>
        <v>-0.92356349120323478</v>
      </c>
      <c r="K767" s="14">
        <f>IF(C767="N/A", 0, INDEX('Probability Tables'!$K$18:$K$19, MATCH(C767, 'Probability Tables'!$A$18:$A$19, 0)))</f>
        <v>-0.38532054201569693</v>
      </c>
      <c r="L767" s="14">
        <f>IF(D767="N/A", 0, INDEX('Probability Tables'!$K$48:$K$50, MATCH(D767, 'Probability Tables'!$A$48:$A$50, 0)))</f>
        <v>-0.54522705048332309</v>
      </c>
      <c r="M767" s="14">
        <f>'Probability Tables'!$E$4</f>
        <v>-0.95753369040820424</v>
      </c>
      <c r="N767" s="16">
        <f>SUM(J767:M767)</f>
        <v>-2.8116447741104591</v>
      </c>
      <c r="O767" s="15">
        <f t="shared" si="33"/>
        <v>6.7327825801197783</v>
      </c>
      <c r="P767" s="15">
        <f t="shared" si="34"/>
        <v>93.267217419880225</v>
      </c>
      <c r="Q767" s="17">
        <f t="shared" si="35"/>
        <v>1</v>
      </c>
      <c r="R767" s="17">
        <v>1</v>
      </c>
    </row>
    <row r="768" spans="1:18" x14ac:dyDescent="0.25">
      <c r="A768" t="s">
        <v>1065</v>
      </c>
      <c r="B768">
        <v>1</v>
      </c>
      <c r="C768" t="s">
        <v>13</v>
      </c>
      <c r="D768" s="12" t="s">
        <v>1250</v>
      </c>
      <c r="E768" s="13">
        <f>IF(B768="N/A", 0, INDEX('Probability Tables'!$J$10:$J$12, MATCH(B768, 'Probability Tables'!$A$10:$A$12, 0)))</f>
        <v>-1.9190988916046565</v>
      </c>
      <c r="F768" s="13">
        <f>IF(C768="N/A", 0, INDEX('Probability Tables'!$J$18:$J$19, MATCH(C768, 'Probability Tables'!$A$18:$A$19, 0)))</f>
        <v>-0.16113204070663512</v>
      </c>
      <c r="G768" s="13">
        <f>IF(D768="N/A", 0, INDEX('Probability Tables'!$J$48:$J$50, MATCH(D768, 'Probability Tables'!$A$48:$A$50, 0)))</f>
        <v>-1.1317644959850102</v>
      </c>
      <c r="H768" s="13">
        <f>'Probability Tables'!$E$3</f>
        <v>-0.48424598596127871</v>
      </c>
      <c r="I768" s="16">
        <f>SUM(E768:H768)</f>
        <v>-3.6962414142575803</v>
      </c>
      <c r="J768" s="14">
        <f>IF(B768="N/A", 0, INDEX('Probability Tables'!$K$10:$K$12, MATCH(B768, 'Probability Tables'!$A$10:$A$12, 0)))</f>
        <v>-0.92356349120323478</v>
      </c>
      <c r="K768" s="14">
        <f>IF(C768="N/A", 0, INDEX('Probability Tables'!$K$18:$K$19, MATCH(C768, 'Probability Tables'!$A$18:$A$19, 0)))</f>
        <v>-1.140161291580982</v>
      </c>
      <c r="L768" s="14">
        <f>IF(D768="N/A", 0, INDEX('Probability Tables'!$K$48:$K$50, MATCH(D768, 'Probability Tables'!$A$48:$A$50, 0)))</f>
        <v>-0.54522705048332309</v>
      </c>
      <c r="M768" s="14">
        <f>'Probability Tables'!$E$4</f>
        <v>-0.95753369040820424</v>
      </c>
      <c r="N768" s="16">
        <f>SUM(J768:M768)</f>
        <v>-3.5664855236757438</v>
      </c>
      <c r="O768" s="15">
        <f t="shared" si="33"/>
        <v>46.760646433231344</v>
      </c>
      <c r="P768" s="15">
        <f t="shared" si="34"/>
        <v>53.239353566768656</v>
      </c>
      <c r="Q768" s="17">
        <f t="shared" si="35"/>
        <v>1</v>
      </c>
      <c r="R768" s="17">
        <v>0</v>
      </c>
    </row>
    <row r="769" spans="1:18" x14ac:dyDescent="0.25">
      <c r="A769" t="s">
        <v>1066</v>
      </c>
      <c r="B769">
        <v>3</v>
      </c>
      <c r="C769" t="s">
        <v>17</v>
      </c>
      <c r="D769" s="12" t="s">
        <v>1251</v>
      </c>
      <c r="E769" s="13">
        <f>IF(B769="N/A", 0, INDEX('Probability Tables'!$J$10:$J$12, MATCH(B769, 'Probability Tables'!$A$10:$A$12, 0)))</f>
        <v>-0.39196962663327978</v>
      </c>
      <c r="F769" s="13">
        <f>IF(C769="N/A", 0, INDEX('Probability Tables'!$J$18:$J$19, MATCH(C769, 'Probability Tables'!$A$18:$A$19, 0)))</f>
        <v>-1.9050155618886613</v>
      </c>
      <c r="G769" s="13">
        <f>IF(D769="N/A", 0, INDEX('Probability Tables'!$J$48:$J$50, MATCH(D769, 'Probability Tables'!$A$48:$A$50, 0)))</f>
        <v>-0.71512608727872051</v>
      </c>
      <c r="H769" s="13">
        <f>'Probability Tables'!$E$3</f>
        <v>-0.48424598596127871</v>
      </c>
      <c r="I769" s="16">
        <f>SUM(E769:H769)</f>
        <v>-3.4963572617619403</v>
      </c>
      <c r="J769" s="14">
        <f>IF(B769="N/A", 0, INDEX('Probability Tables'!$K$10:$K$12, MATCH(B769, 'Probability Tables'!$A$10:$A$12, 0)))</f>
        <v>-1.0560526742493137</v>
      </c>
      <c r="K769" s="14">
        <f>IF(C769="N/A", 0, INDEX('Probability Tables'!$K$18:$K$19, MATCH(C769, 'Probability Tables'!$A$18:$A$19, 0)))</f>
        <v>-0.38532054201569693</v>
      </c>
      <c r="L769" s="14">
        <f>IF(D769="N/A", 0, INDEX('Probability Tables'!$K$48:$K$50, MATCH(D769, 'Probability Tables'!$A$48:$A$50, 0)))</f>
        <v>-1.624036711855253</v>
      </c>
      <c r="M769" s="14">
        <f>'Probability Tables'!$E$4</f>
        <v>-0.95753369040820424</v>
      </c>
      <c r="N769" s="16">
        <f>SUM(J769:M769)</f>
        <v>-4.0229436185284682</v>
      </c>
      <c r="O769" s="15">
        <f t="shared" si="33"/>
        <v>62.868658257937625</v>
      </c>
      <c r="P769" s="15">
        <f t="shared" si="34"/>
        <v>37.131341742062382</v>
      </c>
      <c r="Q769" s="17">
        <f t="shared" si="35"/>
        <v>0</v>
      </c>
      <c r="R769" s="17">
        <v>0</v>
      </c>
    </row>
    <row r="770" spans="1:18" x14ac:dyDescent="0.25">
      <c r="A770" t="s">
        <v>1067</v>
      </c>
      <c r="B770">
        <v>3</v>
      </c>
      <c r="C770" t="s">
        <v>13</v>
      </c>
      <c r="D770" s="12" t="s">
        <v>1250</v>
      </c>
      <c r="E770" s="13">
        <f>IF(B770="N/A", 0, INDEX('Probability Tables'!$J$10:$J$12, MATCH(B770, 'Probability Tables'!$A$10:$A$12, 0)))</f>
        <v>-0.39196962663327978</v>
      </c>
      <c r="F770" s="13">
        <f>IF(C770="N/A", 0, INDEX('Probability Tables'!$J$18:$J$19, MATCH(C770, 'Probability Tables'!$A$18:$A$19, 0)))</f>
        <v>-0.16113204070663512</v>
      </c>
      <c r="G770" s="13">
        <f>IF(D770="N/A", 0, INDEX('Probability Tables'!$J$48:$J$50, MATCH(D770, 'Probability Tables'!$A$48:$A$50, 0)))</f>
        <v>-1.1317644959850102</v>
      </c>
      <c r="H770" s="13">
        <f>'Probability Tables'!$E$3</f>
        <v>-0.48424598596127871</v>
      </c>
      <c r="I770" s="16">
        <f>SUM(E770:H770)</f>
        <v>-2.169112149286204</v>
      </c>
      <c r="J770" s="14">
        <f>IF(B770="N/A", 0, INDEX('Probability Tables'!$K$10:$K$12, MATCH(B770, 'Probability Tables'!$A$10:$A$12, 0)))</f>
        <v>-1.0560526742493137</v>
      </c>
      <c r="K770" s="14">
        <f>IF(C770="N/A", 0, INDEX('Probability Tables'!$K$18:$K$19, MATCH(C770, 'Probability Tables'!$A$18:$A$19, 0)))</f>
        <v>-1.140161291580982</v>
      </c>
      <c r="L770" s="14">
        <f>IF(D770="N/A", 0, INDEX('Probability Tables'!$K$48:$K$50, MATCH(D770, 'Probability Tables'!$A$48:$A$50, 0)))</f>
        <v>-0.54522705048332309</v>
      </c>
      <c r="M770" s="14">
        <f>'Probability Tables'!$E$4</f>
        <v>-0.95753369040820424</v>
      </c>
      <c r="N770" s="16">
        <f>SUM(J770:M770)</f>
        <v>-3.698974706721823</v>
      </c>
      <c r="O770" s="15">
        <f t="shared" si="33"/>
        <v>82.198620383639835</v>
      </c>
      <c r="P770" s="15">
        <f t="shared" si="34"/>
        <v>17.801379616360176</v>
      </c>
      <c r="Q770" s="17">
        <f t="shared" si="35"/>
        <v>0</v>
      </c>
      <c r="R770" s="17">
        <v>0</v>
      </c>
    </row>
    <row r="771" spans="1:18" x14ac:dyDescent="0.25">
      <c r="A771" t="s">
        <v>1068</v>
      </c>
      <c r="B771">
        <v>3</v>
      </c>
      <c r="C771" t="s">
        <v>13</v>
      </c>
      <c r="D771" s="12" t="s">
        <v>1251</v>
      </c>
      <c r="E771" s="13">
        <f>IF(B771="N/A", 0, INDEX('Probability Tables'!$J$10:$J$12, MATCH(B771, 'Probability Tables'!$A$10:$A$12, 0)))</f>
        <v>-0.39196962663327978</v>
      </c>
      <c r="F771" s="13">
        <f>IF(C771="N/A", 0, INDEX('Probability Tables'!$J$18:$J$19, MATCH(C771, 'Probability Tables'!$A$18:$A$19, 0)))</f>
        <v>-0.16113204070663512</v>
      </c>
      <c r="G771" s="13">
        <f>IF(D771="N/A", 0, INDEX('Probability Tables'!$J$48:$J$50, MATCH(D771, 'Probability Tables'!$A$48:$A$50, 0)))</f>
        <v>-0.71512608727872051</v>
      </c>
      <c r="H771" s="13">
        <f>'Probability Tables'!$E$3</f>
        <v>-0.48424598596127871</v>
      </c>
      <c r="I771" s="16">
        <f>SUM(E771:H771)</f>
        <v>-1.7524737405799142</v>
      </c>
      <c r="J771" s="14">
        <f>IF(B771="N/A", 0, INDEX('Probability Tables'!$K$10:$K$12, MATCH(B771, 'Probability Tables'!$A$10:$A$12, 0)))</f>
        <v>-1.0560526742493137</v>
      </c>
      <c r="K771" s="14">
        <f>IF(C771="N/A", 0, INDEX('Probability Tables'!$K$18:$K$19, MATCH(C771, 'Probability Tables'!$A$18:$A$19, 0)))</f>
        <v>-1.140161291580982</v>
      </c>
      <c r="L771" s="14">
        <f>IF(D771="N/A", 0, INDEX('Probability Tables'!$K$48:$K$50, MATCH(D771, 'Probability Tables'!$A$48:$A$50, 0)))</f>
        <v>-1.624036711855253</v>
      </c>
      <c r="M771" s="14">
        <f>'Probability Tables'!$E$4</f>
        <v>-0.95753369040820424</v>
      </c>
      <c r="N771" s="16">
        <f>SUM(J771:M771)</f>
        <v>-4.7777843680937533</v>
      </c>
      <c r="O771" s="15">
        <f t="shared" ref="O771:O834" si="36">EXP(I771)/(EXP(I771)+EXP(N771))*100</f>
        <v>95.370456696207185</v>
      </c>
      <c r="P771" s="15">
        <f t="shared" ref="P771:P834" si="37">EXP(N771)/(EXP(N771)+EXP(I771))*100</f>
        <v>4.6295433037928087</v>
      </c>
      <c r="Q771" s="17">
        <f t="shared" ref="Q771:Q834" si="38">IF(O771&gt;P771, 0, 1)</f>
        <v>0</v>
      </c>
      <c r="R771" s="17">
        <v>0</v>
      </c>
    </row>
    <row r="772" spans="1:18" x14ac:dyDescent="0.25">
      <c r="A772" t="s">
        <v>1069</v>
      </c>
      <c r="B772">
        <v>3</v>
      </c>
      <c r="C772" t="s">
        <v>13</v>
      </c>
      <c r="D772" s="12" t="s">
        <v>1251</v>
      </c>
      <c r="E772" s="13">
        <f>IF(B772="N/A", 0, INDEX('Probability Tables'!$J$10:$J$12, MATCH(B772, 'Probability Tables'!$A$10:$A$12, 0)))</f>
        <v>-0.39196962663327978</v>
      </c>
      <c r="F772" s="13">
        <f>IF(C772="N/A", 0, INDEX('Probability Tables'!$J$18:$J$19, MATCH(C772, 'Probability Tables'!$A$18:$A$19, 0)))</f>
        <v>-0.16113204070663512</v>
      </c>
      <c r="G772" s="13">
        <f>IF(D772="N/A", 0, INDEX('Probability Tables'!$J$48:$J$50, MATCH(D772, 'Probability Tables'!$A$48:$A$50, 0)))</f>
        <v>-0.71512608727872051</v>
      </c>
      <c r="H772" s="13">
        <f>'Probability Tables'!$E$3</f>
        <v>-0.48424598596127871</v>
      </c>
      <c r="I772" s="16">
        <f>SUM(E772:H772)</f>
        <v>-1.7524737405799142</v>
      </c>
      <c r="J772" s="14">
        <f>IF(B772="N/A", 0, INDEX('Probability Tables'!$K$10:$K$12, MATCH(B772, 'Probability Tables'!$A$10:$A$12, 0)))</f>
        <v>-1.0560526742493137</v>
      </c>
      <c r="K772" s="14">
        <f>IF(C772="N/A", 0, INDEX('Probability Tables'!$K$18:$K$19, MATCH(C772, 'Probability Tables'!$A$18:$A$19, 0)))</f>
        <v>-1.140161291580982</v>
      </c>
      <c r="L772" s="14">
        <f>IF(D772="N/A", 0, INDEX('Probability Tables'!$K$48:$K$50, MATCH(D772, 'Probability Tables'!$A$48:$A$50, 0)))</f>
        <v>-1.624036711855253</v>
      </c>
      <c r="M772" s="14">
        <f>'Probability Tables'!$E$4</f>
        <v>-0.95753369040820424</v>
      </c>
      <c r="N772" s="16">
        <f>SUM(J772:M772)</f>
        <v>-4.7777843680937533</v>
      </c>
      <c r="O772" s="15">
        <f t="shared" si="36"/>
        <v>95.370456696207185</v>
      </c>
      <c r="P772" s="15">
        <f t="shared" si="37"/>
        <v>4.6295433037928087</v>
      </c>
      <c r="Q772" s="17">
        <f t="shared" si="38"/>
        <v>0</v>
      </c>
      <c r="R772" s="17">
        <v>0</v>
      </c>
    </row>
    <row r="773" spans="1:18" x14ac:dyDescent="0.25">
      <c r="A773" t="s">
        <v>1070</v>
      </c>
      <c r="B773">
        <v>3</v>
      </c>
      <c r="C773" t="s">
        <v>13</v>
      </c>
      <c r="D773" s="12" t="s">
        <v>1251</v>
      </c>
      <c r="E773" s="13">
        <f>IF(B773="N/A", 0, INDEX('Probability Tables'!$J$10:$J$12, MATCH(B773, 'Probability Tables'!$A$10:$A$12, 0)))</f>
        <v>-0.39196962663327978</v>
      </c>
      <c r="F773" s="13">
        <f>IF(C773="N/A", 0, INDEX('Probability Tables'!$J$18:$J$19, MATCH(C773, 'Probability Tables'!$A$18:$A$19, 0)))</f>
        <v>-0.16113204070663512</v>
      </c>
      <c r="G773" s="13">
        <f>IF(D773="N/A", 0, INDEX('Probability Tables'!$J$48:$J$50, MATCH(D773, 'Probability Tables'!$A$48:$A$50, 0)))</f>
        <v>-0.71512608727872051</v>
      </c>
      <c r="H773" s="13">
        <f>'Probability Tables'!$E$3</f>
        <v>-0.48424598596127871</v>
      </c>
      <c r="I773" s="16">
        <f>SUM(E773:H773)</f>
        <v>-1.7524737405799142</v>
      </c>
      <c r="J773" s="14">
        <f>IF(B773="N/A", 0, INDEX('Probability Tables'!$K$10:$K$12, MATCH(B773, 'Probability Tables'!$A$10:$A$12, 0)))</f>
        <v>-1.0560526742493137</v>
      </c>
      <c r="K773" s="14">
        <f>IF(C773="N/A", 0, INDEX('Probability Tables'!$K$18:$K$19, MATCH(C773, 'Probability Tables'!$A$18:$A$19, 0)))</f>
        <v>-1.140161291580982</v>
      </c>
      <c r="L773" s="14">
        <f>IF(D773="N/A", 0, INDEX('Probability Tables'!$K$48:$K$50, MATCH(D773, 'Probability Tables'!$A$48:$A$50, 0)))</f>
        <v>-1.624036711855253</v>
      </c>
      <c r="M773" s="14">
        <f>'Probability Tables'!$E$4</f>
        <v>-0.95753369040820424</v>
      </c>
      <c r="N773" s="16">
        <f>SUM(J773:M773)</f>
        <v>-4.7777843680937533</v>
      </c>
      <c r="O773" s="15">
        <f t="shared" si="36"/>
        <v>95.370456696207185</v>
      </c>
      <c r="P773" s="15">
        <f t="shared" si="37"/>
        <v>4.6295433037928087</v>
      </c>
      <c r="Q773" s="17">
        <f t="shared" si="38"/>
        <v>0</v>
      </c>
      <c r="R773" s="17">
        <v>0</v>
      </c>
    </row>
    <row r="774" spans="1:18" x14ac:dyDescent="0.25">
      <c r="A774" t="s">
        <v>1071</v>
      </c>
      <c r="B774">
        <v>2</v>
      </c>
      <c r="C774" t="s">
        <v>17</v>
      </c>
      <c r="D774" s="12" t="s">
        <v>1252</v>
      </c>
      <c r="E774" s="13">
        <f>IF(B774="N/A", 0, INDEX('Probability Tables'!$J$10:$J$12, MATCH(B774, 'Probability Tables'!$A$10:$A$12, 0)))</f>
        <v>-1.7285805676065233</v>
      </c>
      <c r="F774" s="13">
        <f>IF(C774="N/A", 0, INDEX('Probability Tables'!$J$18:$J$19, MATCH(C774, 'Probability Tables'!$A$18:$A$19, 0)))</f>
        <v>-1.9050155618886613</v>
      </c>
      <c r="G774" s="13">
        <f>IF(D774="N/A", 0, INDEX('Probability Tables'!$J$48:$J$50, MATCH(D774, 'Probability Tables'!$A$48:$A$50, 0)))</f>
        <v>-1.6691571471357227</v>
      </c>
      <c r="H774" s="13">
        <f>'Probability Tables'!$E$3</f>
        <v>-0.48424598596127871</v>
      </c>
      <c r="I774" s="16">
        <f>SUM(E774:H774)</f>
        <v>-5.786999262592186</v>
      </c>
      <c r="J774" s="14">
        <f>IF(B774="N/A", 0, INDEX('Probability Tables'!$K$10:$K$12, MATCH(B774, 'Probability Tables'!$A$10:$A$12, 0)))</f>
        <v>-1.3662076025531533</v>
      </c>
      <c r="K774" s="14">
        <f>IF(C774="N/A", 0, INDEX('Probability Tables'!$K$18:$K$19, MATCH(C774, 'Probability Tables'!$A$18:$A$19, 0)))</f>
        <v>-0.38532054201569693</v>
      </c>
      <c r="L774" s="14">
        <f>IF(D774="N/A", 0, INDEX('Probability Tables'!$K$48:$K$50, MATCH(D774, 'Probability Tables'!$A$48:$A$50, 0)))</f>
        <v>-1.4997389951776758</v>
      </c>
      <c r="M774" s="14">
        <f>'Probability Tables'!$E$4</f>
        <v>-0.95753369040820424</v>
      </c>
      <c r="N774" s="16">
        <f>SUM(J774:M774)</f>
        <v>-4.2088008301547299</v>
      </c>
      <c r="O774" s="15">
        <f t="shared" si="36"/>
        <v>17.105077926477943</v>
      </c>
      <c r="P774" s="15">
        <f t="shared" si="37"/>
        <v>82.894922073522054</v>
      </c>
      <c r="Q774" s="17">
        <f t="shared" si="38"/>
        <v>1</v>
      </c>
      <c r="R774" s="17">
        <v>0</v>
      </c>
    </row>
    <row r="775" spans="1:18" x14ac:dyDescent="0.25">
      <c r="A775" t="s">
        <v>1074</v>
      </c>
      <c r="B775">
        <v>3</v>
      </c>
      <c r="C775" t="s">
        <v>13</v>
      </c>
      <c r="D775" s="12" t="s">
        <v>1251</v>
      </c>
      <c r="E775" s="13">
        <f>IF(B775="N/A", 0, INDEX('Probability Tables'!$J$10:$J$12, MATCH(B775, 'Probability Tables'!$A$10:$A$12, 0)))</f>
        <v>-0.39196962663327978</v>
      </c>
      <c r="F775" s="13">
        <f>IF(C775="N/A", 0, INDEX('Probability Tables'!$J$18:$J$19, MATCH(C775, 'Probability Tables'!$A$18:$A$19, 0)))</f>
        <v>-0.16113204070663512</v>
      </c>
      <c r="G775" s="13">
        <f>IF(D775="N/A", 0, INDEX('Probability Tables'!$J$48:$J$50, MATCH(D775, 'Probability Tables'!$A$48:$A$50, 0)))</f>
        <v>-0.71512608727872051</v>
      </c>
      <c r="H775" s="13">
        <f>'Probability Tables'!$E$3</f>
        <v>-0.48424598596127871</v>
      </c>
      <c r="I775" s="16">
        <f>SUM(E775:H775)</f>
        <v>-1.7524737405799142</v>
      </c>
      <c r="J775" s="14">
        <f>IF(B775="N/A", 0, INDEX('Probability Tables'!$K$10:$K$12, MATCH(B775, 'Probability Tables'!$A$10:$A$12, 0)))</f>
        <v>-1.0560526742493137</v>
      </c>
      <c r="K775" s="14">
        <f>IF(C775="N/A", 0, INDEX('Probability Tables'!$K$18:$K$19, MATCH(C775, 'Probability Tables'!$A$18:$A$19, 0)))</f>
        <v>-1.140161291580982</v>
      </c>
      <c r="L775" s="14">
        <f>IF(D775="N/A", 0, INDEX('Probability Tables'!$K$48:$K$50, MATCH(D775, 'Probability Tables'!$A$48:$A$50, 0)))</f>
        <v>-1.624036711855253</v>
      </c>
      <c r="M775" s="14">
        <f>'Probability Tables'!$E$4</f>
        <v>-0.95753369040820424</v>
      </c>
      <c r="N775" s="16">
        <f>SUM(J775:M775)</f>
        <v>-4.7777843680937533</v>
      </c>
      <c r="O775" s="15">
        <f t="shared" si="36"/>
        <v>95.370456696207185</v>
      </c>
      <c r="P775" s="15">
        <f t="shared" si="37"/>
        <v>4.6295433037928087</v>
      </c>
      <c r="Q775" s="17">
        <f t="shared" si="38"/>
        <v>0</v>
      </c>
      <c r="R775" s="17">
        <v>0</v>
      </c>
    </row>
    <row r="776" spans="1:18" x14ac:dyDescent="0.25">
      <c r="A776" t="s">
        <v>1075</v>
      </c>
      <c r="B776">
        <v>2</v>
      </c>
      <c r="C776" t="s">
        <v>17</v>
      </c>
      <c r="D776" s="12" t="s">
        <v>1250</v>
      </c>
      <c r="E776" s="13">
        <f>IF(B776="N/A", 0, INDEX('Probability Tables'!$J$10:$J$12, MATCH(B776, 'Probability Tables'!$A$10:$A$12, 0)))</f>
        <v>-1.7285805676065233</v>
      </c>
      <c r="F776" s="13">
        <f>IF(C776="N/A", 0, INDEX('Probability Tables'!$J$18:$J$19, MATCH(C776, 'Probability Tables'!$A$18:$A$19, 0)))</f>
        <v>-1.9050155618886613</v>
      </c>
      <c r="G776" s="13">
        <f>IF(D776="N/A", 0, INDEX('Probability Tables'!$J$48:$J$50, MATCH(D776, 'Probability Tables'!$A$48:$A$50, 0)))</f>
        <v>-1.1317644959850102</v>
      </c>
      <c r="H776" s="13">
        <f>'Probability Tables'!$E$3</f>
        <v>-0.48424598596127871</v>
      </c>
      <c r="I776" s="16">
        <f>SUM(E776:H776)</f>
        <v>-5.2496066114414734</v>
      </c>
      <c r="J776" s="14">
        <f>IF(B776="N/A", 0, INDEX('Probability Tables'!$K$10:$K$12, MATCH(B776, 'Probability Tables'!$A$10:$A$12, 0)))</f>
        <v>-1.3662076025531533</v>
      </c>
      <c r="K776" s="14">
        <f>IF(C776="N/A", 0, INDEX('Probability Tables'!$K$18:$K$19, MATCH(C776, 'Probability Tables'!$A$18:$A$19, 0)))</f>
        <v>-0.38532054201569693</v>
      </c>
      <c r="L776" s="14">
        <f>IF(D776="N/A", 0, INDEX('Probability Tables'!$K$48:$K$50, MATCH(D776, 'Probability Tables'!$A$48:$A$50, 0)))</f>
        <v>-0.54522705048332309</v>
      </c>
      <c r="M776" s="14">
        <f>'Probability Tables'!$E$4</f>
        <v>-0.95753369040820424</v>
      </c>
      <c r="N776" s="16">
        <f>SUM(J776:M776)</f>
        <v>-3.2542888854603773</v>
      </c>
      <c r="O776" s="15">
        <f t="shared" si="36"/>
        <v>11.969540796003292</v>
      </c>
      <c r="P776" s="15">
        <f t="shared" si="37"/>
        <v>88.030459203996713</v>
      </c>
      <c r="Q776" s="17">
        <f t="shared" si="38"/>
        <v>1</v>
      </c>
      <c r="R776" s="17">
        <v>1</v>
      </c>
    </row>
    <row r="777" spans="1:18" x14ac:dyDescent="0.25">
      <c r="A777" t="s">
        <v>1076</v>
      </c>
      <c r="B777">
        <v>3</v>
      </c>
      <c r="C777" t="s">
        <v>13</v>
      </c>
      <c r="D777" s="12" t="s">
        <v>1251</v>
      </c>
      <c r="E777" s="13">
        <f>IF(B777="N/A", 0, INDEX('Probability Tables'!$J$10:$J$12, MATCH(B777, 'Probability Tables'!$A$10:$A$12, 0)))</f>
        <v>-0.39196962663327978</v>
      </c>
      <c r="F777" s="13">
        <f>IF(C777="N/A", 0, INDEX('Probability Tables'!$J$18:$J$19, MATCH(C777, 'Probability Tables'!$A$18:$A$19, 0)))</f>
        <v>-0.16113204070663512</v>
      </c>
      <c r="G777" s="13">
        <f>IF(D777="N/A", 0, INDEX('Probability Tables'!$J$48:$J$50, MATCH(D777, 'Probability Tables'!$A$48:$A$50, 0)))</f>
        <v>-0.71512608727872051</v>
      </c>
      <c r="H777" s="13">
        <f>'Probability Tables'!$E$3</f>
        <v>-0.48424598596127871</v>
      </c>
      <c r="I777" s="16">
        <f>SUM(E777:H777)</f>
        <v>-1.7524737405799142</v>
      </c>
      <c r="J777" s="14">
        <f>IF(B777="N/A", 0, INDEX('Probability Tables'!$K$10:$K$12, MATCH(B777, 'Probability Tables'!$A$10:$A$12, 0)))</f>
        <v>-1.0560526742493137</v>
      </c>
      <c r="K777" s="14">
        <f>IF(C777="N/A", 0, INDEX('Probability Tables'!$K$18:$K$19, MATCH(C777, 'Probability Tables'!$A$18:$A$19, 0)))</f>
        <v>-1.140161291580982</v>
      </c>
      <c r="L777" s="14">
        <f>IF(D777="N/A", 0, INDEX('Probability Tables'!$K$48:$K$50, MATCH(D777, 'Probability Tables'!$A$48:$A$50, 0)))</f>
        <v>-1.624036711855253</v>
      </c>
      <c r="M777" s="14">
        <f>'Probability Tables'!$E$4</f>
        <v>-0.95753369040820424</v>
      </c>
      <c r="N777" s="16">
        <f>SUM(J777:M777)</f>
        <v>-4.7777843680937533</v>
      </c>
      <c r="O777" s="15">
        <f t="shared" si="36"/>
        <v>95.370456696207185</v>
      </c>
      <c r="P777" s="15">
        <f t="shared" si="37"/>
        <v>4.6295433037928087</v>
      </c>
      <c r="Q777" s="17">
        <f t="shared" si="38"/>
        <v>0</v>
      </c>
      <c r="R777" s="17">
        <v>0</v>
      </c>
    </row>
    <row r="778" spans="1:18" x14ac:dyDescent="0.25">
      <c r="A778" t="s">
        <v>1077</v>
      </c>
      <c r="B778">
        <v>3</v>
      </c>
      <c r="C778" t="s">
        <v>13</v>
      </c>
      <c r="D778" s="12" t="s">
        <v>1251</v>
      </c>
      <c r="E778" s="13">
        <f>IF(B778="N/A", 0, INDEX('Probability Tables'!$J$10:$J$12, MATCH(B778, 'Probability Tables'!$A$10:$A$12, 0)))</f>
        <v>-0.39196962663327978</v>
      </c>
      <c r="F778" s="13">
        <f>IF(C778="N/A", 0, INDEX('Probability Tables'!$J$18:$J$19, MATCH(C778, 'Probability Tables'!$A$18:$A$19, 0)))</f>
        <v>-0.16113204070663512</v>
      </c>
      <c r="G778" s="13">
        <f>IF(D778="N/A", 0, INDEX('Probability Tables'!$J$48:$J$50, MATCH(D778, 'Probability Tables'!$A$48:$A$50, 0)))</f>
        <v>-0.71512608727872051</v>
      </c>
      <c r="H778" s="13">
        <f>'Probability Tables'!$E$3</f>
        <v>-0.48424598596127871</v>
      </c>
      <c r="I778" s="16">
        <f>SUM(E778:H778)</f>
        <v>-1.7524737405799142</v>
      </c>
      <c r="J778" s="14">
        <f>IF(B778="N/A", 0, INDEX('Probability Tables'!$K$10:$K$12, MATCH(B778, 'Probability Tables'!$A$10:$A$12, 0)))</f>
        <v>-1.0560526742493137</v>
      </c>
      <c r="K778" s="14">
        <f>IF(C778="N/A", 0, INDEX('Probability Tables'!$K$18:$K$19, MATCH(C778, 'Probability Tables'!$A$18:$A$19, 0)))</f>
        <v>-1.140161291580982</v>
      </c>
      <c r="L778" s="14">
        <f>IF(D778="N/A", 0, INDEX('Probability Tables'!$K$48:$K$50, MATCH(D778, 'Probability Tables'!$A$48:$A$50, 0)))</f>
        <v>-1.624036711855253</v>
      </c>
      <c r="M778" s="14">
        <f>'Probability Tables'!$E$4</f>
        <v>-0.95753369040820424</v>
      </c>
      <c r="N778" s="16">
        <f>SUM(J778:M778)</f>
        <v>-4.7777843680937533</v>
      </c>
      <c r="O778" s="15">
        <f t="shared" si="36"/>
        <v>95.370456696207185</v>
      </c>
      <c r="P778" s="15">
        <f t="shared" si="37"/>
        <v>4.6295433037928087</v>
      </c>
      <c r="Q778" s="17">
        <f t="shared" si="38"/>
        <v>0</v>
      </c>
      <c r="R778" s="17">
        <v>0</v>
      </c>
    </row>
    <row r="779" spans="1:18" x14ac:dyDescent="0.25">
      <c r="A779" t="s">
        <v>1079</v>
      </c>
      <c r="B779">
        <v>3</v>
      </c>
      <c r="C779" t="s">
        <v>17</v>
      </c>
      <c r="D779" s="12" t="s">
        <v>1252</v>
      </c>
      <c r="E779" s="13">
        <f>IF(B779="N/A", 0, INDEX('Probability Tables'!$J$10:$J$12, MATCH(B779, 'Probability Tables'!$A$10:$A$12, 0)))</f>
        <v>-0.39196962663327978</v>
      </c>
      <c r="F779" s="13">
        <f>IF(C779="N/A", 0, INDEX('Probability Tables'!$J$18:$J$19, MATCH(C779, 'Probability Tables'!$A$18:$A$19, 0)))</f>
        <v>-1.9050155618886613</v>
      </c>
      <c r="G779" s="13">
        <f>IF(D779="N/A", 0, INDEX('Probability Tables'!$J$48:$J$50, MATCH(D779, 'Probability Tables'!$A$48:$A$50, 0)))</f>
        <v>-1.6691571471357227</v>
      </c>
      <c r="H779" s="13">
        <f>'Probability Tables'!$E$3</f>
        <v>-0.48424598596127871</v>
      </c>
      <c r="I779" s="16">
        <f>SUM(E779:H779)</f>
        <v>-4.4503883216189424</v>
      </c>
      <c r="J779" s="14">
        <f>IF(B779="N/A", 0, INDEX('Probability Tables'!$K$10:$K$12, MATCH(B779, 'Probability Tables'!$A$10:$A$12, 0)))</f>
        <v>-1.0560526742493137</v>
      </c>
      <c r="K779" s="14">
        <f>IF(C779="N/A", 0, INDEX('Probability Tables'!$K$18:$K$19, MATCH(C779, 'Probability Tables'!$A$18:$A$19, 0)))</f>
        <v>-0.38532054201569693</v>
      </c>
      <c r="L779" s="14">
        <f>IF(D779="N/A", 0, INDEX('Probability Tables'!$K$48:$K$50, MATCH(D779, 'Probability Tables'!$A$48:$A$50, 0)))</f>
        <v>-1.4997389951776758</v>
      </c>
      <c r="M779" s="14">
        <f>'Probability Tables'!$E$4</f>
        <v>-0.95753369040820424</v>
      </c>
      <c r="N779" s="16">
        <f>SUM(J779:M779)</f>
        <v>-3.8986459018508905</v>
      </c>
      <c r="O779" s="15">
        <f t="shared" si="36"/>
        <v>36.546024884807224</v>
      </c>
      <c r="P779" s="15">
        <f t="shared" si="37"/>
        <v>63.453975115192776</v>
      </c>
      <c r="Q779" s="17">
        <f t="shared" si="38"/>
        <v>1</v>
      </c>
      <c r="R779" s="17">
        <v>1</v>
      </c>
    </row>
    <row r="780" spans="1:18" x14ac:dyDescent="0.25">
      <c r="A780" t="s">
        <v>1080</v>
      </c>
      <c r="B780">
        <v>3</v>
      </c>
      <c r="C780" t="s">
        <v>13</v>
      </c>
      <c r="D780" s="12" t="s">
        <v>1251</v>
      </c>
      <c r="E780" s="13">
        <f>IF(B780="N/A", 0, INDEX('Probability Tables'!$J$10:$J$12, MATCH(B780, 'Probability Tables'!$A$10:$A$12, 0)))</f>
        <v>-0.39196962663327978</v>
      </c>
      <c r="F780" s="13">
        <f>IF(C780="N/A", 0, INDEX('Probability Tables'!$J$18:$J$19, MATCH(C780, 'Probability Tables'!$A$18:$A$19, 0)))</f>
        <v>-0.16113204070663512</v>
      </c>
      <c r="G780" s="13">
        <f>IF(D780="N/A", 0, INDEX('Probability Tables'!$J$48:$J$50, MATCH(D780, 'Probability Tables'!$A$48:$A$50, 0)))</f>
        <v>-0.71512608727872051</v>
      </c>
      <c r="H780" s="13">
        <f>'Probability Tables'!$E$3</f>
        <v>-0.48424598596127871</v>
      </c>
      <c r="I780" s="16">
        <f>SUM(E780:H780)</f>
        <v>-1.7524737405799142</v>
      </c>
      <c r="J780" s="14">
        <f>IF(B780="N/A", 0, INDEX('Probability Tables'!$K$10:$K$12, MATCH(B780, 'Probability Tables'!$A$10:$A$12, 0)))</f>
        <v>-1.0560526742493137</v>
      </c>
      <c r="K780" s="14">
        <f>IF(C780="N/A", 0, INDEX('Probability Tables'!$K$18:$K$19, MATCH(C780, 'Probability Tables'!$A$18:$A$19, 0)))</f>
        <v>-1.140161291580982</v>
      </c>
      <c r="L780" s="14">
        <f>IF(D780="N/A", 0, INDEX('Probability Tables'!$K$48:$K$50, MATCH(D780, 'Probability Tables'!$A$48:$A$50, 0)))</f>
        <v>-1.624036711855253</v>
      </c>
      <c r="M780" s="14">
        <f>'Probability Tables'!$E$4</f>
        <v>-0.95753369040820424</v>
      </c>
      <c r="N780" s="16">
        <f>SUM(J780:M780)</f>
        <v>-4.7777843680937533</v>
      </c>
      <c r="O780" s="15">
        <f t="shared" si="36"/>
        <v>95.370456696207185</v>
      </c>
      <c r="P780" s="15">
        <f t="shared" si="37"/>
        <v>4.6295433037928087</v>
      </c>
      <c r="Q780" s="17">
        <f t="shared" si="38"/>
        <v>0</v>
      </c>
      <c r="R780" s="17">
        <v>0</v>
      </c>
    </row>
    <row r="781" spans="1:18" x14ac:dyDescent="0.25">
      <c r="A781" t="s">
        <v>1081</v>
      </c>
      <c r="B781">
        <v>1</v>
      </c>
      <c r="C781" t="s">
        <v>17</v>
      </c>
      <c r="D781" s="12" t="s">
        <v>1250</v>
      </c>
      <c r="E781" s="13">
        <f>IF(B781="N/A", 0, INDEX('Probability Tables'!$J$10:$J$12, MATCH(B781, 'Probability Tables'!$A$10:$A$12, 0)))</f>
        <v>-1.9190988916046565</v>
      </c>
      <c r="F781" s="13">
        <f>IF(C781="N/A", 0, INDEX('Probability Tables'!$J$18:$J$19, MATCH(C781, 'Probability Tables'!$A$18:$A$19, 0)))</f>
        <v>-1.9050155618886613</v>
      </c>
      <c r="G781" s="13">
        <f>IF(D781="N/A", 0, INDEX('Probability Tables'!$J$48:$J$50, MATCH(D781, 'Probability Tables'!$A$48:$A$50, 0)))</f>
        <v>-1.1317644959850102</v>
      </c>
      <c r="H781" s="13">
        <f>'Probability Tables'!$E$3</f>
        <v>-0.48424598596127871</v>
      </c>
      <c r="I781" s="16">
        <f>SUM(E781:H781)</f>
        <v>-5.4401249354396066</v>
      </c>
      <c r="J781" s="14">
        <f>IF(B781="N/A", 0, INDEX('Probability Tables'!$K$10:$K$12, MATCH(B781, 'Probability Tables'!$A$10:$A$12, 0)))</f>
        <v>-0.92356349120323478</v>
      </c>
      <c r="K781" s="14">
        <f>IF(C781="N/A", 0, INDEX('Probability Tables'!$K$18:$K$19, MATCH(C781, 'Probability Tables'!$A$18:$A$19, 0)))</f>
        <v>-0.38532054201569693</v>
      </c>
      <c r="L781" s="14">
        <f>IF(D781="N/A", 0, INDEX('Probability Tables'!$K$48:$K$50, MATCH(D781, 'Probability Tables'!$A$48:$A$50, 0)))</f>
        <v>-0.54522705048332309</v>
      </c>
      <c r="M781" s="14">
        <f>'Probability Tables'!$E$4</f>
        <v>-0.95753369040820424</v>
      </c>
      <c r="N781" s="16">
        <f>SUM(J781:M781)</f>
        <v>-2.8116447741104591</v>
      </c>
      <c r="O781" s="15">
        <f t="shared" si="36"/>
        <v>6.7327825801197783</v>
      </c>
      <c r="P781" s="15">
        <f t="shared" si="37"/>
        <v>93.267217419880225</v>
      </c>
      <c r="Q781" s="17">
        <f t="shared" si="38"/>
        <v>1</v>
      </c>
      <c r="R781" s="17">
        <v>1</v>
      </c>
    </row>
    <row r="782" spans="1:18" x14ac:dyDescent="0.25">
      <c r="A782" t="s">
        <v>1083</v>
      </c>
      <c r="B782">
        <v>3</v>
      </c>
      <c r="C782" t="s">
        <v>17</v>
      </c>
      <c r="D782" s="12" t="s">
        <v>1251</v>
      </c>
      <c r="E782" s="13">
        <f>IF(B782="N/A", 0, INDEX('Probability Tables'!$J$10:$J$12, MATCH(B782, 'Probability Tables'!$A$10:$A$12, 0)))</f>
        <v>-0.39196962663327978</v>
      </c>
      <c r="F782" s="13">
        <f>IF(C782="N/A", 0, INDEX('Probability Tables'!$J$18:$J$19, MATCH(C782, 'Probability Tables'!$A$18:$A$19, 0)))</f>
        <v>-1.9050155618886613</v>
      </c>
      <c r="G782" s="13">
        <f>IF(D782="N/A", 0, INDEX('Probability Tables'!$J$48:$J$50, MATCH(D782, 'Probability Tables'!$A$48:$A$50, 0)))</f>
        <v>-0.71512608727872051</v>
      </c>
      <c r="H782" s="13">
        <f>'Probability Tables'!$E$3</f>
        <v>-0.48424598596127871</v>
      </c>
      <c r="I782" s="16">
        <f>SUM(E782:H782)</f>
        <v>-3.4963572617619403</v>
      </c>
      <c r="J782" s="14">
        <f>IF(B782="N/A", 0, INDEX('Probability Tables'!$K$10:$K$12, MATCH(B782, 'Probability Tables'!$A$10:$A$12, 0)))</f>
        <v>-1.0560526742493137</v>
      </c>
      <c r="K782" s="14">
        <f>IF(C782="N/A", 0, INDEX('Probability Tables'!$K$18:$K$19, MATCH(C782, 'Probability Tables'!$A$18:$A$19, 0)))</f>
        <v>-0.38532054201569693</v>
      </c>
      <c r="L782" s="14">
        <f>IF(D782="N/A", 0, INDEX('Probability Tables'!$K$48:$K$50, MATCH(D782, 'Probability Tables'!$A$48:$A$50, 0)))</f>
        <v>-1.624036711855253</v>
      </c>
      <c r="M782" s="14">
        <f>'Probability Tables'!$E$4</f>
        <v>-0.95753369040820424</v>
      </c>
      <c r="N782" s="16">
        <f>SUM(J782:M782)</f>
        <v>-4.0229436185284682</v>
      </c>
      <c r="O782" s="15">
        <f t="shared" si="36"/>
        <v>62.868658257937625</v>
      </c>
      <c r="P782" s="15">
        <f t="shared" si="37"/>
        <v>37.131341742062382</v>
      </c>
      <c r="Q782" s="17">
        <f t="shared" si="38"/>
        <v>0</v>
      </c>
      <c r="R782" s="17">
        <v>1</v>
      </c>
    </row>
    <row r="783" spans="1:18" x14ac:dyDescent="0.25">
      <c r="A783" t="s">
        <v>1084</v>
      </c>
      <c r="B783">
        <v>1</v>
      </c>
      <c r="C783" t="s">
        <v>17</v>
      </c>
      <c r="D783" s="12" t="s">
        <v>1250</v>
      </c>
      <c r="E783" s="13">
        <f>IF(B783="N/A", 0, INDEX('Probability Tables'!$J$10:$J$12, MATCH(B783, 'Probability Tables'!$A$10:$A$12, 0)))</f>
        <v>-1.9190988916046565</v>
      </c>
      <c r="F783" s="13">
        <f>IF(C783="N/A", 0, INDEX('Probability Tables'!$J$18:$J$19, MATCH(C783, 'Probability Tables'!$A$18:$A$19, 0)))</f>
        <v>-1.9050155618886613</v>
      </c>
      <c r="G783" s="13">
        <f>IF(D783="N/A", 0, INDEX('Probability Tables'!$J$48:$J$50, MATCH(D783, 'Probability Tables'!$A$48:$A$50, 0)))</f>
        <v>-1.1317644959850102</v>
      </c>
      <c r="H783" s="13">
        <f>'Probability Tables'!$E$3</f>
        <v>-0.48424598596127871</v>
      </c>
      <c r="I783" s="16">
        <f>SUM(E783:H783)</f>
        <v>-5.4401249354396066</v>
      </c>
      <c r="J783" s="14">
        <f>IF(B783="N/A", 0, INDEX('Probability Tables'!$K$10:$K$12, MATCH(B783, 'Probability Tables'!$A$10:$A$12, 0)))</f>
        <v>-0.92356349120323478</v>
      </c>
      <c r="K783" s="14">
        <f>IF(C783="N/A", 0, INDEX('Probability Tables'!$K$18:$K$19, MATCH(C783, 'Probability Tables'!$A$18:$A$19, 0)))</f>
        <v>-0.38532054201569693</v>
      </c>
      <c r="L783" s="14">
        <f>IF(D783="N/A", 0, INDEX('Probability Tables'!$K$48:$K$50, MATCH(D783, 'Probability Tables'!$A$48:$A$50, 0)))</f>
        <v>-0.54522705048332309</v>
      </c>
      <c r="M783" s="14">
        <f>'Probability Tables'!$E$4</f>
        <v>-0.95753369040820424</v>
      </c>
      <c r="N783" s="16">
        <f>SUM(J783:M783)</f>
        <v>-2.8116447741104591</v>
      </c>
      <c r="O783" s="15">
        <f t="shared" si="36"/>
        <v>6.7327825801197783</v>
      </c>
      <c r="P783" s="15">
        <f t="shared" si="37"/>
        <v>93.267217419880225</v>
      </c>
      <c r="Q783" s="17">
        <f t="shared" si="38"/>
        <v>1</v>
      </c>
      <c r="R783" s="17">
        <v>1</v>
      </c>
    </row>
    <row r="784" spans="1:18" x14ac:dyDescent="0.25">
      <c r="A784" t="s">
        <v>1085</v>
      </c>
      <c r="B784">
        <v>1</v>
      </c>
      <c r="C784" t="s">
        <v>13</v>
      </c>
      <c r="D784" s="12" t="s">
        <v>1250</v>
      </c>
      <c r="E784" s="13">
        <f>IF(B784="N/A", 0, INDEX('Probability Tables'!$J$10:$J$12, MATCH(B784, 'Probability Tables'!$A$10:$A$12, 0)))</f>
        <v>-1.9190988916046565</v>
      </c>
      <c r="F784" s="13">
        <f>IF(C784="N/A", 0, INDEX('Probability Tables'!$J$18:$J$19, MATCH(C784, 'Probability Tables'!$A$18:$A$19, 0)))</f>
        <v>-0.16113204070663512</v>
      </c>
      <c r="G784" s="13">
        <f>IF(D784="N/A", 0, INDEX('Probability Tables'!$J$48:$J$50, MATCH(D784, 'Probability Tables'!$A$48:$A$50, 0)))</f>
        <v>-1.1317644959850102</v>
      </c>
      <c r="H784" s="13">
        <f>'Probability Tables'!$E$3</f>
        <v>-0.48424598596127871</v>
      </c>
      <c r="I784" s="16">
        <f>SUM(E784:H784)</f>
        <v>-3.6962414142575803</v>
      </c>
      <c r="J784" s="14">
        <f>IF(B784="N/A", 0, INDEX('Probability Tables'!$K$10:$K$12, MATCH(B784, 'Probability Tables'!$A$10:$A$12, 0)))</f>
        <v>-0.92356349120323478</v>
      </c>
      <c r="K784" s="14">
        <f>IF(C784="N/A", 0, INDEX('Probability Tables'!$K$18:$K$19, MATCH(C784, 'Probability Tables'!$A$18:$A$19, 0)))</f>
        <v>-1.140161291580982</v>
      </c>
      <c r="L784" s="14">
        <f>IF(D784="N/A", 0, INDEX('Probability Tables'!$K$48:$K$50, MATCH(D784, 'Probability Tables'!$A$48:$A$50, 0)))</f>
        <v>-0.54522705048332309</v>
      </c>
      <c r="M784" s="14">
        <f>'Probability Tables'!$E$4</f>
        <v>-0.95753369040820424</v>
      </c>
      <c r="N784" s="16">
        <f>SUM(J784:M784)</f>
        <v>-3.5664855236757438</v>
      </c>
      <c r="O784" s="15">
        <f t="shared" si="36"/>
        <v>46.760646433231344</v>
      </c>
      <c r="P784" s="15">
        <f t="shared" si="37"/>
        <v>53.239353566768656</v>
      </c>
      <c r="Q784" s="17">
        <f t="shared" si="38"/>
        <v>1</v>
      </c>
      <c r="R784" s="17">
        <v>0</v>
      </c>
    </row>
    <row r="785" spans="1:18" x14ac:dyDescent="0.25">
      <c r="A785" t="s">
        <v>1087</v>
      </c>
      <c r="B785">
        <v>3</v>
      </c>
      <c r="C785" t="s">
        <v>13</v>
      </c>
      <c r="D785" s="12" t="s">
        <v>1250</v>
      </c>
      <c r="E785" s="13">
        <f>IF(B785="N/A", 0, INDEX('Probability Tables'!$J$10:$J$12, MATCH(B785, 'Probability Tables'!$A$10:$A$12, 0)))</f>
        <v>-0.39196962663327978</v>
      </c>
      <c r="F785" s="13">
        <f>IF(C785="N/A", 0, INDEX('Probability Tables'!$J$18:$J$19, MATCH(C785, 'Probability Tables'!$A$18:$A$19, 0)))</f>
        <v>-0.16113204070663512</v>
      </c>
      <c r="G785" s="13">
        <f>IF(D785="N/A", 0, INDEX('Probability Tables'!$J$48:$J$50, MATCH(D785, 'Probability Tables'!$A$48:$A$50, 0)))</f>
        <v>-1.1317644959850102</v>
      </c>
      <c r="H785" s="13">
        <f>'Probability Tables'!$E$3</f>
        <v>-0.48424598596127871</v>
      </c>
      <c r="I785" s="16">
        <f>SUM(E785:H785)</f>
        <v>-2.169112149286204</v>
      </c>
      <c r="J785" s="14">
        <f>IF(B785="N/A", 0, INDEX('Probability Tables'!$K$10:$K$12, MATCH(B785, 'Probability Tables'!$A$10:$A$12, 0)))</f>
        <v>-1.0560526742493137</v>
      </c>
      <c r="K785" s="14">
        <f>IF(C785="N/A", 0, INDEX('Probability Tables'!$K$18:$K$19, MATCH(C785, 'Probability Tables'!$A$18:$A$19, 0)))</f>
        <v>-1.140161291580982</v>
      </c>
      <c r="L785" s="14">
        <f>IF(D785="N/A", 0, INDEX('Probability Tables'!$K$48:$K$50, MATCH(D785, 'Probability Tables'!$A$48:$A$50, 0)))</f>
        <v>-0.54522705048332309</v>
      </c>
      <c r="M785" s="14">
        <f>'Probability Tables'!$E$4</f>
        <v>-0.95753369040820424</v>
      </c>
      <c r="N785" s="16">
        <f>SUM(J785:M785)</f>
        <v>-3.698974706721823</v>
      </c>
      <c r="O785" s="15">
        <f t="shared" si="36"/>
        <v>82.198620383639835</v>
      </c>
      <c r="P785" s="15">
        <f t="shared" si="37"/>
        <v>17.801379616360176</v>
      </c>
      <c r="Q785" s="17">
        <f t="shared" si="38"/>
        <v>0</v>
      </c>
      <c r="R785" s="17">
        <v>0</v>
      </c>
    </row>
    <row r="786" spans="1:18" x14ac:dyDescent="0.25">
      <c r="A786" t="s">
        <v>1089</v>
      </c>
      <c r="B786">
        <v>3</v>
      </c>
      <c r="C786" t="s">
        <v>13</v>
      </c>
      <c r="D786" s="12" t="s">
        <v>1251</v>
      </c>
      <c r="E786" s="13">
        <f>IF(B786="N/A", 0, INDEX('Probability Tables'!$J$10:$J$12, MATCH(B786, 'Probability Tables'!$A$10:$A$12, 0)))</f>
        <v>-0.39196962663327978</v>
      </c>
      <c r="F786" s="13">
        <f>IF(C786="N/A", 0, INDEX('Probability Tables'!$J$18:$J$19, MATCH(C786, 'Probability Tables'!$A$18:$A$19, 0)))</f>
        <v>-0.16113204070663512</v>
      </c>
      <c r="G786" s="13">
        <f>IF(D786="N/A", 0, INDEX('Probability Tables'!$J$48:$J$50, MATCH(D786, 'Probability Tables'!$A$48:$A$50, 0)))</f>
        <v>-0.71512608727872051</v>
      </c>
      <c r="H786" s="13">
        <f>'Probability Tables'!$E$3</f>
        <v>-0.48424598596127871</v>
      </c>
      <c r="I786" s="16">
        <f>SUM(E786:H786)</f>
        <v>-1.7524737405799142</v>
      </c>
      <c r="J786" s="14">
        <f>IF(B786="N/A", 0, INDEX('Probability Tables'!$K$10:$K$12, MATCH(B786, 'Probability Tables'!$A$10:$A$12, 0)))</f>
        <v>-1.0560526742493137</v>
      </c>
      <c r="K786" s="14">
        <f>IF(C786="N/A", 0, INDEX('Probability Tables'!$K$18:$K$19, MATCH(C786, 'Probability Tables'!$A$18:$A$19, 0)))</f>
        <v>-1.140161291580982</v>
      </c>
      <c r="L786" s="14">
        <f>IF(D786="N/A", 0, INDEX('Probability Tables'!$K$48:$K$50, MATCH(D786, 'Probability Tables'!$A$48:$A$50, 0)))</f>
        <v>-1.624036711855253</v>
      </c>
      <c r="M786" s="14">
        <f>'Probability Tables'!$E$4</f>
        <v>-0.95753369040820424</v>
      </c>
      <c r="N786" s="16">
        <f>SUM(J786:M786)</f>
        <v>-4.7777843680937533</v>
      </c>
      <c r="O786" s="15">
        <f t="shared" si="36"/>
        <v>95.370456696207185</v>
      </c>
      <c r="P786" s="15">
        <f t="shared" si="37"/>
        <v>4.6295433037928087</v>
      </c>
      <c r="Q786" s="17">
        <f t="shared" si="38"/>
        <v>0</v>
      </c>
      <c r="R786" s="17">
        <v>0</v>
      </c>
    </row>
    <row r="787" spans="1:18" x14ac:dyDescent="0.25">
      <c r="A787" t="s">
        <v>1091</v>
      </c>
      <c r="B787">
        <v>3</v>
      </c>
      <c r="C787" t="s">
        <v>13</v>
      </c>
      <c r="D787" s="12" t="s">
        <v>1251</v>
      </c>
      <c r="E787" s="13">
        <f>IF(B787="N/A", 0, INDEX('Probability Tables'!$J$10:$J$12, MATCH(B787, 'Probability Tables'!$A$10:$A$12, 0)))</f>
        <v>-0.39196962663327978</v>
      </c>
      <c r="F787" s="13">
        <f>IF(C787="N/A", 0, INDEX('Probability Tables'!$J$18:$J$19, MATCH(C787, 'Probability Tables'!$A$18:$A$19, 0)))</f>
        <v>-0.16113204070663512</v>
      </c>
      <c r="G787" s="13">
        <f>IF(D787="N/A", 0, INDEX('Probability Tables'!$J$48:$J$50, MATCH(D787, 'Probability Tables'!$A$48:$A$50, 0)))</f>
        <v>-0.71512608727872051</v>
      </c>
      <c r="H787" s="13">
        <f>'Probability Tables'!$E$3</f>
        <v>-0.48424598596127871</v>
      </c>
      <c r="I787" s="16">
        <f>SUM(E787:H787)</f>
        <v>-1.7524737405799142</v>
      </c>
      <c r="J787" s="14">
        <f>IF(B787="N/A", 0, INDEX('Probability Tables'!$K$10:$K$12, MATCH(B787, 'Probability Tables'!$A$10:$A$12, 0)))</f>
        <v>-1.0560526742493137</v>
      </c>
      <c r="K787" s="14">
        <f>IF(C787="N/A", 0, INDEX('Probability Tables'!$K$18:$K$19, MATCH(C787, 'Probability Tables'!$A$18:$A$19, 0)))</f>
        <v>-1.140161291580982</v>
      </c>
      <c r="L787" s="14">
        <f>IF(D787="N/A", 0, INDEX('Probability Tables'!$K$48:$K$50, MATCH(D787, 'Probability Tables'!$A$48:$A$50, 0)))</f>
        <v>-1.624036711855253</v>
      </c>
      <c r="M787" s="14">
        <f>'Probability Tables'!$E$4</f>
        <v>-0.95753369040820424</v>
      </c>
      <c r="N787" s="16">
        <f>SUM(J787:M787)</f>
        <v>-4.7777843680937533</v>
      </c>
      <c r="O787" s="15">
        <f t="shared" si="36"/>
        <v>95.370456696207185</v>
      </c>
      <c r="P787" s="15">
        <f t="shared" si="37"/>
        <v>4.6295433037928087</v>
      </c>
      <c r="Q787" s="17">
        <f t="shared" si="38"/>
        <v>0</v>
      </c>
      <c r="R787" s="17">
        <v>0</v>
      </c>
    </row>
    <row r="788" spans="1:18" x14ac:dyDescent="0.25">
      <c r="A788" t="s">
        <v>1092</v>
      </c>
      <c r="B788">
        <v>3</v>
      </c>
      <c r="C788" t="s">
        <v>17</v>
      </c>
      <c r="D788" s="12" t="s">
        <v>1251</v>
      </c>
      <c r="E788" s="13">
        <f>IF(B788="N/A", 0, INDEX('Probability Tables'!$J$10:$J$12, MATCH(B788, 'Probability Tables'!$A$10:$A$12, 0)))</f>
        <v>-0.39196962663327978</v>
      </c>
      <c r="F788" s="13">
        <f>IF(C788="N/A", 0, INDEX('Probability Tables'!$J$18:$J$19, MATCH(C788, 'Probability Tables'!$A$18:$A$19, 0)))</f>
        <v>-1.9050155618886613</v>
      </c>
      <c r="G788" s="13">
        <f>IF(D788="N/A", 0, INDEX('Probability Tables'!$J$48:$J$50, MATCH(D788, 'Probability Tables'!$A$48:$A$50, 0)))</f>
        <v>-0.71512608727872051</v>
      </c>
      <c r="H788" s="13">
        <f>'Probability Tables'!$E$3</f>
        <v>-0.48424598596127871</v>
      </c>
      <c r="I788" s="16">
        <f>SUM(E788:H788)</f>
        <v>-3.4963572617619403</v>
      </c>
      <c r="J788" s="14">
        <f>IF(B788="N/A", 0, INDEX('Probability Tables'!$K$10:$K$12, MATCH(B788, 'Probability Tables'!$A$10:$A$12, 0)))</f>
        <v>-1.0560526742493137</v>
      </c>
      <c r="K788" s="14">
        <f>IF(C788="N/A", 0, INDEX('Probability Tables'!$K$18:$K$19, MATCH(C788, 'Probability Tables'!$A$18:$A$19, 0)))</f>
        <v>-0.38532054201569693</v>
      </c>
      <c r="L788" s="14">
        <f>IF(D788="N/A", 0, INDEX('Probability Tables'!$K$48:$K$50, MATCH(D788, 'Probability Tables'!$A$48:$A$50, 0)))</f>
        <v>-1.624036711855253</v>
      </c>
      <c r="M788" s="14">
        <f>'Probability Tables'!$E$4</f>
        <v>-0.95753369040820424</v>
      </c>
      <c r="N788" s="16">
        <f>SUM(J788:M788)</f>
        <v>-4.0229436185284682</v>
      </c>
      <c r="O788" s="15">
        <f t="shared" si="36"/>
        <v>62.868658257937625</v>
      </c>
      <c r="P788" s="15">
        <f t="shared" si="37"/>
        <v>37.131341742062382</v>
      </c>
      <c r="Q788" s="17">
        <f t="shared" si="38"/>
        <v>0</v>
      </c>
      <c r="R788" s="17">
        <v>1</v>
      </c>
    </row>
    <row r="789" spans="1:18" x14ac:dyDescent="0.25">
      <c r="A789" t="s">
        <v>1093</v>
      </c>
      <c r="B789">
        <v>3</v>
      </c>
      <c r="C789" t="s">
        <v>13</v>
      </c>
      <c r="D789" s="12" t="s">
        <v>1250</v>
      </c>
      <c r="E789" s="13">
        <f>IF(B789="N/A", 0, INDEX('Probability Tables'!$J$10:$J$12, MATCH(B789, 'Probability Tables'!$A$10:$A$12, 0)))</f>
        <v>-0.39196962663327978</v>
      </c>
      <c r="F789" s="13">
        <f>IF(C789="N/A", 0, INDEX('Probability Tables'!$J$18:$J$19, MATCH(C789, 'Probability Tables'!$A$18:$A$19, 0)))</f>
        <v>-0.16113204070663512</v>
      </c>
      <c r="G789" s="13">
        <f>IF(D789="N/A", 0, INDEX('Probability Tables'!$J$48:$J$50, MATCH(D789, 'Probability Tables'!$A$48:$A$50, 0)))</f>
        <v>-1.1317644959850102</v>
      </c>
      <c r="H789" s="13">
        <f>'Probability Tables'!$E$3</f>
        <v>-0.48424598596127871</v>
      </c>
      <c r="I789" s="16">
        <f>SUM(E789:H789)</f>
        <v>-2.169112149286204</v>
      </c>
      <c r="J789" s="14">
        <f>IF(B789="N/A", 0, INDEX('Probability Tables'!$K$10:$K$12, MATCH(B789, 'Probability Tables'!$A$10:$A$12, 0)))</f>
        <v>-1.0560526742493137</v>
      </c>
      <c r="K789" s="14">
        <f>IF(C789="N/A", 0, INDEX('Probability Tables'!$K$18:$K$19, MATCH(C789, 'Probability Tables'!$A$18:$A$19, 0)))</f>
        <v>-1.140161291580982</v>
      </c>
      <c r="L789" s="14">
        <f>IF(D789="N/A", 0, INDEX('Probability Tables'!$K$48:$K$50, MATCH(D789, 'Probability Tables'!$A$48:$A$50, 0)))</f>
        <v>-0.54522705048332309</v>
      </c>
      <c r="M789" s="14">
        <f>'Probability Tables'!$E$4</f>
        <v>-0.95753369040820424</v>
      </c>
      <c r="N789" s="16">
        <f>SUM(J789:M789)</f>
        <v>-3.698974706721823</v>
      </c>
      <c r="O789" s="15">
        <f t="shared" si="36"/>
        <v>82.198620383639835</v>
      </c>
      <c r="P789" s="15">
        <f t="shared" si="37"/>
        <v>17.801379616360176</v>
      </c>
      <c r="Q789" s="17">
        <f t="shared" si="38"/>
        <v>0</v>
      </c>
      <c r="R789" s="17">
        <v>0</v>
      </c>
    </row>
    <row r="790" spans="1:18" x14ac:dyDescent="0.25">
      <c r="A790" t="s">
        <v>1094</v>
      </c>
      <c r="B790">
        <v>3</v>
      </c>
      <c r="C790" t="s">
        <v>13</v>
      </c>
      <c r="D790" s="12" t="s">
        <v>1250</v>
      </c>
      <c r="E790" s="13">
        <f>IF(B790="N/A", 0, INDEX('Probability Tables'!$J$10:$J$12, MATCH(B790, 'Probability Tables'!$A$10:$A$12, 0)))</f>
        <v>-0.39196962663327978</v>
      </c>
      <c r="F790" s="13">
        <f>IF(C790="N/A", 0, INDEX('Probability Tables'!$J$18:$J$19, MATCH(C790, 'Probability Tables'!$A$18:$A$19, 0)))</f>
        <v>-0.16113204070663512</v>
      </c>
      <c r="G790" s="13">
        <f>IF(D790="N/A", 0, INDEX('Probability Tables'!$J$48:$J$50, MATCH(D790, 'Probability Tables'!$A$48:$A$50, 0)))</f>
        <v>-1.1317644959850102</v>
      </c>
      <c r="H790" s="13">
        <f>'Probability Tables'!$E$3</f>
        <v>-0.48424598596127871</v>
      </c>
      <c r="I790" s="16">
        <f>SUM(E790:H790)</f>
        <v>-2.169112149286204</v>
      </c>
      <c r="J790" s="14">
        <f>IF(B790="N/A", 0, INDEX('Probability Tables'!$K$10:$K$12, MATCH(B790, 'Probability Tables'!$A$10:$A$12, 0)))</f>
        <v>-1.0560526742493137</v>
      </c>
      <c r="K790" s="14">
        <f>IF(C790="N/A", 0, INDEX('Probability Tables'!$K$18:$K$19, MATCH(C790, 'Probability Tables'!$A$18:$A$19, 0)))</f>
        <v>-1.140161291580982</v>
      </c>
      <c r="L790" s="14">
        <f>IF(D790="N/A", 0, INDEX('Probability Tables'!$K$48:$K$50, MATCH(D790, 'Probability Tables'!$A$48:$A$50, 0)))</f>
        <v>-0.54522705048332309</v>
      </c>
      <c r="M790" s="14">
        <f>'Probability Tables'!$E$4</f>
        <v>-0.95753369040820424</v>
      </c>
      <c r="N790" s="16">
        <f>SUM(J790:M790)</f>
        <v>-3.698974706721823</v>
      </c>
      <c r="O790" s="15">
        <f t="shared" si="36"/>
        <v>82.198620383639835</v>
      </c>
      <c r="P790" s="15">
        <f t="shared" si="37"/>
        <v>17.801379616360176</v>
      </c>
      <c r="Q790" s="17">
        <f t="shared" si="38"/>
        <v>0</v>
      </c>
      <c r="R790" s="17">
        <v>1</v>
      </c>
    </row>
    <row r="791" spans="1:18" x14ac:dyDescent="0.25">
      <c r="A791" t="s">
        <v>1095</v>
      </c>
      <c r="B791">
        <v>1</v>
      </c>
      <c r="C791" t="s">
        <v>13</v>
      </c>
      <c r="D791" s="12" t="s">
        <v>1250</v>
      </c>
      <c r="E791" s="13">
        <f>IF(B791="N/A", 0, INDEX('Probability Tables'!$J$10:$J$12, MATCH(B791, 'Probability Tables'!$A$10:$A$12, 0)))</f>
        <v>-1.9190988916046565</v>
      </c>
      <c r="F791" s="13">
        <f>IF(C791="N/A", 0, INDEX('Probability Tables'!$J$18:$J$19, MATCH(C791, 'Probability Tables'!$A$18:$A$19, 0)))</f>
        <v>-0.16113204070663512</v>
      </c>
      <c r="G791" s="13">
        <f>IF(D791="N/A", 0, INDEX('Probability Tables'!$J$48:$J$50, MATCH(D791, 'Probability Tables'!$A$48:$A$50, 0)))</f>
        <v>-1.1317644959850102</v>
      </c>
      <c r="H791" s="13">
        <f>'Probability Tables'!$E$3</f>
        <v>-0.48424598596127871</v>
      </c>
      <c r="I791" s="16">
        <f>SUM(E791:H791)</f>
        <v>-3.6962414142575803</v>
      </c>
      <c r="J791" s="14">
        <f>IF(B791="N/A", 0, INDEX('Probability Tables'!$K$10:$K$12, MATCH(B791, 'Probability Tables'!$A$10:$A$12, 0)))</f>
        <v>-0.92356349120323478</v>
      </c>
      <c r="K791" s="14">
        <f>IF(C791="N/A", 0, INDEX('Probability Tables'!$K$18:$K$19, MATCH(C791, 'Probability Tables'!$A$18:$A$19, 0)))</f>
        <v>-1.140161291580982</v>
      </c>
      <c r="L791" s="14">
        <f>IF(D791="N/A", 0, INDEX('Probability Tables'!$K$48:$K$50, MATCH(D791, 'Probability Tables'!$A$48:$A$50, 0)))</f>
        <v>-0.54522705048332309</v>
      </c>
      <c r="M791" s="14">
        <f>'Probability Tables'!$E$4</f>
        <v>-0.95753369040820424</v>
      </c>
      <c r="N791" s="16">
        <f>SUM(J791:M791)</f>
        <v>-3.5664855236757438</v>
      </c>
      <c r="O791" s="15">
        <f t="shared" si="36"/>
        <v>46.760646433231344</v>
      </c>
      <c r="P791" s="15">
        <f t="shared" si="37"/>
        <v>53.239353566768656</v>
      </c>
      <c r="Q791" s="17">
        <f t="shared" si="38"/>
        <v>1</v>
      </c>
      <c r="R791" s="17">
        <v>0</v>
      </c>
    </row>
    <row r="792" spans="1:18" x14ac:dyDescent="0.25">
      <c r="A792" t="s">
        <v>1097</v>
      </c>
      <c r="B792">
        <v>3</v>
      </c>
      <c r="C792" t="s">
        <v>13</v>
      </c>
      <c r="D792" s="12" t="s">
        <v>1251</v>
      </c>
      <c r="E792" s="13">
        <f>IF(B792="N/A", 0, INDEX('Probability Tables'!$J$10:$J$12, MATCH(B792, 'Probability Tables'!$A$10:$A$12, 0)))</f>
        <v>-0.39196962663327978</v>
      </c>
      <c r="F792" s="13">
        <f>IF(C792="N/A", 0, INDEX('Probability Tables'!$J$18:$J$19, MATCH(C792, 'Probability Tables'!$A$18:$A$19, 0)))</f>
        <v>-0.16113204070663512</v>
      </c>
      <c r="G792" s="13">
        <f>IF(D792="N/A", 0, INDEX('Probability Tables'!$J$48:$J$50, MATCH(D792, 'Probability Tables'!$A$48:$A$50, 0)))</f>
        <v>-0.71512608727872051</v>
      </c>
      <c r="H792" s="13">
        <f>'Probability Tables'!$E$3</f>
        <v>-0.48424598596127871</v>
      </c>
      <c r="I792" s="16">
        <f>SUM(E792:H792)</f>
        <v>-1.7524737405799142</v>
      </c>
      <c r="J792" s="14">
        <f>IF(B792="N/A", 0, INDEX('Probability Tables'!$K$10:$K$12, MATCH(B792, 'Probability Tables'!$A$10:$A$12, 0)))</f>
        <v>-1.0560526742493137</v>
      </c>
      <c r="K792" s="14">
        <f>IF(C792="N/A", 0, INDEX('Probability Tables'!$K$18:$K$19, MATCH(C792, 'Probability Tables'!$A$18:$A$19, 0)))</f>
        <v>-1.140161291580982</v>
      </c>
      <c r="L792" s="14">
        <f>IF(D792="N/A", 0, INDEX('Probability Tables'!$K$48:$K$50, MATCH(D792, 'Probability Tables'!$A$48:$A$50, 0)))</f>
        <v>-1.624036711855253</v>
      </c>
      <c r="M792" s="14">
        <f>'Probability Tables'!$E$4</f>
        <v>-0.95753369040820424</v>
      </c>
      <c r="N792" s="16">
        <f>SUM(J792:M792)</f>
        <v>-4.7777843680937533</v>
      </c>
      <c r="O792" s="15">
        <f t="shared" si="36"/>
        <v>95.370456696207185</v>
      </c>
      <c r="P792" s="15">
        <f t="shared" si="37"/>
        <v>4.6295433037928087</v>
      </c>
      <c r="Q792" s="17">
        <f t="shared" si="38"/>
        <v>0</v>
      </c>
      <c r="R792" s="17">
        <v>0</v>
      </c>
    </row>
    <row r="793" spans="1:18" x14ac:dyDescent="0.25">
      <c r="A793" t="s">
        <v>1098</v>
      </c>
      <c r="B793">
        <v>2</v>
      </c>
      <c r="C793" t="s">
        <v>13</v>
      </c>
      <c r="D793" s="12" t="s">
        <v>1250</v>
      </c>
      <c r="E793" s="13">
        <f>IF(B793="N/A", 0, INDEX('Probability Tables'!$J$10:$J$12, MATCH(B793, 'Probability Tables'!$A$10:$A$12, 0)))</f>
        <v>-1.7285805676065233</v>
      </c>
      <c r="F793" s="13">
        <f>IF(C793="N/A", 0, INDEX('Probability Tables'!$J$18:$J$19, MATCH(C793, 'Probability Tables'!$A$18:$A$19, 0)))</f>
        <v>-0.16113204070663512</v>
      </c>
      <c r="G793" s="13">
        <f>IF(D793="N/A", 0, INDEX('Probability Tables'!$J$48:$J$50, MATCH(D793, 'Probability Tables'!$A$48:$A$50, 0)))</f>
        <v>-1.1317644959850102</v>
      </c>
      <c r="H793" s="13">
        <f>'Probability Tables'!$E$3</f>
        <v>-0.48424598596127871</v>
      </c>
      <c r="I793" s="16">
        <f>SUM(E793:H793)</f>
        <v>-3.5057230902594472</v>
      </c>
      <c r="J793" s="14">
        <f>IF(B793="N/A", 0, INDEX('Probability Tables'!$K$10:$K$12, MATCH(B793, 'Probability Tables'!$A$10:$A$12, 0)))</f>
        <v>-1.3662076025531533</v>
      </c>
      <c r="K793" s="14">
        <f>IF(C793="N/A", 0, INDEX('Probability Tables'!$K$18:$K$19, MATCH(C793, 'Probability Tables'!$A$18:$A$19, 0)))</f>
        <v>-1.140161291580982</v>
      </c>
      <c r="L793" s="14">
        <f>IF(D793="N/A", 0, INDEX('Probability Tables'!$K$48:$K$50, MATCH(D793, 'Probability Tables'!$A$48:$A$50, 0)))</f>
        <v>-0.54522705048332309</v>
      </c>
      <c r="M793" s="14">
        <f>'Probability Tables'!$E$4</f>
        <v>-0.95753369040820424</v>
      </c>
      <c r="N793" s="16">
        <f>SUM(J793:M793)</f>
        <v>-4.0091296350256629</v>
      </c>
      <c r="O793" s="15">
        <f t="shared" si="36"/>
        <v>62.325954727315882</v>
      </c>
      <c r="P793" s="15">
        <f t="shared" si="37"/>
        <v>37.674045272684111</v>
      </c>
      <c r="Q793" s="17">
        <f t="shared" si="38"/>
        <v>0</v>
      </c>
      <c r="R793" s="17">
        <v>0</v>
      </c>
    </row>
    <row r="794" spans="1:18" x14ac:dyDescent="0.25">
      <c r="A794" t="s">
        <v>1099</v>
      </c>
      <c r="B794">
        <v>3</v>
      </c>
      <c r="C794" t="s">
        <v>17</v>
      </c>
      <c r="D794" s="12" t="s">
        <v>1250</v>
      </c>
      <c r="E794" s="13">
        <f>IF(B794="N/A", 0, INDEX('Probability Tables'!$J$10:$J$12, MATCH(B794, 'Probability Tables'!$A$10:$A$12, 0)))</f>
        <v>-0.39196962663327978</v>
      </c>
      <c r="F794" s="13">
        <f>IF(C794="N/A", 0, INDEX('Probability Tables'!$J$18:$J$19, MATCH(C794, 'Probability Tables'!$A$18:$A$19, 0)))</f>
        <v>-1.9050155618886613</v>
      </c>
      <c r="G794" s="13">
        <f>IF(D794="N/A", 0, INDEX('Probability Tables'!$J$48:$J$50, MATCH(D794, 'Probability Tables'!$A$48:$A$50, 0)))</f>
        <v>-1.1317644959850102</v>
      </c>
      <c r="H794" s="13">
        <f>'Probability Tables'!$E$3</f>
        <v>-0.48424598596127871</v>
      </c>
      <c r="I794" s="16">
        <f>SUM(E794:H794)</f>
        <v>-3.9129956704682303</v>
      </c>
      <c r="J794" s="14">
        <f>IF(B794="N/A", 0, INDEX('Probability Tables'!$K$10:$K$12, MATCH(B794, 'Probability Tables'!$A$10:$A$12, 0)))</f>
        <v>-1.0560526742493137</v>
      </c>
      <c r="K794" s="14">
        <f>IF(C794="N/A", 0, INDEX('Probability Tables'!$K$18:$K$19, MATCH(C794, 'Probability Tables'!$A$18:$A$19, 0)))</f>
        <v>-0.38532054201569693</v>
      </c>
      <c r="L794" s="14">
        <f>IF(D794="N/A", 0, INDEX('Probability Tables'!$K$48:$K$50, MATCH(D794, 'Probability Tables'!$A$48:$A$50, 0)))</f>
        <v>-0.54522705048332309</v>
      </c>
      <c r="M794" s="14">
        <f>'Probability Tables'!$E$4</f>
        <v>-0.95753369040820424</v>
      </c>
      <c r="N794" s="16">
        <f>SUM(J794:M794)</f>
        <v>-2.9441339571565379</v>
      </c>
      <c r="O794" s="15">
        <f t="shared" si="36"/>
        <v>27.510744502188047</v>
      </c>
      <c r="P794" s="15">
        <f t="shared" si="37"/>
        <v>72.489255497811953</v>
      </c>
      <c r="Q794" s="17">
        <f t="shared" si="38"/>
        <v>1</v>
      </c>
      <c r="R794" s="17">
        <v>0</v>
      </c>
    </row>
    <row r="795" spans="1:18" x14ac:dyDescent="0.25">
      <c r="A795" t="s">
        <v>1100</v>
      </c>
      <c r="B795">
        <v>1</v>
      </c>
      <c r="C795" t="s">
        <v>13</v>
      </c>
      <c r="D795" s="12" t="s">
        <v>1250</v>
      </c>
      <c r="E795" s="13">
        <f>IF(B795="N/A", 0, INDEX('Probability Tables'!$J$10:$J$12, MATCH(B795, 'Probability Tables'!$A$10:$A$12, 0)))</f>
        <v>-1.9190988916046565</v>
      </c>
      <c r="F795" s="13">
        <f>IF(C795="N/A", 0, INDEX('Probability Tables'!$J$18:$J$19, MATCH(C795, 'Probability Tables'!$A$18:$A$19, 0)))</f>
        <v>-0.16113204070663512</v>
      </c>
      <c r="G795" s="13">
        <f>IF(D795="N/A", 0, INDEX('Probability Tables'!$J$48:$J$50, MATCH(D795, 'Probability Tables'!$A$48:$A$50, 0)))</f>
        <v>-1.1317644959850102</v>
      </c>
      <c r="H795" s="13">
        <f>'Probability Tables'!$E$3</f>
        <v>-0.48424598596127871</v>
      </c>
      <c r="I795" s="16">
        <f>SUM(E795:H795)</f>
        <v>-3.6962414142575803</v>
      </c>
      <c r="J795" s="14">
        <f>IF(B795="N/A", 0, INDEX('Probability Tables'!$K$10:$K$12, MATCH(B795, 'Probability Tables'!$A$10:$A$12, 0)))</f>
        <v>-0.92356349120323478</v>
      </c>
      <c r="K795" s="14">
        <f>IF(C795="N/A", 0, INDEX('Probability Tables'!$K$18:$K$19, MATCH(C795, 'Probability Tables'!$A$18:$A$19, 0)))</f>
        <v>-1.140161291580982</v>
      </c>
      <c r="L795" s="14">
        <f>IF(D795="N/A", 0, INDEX('Probability Tables'!$K$48:$K$50, MATCH(D795, 'Probability Tables'!$A$48:$A$50, 0)))</f>
        <v>-0.54522705048332309</v>
      </c>
      <c r="M795" s="14">
        <f>'Probability Tables'!$E$4</f>
        <v>-0.95753369040820424</v>
      </c>
      <c r="N795" s="16">
        <f>SUM(J795:M795)</f>
        <v>-3.5664855236757438</v>
      </c>
      <c r="O795" s="15">
        <f t="shared" si="36"/>
        <v>46.760646433231344</v>
      </c>
      <c r="P795" s="15">
        <f t="shared" si="37"/>
        <v>53.239353566768656</v>
      </c>
      <c r="Q795" s="17">
        <f t="shared" si="38"/>
        <v>1</v>
      </c>
      <c r="R795" s="17">
        <v>0</v>
      </c>
    </row>
    <row r="796" spans="1:18" x14ac:dyDescent="0.25">
      <c r="A796" t="s">
        <v>1102</v>
      </c>
      <c r="B796">
        <v>3</v>
      </c>
      <c r="C796" t="s">
        <v>13</v>
      </c>
      <c r="D796" s="12" t="s">
        <v>1251</v>
      </c>
      <c r="E796" s="13">
        <f>IF(B796="N/A", 0, INDEX('Probability Tables'!$J$10:$J$12, MATCH(B796, 'Probability Tables'!$A$10:$A$12, 0)))</f>
        <v>-0.39196962663327978</v>
      </c>
      <c r="F796" s="13">
        <f>IF(C796="N/A", 0, INDEX('Probability Tables'!$J$18:$J$19, MATCH(C796, 'Probability Tables'!$A$18:$A$19, 0)))</f>
        <v>-0.16113204070663512</v>
      </c>
      <c r="G796" s="13">
        <f>IF(D796="N/A", 0, INDEX('Probability Tables'!$J$48:$J$50, MATCH(D796, 'Probability Tables'!$A$48:$A$50, 0)))</f>
        <v>-0.71512608727872051</v>
      </c>
      <c r="H796" s="13">
        <f>'Probability Tables'!$E$3</f>
        <v>-0.48424598596127871</v>
      </c>
      <c r="I796" s="16">
        <f>SUM(E796:H796)</f>
        <v>-1.7524737405799142</v>
      </c>
      <c r="J796" s="14">
        <f>IF(B796="N/A", 0, INDEX('Probability Tables'!$K$10:$K$12, MATCH(B796, 'Probability Tables'!$A$10:$A$12, 0)))</f>
        <v>-1.0560526742493137</v>
      </c>
      <c r="K796" s="14">
        <f>IF(C796="N/A", 0, INDEX('Probability Tables'!$K$18:$K$19, MATCH(C796, 'Probability Tables'!$A$18:$A$19, 0)))</f>
        <v>-1.140161291580982</v>
      </c>
      <c r="L796" s="14">
        <f>IF(D796="N/A", 0, INDEX('Probability Tables'!$K$48:$K$50, MATCH(D796, 'Probability Tables'!$A$48:$A$50, 0)))</f>
        <v>-1.624036711855253</v>
      </c>
      <c r="M796" s="14">
        <f>'Probability Tables'!$E$4</f>
        <v>-0.95753369040820424</v>
      </c>
      <c r="N796" s="16">
        <f>SUM(J796:M796)</f>
        <v>-4.7777843680937533</v>
      </c>
      <c r="O796" s="15">
        <f t="shared" si="36"/>
        <v>95.370456696207185</v>
      </c>
      <c r="P796" s="15">
        <f t="shared" si="37"/>
        <v>4.6295433037928087</v>
      </c>
      <c r="Q796" s="17">
        <f t="shared" si="38"/>
        <v>0</v>
      </c>
      <c r="R796" s="17">
        <v>0</v>
      </c>
    </row>
    <row r="797" spans="1:18" x14ac:dyDescent="0.25">
      <c r="A797" t="s">
        <v>1103</v>
      </c>
      <c r="B797">
        <v>2</v>
      </c>
      <c r="C797" t="s">
        <v>13</v>
      </c>
      <c r="D797" s="12" t="s">
        <v>1252</v>
      </c>
      <c r="E797" s="13">
        <f>IF(B797="N/A", 0, INDEX('Probability Tables'!$J$10:$J$12, MATCH(B797, 'Probability Tables'!$A$10:$A$12, 0)))</f>
        <v>-1.7285805676065233</v>
      </c>
      <c r="F797" s="13">
        <f>IF(C797="N/A", 0, INDEX('Probability Tables'!$J$18:$J$19, MATCH(C797, 'Probability Tables'!$A$18:$A$19, 0)))</f>
        <v>-0.16113204070663512</v>
      </c>
      <c r="G797" s="13">
        <f>IF(D797="N/A", 0, INDEX('Probability Tables'!$J$48:$J$50, MATCH(D797, 'Probability Tables'!$A$48:$A$50, 0)))</f>
        <v>-1.6691571471357227</v>
      </c>
      <c r="H797" s="13">
        <f>'Probability Tables'!$E$3</f>
        <v>-0.48424598596127871</v>
      </c>
      <c r="I797" s="16">
        <f>SUM(E797:H797)</f>
        <v>-4.0431157414101593</v>
      </c>
      <c r="J797" s="14">
        <f>IF(B797="N/A", 0, INDEX('Probability Tables'!$K$10:$K$12, MATCH(B797, 'Probability Tables'!$A$10:$A$12, 0)))</f>
        <v>-1.3662076025531533</v>
      </c>
      <c r="K797" s="14">
        <f>IF(C797="N/A", 0, INDEX('Probability Tables'!$K$18:$K$19, MATCH(C797, 'Probability Tables'!$A$18:$A$19, 0)))</f>
        <v>-1.140161291580982</v>
      </c>
      <c r="L797" s="14">
        <f>IF(D797="N/A", 0, INDEX('Probability Tables'!$K$48:$K$50, MATCH(D797, 'Probability Tables'!$A$48:$A$50, 0)))</f>
        <v>-1.4997389951776758</v>
      </c>
      <c r="M797" s="14">
        <f>'Probability Tables'!$E$4</f>
        <v>-0.95753369040820424</v>
      </c>
      <c r="N797" s="16">
        <f>SUM(J797:M797)</f>
        <v>-4.9636415797200151</v>
      </c>
      <c r="O797" s="15">
        <f t="shared" si="36"/>
        <v>71.514923676454018</v>
      </c>
      <c r="P797" s="15">
        <f t="shared" si="37"/>
        <v>28.485076323545982</v>
      </c>
      <c r="Q797" s="17">
        <f t="shared" si="38"/>
        <v>0</v>
      </c>
      <c r="R797" s="17">
        <v>0</v>
      </c>
    </row>
    <row r="798" spans="1:18" x14ac:dyDescent="0.25">
      <c r="A798" t="s">
        <v>1104</v>
      </c>
      <c r="B798">
        <v>1</v>
      </c>
      <c r="C798" t="s">
        <v>17</v>
      </c>
      <c r="D798" s="12" t="s">
        <v>1250</v>
      </c>
      <c r="E798" s="13">
        <f>IF(B798="N/A", 0, INDEX('Probability Tables'!$J$10:$J$12, MATCH(B798, 'Probability Tables'!$A$10:$A$12, 0)))</f>
        <v>-1.9190988916046565</v>
      </c>
      <c r="F798" s="13">
        <f>IF(C798="N/A", 0, INDEX('Probability Tables'!$J$18:$J$19, MATCH(C798, 'Probability Tables'!$A$18:$A$19, 0)))</f>
        <v>-1.9050155618886613</v>
      </c>
      <c r="G798" s="13">
        <f>IF(D798="N/A", 0, INDEX('Probability Tables'!$J$48:$J$50, MATCH(D798, 'Probability Tables'!$A$48:$A$50, 0)))</f>
        <v>-1.1317644959850102</v>
      </c>
      <c r="H798" s="13">
        <f>'Probability Tables'!$E$3</f>
        <v>-0.48424598596127871</v>
      </c>
      <c r="I798" s="16">
        <f>SUM(E798:H798)</f>
        <v>-5.4401249354396066</v>
      </c>
      <c r="J798" s="14">
        <f>IF(B798="N/A", 0, INDEX('Probability Tables'!$K$10:$K$12, MATCH(B798, 'Probability Tables'!$A$10:$A$12, 0)))</f>
        <v>-0.92356349120323478</v>
      </c>
      <c r="K798" s="14">
        <f>IF(C798="N/A", 0, INDEX('Probability Tables'!$K$18:$K$19, MATCH(C798, 'Probability Tables'!$A$18:$A$19, 0)))</f>
        <v>-0.38532054201569693</v>
      </c>
      <c r="L798" s="14">
        <f>IF(D798="N/A", 0, INDEX('Probability Tables'!$K$48:$K$50, MATCH(D798, 'Probability Tables'!$A$48:$A$50, 0)))</f>
        <v>-0.54522705048332309</v>
      </c>
      <c r="M798" s="14">
        <f>'Probability Tables'!$E$4</f>
        <v>-0.95753369040820424</v>
      </c>
      <c r="N798" s="16">
        <f>SUM(J798:M798)</f>
        <v>-2.8116447741104591</v>
      </c>
      <c r="O798" s="15">
        <f t="shared" si="36"/>
        <v>6.7327825801197783</v>
      </c>
      <c r="P798" s="15">
        <f t="shared" si="37"/>
        <v>93.267217419880225</v>
      </c>
      <c r="Q798" s="17">
        <f t="shared" si="38"/>
        <v>1</v>
      </c>
      <c r="R798" s="17">
        <v>1</v>
      </c>
    </row>
    <row r="799" spans="1:18" x14ac:dyDescent="0.25">
      <c r="A799" t="s">
        <v>1106</v>
      </c>
      <c r="B799">
        <v>3</v>
      </c>
      <c r="C799" t="s">
        <v>17</v>
      </c>
      <c r="D799" s="12" t="s">
        <v>1251</v>
      </c>
      <c r="E799" s="13">
        <f>IF(B799="N/A", 0, INDEX('Probability Tables'!$J$10:$J$12, MATCH(B799, 'Probability Tables'!$A$10:$A$12, 0)))</f>
        <v>-0.39196962663327978</v>
      </c>
      <c r="F799" s="13">
        <f>IF(C799="N/A", 0, INDEX('Probability Tables'!$J$18:$J$19, MATCH(C799, 'Probability Tables'!$A$18:$A$19, 0)))</f>
        <v>-1.9050155618886613</v>
      </c>
      <c r="G799" s="13">
        <f>IF(D799="N/A", 0, INDEX('Probability Tables'!$J$48:$J$50, MATCH(D799, 'Probability Tables'!$A$48:$A$50, 0)))</f>
        <v>-0.71512608727872051</v>
      </c>
      <c r="H799" s="13">
        <f>'Probability Tables'!$E$3</f>
        <v>-0.48424598596127871</v>
      </c>
      <c r="I799" s="16">
        <f>SUM(E799:H799)</f>
        <v>-3.4963572617619403</v>
      </c>
      <c r="J799" s="14">
        <f>IF(B799="N/A", 0, INDEX('Probability Tables'!$K$10:$K$12, MATCH(B799, 'Probability Tables'!$A$10:$A$12, 0)))</f>
        <v>-1.0560526742493137</v>
      </c>
      <c r="K799" s="14">
        <f>IF(C799="N/A", 0, INDEX('Probability Tables'!$K$18:$K$19, MATCH(C799, 'Probability Tables'!$A$18:$A$19, 0)))</f>
        <v>-0.38532054201569693</v>
      </c>
      <c r="L799" s="14">
        <f>IF(D799="N/A", 0, INDEX('Probability Tables'!$K$48:$K$50, MATCH(D799, 'Probability Tables'!$A$48:$A$50, 0)))</f>
        <v>-1.624036711855253</v>
      </c>
      <c r="M799" s="14">
        <f>'Probability Tables'!$E$4</f>
        <v>-0.95753369040820424</v>
      </c>
      <c r="N799" s="16">
        <f>SUM(J799:M799)</f>
        <v>-4.0229436185284682</v>
      </c>
      <c r="O799" s="15">
        <f t="shared" si="36"/>
        <v>62.868658257937625</v>
      </c>
      <c r="P799" s="15">
        <f t="shared" si="37"/>
        <v>37.131341742062382</v>
      </c>
      <c r="Q799" s="17">
        <f t="shared" si="38"/>
        <v>0</v>
      </c>
      <c r="R799" s="17">
        <v>1</v>
      </c>
    </row>
    <row r="800" spans="1:18" x14ac:dyDescent="0.25">
      <c r="A800" t="s">
        <v>1107</v>
      </c>
      <c r="B800">
        <v>3</v>
      </c>
      <c r="C800" t="s">
        <v>13</v>
      </c>
      <c r="D800" s="12" t="s">
        <v>1251</v>
      </c>
      <c r="E800" s="13">
        <f>IF(B800="N/A", 0, INDEX('Probability Tables'!$J$10:$J$12, MATCH(B800, 'Probability Tables'!$A$10:$A$12, 0)))</f>
        <v>-0.39196962663327978</v>
      </c>
      <c r="F800" s="13">
        <f>IF(C800="N/A", 0, INDEX('Probability Tables'!$J$18:$J$19, MATCH(C800, 'Probability Tables'!$A$18:$A$19, 0)))</f>
        <v>-0.16113204070663512</v>
      </c>
      <c r="G800" s="13">
        <f>IF(D800="N/A", 0, INDEX('Probability Tables'!$J$48:$J$50, MATCH(D800, 'Probability Tables'!$A$48:$A$50, 0)))</f>
        <v>-0.71512608727872051</v>
      </c>
      <c r="H800" s="13">
        <f>'Probability Tables'!$E$3</f>
        <v>-0.48424598596127871</v>
      </c>
      <c r="I800" s="16">
        <f>SUM(E800:H800)</f>
        <v>-1.7524737405799142</v>
      </c>
      <c r="J800" s="14">
        <f>IF(B800="N/A", 0, INDEX('Probability Tables'!$K$10:$K$12, MATCH(B800, 'Probability Tables'!$A$10:$A$12, 0)))</f>
        <v>-1.0560526742493137</v>
      </c>
      <c r="K800" s="14">
        <f>IF(C800="N/A", 0, INDEX('Probability Tables'!$K$18:$K$19, MATCH(C800, 'Probability Tables'!$A$18:$A$19, 0)))</f>
        <v>-1.140161291580982</v>
      </c>
      <c r="L800" s="14">
        <f>IF(D800="N/A", 0, INDEX('Probability Tables'!$K$48:$K$50, MATCH(D800, 'Probability Tables'!$A$48:$A$50, 0)))</f>
        <v>-1.624036711855253</v>
      </c>
      <c r="M800" s="14">
        <f>'Probability Tables'!$E$4</f>
        <v>-0.95753369040820424</v>
      </c>
      <c r="N800" s="16">
        <f>SUM(J800:M800)</f>
        <v>-4.7777843680937533</v>
      </c>
      <c r="O800" s="15">
        <f t="shared" si="36"/>
        <v>95.370456696207185</v>
      </c>
      <c r="P800" s="15">
        <f t="shared" si="37"/>
        <v>4.6295433037928087</v>
      </c>
      <c r="Q800" s="17">
        <f t="shared" si="38"/>
        <v>0</v>
      </c>
      <c r="R800" s="17">
        <v>0</v>
      </c>
    </row>
    <row r="801" spans="1:18" x14ac:dyDescent="0.25">
      <c r="A801" t="s">
        <v>1108</v>
      </c>
      <c r="B801">
        <v>3</v>
      </c>
      <c r="C801" t="s">
        <v>17</v>
      </c>
      <c r="D801" s="12" t="s">
        <v>1250</v>
      </c>
      <c r="E801" s="13">
        <f>IF(B801="N/A", 0, INDEX('Probability Tables'!$J$10:$J$12, MATCH(B801, 'Probability Tables'!$A$10:$A$12, 0)))</f>
        <v>-0.39196962663327978</v>
      </c>
      <c r="F801" s="13">
        <f>IF(C801="N/A", 0, INDEX('Probability Tables'!$J$18:$J$19, MATCH(C801, 'Probability Tables'!$A$18:$A$19, 0)))</f>
        <v>-1.9050155618886613</v>
      </c>
      <c r="G801" s="13">
        <f>IF(D801="N/A", 0, INDEX('Probability Tables'!$J$48:$J$50, MATCH(D801, 'Probability Tables'!$A$48:$A$50, 0)))</f>
        <v>-1.1317644959850102</v>
      </c>
      <c r="H801" s="13">
        <f>'Probability Tables'!$E$3</f>
        <v>-0.48424598596127871</v>
      </c>
      <c r="I801" s="16">
        <f>SUM(E801:H801)</f>
        <v>-3.9129956704682303</v>
      </c>
      <c r="J801" s="14">
        <f>IF(B801="N/A", 0, INDEX('Probability Tables'!$K$10:$K$12, MATCH(B801, 'Probability Tables'!$A$10:$A$12, 0)))</f>
        <v>-1.0560526742493137</v>
      </c>
      <c r="K801" s="14">
        <f>IF(C801="N/A", 0, INDEX('Probability Tables'!$K$18:$K$19, MATCH(C801, 'Probability Tables'!$A$18:$A$19, 0)))</f>
        <v>-0.38532054201569693</v>
      </c>
      <c r="L801" s="14">
        <f>IF(D801="N/A", 0, INDEX('Probability Tables'!$K$48:$K$50, MATCH(D801, 'Probability Tables'!$A$48:$A$50, 0)))</f>
        <v>-0.54522705048332309</v>
      </c>
      <c r="M801" s="14">
        <f>'Probability Tables'!$E$4</f>
        <v>-0.95753369040820424</v>
      </c>
      <c r="N801" s="16">
        <f>SUM(J801:M801)</f>
        <v>-2.9441339571565379</v>
      </c>
      <c r="O801" s="15">
        <f t="shared" si="36"/>
        <v>27.510744502188047</v>
      </c>
      <c r="P801" s="15">
        <f t="shared" si="37"/>
        <v>72.489255497811953</v>
      </c>
      <c r="Q801" s="17">
        <f t="shared" si="38"/>
        <v>1</v>
      </c>
      <c r="R801" s="17">
        <v>0</v>
      </c>
    </row>
    <row r="802" spans="1:18" x14ac:dyDescent="0.25">
      <c r="A802" t="s">
        <v>1109</v>
      </c>
      <c r="B802">
        <v>2</v>
      </c>
      <c r="C802" t="s">
        <v>13</v>
      </c>
      <c r="D802" s="12" t="s">
        <v>1252</v>
      </c>
      <c r="E802" s="13">
        <f>IF(B802="N/A", 0, INDEX('Probability Tables'!$J$10:$J$12, MATCH(B802, 'Probability Tables'!$A$10:$A$12, 0)))</f>
        <v>-1.7285805676065233</v>
      </c>
      <c r="F802" s="13">
        <f>IF(C802="N/A", 0, INDEX('Probability Tables'!$J$18:$J$19, MATCH(C802, 'Probability Tables'!$A$18:$A$19, 0)))</f>
        <v>-0.16113204070663512</v>
      </c>
      <c r="G802" s="13">
        <f>IF(D802="N/A", 0, INDEX('Probability Tables'!$J$48:$J$50, MATCH(D802, 'Probability Tables'!$A$48:$A$50, 0)))</f>
        <v>-1.6691571471357227</v>
      </c>
      <c r="H802" s="13">
        <f>'Probability Tables'!$E$3</f>
        <v>-0.48424598596127871</v>
      </c>
      <c r="I802" s="16">
        <f>SUM(E802:H802)</f>
        <v>-4.0431157414101593</v>
      </c>
      <c r="J802" s="14">
        <f>IF(B802="N/A", 0, INDEX('Probability Tables'!$K$10:$K$12, MATCH(B802, 'Probability Tables'!$A$10:$A$12, 0)))</f>
        <v>-1.3662076025531533</v>
      </c>
      <c r="K802" s="14">
        <f>IF(C802="N/A", 0, INDEX('Probability Tables'!$K$18:$K$19, MATCH(C802, 'Probability Tables'!$A$18:$A$19, 0)))</f>
        <v>-1.140161291580982</v>
      </c>
      <c r="L802" s="14">
        <f>IF(D802="N/A", 0, INDEX('Probability Tables'!$K$48:$K$50, MATCH(D802, 'Probability Tables'!$A$48:$A$50, 0)))</f>
        <v>-1.4997389951776758</v>
      </c>
      <c r="M802" s="14">
        <f>'Probability Tables'!$E$4</f>
        <v>-0.95753369040820424</v>
      </c>
      <c r="N802" s="16">
        <f>SUM(J802:M802)</f>
        <v>-4.9636415797200151</v>
      </c>
      <c r="O802" s="15">
        <f t="shared" si="36"/>
        <v>71.514923676454018</v>
      </c>
      <c r="P802" s="15">
        <f t="shared" si="37"/>
        <v>28.485076323545982</v>
      </c>
      <c r="Q802" s="17">
        <f t="shared" si="38"/>
        <v>0</v>
      </c>
      <c r="R802" s="17">
        <v>0</v>
      </c>
    </row>
    <row r="803" spans="1:18" x14ac:dyDescent="0.25">
      <c r="A803" t="s">
        <v>1110</v>
      </c>
      <c r="B803">
        <v>2</v>
      </c>
      <c r="C803" t="s">
        <v>17</v>
      </c>
      <c r="D803" s="12" t="s">
        <v>1250</v>
      </c>
      <c r="E803" s="13">
        <f>IF(B803="N/A", 0, INDEX('Probability Tables'!$J$10:$J$12, MATCH(B803, 'Probability Tables'!$A$10:$A$12, 0)))</f>
        <v>-1.7285805676065233</v>
      </c>
      <c r="F803" s="13">
        <f>IF(C803="N/A", 0, INDEX('Probability Tables'!$J$18:$J$19, MATCH(C803, 'Probability Tables'!$A$18:$A$19, 0)))</f>
        <v>-1.9050155618886613</v>
      </c>
      <c r="G803" s="13">
        <f>IF(D803="N/A", 0, INDEX('Probability Tables'!$J$48:$J$50, MATCH(D803, 'Probability Tables'!$A$48:$A$50, 0)))</f>
        <v>-1.1317644959850102</v>
      </c>
      <c r="H803" s="13">
        <f>'Probability Tables'!$E$3</f>
        <v>-0.48424598596127871</v>
      </c>
      <c r="I803" s="16">
        <f>SUM(E803:H803)</f>
        <v>-5.2496066114414734</v>
      </c>
      <c r="J803" s="14">
        <f>IF(B803="N/A", 0, INDEX('Probability Tables'!$K$10:$K$12, MATCH(B803, 'Probability Tables'!$A$10:$A$12, 0)))</f>
        <v>-1.3662076025531533</v>
      </c>
      <c r="K803" s="14">
        <f>IF(C803="N/A", 0, INDEX('Probability Tables'!$K$18:$K$19, MATCH(C803, 'Probability Tables'!$A$18:$A$19, 0)))</f>
        <v>-0.38532054201569693</v>
      </c>
      <c r="L803" s="14">
        <f>IF(D803="N/A", 0, INDEX('Probability Tables'!$K$48:$K$50, MATCH(D803, 'Probability Tables'!$A$48:$A$50, 0)))</f>
        <v>-0.54522705048332309</v>
      </c>
      <c r="M803" s="14">
        <f>'Probability Tables'!$E$4</f>
        <v>-0.95753369040820424</v>
      </c>
      <c r="N803" s="16">
        <f>SUM(J803:M803)</f>
        <v>-3.2542888854603773</v>
      </c>
      <c r="O803" s="15">
        <f t="shared" si="36"/>
        <v>11.969540796003292</v>
      </c>
      <c r="P803" s="15">
        <f t="shared" si="37"/>
        <v>88.030459203996713</v>
      </c>
      <c r="Q803" s="17">
        <f t="shared" si="38"/>
        <v>1</v>
      </c>
      <c r="R803" s="17">
        <v>1</v>
      </c>
    </row>
    <row r="804" spans="1:18" x14ac:dyDescent="0.25">
      <c r="A804" t="s">
        <v>1111</v>
      </c>
      <c r="B804">
        <v>1</v>
      </c>
      <c r="C804" t="s">
        <v>13</v>
      </c>
      <c r="D804" s="12" t="s">
        <v>1250</v>
      </c>
      <c r="E804" s="13">
        <f>IF(B804="N/A", 0, INDEX('Probability Tables'!$J$10:$J$12, MATCH(B804, 'Probability Tables'!$A$10:$A$12, 0)))</f>
        <v>-1.9190988916046565</v>
      </c>
      <c r="F804" s="13">
        <f>IF(C804="N/A", 0, INDEX('Probability Tables'!$J$18:$J$19, MATCH(C804, 'Probability Tables'!$A$18:$A$19, 0)))</f>
        <v>-0.16113204070663512</v>
      </c>
      <c r="G804" s="13">
        <f>IF(D804="N/A", 0, INDEX('Probability Tables'!$J$48:$J$50, MATCH(D804, 'Probability Tables'!$A$48:$A$50, 0)))</f>
        <v>-1.1317644959850102</v>
      </c>
      <c r="H804" s="13">
        <f>'Probability Tables'!$E$3</f>
        <v>-0.48424598596127871</v>
      </c>
      <c r="I804" s="16">
        <f>SUM(E804:H804)</f>
        <v>-3.6962414142575803</v>
      </c>
      <c r="J804" s="14">
        <f>IF(B804="N/A", 0, INDEX('Probability Tables'!$K$10:$K$12, MATCH(B804, 'Probability Tables'!$A$10:$A$12, 0)))</f>
        <v>-0.92356349120323478</v>
      </c>
      <c r="K804" s="14">
        <f>IF(C804="N/A", 0, INDEX('Probability Tables'!$K$18:$K$19, MATCH(C804, 'Probability Tables'!$A$18:$A$19, 0)))</f>
        <v>-1.140161291580982</v>
      </c>
      <c r="L804" s="14">
        <f>IF(D804="N/A", 0, INDEX('Probability Tables'!$K$48:$K$50, MATCH(D804, 'Probability Tables'!$A$48:$A$50, 0)))</f>
        <v>-0.54522705048332309</v>
      </c>
      <c r="M804" s="14">
        <f>'Probability Tables'!$E$4</f>
        <v>-0.95753369040820424</v>
      </c>
      <c r="N804" s="16">
        <f>SUM(J804:M804)</f>
        <v>-3.5664855236757438</v>
      </c>
      <c r="O804" s="15">
        <f t="shared" si="36"/>
        <v>46.760646433231344</v>
      </c>
      <c r="P804" s="15">
        <f t="shared" si="37"/>
        <v>53.239353566768656</v>
      </c>
      <c r="Q804" s="17">
        <f t="shared" si="38"/>
        <v>1</v>
      </c>
      <c r="R804" s="17">
        <v>1</v>
      </c>
    </row>
    <row r="805" spans="1:18" x14ac:dyDescent="0.25">
      <c r="A805" t="s">
        <v>1112</v>
      </c>
      <c r="B805">
        <v>3</v>
      </c>
      <c r="C805" t="s">
        <v>13</v>
      </c>
      <c r="D805" s="12" t="s">
        <v>1251</v>
      </c>
      <c r="E805" s="13">
        <f>IF(B805="N/A", 0, INDEX('Probability Tables'!$J$10:$J$12, MATCH(B805, 'Probability Tables'!$A$10:$A$12, 0)))</f>
        <v>-0.39196962663327978</v>
      </c>
      <c r="F805" s="13">
        <f>IF(C805="N/A", 0, INDEX('Probability Tables'!$J$18:$J$19, MATCH(C805, 'Probability Tables'!$A$18:$A$19, 0)))</f>
        <v>-0.16113204070663512</v>
      </c>
      <c r="G805" s="13">
        <f>IF(D805="N/A", 0, INDEX('Probability Tables'!$J$48:$J$50, MATCH(D805, 'Probability Tables'!$A$48:$A$50, 0)))</f>
        <v>-0.71512608727872051</v>
      </c>
      <c r="H805" s="13">
        <f>'Probability Tables'!$E$3</f>
        <v>-0.48424598596127871</v>
      </c>
      <c r="I805" s="16">
        <f>SUM(E805:H805)</f>
        <v>-1.7524737405799142</v>
      </c>
      <c r="J805" s="14">
        <f>IF(B805="N/A", 0, INDEX('Probability Tables'!$K$10:$K$12, MATCH(B805, 'Probability Tables'!$A$10:$A$12, 0)))</f>
        <v>-1.0560526742493137</v>
      </c>
      <c r="K805" s="14">
        <f>IF(C805="N/A", 0, INDEX('Probability Tables'!$K$18:$K$19, MATCH(C805, 'Probability Tables'!$A$18:$A$19, 0)))</f>
        <v>-1.140161291580982</v>
      </c>
      <c r="L805" s="14">
        <f>IF(D805="N/A", 0, INDEX('Probability Tables'!$K$48:$K$50, MATCH(D805, 'Probability Tables'!$A$48:$A$50, 0)))</f>
        <v>-1.624036711855253</v>
      </c>
      <c r="M805" s="14">
        <f>'Probability Tables'!$E$4</f>
        <v>-0.95753369040820424</v>
      </c>
      <c r="N805" s="16">
        <f>SUM(J805:M805)</f>
        <v>-4.7777843680937533</v>
      </c>
      <c r="O805" s="15">
        <f t="shared" si="36"/>
        <v>95.370456696207185</v>
      </c>
      <c r="P805" s="15">
        <f t="shared" si="37"/>
        <v>4.6295433037928087</v>
      </c>
      <c r="Q805" s="17">
        <f t="shared" si="38"/>
        <v>0</v>
      </c>
      <c r="R805" s="17">
        <v>1</v>
      </c>
    </row>
    <row r="806" spans="1:18" x14ac:dyDescent="0.25">
      <c r="A806" t="s">
        <v>1113</v>
      </c>
      <c r="B806">
        <v>3</v>
      </c>
      <c r="C806" t="s">
        <v>13</v>
      </c>
      <c r="D806" s="12" t="s">
        <v>1251</v>
      </c>
      <c r="E806" s="13">
        <f>IF(B806="N/A", 0, INDEX('Probability Tables'!$J$10:$J$12, MATCH(B806, 'Probability Tables'!$A$10:$A$12, 0)))</f>
        <v>-0.39196962663327978</v>
      </c>
      <c r="F806" s="13">
        <f>IF(C806="N/A", 0, INDEX('Probability Tables'!$J$18:$J$19, MATCH(C806, 'Probability Tables'!$A$18:$A$19, 0)))</f>
        <v>-0.16113204070663512</v>
      </c>
      <c r="G806" s="13">
        <f>IF(D806="N/A", 0, INDEX('Probability Tables'!$J$48:$J$50, MATCH(D806, 'Probability Tables'!$A$48:$A$50, 0)))</f>
        <v>-0.71512608727872051</v>
      </c>
      <c r="H806" s="13">
        <f>'Probability Tables'!$E$3</f>
        <v>-0.48424598596127871</v>
      </c>
      <c r="I806" s="16">
        <f>SUM(E806:H806)</f>
        <v>-1.7524737405799142</v>
      </c>
      <c r="J806" s="14">
        <f>IF(B806="N/A", 0, INDEX('Probability Tables'!$K$10:$K$12, MATCH(B806, 'Probability Tables'!$A$10:$A$12, 0)))</f>
        <v>-1.0560526742493137</v>
      </c>
      <c r="K806" s="14">
        <f>IF(C806="N/A", 0, INDEX('Probability Tables'!$K$18:$K$19, MATCH(C806, 'Probability Tables'!$A$18:$A$19, 0)))</f>
        <v>-1.140161291580982</v>
      </c>
      <c r="L806" s="14">
        <f>IF(D806="N/A", 0, INDEX('Probability Tables'!$K$48:$K$50, MATCH(D806, 'Probability Tables'!$A$48:$A$50, 0)))</f>
        <v>-1.624036711855253</v>
      </c>
      <c r="M806" s="14">
        <f>'Probability Tables'!$E$4</f>
        <v>-0.95753369040820424</v>
      </c>
      <c r="N806" s="16">
        <f>SUM(J806:M806)</f>
        <v>-4.7777843680937533</v>
      </c>
      <c r="O806" s="15">
        <f t="shared" si="36"/>
        <v>95.370456696207185</v>
      </c>
      <c r="P806" s="15">
        <f t="shared" si="37"/>
        <v>4.6295433037928087</v>
      </c>
      <c r="Q806" s="17">
        <f t="shared" si="38"/>
        <v>0</v>
      </c>
      <c r="R806" s="17">
        <v>1</v>
      </c>
    </row>
    <row r="807" spans="1:18" x14ac:dyDescent="0.25">
      <c r="A807" t="s">
        <v>1114</v>
      </c>
      <c r="B807">
        <v>3</v>
      </c>
      <c r="C807" t="s">
        <v>13</v>
      </c>
      <c r="D807" s="12" t="s">
        <v>1251</v>
      </c>
      <c r="E807" s="13">
        <f>IF(B807="N/A", 0, INDEX('Probability Tables'!$J$10:$J$12, MATCH(B807, 'Probability Tables'!$A$10:$A$12, 0)))</f>
        <v>-0.39196962663327978</v>
      </c>
      <c r="F807" s="13">
        <f>IF(C807="N/A", 0, INDEX('Probability Tables'!$J$18:$J$19, MATCH(C807, 'Probability Tables'!$A$18:$A$19, 0)))</f>
        <v>-0.16113204070663512</v>
      </c>
      <c r="G807" s="13">
        <f>IF(D807="N/A", 0, INDEX('Probability Tables'!$J$48:$J$50, MATCH(D807, 'Probability Tables'!$A$48:$A$50, 0)))</f>
        <v>-0.71512608727872051</v>
      </c>
      <c r="H807" s="13">
        <f>'Probability Tables'!$E$3</f>
        <v>-0.48424598596127871</v>
      </c>
      <c r="I807" s="16">
        <f>SUM(E807:H807)</f>
        <v>-1.7524737405799142</v>
      </c>
      <c r="J807" s="14">
        <f>IF(B807="N/A", 0, INDEX('Probability Tables'!$K$10:$K$12, MATCH(B807, 'Probability Tables'!$A$10:$A$12, 0)))</f>
        <v>-1.0560526742493137</v>
      </c>
      <c r="K807" s="14">
        <f>IF(C807="N/A", 0, INDEX('Probability Tables'!$K$18:$K$19, MATCH(C807, 'Probability Tables'!$A$18:$A$19, 0)))</f>
        <v>-1.140161291580982</v>
      </c>
      <c r="L807" s="14">
        <f>IF(D807="N/A", 0, INDEX('Probability Tables'!$K$48:$K$50, MATCH(D807, 'Probability Tables'!$A$48:$A$50, 0)))</f>
        <v>-1.624036711855253</v>
      </c>
      <c r="M807" s="14">
        <f>'Probability Tables'!$E$4</f>
        <v>-0.95753369040820424</v>
      </c>
      <c r="N807" s="16">
        <f>SUM(J807:M807)</f>
        <v>-4.7777843680937533</v>
      </c>
      <c r="O807" s="15">
        <f t="shared" si="36"/>
        <v>95.370456696207185</v>
      </c>
      <c r="P807" s="15">
        <f t="shared" si="37"/>
        <v>4.6295433037928087</v>
      </c>
      <c r="Q807" s="17">
        <f t="shared" si="38"/>
        <v>0</v>
      </c>
      <c r="R807" s="17">
        <v>0</v>
      </c>
    </row>
    <row r="808" spans="1:18" x14ac:dyDescent="0.25">
      <c r="A808" t="s">
        <v>1115</v>
      </c>
      <c r="B808">
        <v>1</v>
      </c>
      <c r="C808" t="s">
        <v>13</v>
      </c>
      <c r="D808" s="12" t="s">
        <v>1251</v>
      </c>
      <c r="E808" s="13">
        <f>IF(B808="N/A", 0, INDEX('Probability Tables'!$J$10:$J$12, MATCH(B808, 'Probability Tables'!$A$10:$A$12, 0)))</f>
        <v>-1.9190988916046565</v>
      </c>
      <c r="F808" s="13">
        <f>IF(C808="N/A", 0, INDEX('Probability Tables'!$J$18:$J$19, MATCH(C808, 'Probability Tables'!$A$18:$A$19, 0)))</f>
        <v>-0.16113204070663512</v>
      </c>
      <c r="G808" s="13">
        <f>IF(D808="N/A", 0, INDEX('Probability Tables'!$J$48:$J$50, MATCH(D808, 'Probability Tables'!$A$48:$A$50, 0)))</f>
        <v>-0.71512608727872051</v>
      </c>
      <c r="H808" s="13">
        <f>'Probability Tables'!$E$3</f>
        <v>-0.48424598596127871</v>
      </c>
      <c r="I808" s="16">
        <f>SUM(E808:H808)</f>
        <v>-3.2796030055512908</v>
      </c>
      <c r="J808" s="14">
        <f>IF(B808="N/A", 0, INDEX('Probability Tables'!$K$10:$K$12, MATCH(B808, 'Probability Tables'!$A$10:$A$12, 0)))</f>
        <v>-0.92356349120323478</v>
      </c>
      <c r="K808" s="14">
        <f>IF(C808="N/A", 0, INDEX('Probability Tables'!$K$18:$K$19, MATCH(C808, 'Probability Tables'!$A$18:$A$19, 0)))</f>
        <v>-1.140161291580982</v>
      </c>
      <c r="L808" s="14">
        <f>IF(D808="N/A", 0, INDEX('Probability Tables'!$K$48:$K$50, MATCH(D808, 'Probability Tables'!$A$48:$A$50, 0)))</f>
        <v>-1.624036711855253</v>
      </c>
      <c r="M808" s="14">
        <f>'Probability Tables'!$E$4</f>
        <v>-0.95753369040820424</v>
      </c>
      <c r="N808" s="16">
        <f>SUM(J808:M808)</f>
        <v>-4.645295185047674</v>
      </c>
      <c r="O808" s="15">
        <f t="shared" si="36"/>
        <v>79.668326868464177</v>
      </c>
      <c r="P808" s="15">
        <f t="shared" si="37"/>
        <v>20.331673131535823</v>
      </c>
      <c r="Q808" s="17">
        <f t="shared" si="38"/>
        <v>0</v>
      </c>
      <c r="R808" s="17">
        <v>0</v>
      </c>
    </row>
    <row r="809" spans="1:18" x14ac:dyDescent="0.25">
      <c r="A809" t="s">
        <v>1117</v>
      </c>
      <c r="B809">
        <v>3</v>
      </c>
      <c r="C809" t="s">
        <v>17</v>
      </c>
      <c r="D809" s="12" t="s">
        <v>1251</v>
      </c>
      <c r="E809" s="13">
        <f>IF(B809="N/A", 0, INDEX('Probability Tables'!$J$10:$J$12, MATCH(B809, 'Probability Tables'!$A$10:$A$12, 0)))</f>
        <v>-0.39196962663327978</v>
      </c>
      <c r="F809" s="13">
        <f>IF(C809="N/A", 0, INDEX('Probability Tables'!$J$18:$J$19, MATCH(C809, 'Probability Tables'!$A$18:$A$19, 0)))</f>
        <v>-1.9050155618886613</v>
      </c>
      <c r="G809" s="13">
        <f>IF(D809="N/A", 0, INDEX('Probability Tables'!$J$48:$J$50, MATCH(D809, 'Probability Tables'!$A$48:$A$50, 0)))</f>
        <v>-0.71512608727872051</v>
      </c>
      <c r="H809" s="13">
        <f>'Probability Tables'!$E$3</f>
        <v>-0.48424598596127871</v>
      </c>
      <c r="I809" s="16">
        <f>SUM(E809:H809)</f>
        <v>-3.4963572617619403</v>
      </c>
      <c r="J809" s="14">
        <f>IF(B809="N/A", 0, INDEX('Probability Tables'!$K$10:$K$12, MATCH(B809, 'Probability Tables'!$A$10:$A$12, 0)))</f>
        <v>-1.0560526742493137</v>
      </c>
      <c r="K809" s="14">
        <f>IF(C809="N/A", 0, INDEX('Probability Tables'!$K$18:$K$19, MATCH(C809, 'Probability Tables'!$A$18:$A$19, 0)))</f>
        <v>-0.38532054201569693</v>
      </c>
      <c r="L809" s="14">
        <f>IF(D809="N/A", 0, INDEX('Probability Tables'!$K$48:$K$50, MATCH(D809, 'Probability Tables'!$A$48:$A$50, 0)))</f>
        <v>-1.624036711855253</v>
      </c>
      <c r="M809" s="14">
        <f>'Probability Tables'!$E$4</f>
        <v>-0.95753369040820424</v>
      </c>
      <c r="N809" s="16">
        <f>SUM(J809:M809)</f>
        <v>-4.0229436185284682</v>
      </c>
      <c r="O809" s="15">
        <f t="shared" si="36"/>
        <v>62.868658257937625</v>
      </c>
      <c r="P809" s="15">
        <f t="shared" si="37"/>
        <v>37.131341742062382</v>
      </c>
      <c r="Q809" s="17">
        <f t="shared" si="38"/>
        <v>0</v>
      </c>
      <c r="R809" s="17">
        <v>0</v>
      </c>
    </row>
    <row r="810" spans="1:18" x14ac:dyDescent="0.25">
      <c r="A810" t="s">
        <v>1118</v>
      </c>
      <c r="B810">
        <v>2</v>
      </c>
      <c r="C810" t="s">
        <v>13</v>
      </c>
      <c r="D810" s="12" t="s">
        <v>1252</v>
      </c>
      <c r="E810" s="13">
        <f>IF(B810="N/A", 0, INDEX('Probability Tables'!$J$10:$J$12, MATCH(B810, 'Probability Tables'!$A$10:$A$12, 0)))</f>
        <v>-1.7285805676065233</v>
      </c>
      <c r="F810" s="13">
        <f>IF(C810="N/A", 0, INDEX('Probability Tables'!$J$18:$J$19, MATCH(C810, 'Probability Tables'!$A$18:$A$19, 0)))</f>
        <v>-0.16113204070663512</v>
      </c>
      <c r="G810" s="13">
        <f>IF(D810="N/A", 0, INDEX('Probability Tables'!$J$48:$J$50, MATCH(D810, 'Probability Tables'!$A$48:$A$50, 0)))</f>
        <v>-1.6691571471357227</v>
      </c>
      <c r="H810" s="13">
        <f>'Probability Tables'!$E$3</f>
        <v>-0.48424598596127871</v>
      </c>
      <c r="I810" s="16">
        <f>SUM(E810:H810)</f>
        <v>-4.0431157414101593</v>
      </c>
      <c r="J810" s="14">
        <f>IF(B810="N/A", 0, INDEX('Probability Tables'!$K$10:$K$12, MATCH(B810, 'Probability Tables'!$A$10:$A$12, 0)))</f>
        <v>-1.3662076025531533</v>
      </c>
      <c r="K810" s="14">
        <f>IF(C810="N/A", 0, INDEX('Probability Tables'!$K$18:$K$19, MATCH(C810, 'Probability Tables'!$A$18:$A$19, 0)))</f>
        <v>-1.140161291580982</v>
      </c>
      <c r="L810" s="14">
        <f>IF(D810="N/A", 0, INDEX('Probability Tables'!$K$48:$K$50, MATCH(D810, 'Probability Tables'!$A$48:$A$50, 0)))</f>
        <v>-1.4997389951776758</v>
      </c>
      <c r="M810" s="14">
        <f>'Probability Tables'!$E$4</f>
        <v>-0.95753369040820424</v>
      </c>
      <c r="N810" s="16">
        <f>SUM(J810:M810)</f>
        <v>-4.9636415797200151</v>
      </c>
      <c r="O810" s="15">
        <f t="shared" si="36"/>
        <v>71.514923676454018</v>
      </c>
      <c r="P810" s="15">
        <f t="shared" si="37"/>
        <v>28.485076323545982</v>
      </c>
      <c r="Q810" s="17">
        <f t="shared" si="38"/>
        <v>0</v>
      </c>
      <c r="R810" s="17">
        <v>0</v>
      </c>
    </row>
    <row r="811" spans="1:18" x14ac:dyDescent="0.25">
      <c r="A811" t="s">
        <v>1119</v>
      </c>
      <c r="B811">
        <v>1</v>
      </c>
      <c r="C811" t="s">
        <v>17</v>
      </c>
      <c r="D811" s="12" t="s">
        <v>1250</v>
      </c>
      <c r="E811" s="13">
        <f>IF(B811="N/A", 0, INDEX('Probability Tables'!$J$10:$J$12, MATCH(B811, 'Probability Tables'!$A$10:$A$12, 0)))</f>
        <v>-1.9190988916046565</v>
      </c>
      <c r="F811" s="13">
        <f>IF(C811="N/A", 0, INDEX('Probability Tables'!$J$18:$J$19, MATCH(C811, 'Probability Tables'!$A$18:$A$19, 0)))</f>
        <v>-1.9050155618886613</v>
      </c>
      <c r="G811" s="13">
        <f>IF(D811="N/A", 0, INDEX('Probability Tables'!$J$48:$J$50, MATCH(D811, 'Probability Tables'!$A$48:$A$50, 0)))</f>
        <v>-1.1317644959850102</v>
      </c>
      <c r="H811" s="13">
        <f>'Probability Tables'!$E$3</f>
        <v>-0.48424598596127871</v>
      </c>
      <c r="I811" s="16">
        <f>SUM(E811:H811)</f>
        <v>-5.4401249354396066</v>
      </c>
      <c r="J811" s="14">
        <f>IF(B811="N/A", 0, INDEX('Probability Tables'!$K$10:$K$12, MATCH(B811, 'Probability Tables'!$A$10:$A$12, 0)))</f>
        <v>-0.92356349120323478</v>
      </c>
      <c r="K811" s="14">
        <f>IF(C811="N/A", 0, INDEX('Probability Tables'!$K$18:$K$19, MATCH(C811, 'Probability Tables'!$A$18:$A$19, 0)))</f>
        <v>-0.38532054201569693</v>
      </c>
      <c r="L811" s="14">
        <f>IF(D811="N/A", 0, INDEX('Probability Tables'!$K$48:$K$50, MATCH(D811, 'Probability Tables'!$A$48:$A$50, 0)))</f>
        <v>-0.54522705048332309</v>
      </c>
      <c r="M811" s="14">
        <f>'Probability Tables'!$E$4</f>
        <v>-0.95753369040820424</v>
      </c>
      <c r="N811" s="16">
        <f>SUM(J811:M811)</f>
        <v>-2.8116447741104591</v>
      </c>
      <c r="O811" s="15">
        <f t="shared" si="36"/>
        <v>6.7327825801197783</v>
      </c>
      <c r="P811" s="15">
        <f t="shared" si="37"/>
        <v>93.267217419880225</v>
      </c>
      <c r="Q811" s="17">
        <f t="shared" si="38"/>
        <v>1</v>
      </c>
      <c r="R811" s="17">
        <v>1</v>
      </c>
    </row>
    <row r="812" spans="1:18" x14ac:dyDescent="0.25">
      <c r="A812" t="s">
        <v>1120</v>
      </c>
      <c r="B812">
        <v>3</v>
      </c>
      <c r="C812" t="s">
        <v>13</v>
      </c>
      <c r="D812" s="12" t="s">
        <v>1251</v>
      </c>
      <c r="E812" s="13">
        <f>IF(B812="N/A", 0, INDEX('Probability Tables'!$J$10:$J$12, MATCH(B812, 'Probability Tables'!$A$10:$A$12, 0)))</f>
        <v>-0.39196962663327978</v>
      </c>
      <c r="F812" s="13">
        <f>IF(C812="N/A", 0, INDEX('Probability Tables'!$J$18:$J$19, MATCH(C812, 'Probability Tables'!$A$18:$A$19, 0)))</f>
        <v>-0.16113204070663512</v>
      </c>
      <c r="G812" s="13">
        <f>IF(D812="N/A", 0, INDEX('Probability Tables'!$J$48:$J$50, MATCH(D812, 'Probability Tables'!$A$48:$A$50, 0)))</f>
        <v>-0.71512608727872051</v>
      </c>
      <c r="H812" s="13">
        <f>'Probability Tables'!$E$3</f>
        <v>-0.48424598596127871</v>
      </c>
      <c r="I812" s="16">
        <f>SUM(E812:H812)</f>
        <v>-1.7524737405799142</v>
      </c>
      <c r="J812" s="14">
        <f>IF(B812="N/A", 0, INDEX('Probability Tables'!$K$10:$K$12, MATCH(B812, 'Probability Tables'!$A$10:$A$12, 0)))</f>
        <v>-1.0560526742493137</v>
      </c>
      <c r="K812" s="14">
        <f>IF(C812="N/A", 0, INDEX('Probability Tables'!$K$18:$K$19, MATCH(C812, 'Probability Tables'!$A$18:$A$19, 0)))</f>
        <v>-1.140161291580982</v>
      </c>
      <c r="L812" s="14">
        <f>IF(D812="N/A", 0, INDEX('Probability Tables'!$K$48:$K$50, MATCH(D812, 'Probability Tables'!$A$48:$A$50, 0)))</f>
        <v>-1.624036711855253</v>
      </c>
      <c r="M812" s="14">
        <f>'Probability Tables'!$E$4</f>
        <v>-0.95753369040820424</v>
      </c>
      <c r="N812" s="16">
        <f>SUM(J812:M812)</f>
        <v>-4.7777843680937533</v>
      </c>
      <c r="O812" s="15">
        <f t="shared" si="36"/>
        <v>95.370456696207185</v>
      </c>
      <c r="P812" s="15">
        <f t="shared" si="37"/>
        <v>4.6295433037928087</v>
      </c>
      <c r="Q812" s="17">
        <f t="shared" si="38"/>
        <v>0</v>
      </c>
      <c r="R812" s="17">
        <v>0</v>
      </c>
    </row>
    <row r="813" spans="1:18" x14ac:dyDescent="0.25">
      <c r="A813" t="s">
        <v>1121</v>
      </c>
      <c r="B813">
        <v>3</v>
      </c>
      <c r="C813" t="s">
        <v>13</v>
      </c>
      <c r="D813" s="12" t="s">
        <v>1250</v>
      </c>
      <c r="E813" s="13">
        <f>IF(B813="N/A", 0, INDEX('Probability Tables'!$J$10:$J$12, MATCH(B813, 'Probability Tables'!$A$10:$A$12, 0)))</f>
        <v>-0.39196962663327978</v>
      </c>
      <c r="F813" s="13">
        <f>IF(C813="N/A", 0, INDEX('Probability Tables'!$J$18:$J$19, MATCH(C813, 'Probability Tables'!$A$18:$A$19, 0)))</f>
        <v>-0.16113204070663512</v>
      </c>
      <c r="G813" s="13">
        <f>IF(D813="N/A", 0, INDEX('Probability Tables'!$J$48:$J$50, MATCH(D813, 'Probability Tables'!$A$48:$A$50, 0)))</f>
        <v>-1.1317644959850102</v>
      </c>
      <c r="H813" s="13">
        <f>'Probability Tables'!$E$3</f>
        <v>-0.48424598596127871</v>
      </c>
      <c r="I813" s="16">
        <f>SUM(E813:H813)</f>
        <v>-2.169112149286204</v>
      </c>
      <c r="J813" s="14">
        <f>IF(B813="N/A", 0, INDEX('Probability Tables'!$K$10:$K$12, MATCH(B813, 'Probability Tables'!$A$10:$A$12, 0)))</f>
        <v>-1.0560526742493137</v>
      </c>
      <c r="K813" s="14">
        <f>IF(C813="N/A", 0, INDEX('Probability Tables'!$K$18:$K$19, MATCH(C813, 'Probability Tables'!$A$18:$A$19, 0)))</f>
        <v>-1.140161291580982</v>
      </c>
      <c r="L813" s="14">
        <f>IF(D813="N/A", 0, INDEX('Probability Tables'!$K$48:$K$50, MATCH(D813, 'Probability Tables'!$A$48:$A$50, 0)))</f>
        <v>-0.54522705048332309</v>
      </c>
      <c r="M813" s="14">
        <f>'Probability Tables'!$E$4</f>
        <v>-0.95753369040820424</v>
      </c>
      <c r="N813" s="16">
        <f>SUM(J813:M813)</f>
        <v>-3.698974706721823</v>
      </c>
      <c r="O813" s="15">
        <f t="shared" si="36"/>
        <v>82.198620383639835</v>
      </c>
      <c r="P813" s="15">
        <f t="shared" si="37"/>
        <v>17.801379616360176</v>
      </c>
      <c r="Q813" s="17">
        <f t="shared" si="38"/>
        <v>0</v>
      </c>
      <c r="R813" s="17">
        <v>0</v>
      </c>
    </row>
    <row r="814" spans="1:18" x14ac:dyDescent="0.25">
      <c r="A814" t="s">
        <v>1122</v>
      </c>
      <c r="B814">
        <v>2</v>
      </c>
      <c r="C814" t="s">
        <v>13</v>
      </c>
      <c r="D814" s="12" t="s">
        <v>1252</v>
      </c>
      <c r="E814" s="13">
        <f>IF(B814="N/A", 0, INDEX('Probability Tables'!$J$10:$J$12, MATCH(B814, 'Probability Tables'!$A$10:$A$12, 0)))</f>
        <v>-1.7285805676065233</v>
      </c>
      <c r="F814" s="13">
        <f>IF(C814="N/A", 0, INDEX('Probability Tables'!$J$18:$J$19, MATCH(C814, 'Probability Tables'!$A$18:$A$19, 0)))</f>
        <v>-0.16113204070663512</v>
      </c>
      <c r="G814" s="13">
        <f>IF(D814="N/A", 0, INDEX('Probability Tables'!$J$48:$J$50, MATCH(D814, 'Probability Tables'!$A$48:$A$50, 0)))</f>
        <v>-1.6691571471357227</v>
      </c>
      <c r="H814" s="13">
        <f>'Probability Tables'!$E$3</f>
        <v>-0.48424598596127871</v>
      </c>
      <c r="I814" s="16">
        <f>SUM(E814:H814)</f>
        <v>-4.0431157414101593</v>
      </c>
      <c r="J814" s="14">
        <f>IF(B814="N/A", 0, INDEX('Probability Tables'!$K$10:$K$12, MATCH(B814, 'Probability Tables'!$A$10:$A$12, 0)))</f>
        <v>-1.3662076025531533</v>
      </c>
      <c r="K814" s="14">
        <f>IF(C814="N/A", 0, INDEX('Probability Tables'!$K$18:$K$19, MATCH(C814, 'Probability Tables'!$A$18:$A$19, 0)))</f>
        <v>-1.140161291580982</v>
      </c>
      <c r="L814" s="14">
        <f>IF(D814="N/A", 0, INDEX('Probability Tables'!$K$48:$K$50, MATCH(D814, 'Probability Tables'!$A$48:$A$50, 0)))</f>
        <v>-1.4997389951776758</v>
      </c>
      <c r="M814" s="14">
        <f>'Probability Tables'!$E$4</f>
        <v>-0.95753369040820424</v>
      </c>
      <c r="N814" s="16">
        <f>SUM(J814:M814)</f>
        <v>-4.9636415797200151</v>
      </c>
      <c r="O814" s="15">
        <f t="shared" si="36"/>
        <v>71.514923676454018</v>
      </c>
      <c r="P814" s="15">
        <f t="shared" si="37"/>
        <v>28.485076323545982</v>
      </c>
      <c r="Q814" s="17">
        <f t="shared" si="38"/>
        <v>0</v>
      </c>
      <c r="R814" s="17">
        <v>0</v>
      </c>
    </row>
    <row r="815" spans="1:18" x14ac:dyDescent="0.25">
      <c r="A815" t="s">
        <v>1123</v>
      </c>
      <c r="B815">
        <v>3</v>
      </c>
      <c r="C815" t="s">
        <v>17</v>
      </c>
      <c r="D815" s="12" t="s">
        <v>1250</v>
      </c>
      <c r="E815" s="13">
        <f>IF(B815="N/A", 0, INDEX('Probability Tables'!$J$10:$J$12, MATCH(B815, 'Probability Tables'!$A$10:$A$12, 0)))</f>
        <v>-0.39196962663327978</v>
      </c>
      <c r="F815" s="13">
        <f>IF(C815="N/A", 0, INDEX('Probability Tables'!$J$18:$J$19, MATCH(C815, 'Probability Tables'!$A$18:$A$19, 0)))</f>
        <v>-1.9050155618886613</v>
      </c>
      <c r="G815" s="13">
        <f>IF(D815="N/A", 0, INDEX('Probability Tables'!$J$48:$J$50, MATCH(D815, 'Probability Tables'!$A$48:$A$50, 0)))</f>
        <v>-1.1317644959850102</v>
      </c>
      <c r="H815" s="13">
        <f>'Probability Tables'!$E$3</f>
        <v>-0.48424598596127871</v>
      </c>
      <c r="I815" s="16">
        <f>SUM(E815:H815)</f>
        <v>-3.9129956704682303</v>
      </c>
      <c r="J815" s="14">
        <f>IF(B815="N/A", 0, INDEX('Probability Tables'!$K$10:$K$12, MATCH(B815, 'Probability Tables'!$A$10:$A$12, 0)))</f>
        <v>-1.0560526742493137</v>
      </c>
      <c r="K815" s="14">
        <f>IF(C815="N/A", 0, INDEX('Probability Tables'!$K$18:$K$19, MATCH(C815, 'Probability Tables'!$A$18:$A$19, 0)))</f>
        <v>-0.38532054201569693</v>
      </c>
      <c r="L815" s="14">
        <f>IF(D815="N/A", 0, INDEX('Probability Tables'!$K$48:$K$50, MATCH(D815, 'Probability Tables'!$A$48:$A$50, 0)))</f>
        <v>-0.54522705048332309</v>
      </c>
      <c r="M815" s="14">
        <f>'Probability Tables'!$E$4</f>
        <v>-0.95753369040820424</v>
      </c>
      <c r="N815" s="16">
        <f>SUM(J815:M815)</f>
        <v>-2.9441339571565379</v>
      </c>
      <c r="O815" s="15">
        <f t="shared" si="36"/>
        <v>27.510744502188047</v>
      </c>
      <c r="P815" s="15">
        <f t="shared" si="37"/>
        <v>72.489255497811953</v>
      </c>
      <c r="Q815" s="17">
        <f t="shared" si="38"/>
        <v>1</v>
      </c>
      <c r="R815" s="17">
        <v>0</v>
      </c>
    </row>
    <row r="816" spans="1:18" x14ac:dyDescent="0.25">
      <c r="A816" t="s">
        <v>1124</v>
      </c>
      <c r="B816">
        <v>3</v>
      </c>
      <c r="C816" t="s">
        <v>13</v>
      </c>
      <c r="D816" s="12" t="s">
        <v>1251</v>
      </c>
      <c r="E816" s="13">
        <f>IF(B816="N/A", 0, INDEX('Probability Tables'!$J$10:$J$12, MATCH(B816, 'Probability Tables'!$A$10:$A$12, 0)))</f>
        <v>-0.39196962663327978</v>
      </c>
      <c r="F816" s="13">
        <f>IF(C816="N/A", 0, INDEX('Probability Tables'!$J$18:$J$19, MATCH(C816, 'Probability Tables'!$A$18:$A$19, 0)))</f>
        <v>-0.16113204070663512</v>
      </c>
      <c r="G816" s="13">
        <f>IF(D816="N/A", 0, INDEX('Probability Tables'!$J$48:$J$50, MATCH(D816, 'Probability Tables'!$A$48:$A$50, 0)))</f>
        <v>-0.71512608727872051</v>
      </c>
      <c r="H816" s="13">
        <f>'Probability Tables'!$E$3</f>
        <v>-0.48424598596127871</v>
      </c>
      <c r="I816" s="16">
        <f>SUM(E816:H816)</f>
        <v>-1.7524737405799142</v>
      </c>
      <c r="J816" s="14">
        <f>IF(B816="N/A", 0, INDEX('Probability Tables'!$K$10:$K$12, MATCH(B816, 'Probability Tables'!$A$10:$A$12, 0)))</f>
        <v>-1.0560526742493137</v>
      </c>
      <c r="K816" s="14">
        <f>IF(C816="N/A", 0, INDEX('Probability Tables'!$K$18:$K$19, MATCH(C816, 'Probability Tables'!$A$18:$A$19, 0)))</f>
        <v>-1.140161291580982</v>
      </c>
      <c r="L816" s="14">
        <f>IF(D816="N/A", 0, INDEX('Probability Tables'!$K$48:$K$50, MATCH(D816, 'Probability Tables'!$A$48:$A$50, 0)))</f>
        <v>-1.624036711855253</v>
      </c>
      <c r="M816" s="14">
        <f>'Probability Tables'!$E$4</f>
        <v>-0.95753369040820424</v>
      </c>
      <c r="N816" s="16">
        <f>SUM(J816:M816)</f>
        <v>-4.7777843680937533</v>
      </c>
      <c r="O816" s="15">
        <f t="shared" si="36"/>
        <v>95.370456696207185</v>
      </c>
      <c r="P816" s="15">
        <f t="shared" si="37"/>
        <v>4.6295433037928087</v>
      </c>
      <c r="Q816" s="17">
        <f t="shared" si="38"/>
        <v>0</v>
      </c>
      <c r="R816" s="17">
        <v>0</v>
      </c>
    </row>
    <row r="817" spans="1:18" x14ac:dyDescent="0.25">
      <c r="A817" t="s">
        <v>1125</v>
      </c>
      <c r="B817">
        <v>1</v>
      </c>
      <c r="C817" t="s">
        <v>13</v>
      </c>
      <c r="D817" s="12" t="s">
        <v>1251</v>
      </c>
      <c r="E817" s="13">
        <f>IF(B817="N/A", 0, INDEX('Probability Tables'!$J$10:$J$12, MATCH(B817, 'Probability Tables'!$A$10:$A$12, 0)))</f>
        <v>-1.9190988916046565</v>
      </c>
      <c r="F817" s="13">
        <f>IF(C817="N/A", 0, INDEX('Probability Tables'!$J$18:$J$19, MATCH(C817, 'Probability Tables'!$A$18:$A$19, 0)))</f>
        <v>-0.16113204070663512</v>
      </c>
      <c r="G817" s="13">
        <f>IF(D817="N/A", 0, INDEX('Probability Tables'!$J$48:$J$50, MATCH(D817, 'Probability Tables'!$A$48:$A$50, 0)))</f>
        <v>-0.71512608727872051</v>
      </c>
      <c r="H817" s="13">
        <f>'Probability Tables'!$E$3</f>
        <v>-0.48424598596127871</v>
      </c>
      <c r="I817" s="16">
        <f>SUM(E817:H817)</f>
        <v>-3.2796030055512908</v>
      </c>
      <c r="J817" s="14">
        <f>IF(B817="N/A", 0, INDEX('Probability Tables'!$K$10:$K$12, MATCH(B817, 'Probability Tables'!$A$10:$A$12, 0)))</f>
        <v>-0.92356349120323478</v>
      </c>
      <c r="K817" s="14">
        <f>IF(C817="N/A", 0, INDEX('Probability Tables'!$K$18:$K$19, MATCH(C817, 'Probability Tables'!$A$18:$A$19, 0)))</f>
        <v>-1.140161291580982</v>
      </c>
      <c r="L817" s="14">
        <f>IF(D817="N/A", 0, INDEX('Probability Tables'!$K$48:$K$50, MATCH(D817, 'Probability Tables'!$A$48:$A$50, 0)))</f>
        <v>-1.624036711855253</v>
      </c>
      <c r="M817" s="14">
        <f>'Probability Tables'!$E$4</f>
        <v>-0.95753369040820424</v>
      </c>
      <c r="N817" s="16">
        <f>SUM(J817:M817)</f>
        <v>-4.645295185047674</v>
      </c>
      <c r="O817" s="15">
        <f t="shared" si="36"/>
        <v>79.668326868464177</v>
      </c>
      <c r="P817" s="15">
        <f t="shared" si="37"/>
        <v>20.331673131535823</v>
      </c>
      <c r="Q817" s="17">
        <f t="shared" si="38"/>
        <v>0</v>
      </c>
      <c r="R817" s="17">
        <v>0</v>
      </c>
    </row>
    <row r="818" spans="1:18" x14ac:dyDescent="0.25">
      <c r="A818" t="s">
        <v>1127</v>
      </c>
      <c r="B818">
        <v>3</v>
      </c>
      <c r="C818" t="s">
        <v>17</v>
      </c>
      <c r="D818" s="12" t="s">
        <v>1251</v>
      </c>
      <c r="E818" s="13">
        <f>IF(B818="N/A", 0, INDEX('Probability Tables'!$J$10:$J$12, MATCH(B818, 'Probability Tables'!$A$10:$A$12, 0)))</f>
        <v>-0.39196962663327978</v>
      </c>
      <c r="F818" s="13">
        <f>IF(C818="N/A", 0, INDEX('Probability Tables'!$J$18:$J$19, MATCH(C818, 'Probability Tables'!$A$18:$A$19, 0)))</f>
        <v>-1.9050155618886613</v>
      </c>
      <c r="G818" s="13">
        <f>IF(D818="N/A", 0, INDEX('Probability Tables'!$J$48:$J$50, MATCH(D818, 'Probability Tables'!$A$48:$A$50, 0)))</f>
        <v>-0.71512608727872051</v>
      </c>
      <c r="H818" s="13">
        <f>'Probability Tables'!$E$3</f>
        <v>-0.48424598596127871</v>
      </c>
      <c r="I818" s="16">
        <f>SUM(E818:H818)</f>
        <v>-3.4963572617619403</v>
      </c>
      <c r="J818" s="14">
        <f>IF(B818="N/A", 0, INDEX('Probability Tables'!$K$10:$K$12, MATCH(B818, 'Probability Tables'!$A$10:$A$12, 0)))</f>
        <v>-1.0560526742493137</v>
      </c>
      <c r="K818" s="14">
        <f>IF(C818="N/A", 0, INDEX('Probability Tables'!$K$18:$K$19, MATCH(C818, 'Probability Tables'!$A$18:$A$19, 0)))</f>
        <v>-0.38532054201569693</v>
      </c>
      <c r="L818" s="14">
        <f>IF(D818="N/A", 0, INDEX('Probability Tables'!$K$48:$K$50, MATCH(D818, 'Probability Tables'!$A$48:$A$50, 0)))</f>
        <v>-1.624036711855253</v>
      </c>
      <c r="M818" s="14">
        <f>'Probability Tables'!$E$4</f>
        <v>-0.95753369040820424</v>
      </c>
      <c r="N818" s="16">
        <f>SUM(J818:M818)</f>
        <v>-4.0229436185284682</v>
      </c>
      <c r="O818" s="15">
        <f t="shared" si="36"/>
        <v>62.868658257937625</v>
      </c>
      <c r="P818" s="15">
        <f t="shared" si="37"/>
        <v>37.131341742062382</v>
      </c>
      <c r="Q818" s="17">
        <f t="shared" si="38"/>
        <v>0</v>
      </c>
      <c r="R818" s="17">
        <v>0</v>
      </c>
    </row>
    <row r="819" spans="1:18" x14ac:dyDescent="0.25">
      <c r="A819" t="s">
        <v>1129</v>
      </c>
      <c r="B819">
        <v>2</v>
      </c>
      <c r="C819" t="s">
        <v>13</v>
      </c>
      <c r="D819" s="12" t="s">
        <v>1250</v>
      </c>
      <c r="E819" s="13">
        <f>IF(B819="N/A", 0, INDEX('Probability Tables'!$J$10:$J$12, MATCH(B819, 'Probability Tables'!$A$10:$A$12, 0)))</f>
        <v>-1.7285805676065233</v>
      </c>
      <c r="F819" s="13">
        <f>IF(C819="N/A", 0, INDEX('Probability Tables'!$J$18:$J$19, MATCH(C819, 'Probability Tables'!$A$18:$A$19, 0)))</f>
        <v>-0.16113204070663512</v>
      </c>
      <c r="G819" s="13">
        <f>IF(D819="N/A", 0, INDEX('Probability Tables'!$J$48:$J$50, MATCH(D819, 'Probability Tables'!$A$48:$A$50, 0)))</f>
        <v>-1.1317644959850102</v>
      </c>
      <c r="H819" s="13">
        <f>'Probability Tables'!$E$3</f>
        <v>-0.48424598596127871</v>
      </c>
      <c r="I819" s="16">
        <f>SUM(E819:H819)</f>
        <v>-3.5057230902594472</v>
      </c>
      <c r="J819" s="14">
        <f>IF(B819="N/A", 0, INDEX('Probability Tables'!$K$10:$K$12, MATCH(B819, 'Probability Tables'!$A$10:$A$12, 0)))</f>
        <v>-1.3662076025531533</v>
      </c>
      <c r="K819" s="14">
        <f>IF(C819="N/A", 0, INDEX('Probability Tables'!$K$18:$K$19, MATCH(C819, 'Probability Tables'!$A$18:$A$19, 0)))</f>
        <v>-1.140161291580982</v>
      </c>
      <c r="L819" s="14">
        <f>IF(D819="N/A", 0, INDEX('Probability Tables'!$K$48:$K$50, MATCH(D819, 'Probability Tables'!$A$48:$A$50, 0)))</f>
        <v>-0.54522705048332309</v>
      </c>
      <c r="M819" s="14">
        <f>'Probability Tables'!$E$4</f>
        <v>-0.95753369040820424</v>
      </c>
      <c r="N819" s="16">
        <f>SUM(J819:M819)</f>
        <v>-4.0091296350256629</v>
      </c>
      <c r="O819" s="15">
        <f t="shared" si="36"/>
        <v>62.325954727315882</v>
      </c>
      <c r="P819" s="15">
        <f t="shared" si="37"/>
        <v>37.674045272684111</v>
      </c>
      <c r="Q819" s="17">
        <f t="shared" si="38"/>
        <v>0</v>
      </c>
      <c r="R819" s="17">
        <v>0</v>
      </c>
    </row>
    <row r="820" spans="1:18" x14ac:dyDescent="0.25">
      <c r="A820" t="s">
        <v>1131</v>
      </c>
      <c r="B820">
        <v>3</v>
      </c>
      <c r="C820" t="s">
        <v>13</v>
      </c>
      <c r="D820" s="12" t="s">
        <v>1251</v>
      </c>
      <c r="E820" s="13">
        <f>IF(B820="N/A", 0, INDEX('Probability Tables'!$J$10:$J$12, MATCH(B820, 'Probability Tables'!$A$10:$A$12, 0)))</f>
        <v>-0.39196962663327978</v>
      </c>
      <c r="F820" s="13">
        <f>IF(C820="N/A", 0, INDEX('Probability Tables'!$J$18:$J$19, MATCH(C820, 'Probability Tables'!$A$18:$A$19, 0)))</f>
        <v>-0.16113204070663512</v>
      </c>
      <c r="G820" s="13">
        <f>IF(D820="N/A", 0, INDEX('Probability Tables'!$J$48:$J$50, MATCH(D820, 'Probability Tables'!$A$48:$A$50, 0)))</f>
        <v>-0.71512608727872051</v>
      </c>
      <c r="H820" s="13">
        <f>'Probability Tables'!$E$3</f>
        <v>-0.48424598596127871</v>
      </c>
      <c r="I820" s="16">
        <f>SUM(E820:H820)</f>
        <v>-1.7524737405799142</v>
      </c>
      <c r="J820" s="14">
        <f>IF(B820="N/A", 0, INDEX('Probability Tables'!$K$10:$K$12, MATCH(B820, 'Probability Tables'!$A$10:$A$12, 0)))</f>
        <v>-1.0560526742493137</v>
      </c>
      <c r="K820" s="14">
        <f>IF(C820="N/A", 0, INDEX('Probability Tables'!$K$18:$K$19, MATCH(C820, 'Probability Tables'!$A$18:$A$19, 0)))</f>
        <v>-1.140161291580982</v>
      </c>
      <c r="L820" s="14">
        <f>IF(D820="N/A", 0, INDEX('Probability Tables'!$K$48:$K$50, MATCH(D820, 'Probability Tables'!$A$48:$A$50, 0)))</f>
        <v>-1.624036711855253</v>
      </c>
      <c r="M820" s="14">
        <f>'Probability Tables'!$E$4</f>
        <v>-0.95753369040820424</v>
      </c>
      <c r="N820" s="16">
        <f>SUM(J820:M820)</f>
        <v>-4.7777843680937533</v>
      </c>
      <c r="O820" s="15">
        <f t="shared" si="36"/>
        <v>95.370456696207185</v>
      </c>
      <c r="P820" s="15">
        <f t="shared" si="37"/>
        <v>4.6295433037928087</v>
      </c>
      <c r="Q820" s="17">
        <f t="shared" si="38"/>
        <v>0</v>
      </c>
      <c r="R820" s="17">
        <v>0</v>
      </c>
    </row>
    <row r="821" spans="1:18" x14ac:dyDescent="0.25">
      <c r="A821" t="s">
        <v>1133</v>
      </c>
      <c r="B821">
        <v>3</v>
      </c>
      <c r="C821" t="s">
        <v>13</v>
      </c>
      <c r="D821" s="12" t="s">
        <v>1250</v>
      </c>
      <c r="E821" s="13">
        <f>IF(B821="N/A", 0, INDEX('Probability Tables'!$J$10:$J$12, MATCH(B821, 'Probability Tables'!$A$10:$A$12, 0)))</f>
        <v>-0.39196962663327978</v>
      </c>
      <c r="F821" s="13">
        <f>IF(C821="N/A", 0, INDEX('Probability Tables'!$J$18:$J$19, MATCH(C821, 'Probability Tables'!$A$18:$A$19, 0)))</f>
        <v>-0.16113204070663512</v>
      </c>
      <c r="G821" s="13">
        <f>IF(D821="N/A", 0, INDEX('Probability Tables'!$J$48:$J$50, MATCH(D821, 'Probability Tables'!$A$48:$A$50, 0)))</f>
        <v>-1.1317644959850102</v>
      </c>
      <c r="H821" s="13">
        <f>'Probability Tables'!$E$3</f>
        <v>-0.48424598596127871</v>
      </c>
      <c r="I821" s="16">
        <f>SUM(E821:H821)</f>
        <v>-2.169112149286204</v>
      </c>
      <c r="J821" s="14">
        <f>IF(B821="N/A", 0, INDEX('Probability Tables'!$K$10:$K$12, MATCH(B821, 'Probability Tables'!$A$10:$A$12, 0)))</f>
        <v>-1.0560526742493137</v>
      </c>
      <c r="K821" s="14">
        <f>IF(C821="N/A", 0, INDEX('Probability Tables'!$K$18:$K$19, MATCH(C821, 'Probability Tables'!$A$18:$A$19, 0)))</f>
        <v>-1.140161291580982</v>
      </c>
      <c r="L821" s="14">
        <f>IF(D821="N/A", 0, INDEX('Probability Tables'!$K$48:$K$50, MATCH(D821, 'Probability Tables'!$A$48:$A$50, 0)))</f>
        <v>-0.54522705048332309</v>
      </c>
      <c r="M821" s="14">
        <f>'Probability Tables'!$E$4</f>
        <v>-0.95753369040820424</v>
      </c>
      <c r="N821" s="16">
        <f>SUM(J821:M821)</f>
        <v>-3.698974706721823</v>
      </c>
      <c r="O821" s="15">
        <f t="shared" si="36"/>
        <v>82.198620383639835</v>
      </c>
      <c r="P821" s="15">
        <f t="shared" si="37"/>
        <v>17.801379616360176</v>
      </c>
      <c r="Q821" s="17">
        <f t="shared" si="38"/>
        <v>0</v>
      </c>
      <c r="R821" s="17">
        <v>0</v>
      </c>
    </row>
    <row r="822" spans="1:18" x14ac:dyDescent="0.25">
      <c r="A822" t="s">
        <v>1134</v>
      </c>
      <c r="B822">
        <v>1</v>
      </c>
      <c r="C822" t="s">
        <v>17</v>
      </c>
      <c r="D822" s="12" t="s">
        <v>1250</v>
      </c>
      <c r="E822" s="13">
        <f>IF(B822="N/A", 0, INDEX('Probability Tables'!$J$10:$J$12, MATCH(B822, 'Probability Tables'!$A$10:$A$12, 0)))</f>
        <v>-1.9190988916046565</v>
      </c>
      <c r="F822" s="13">
        <f>IF(C822="N/A", 0, INDEX('Probability Tables'!$J$18:$J$19, MATCH(C822, 'Probability Tables'!$A$18:$A$19, 0)))</f>
        <v>-1.9050155618886613</v>
      </c>
      <c r="G822" s="13">
        <f>IF(D822="N/A", 0, INDEX('Probability Tables'!$J$48:$J$50, MATCH(D822, 'Probability Tables'!$A$48:$A$50, 0)))</f>
        <v>-1.1317644959850102</v>
      </c>
      <c r="H822" s="13">
        <f>'Probability Tables'!$E$3</f>
        <v>-0.48424598596127871</v>
      </c>
      <c r="I822" s="16">
        <f>SUM(E822:H822)</f>
        <v>-5.4401249354396066</v>
      </c>
      <c r="J822" s="14">
        <f>IF(B822="N/A", 0, INDEX('Probability Tables'!$K$10:$K$12, MATCH(B822, 'Probability Tables'!$A$10:$A$12, 0)))</f>
        <v>-0.92356349120323478</v>
      </c>
      <c r="K822" s="14">
        <f>IF(C822="N/A", 0, INDEX('Probability Tables'!$K$18:$K$19, MATCH(C822, 'Probability Tables'!$A$18:$A$19, 0)))</f>
        <v>-0.38532054201569693</v>
      </c>
      <c r="L822" s="14">
        <f>IF(D822="N/A", 0, INDEX('Probability Tables'!$K$48:$K$50, MATCH(D822, 'Probability Tables'!$A$48:$A$50, 0)))</f>
        <v>-0.54522705048332309</v>
      </c>
      <c r="M822" s="14">
        <f>'Probability Tables'!$E$4</f>
        <v>-0.95753369040820424</v>
      </c>
      <c r="N822" s="16">
        <f>SUM(J822:M822)</f>
        <v>-2.8116447741104591</v>
      </c>
      <c r="O822" s="15">
        <f t="shared" si="36"/>
        <v>6.7327825801197783</v>
      </c>
      <c r="P822" s="15">
        <f t="shared" si="37"/>
        <v>93.267217419880225</v>
      </c>
      <c r="Q822" s="17">
        <f t="shared" si="38"/>
        <v>1</v>
      </c>
      <c r="R822" s="17">
        <v>1</v>
      </c>
    </row>
    <row r="823" spans="1:18" x14ac:dyDescent="0.25">
      <c r="A823" t="s">
        <v>1136</v>
      </c>
      <c r="B823">
        <v>3</v>
      </c>
      <c r="C823" t="s">
        <v>13</v>
      </c>
      <c r="D823" s="12" t="s">
        <v>1251</v>
      </c>
      <c r="E823" s="13">
        <f>IF(B823="N/A", 0, INDEX('Probability Tables'!$J$10:$J$12, MATCH(B823, 'Probability Tables'!$A$10:$A$12, 0)))</f>
        <v>-0.39196962663327978</v>
      </c>
      <c r="F823" s="13">
        <f>IF(C823="N/A", 0, INDEX('Probability Tables'!$J$18:$J$19, MATCH(C823, 'Probability Tables'!$A$18:$A$19, 0)))</f>
        <v>-0.16113204070663512</v>
      </c>
      <c r="G823" s="13">
        <f>IF(D823="N/A", 0, INDEX('Probability Tables'!$J$48:$J$50, MATCH(D823, 'Probability Tables'!$A$48:$A$50, 0)))</f>
        <v>-0.71512608727872051</v>
      </c>
      <c r="H823" s="13">
        <f>'Probability Tables'!$E$3</f>
        <v>-0.48424598596127871</v>
      </c>
      <c r="I823" s="16">
        <f>SUM(E823:H823)</f>
        <v>-1.7524737405799142</v>
      </c>
      <c r="J823" s="14">
        <f>IF(B823="N/A", 0, INDEX('Probability Tables'!$K$10:$K$12, MATCH(B823, 'Probability Tables'!$A$10:$A$12, 0)))</f>
        <v>-1.0560526742493137</v>
      </c>
      <c r="K823" s="14">
        <f>IF(C823="N/A", 0, INDEX('Probability Tables'!$K$18:$K$19, MATCH(C823, 'Probability Tables'!$A$18:$A$19, 0)))</f>
        <v>-1.140161291580982</v>
      </c>
      <c r="L823" s="14">
        <f>IF(D823="N/A", 0, INDEX('Probability Tables'!$K$48:$K$50, MATCH(D823, 'Probability Tables'!$A$48:$A$50, 0)))</f>
        <v>-1.624036711855253</v>
      </c>
      <c r="M823" s="14">
        <f>'Probability Tables'!$E$4</f>
        <v>-0.95753369040820424</v>
      </c>
      <c r="N823" s="16">
        <f>SUM(J823:M823)</f>
        <v>-4.7777843680937533</v>
      </c>
      <c r="O823" s="15">
        <f t="shared" si="36"/>
        <v>95.370456696207185</v>
      </c>
      <c r="P823" s="15">
        <f t="shared" si="37"/>
        <v>4.6295433037928087</v>
      </c>
      <c r="Q823" s="17">
        <f t="shared" si="38"/>
        <v>0</v>
      </c>
      <c r="R823" s="17">
        <v>1</v>
      </c>
    </row>
    <row r="824" spans="1:18" x14ac:dyDescent="0.25">
      <c r="A824" t="s">
        <v>1137</v>
      </c>
      <c r="B824">
        <v>1</v>
      </c>
      <c r="C824" t="s">
        <v>13</v>
      </c>
      <c r="D824" s="12" t="s">
        <v>1251</v>
      </c>
      <c r="E824" s="13">
        <f>IF(B824="N/A", 0, INDEX('Probability Tables'!$J$10:$J$12, MATCH(B824, 'Probability Tables'!$A$10:$A$12, 0)))</f>
        <v>-1.9190988916046565</v>
      </c>
      <c r="F824" s="13">
        <f>IF(C824="N/A", 0, INDEX('Probability Tables'!$J$18:$J$19, MATCH(C824, 'Probability Tables'!$A$18:$A$19, 0)))</f>
        <v>-0.16113204070663512</v>
      </c>
      <c r="G824" s="13">
        <f>IF(D824="N/A", 0, INDEX('Probability Tables'!$J$48:$J$50, MATCH(D824, 'Probability Tables'!$A$48:$A$50, 0)))</f>
        <v>-0.71512608727872051</v>
      </c>
      <c r="H824" s="13">
        <f>'Probability Tables'!$E$3</f>
        <v>-0.48424598596127871</v>
      </c>
      <c r="I824" s="16">
        <f>SUM(E824:H824)</f>
        <v>-3.2796030055512908</v>
      </c>
      <c r="J824" s="14">
        <f>IF(B824="N/A", 0, INDEX('Probability Tables'!$K$10:$K$12, MATCH(B824, 'Probability Tables'!$A$10:$A$12, 0)))</f>
        <v>-0.92356349120323478</v>
      </c>
      <c r="K824" s="14">
        <f>IF(C824="N/A", 0, INDEX('Probability Tables'!$K$18:$K$19, MATCH(C824, 'Probability Tables'!$A$18:$A$19, 0)))</f>
        <v>-1.140161291580982</v>
      </c>
      <c r="L824" s="14">
        <f>IF(D824="N/A", 0, INDEX('Probability Tables'!$K$48:$K$50, MATCH(D824, 'Probability Tables'!$A$48:$A$50, 0)))</f>
        <v>-1.624036711855253</v>
      </c>
      <c r="M824" s="14">
        <f>'Probability Tables'!$E$4</f>
        <v>-0.95753369040820424</v>
      </c>
      <c r="N824" s="16">
        <f>SUM(J824:M824)</f>
        <v>-4.645295185047674</v>
      </c>
      <c r="O824" s="15">
        <f t="shared" si="36"/>
        <v>79.668326868464177</v>
      </c>
      <c r="P824" s="15">
        <f t="shared" si="37"/>
        <v>20.331673131535823</v>
      </c>
      <c r="Q824" s="17">
        <f t="shared" si="38"/>
        <v>0</v>
      </c>
      <c r="R824" s="17">
        <v>0</v>
      </c>
    </row>
    <row r="825" spans="1:18" x14ac:dyDescent="0.25">
      <c r="A825" t="s">
        <v>1138</v>
      </c>
      <c r="B825">
        <v>3</v>
      </c>
      <c r="C825" t="s">
        <v>17</v>
      </c>
      <c r="D825" s="12" t="s">
        <v>1252</v>
      </c>
      <c r="E825" s="13">
        <f>IF(B825="N/A", 0, INDEX('Probability Tables'!$J$10:$J$12, MATCH(B825, 'Probability Tables'!$A$10:$A$12, 0)))</f>
        <v>-0.39196962663327978</v>
      </c>
      <c r="F825" s="13">
        <f>IF(C825="N/A", 0, INDEX('Probability Tables'!$J$18:$J$19, MATCH(C825, 'Probability Tables'!$A$18:$A$19, 0)))</f>
        <v>-1.9050155618886613</v>
      </c>
      <c r="G825" s="13">
        <f>IF(D825="N/A", 0, INDEX('Probability Tables'!$J$48:$J$50, MATCH(D825, 'Probability Tables'!$A$48:$A$50, 0)))</f>
        <v>-1.6691571471357227</v>
      </c>
      <c r="H825" s="13">
        <f>'Probability Tables'!$E$3</f>
        <v>-0.48424598596127871</v>
      </c>
      <c r="I825" s="16">
        <f>SUM(E825:H825)</f>
        <v>-4.4503883216189424</v>
      </c>
      <c r="J825" s="14">
        <f>IF(B825="N/A", 0, INDEX('Probability Tables'!$K$10:$K$12, MATCH(B825, 'Probability Tables'!$A$10:$A$12, 0)))</f>
        <v>-1.0560526742493137</v>
      </c>
      <c r="K825" s="14">
        <f>IF(C825="N/A", 0, INDEX('Probability Tables'!$K$18:$K$19, MATCH(C825, 'Probability Tables'!$A$18:$A$19, 0)))</f>
        <v>-0.38532054201569693</v>
      </c>
      <c r="L825" s="14">
        <f>IF(D825="N/A", 0, INDEX('Probability Tables'!$K$48:$K$50, MATCH(D825, 'Probability Tables'!$A$48:$A$50, 0)))</f>
        <v>-1.4997389951776758</v>
      </c>
      <c r="M825" s="14">
        <f>'Probability Tables'!$E$4</f>
        <v>-0.95753369040820424</v>
      </c>
      <c r="N825" s="16">
        <f>SUM(J825:M825)</f>
        <v>-3.8986459018508905</v>
      </c>
      <c r="O825" s="15">
        <f t="shared" si="36"/>
        <v>36.546024884807224</v>
      </c>
      <c r="P825" s="15">
        <f t="shared" si="37"/>
        <v>63.453975115192776</v>
      </c>
      <c r="Q825" s="17">
        <f t="shared" si="38"/>
        <v>1</v>
      </c>
      <c r="R825" s="17">
        <v>1</v>
      </c>
    </row>
    <row r="826" spans="1:18" x14ac:dyDescent="0.25">
      <c r="A826" t="s">
        <v>1139</v>
      </c>
      <c r="B826">
        <v>3</v>
      </c>
      <c r="C826" t="s">
        <v>13</v>
      </c>
      <c r="D826" s="12" t="s">
        <v>1250</v>
      </c>
      <c r="E826" s="13">
        <f>IF(B826="N/A", 0, INDEX('Probability Tables'!$J$10:$J$12, MATCH(B826, 'Probability Tables'!$A$10:$A$12, 0)))</f>
        <v>-0.39196962663327978</v>
      </c>
      <c r="F826" s="13">
        <f>IF(C826="N/A", 0, INDEX('Probability Tables'!$J$18:$J$19, MATCH(C826, 'Probability Tables'!$A$18:$A$19, 0)))</f>
        <v>-0.16113204070663512</v>
      </c>
      <c r="G826" s="13">
        <f>IF(D826="N/A", 0, INDEX('Probability Tables'!$J$48:$J$50, MATCH(D826, 'Probability Tables'!$A$48:$A$50, 0)))</f>
        <v>-1.1317644959850102</v>
      </c>
      <c r="H826" s="13">
        <f>'Probability Tables'!$E$3</f>
        <v>-0.48424598596127871</v>
      </c>
      <c r="I826" s="16">
        <f>SUM(E826:H826)</f>
        <v>-2.169112149286204</v>
      </c>
      <c r="J826" s="14">
        <f>IF(B826="N/A", 0, INDEX('Probability Tables'!$K$10:$K$12, MATCH(B826, 'Probability Tables'!$A$10:$A$12, 0)))</f>
        <v>-1.0560526742493137</v>
      </c>
      <c r="K826" s="14">
        <f>IF(C826="N/A", 0, INDEX('Probability Tables'!$K$18:$K$19, MATCH(C826, 'Probability Tables'!$A$18:$A$19, 0)))</f>
        <v>-1.140161291580982</v>
      </c>
      <c r="L826" s="14">
        <f>IF(D826="N/A", 0, INDEX('Probability Tables'!$K$48:$K$50, MATCH(D826, 'Probability Tables'!$A$48:$A$50, 0)))</f>
        <v>-0.54522705048332309</v>
      </c>
      <c r="M826" s="14">
        <f>'Probability Tables'!$E$4</f>
        <v>-0.95753369040820424</v>
      </c>
      <c r="N826" s="16">
        <f>SUM(J826:M826)</f>
        <v>-3.698974706721823</v>
      </c>
      <c r="O826" s="15">
        <f t="shared" si="36"/>
        <v>82.198620383639835</v>
      </c>
      <c r="P826" s="15">
        <f t="shared" si="37"/>
        <v>17.801379616360176</v>
      </c>
      <c r="Q826" s="17">
        <f t="shared" si="38"/>
        <v>0</v>
      </c>
      <c r="R826" s="17">
        <v>0</v>
      </c>
    </row>
    <row r="827" spans="1:18" x14ac:dyDescent="0.25">
      <c r="A827" t="s">
        <v>1140</v>
      </c>
      <c r="B827">
        <v>3</v>
      </c>
      <c r="C827" t="s">
        <v>13</v>
      </c>
      <c r="D827" s="12" t="s">
        <v>1251</v>
      </c>
      <c r="E827" s="13">
        <f>IF(B827="N/A", 0, INDEX('Probability Tables'!$J$10:$J$12, MATCH(B827, 'Probability Tables'!$A$10:$A$12, 0)))</f>
        <v>-0.39196962663327978</v>
      </c>
      <c r="F827" s="13">
        <f>IF(C827="N/A", 0, INDEX('Probability Tables'!$J$18:$J$19, MATCH(C827, 'Probability Tables'!$A$18:$A$19, 0)))</f>
        <v>-0.16113204070663512</v>
      </c>
      <c r="G827" s="13">
        <f>IF(D827="N/A", 0, INDEX('Probability Tables'!$J$48:$J$50, MATCH(D827, 'Probability Tables'!$A$48:$A$50, 0)))</f>
        <v>-0.71512608727872051</v>
      </c>
      <c r="H827" s="13">
        <f>'Probability Tables'!$E$3</f>
        <v>-0.48424598596127871</v>
      </c>
      <c r="I827" s="16">
        <f>SUM(E827:H827)</f>
        <v>-1.7524737405799142</v>
      </c>
      <c r="J827" s="14">
        <f>IF(B827="N/A", 0, INDEX('Probability Tables'!$K$10:$K$12, MATCH(B827, 'Probability Tables'!$A$10:$A$12, 0)))</f>
        <v>-1.0560526742493137</v>
      </c>
      <c r="K827" s="14">
        <f>IF(C827="N/A", 0, INDEX('Probability Tables'!$K$18:$K$19, MATCH(C827, 'Probability Tables'!$A$18:$A$19, 0)))</f>
        <v>-1.140161291580982</v>
      </c>
      <c r="L827" s="14">
        <f>IF(D827="N/A", 0, INDEX('Probability Tables'!$K$48:$K$50, MATCH(D827, 'Probability Tables'!$A$48:$A$50, 0)))</f>
        <v>-1.624036711855253</v>
      </c>
      <c r="M827" s="14">
        <f>'Probability Tables'!$E$4</f>
        <v>-0.95753369040820424</v>
      </c>
      <c r="N827" s="16">
        <f>SUM(J827:M827)</f>
        <v>-4.7777843680937533</v>
      </c>
      <c r="O827" s="15">
        <f t="shared" si="36"/>
        <v>95.370456696207185</v>
      </c>
      <c r="P827" s="15">
        <f t="shared" si="37"/>
        <v>4.6295433037928087</v>
      </c>
      <c r="Q827" s="17">
        <f t="shared" si="38"/>
        <v>0</v>
      </c>
      <c r="R827" s="17">
        <v>0</v>
      </c>
    </row>
    <row r="828" spans="1:18" x14ac:dyDescent="0.25">
      <c r="A828" t="s">
        <v>1141</v>
      </c>
      <c r="B828">
        <v>3</v>
      </c>
      <c r="C828" t="s">
        <v>13</v>
      </c>
      <c r="D828" s="12" t="s">
        <v>1250</v>
      </c>
      <c r="E828" s="13">
        <f>IF(B828="N/A", 0, INDEX('Probability Tables'!$J$10:$J$12, MATCH(B828, 'Probability Tables'!$A$10:$A$12, 0)))</f>
        <v>-0.39196962663327978</v>
      </c>
      <c r="F828" s="13">
        <f>IF(C828="N/A", 0, INDEX('Probability Tables'!$J$18:$J$19, MATCH(C828, 'Probability Tables'!$A$18:$A$19, 0)))</f>
        <v>-0.16113204070663512</v>
      </c>
      <c r="G828" s="13">
        <f>IF(D828="N/A", 0, INDEX('Probability Tables'!$J$48:$J$50, MATCH(D828, 'Probability Tables'!$A$48:$A$50, 0)))</f>
        <v>-1.1317644959850102</v>
      </c>
      <c r="H828" s="13">
        <f>'Probability Tables'!$E$3</f>
        <v>-0.48424598596127871</v>
      </c>
      <c r="I828" s="16">
        <f>SUM(E828:H828)</f>
        <v>-2.169112149286204</v>
      </c>
      <c r="J828" s="14">
        <f>IF(B828="N/A", 0, INDEX('Probability Tables'!$K$10:$K$12, MATCH(B828, 'Probability Tables'!$A$10:$A$12, 0)))</f>
        <v>-1.0560526742493137</v>
      </c>
      <c r="K828" s="14">
        <f>IF(C828="N/A", 0, INDEX('Probability Tables'!$K$18:$K$19, MATCH(C828, 'Probability Tables'!$A$18:$A$19, 0)))</f>
        <v>-1.140161291580982</v>
      </c>
      <c r="L828" s="14">
        <f>IF(D828="N/A", 0, INDEX('Probability Tables'!$K$48:$K$50, MATCH(D828, 'Probability Tables'!$A$48:$A$50, 0)))</f>
        <v>-0.54522705048332309</v>
      </c>
      <c r="M828" s="14">
        <f>'Probability Tables'!$E$4</f>
        <v>-0.95753369040820424</v>
      </c>
      <c r="N828" s="16">
        <f>SUM(J828:M828)</f>
        <v>-3.698974706721823</v>
      </c>
      <c r="O828" s="15">
        <f t="shared" si="36"/>
        <v>82.198620383639835</v>
      </c>
      <c r="P828" s="15">
        <f t="shared" si="37"/>
        <v>17.801379616360176</v>
      </c>
      <c r="Q828" s="17">
        <f t="shared" si="38"/>
        <v>0</v>
      </c>
      <c r="R828" s="17">
        <v>0</v>
      </c>
    </row>
    <row r="829" spans="1:18" x14ac:dyDescent="0.25">
      <c r="A829" t="s">
        <v>1142</v>
      </c>
      <c r="B829">
        <v>2</v>
      </c>
      <c r="C829" t="s">
        <v>13</v>
      </c>
      <c r="D829" s="12" t="s">
        <v>1250</v>
      </c>
      <c r="E829" s="13">
        <f>IF(B829="N/A", 0, INDEX('Probability Tables'!$J$10:$J$12, MATCH(B829, 'Probability Tables'!$A$10:$A$12, 0)))</f>
        <v>-1.7285805676065233</v>
      </c>
      <c r="F829" s="13">
        <f>IF(C829="N/A", 0, INDEX('Probability Tables'!$J$18:$J$19, MATCH(C829, 'Probability Tables'!$A$18:$A$19, 0)))</f>
        <v>-0.16113204070663512</v>
      </c>
      <c r="G829" s="13">
        <f>IF(D829="N/A", 0, INDEX('Probability Tables'!$J$48:$J$50, MATCH(D829, 'Probability Tables'!$A$48:$A$50, 0)))</f>
        <v>-1.1317644959850102</v>
      </c>
      <c r="H829" s="13">
        <f>'Probability Tables'!$E$3</f>
        <v>-0.48424598596127871</v>
      </c>
      <c r="I829" s="16">
        <f>SUM(E829:H829)</f>
        <v>-3.5057230902594472</v>
      </c>
      <c r="J829" s="14">
        <f>IF(B829="N/A", 0, INDEX('Probability Tables'!$K$10:$K$12, MATCH(B829, 'Probability Tables'!$A$10:$A$12, 0)))</f>
        <v>-1.3662076025531533</v>
      </c>
      <c r="K829" s="14">
        <f>IF(C829="N/A", 0, INDEX('Probability Tables'!$K$18:$K$19, MATCH(C829, 'Probability Tables'!$A$18:$A$19, 0)))</f>
        <v>-1.140161291580982</v>
      </c>
      <c r="L829" s="14">
        <f>IF(D829="N/A", 0, INDEX('Probability Tables'!$K$48:$K$50, MATCH(D829, 'Probability Tables'!$A$48:$A$50, 0)))</f>
        <v>-0.54522705048332309</v>
      </c>
      <c r="M829" s="14">
        <f>'Probability Tables'!$E$4</f>
        <v>-0.95753369040820424</v>
      </c>
      <c r="N829" s="16">
        <f>SUM(J829:M829)</f>
        <v>-4.0091296350256629</v>
      </c>
      <c r="O829" s="15">
        <f t="shared" si="36"/>
        <v>62.325954727315882</v>
      </c>
      <c r="P829" s="15">
        <f t="shared" si="37"/>
        <v>37.674045272684111</v>
      </c>
      <c r="Q829" s="17">
        <f t="shared" si="38"/>
        <v>0</v>
      </c>
      <c r="R829" s="17">
        <v>1</v>
      </c>
    </row>
    <row r="830" spans="1:18" x14ac:dyDescent="0.25">
      <c r="A830" t="s">
        <v>1143</v>
      </c>
      <c r="B830">
        <v>3</v>
      </c>
      <c r="C830" t="s">
        <v>13</v>
      </c>
      <c r="D830" s="12" t="s">
        <v>1251</v>
      </c>
      <c r="E830" s="13">
        <f>IF(B830="N/A", 0, INDEX('Probability Tables'!$J$10:$J$12, MATCH(B830, 'Probability Tables'!$A$10:$A$12, 0)))</f>
        <v>-0.39196962663327978</v>
      </c>
      <c r="F830" s="13">
        <f>IF(C830="N/A", 0, INDEX('Probability Tables'!$J$18:$J$19, MATCH(C830, 'Probability Tables'!$A$18:$A$19, 0)))</f>
        <v>-0.16113204070663512</v>
      </c>
      <c r="G830" s="13">
        <f>IF(D830="N/A", 0, INDEX('Probability Tables'!$J$48:$J$50, MATCH(D830, 'Probability Tables'!$A$48:$A$50, 0)))</f>
        <v>-0.71512608727872051</v>
      </c>
      <c r="H830" s="13">
        <f>'Probability Tables'!$E$3</f>
        <v>-0.48424598596127871</v>
      </c>
      <c r="I830" s="16">
        <f>SUM(E830:H830)</f>
        <v>-1.7524737405799142</v>
      </c>
      <c r="J830" s="14">
        <f>IF(B830="N/A", 0, INDEX('Probability Tables'!$K$10:$K$12, MATCH(B830, 'Probability Tables'!$A$10:$A$12, 0)))</f>
        <v>-1.0560526742493137</v>
      </c>
      <c r="K830" s="14">
        <f>IF(C830="N/A", 0, INDEX('Probability Tables'!$K$18:$K$19, MATCH(C830, 'Probability Tables'!$A$18:$A$19, 0)))</f>
        <v>-1.140161291580982</v>
      </c>
      <c r="L830" s="14">
        <f>IF(D830="N/A", 0, INDEX('Probability Tables'!$K$48:$K$50, MATCH(D830, 'Probability Tables'!$A$48:$A$50, 0)))</f>
        <v>-1.624036711855253</v>
      </c>
      <c r="M830" s="14">
        <f>'Probability Tables'!$E$4</f>
        <v>-0.95753369040820424</v>
      </c>
      <c r="N830" s="16">
        <f>SUM(J830:M830)</f>
        <v>-4.7777843680937533</v>
      </c>
      <c r="O830" s="15">
        <f t="shared" si="36"/>
        <v>95.370456696207185</v>
      </c>
      <c r="P830" s="15">
        <f t="shared" si="37"/>
        <v>4.6295433037928087</v>
      </c>
      <c r="Q830" s="17">
        <f t="shared" si="38"/>
        <v>0</v>
      </c>
      <c r="R830" s="17">
        <v>1</v>
      </c>
    </row>
    <row r="831" spans="1:18" x14ac:dyDescent="0.25">
      <c r="A831" t="s">
        <v>1144</v>
      </c>
      <c r="B831">
        <v>1</v>
      </c>
      <c r="C831" t="s">
        <v>17</v>
      </c>
      <c r="D831" s="12" t="s">
        <v>1250</v>
      </c>
      <c r="E831" s="13">
        <f>IF(B831="N/A", 0, INDEX('Probability Tables'!$J$10:$J$12, MATCH(B831, 'Probability Tables'!$A$10:$A$12, 0)))</f>
        <v>-1.9190988916046565</v>
      </c>
      <c r="F831" s="13">
        <f>IF(C831="N/A", 0, INDEX('Probability Tables'!$J$18:$J$19, MATCH(C831, 'Probability Tables'!$A$18:$A$19, 0)))</f>
        <v>-1.9050155618886613</v>
      </c>
      <c r="G831" s="13">
        <f>IF(D831="N/A", 0, INDEX('Probability Tables'!$J$48:$J$50, MATCH(D831, 'Probability Tables'!$A$48:$A$50, 0)))</f>
        <v>-1.1317644959850102</v>
      </c>
      <c r="H831" s="13">
        <f>'Probability Tables'!$E$3</f>
        <v>-0.48424598596127871</v>
      </c>
      <c r="I831" s="16">
        <f>SUM(E831:H831)</f>
        <v>-5.4401249354396066</v>
      </c>
      <c r="J831" s="14">
        <f>IF(B831="N/A", 0, INDEX('Probability Tables'!$K$10:$K$12, MATCH(B831, 'Probability Tables'!$A$10:$A$12, 0)))</f>
        <v>-0.92356349120323478</v>
      </c>
      <c r="K831" s="14">
        <f>IF(C831="N/A", 0, INDEX('Probability Tables'!$K$18:$K$19, MATCH(C831, 'Probability Tables'!$A$18:$A$19, 0)))</f>
        <v>-0.38532054201569693</v>
      </c>
      <c r="L831" s="14">
        <f>IF(D831="N/A", 0, INDEX('Probability Tables'!$K$48:$K$50, MATCH(D831, 'Probability Tables'!$A$48:$A$50, 0)))</f>
        <v>-0.54522705048332309</v>
      </c>
      <c r="M831" s="14">
        <f>'Probability Tables'!$E$4</f>
        <v>-0.95753369040820424</v>
      </c>
      <c r="N831" s="16">
        <f>SUM(J831:M831)</f>
        <v>-2.8116447741104591</v>
      </c>
      <c r="O831" s="15">
        <f t="shared" si="36"/>
        <v>6.7327825801197783</v>
      </c>
      <c r="P831" s="15">
        <f t="shared" si="37"/>
        <v>93.267217419880225</v>
      </c>
      <c r="Q831" s="17">
        <f t="shared" si="38"/>
        <v>1</v>
      </c>
      <c r="R831" s="17">
        <v>1</v>
      </c>
    </row>
    <row r="832" spans="1:18" x14ac:dyDescent="0.25">
      <c r="A832" t="s">
        <v>1145</v>
      </c>
      <c r="B832">
        <v>3</v>
      </c>
      <c r="C832" t="s">
        <v>17</v>
      </c>
      <c r="D832" s="12" t="s">
        <v>1252</v>
      </c>
      <c r="E832" s="13">
        <f>IF(B832="N/A", 0, INDEX('Probability Tables'!$J$10:$J$12, MATCH(B832, 'Probability Tables'!$A$10:$A$12, 0)))</f>
        <v>-0.39196962663327978</v>
      </c>
      <c r="F832" s="13">
        <f>IF(C832="N/A", 0, INDEX('Probability Tables'!$J$18:$J$19, MATCH(C832, 'Probability Tables'!$A$18:$A$19, 0)))</f>
        <v>-1.9050155618886613</v>
      </c>
      <c r="G832" s="13">
        <f>IF(D832="N/A", 0, INDEX('Probability Tables'!$J$48:$J$50, MATCH(D832, 'Probability Tables'!$A$48:$A$50, 0)))</f>
        <v>-1.6691571471357227</v>
      </c>
      <c r="H832" s="13">
        <f>'Probability Tables'!$E$3</f>
        <v>-0.48424598596127871</v>
      </c>
      <c r="I832" s="16">
        <f>SUM(E832:H832)</f>
        <v>-4.4503883216189424</v>
      </c>
      <c r="J832" s="14">
        <f>IF(B832="N/A", 0, INDEX('Probability Tables'!$K$10:$K$12, MATCH(B832, 'Probability Tables'!$A$10:$A$12, 0)))</f>
        <v>-1.0560526742493137</v>
      </c>
      <c r="K832" s="14">
        <f>IF(C832="N/A", 0, INDEX('Probability Tables'!$K$18:$K$19, MATCH(C832, 'Probability Tables'!$A$18:$A$19, 0)))</f>
        <v>-0.38532054201569693</v>
      </c>
      <c r="L832" s="14">
        <f>IF(D832="N/A", 0, INDEX('Probability Tables'!$K$48:$K$50, MATCH(D832, 'Probability Tables'!$A$48:$A$50, 0)))</f>
        <v>-1.4997389951776758</v>
      </c>
      <c r="M832" s="14">
        <f>'Probability Tables'!$E$4</f>
        <v>-0.95753369040820424</v>
      </c>
      <c r="N832" s="16">
        <f>SUM(J832:M832)</f>
        <v>-3.8986459018508905</v>
      </c>
      <c r="O832" s="15">
        <f t="shared" si="36"/>
        <v>36.546024884807224</v>
      </c>
      <c r="P832" s="15">
        <f t="shared" si="37"/>
        <v>63.453975115192776</v>
      </c>
      <c r="Q832" s="17">
        <f t="shared" si="38"/>
        <v>1</v>
      </c>
      <c r="R832" s="17">
        <v>1</v>
      </c>
    </row>
    <row r="833" spans="1:18" x14ac:dyDescent="0.25">
      <c r="A833" t="s">
        <v>1146</v>
      </c>
      <c r="B833">
        <v>2</v>
      </c>
      <c r="C833" t="s">
        <v>13</v>
      </c>
      <c r="D833" s="12" t="s">
        <v>1252</v>
      </c>
      <c r="E833" s="13">
        <f>IF(B833="N/A", 0, INDEX('Probability Tables'!$J$10:$J$12, MATCH(B833, 'Probability Tables'!$A$10:$A$12, 0)))</f>
        <v>-1.7285805676065233</v>
      </c>
      <c r="F833" s="13">
        <f>IF(C833="N/A", 0, INDEX('Probability Tables'!$J$18:$J$19, MATCH(C833, 'Probability Tables'!$A$18:$A$19, 0)))</f>
        <v>-0.16113204070663512</v>
      </c>
      <c r="G833" s="13">
        <f>IF(D833="N/A", 0, INDEX('Probability Tables'!$J$48:$J$50, MATCH(D833, 'Probability Tables'!$A$48:$A$50, 0)))</f>
        <v>-1.6691571471357227</v>
      </c>
      <c r="H833" s="13">
        <f>'Probability Tables'!$E$3</f>
        <v>-0.48424598596127871</v>
      </c>
      <c r="I833" s="16">
        <f>SUM(E833:H833)</f>
        <v>-4.0431157414101593</v>
      </c>
      <c r="J833" s="14">
        <f>IF(B833="N/A", 0, INDEX('Probability Tables'!$K$10:$K$12, MATCH(B833, 'Probability Tables'!$A$10:$A$12, 0)))</f>
        <v>-1.3662076025531533</v>
      </c>
      <c r="K833" s="14">
        <f>IF(C833="N/A", 0, INDEX('Probability Tables'!$K$18:$K$19, MATCH(C833, 'Probability Tables'!$A$18:$A$19, 0)))</f>
        <v>-1.140161291580982</v>
      </c>
      <c r="L833" s="14">
        <f>IF(D833="N/A", 0, INDEX('Probability Tables'!$K$48:$K$50, MATCH(D833, 'Probability Tables'!$A$48:$A$50, 0)))</f>
        <v>-1.4997389951776758</v>
      </c>
      <c r="M833" s="14">
        <f>'Probability Tables'!$E$4</f>
        <v>-0.95753369040820424</v>
      </c>
      <c r="N833" s="16">
        <f>SUM(J833:M833)</f>
        <v>-4.9636415797200151</v>
      </c>
      <c r="O833" s="15">
        <f t="shared" si="36"/>
        <v>71.514923676454018</v>
      </c>
      <c r="P833" s="15">
        <f t="shared" si="37"/>
        <v>28.485076323545982</v>
      </c>
      <c r="Q833" s="17">
        <f t="shared" si="38"/>
        <v>0</v>
      </c>
      <c r="R833" s="17">
        <v>1</v>
      </c>
    </row>
    <row r="834" spans="1:18" x14ac:dyDescent="0.25">
      <c r="A834" t="s">
        <v>1147</v>
      </c>
      <c r="B834">
        <v>3</v>
      </c>
      <c r="C834" t="s">
        <v>13</v>
      </c>
      <c r="D834" s="12" t="s">
        <v>1251</v>
      </c>
      <c r="E834" s="13">
        <f>IF(B834="N/A", 0, INDEX('Probability Tables'!$J$10:$J$12, MATCH(B834, 'Probability Tables'!$A$10:$A$12, 0)))</f>
        <v>-0.39196962663327978</v>
      </c>
      <c r="F834" s="13">
        <f>IF(C834="N/A", 0, INDEX('Probability Tables'!$J$18:$J$19, MATCH(C834, 'Probability Tables'!$A$18:$A$19, 0)))</f>
        <v>-0.16113204070663512</v>
      </c>
      <c r="G834" s="13">
        <f>IF(D834="N/A", 0, INDEX('Probability Tables'!$J$48:$J$50, MATCH(D834, 'Probability Tables'!$A$48:$A$50, 0)))</f>
        <v>-0.71512608727872051</v>
      </c>
      <c r="H834" s="13">
        <f>'Probability Tables'!$E$3</f>
        <v>-0.48424598596127871</v>
      </c>
      <c r="I834" s="16">
        <f>SUM(E834:H834)</f>
        <v>-1.7524737405799142</v>
      </c>
      <c r="J834" s="14">
        <f>IF(B834="N/A", 0, INDEX('Probability Tables'!$K$10:$K$12, MATCH(B834, 'Probability Tables'!$A$10:$A$12, 0)))</f>
        <v>-1.0560526742493137</v>
      </c>
      <c r="K834" s="14">
        <f>IF(C834="N/A", 0, INDEX('Probability Tables'!$K$18:$K$19, MATCH(C834, 'Probability Tables'!$A$18:$A$19, 0)))</f>
        <v>-1.140161291580982</v>
      </c>
      <c r="L834" s="14">
        <f>IF(D834="N/A", 0, INDEX('Probability Tables'!$K$48:$K$50, MATCH(D834, 'Probability Tables'!$A$48:$A$50, 0)))</f>
        <v>-1.624036711855253</v>
      </c>
      <c r="M834" s="14">
        <f>'Probability Tables'!$E$4</f>
        <v>-0.95753369040820424</v>
      </c>
      <c r="N834" s="16">
        <f>SUM(J834:M834)</f>
        <v>-4.7777843680937533</v>
      </c>
      <c r="O834" s="15">
        <f t="shared" si="36"/>
        <v>95.370456696207185</v>
      </c>
      <c r="P834" s="15">
        <f t="shared" si="37"/>
        <v>4.6295433037928087</v>
      </c>
      <c r="Q834" s="17">
        <f t="shared" si="38"/>
        <v>0</v>
      </c>
      <c r="R834" s="17">
        <v>0</v>
      </c>
    </row>
    <row r="835" spans="1:18" x14ac:dyDescent="0.25">
      <c r="A835" t="s">
        <v>1148</v>
      </c>
      <c r="B835">
        <v>3</v>
      </c>
      <c r="C835" t="s">
        <v>13</v>
      </c>
      <c r="D835" s="12" t="s">
        <v>1251</v>
      </c>
      <c r="E835" s="13">
        <f>IF(B835="N/A", 0, INDEX('Probability Tables'!$J$10:$J$12, MATCH(B835, 'Probability Tables'!$A$10:$A$12, 0)))</f>
        <v>-0.39196962663327978</v>
      </c>
      <c r="F835" s="13">
        <f>IF(C835="N/A", 0, INDEX('Probability Tables'!$J$18:$J$19, MATCH(C835, 'Probability Tables'!$A$18:$A$19, 0)))</f>
        <v>-0.16113204070663512</v>
      </c>
      <c r="G835" s="13">
        <f>IF(D835="N/A", 0, INDEX('Probability Tables'!$J$48:$J$50, MATCH(D835, 'Probability Tables'!$A$48:$A$50, 0)))</f>
        <v>-0.71512608727872051</v>
      </c>
      <c r="H835" s="13">
        <f>'Probability Tables'!$E$3</f>
        <v>-0.48424598596127871</v>
      </c>
      <c r="I835" s="16">
        <f>SUM(E835:H835)</f>
        <v>-1.7524737405799142</v>
      </c>
      <c r="J835" s="14">
        <f>IF(B835="N/A", 0, INDEX('Probability Tables'!$K$10:$K$12, MATCH(B835, 'Probability Tables'!$A$10:$A$12, 0)))</f>
        <v>-1.0560526742493137</v>
      </c>
      <c r="K835" s="14">
        <f>IF(C835="N/A", 0, INDEX('Probability Tables'!$K$18:$K$19, MATCH(C835, 'Probability Tables'!$A$18:$A$19, 0)))</f>
        <v>-1.140161291580982</v>
      </c>
      <c r="L835" s="14">
        <f>IF(D835="N/A", 0, INDEX('Probability Tables'!$K$48:$K$50, MATCH(D835, 'Probability Tables'!$A$48:$A$50, 0)))</f>
        <v>-1.624036711855253</v>
      </c>
      <c r="M835" s="14">
        <f>'Probability Tables'!$E$4</f>
        <v>-0.95753369040820424</v>
      </c>
      <c r="N835" s="16">
        <f>SUM(J835:M835)</f>
        <v>-4.7777843680937533</v>
      </c>
      <c r="O835" s="15">
        <f t="shared" ref="O835:O892" si="39">EXP(I835)/(EXP(I835)+EXP(N835))*100</f>
        <v>95.370456696207185</v>
      </c>
      <c r="P835" s="15">
        <f t="shared" ref="P835:P892" si="40">EXP(N835)/(EXP(N835)+EXP(I835))*100</f>
        <v>4.6295433037928087</v>
      </c>
      <c r="Q835" s="17">
        <f t="shared" ref="Q835:Q892" si="41">IF(O835&gt;P835, 0, 1)</f>
        <v>0</v>
      </c>
      <c r="R835" s="17">
        <v>0</v>
      </c>
    </row>
    <row r="836" spans="1:18" x14ac:dyDescent="0.25">
      <c r="A836" t="s">
        <v>1149</v>
      </c>
      <c r="B836">
        <v>3</v>
      </c>
      <c r="C836" t="s">
        <v>13</v>
      </c>
      <c r="D836" s="12" t="s">
        <v>1251</v>
      </c>
      <c r="E836" s="13">
        <f>IF(B836="N/A", 0, INDEX('Probability Tables'!$J$10:$J$12, MATCH(B836, 'Probability Tables'!$A$10:$A$12, 0)))</f>
        <v>-0.39196962663327978</v>
      </c>
      <c r="F836" s="13">
        <f>IF(C836="N/A", 0, INDEX('Probability Tables'!$J$18:$J$19, MATCH(C836, 'Probability Tables'!$A$18:$A$19, 0)))</f>
        <v>-0.16113204070663512</v>
      </c>
      <c r="G836" s="13">
        <f>IF(D836="N/A", 0, INDEX('Probability Tables'!$J$48:$J$50, MATCH(D836, 'Probability Tables'!$A$48:$A$50, 0)))</f>
        <v>-0.71512608727872051</v>
      </c>
      <c r="H836" s="13">
        <f>'Probability Tables'!$E$3</f>
        <v>-0.48424598596127871</v>
      </c>
      <c r="I836" s="16">
        <f>SUM(E836:H836)</f>
        <v>-1.7524737405799142</v>
      </c>
      <c r="J836" s="14">
        <f>IF(B836="N/A", 0, INDEX('Probability Tables'!$K$10:$K$12, MATCH(B836, 'Probability Tables'!$A$10:$A$12, 0)))</f>
        <v>-1.0560526742493137</v>
      </c>
      <c r="K836" s="14">
        <f>IF(C836="N/A", 0, INDEX('Probability Tables'!$K$18:$K$19, MATCH(C836, 'Probability Tables'!$A$18:$A$19, 0)))</f>
        <v>-1.140161291580982</v>
      </c>
      <c r="L836" s="14">
        <f>IF(D836="N/A", 0, INDEX('Probability Tables'!$K$48:$K$50, MATCH(D836, 'Probability Tables'!$A$48:$A$50, 0)))</f>
        <v>-1.624036711855253</v>
      </c>
      <c r="M836" s="14">
        <f>'Probability Tables'!$E$4</f>
        <v>-0.95753369040820424</v>
      </c>
      <c r="N836" s="16">
        <f>SUM(J836:M836)</f>
        <v>-4.7777843680937533</v>
      </c>
      <c r="O836" s="15">
        <f t="shared" si="39"/>
        <v>95.370456696207185</v>
      </c>
      <c r="P836" s="15">
        <f t="shared" si="40"/>
        <v>4.6295433037928087</v>
      </c>
      <c r="Q836" s="17">
        <f t="shared" si="41"/>
        <v>0</v>
      </c>
      <c r="R836" s="17">
        <v>0</v>
      </c>
    </row>
    <row r="837" spans="1:18" x14ac:dyDescent="0.25">
      <c r="A837" t="s">
        <v>1150</v>
      </c>
      <c r="B837">
        <v>1</v>
      </c>
      <c r="C837" t="s">
        <v>17</v>
      </c>
      <c r="D837" s="12" t="s">
        <v>1250</v>
      </c>
      <c r="E837" s="13">
        <f>IF(B837="N/A", 0, INDEX('Probability Tables'!$J$10:$J$12, MATCH(B837, 'Probability Tables'!$A$10:$A$12, 0)))</f>
        <v>-1.9190988916046565</v>
      </c>
      <c r="F837" s="13">
        <f>IF(C837="N/A", 0, INDEX('Probability Tables'!$J$18:$J$19, MATCH(C837, 'Probability Tables'!$A$18:$A$19, 0)))</f>
        <v>-1.9050155618886613</v>
      </c>
      <c r="G837" s="13">
        <f>IF(D837="N/A", 0, INDEX('Probability Tables'!$J$48:$J$50, MATCH(D837, 'Probability Tables'!$A$48:$A$50, 0)))</f>
        <v>-1.1317644959850102</v>
      </c>
      <c r="H837" s="13">
        <f>'Probability Tables'!$E$3</f>
        <v>-0.48424598596127871</v>
      </c>
      <c r="I837" s="16">
        <f>SUM(E837:H837)</f>
        <v>-5.4401249354396066</v>
      </c>
      <c r="J837" s="14">
        <f>IF(B837="N/A", 0, INDEX('Probability Tables'!$K$10:$K$12, MATCH(B837, 'Probability Tables'!$A$10:$A$12, 0)))</f>
        <v>-0.92356349120323478</v>
      </c>
      <c r="K837" s="14">
        <f>IF(C837="N/A", 0, INDEX('Probability Tables'!$K$18:$K$19, MATCH(C837, 'Probability Tables'!$A$18:$A$19, 0)))</f>
        <v>-0.38532054201569693</v>
      </c>
      <c r="L837" s="14">
        <f>IF(D837="N/A", 0, INDEX('Probability Tables'!$K$48:$K$50, MATCH(D837, 'Probability Tables'!$A$48:$A$50, 0)))</f>
        <v>-0.54522705048332309</v>
      </c>
      <c r="M837" s="14">
        <f>'Probability Tables'!$E$4</f>
        <v>-0.95753369040820424</v>
      </c>
      <c r="N837" s="16">
        <f>SUM(J837:M837)</f>
        <v>-2.8116447741104591</v>
      </c>
      <c r="O837" s="15">
        <f t="shared" si="39"/>
        <v>6.7327825801197783</v>
      </c>
      <c r="P837" s="15">
        <f t="shared" si="40"/>
        <v>93.267217419880225</v>
      </c>
      <c r="Q837" s="17">
        <f t="shared" si="41"/>
        <v>1</v>
      </c>
      <c r="R837" s="17">
        <v>1</v>
      </c>
    </row>
    <row r="838" spans="1:18" x14ac:dyDescent="0.25">
      <c r="A838" t="s">
        <v>1153</v>
      </c>
      <c r="B838">
        <v>3</v>
      </c>
      <c r="C838" t="s">
        <v>13</v>
      </c>
      <c r="D838" s="12" t="s">
        <v>1251</v>
      </c>
      <c r="E838" s="13">
        <f>IF(B838="N/A", 0, INDEX('Probability Tables'!$J$10:$J$12, MATCH(B838, 'Probability Tables'!$A$10:$A$12, 0)))</f>
        <v>-0.39196962663327978</v>
      </c>
      <c r="F838" s="13">
        <f>IF(C838="N/A", 0, INDEX('Probability Tables'!$J$18:$J$19, MATCH(C838, 'Probability Tables'!$A$18:$A$19, 0)))</f>
        <v>-0.16113204070663512</v>
      </c>
      <c r="G838" s="13">
        <f>IF(D838="N/A", 0, INDEX('Probability Tables'!$J$48:$J$50, MATCH(D838, 'Probability Tables'!$A$48:$A$50, 0)))</f>
        <v>-0.71512608727872051</v>
      </c>
      <c r="H838" s="13">
        <f>'Probability Tables'!$E$3</f>
        <v>-0.48424598596127871</v>
      </c>
      <c r="I838" s="16">
        <f>SUM(E838:H838)</f>
        <v>-1.7524737405799142</v>
      </c>
      <c r="J838" s="14">
        <f>IF(B838="N/A", 0, INDEX('Probability Tables'!$K$10:$K$12, MATCH(B838, 'Probability Tables'!$A$10:$A$12, 0)))</f>
        <v>-1.0560526742493137</v>
      </c>
      <c r="K838" s="14">
        <f>IF(C838="N/A", 0, INDEX('Probability Tables'!$K$18:$K$19, MATCH(C838, 'Probability Tables'!$A$18:$A$19, 0)))</f>
        <v>-1.140161291580982</v>
      </c>
      <c r="L838" s="14">
        <f>IF(D838="N/A", 0, INDEX('Probability Tables'!$K$48:$K$50, MATCH(D838, 'Probability Tables'!$A$48:$A$50, 0)))</f>
        <v>-1.624036711855253</v>
      </c>
      <c r="M838" s="14">
        <f>'Probability Tables'!$E$4</f>
        <v>-0.95753369040820424</v>
      </c>
      <c r="N838" s="16">
        <f>SUM(J838:M838)</f>
        <v>-4.7777843680937533</v>
      </c>
      <c r="O838" s="15">
        <f t="shared" si="39"/>
        <v>95.370456696207185</v>
      </c>
      <c r="P838" s="15">
        <f t="shared" si="40"/>
        <v>4.6295433037928087</v>
      </c>
      <c r="Q838" s="17">
        <f t="shared" si="41"/>
        <v>0</v>
      </c>
      <c r="R838" s="17">
        <v>0</v>
      </c>
    </row>
    <row r="839" spans="1:18" x14ac:dyDescent="0.25">
      <c r="A839" t="s">
        <v>1154</v>
      </c>
      <c r="B839">
        <v>3</v>
      </c>
      <c r="C839" t="s">
        <v>13</v>
      </c>
      <c r="D839" s="12" t="s">
        <v>1251</v>
      </c>
      <c r="E839" s="13">
        <f>IF(B839="N/A", 0, INDEX('Probability Tables'!$J$10:$J$12, MATCH(B839, 'Probability Tables'!$A$10:$A$12, 0)))</f>
        <v>-0.39196962663327978</v>
      </c>
      <c r="F839" s="13">
        <f>IF(C839="N/A", 0, INDEX('Probability Tables'!$J$18:$J$19, MATCH(C839, 'Probability Tables'!$A$18:$A$19, 0)))</f>
        <v>-0.16113204070663512</v>
      </c>
      <c r="G839" s="13">
        <f>IF(D839="N/A", 0, INDEX('Probability Tables'!$J$48:$J$50, MATCH(D839, 'Probability Tables'!$A$48:$A$50, 0)))</f>
        <v>-0.71512608727872051</v>
      </c>
      <c r="H839" s="13">
        <f>'Probability Tables'!$E$3</f>
        <v>-0.48424598596127871</v>
      </c>
      <c r="I839" s="16">
        <f>SUM(E839:H839)</f>
        <v>-1.7524737405799142</v>
      </c>
      <c r="J839" s="14">
        <f>IF(B839="N/A", 0, INDEX('Probability Tables'!$K$10:$K$12, MATCH(B839, 'Probability Tables'!$A$10:$A$12, 0)))</f>
        <v>-1.0560526742493137</v>
      </c>
      <c r="K839" s="14">
        <f>IF(C839="N/A", 0, INDEX('Probability Tables'!$K$18:$K$19, MATCH(C839, 'Probability Tables'!$A$18:$A$19, 0)))</f>
        <v>-1.140161291580982</v>
      </c>
      <c r="L839" s="14">
        <f>IF(D839="N/A", 0, INDEX('Probability Tables'!$K$48:$K$50, MATCH(D839, 'Probability Tables'!$A$48:$A$50, 0)))</f>
        <v>-1.624036711855253</v>
      </c>
      <c r="M839" s="14">
        <f>'Probability Tables'!$E$4</f>
        <v>-0.95753369040820424</v>
      </c>
      <c r="N839" s="16">
        <f>SUM(J839:M839)</f>
        <v>-4.7777843680937533</v>
      </c>
      <c r="O839" s="15">
        <f t="shared" si="39"/>
        <v>95.370456696207185</v>
      </c>
      <c r="P839" s="15">
        <f t="shared" si="40"/>
        <v>4.6295433037928087</v>
      </c>
      <c r="Q839" s="17">
        <f t="shared" si="41"/>
        <v>0</v>
      </c>
      <c r="R839" s="17">
        <v>0</v>
      </c>
    </row>
    <row r="840" spans="1:18" x14ac:dyDescent="0.25">
      <c r="A840" t="s">
        <v>1155</v>
      </c>
      <c r="B840">
        <v>3</v>
      </c>
      <c r="C840" t="s">
        <v>13</v>
      </c>
      <c r="D840" s="12" t="s">
        <v>1250</v>
      </c>
      <c r="E840" s="13">
        <f>IF(B840="N/A", 0, INDEX('Probability Tables'!$J$10:$J$12, MATCH(B840, 'Probability Tables'!$A$10:$A$12, 0)))</f>
        <v>-0.39196962663327978</v>
      </c>
      <c r="F840" s="13">
        <f>IF(C840="N/A", 0, INDEX('Probability Tables'!$J$18:$J$19, MATCH(C840, 'Probability Tables'!$A$18:$A$19, 0)))</f>
        <v>-0.16113204070663512</v>
      </c>
      <c r="G840" s="13">
        <f>IF(D840="N/A", 0, INDEX('Probability Tables'!$J$48:$J$50, MATCH(D840, 'Probability Tables'!$A$48:$A$50, 0)))</f>
        <v>-1.1317644959850102</v>
      </c>
      <c r="H840" s="13">
        <f>'Probability Tables'!$E$3</f>
        <v>-0.48424598596127871</v>
      </c>
      <c r="I840" s="16">
        <f>SUM(E840:H840)</f>
        <v>-2.169112149286204</v>
      </c>
      <c r="J840" s="14">
        <f>IF(B840="N/A", 0, INDEX('Probability Tables'!$K$10:$K$12, MATCH(B840, 'Probability Tables'!$A$10:$A$12, 0)))</f>
        <v>-1.0560526742493137</v>
      </c>
      <c r="K840" s="14">
        <f>IF(C840="N/A", 0, INDEX('Probability Tables'!$K$18:$K$19, MATCH(C840, 'Probability Tables'!$A$18:$A$19, 0)))</f>
        <v>-1.140161291580982</v>
      </c>
      <c r="L840" s="14">
        <f>IF(D840="N/A", 0, INDEX('Probability Tables'!$K$48:$K$50, MATCH(D840, 'Probability Tables'!$A$48:$A$50, 0)))</f>
        <v>-0.54522705048332309</v>
      </c>
      <c r="M840" s="14">
        <f>'Probability Tables'!$E$4</f>
        <v>-0.95753369040820424</v>
      </c>
      <c r="N840" s="16">
        <f>SUM(J840:M840)</f>
        <v>-3.698974706721823</v>
      </c>
      <c r="O840" s="15">
        <f t="shared" si="39"/>
        <v>82.198620383639835</v>
      </c>
      <c r="P840" s="15">
        <f t="shared" si="40"/>
        <v>17.801379616360176</v>
      </c>
      <c r="Q840" s="17">
        <f t="shared" si="41"/>
        <v>0</v>
      </c>
      <c r="R840" s="17">
        <v>1</v>
      </c>
    </row>
    <row r="841" spans="1:18" x14ac:dyDescent="0.25">
      <c r="A841" t="s">
        <v>1156</v>
      </c>
      <c r="B841">
        <v>1</v>
      </c>
      <c r="C841" t="s">
        <v>13</v>
      </c>
      <c r="D841" s="12" t="s">
        <v>1250</v>
      </c>
      <c r="E841" s="13">
        <f>IF(B841="N/A", 0, INDEX('Probability Tables'!$J$10:$J$12, MATCH(B841, 'Probability Tables'!$A$10:$A$12, 0)))</f>
        <v>-1.9190988916046565</v>
      </c>
      <c r="F841" s="13">
        <f>IF(C841="N/A", 0, INDEX('Probability Tables'!$J$18:$J$19, MATCH(C841, 'Probability Tables'!$A$18:$A$19, 0)))</f>
        <v>-0.16113204070663512</v>
      </c>
      <c r="G841" s="13">
        <f>IF(D841="N/A", 0, INDEX('Probability Tables'!$J$48:$J$50, MATCH(D841, 'Probability Tables'!$A$48:$A$50, 0)))</f>
        <v>-1.1317644959850102</v>
      </c>
      <c r="H841" s="13">
        <f>'Probability Tables'!$E$3</f>
        <v>-0.48424598596127871</v>
      </c>
      <c r="I841" s="16">
        <f>SUM(E841:H841)</f>
        <v>-3.6962414142575803</v>
      </c>
      <c r="J841" s="14">
        <f>IF(B841="N/A", 0, INDEX('Probability Tables'!$K$10:$K$12, MATCH(B841, 'Probability Tables'!$A$10:$A$12, 0)))</f>
        <v>-0.92356349120323478</v>
      </c>
      <c r="K841" s="14">
        <f>IF(C841="N/A", 0, INDEX('Probability Tables'!$K$18:$K$19, MATCH(C841, 'Probability Tables'!$A$18:$A$19, 0)))</f>
        <v>-1.140161291580982</v>
      </c>
      <c r="L841" s="14">
        <f>IF(D841="N/A", 0, INDEX('Probability Tables'!$K$48:$K$50, MATCH(D841, 'Probability Tables'!$A$48:$A$50, 0)))</f>
        <v>-0.54522705048332309</v>
      </c>
      <c r="M841" s="14">
        <f>'Probability Tables'!$E$4</f>
        <v>-0.95753369040820424</v>
      </c>
      <c r="N841" s="16">
        <f>SUM(J841:M841)</f>
        <v>-3.5664855236757438</v>
      </c>
      <c r="O841" s="15">
        <f t="shared" si="39"/>
        <v>46.760646433231344</v>
      </c>
      <c r="P841" s="15">
        <f t="shared" si="40"/>
        <v>53.239353566768656</v>
      </c>
      <c r="Q841" s="17">
        <f t="shared" si="41"/>
        <v>1</v>
      </c>
      <c r="R841" s="17">
        <v>1</v>
      </c>
    </row>
    <row r="842" spans="1:18" x14ac:dyDescent="0.25">
      <c r="A842" t="s">
        <v>1158</v>
      </c>
      <c r="B842">
        <v>3</v>
      </c>
      <c r="C842" t="s">
        <v>13</v>
      </c>
      <c r="D842" s="12" t="s">
        <v>1251</v>
      </c>
      <c r="E842" s="13">
        <f>IF(B842="N/A", 0, INDEX('Probability Tables'!$J$10:$J$12, MATCH(B842, 'Probability Tables'!$A$10:$A$12, 0)))</f>
        <v>-0.39196962663327978</v>
      </c>
      <c r="F842" s="13">
        <f>IF(C842="N/A", 0, INDEX('Probability Tables'!$J$18:$J$19, MATCH(C842, 'Probability Tables'!$A$18:$A$19, 0)))</f>
        <v>-0.16113204070663512</v>
      </c>
      <c r="G842" s="13">
        <f>IF(D842="N/A", 0, INDEX('Probability Tables'!$J$48:$J$50, MATCH(D842, 'Probability Tables'!$A$48:$A$50, 0)))</f>
        <v>-0.71512608727872051</v>
      </c>
      <c r="H842" s="13">
        <f>'Probability Tables'!$E$3</f>
        <v>-0.48424598596127871</v>
      </c>
      <c r="I842" s="16">
        <f>SUM(E842:H842)</f>
        <v>-1.7524737405799142</v>
      </c>
      <c r="J842" s="14">
        <f>IF(B842="N/A", 0, INDEX('Probability Tables'!$K$10:$K$12, MATCH(B842, 'Probability Tables'!$A$10:$A$12, 0)))</f>
        <v>-1.0560526742493137</v>
      </c>
      <c r="K842" s="14">
        <f>IF(C842="N/A", 0, INDEX('Probability Tables'!$K$18:$K$19, MATCH(C842, 'Probability Tables'!$A$18:$A$19, 0)))</f>
        <v>-1.140161291580982</v>
      </c>
      <c r="L842" s="14">
        <f>IF(D842="N/A", 0, INDEX('Probability Tables'!$K$48:$K$50, MATCH(D842, 'Probability Tables'!$A$48:$A$50, 0)))</f>
        <v>-1.624036711855253</v>
      </c>
      <c r="M842" s="14">
        <f>'Probability Tables'!$E$4</f>
        <v>-0.95753369040820424</v>
      </c>
      <c r="N842" s="16">
        <f>SUM(J842:M842)</f>
        <v>-4.7777843680937533</v>
      </c>
      <c r="O842" s="15">
        <f t="shared" si="39"/>
        <v>95.370456696207185</v>
      </c>
      <c r="P842" s="15">
        <f t="shared" si="40"/>
        <v>4.6295433037928087</v>
      </c>
      <c r="Q842" s="17">
        <f t="shared" si="41"/>
        <v>0</v>
      </c>
      <c r="R842" s="17">
        <v>0</v>
      </c>
    </row>
    <row r="843" spans="1:18" x14ac:dyDescent="0.25">
      <c r="A843" t="s">
        <v>1160</v>
      </c>
      <c r="B843">
        <v>2</v>
      </c>
      <c r="C843" t="s">
        <v>13</v>
      </c>
      <c r="D843" s="12" t="s">
        <v>1252</v>
      </c>
      <c r="E843" s="13">
        <f>IF(B843="N/A", 0, INDEX('Probability Tables'!$J$10:$J$12, MATCH(B843, 'Probability Tables'!$A$10:$A$12, 0)))</f>
        <v>-1.7285805676065233</v>
      </c>
      <c r="F843" s="13">
        <f>IF(C843="N/A", 0, INDEX('Probability Tables'!$J$18:$J$19, MATCH(C843, 'Probability Tables'!$A$18:$A$19, 0)))</f>
        <v>-0.16113204070663512</v>
      </c>
      <c r="G843" s="13">
        <f>IF(D843="N/A", 0, INDEX('Probability Tables'!$J$48:$J$50, MATCH(D843, 'Probability Tables'!$A$48:$A$50, 0)))</f>
        <v>-1.6691571471357227</v>
      </c>
      <c r="H843" s="13">
        <f>'Probability Tables'!$E$3</f>
        <v>-0.48424598596127871</v>
      </c>
      <c r="I843" s="16">
        <f>SUM(E843:H843)</f>
        <v>-4.0431157414101593</v>
      </c>
      <c r="J843" s="14">
        <f>IF(B843="N/A", 0, INDEX('Probability Tables'!$K$10:$K$12, MATCH(B843, 'Probability Tables'!$A$10:$A$12, 0)))</f>
        <v>-1.3662076025531533</v>
      </c>
      <c r="K843" s="14">
        <f>IF(C843="N/A", 0, INDEX('Probability Tables'!$K$18:$K$19, MATCH(C843, 'Probability Tables'!$A$18:$A$19, 0)))</f>
        <v>-1.140161291580982</v>
      </c>
      <c r="L843" s="14">
        <f>IF(D843="N/A", 0, INDEX('Probability Tables'!$K$48:$K$50, MATCH(D843, 'Probability Tables'!$A$48:$A$50, 0)))</f>
        <v>-1.4997389951776758</v>
      </c>
      <c r="M843" s="14">
        <f>'Probability Tables'!$E$4</f>
        <v>-0.95753369040820424</v>
      </c>
      <c r="N843" s="16">
        <f>SUM(J843:M843)</f>
        <v>-4.9636415797200151</v>
      </c>
      <c r="O843" s="15">
        <f t="shared" si="39"/>
        <v>71.514923676454018</v>
      </c>
      <c r="P843" s="15">
        <f t="shared" si="40"/>
        <v>28.485076323545982</v>
      </c>
      <c r="Q843" s="17">
        <f t="shared" si="41"/>
        <v>0</v>
      </c>
      <c r="R843" s="17">
        <v>0</v>
      </c>
    </row>
    <row r="844" spans="1:18" x14ac:dyDescent="0.25">
      <c r="A844" t="s">
        <v>1161</v>
      </c>
      <c r="B844">
        <v>1</v>
      </c>
      <c r="C844" t="s">
        <v>17</v>
      </c>
      <c r="D844" s="12" t="s">
        <v>1250</v>
      </c>
      <c r="E844" s="13">
        <f>IF(B844="N/A", 0, INDEX('Probability Tables'!$J$10:$J$12, MATCH(B844, 'Probability Tables'!$A$10:$A$12, 0)))</f>
        <v>-1.9190988916046565</v>
      </c>
      <c r="F844" s="13">
        <f>IF(C844="N/A", 0, INDEX('Probability Tables'!$J$18:$J$19, MATCH(C844, 'Probability Tables'!$A$18:$A$19, 0)))</f>
        <v>-1.9050155618886613</v>
      </c>
      <c r="G844" s="13">
        <f>IF(D844="N/A", 0, INDEX('Probability Tables'!$J$48:$J$50, MATCH(D844, 'Probability Tables'!$A$48:$A$50, 0)))</f>
        <v>-1.1317644959850102</v>
      </c>
      <c r="H844" s="13">
        <f>'Probability Tables'!$E$3</f>
        <v>-0.48424598596127871</v>
      </c>
      <c r="I844" s="16">
        <f>SUM(E844:H844)</f>
        <v>-5.4401249354396066</v>
      </c>
      <c r="J844" s="14">
        <f>IF(B844="N/A", 0, INDEX('Probability Tables'!$K$10:$K$12, MATCH(B844, 'Probability Tables'!$A$10:$A$12, 0)))</f>
        <v>-0.92356349120323478</v>
      </c>
      <c r="K844" s="14">
        <f>IF(C844="N/A", 0, INDEX('Probability Tables'!$K$18:$K$19, MATCH(C844, 'Probability Tables'!$A$18:$A$19, 0)))</f>
        <v>-0.38532054201569693</v>
      </c>
      <c r="L844" s="14">
        <f>IF(D844="N/A", 0, INDEX('Probability Tables'!$K$48:$K$50, MATCH(D844, 'Probability Tables'!$A$48:$A$50, 0)))</f>
        <v>-0.54522705048332309</v>
      </c>
      <c r="M844" s="14">
        <f>'Probability Tables'!$E$4</f>
        <v>-0.95753369040820424</v>
      </c>
      <c r="N844" s="16">
        <f>SUM(J844:M844)</f>
        <v>-2.8116447741104591</v>
      </c>
      <c r="O844" s="15">
        <f t="shared" si="39"/>
        <v>6.7327825801197783</v>
      </c>
      <c r="P844" s="15">
        <f t="shared" si="40"/>
        <v>93.267217419880225</v>
      </c>
      <c r="Q844" s="17">
        <f t="shared" si="41"/>
        <v>1</v>
      </c>
      <c r="R844" s="17">
        <v>1</v>
      </c>
    </row>
    <row r="845" spans="1:18" x14ac:dyDescent="0.25">
      <c r="A845" t="s">
        <v>1162</v>
      </c>
      <c r="B845">
        <v>3</v>
      </c>
      <c r="C845" t="s">
        <v>13</v>
      </c>
      <c r="D845" s="12" t="s">
        <v>1251</v>
      </c>
      <c r="E845" s="13">
        <f>IF(B845="N/A", 0, INDEX('Probability Tables'!$J$10:$J$12, MATCH(B845, 'Probability Tables'!$A$10:$A$12, 0)))</f>
        <v>-0.39196962663327978</v>
      </c>
      <c r="F845" s="13">
        <f>IF(C845="N/A", 0, INDEX('Probability Tables'!$J$18:$J$19, MATCH(C845, 'Probability Tables'!$A$18:$A$19, 0)))</f>
        <v>-0.16113204070663512</v>
      </c>
      <c r="G845" s="13">
        <f>IF(D845="N/A", 0, INDEX('Probability Tables'!$J$48:$J$50, MATCH(D845, 'Probability Tables'!$A$48:$A$50, 0)))</f>
        <v>-0.71512608727872051</v>
      </c>
      <c r="H845" s="13">
        <f>'Probability Tables'!$E$3</f>
        <v>-0.48424598596127871</v>
      </c>
      <c r="I845" s="16">
        <f>SUM(E845:H845)</f>
        <v>-1.7524737405799142</v>
      </c>
      <c r="J845" s="14">
        <f>IF(B845="N/A", 0, INDEX('Probability Tables'!$K$10:$K$12, MATCH(B845, 'Probability Tables'!$A$10:$A$12, 0)))</f>
        <v>-1.0560526742493137</v>
      </c>
      <c r="K845" s="14">
        <f>IF(C845="N/A", 0, INDEX('Probability Tables'!$K$18:$K$19, MATCH(C845, 'Probability Tables'!$A$18:$A$19, 0)))</f>
        <v>-1.140161291580982</v>
      </c>
      <c r="L845" s="14">
        <f>IF(D845="N/A", 0, INDEX('Probability Tables'!$K$48:$K$50, MATCH(D845, 'Probability Tables'!$A$48:$A$50, 0)))</f>
        <v>-1.624036711855253</v>
      </c>
      <c r="M845" s="14">
        <f>'Probability Tables'!$E$4</f>
        <v>-0.95753369040820424</v>
      </c>
      <c r="N845" s="16">
        <f>SUM(J845:M845)</f>
        <v>-4.7777843680937533</v>
      </c>
      <c r="O845" s="15">
        <f t="shared" si="39"/>
        <v>95.370456696207185</v>
      </c>
      <c r="P845" s="15">
        <f t="shared" si="40"/>
        <v>4.6295433037928087</v>
      </c>
      <c r="Q845" s="17">
        <f t="shared" si="41"/>
        <v>0</v>
      </c>
      <c r="R845" s="17">
        <v>0</v>
      </c>
    </row>
    <row r="846" spans="1:18" x14ac:dyDescent="0.25">
      <c r="A846" t="s">
        <v>1163</v>
      </c>
      <c r="B846">
        <v>3</v>
      </c>
      <c r="C846" t="s">
        <v>13</v>
      </c>
      <c r="D846" s="12" t="s">
        <v>1251</v>
      </c>
      <c r="E846" s="13">
        <f>IF(B846="N/A", 0, INDEX('Probability Tables'!$J$10:$J$12, MATCH(B846, 'Probability Tables'!$A$10:$A$12, 0)))</f>
        <v>-0.39196962663327978</v>
      </c>
      <c r="F846" s="13">
        <f>IF(C846="N/A", 0, INDEX('Probability Tables'!$J$18:$J$19, MATCH(C846, 'Probability Tables'!$A$18:$A$19, 0)))</f>
        <v>-0.16113204070663512</v>
      </c>
      <c r="G846" s="13">
        <f>IF(D846="N/A", 0, INDEX('Probability Tables'!$J$48:$J$50, MATCH(D846, 'Probability Tables'!$A$48:$A$50, 0)))</f>
        <v>-0.71512608727872051</v>
      </c>
      <c r="H846" s="13">
        <f>'Probability Tables'!$E$3</f>
        <v>-0.48424598596127871</v>
      </c>
      <c r="I846" s="16">
        <f>SUM(E846:H846)</f>
        <v>-1.7524737405799142</v>
      </c>
      <c r="J846" s="14">
        <f>IF(B846="N/A", 0, INDEX('Probability Tables'!$K$10:$K$12, MATCH(B846, 'Probability Tables'!$A$10:$A$12, 0)))</f>
        <v>-1.0560526742493137</v>
      </c>
      <c r="K846" s="14">
        <f>IF(C846="N/A", 0, INDEX('Probability Tables'!$K$18:$K$19, MATCH(C846, 'Probability Tables'!$A$18:$A$19, 0)))</f>
        <v>-1.140161291580982</v>
      </c>
      <c r="L846" s="14">
        <f>IF(D846="N/A", 0, INDEX('Probability Tables'!$K$48:$K$50, MATCH(D846, 'Probability Tables'!$A$48:$A$50, 0)))</f>
        <v>-1.624036711855253</v>
      </c>
      <c r="M846" s="14">
        <f>'Probability Tables'!$E$4</f>
        <v>-0.95753369040820424</v>
      </c>
      <c r="N846" s="16">
        <f>SUM(J846:M846)</f>
        <v>-4.7777843680937533</v>
      </c>
      <c r="O846" s="15">
        <f t="shared" si="39"/>
        <v>95.370456696207185</v>
      </c>
      <c r="P846" s="15">
        <f t="shared" si="40"/>
        <v>4.6295433037928087</v>
      </c>
      <c r="Q846" s="17">
        <f t="shared" si="41"/>
        <v>0</v>
      </c>
      <c r="R846" s="17">
        <v>0</v>
      </c>
    </row>
    <row r="847" spans="1:18" x14ac:dyDescent="0.25">
      <c r="A847" t="s">
        <v>1164</v>
      </c>
      <c r="B847">
        <v>3</v>
      </c>
      <c r="C847" t="s">
        <v>13</v>
      </c>
      <c r="D847" s="12" t="s">
        <v>1251</v>
      </c>
      <c r="E847" s="13">
        <f>IF(B847="N/A", 0, INDEX('Probability Tables'!$J$10:$J$12, MATCH(B847, 'Probability Tables'!$A$10:$A$12, 0)))</f>
        <v>-0.39196962663327978</v>
      </c>
      <c r="F847" s="13">
        <f>IF(C847="N/A", 0, INDEX('Probability Tables'!$J$18:$J$19, MATCH(C847, 'Probability Tables'!$A$18:$A$19, 0)))</f>
        <v>-0.16113204070663512</v>
      </c>
      <c r="G847" s="13">
        <f>IF(D847="N/A", 0, INDEX('Probability Tables'!$J$48:$J$50, MATCH(D847, 'Probability Tables'!$A$48:$A$50, 0)))</f>
        <v>-0.71512608727872051</v>
      </c>
      <c r="H847" s="13">
        <f>'Probability Tables'!$E$3</f>
        <v>-0.48424598596127871</v>
      </c>
      <c r="I847" s="16">
        <f>SUM(E847:H847)</f>
        <v>-1.7524737405799142</v>
      </c>
      <c r="J847" s="14">
        <f>IF(B847="N/A", 0, INDEX('Probability Tables'!$K$10:$K$12, MATCH(B847, 'Probability Tables'!$A$10:$A$12, 0)))</f>
        <v>-1.0560526742493137</v>
      </c>
      <c r="K847" s="14">
        <f>IF(C847="N/A", 0, INDEX('Probability Tables'!$K$18:$K$19, MATCH(C847, 'Probability Tables'!$A$18:$A$19, 0)))</f>
        <v>-1.140161291580982</v>
      </c>
      <c r="L847" s="14">
        <f>IF(D847="N/A", 0, INDEX('Probability Tables'!$K$48:$K$50, MATCH(D847, 'Probability Tables'!$A$48:$A$50, 0)))</f>
        <v>-1.624036711855253</v>
      </c>
      <c r="M847" s="14">
        <f>'Probability Tables'!$E$4</f>
        <v>-0.95753369040820424</v>
      </c>
      <c r="N847" s="16">
        <f>SUM(J847:M847)</f>
        <v>-4.7777843680937533</v>
      </c>
      <c r="O847" s="15">
        <f t="shared" si="39"/>
        <v>95.370456696207185</v>
      </c>
      <c r="P847" s="15">
        <f t="shared" si="40"/>
        <v>4.6295433037928087</v>
      </c>
      <c r="Q847" s="17">
        <f t="shared" si="41"/>
        <v>0</v>
      </c>
      <c r="R847" s="17">
        <v>0</v>
      </c>
    </row>
    <row r="848" spans="1:18" x14ac:dyDescent="0.25">
      <c r="A848" t="s">
        <v>1166</v>
      </c>
      <c r="B848">
        <v>3</v>
      </c>
      <c r="C848" t="s">
        <v>13</v>
      </c>
      <c r="D848" s="12" t="s">
        <v>1250</v>
      </c>
      <c r="E848" s="13">
        <f>IF(B848="N/A", 0, INDEX('Probability Tables'!$J$10:$J$12, MATCH(B848, 'Probability Tables'!$A$10:$A$12, 0)))</f>
        <v>-0.39196962663327978</v>
      </c>
      <c r="F848" s="13">
        <f>IF(C848="N/A", 0, INDEX('Probability Tables'!$J$18:$J$19, MATCH(C848, 'Probability Tables'!$A$18:$A$19, 0)))</f>
        <v>-0.16113204070663512</v>
      </c>
      <c r="G848" s="13">
        <f>IF(D848="N/A", 0, INDEX('Probability Tables'!$J$48:$J$50, MATCH(D848, 'Probability Tables'!$A$48:$A$50, 0)))</f>
        <v>-1.1317644959850102</v>
      </c>
      <c r="H848" s="13">
        <f>'Probability Tables'!$E$3</f>
        <v>-0.48424598596127871</v>
      </c>
      <c r="I848" s="16">
        <f>SUM(E848:H848)</f>
        <v>-2.169112149286204</v>
      </c>
      <c r="J848" s="14">
        <f>IF(B848="N/A", 0, INDEX('Probability Tables'!$K$10:$K$12, MATCH(B848, 'Probability Tables'!$A$10:$A$12, 0)))</f>
        <v>-1.0560526742493137</v>
      </c>
      <c r="K848" s="14">
        <f>IF(C848="N/A", 0, INDEX('Probability Tables'!$K$18:$K$19, MATCH(C848, 'Probability Tables'!$A$18:$A$19, 0)))</f>
        <v>-1.140161291580982</v>
      </c>
      <c r="L848" s="14">
        <f>IF(D848="N/A", 0, INDEX('Probability Tables'!$K$48:$K$50, MATCH(D848, 'Probability Tables'!$A$48:$A$50, 0)))</f>
        <v>-0.54522705048332309</v>
      </c>
      <c r="M848" s="14">
        <f>'Probability Tables'!$E$4</f>
        <v>-0.95753369040820424</v>
      </c>
      <c r="N848" s="16">
        <f>SUM(J848:M848)</f>
        <v>-3.698974706721823</v>
      </c>
      <c r="O848" s="15">
        <f t="shared" si="39"/>
        <v>82.198620383639835</v>
      </c>
      <c r="P848" s="15">
        <f t="shared" si="40"/>
        <v>17.801379616360176</v>
      </c>
      <c r="Q848" s="17">
        <f t="shared" si="41"/>
        <v>0</v>
      </c>
      <c r="R848" s="17">
        <v>0</v>
      </c>
    </row>
    <row r="849" spans="1:18" x14ac:dyDescent="0.25">
      <c r="A849" t="s">
        <v>1167</v>
      </c>
      <c r="B849">
        <v>3</v>
      </c>
      <c r="C849" t="s">
        <v>13</v>
      </c>
      <c r="D849" s="12" t="s">
        <v>1251</v>
      </c>
      <c r="E849" s="13">
        <f>IF(B849="N/A", 0, INDEX('Probability Tables'!$J$10:$J$12, MATCH(B849, 'Probability Tables'!$A$10:$A$12, 0)))</f>
        <v>-0.39196962663327978</v>
      </c>
      <c r="F849" s="13">
        <f>IF(C849="N/A", 0, INDEX('Probability Tables'!$J$18:$J$19, MATCH(C849, 'Probability Tables'!$A$18:$A$19, 0)))</f>
        <v>-0.16113204070663512</v>
      </c>
      <c r="G849" s="13">
        <f>IF(D849="N/A", 0, INDEX('Probability Tables'!$J$48:$J$50, MATCH(D849, 'Probability Tables'!$A$48:$A$50, 0)))</f>
        <v>-0.71512608727872051</v>
      </c>
      <c r="H849" s="13">
        <f>'Probability Tables'!$E$3</f>
        <v>-0.48424598596127871</v>
      </c>
      <c r="I849" s="16">
        <f>SUM(E849:H849)</f>
        <v>-1.7524737405799142</v>
      </c>
      <c r="J849" s="14">
        <f>IF(B849="N/A", 0, INDEX('Probability Tables'!$K$10:$K$12, MATCH(B849, 'Probability Tables'!$A$10:$A$12, 0)))</f>
        <v>-1.0560526742493137</v>
      </c>
      <c r="K849" s="14">
        <f>IF(C849="N/A", 0, INDEX('Probability Tables'!$K$18:$K$19, MATCH(C849, 'Probability Tables'!$A$18:$A$19, 0)))</f>
        <v>-1.140161291580982</v>
      </c>
      <c r="L849" s="14">
        <f>IF(D849="N/A", 0, INDEX('Probability Tables'!$K$48:$K$50, MATCH(D849, 'Probability Tables'!$A$48:$A$50, 0)))</f>
        <v>-1.624036711855253</v>
      </c>
      <c r="M849" s="14">
        <f>'Probability Tables'!$E$4</f>
        <v>-0.95753369040820424</v>
      </c>
      <c r="N849" s="16">
        <f>SUM(J849:M849)</f>
        <v>-4.7777843680937533</v>
      </c>
      <c r="O849" s="15">
        <f t="shared" si="39"/>
        <v>95.370456696207185</v>
      </c>
      <c r="P849" s="15">
        <f t="shared" si="40"/>
        <v>4.6295433037928087</v>
      </c>
      <c r="Q849" s="17">
        <f t="shared" si="41"/>
        <v>0</v>
      </c>
      <c r="R849" s="17">
        <v>0</v>
      </c>
    </row>
    <row r="850" spans="1:18" x14ac:dyDescent="0.25">
      <c r="A850" t="s">
        <v>1168</v>
      </c>
      <c r="B850">
        <v>2</v>
      </c>
      <c r="C850" t="s">
        <v>13</v>
      </c>
      <c r="D850" s="12" t="s">
        <v>1250</v>
      </c>
      <c r="E850" s="13">
        <f>IF(B850="N/A", 0, INDEX('Probability Tables'!$J$10:$J$12, MATCH(B850, 'Probability Tables'!$A$10:$A$12, 0)))</f>
        <v>-1.7285805676065233</v>
      </c>
      <c r="F850" s="13">
        <f>IF(C850="N/A", 0, INDEX('Probability Tables'!$J$18:$J$19, MATCH(C850, 'Probability Tables'!$A$18:$A$19, 0)))</f>
        <v>-0.16113204070663512</v>
      </c>
      <c r="G850" s="13">
        <f>IF(D850="N/A", 0, INDEX('Probability Tables'!$J$48:$J$50, MATCH(D850, 'Probability Tables'!$A$48:$A$50, 0)))</f>
        <v>-1.1317644959850102</v>
      </c>
      <c r="H850" s="13">
        <f>'Probability Tables'!$E$3</f>
        <v>-0.48424598596127871</v>
      </c>
      <c r="I850" s="16">
        <f>SUM(E850:H850)</f>
        <v>-3.5057230902594472</v>
      </c>
      <c r="J850" s="14">
        <f>IF(B850="N/A", 0, INDEX('Probability Tables'!$K$10:$K$12, MATCH(B850, 'Probability Tables'!$A$10:$A$12, 0)))</f>
        <v>-1.3662076025531533</v>
      </c>
      <c r="K850" s="14">
        <f>IF(C850="N/A", 0, INDEX('Probability Tables'!$K$18:$K$19, MATCH(C850, 'Probability Tables'!$A$18:$A$19, 0)))</f>
        <v>-1.140161291580982</v>
      </c>
      <c r="L850" s="14">
        <f>IF(D850="N/A", 0, INDEX('Probability Tables'!$K$48:$K$50, MATCH(D850, 'Probability Tables'!$A$48:$A$50, 0)))</f>
        <v>-0.54522705048332309</v>
      </c>
      <c r="M850" s="14">
        <f>'Probability Tables'!$E$4</f>
        <v>-0.95753369040820424</v>
      </c>
      <c r="N850" s="16">
        <f>SUM(J850:M850)</f>
        <v>-4.0091296350256629</v>
      </c>
      <c r="O850" s="15">
        <f t="shared" si="39"/>
        <v>62.325954727315882</v>
      </c>
      <c r="P850" s="15">
        <f t="shared" si="40"/>
        <v>37.674045272684111</v>
      </c>
      <c r="Q850" s="17">
        <f t="shared" si="41"/>
        <v>0</v>
      </c>
      <c r="R850" s="17">
        <v>0</v>
      </c>
    </row>
    <row r="851" spans="1:18" x14ac:dyDescent="0.25">
      <c r="A851" t="s">
        <v>1169</v>
      </c>
      <c r="B851">
        <v>1</v>
      </c>
      <c r="C851" t="s">
        <v>17</v>
      </c>
      <c r="D851" s="12" t="s">
        <v>1250</v>
      </c>
      <c r="E851" s="13">
        <f>IF(B851="N/A", 0, INDEX('Probability Tables'!$J$10:$J$12, MATCH(B851, 'Probability Tables'!$A$10:$A$12, 0)))</f>
        <v>-1.9190988916046565</v>
      </c>
      <c r="F851" s="13">
        <f>IF(C851="N/A", 0, INDEX('Probability Tables'!$J$18:$J$19, MATCH(C851, 'Probability Tables'!$A$18:$A$19, 0)))</f>
        <v>-1.9050155618886613</v>
      </c>
      <c r="G851" s="13">
        <f>IF(D851="N/A", 0, INDEX('Probability Tables'!$J$48:$J$50, MATCH(D851, 'Probability Tables'!$A$48:$A$50, 0)))</f>
        <v>-1.1317644959850102</v>
      </c>
      <c r="H851" s="13">
        <f>'Probability Tables'!$E$3</f>
        <v>-0.48424598596127871</v>
      </c>
      <c r="I851" s="16">
        <f>SUM(E851:H851)</f>
        <v>-5.4401249354396066</v>
      </c>
      <c r="J851" s="14">
        <f>IF(B851="N/A", 0, INDEX('Probability Tables'!$K$10:$K$12, MATCH(B851, 'Probability Tables'!$A$10:$A$12, 0)))</f>
        <v>-0.92356349120323478</v>
      </c>
      <c r="K851" s="14">
        <f>IF(C851="N/A", 0, INDEX('Probability Tables'!$K$18:$K$19, MATCH(C851, 'Probability Tables'!$A$18:$A$19, 0)))</f>
        <v>-0.38532054201569693</v>
      </c>
      <c r="L851" s="14">
        <f>IF(D851="N/A", 0, INDEX('Probability Tables'!$K$48:$K$50, MATCH(D851, 'Probability Tables'!$A$48:$A$50, 0)))</f>
        <v>-0.54522705048332309</v>
      </c>
      <c r="M851" s="14">
        <f>'Probability Tables'!$E$4</f>
        <v>-0.95753369040820424</v>
      </c>
      <c r="N851" s="16">
        <f>SUM(J851:M851)</f>
        <v>-2.8116447741104591</v>
      </c>
      <c r="O851" s="15">
        <f t="shared" si="39"/>
        <v>6.7327825801197783</v>
      </c>
      <c r="P851" s="15">
        <f t="shared" si="40"/>
        <v>93.267217419880225</v>
      </c>
      <c r="Q851" s="17">
        <f t="shared" si="41"/>
        <v>1</v>
      </c>
      <c r="R851" s="17">
        <v>1</v>
      </c>
    </row>
    <row r="852" spans="1:18" x14ac:dyDescent="0.25">
      <c r="A852" t="s">
        <v>1170</v>
      </c>
      <c r="B852">
        <v>3</v>
      </c>
      <c r="C852" t="s">
        <v>13</v>
      </c>
      <c r="D852" s="12" t="s">
        <v>1250</v>
      </c>
      <c r="E852" s="13">
        <f>IF(B852="N/A", 0, INDEX('Probability Tables'!$J$10:$J$12, MATCH(B852, 'Probability Tables'!$A$10:$A$12, 0)))</f>
        <v>-0.39196962663327978</v>
      </c>
      <c r="F852" s="13">
        <f>IF(C852="N/A", 0, INDEX('Probability Tables'!$J$18:$J$19, MATCH(C852, 'Probability Tables'!$A$18:$A$19, 0)))</f>
        <v>-0.16113204070663512</v>
      </c>
      <c r="G852" s="13">
        <f>IF(D852="N/A", 0, INDEX('Probability Tables'!$J$48:$J$50, MATCH(D852, 'Probability Tables'!$A$48:$A$50, 0)))</f>
        <v>-1.1317644959850102</v>
      </c>
      <c r="H852" s="13">
        <f>'Probability Tables'!$E$3</f>
        <v>-0.48424598596127871</v>
      </c>
      <c r="I852" s="16">
        <f>SUM(E852:H852)</f>
        <v>-2.169112149286204</v>
      </c>
      <c r="J852" s="14">
        <f>IF(B852="N/A", 0, INDEX('Probability Tables'!$K$10:$K$12, MATCH(B852, 'Probability Tables'!$A$10:$A$12, 0)))</f>
        <v>-1.0560526742493137</v>
      </c>
      <c r="K852" s="14">
        <f>IF(C852="N/A", 0, INDEX('Probability Tables'!$K$18:$K$19, MATCH(C852, 'Probability Tables'!$A$18:$A$19, 0)))</f>
        <v>-1.140161291580982</v>
      </c>
      <c r="L852" s="14">
        <f>IF(D852="N/A", 0, INDEX('Probability Tables'!$K$48:$K$50, MATCH(D852, 'Probability Tables'!$A$48:$A$50, 0)))</f>
        <v>-0.54522705048332309</v>
      </c>
      <c r="M852" s="14">
        <f>'Probability Tables'!$E$4</f>
        <v>-0.95753369040820424</v>
      </c>
      <c r="N852" s="16">
        <f>SUM(J852:M852)</f>
        <v>-3.698974706721823</v>
      </c>
      <c r="O852" s="15">
        <f t="shared" si="39"/>
        <v>82.198620383639835</v>
      </c>
      <c r="P852" s="15">
        <f t="shared" si="40"/>
        <v>17.801379616360176</v>
      </c>
      <c r="Q852" s="17">
        <f t="shared" si="41"/>
        <v>0</v>
      </c>
      <c r="R852" s="17">
        <v>0</v>
      </c>
    </row>
    <row r="853" spans="1:18" x14ac:dyDescent="0.25">
      <c r="A853" t="s">
        <v>1171</v>
      </c>
      <c r="B853">
        <v>3</v>
      </c>
      <c r="C853" t="s">
        <v>13</v>
      </c>
      <c r="D853" s="12" t="s">
        <v>1251</v>
      </c>
      <c r="E853" s="13">
        <f>IF(B853="N/A", 0, INDEX('Probability Tables'!$J$10:$J$12, MATCH(B853, 'Probability Tables'!$A$10:$A$12, 0)))</f>
        <v>-0.39196962663327978</v>
      </c>
      <c r="F853" s="13">
        <f>IF(C853="N/A", 0, INDEX('Probability Tables'!$J$18:$J$19, MATCH(C853, 'Probability Tables'!$A$18:$A$19, 0)))</f>
        <v>-0.16113204070663512</v>
      </c>
      <c r="G853" s="13">
        <f>IF(D853="N/A", 0, INDEX('Probability Tables'!$J$48:$J$50, MATCH(D853, 'Probability Tables'!$A$48:$A$50, 0)))</f>
        <v>-0.71512608727872051</v>
      </c>
      <c r="H853" s="13">
        <f>'Probability Tables'!$E$3</f>
        <v>-0.48424598596127871</v>
      </c>
      <c r="I853" s="16">
        <f>SUM(E853:H853)</f>
        <v>-1.7524737405799142</v>
      </c>
      <c r="J853" s="14">
        <f>IF(B853="N/A", 0, INDEX('Probability Tables'!$K$10:$K$12, MATCH(B853, 'Probability Tables'!$A$10:$A$12, 0)))</f>
        <v>-1.0560526742493137</v>
      </c>
      <c r="K853" s="14">
        <f>IF(C853="N/A", 0, INDEX('Probability Tables'!$K$18:$K$19, MATCH(C853, 'Probability Tables'!$A$18:$A$19, 0)))</f>
        <v>-1.140161291580982</v>
      </c>
      <c r="L853" s="14">
        <f>IF(D853="N/A", 0, INDEX('Probability Tables'!$K$48:$K$50, MATCH(D853, 'Probability Tables'!$A$48:$A$50, 0)))</f>
        <v>-1.624036711855253</v>
      </c>
      <c r="M853" s="14">
        <f>'Probability Tables'!$E$4</f>
        <v>-0.95753369040820424</v>
      </c>
      <c r="N853" s="16">
        <f>SUM(J853:M853)</f>
        <v>-4.7777843680937533</v>
      </c>
      <c r="O853" s="15">
        <f t="shared" si="39"/>
        <v>95.370456696207185</v>
      </c>
      <c r="P853" s="15">
        <f t="shared" si="40"/>
        <v>4.6295433037928087</v>
      </c>
      <c r="Q853" s="17">
        <f t="shared" si="41"/>
        <v>0</v>
      </c>
      <c r="R853" s="17">
        <v>0</v>
      </c>
    </row>
    <row r="854" spans="1:18" x14ac:dyDescent="0.25">
      <c r="A854" t="s">
        <v>1172</v>
      </c>
      <c r="B854">
        <v>3</v>
      </c>
      <c r="C854" t="s">
        <v>17</v>
      </c>
      <c r="D854" s="12" t="s">
        <v>1252</v>
      </c>
      <c r="E854" s="13">
        <f>IF(B854="N/A", 0, INDEX('Probability Tables'!$J$10:$J$12, MATCH(B854, 'Probability Tables'!$A$10:$A$12, 0)))</f>
        <v>-0.39196962663327978</v>
      </c>
      <c r="F854" s="13">
        <f>IF(C854="N/A", 0, INDEX('Probability Tables'!$J$18:$J$19, MATCH(C854, 'Probability Tables'!$A$18:$A$19, 0)))</f>
        <v>-1.9050155618886613</v>
      </c>
      <c r="G854" s="13">
        <f>IF(D854="N/A", 0, INDEX('Probability Tables'!$J$48:$J$50, MATCH(D854, 'Probability Tables'!$A$48:$A$50, 0)))</f>
        <v>-1.6691571471357227</v>
      </c>
      <c r="H854" s="13">
        <f>'Probability Tables'!$E$3</f>
        <v>-0.48424598596127871</v>
      </c>
      <c r="I854" s="16">
        <f>SUM(E854:H854)</f>
        <v>-4.4503883216189424</v>
      </c>
      <c r="J854" s="14">
        <f>IF(B854="N/A", 0, INDEX('Probability Tables'!$K$10:$K$12, MATCH(B854, 'Probability Tables'!$A$10:$A$12, 0)))</f>
        <v>-1.0560526742493137</v>
      </c>
      <c r="K854" s="14">
        <f>IF(C854="N/A", 0, INDEX('Probability Tables'!$K$18:$K$19, MATCH(C854, 'Probability Tables'!$A$18:$A$19, 0)))</f>
        <v>-0.38532054201569693</v>
      </c>
      <c r="L854" s="14">
        <f>IF(D854="N/A", 0, INDEX('Probability Tables'!$K$48:$K$50, MATCH(D854, 'Probability Tables'!$A$48:$A$50, 0)))</f>
        <v>-1.4997389951776758</v>
      </c>
      <c r="M854" s="14">
        <f>'Probability Tables'!$E$4</f>
        <v>-0.95753369040820424</v>
      </c>
      <c r="N854" s="16">
        <f>SUM(J854:M854)</f>
        <v>-3.8986459018508905</v>
      </c>
      <c r="O854" s="15">
        <f t="shared" si="39"/>
        <v>36.546024884807224</v>
      </c>
      <c r="P854" s="15">
        <f t="shared" si="40"/>
        <v>63.453975115192776</v>
      </c>
      <c r="Q854" s="17">
        <f t="shared" si="41"/>
        <v>1</v>
      </c>
      <c r="R854" s="17">
        <v>0</v>
      </c>
    </row>
    <row r="855" spans="1:18" x14ac:dyDescent="0.25">
      <c r="A855" t="s">
        <v>1173</v>
      </c>
      <c r="B855">
        <v>1</v>
      </c>
      <c r="C855" t="s">
        <v>17</v>
      </c>
      <c r="D855" s="12" t="s">
        <v>1250</v>
      </c>
      <c r="E855" s="13">
        <f>IF(B855="N/A", 0, INDEX('Probability Tables'!$J$10:$J$12, MATCH(B855, 'Probability Tables'!$A$10:$A$12, 0)))</f>
        <v>-1.9190988916046565</v>
      </c>
      <c r="F855" s="13">
        <f>IF(C855="N/A", 0, INDEX('Probability Tables'!$J$18:$J$19, MATCH(C855, 'Probability Tables'!$A$18:$A$19, 0)))</f>
        <v>-1.9050155618886613</v>
      </c>
      <c r="G855" s="13">
        <f>IF(D855="N/A", 0, INDEX('Probability Tables'!$J$48:$J$50, MATCH(D855, 'Probability Tables'!$A$48:$A$50, 0)))</f>
        <v>-1.1317644959850102</v>
      </c>
      <c r="H855" s="13">
        <f>'Probability Tables'!$E$3</f>
        <v>-0.48424598596127871</v>
      </c>
      <c r="I855" s="16">
        <f>SUM(E855:H855)</f>
        <v>-5.4401249354396066</v>
      </c>
      <c r="J855" s="14">
        <f>IF(B855="N/A", 0, INDEX('Probability Tables'!$K$10:$K$12, MATCH(B855, 'Probability Tables'!$A$10:$A$12, 0)))</f>
        <v>-0.92356349120323478</v>
      </c>
      <c r="K855" s="14">
        <f>IF(C855="N/A", 0, INDEX('Probability Tables'!$K$18:$K$19, MATCH(C855, 'Probability Tables'!$A$18:$A$19, 0)))</f>
        <v>-0.38532054201569693</v>
      </c>
      <c r="L855" s="14">
        <f>IF(D855="N/A", 0, INDEX('Probability Tables'!$K$48:$K$50, MATCH(D855, 'Probability Tables'!$A$48:$A$50, 0)))</f>
        <v>-0.54522705048332309</v>
      </c>
      <c r="M855" s="14">
        <f>'Probability Tables'!$E$4</f>
        <v>-0.95753369040820424</v>
      </c>
      <c r="N855" s="16">
        <f>SUM(J855:M855)</f>
        <v>-2.8116447741104591</v>
      </c>
      <c r="O855" s="15">
        <f t="shared" si="39"/>
        <v>6.7327825801197783</v>
      </c>
      <c r="P855" s="15">
        <f t="shared" si="40"/>
        <v>93.267217419880225</v>
      </c>
      <c r="Q855" s="17">
        <f t="shared" si="41"/>
        <v>1</v>
      </c>
      <c r="R855" s="17">
        <v>1</v>
      </c>
    </row>
    <row r="856" spans="1:18" x14ac:dyDescent="0.25">
      <c r="A856" t="s">
        <v>1176</v>
      </c>
      <c r="B856">
        <v>2</v>
      </c>
      <c r="C856" t="s">
        <v>17</v>
      </c>
      <c r="D856" s="12" t="s">
        <v>1250</v>
      </c>
      <c r="E856" s="13">
        <f>IF(B856="N/A", 0, INDEX('Probability Tables'!$J$10:$J$12, MATCH(B856, 'Probability Tables'!$A$10:$A$12, 0)))</f>
        <v>-1.7285805676065233</v>
      </c>
      <c r="F856" s="13">
        <f>IF(C856="N/A", 0, INDEX('Probability Tables'!$J$18:$J$19, MATCH(C856, 'Probability Tables'!$A$18:$A$19, 0)))</f>
        <v>-1.9050155618886613</v>
      </c>
      <c r="G856" s="13">
        <f>IF(D856="N/A", 0, INDEX('Probability Tables'!$J$48:$J$50, MATCH(D856, 'Probability Tables'!$A$48:$A$50, 0)))</f>
        <v>-1.1317644959850102</v>
      </c>
      <c r="H856" s="13">
        <f>'Probability Tables'!$E$3</f>
        <v>-0.48424598596127871</v>
      </c>
      <c r="I856" s="16">
        <f>SUM(E856:H856)</f>
        <v>-5.2496066114414734</v>
      </c>
      <c r="J856" s="14">
        <f>IF(B856="N/A", 0, INDEX('Probability Tables'!$K$10:$K$12, MATCH(B856, 'Probability Tables'!$A$10:$A$12, 0)))</f>
        <v>-1.3662076025531533</v>
      </c>
      <c r="K856" s="14">
        <f>IF(C856="N/A", 0, INDEX('Probability Tables'!$K$18:$K$19, MATCH(C856, 'Probability Tables'!$A$18:$A$19, 0)))</f>
        <v>-0.38532054201569693</v>
      </c>
      <c r="L856" s="14">
        <f>IF(D856="N/A", 0, INDEX('Probability Tables'!$K$48:$K$50, MATCH(D856, 'Probability Tables'!$A$48:$A$50, 0)))</f>
        <v>-0.54522705048332309</v>
      </c>
      <c r="M856" s="14">
        <f>'Probability Tables'!$E$4</f>
        <v>-0.95753369040820424</v>
      </c>
      <c r="N856" s="16">
        <f>SUM(J856:M856)</f>
        <v>-3.2542888854603773</v>
      </c>
      <c r="O856" s="15">
        <f t="shared" si="39"/>
        <v>11.969540796003292</v>
      </c>
      <c r="P856" s="15">
        <f t="shared" si="40"/>
        <v>88.030459203996713</v>
      </c>
      <c r="Q856" s="17">
        <f t="shared" si="41"/>
        <v>1</v>
      </c>
      <c r="R856" s="17">
        <v>0</v>
      </c>
    </row>
    <row r="857" spans="1:18" x14ac:dyDescent="0.25">
      <c r="A857" t="s">
        <v>1177</v>
      </c>
      <c r="B857">
        <v>3</v>
      </c>
      <c r="C857" t="s">
        <v>17</v>
      </c>
      <c r="D857" s="12" t="s">
        <v>1251</v>
      </c>
      <c r="E857" s="13">
        <f>IF(B857="N/A", 0, INDEX('Probability Tables'!$J$10:$J$12, MATCH(B857, 'Probability Tables'!$A$10:$A$12, 0)))</f>
        <v>-0.39196962663327978</v>
      </c>
      <c r="F857" s="13">
        <f>IF(C857="N/A", 0, INDEX('Probability Tables'!$J$18:$J$19, MATCH(C857, 'Probability Tables'!$A$18:$A$19, 0)))</f>
        <v>-1.9050155618886613</v>
      </c>
      <c r="G857" s="13">
        <f>IF(D857="N/A", 0, INDEX('Probability Tables'!$J$48:$J$50, MATCH(D857, 'Probability Tables'!$A$48:$A$50, 0)))</f>
        <v>-0.71512608727872051</v>
      </c>
      <c r="H857" s="13">
        <f>'Probability Tables'!$E$3</f>
        <v>-0.48424598596127871</v>
      </c>
      <c r="I857" s="16">
        <f>SUM(E857:H857)</f>
        <v>-3.4963572617619403</v>
      </c>
      <c r="J857" s="14">
        <f>IF(B857="N/A", 0, INDEX('Probability Tables'!$K$10:$K$12, MATCH(B857, 'Probability Tables'!$A$10:$A$12, 0)))</f>
        <v>-1.0560526742493137</v>
      </c>
      <c r="K857" s="14">
        <f>IF(C857="N/A", 0, INDEX('Probability Tables'!$K$18:$K$19, MATCH(C857, 'Probability Tables'!$A$18:$A$19, 0)))</f>
        <v>-0.38532054201569693</v>
      </c>
      <c r="L857" s="14">
        <f>IF(D857="N/A", 0, INDEX('Probability Tables'!$K$48:$K$50, MATCH(D857, 'Probability Tables'!$A$48:$A$50, 0)))</f>
        <v>-1.624036711855253</v>
      </c>
      <c r="M857" s="14">
        <f>'Probability Tables'!$E$4</f>
        <v>-0.95753369040820424</v>
      </c>
      <c r="N857" s="16">
        <f>SUM(J857:M857)</f>
        <v>-4.0229436185284682</v>
      </c>
      <c r="O857" s="15">
        <f t="shared" si="39"/>
        <v>62.868658257937625</v>
      </c>
      <c r="P857" s="15">
        <f t="shared" si="40"/>
        <v>37.131341742062382</v>
      </c>
      <c r="Q857" s="17">
        <f t="shared" si="41"/>
        <v>0</v>
      </c>
      <c r="R857" s="17">
        <v>1</v>
      </c>
    </row>
    <row r="858" spans="1:18" x14ac:dyDescent="0.25">
      <c r="A858" t="s">
        <v>1178</v>
      </c>
      <c r="B858">
        <v>1</v>
      </c>
      <c r="C858" t="s">
        <v>17</v>
      </c>
      <c r="D858" s="12" t="s">
        <v>1250</v>
      </c>
      <c r="E858" s="13">
        <f>IF(B858="N/A", 0, INDEX('Probability Tables'!$J$10:$J$12, MATCH(B858, 'Probability Tables'!$A$10:$A$12, 0)))</f>
        <v>-1.9190988916046565</v>
      </c>
      <c r="F858" s="13">
        <f>IF(C858="N/A", 0, INDEX('Probability Tables'!$J$18:$J$19, MATCH(C858, 'Probability Tables'!$A$18:$A$19, 0)))</f>
        <v>-1.9050155618886613</v>
      </c>
      <c r="G858" s="13">
        <f>IF(D858="N/A", 0, INDEX('Probability Tables'!$J$48:$J$50, MATCH(D858, 'Probability Tables'!$A$48:$A$50, 0)))</f>
        <v>-1.1317644959850102</v>
      </c>
      <c r="H858" s="13">
        <f>'Probability Tables'!$E$3</f>
        <v>-0.48424598596127871</v>
      </c>
      <c r="I858" s="16">
        <f>SUM(E858:H858)</f>
        <v>-5.4401249354396066</v>
      </c>
      <c r="J858" s="14">
        <f>IF(B858="N/A", 0, INDEX('Probability Tables'!$K$10:$K$12, MATCH(B858, 'Probability Tables'!$A$10:$A$12, 0)))</f>
        <v>-0.92356349120323478</v>
      </c>
      <c r="K858" s="14">
        <f>IF(C858="N/A", 0, INDEX('Probability Tables'!$K$18:$K$19, MATCH(C858, 'Probability Tables'!$A$18:$A$19, 0)))</f>
        <v>-0.38532054201569693</v>
      </c>
      <c r="L858" s="14">
        <f>IF(D858="N/A", 0, INDEX('Probability Tables'!$K$48:$K$50, MATCH(D858, 'Probability Tables'!$A$48:$A$50, 0)))</f>
        <v>-0.54522705048332309</v>
      </c>
      <c r="M858" s="14">
        <f>'Probability Tables'!$E$4</f>
        <v>-0.95753369040820424</v>
      </c>
      <c r="N858" s="16">
        <f>SUM(J858:M858)</f>
        <v>-2.8116447741104591</v>
      </c>
      <c r="O858" s="15">
        <f t="shared" si="39"/>
        <v>6.7327825801197783</v>
      </c>
      <c r="P858" s="15">
        <f t="shared" si="40"/>
        <v>93.267217419880225</v>
      </c>
      <c r="Q858" s="17">
        <f t="shared" si="41"/>
        <v>1</v>
      </c>
      <c r="R858" s="17">
        <v>1</v>
      </c>
    </row>
    <row r="859" spans="1:18" x14ac:dyDescent="0.25">
      <c r="A859" t="s">
        <v>1179</v>
      </c>
      <c r="B859">
        <v>1</v>
      </c>
      <c r="C859" t="s">
        <v>13</v>
      </c>
      <c r="D859" s="12" t="s">
        <v>1250</v>
      </c>
      <c r="E859" s="13">
        <f>IF(B859="N/A", 0, INDEX('Probability Tables'!$J$10:$J$12, MATCH(B859, 'Probability Tables'!$A$10:$A$12, 0)))</f>
        <v>-1.9190988916046565</v>
      </c>
      <c r="F859" s="13">
        <f>IF(C859="N/A", 0, INDEX('Probability Tables'!$J$18:$J$19, MATCH(C859, 'Probability Tables'!$A$18:$A$19, 0)))</f>
        <v>-0.16113204070663512</v>
      </c>
      <c r="G859" s="13">
        <f>IF(D859="N/A", 0, INDEX('Probability Tables'!$J$48:$J$50, MATCH(D859, 'Probability Tables'!$A$48:$A$50, 0)))</f>
        <v>-1.1317644959850102</v>
      </c>
      <c r="H859" s="13">
        <f>'Probability Tables'!$E$3</f>
        <v>-0.48424598596127871</v>
      </c>
      <c r="I859" s="16">
        <f>SUM(E859:H859)</f>
        <v>-3.6962414142575803</v>
      </c>
      <c r="J859" s="14">
        <f>IF(B859="N/A", 0, INDEX('Probability Tables'!$K$10:$K$12, MATCH(B859, 'Probability Tables'!$A$10:$A$12, 0)))</f>
        <v>-0.92356349120323478</v>
      </c>
      <c r="K859" s="14">
        <f>IF(C859="N/A", 0, INDEX('Probability Tables'!$K$18:$K$19, MATCH(C859, 'Probability Tables'!$A$18:$A$19, 0)))</f>
        <v>-1.140161291580982</v>
      </c>
      <c r="L859" s="14">
        <f>IF(D859="N/A", 0, INDEX('Probability Tables'!$K$48:$K$50, MATCH(D859, 'Probability Tables'!$A$48:$A$50, 0)))</f>
        <v>-0.54522705048332309</v>
      </c>
      <c r="M859" s="14">
        <f>'Probability Tables'!$E$4</f>
        <v>-0.95753369040820424</v>
      </c>
      <c r="N859" s="16">
        <f>SUM(J859:M859)</f>
        <v>-3.5664855236757438</v>
      </c>
      <c r="O859" s="15">
        <f t="shared" si="39"/>
        <v>46.760646433231344</v>
      </c>
      <c r="P859" s="15">
        <f t="shared" si="40"/>
        <v>53.239353566768656</v>
      </c>
      <c r="Q859" s="17">
        <f t="shared" si="41"/>
        <v>1</v>
      </c>
      <c r="R859" s="17">
        <v>1</v>
      </c>
    </row>
    <row r="860" spans="1:18" x14ac:dyDescent="0.25">
      <c r="A860" t="s">
        <v>1181</v>
      </c>
      <c r="B860">
        <v>3</v>
      </c>
      <c r="C860" t="s">
        <v>17</v>
      </c>
      <c r="D860" s="12" t="s">
        <v>1252</v>
      </c>
      <c r="E860" s="13">
        <f>IF(B860="N/A", 0, INDEX('Probability Tables'!$J$10:$J$12, MATCH(B860, 'Probability Tables'!$A$10:$A$12, 0)))</f>
        <v>-0.39196962663327978</v>
      </c>
      <c r="F860" s="13">
        <f>IF(C860="N/A", 0, INDEX('Probability Tables'!$J$18:$J$19, MATCH(C860, 'Probability Tables'!$A$18:$A$19, 0)))</f>
        <v>-1.9050155618886613</v>
      </c>
      <c r="G860" s="13">
        <f>IF(D860="N/A", 0, INDEX('Probability Tables'!$J$48:$J$50, MATCH(D860, 'Probability Tables'!$A$48:$A$50, 0)))</f>
        <v>-1.6691571471357227</v>
      </c>
      <c r="H860" s="13">
        <f>'Probability Tables'!$E$3</f>
        <v>-0.48424598596127871</v>
      </c>
      <c r="I860" s="16">
        <f>SUM(E860:H860)</f>
        <v>-4.4503883216189424</v>
      </c>
      <c r="J860" s="14">
        <f>IF(B860="N/A", 0, INDEX('Probability Tables'!$K$10:$K$12, MATCH(B860, 'Probability Tables'!$A$10:$A$12, 0)))</f>
        <v>-1.0560526742493137</v>
      </c>
      <c r="K860" s="14">
        <f>IF(C860="N/A", 0, INDEX('Probability Tables'!$K$18:$K$19, MATCH(C860, 'Probability Tables'!$A$18:$A$19, 0)))</f>
        <v>-0.38532054201569693</v>
      </c>
      <c r="L860" s="14">
        <f>IF(D860="N/A", 0, INDEX('Probability Tables'!$K$48:$K$50, MATCH(D860, 'Probability Tables'!$A$48:$A$50, 0)))</f>
        <v>-1.4997389951776758</v>
      </c>
      <c r="M860" s="14">
        <f>'Probability Tables'!$E$4</f>
        <v>-0.95753369040820424</v>
      </c>
      <c r="N860" s="16">
        <f>SUM(J860:M860)</f>
        <v>-3.8986459018508905</v>
      </c>
      <c r="O860" s="15">
        <f t="shared" si="39"/>
        <v>36.546024884807224</v>
      </c>
      <c r="P860" s="15">
        <f t="shared" si="40"/>
        <v>63.453975115192776</v>
      </c>
      <c r="Q860" s="17">
        <f t="shared" si="41"/>
        <v>1</v>
      </c>
      <c r="R860" s="17">
        <v>1</v>
      </c>
    </row>
    <row r="861" spans="1:18" x14ac:dyDescent="0.25">
      <c r="A861" t="s">
        <v>1182</v>
      </c>
      <c r="B861">
        <v>3</v>
      </c>
      <c r="C861" t="s">
        <v>13</v>
      </c>
      <c r="D861" s="12" t="s">
        <v>1251</v>
      </c>
      <c r="E861" s="13">
        <f>IF(B861="N/A", 0, INDEX('Probability Tables'!$J$10:$J$12, MATCH(B861, 'Probability Tables'!$A$10:$A$12, 0)))</f>
        <v>-0.39196962663327978</v>
      </c>
      <c r="F861" s="13">
        <f>IF(C861="N/A", 0, INDEX('Probability Tables'!$J$18:$J$19, MATCH(C861, 'Probability Tables'!$A$18:$A$19, 0)))</f>
        <v>-0.16113204070663512</v>
      </c>
      <c r="G861" s="13">
        <f>IF(D861="N/A", 0, INDEX('Probability Tables'!$J$48:$J$50, MATCH(D861, 'Probability Tables'!$A$48:$A$50, 0)))</f>
        <v>-0.71512608727872051</v>
      </c>
      <c r="H861" s="13">
        <f>'Probability Tables'!$E$3</f>
        <v>-0.48424598596127871</v>
      </c>
      <c r="I861" s="16">
        <f>SUM(E861:H861)</f>
        <v>-1.7524737405799142</v>
      </c>
      <c r="J861" s="14">
        <f>IF(B861="N/A", 0, INDEX('Probability Tables'!$K$10:$K$12, MATCH(B861, 'Probability Tables'!$A$10:$A$12, 0)))</f>
        <v>-1.0560526742493137</v>
      </c>
      <c r="K861" s="14">
        <f>IF(C861="N/A", 0, INDEX('Probability Tables'!$K$18:$K$19, MATCH(C861, 'Probability Tables'!$A$18:$A$19, 0)))</f>
        <v>-1.140161291580982</v>
      </c>
      <c r="L861" s="14">
        <f>IF(D861="N/A", 0, INDEX('Probability Tables'!$K$48:$K$50, MATCH(D861, 'Probability Tables'!$A$48:$A$50, 0)))</f>
        <v>-1.624036711855253</v>
      </c>
      <c r="M861" s="14">
        <f>'Probability Tables'!$E$4</f>
        <v>-0.95753369040820424</v>
      </c>
      <c r="N861" s="16">
        <f>SUM(J861:M861)</f>
        <v>-4.7777843680937533</v>
      </c>
      <c r="O861" s="15">
        <f t="shared" si="39"/>
        <v>95.370456696207185</v>
      </c>
      <c r="P861" s="15">
        <f t="shared" si="40"/>
        <v>4.6295433037928087</v>
      </c>
      <c r="Q861" s="17">
        <f t="shared" si="41"/>
        <v>0</v>
      </c>
      <c r="R861" s="17">
        <v>0</v>
      </c>
    </row>
    <row r="862" spans="1:18" x14ac:dyDescent="0.25">
      <c r="A862" t="s">
        <v>1183</v>
      </c>
      <c r="B862">
        <v>3</v>
      </c>
      <c r="C862" t="s">
        <v>13</v>
      </c>
      <c r="D862" s="12" t="s">
        <v>1252</v>
      </c>
      <c r="E862" s="13">
        <f>IF(B862="N/A", 0, INDEX('Probability Tables'!$J$10:$J$12, MATCH(B862, 'Probability Tables'!$A$10:$A$12, 0)))</f>
        <v>-0.39196962663327978</v>
      </c>
      <c r="F862" s="13">
        <f>IF(C862="N/A", 0, INDEX('Probability Tables'!$J$18:$J$19, MATCH(C862, 'Probability Tables'!$A$18:$A$19, 0)))</f>
        <v>-0.16113204070663512</v>
      </c>
      <c r="G862" s="13">
        <f>IF(D862="N/A", 0, INDEX('Probability Tables'!$J$48:$J$50, MATCH(D862, 'Probability Tables'!$A$48:$A$50, 0)))</f>
        <v>-1.6691571471357227</v>
      </c>
      <c r="H862" s="13">
        <f>'Probability Tables'!$E$3</f>
        <v>-0.48424598596127871</v>
      </c>
      <c r="I862" s="16">
        <f>SUM(E862:H862)</f>
        <v>-2.7065048004369165</v>
      </c>
      <c r="J862" s="14">
        <f>IF(B862="N/A", 0, INDEX('Probability Tables'!$K$10:$K$12, MATCH(B862, 'Probability Tables'!$A$10:$A$12, 0)))</f>
        <v>-1.0560526742493137</v>
      </c>
      <c r="K862" s="14">
        <f>IF(C862="N/A", 0, INDEX('Probability Tables'!$K$18:$K$19, MATCH(C862, 'Probability Tables'!$A$18:$A$19, 0)))</f>
        <v>-1.140161291580982</v>
      </c>
      <c r="L862" s="14">
        <f>IF(D862="N/A", 0, INDEX('Probability Tables'!$K$48:$K$50, MATCH(D862, 'Probability Tables'!$A$48:$A$50, 0)))</f>
        <v>-1.4997389951776758</v>
      </c>
      <c r="M862" s="14">
        <f>'Probability Tables'!$E$4</f>
        <v>-0.95753369040820424</v>
      </c>
      <c r="N862" s="16">
        <f>SUM(J862:M862)</f>
        <v>-4.6534866514161761</v>
      </c>
      <c r="O862" s="15">
        <f t="shared" si="39"/>
        <v>87.511717029735465</v>
      </c>
      <c r="P862" s="15">
        <f t="shared" si="40"/>
        <v>12.488282970264539</v>
      </c>
      <c r="Q862" s="17">
        <f t="shared" si="41"/>
        <v>0</v>
      </c>
      <c r="R862" s="17">
        <v>0</v>
      </c>
    </row>
    <row r="863" spans="1:18" x14ac:dyDescent="0.25">
      <c r="A863" t="s">
        <v>1184</v>
      </c>
      <c r="B863">
        <v>2</v>
      </c>
      <c r="C863" t="s">
        <v>13</v>
      </c>
      <c r="D863" s="12" t="s">
        <v>1252</v>
      </c>
      <c r="E863" s="13">
        <f>IF(B863="N/A", 0, INDEX('Probability Tables'!$J$10:$J$12, MATCH(B863, 'Probability Tables'!$A$10:$A$12, 0)))</f>
        <v>-1.7285805676065233</v>
      </c>
      <c r="F863" s="13">
        <f>IF(C863="N/A", 0, INDEX('Probability Tables'!$J$18:$J$19, MATCH(C863, 'Probability Tables'!$A$18:$A$19, 0)))</f>
        <v>-0.16113204070663512</v>
      </c>
      <c r="G863" s="13">
        <f>IF(D863="N/A", 0, INDEX('Probability Tables'!$J$48:$J$50, MATCH(D863, 'Probability Tables'!$A$48:$A$50, 0)))</f>
        <v>-1.6691571471357227</v>
      </c>
      <c r="H863" s="13">
        <f>'Probability Tables'!$E$3</f>
        <v>-0.48424598596127871</v>
      </c>
      <c r="I863" s="16">
        <f>SUM(E863:H863)</f>
        <v>-4.0431157414101593</v>
      </c>
      <c r="J863" s="14">
        <f>IF(B863="N/A", 0, INDEX('Probability Tables'!$K$10:$K$12, MATCH(B863, 'Probability Tables'!$A$10:$A$12, 0)))</f>
        <v>-1.3662076025531533</v>
      </c>
      <c r="K863" s="14">
        <f>IF(C863="N/A", 0, INDEX('Probability Tables'!$K$18:$K$19, MATCH(C863, 'Probability Tables'!$A$18:$A$19, 0)))</f>
        <v>-1.140161291580982</v>
      </c>
      <c r="L863" s="14">
        <f>IF(D863="N/A", 0, INDEX('Probability Tables'!$K$48:$K$50, MATCH(D863, 'Probability Tables'!$A$48:$A$50, 0)))</f>
        <v>-1.4997389951776758</v>
      </c>
      <c r="M863" s="14">
        <f>'Probability Tables'!$E$4</f>
        <v>-0.95753369040820424</v>
      </c>
      <c r="N863" s="16">
        <f>SUM(J863:M863)</f>
        <v>-4.9636415797200151</v>
      </c>
      <c r="O863" s="15">
        <f t="shared" si="39"/>
        <v>71.514923676454018</v>
      </c>
      <c r="P863" s="15">
        <f t="shared" si="40"/>
        <v>28.485076323545982</v>
      </c>
      <c r="Q863" s="17">
        <f t="shared" si="41"/>
        <v>0</v>
      </c>
      <c r="R863" s="17">
        <v>0</v>
      </c>
    </row>
    <row r="864" spans="1:18" x14ac:dyDescent="0.25">
      <c r="A864" t="s">
        <v>1185</v>
      </c>
      <c r="B864">
        <v>1</v>
      </c>
      <c r="C864" t="s">
        <v>17</v>
      </c>
      <c r="D864" s="12" t="s">
        <v>1250</v>
      </c>
      <c r="E864" s="13">
        <f>IF(B864="N/A", 0, INDEX('Probability Tables'!$J$10:$J$12, MATCH(B864, 'Probability Tables'!$A$10:$A$12, 0)))</f>
        <v>-1.9190988916046565</v>
      </c>
      <c r="F864" s="13">
        <f>IF(C864="N/A", 0, INDEX('Probability Tables'!$J$18:$J$19, MATCH(C864, 'Probability Tables'!$A$18:$A$19, 0)))</f>
        <v>-1.9050155618886613</v>
      </c>
      <c r="G864" s="13">
        <f>IF(D864="N/A", 0, INDEX('Probability Tables'!$J$48:$J$50, MATCH(D864, 'Probability Tables'!$A$48:$A$50, 0)))</f>
        <v>-1.1317644959850102</v>
      </c>
      <c r="H864" s="13">
        <f>'Probability Tables'!$E$3</f>
        <v>-0.48424598596127871</v>
      </c>
      <c r="I864" s="16">
        <f>SUM(E864:H864)</f>
        <v>-5.4401249354396066</v>
      </c>
      <c r="J864" s="14">
        <f>IF(B864="N/A", 0, INDEX('Probability Tables'!$K$10:$K$12, MATCH(B864, 'Probability Tables'!$A$10:$A$12, 0)))</f>
        <v>-0.92356349120323478</v>
      </c>
      <c r="K864" s="14">
        <f>IF(C864="N/A", 0, INDEX('Probability Tables'!$K$18:$K$19, MATCH(C864, 'Probability Tables'!$A$18:$A$19, 0)))</f>
        <v>-0.38532054201569693</v>
      </c>
      <c r="L864" s="14">
        <f>IF(D864="N/A", 0, INDEX('Probability Tables'!$K$48:$K$50, MATCH(D864, 'Probability Tables'!$A$48:$A$50, 0)))</f>
        <v>-0.54522705048332309</v>
      </c>
      <c r="M864" s="14">
        <f>'Probability Tables'!$E$4</f>
        <v>-0.95753369040820424</v>
      </c>
      <c r="N864" s="16">
        <f>SUM(J864:M864)</f>
        <v>-2.8116447741104591</v>
      </c>
      <c r="O864" s="15">
        <f t="shared" si="39"/>
        <v>6.7327825801197783</v>
      </c>
      <c r="P864" s="15">
        <f t="shared" si="40"/>
        <v>93.267217419880225</v>
      </c>
      <c r="Q864" s="17">
        <f t="shared" si="41"/>
        <v>1</v>
      </c>
      <c r="R864" s="17">
        <v>1</v>
      </c>
    </row>
    <row r="865" spans="1:18" x14ac:dyDescent="0.25">
      <c r="A865" t="s">
        <v>1186</v>
      </c>
      <c r="B865">
        <v>3</v>
      </c>
      <c r="C865" t="s">
        <v>17</v>
      </c>
      <c r="D865" s="12" t="s">
        <v>1250</v>
      </c>
      <c r="E865" s="13">
        <f>IF(B865="N/A", 0, INDEX('Probability Tables'!$J$10:$J$12, MATCH(B865, 'Probability Tables'!$A$10:$A$12, 0)))</f>
        <v>-0.39196962663327978</v>
      </c>
      <c r="F865" s="13">
        <f>IF(C865="N/A", 0, INDEX('Probability Tables'!$J$18:$J$19, MATCH(C865, 'Probability Tables'!$A$18:$A$19, 0)))</f>
        <v>-1.9050155618886613</v>
      </c>
      <c r="G865" s="13">
        <f>IF(D865="N/A", 0, INDEX('Probability Tables'!$J$48:$J$50, MATCH(D865, 'Probability Tables'!$A$48:$A$50, 0)))</f>
        <v>-1.1317644959850102</v>
      </c>
      <c r="H865" s="13">
        <f>'Probability Tables'!$E$3</f>
        <v>-0.48424598596127871</v>
      </c>
      <c r="I865" s="16">
        <f>SUM(E865:H865)</f>
        <v>-3.9129956704682303</v>
      </c>
      <c r="J865" s="14">
        <f>IF(B865="N/A", 0, INDEX('Probability Tables'!$K$10:$K$12, MATCH(B865, 'Probability Tables'!$A$10:$A$12, 0)))</f>
        <v>-1.0560526742493137</v>
      </c>
      <c r="K865" s="14">
        <f>IF(C865="N/A", 0, INDEX('Probability Tables'!$K$18:$K$19, MATCH(C865, 'Probability Tables'!$A$18:$A$19, 0)))</f>
        <v>-0.38532054201569693</v>
      </c>
      <c r="L865" s="14">
        <f>IF(D865="N/A", 0, INDEX('Probability Tables'!$K$48:$K$50, MATCH(D865, 'Probability Tables'!$A$48:$A$50, 0)))</f>
        <v>-0.54522705048332309</v>
      </c>
      <c r="M865" s="14">
        <f>'Probability Tables'!$E$4</f>
        <v>-0.95753369040820424</v>
      </c>
      <c r="N865" s="16">
        <f>SUM(J865:M865)</f>
        <v>-2.9441339571565379</v>
      </c>
      <c r="O865" s="15">
        <f t="shared" si="39"/>
        <v>27.510744502188047</v>
      </c>
      <c r="P865" s="15">
        <f t="shared" si="40"/>
        <v>72.489255497811953</v>
      </c>
      <c r="Q865" s="17">
        <f t="shared" si="41"/>
        <v>1</v>
      </c>
      <c r="R865" s="17">
        <v>0</v>
      </c>
    </row>
    <row r="866" spans="1:18" x14ac:dyDescent="0.25">
      <c r="A866" t="s">
        <v>1187</v>
      </c>
      <c r="B866">
        <v>2</v>
      </c>
      <c r="C866" t="s">
        <v>13</v>
      </c>
      <c r="D866" s="12" t="s">
        <v>1252</v>
      </c>
      <c r="E866" s="13">
        <f>IF(B866="N/A", 0, INDEX('Probability Tables'!$J$10:$J$12, MATCH(B866, 'Probability Tables'!$A$10:$A$12, 0)))</f>
        <v>-1.7285805676065233</v>
      </c>
      <c r="F866" s="13">
        <f>IF(C866="N/A", 0, INDEX('Probability Tables'!$J$18:$J$19, MATCH(C866, 'Probability Tables'!$A$18:$A$19, 0)))</f>
        <v>-0.16113204070663512</v>
      </c>
      <c r="G866" s="13">
        <f>IF(D866="N/A", 0, INDEX('Probability Tables'!$J$48:$J$50, MATCH(D866, 'Probability Tables'!$A$48:$A$50, 0)))</f>
        <v>-1.6691571471357227</v>
      </c>
      <c r="H866" s="13">
        <f>'Probability Tables'!$E$3</f>
        <v>-0.48424598596127871</v>
      </c>
      <c r="I866" s="16">
        <f>SUM(E866:H866)</f>
        <v>-4.0431157414101593</v>
      </c>
      <c r="J866" s="14">
        <f>IF(B866="N/A", 0, INDEX('Probability Tables'!$K$10:$K$12, MATCH(B866, 'Probability Tables'!$A$10:$A$12, 0)))</f>
        <v>-1.3662076025531533</v>
      </c>
      <c r="K866" s="14">
        <f>IF(C866="N/A", 0, INDEX('Probability Tables'!$K$18:$K$19, MATCH(C866, 'Probability Tables'!$A$18:$A$19, 0)))</f>
        <v>-1.140161291580982</v>
      </c>
      <c r="L866" s="14">
        <f>IF(D866="N/A", 0, INDEX('Probability Tables'!$K$48:$K$50, MATCH(D866, 'Probability Tables'!$A$48:$A$50, 0)))</f>
        <v>-1.4997389951776758</v>
      </c>
      <c r="M866" s="14">
        <f>'Probability Tables'!$E$4</f>
        <v>-0.95753369040820424</v>
      </c>
      <c r="N866" s="16">
        <f>SUM(J866:M866)</f>
        <v>-4.9636415797200151</v>
      </c>
      <c r="O866" s="15">
        <f t="shared" si="39"/>
        <v>71.514923676454018</v>
      </c>
      <c r="P866" s="15">
        <f t="shared" si="40"/>
        <v>28.485076323545982</v>
      </c>
      <c r="Q866" s="17">
        <f t="shared" si="41"/>
        <v>0</v>
      </c>
      <c r="R866" s="17">
        <v>0</v>
      </c>
    </row>
    <row r="867" spans="1:18" x14ac:dyDescent="0.25">
      <c r="A867" t="s">
        <v>1188</v>
      </c>
      <c r="B867">
        <v>2</v>
      </c>
      <c r="C867" t="s">
        <v>17</v>
      </c>
      <c r="D867" s="12" t="s">
        <v>1252</v>
      </c>
      <c r="E867" s="13">
        <f>IF(B867="N/A", 0, INDEX('Probability Tables'!$J$10:$J$12, MATCH(B867, 'Probability Tables'!$A$10:$A$12, 0)))</f>
        <v>-1.7285805676065233</v>
      </c>
      <c r="F867" s="13">
        <f>IF(C867="N/A", 0, INDEX('Probability Tables'!$J$18:$J$19, MATCH(C867, 'Probability Tables'!$A$18:$A$19, 0)))</f>
        <v>-1.9050155618886613</v>
      </c>
      <c r="G867" s="13">
        <f>IF(D867="N/A", 0, INDEX('Probability Tables'!$J$48:$J$50, MATCH(D867, 'Probability Tables'!$A$48:$A$50, 0)))</f>
        <v>-1.6691571471357227</v>
      </c>
      <c r="H867" s="13">
        <f>'Probability Tables'!$E$3</f>
        <v>-0.48424598596127871</v>
      </c>
      <c r="I867" s="16">
        <f>SUM(E867:H867)</f>
        <v>-5.786999262592186</v>
      </c>
      <c r="J867" s="14">
        <f>IF(B867="N/A", 0, INDEX('Probability Tables'!$K$10:$K$12, MATCH(B867, 'Probability Tables'!$A$10:$A$12, 0)))</f>
        <v>-1.3662076025531533</v>
      </c>
      <c r="K867" s="14">
        <f>IF(C867="N/A", 0, INDEX('Probability Tables'!$K$18:$K$19, MATCH(C867, 'Probability Tables'!$A$18:$A$19, 0)))</f>
        <v>-0.38532054201569693</v>
      </c>
      <c r="L867" s="14">
        <f>IF(D867="N/A", 0, INDEX('Probability Tables'!$K$48:$K$50, MATCH(D867, 'Probability Tables'!$A$48:$A$50, 0)))</f>
        <v>-1.4997389951776758</v>
      </c>
      <c r="M867" s="14">
        <f>'Probability Tables'!$E$4</f>
        <v>-0.95753369040820424</v>
      </c>
      <c r="N867" s="16">
        <f>SUM(J867:M867)</f>
        <v>-4.2088008301547299</v>
      </c>
      <c r="O867" s="15">
        <f t="shared" si="39"/>
        <v>17.105077926477943</v>
      </c>
      <c r="P867" s="15">
        <f t="shared" si="40"/>
        <v>82.894922073522054</v>
      </c>
      <c r="Q867" s="17">
        <f t="shared" si="41"/>
        <v>1</v>
      </c>
      <c r="R867" s="17">
        <v>1</v>
      </c>
    </row>
    <row r="868" spans="1:18" x14ac:dyDescent="0.25">
      <c r="A868" t="s">
        <v>1189</v>
      </c>
      <c r="B868">
        <v>2</v>
      </c>
      <c r="C868" t="s">
        <v>17</v>
      </c>
      <c r="D868" s="12" t="s">
        <v>1252</v>
      </c>
      <c r="E868" s="13">
        <f>IF(B868="N/A", 0, INDEX('Probability Tables'!$J$10:$J$12, MATCH(B868, 'Probability Tables'!$A$10:$A$12, 0)))</f>
        <v>-1.7285805676065233</v>
      </c>
      <c r="F868" s="13">
        <f>IF(C868="N/A", 0, INDEX('Probability Tables'!$J$18:$J$19, MATCH(C868, 'Probability Tables'!$A$18:$A$19, 0)))</f>
        <v>-1.9050155618886613</v>
      </c>
      <c r="G868" s="13">
        <f>IF(D868="N/A", 0, INDEX('Probability Tables'!$J$48:$J$50, MATCH(D868, 'Probability Tables'!$A$48:$A$50, 0)))</f>
        <v>-1.6691571471357227</v>
      </c>
      <c r="H868" s="13">
        <f>'Probability Tables'!$E$3</f>
        <v>-0.48424598596127871</v>
      </c>
      <c r="I868" s="16">
        <f>SUM(E868:H868)</f>
        <v>-5.786999262592186</v>
      </c>
      <c r="J868" s="14">
        <f>IF(B868="N/A", 0, INDEX('Probability Tables'!$K$10:$K$12, MATCH(B868, 'Probability Tables'!$A$10:$A$12, 0)))</f>
        <v>-1.3662076025531533</v>
      </c>
      <c r="K868" s="14">
        <f>IF(C868="N/A", 0, INDEX('Probability Tables'!$K$18:$K$19, MATCH(C868, 'Probability Tables'!$A$18:$A$19, 0)))</f>
        <v>-0.38532054201569693</v>
      </c>
      <c r="L868" s="14">
        <f>IF(D868="N/A", 0, INDEX('Probability Tables'!$K$48:$K$50, MATCH(D868, 'Probability Tables'!$A$48:$A$50, 0)))</f>
        <v>-1.4997389951776758</v>
      </c>
      <c r="M868" s="14">
        <f>'Probability Tables'!$E$4</f>
        <v>-0.95753369040820424</v>
      </c>
      <c r="N868" s="16">
        <f>SUM(J868:M868)</f>
        <v>-4.2088008301547299</v>
      </c>
      <c r="O868" s="15">
        <f t="shared" si="39"/>
        <v>17.105077926477943</v>
      </c>
      <c r="P868" s="15">
        <f t="shared" si="40"/>
        <v>82.894922073522054</v>
      </c>
      <c r="Q868" s="17">
        <f t="shared" si="41"/>
        <v>1</v>
      </c>
      <c r="R868" s="17">
        <v>1</v>
      </c>
    </row>
    <row r="869" spans="1:18" x14ac:dyDescent="0.25">
      <c r="A869" t="s">
        <v>1191</v>
      </c>
      <c r="B869">
        <v>1</v>
      </c>
      <c r="C869" t="s">
        <v>13</v>
      </c>
      <c r="D869" s="12" t="s">
        <v>1250</v>
      </c>
      <c r="E869" s="13">
        <f>IF(B869="N/A", 0, INDEX('Probability Tables'!$J$10:$J$12, MATCH(B869, 'Probability Tables'!$A$10:$A$12, 0)))</f>
        <v>-1.9190988916046565</v>
      </c>
      <c r="F869" s="13">
        <f>IF(C869="N/A", 0, INDEX('Probability Tables'!$J$18:$J$19, MATCH(C869, 'Probability Tables'!$A$18:$A$19, 0)))</f>
        <v>-0.16113204070663512</v>
      </c>
      <c r="G869" s="13">
        <f>IF(D869="N/A", 0, INDEX('Probability Tables'!$J$48:$J$50, MATCH(D869, 'Probability Tables'!$A$48:$A$50, 0)))</f>
        <v>-1.1317644959850102</v>
      </c>
      <c r="H869" s="13">
        <f>'Probability Tables'!$E$3</f>
        <v>-0.48424598596127871</v>
      </c>
      <c r="I869" s="16">
        <f>SUM(E869:H869)</f>
        <v>-3.6962414142575803</v>
      </c>
      <c r="J869" s="14">
        <f>IF(B869="N/A", 0, INDEX('Probability Tables'!$K$10:$K$12, MATCH(B869, 'Probability Tables'!$A$10:$A$12, 0)))</f>
        <v>-0.92356349120323478</v>
      </c>
      <c r="K869" s="14">
        <f>IF(C869="N/A", 0, INDEX('Probability Tables'!$K$18:$K$19, MATCH(C869, 'Probability Tables'!$A$18:$A$19, 0)))</f>
        <v>-1.140161291580982</v>
      </c>
      <c r="L869" s="14">
        <f>IF(D869="N/A", 0, INDEX('Probability Tables'!$K$48:$K$50, MATCH(D869, 'Probability Tables'!$A$48:$A$50, 0)))</f>
        <v>-0.54522705048332309</v>
      </c>
      <c r="M869" s="14">
        <f>'Probability Tables'!$E$4</f>
        <v>-0.95753369040820424</v>
      </c>
      <c r="N869" s="16">
        <f>SUM(J869:M869)</f>
        <v>-3.5664855236757438</v>
      </c>
      <c r="O869" s="15">
        <f t="shared" si="39"/>
        <v>46.760646433231344</v>
      </c>
      <c r="P869" s="15">
        <f t="shared" si="40"/>
        <v>53.239353566768656</v>
      </c>
      <c r="Q869" s="17">
        <f t="shared" si="41"/>
        <v>1</v>
      </c>
      <c r="R869" s="17">
        <v>0</v>
      </c>
    </row>
    <row r="870" spans="1:18" x14ac:dyDescent="0.25">
      <c r="A870" t="s">
        <v>1194</v>
      </c>
      <c r="B870">
        <v>3</v>
      </c>
      <c r="C870" t="s">
        <v>13</v>
      </c>
      <c r="D870" s="12" t="s">
        <v>1251</v>
      </c>
      <c r="E870" s="13">
        <f>IF(B870="N/A", 0, INDEX('Probability Tables'!$J$10:$J$12, MATCH(B870, 'Probability Tables'!$A$10:$A$12, 0)))</f>
        <v>-0.39196962663327978</v>
      </c>
      <c r="F870" s="13">
        <f>IF(C870="N/A", 0, INDEX('Probability Tables'!$J$18:$J$19, MATCH(C870, 'Probability Tables'!$A$18:$A$19, 0)))</f>
        <v>-0.16113204070663512</v>
      </c>
      <c r="G870" s="13">
        <f>IF(D870="N/A", 0, INDEX('Probability Tables'!$J$48:$J$50, MATCH(D870, 'Probability Tables'!$A$48:$A$50, 0)))</f>
        <v>-0.71512608727872051</v>
      </c>
      <c r="H870" s="13">
        <f>'Probability Tables'!$E$3</f>
        <v>-0.48424598596127871</v>
      </c>
      <c r="I870" s="16">
        <f>SUM(E870:H870)</f>
        <v>-1.7524737405799142</v>
      </c>
      <c r="J870" s="14">
        <f>IF(B870="N/A", 0, INDEX('Probability Tables'!$K$10:$K$12, MATCH(B870, 'Probability Tables'!$A$10:$A$12, 0)))</f>
        <v>-1.0560526742493137</v>
      </c>
      <c r="K870" s="14">
        <f>IF(C870="N/A", 0, INDEX('Probability Tables'!$K$18:$K$19, MATCH(C870, 'Probability Tables'!$A$18:$A$19, 0)))</f>
        <v>-1.140161291580982</v>
      </c>
      <c r="L870" s="14">
        <f>IF(D870="N/A", 0, INDEX('Probability Tables'!$K$48:$K$50, MATCH(D870, 'Probability Tables'!$A$48:$A$50, 0)))</f>
        <v>-1.624036711855253</v>
      </c>
      <c r="M870" s="14">
        <f>'Probability Tables'!$E$4</f>
        <v>-0.95753369040820424</v>
      </c>
      <c r="N870" s="16">
        <f>SUM(J870:M870)</f>
        <v>-4.7777843680937533</v>
      </c>
      <c r="O870" s="15">
        <f t="shared" si="39"/>
        <v>95.370456696207185</v>
      </c>
      <c r="P870" s="15">
        <f t="shared" si="40"/>
        <v>4.6295433037928087</v>
      </c>
      <c r="Q870" s="17">
        <f t="shared" si="41"/>
        <v>0</v>
      </c>
      <c r="R870" s="17">
        <v>0</v>
      </c>
    </row>
    <row r="871" spans="1:18" x14ac:dyDescent="0.25">
      <c r="A871" t="s">
        <v>1195</v>
      </c>
      <c r="B871">
        <v>3</v>
      </c>
      <c r="C871" t="s">
        <v>13</v>
      </c>
      <c r="D871" s="12" t="s">
        <v>1252</v>
      </c>
      <c r="E871" s="13">
        <f>IF(B871="N/A", 0, INDEX('Probability Tables'!$J$10:$J$12, MATCH(B871, 'Probability Tables'!$A$10:$A$12, 0)))</f>
        <v>-0.39196962663327978</v>
      </c>
      <c r="F871" s="13">
        <f>IF(C871="N/A", 0, INDEX('Probability Tables'!$J$18:$J$19, MATCH(C871, 'Probability Tables'!$A$18:$A$19, 0)))</f>
        <v>-0.16113204070663512</v>
      </c>
      <c r="G871" s="13">
        <f>IF(D871="N/A", 0, INDEX('Probability Tables'!$J$48:$J$50, MATCH(D871, 'Probability Tables'!$A$48:$A$50, 0)))</f>
        <v>-1.6691571471357227</v>
      </c>
      <c r="H871" s="13">
        <f>'Probability Tables'!$E$3</f>
        <v>-0.48424598596127871</v>
      </c>
      <c r="I871" s="16">
        <f>SUM(E871:H871)</f>
        <v>-2.7065048004369165</v>
      </c>
      <c r="J871" s="14">
        <f>IF(B871="N/A", 0, INDEX('Probability Tables'!$K$10:$K$12, MATCH(B871, 'Probability Tables'!$A$10:$A$12, 0)))</f>
        <v>-1.0560526742493137</v>
      </c>
      <c r="K871" s="14">
        <f>IF(C871="N/A", 0, INDEX('Probability Tables'!$K$18:$K$19, MATCH(C871, 'Probability Tables'!$A$18:$A$19, 0)))</f>
        <v>-1.140161291580982</v>
      </c>
      <c r="L871" s="14">
        <f>IF(D871="N/A", 0, INDEX('Probability Tables'!$K$48:$K$50, MATCH(D871, 'Probability Tables'!$A$48:$A$50, 0)))</f>
        <v>-1.4997389951776758</v>
      </c>
      <c r="M871" s="14">
        <f>'Probability Tables'!$E$4</f>
        <v>-0.95753369040820424</v>
      </c>
      <c r="N871" s="16">
        <f>SUM(J871:M871)</f>
        <v>-4.6534866514161761</v>
      </c>
      <c r="O871" s="15">
        <f t="shared" si="39"/>
        <v>87.511717029735465</v>
      </c>
      <c r="P871" s="15">
        <f t="shared" si="40"/>
        <v>12.488282970264539</v>
      </c>
      <c r="Q871" s="17">
        <f t="shared" si="41"/>
        <v>0</v>
      </c>
      <c r="R871" s="17">
        <v>1</v>
      </c>
    </row>
    <row r="872" spans="1:18" x14ac:dyDescent="0.25">
      <c r="A872" t="s">
        <v>1196</v>
      </c>
      <c r="B872">
        <v>3</v>
      </c>
      <c r="C872" t="s">
        <v>13</v>
      </c>
      <c r="D872" s="12" t="s">
        <v>1251</v>
      </c>
      <c r="E872" s="13">
        <f>IF(B872="N/A", 0, INDEX('Probability Tables'!$J$10:$J$12, MATCH(B872, 'Probability Tables'!$A$10:$A$12, 0)))</f>
        <v>-0.39196962663327978</v>
      </c>
      <c r="F872" s="13">
        <f>IF(C872="N/A", 0, INDEX('Probability Tables'!$J$18:$J$19, MATCH(C872, 'Probability Tables'!$A$18:$A$19, 0)))</f>
        <v>-0.16113204070663512</v>
      </c>
      <c r="G872" s="13">
        <f>IF(D872="N/A", 0, INDEX('Probability Tables'!$J$48:$J$50, MATCH(D872, 'Probability Tables'!$A$48:$A$50, 0)))</f>
        <v>-0.71512608727872051</v>
      </c>
      <c r="H872" s="13">
        <f>'Probability Tables'!$E$3</f>
        <v>-0.48424598596127871</v>
      </c>
      <c r="I872" s="16">
        <f>SUM(E872:H872)</f>
        <v>-1.7524737405799142</v>
      </c>
      <c r="J872" s="14">
        <f>IF(B872="N/A", 0, INDEX('Probability Tables'!$K$10:$K$12, MATCH(B872, 'Probability Tables'!$A$10:$A$12, 0)))</f>
        <v>-1.0560526742493137</v>
      </c>
      <c r="K872" s="14">
        <f>IF(C872="N/A", 0, INDEX('Probability Tables'!$K$18:$K$19, MATCH(C872, 'Probability Tables'!$A$18:$A$19, 0)))</f>
        <v>-1.140161291580982</v>
      </c>
      <c r="L872" s="14">
        <f>IF(D872="N/A", 0, INDEX('Probability Tables'!$K$48:$K$50, MATCH(D872, 'Probability Tables'!$A$48:$A$50, 0)))</f>
        <v>-1.624036711855253</v>
      </c>
      <c r="M872" s="14">
        <f>'Probability Tables'!$E$4</f>
        <v>-0.95753369040820424</v>
      </c>
      <c r="N872" s="16">
        <f>SUM(J872:M872)</f>
        <v>-4.7777843680937533</v>
      </c>
      <c r="O872" s="15">
        <f t="shared" si="39"/>
        <v>95.370456696207185</v>
      </c>
      <c r="P872" s="15">
        <f t="shared" si="40"/>
        <v>4.6295433037928087</v>
      </c>
      <c r="Q872" s="17">
        <f t="shared" si="41"/>
        <v>0</v>
      </c>
      <c r="R872" s="17">
        <v>0</v>
      </c>
    </row>
    <row r="873" spans="1:18" x14ac:dyDescent="0.25">
      <c r="A873" t="s">
        <v>1197</v>
      </c>
      <c r="B873">
        <v>1</v>
      </c>
      <c r="C873" t="s">
        <v>17</v>
      </c>
      <c r="D873" s="12" t="s">
        <v>1250</v>
      </c>
      <c r="E873" s="13">
        <f>IF(B873="N/A", 0, INDEX('Probability Tables'!$J$10:$J$12, MATCH(B873, 'Probability Tables'!$A$10:$A$12, 0)))</f>
        <v>-1.9190988916046565</v>
      </c>
      <c r="F873" s="13">
        <f>IF(C873="N/A", 0, INDEX('Probability Tables'!$J$18:$J$19, MATCH(C873, 'Probability Tables'!$A$18:$A$19, 0)))</f>
        <v>-1.9050155618886613</v>
      </c>
      <c r="G873" s="13">
        <f>IF(D873="N/A", 0, INDEX('Probability Tables'!$J$48:$J$50, MATCH(D873, 'Probability Tables'!$A$48:$A$50, 0)))</f>
        <v>-1.1317644959850102</v>
      </c>
      <c r="H873" s="13">
        <f>'Probability Tables'!$E$3</f>
        <v>-0.48424598596127871</v>
      </c>
      <c r="I873" s="16">
        <f>SUM(E873:H873)</f>
        <v>-5.4401249354396066</v>
      </c>
      <c r="J873" s="14">
        <f>IF(B873="N/A", 0, INDEX('Probability Tables'!$K$10:$K$12, MATCH(B873, 'Probability Tables'!$A$10:$A$12, 0)))</f>
        <v>-0.92356349120323478</v>
      </c>
      <c r="K873" s="14">
        <f>IF(C873="N/A", 0, INDEX('Probability Tables'!$K$18:$K$19, MATCH(C873, 'Probability Tables'!$A$18:$A$19, 0)))</f>
        <v>-0.38532054201569693</v>
      </c>
      <c r="L873" s="14">
        <f>IF(D873="N/A", 0, INDEX('Probability Tables'!$K$48:$K$50, MATCH(D873, 'Probability Tables'!$A$48:$A$50, 0)))</f>
        <v>-0.54522705048332309</v>
      </c>
      <c r="M873" s="14">
        <f>'Probability Tables'!$E$4</f>
        <v>-0.95753369040820424</v>
      </c>
      <c r="N873" s="16">
        <f>SUM(J873:M873)</f>
        <v>-2.8116447741104591</v>
      </c>
      <c r="O873" s="15">
        <f t="shared" si="39"/>
        <v>6.7327825801197783</v>
      </c>
      <c r="P873" s="15">
        <f t="shared" si="40"/>
        <v>93.267217419880225</v>
      </c>
      <c r="Q873" s="17">
        <f t="shared" si="41"/>
        <v>1</v>
      </c>
      <c r="R873" s="17">
        <v>1</v>
      </c>
    </row>
    <row r="874" spans="1:18" x14ac:dyDescent="0.25">
      <c r="A874" t="s">
        <v>1198</v>
      </c>
      <c r="B874">
        <v>1</v>
      </c>
      <c r="C874" t="s">
        <v>13</v>
      </c>
      <c r="D874" s="12" t="s">
        <v>1251</v>
      </c>
      <c r="E874" s="13">
        <f>IF(B874="N/A", 0, INDEX('Probability Tables'!$J$10:$J$12, MATCH(B874, 'Probability Tables'!$A$10:$A$12, 0)))</f>
        <v>-1.9190988916046565</v>
      </c>
      <c r="F874" s="13">
        <f>IF(C874="N/A", 0, INDEX('Probability Tables'!$J$18:$J$19, MATCH(C874, 'Probability Tables'!$A$18:$A$19, 0)))</f>
        <v>-0.16113204070663512</v>
      </c>
      <c r="G874" s="13">
        <f>IF(D874="N/A", 0, INDEX('Probability Tables'!$J$48:$J$50, MATCH(D874, 'Probability Tables'!$A$48:$A$50, 0)))</f>
        <v>-0.71512608727872051</v>
      </c>
      <c r="H874" s="13">
        <f>'Probability Tables'!$E$3</f>
        <v>-0.48424598596127871</v>
      </c>
      <c r="I874" s="16">
        <f>SUM(E874:H874)</f>
        <v>-3.2796030055512908</v>
      </c>
      <c r="J874" s="14">
        <f>IF(B874="N/A", 0, INDEX('Probability Tables'!$K$10:$K$12, MATCH(B874, 'Probability Tables'!$A$10:$A$12, 0)))</f>
        <v>-0.92356349120323478</v>
      </c>
      <c r="K874" s="14">
        <f>IF(C874="N/A", 0, INDEX('Probability Tables'!$K$18:$K$19, MATCH(C874, 'Probability Tables'!$A$18:$A$19, 0)))</f>
        <v>-1.140161291580982</v>
      </c>
      <c r="L874" s="14">
        <f>IF(D874="N/A", 0, INDEX('Probability Tables'!$K$48:$K$50, MATCH(D874, 'Probability Tables'!$A$48:$A$50, 0)))</f>
        <v>-1.624036711855253</v>
      </c>
      <c r="M874" s="14">
        <f>'Probability Tables'!$E$4</f>
        <v>-0.95753369040820424</v>
      </c>
      <c r="N874" s="16">
        <f>SUM(J874:M874)</f>
        <v>-4.645295185047674</v>
      </c>
      <c r="O874" s="15">
        <f t="shared" si="39"/>
        <v>79.668326868464177</v>
      </c>
      <c r="P874" s="15">
        <f t="shared" si="40"/>
        <v>20.331673131535823</v>
      </c>
      <c r="Q874" s="17">
        <f t="shared" si="41"/>
        <v>0</v>
      </c>
      <c r="R874" s="17">
        <v>0</v>
      </c>
    </row>
    <row r="875" spans="1:18" x14ac:dyDescent="0.25">
      <c r="A875" t="s">
        <v>1199</v>
      </c>
      <c r="B875">
        <v>3</v>
      </c>
      <c r="C875" t="s">
        <v>13</v>
      </c>
      <c r="D875" s="12" t="s">
        <v>1251</v>
      </c>
      <c r="E875" s="13">
        <f>IF(B875="N/A", 0, INDEX('Probability Tables'!$J$10:$J$12, MATCH(B875, 'Probability Tables'!$A$10:$A$12, 0)))</f>
        <v>-0.39196962663327978</v>
      </c>
      <c r="F875" s="13">
        <f>IF(C875="N/A", 0, INDEX('Probability Tables'!$J$18:$J$19, MATCH(C875, 'Probability Tables'!$A$18:$A$19, 0)))</f>
        <v>-0.16113204070663512</v>
      </c>
      <c r="G875" s="13">
        <f>IF(D875="N/A", 0, INDEX('Probability Tables'!$J$48:$J$50, MATCH(D875, 'Probability Tables'!$A$48:$A$50, 0)))</f>
        <v>-0.71512608727872051</v>
      </c>
      <c r="H875" s="13">
        <f>'Probability Tables'!$E$3</f>
        <v>-0.48424598596127871</v>
      </c>
      <c r="I875" s="16">
        <f>SUM(E875:H875)</f>
        <v>-1.7524737405799142</v>
      </c>
      <c r="J875" s="14">
        <f>IF(B875="N/A", 0, INDEX('Probability Tables'!$K$10:$K$12, MATCH(B875, 'Probability Tables'!$A$10:$A$12, 0)))</f>
        <v>-1.0560526742493137</v>
      </c>
      <c r="K875" s="14">
        <f>IF(C875="N/A", 0, INDEX('Probability Tables'!$K$18:$K$19, MATCH(C875, 'Probability Tables'!$A$18:$A$19, 0)))</f>
        <v>-1.140161291580982</v>
      </c>
      <c r="L875" s="14">
        <f>IF(D875="N/A", 0, INDEX('Probability Tables'!$K$48:$K$50, MATCH(D875, 'Probability Tables'!$A$48:$A$50, 0)))</f>
        <v>-1.624036711855253</v>
      </c>
      <c r="M875" s="14">
        <f>'Probability Tables'!$E$4</f>
        <v>-0.95753369040820424</v>
      </c>
      <c r="N875" s="16">
        <f>SUM(J875:M875)</f>
        <v>-4.7777843680937533</v>
      </c>
      <c r="O875" s="15">
        <f t="shared" si="39"/>
        <v>95.370456696207185</v>
      </c>
      <c r="P875" s="15">
        <f t="shared" si="40"/>
        <v>4.6295433037928087</v>
      </c>
      <c r="Q875" s="17">
        <f t="shared" si="41"/>
        <v>0</v>
      </c>
      <c r="R875" s="17">
        <v>0</v>
      </c>
    </row>
    <row r="876" spans="1:18" x14ac:dyDescent="0.25">
      <c r="A876" t="s">
        <v>1200</v>
      </c>
      <c r="B876">
        <v>2</v>
      </c>
      <c r="C876" t="s">
        <v>17</v>
      </c>
      <c r="D876" s="12" t="s">
        <v>1250</v>
      </c>
      <c r="E876" s="13">
        <f>IF(B876="N/A", 0, INDEX('Probability Tables'!$J$10:$J$12, MATCH(B876, 'Probability Tables'!$A$10:$A$12, 0)))</f>
        <v>-1.7285805676065233</v>
      </c>
      <c r="F876" s="13">
        <f>IF(C876="N/A", 0, INDEX('Probability Tables'!$J$18:$J$19, MATCH(C876, 'Probability Tables'!$A$18:$A$19, 0)))</f>
        <v>-1.9050155618886613</v>
      </c>
      <c r="G876" s="13">
        <f>IF(D876="N/A", 0, INDEX('Probability Tables'!$J$48:$J$50, MATCH(D876, 'Probability Tables'!$A$48:$A$50, 0)))</f>
        <v>-1.1317644959850102</v>
      </c>
      <c r="H876" s="13">
        <f>'Probability Tables'!$E$3</f>
        <v>-0.48424598596127871</v>
      </c>
      <c r="I876" s="16">
        <f>SUM(E876:H876)</f>
        <v>-5.2496066114414734</v>
      </c>
      <c r="J876" s="14">
        <f>IF(B876="N/A", 0, INDEX('Probability Tables'!$K$10:$K$12, MATCH(B876, 'Probability Tables'!$A$10:$A$12, 0)))</f>
        <v>-1.3662076025531533</v>
      </c>
      <c r="K876" s="14">
        <f>IF(C876="N/A", 0, INDEX('Probability Tables'!$K$18:$K$19, MATCH(C876, 'Probability Tables'!$A$18:$A$19, 0)))</f>
        <v>-0.38532054201569693</v>
      </c>
      <c r="L876" s="14">
        <f>IF(D876="N/A", 0, INDEX('Probability Tables'!$K$48:$K$50, MATCH(D876, 'Probability Tables'!$A$48:$A$50, 0)))</f>
        <v>-0.54522705048332309</v>
      </c>
      <c r="M876" s="14">
        <f>'Probability Tables'!$E$4</f>
        <v>-0.95753369040820424</v>
      </c>
      <c r="N876" s="16">
        <f>SUM(J876:M876)</f>
        <v>-3.2542888854603773</v>
      </c>
      <c r="O876" s="15">
        <f t="shared" si="39"/>
        <v>11.969540796003292</v>
      </c>
      <c r="P876" s="15">
        <f t="shared" si="40"/>
        <v>88.030459203996713</v>
      </c>
      <c r="Q876" s="17">
        <f t="shared" si="41"/>
        <v>1</v>
      </c>
      <c r="R876" s="17">
        <v>1</v>
      </c>
    </row>
    <row r="877" spans="1:18" x14ac:dyDescent="0.25">
      <c r="A877" t="s">
        <v>1201</v>
      </c>
      <c r="B877">
        <v>3</v>
      </c>
      <c r="C877" t="s">
        <v>17</v>
      </c>
      <c r="D877" s="12" t="s">
        <v>1251</v>
      </c>
      <c r="E877" s="13">
        <f>IF(B877="N/A", 0, INDEX('Probability Tables'!$J$10:$J$12, MATCH(B877, 'Probability Tables'!$A$10:$A$12, 0)))</f>
        <v>-0.39196962663327978</v>
      </c>
      <c r="F877" s="13">
        <f>IF(C877="N/A", 0, INDEX('Probability Tables'!$J$18:$J$19, MATCH(C877, 'Probability Tables'!$A$18:$A$19, 0)))</f>
        <v>-1.9050155618886613</v>
      </c>
      <c r="G877" s="13">
        <f>IF(D877="N/A", 0, INDEX('Probability Tables'!$J$48:$J$50, MATCH(D877, 'Probability Tables'!$A$48:$A$50, 0)))</f>
        <v>-0.71512608727872051</v>
      </c>
      <c r="H877" s="13">
        <f>'Probability Tables'!$E$3</f>
        <v>-0.48424598596127871</v>
      </c>
      <c r="I877" s="16">
        <f>SUM(E877:H877)</f>
        <v>-3.4963572617619403</v>
      </c>
      <c r="J877" s="14">
        <f>IF(B877="N/A", 0, INDEX('Probability Tables'!$K$10:$K$12, MATCH(B877, 'Probability Tables'!$A$10:$A$12, 0)))</f>
        <v>-1.0560526742493137</v>
      </c>
      <c r="K877" s="14">
        <f>IF(C877="N/A", 0, INDEX('Probability Tables'!$K$18:$K$19, MATCH(C877, 'Probability Tables'!$A$18:$A$19, 0)))</f>
        <v>-0.38532054201569693</v>
      </c>
      <c r="L877" s="14">
        <f>IF(D877="N/A", 0, INDEX('Probability Tables'!$K$48:$K$50, MATCH(D877, 'Probability Tables'!$A$48:$A$50, 0)))</f>
        <v>-1.624036711855253</v>
      </c>
      <c r="M877" s="14">
        <f>'Probability Tables'!$E$4</f>
        <v>-0.95753369040820424</v>
      </c>
      <c r="N877" s="16">
        <f>SUM(J877:M877)</f>
        <v>-4.0229436185284682</v>
      </c>
      <c r="O877" s="15">
        <f t="shared" si="39"/>
        <v>62.868658257937625</v>
      </c>
      <c r="P877" s="15">
        <f t="shared" si="40"/>
        <v>37.131341742062382</v>
      </c>
      <c r="Q877" s="17">
        <f t="shared" si="41"/>
        <v>0</v>
      </c>
      <c r="R877" s="17">
        <v>1</v>
      </c>
    </row>
    <row r="878" spans="1:18" x14ac:dyDescent="0.25">
      <c r="A878" t="s">
        <v>1202</v>
      </c>
      <c r="B878">
        <v>3</v>
      </c>
      <c r="C878" t="s">
        <v>13</v>
      </c>
      <c r="D878" s="12" t="s">
        <v>1251</v>
      </c>
      <c r="E878" s="13">
        <f>IF(B878="N/A", 0, INDEX('Probability Tables'!$J$10:$J$12, MATCH(B878, 'Probability Tables'!$A$10:$A$12, 0)))</f>
        <v>-0.39196962663327978</v>
      </c>
      <c r="F878" s="13">
        <f>IF(C878="N/A", 0, INDEX('Probability Tables'!$J$18:$J$19, MATCH(C878, 'Probability Tables'!$A$18:$A$19, 0)))</f>
        <v>-0.16113204070663512</v>
      </c>
      <c r="G878" s="13">
        <f>IF(D878="N/A", 0, INDEX('Probability Tables'!$J$48:$J$50, MATCH(D878, 'Probability Tables'!$A$48:$A$50, 0)))</f>
        <v>-0.71512608727872051</v>
      </c>
      <c r="H878" s="13">
        <f>'Probability Tables'!$E$3</f>
        <v>-0.48424598596127871</v>
      </c>
      <c r="I878" s="16">
        <f>SUM(E878:H878)</f>
        <v>-1.7524737405799142</v>
      </c>
      <c r="J878" s="14">
        <f>IF(B878="N/A", 0, INDEX('Probability Tables'!$K$10:$K$12, MATCH(B878, 'Probability Tables'!$A$10:$A$12, 0)))</f>
        <v>-1.0560526742493137</v>
      </c>
      <c r="K878" s="14">
        <f>IF(C878="N/A", 0, INDEX('Probability Tables'!$K$18:$K$19, MATCH(C878, 'Probability Tables'!$A$18:$A$19, 0)))</f>
        <v>-1.140161291580982</v>
      </c>
      <c r="L878" s="14">
        <f>IF(D878="N/A", 0, INDEX('Probability Tables'!$K$48:$K$50, MATCH(D878, 'Probability Tables'!$A$48:$A$50, 0)))</f>
        <v>-1.624036711855253</v>
      </c>
      <c r="M878" s="14">
        <f>'Probability Tables'!$E$4</f>
        <v>-0.95753369040820424</v>
      </c>
      <c r="N878" s="16">
        <f>SUM(J878:M878)</f>
        <v>-4.7777843680937533</v>
      </c>
      <c r="O878" s="15">
        <f t="shared" si="39"/>
        <v>95.370456696207185</v>
      </c>
      <c r="P878" s="15">
        <f t="shared" si="40"/>
        <v>4.6295433037928087</v>
      </c>
      <c r="Q878" s="17">
        <f t="shared" si="41"/>
        <v>0</v>
      </c>
      <c r="R878" s="17">
        <v>0</v>
      </c>
    </row>
    <row r="879" spans="1:18" x14ac:dyDescent="0.25">
      <c r="A879" t="s">
        <v>1203</v>
      </c>
      <c r="B879">
        <v>3</v>
      </c>
      <c r="C879" t="s">
        <v>13</v>
      </c>
      <c r="D879" s="12" t="s">
        <v>1251</v>
      </c>
      <c r="E879" s="13">
        <f>IF(B879="N/A", 0, INDEX('Probability Tables'!$J$10:$J$12, MATCH(B879, 'Probability Tables'!$A$10:$A$12, 0)))</f>
        <v>-0.39196962663327978</v>
      </c>
      <c r="F879" s="13">
        <f>IF(C879="N/A", 0, INDEX('Probability Tables'!$J$18:$J$19, MATCH(C879, 'Probability Tables'!$A$18:$A$19, 0)))</f>
        <v>-0.16113204070663512</v>
      </c>
      <c r="G879" s="13">
        <f>IF(D879="N/A", 0, INDEX('Probability Tables'!$J$48:$J$50, MATCH(D879, 'Probability Tables'!$A$48:$A$50, 0)))</f>
        <v>-0.71512608727872051</v>
      </c>
      <c r="H879" s="13">
        <f>'Probability Tables'!$E$3</f>
        <v>-0.48424598596127871</v>
      </c>
      <c r="I879" s="16">
        <f>SUM(E879:H879)</f>
        <v>-1.7524737405799142</v>
      </c>
      <c r="J879" s="14">
        <f>IF(B879="N/A", 0, INDEX('Probability Tables'!$K$10:$K$12, MATCH(B879, 'Probability Tables'!$A$10:$A$12, 0)))</f>
        <v>-1.0560526742493137</v>
      </c>
      <c r="K879" s="14">
        <f>IF(C879="N/A", 0, INDEX('Probability Tables'!$K$18:$K$19, MATCH(C879, 'Probability Tables'!$A$18:$A$19, 0)))</f>
        <v>-1.140161291580982</v>
      </c>
      <c r="L879" s="14">
        <f>IF(D879="N/A", 0, INDEX('Probability Tables'!$K$48:$K$50, MATCH(D879, 'Probability Tables'!$A$48:$A$50, 0)))</f>
        <v>-1.624036711855253</v>
      </c>
      <c r="M879" s="14">
        <f>'Probability Tables'!$E$4</f>
        <v>-0.95753369040820424</v>
      </c>
      <c r="N879" s="16">
        <f>SUM(J879:M879)</f>
        <v>-4.7777843680937533</v>
      </c>
      <c r="O879" s="15">
        <f t="shared" si="39"/>
        <v>95.370456696207185</v>
      </c>
      <c r="P879" s="15">
        <f t="shared" si="40"/>
        <v>4.6295433037928087</v>
      </c>
      <c r="Q879" s="17">
        <f t="shared" si="41"/>
        <v>0</v>
      </c>
      <c r="R879" s="17">
        <v>0</v>
      </c>
    </row>
    <row r="880" spans="1:18" x14ac:dyDescent="0.25">
      <c r="A880" t="s">
        <v>1204</v>
      </c>
      <c r="B880">
        <v>3</v>
      </c>
      <c r="C880" t="s">
        <v>13</v>
      </c>
      <c r="D880" s="12" t="s">
        <v>1251</v>
      </c>
      <c r="E880" s="13">
        <f>IF(B880="N/A", 0, INDEX('Probability Tables'!$J$10:$J$12, MATCH(B880, 'Probability Tables'!$A$10:$A$12, 0)))</f>
        <v>-0.39196962663327978</v>
      </c>
      <c r="F880" s="13">
        <f>IF(C880="N/A", 0, INDEX('Probability Tables'!$J$18:$J$19, MATCH(C880, 'Probability Tables'!$A$18:$A$19, 0)))</f>
        <v>-0.16113204070663512</v>
      </c>
      <c r="G880" s="13">
        <f>IF(D880="N/A", 0, INDEX('Probability Tables'!$J$48:$J$50, MATCH(D880, 'Probability Tables'!$A$48:$A$50, 0)))</f>
        <v>-0.71512608727872051</v>
      </c>
      <c r="H880" s="13">
        <f>'Probability Tables'!$E$3</f>
        <v>-0.48424598596127871</v>
      </c>
      <c r="I880" s="16">
        <f>SUM(E880:H880)</f>
        <v>-1.7524737405799142</v>
      </c>
      <c r="J880" s="14">
        <f>IF(B880="N/A", 0, INDEX('Probability Tables'!$K$10:$K$12, MATCH(B880, 'Probability Tables'!$A$10:$A$12, 0)))</f>
        <v>-1.0560526742493137</v>
      </c>
      <c r="K880" s="14">
        <f>IF(C880="N/A", 0, INDEX('Probability Tables'!$K$18:$K$19, MATCH(C880, 'Probability Tables'!$A$18:$A$19, 0)))</f>
        <v>-1.140161291580982</v>
      </c>
      <c r="L880" s="14">
        <f>IF(D880="N/A", 0, INDEX('Probability Tables'!$K$48:$K$50, MATCH(D880, 'Probability Tables'!$A$48:$A$50, 0)))</f>
        <v>-1.624036711855253</v>
      </c>
      <c r="M880" s="14">
        <f>'Probability Tables'!$E$4</f>
        <v>-0.95753369040820424</v>
      </c>
      <c r="N880" s="16">
        <f>SUM(J880:M880)</f>
        <v>-4.7777843680937533</v>
      </c>
      <c r="O880" s="15">
        <f t="shared" si="39"/>
        <v>95.370456696207185</v>
      </c>
      <c r="P880" s="15">
        <f t="shared" si="40"/>
        <v>4.6295433037928087</v>
      </c>
      <c r="Q880" s="17">
        <f t="shared" si="41"/>
        <v>0</v>
      </c>
      <c r="R880" s="17">
        <v>0</v>
      </c>
    </row>
    <row r="881" spans="1:18" x14ac:dyDescent="0.25">
      <c r="A881" t="s">
        <v>1205</v>
      </c>
      <c r="B881">
        <v>1</v>
      </c>
      <c r="C881" t="s">
        <v>17</v>
      </c>
      <c r="D881" s="12" t="s">
        <v>1250</v>
      </c>
      <c r="E881" s="13">
        <f>IF(B881="N/A", 0, INDEX('Probability Tables'!$J$10:$J$12, MATCH(B881, 'Probability Tables'!$A$10:$A$12, 0)))</f>
        <v>-1.9190988916046565</v>
      </c>
      <c r="F881" s="13">
        <f>IF(C881="N/A", 0, INDEX('Probability Tables'!$J$18:$J$19, MATCH(C881, 'Probability Tables'!$A$18:$A$19, 0)))</f>
        <v>-1.9050155618886613</v>
      </c>
      <c r="G881" s="13">
        <f>IF(D881="N/A", 0, INDEX('Probability Tables'!$J$48:$J$50, MATCH(D881, 'Probability Tables'!$A$48:$A$50, 0)))</f>
        <v>-1.1317644959850102</v>
      </c>
      <c r="H881" s="13">
        <f>'Probability Tables'!$E$3</f>
        <v>-0.48424598596127871</v>
      </c>
      <c r="I881" s="16">
        <f>SUM(E881:H881)</f>
        <v>-5.4401249354396066</v>
      </c>
      <c r="J881" s="14">
        <f>IF(B881="N/A", 0, INDEX('Probability Tables'!$K$10:$K$12, MATCH(B881, 'Probability Tables'!$A$10:$A$12, 0)))</f>
        <v>-0.92356349120323478</v>
      </c>
      <c r="K881" s="14">
        <f>IF(C881="N/A", 0, INDEX('Probability Tables'!$K$18:$K$19, MATCH(C881, 'Probability Tables'!$A$18:$A$19, 0)))</f>
        <v>-0.38532054201569693</v>
      </c>
      <c r="L881" s="14">
        <f>IF(D881="N/A", 0, INDEX('Probability Tables'!$K$48:$K$50, MATCH(D881, 'Probability Tables'!$A$48:$A$50, 0)))</f>
        <v>-0.54522705048332309</v>
      </c>
      <c r="M881" s="14">
        <f>'Probability Tables'!$E$4</f>
        <v>-0.95753369040820424</v>
      </c>
      <c r="N881" s="16">
        <f>SUM(J881:M881)</f>
        <v>-2.8116447741104591</v>
      </c>
      <c r="O881" s="15">
        <f t="shared" si="39"/>
        <v>6.7327825801197783</v>
      </c>
      <c r="P881" s="15">
        <f t="shared" si="40"/>
        <v>93.267217419880225</v>
      </c>
      <c r="Q881" s="17">
        <f t="shared" si="41"/>
        <v>1</v>
      </c>
      <c r="R881" s="17">
        <v>1</v>
      </c>
    </row>
    <row r="882" spans="1:18" x14ac:dyDescent="0.25">
      <c r="A882" t="s">
        <v>1207</v>
      </c>
      <c r="B882">
        <v>2</v>
      </c>
      <c r="C882" t="s">
        <v>17</v>
      </c>
      <c r="D882" s="12" t="s">
        <v>1250</v>
      </c>
      <c r="E882" s="13">
        <f>IF(B882="N/A", 0, INDEX('Probability Tables'!$J$10:$J$12, MATCH(B882, 'Probability Tables'!$A$10:$A$12, 0)))</f>
        <v>-1.7285805676065233</v>
      </c>
      <c r="F882" s="13">
        <f>IF(C882="N/A", 0, INDEX('Probability Tables'!$J$18:$J$19, MATCH(C882, 'Probability Tables'!$A$18:$A$19, 0)))</f>
        <v>-1.9050155618886613</v>
      </c>
      <c r="G882" s="13">
        <f>IF(D882="N/A", 0, INDEX('Probability Tables'!$J$48:$J$50, MATCH(D882, 'Probability Tables'!$A$48:$A$50, 0)))</f>
        <v>-1.1317644959850102</v>
      </c>
      <c r="H882" s="13">
        <f>'Probability Tables'!$E$3</f>
        <v>-0.48424598596127871</v>
      </c>
      <c r="I882" s="16">
        <f>SUM(E882:H882)</f>
        <v>-5.2496066114414734</v>
      </c>
      <c r="J882" s="14">
        <f>IF(B882="N/A", 0, INDEX('Probability Tables'!$K$10:$K$12, MATCH(B882, 'Probability Tables'!$A$10:$A$12, 0)))</f>
        <v>-1.3662076025531533</v>
      </c>
      <c r="K882" s="14">
        <f>IF(C882="N/A", 0, INDEX('Probability Tables'!$K$18:$K$19, MATCH(C882, 'Probability Tables'!$A$18:$A$19, 0)))</f>
        <v>-0.38532054201569693</v>
      </c>
      <c r="L882" s="14">
        <f>IF(D882="N/A", 0, INDEX('Probability Tables'!$K$48:$K$50, MATCH(D882, 'Probability Tables'!$A$48:$A$50, 0)))</f>
        <v>-0.54522705048332309</v>
      </c>
      <c r="M882" s="14">
        <f>'Probability Tables'!$E$4</f>
        <v>-0.95753369040820424</v>
      </c>
      <c r="N882" s="16">
        <f>SUM(J882:M882)</f>
        <v>-3.2542888854603773</v>
      </c>
      <c r="O882" s="15">
        <f t="shared" si="39"/>
        <v>11.969540796003292</v>
      </c>
      <c r="P882" s="15">
        <f t="shared" si="40"/>
        <v>88.030459203996713</v>
      </c>
      <c r="Q882" s="17">
        <f t="shared" si="41"/>
        <v>1</v>
      </c>
      <c r="R882" s="17">
        <v>1</v>
      </c>
    </row>
    <row r="883" spans="1:18" x14ac:dyDescent="0.25">
      <c r="A883" t="s">
        <v>1208</v>
      </c>
      <c r="B883">
        <v>3</v>
      </c>
      <c r="C883" t="s">
        <v>13</v>
      </c>
      <c r="D883" s="12" t="s">
        <v>1251</v>
      </c>
      <c r="E883" s="13">
        <f>IF(B883="N/A", 0, INDEX('Probability Tables'!$J$10:$J$12, MATCH(B883, 'Probability Tables'!$A$10:$A$12, 0)))</f>
        <v>-0.39196962663327978</v>
      </c>
      <c r="F883" s="13">
        <f>IF(C883="N/A", 0, INDEX('Probability Tables'!$J$18:$J$19, MATCH(C883, 'Probability Tables'!$A$18:$A$19, 0)))</f>
        <v>-0.16113204070663512</v>
      </c>
      <c r="G883" s="13">
        <f>IF(D883="N/A", 0, INDEX('Probability Tables'!$J$48:$J$50, MATCH(D883, 'Probability Tables'!$A$48:$A$50, 0)))</f>
        <v>-0.71512608727872051</v>
      </c>
      <c r="H883" s="13">
        <f>'Probability Tables'!$E$3</f>
        <v>-0.48424598596127871</v>
      </c>
      <c r="I883" s="16">
        <f>SUM(E883:H883)</f>
        <v>-1.7524737405799142</v>
      </c>
      <c r="J883" s="14">
        <f>IF(B883="N/A", 0, INDEX('Probability Tables'!$K$10:$K$12, MATCH(B883, 'Probability Tables'!$A$10:$A$12, 0)))</f>
        <v>-1.0560526742493137</v>
      </c>
      <c r="K883" s="14">
        <f>IF(C883="N/A", 0, INDEX('Probability Tables'!$K$18:$K$19, MATCH(C883, 'Probability Tables'!$A$18:$A$19, 0)))</f>
        <v>-1.140161291580982</v>
      </c>
      <c r="L883" s="14">
        <f>IF(D883="N/A", 0, INDEX('Probability Tables'!$K$48:$K$50, MATCH(D883, 'Probability Tables'!$A$48:$A$50, 0)))</f>
        <v>-1.624036711855253</v>
      </c>
      <c r="M883" s="14">
        <f>'Probability Tables'!$E$4</f>
        <v>-0.95753369040820424</v>
      </c>
      <c r="N883" s="16">
        <f>SUM(J883:M883)</f>
        <v>-4.7777843680937533</v>
      </c>
      <c r="O883" s="15">
        <f t="shared" si="39"/>
        <v>95.370456696207185</v>
      </c>
      <c r="P883" s="15">
        <f t="shared" si="40"/>
        <v>4.6295433037928087</v>
      </c>
      <c r="Q883" s="17">
        <f t="shared" si="41"/>
        <v>0</v>
      </c>
      <c r="R883" s="17">
        <v>0</v>
      </c>
    </row>
    <row r="884" spans="1:18" x14ac:dyDescent="0.25">
      <c r="A884" t="s">
        <v>1209</v>
      </c>
      <c r="B884">
        <v>3</v>
      </c>
      <c r="C884" t="s">
        <v>17</v>
      </c>
      <c r="D884" s="12" t="s">
        <v>1252</v>
      </c>
      <c r="E884" s="13">
        <f>IF(B884="N/A", 0, INDEX('Probability Tables'!$J$10:$J$12, MATCH(B884, 'Probability Tables'!$A$10:$A$12, 0)))</f>
        <v>-0.39196962663327978</v>
      </c>
      <c r="F884" s="13">
        <f>IF(C884="N/A", 0, INDEX('Probability Tables'!$J$18:$J$19, MATCH(C884, 'Probability Tables'!$A$18:$A$19, 0)))</f>
        <v>-1.9050155618886613</v>
      </c>
      <c r="G884" s="13">
        <f>IF(D884="N/A", 0, INDEX('Probability Tables'!$J$48:$J$50, MATCH(D884, 'Probability Tables'!$A$48:$A$50, 0)))</f>
        <v>-1.6691571471357227</v>
      </c>
      <c r="H884" s="13">
        <f>'Probability Tables'!$E$3</f>
        <v>-0.48424598596127871</v>
      </c>
      <c r="I884" s="16">
        <f>SUM(E884:H884)</f>
        <v>-4.4503883216189424</v>
      </c>
      <c r="J884" s="14">
        <f>IF(B884="N/A", 0, INDEX('Probability Tables'!$K$10:$K$12, MATCH(B884, 'Probability Tables'!$A$10:$A$12, 0)))</f>
        <v>-1.0560526742493137</v>
      </c>
      <c r="K884" s="14">
        <f>IF(C884="N/A", 0, INDEX('Probability Tables'!$K$18:$K$19, MATCH(C884, 'Probability Tables'!$A$18:$A$19, 0)))</f>
        <v>-0.38532054201569693</v>
      </c>
      <c r="L884" s="14">
        <f>IF(D884="N/A", 0, INDEX('Probability Tables'!$K$48:$K$50, MATCH(D884, 'Probability Tables'!$A$48:$A$50, 0)))</f>
        <v>-1.4997389951776758</v>
      </c>
      <c r="M884" s="14">
        <f>'Probability Tables'!$E$4</f>
        <v>-0.95753369040820424</v>
      </c>
      <c r="N884" s="16">
        <f>SUM(J884:M884)</f>
        <v>-3.8986459018508905</v>
      </c>
      <c r="O884" s="15">
        <f t="shared" si="39"/>
        <v>36.546024884807224</v>
      </c>
      <c r="P884" s="15">
        <f t="shared" si="40"/>
        <v>63.453975115192776</v>
      </c>
      <c r="Q884" s="17">
        <f t="shared" si="41"/>
        <v>1</v>
      </c>
      <c r="R884" s="17">
        <v>0</v>
      </c>
    </row>
    <row r="885" spans="1:18" x14ac:dyDescent="0.25">
      <c r="A885" t="s">
        <v>1210</v>
      </c>
      <c r="B885">
        <v>2</v>
      </c>
      <c r="C885" t="s">
        <v>13</v>
      </c>
      <c r="D885" s="12" t="s">
        <v>1252</v>
      </c>
      <c r="E885" s="13">
        <f>IF(B885="N/A", 0, INDEX('Probability Tables'!$J$10:$J$12, MATCH(B885, 'Probability Tables'!$A$10:$A$12, 0)))</f>
        <v>-1.7285805676065233</v>
      </c>
      <c r="F885" s="13">
        <f>IF(C885="N/A", 0, INDEX('Probability Tables'!$J$18:$J$19, MATCH(C885, 'Probability Tables'!$A$18:$A$19, 0)))</f>
        <v>-0.16113204070663512</v>
      </c>
      <c r="G885" s="13">
        <f>IF(D885="N/A", 0, INDEX('Probability Tables'!$J$48:$J$50, MATCH(D885, 'Probability Tables'!$A$48:$A$50, 0)))</f>
        <v>-1.6691571471357227</v>
      </c>
      <c r="H885" s="13">
        <f>'Probability Tables'!$E$3</f>
        <v>-0.48424598596127871</v>
      </c>
      <c r="I885" s="16">
        <f>SUM(E885:H885)</f>
        <v>-4.0431157414101593</v>
      </c>
      <c r="J885" s="14">
        <f>IF(B885="N/A", 0, INDEX('Probability Tables'!$K$10:$K$12, MATCH(B885, 'Probability Tables'!$A$10:$A$12, 0)))</f>
        <v>-1.3662076025531533</v>
      </c>
      <c r="K885" s="14">
        <f>IF(C885="N/A", 0, INDEX('Probability Tables'!$K$18:$K$19, MATCH(C885, 'Probability Tables'!$A$18:$A$19, 0)))</f>
        <v>-1.140161291580982</v>
      </c>
      <c r="L885" s="14">
        <f>IF(D885="N/A", 0, INDEX('Probability Tables'!$K$48:$K$50, MATCH(D885, 'Probability Tables'!$A$48:$A$50, 0)))</f>
        <v>-1.4997389951776758</v>
      </c>
      <c r="M885" s="14">
        <f>'Probability Tables'!$E$4</f>
        <v>-0.95753369040820424</v>
      </c>
      <c r="N885" s="16">
        <f>SUM(J885:M885)</f>
        <v>-4.9636415797200151</v>
      </c>
      <c r="O885" s="15">
        <f t="shared" si="39"/>
        <v>71.514923676454018</v>
      </c>
      <c r="P885" s="15">
        <f t="shared" si="40"/>
        <v>28.485076323545982</v>
      </c>
      <c r="Q885" s="17">
        <f t="shared" si="41"/>
        <v>0</v>
      </c>
      <c r="R885" s="17">
        <v>0</v>
      </c>
    </row>
    <row r="886" spans="1:18" x14ac:dyDescent="0.25">
      <c r="A886" t="s">
        <v>1212</v>
      </c>
      <c r="B886">
        <v>3</v>
      </c>
      <c r="C886" t="s">
        <v>13</v>
      </c>
      <c r="D886" s="12" t="s">
        <v>1251</v>
      </c>
      <c r="E886" s="13">
        <f>IF(B886="N/A", 0, INDEX('Probability Tables'!$J$10:$J$12, MATCH(B886, 'Probability Tables'!$A$10:$A$12, 0)))</f>
        <v>-0.39196962663327978</v>
      </c>
      <c r="F886" s="13">
        <f>IF(C886="N/A", 0, INDEX('Probability Tables'!$J$18:$J$19, MATCH(C886, 'Probability Tables'!$A$18:$A$19, 0)))</f>
        <v>-0.16113204070663512</v>
      </c>
      <c r="G886" s="13">
        <f>IF(D886="N/A", 0, INDEX('Probability Tables'!$J$48:$J$50, MATCH(D886, 'Probability Tables'!$A$48:$A$50, 0)))</f>
        <v>-0.71512608727872051</v>
      </c>
      <c r="H886" s="13">
        <f>'Probability Tables'!$E$3</f>
        <v>-0.48424598596127871</v>
      </c>
      <c r="I886" s="16">
        <f>SUM(E886:H886)</f>
        <v>-1.7524737405799142</v>
      </c>
      <c r="J886" s="14">
        <f>IF(B886="N/A", 0, INDEX('Probability Tables'!$K$10:$K$12, MATCH(B886, 'Probability Tables'!$A$10:$A$12, 0)))</f>
        <v>-1.0560526742493137</v>
      </c>
      <c r="K886" s="14">
        <f>IF(C886="N/A", 0, INDEX('Probability Tables'!$K$18:$K$19, MATCH(C886, 'Probability Tables'!$A$18:$A$19, 0)))</f>
        <v>-1.140161291580982</v>
      </c>
      <c r="L886" s="14">
        <f>IF(D886="N/A", 0, INDEX('Probability Tables'!$K$48:$K$50, MATCH(D886, 'Probability Tables'!$A$48:$A$50, 0)))</f>
        <v>-1.624036711855253</v>
      </c>
      <c r="M886" s="14">
        <f>'Probability Tables'!$E$4</f>
        <v>-0.95753369040820424</v>
      </c>
      <c r="N886" s="16">
        <f>SUM(J886:M886)</f>
        <v>-4.7777843680937533</v>
      </c>
      <c r="O886" s="15">
        <f t="shared" si="39"/>
        <v>95.370456696207185</v>
      </c>
      <c r="P886" s="15">
        <f t="shared" si="40"/>
        <v>4.6295433037928087</v>
      </c>
      <c r="Q886" s="17">
        <f t="shared" si="41"/>
        <v>0</v>
      </c>
      <c r="R886" s="17">
        <v>0</v>
      </c>
    </row>
    <row r="887" spans="1:18" x14ac:dyDescent="0.25">
      <c r="A887" t="s">
        <v>1214</v>
      </c>
      <c r="B887">
        <v>3</v>
      </c>
      <c r="C887" t="s">
        <v>17</v>
      </c>
      <c r="D887" s="12" t="s">
        <v>1250</v>
      </c>
      <c r="E887" s="13">
        <f>IF(B887="N/A", 0, INDEX('Probability Tables'!$J$10:$J$12, MATCH(B887, 'Probability Tables'!$A$10:$A$12, 0)))</f>
        <v>-0.39196962663327978</v>
      </c>
      <c r="F887" s="13">
        <f>IF(C887="N/A", 0, INDEX('Probability Tables'!$J$18:$J$19, MATCH(C887, 'Probability Tables'!$A$18:$A$19, 0)))</f>
        <v>-1.9050155618886613</v>
      </c>
      <c r="G887" s="13">
        <f>IF(D887="N/A", 0, INDEX('Probability Tables'!$J$48:$J$50, MATCH(D887, 'Probability Tables'!$A$48:$A$50, 0)))</f>
        <v>-1.1317644959850102</v>
      </c>
      <c r="H887" s="13">
        <f>'Probability Tables'!$E$3</f>
        <v>-0.48424598596127871</v>
      </c>
      <c r="I887" s="16">
        <f>SUM(E887:H887)</f>
        <v>-3.9129956704682303</v>
      </c>
      <c r="J887" s="14">
        <f>IF(B887="N/A", 0, INDEX('Probability Tables'!$K$10:$K$12, MATCH(B887, 'Probability Tables'!$A$10:$A$12, 0)))</f>
        <v>-1.0560526742493137</v>
      </c>
      <c r="K887" s="14">
        <f>IF(C887="N/A", 0, INDEX('Probability Tables'!$K$18:$K$19, MATCH(C887, 'Probability Tables'!$A$18:$A$19, 0)))</f>
        <v>-0.38532054201569693</v>
      </c>
      <c r="L887" s="14">
        <f>IF(D887="N/A", 0, INDEX('Probability Tables'!$K$48:$K$50, MATCH(D887, 'Probability Tables'!$A$48:$A$50, 0)))</f>
        <v>-0.54522705048332309</v>
      </c>
      <c r="M887" s="14">
        <f>'Probability Tables'!$E$4</f>
        <v>-0.95753369040820424</v>
      </c>
      <c r="N887" s="16">
        <f>SUM(J887:M887)</f>
        <v>-2.9441339571565379</v>
      </c>
      <c r="O887" s="15">
        <f t="shared" si="39"/>
        <v>27.510744502188047</v>
      </c>
      <c r="P887" s="15">
        <f t="shared" si="40"/>
        <v>72.489255497811953</v>
      </c>
      <c r="Q887" s="17">
        <f t="shared" si="41"/>
        <v>1</v>
      </c>
      <c r="R887" s="17">
        <v>0</v>
      </c>
    </row>
    <row r="888" spans="1:18" x14ac:dyDescent="0.25">
      <c r="A888" t="s">
        <v>1215</v>
      </c>
      <c r="B888">
        <v>2</v>
      </c>
      <c r="C888" t="s">
        <v>13</v>
      </c>
      <c r="D888" s="12" t="s">
        <v>1252</v>
      </c>
      <c r="E888" s="13">
        <f>IF(B888="N/A", 0, INDEX('Probability Tables'!$J$10:$J$12, MATCH(B888, 'Probability Tables'!$A$10:$A$12, 0)))</f>
        <v>-1.7285805676065233</v>
      </c>
      <c r="F888" s="13">
        <f>IF(C888="N/A", 0, INDEX('Probability Tables'!$J$18:$J$19, MATCH(C888, 'Probability Tables'!$A$18:$A$19, 0)))</f>
        <v>-0.16113204070663512</v>
      </c>
      <c r="G888" s="13">
        <f>IF(D888="N/A", 0, INDEX('Probability Tables'!$J$48:$J$50, MATCH(D888, 'Probability Tables'!$A$48:$A$50, 0)))</f>
        <v>-1.6691571471357227</v>
      </c>
      <c r="H888" s="13">
        <f>'Probability Tables'!$E$3</f>
        <v>-0.48424598596127871</v>
      </c>
      <c r="I888" s="16">
        <f>SUM(E888:H888)</f>
        <v>-4.0431157414101593</v>
      </c>
      <c r="J888" s="14">
        <f>IF(B888="N/A", 0, INDEX('Probability Tables'!$K$10:$K$12, MATCH(B888, 'Probability Tables'!$A$10:$A$12, 0)))</f>
        <v>-1.3662076025531533</v>
      </c>
      <c r="K888" s="14">
        <f>IF(C888="N/A", 0, INDEX('Probability Tables'!$K$18:$K$19, MATCH(C888, 'Probability Tables'!$A$18:$A$19, 0)))</f>
        <v>-1.140161291580982</v>
      </c>
      <c r="L888" s="14">
        <f>IF(D888="N/A", 0, INDEX('Probability Tables'!$K$48:$K$50, MATCH(D888, 'Probability Tables'!$A$48:$A$50, 0)))</f>
        <v>-1.4997389951776758</v>
      </c>
      <c r="M888" s="14">
        <f>'Probability Tables'!$E$4</f>
        <v>-0.95753369040820424</v>
      </c>
      <c r="N888" s="16">
        <f>SUM(J888:M888)</f>
        <v>-4.9636415797200151</v>
      </c>
      <c r="O888" s="15">
        <f t="shared" si="39"/>
        <v>71.514923676454018</v>
      </c>
      <c r="P888" s="15">
        <f t="shared" si="40"/>
        <v>28.485076323545982</v>
      </c>
      <c r="Q888" s="17">
        <f t="shared" si="41"/>
        <v>0</v>
      </c>
      <c r="R888" s="17">
        <v>0</v>
      </c>
    </row>
    <row r="889" spans="1:18" x14ac:dyDescent="0.25">
      <c r="A889" t="s">
        <v>1216</v>
      </c>
      <c r="B889">
        <v>1</v>
      </c>
      <c r="C889" t="s">
        <v>17</v>
      </c>
      <c r="D889" s="12" t="s">
        <v>1250</v>
      </c>
      <c r="E889" s="13">
        <f>IF(B889="N/A", 0, INDEX('Probability Tables'!$J$10:$J$12, MATCH(B889, 'Probability Tables'!$A$10:$A$12, 0)))</f>
        <v>-1.9190988916046565</v>
      </c>
      <c r="F889" s="13">
        <f>IF(C889="N/A", 0, INDEX('Probability Tables'!$J$18:$J$19, MATCH(C889, 'Probability Tables'!$A$18:$A$19, 0)))</f>
        <v>-1.9050155618886613</v>
      </c>
      <c r="G889" s="13">
        <f>IF(D889="N/A", 0, INDEX('Probability Tables'!$J$48:$J$50, MATCH(D889, 'Probability Tables'!$A$48:$A$50, 0)))</f>
        <v>-1.1317644959850102</v>
      </c>
      <c r="H889" s="13">
        <f>'Probability Tables'!$E$3</f>
        <v>-0.48424598596127871</v>
      </c>
      <c r="I889" s="16">
        <f>SUM(E889:H889)</f>
        <v>-5.4401249354396066</v>
      </c>
      <c r="J889" s="14">
        <f>IF(B889="N/A", 0, INDEX('Probability Tables'!$K$10:$K$12, MATCH(B889, 'Probability Tables'!$A$10:$A$12, 0)))</f>
        <v>-0.92356349120323478</v>
      </c>
      <c r="K889" s="14">
        <f>IF(C889="N/A", 0, INDEX('Probability Tables'!$K$18:$K$19, MATCH(C889, 'Probability Tables'!$A$18:$A$19, 0)))</f>
        <v>-0.38532054201569693</v>
      </c>
      <c r="L889" s="14">
        <f>IF(D889="N/A", 0, INDEX('Probability Tables'!$K$48:$K$50, MATCH(D889, 'Probability Tables'!$A$48:$A$50, 0)))</f>
        <v>-0.54522705048332309</v>
      </c>
      <c r="M889" s="14">
        <f>'Probability Tables'!$E$4</f>
        <v>-0.95753369040820424</v>
      </c>
      <c r="N889" s="16">
        <f>SUM(J889:M889)</f>
        <v>-2.8116447741104591</v>
      </c>
      <c r="O889" s="15">
        <f t="shared" si="39"/>
        <v>6.7327825801197783</v>
      </c>
      <c r="P889" s="15">
        <f t="shared" si="40"/>
        <v>93.267217419880225</v>
      </c>
      <c r="Q889" s="17">
        <f t="shared" si="41"/>
        <v>1</v>
      </c>
      <c r="R889" s="17">
        <v>1</v>
      </c>
    </row>
    <row r="890" spans="1:18" x14ac:dyDescent="0.25">
      <c r="A890" t="s">
        <v>1218</v>
      </c>
      <c r="B890">
        <v>3</v>
      </c>
      <c r="C890" t="s">
        <v>17</v>
      </c>
      <c r="D890" s="12" t="s">
        <v>1250</v>
      </c>
      <c r="E890" s="13">
        <f>IF(B890="N/A", 0, INDEX('Probability Tables'!$J$10:$J$12, MATCH(B890, 'Probability Tables'!$A$10:$A$12, 0)))</f>
        <v>-0.39196962663327978</v>
      </c>
      <c r="F890" s="13">
        <f>IF(C890="N/A", 0, INDEX('Probability Tables'!$J$18:$J$19, MATCH(C890, 'Probability Tables'!$A$18:$A$19, 0)))</f>
        <v>-1.9050155618886613</v>
      </c>
      <c r="G890" s="13">
        <f>IF(D890="N/A", 0, INDEX('Probability Tables'!$J$48:$J$50, MATCH(D890, 'Probability Tables'!$A$48:$A$50, 0)))</f>
        <v>-1.1317644959850102</v>
      </c>
      <c r="H890" s="13">
        <f>'Probability Tables'!$E$3</f>
        <v>-0.48424598596127871</v>
      </c>
      <c r="I890" s="16">
        <f>SUM(E890:H890)</f>
        <v>-3.9129956704682303</v>
      </c>
      <c r="J890" s="14">
        <f>IF(B890="N/A", 0, INDEX('Probability Tables'!$K$10:$K$12, MATCH(B890, 'Probability Tables'!$A$10:$A$12, 0)))</f>
        <v>-1.0560526742493137</v>
      </c>
      <c r="K890" s="14">
        <f>IF(C890="N/A", 0, INDEX('Probability Tables'!$K$18:$K$19, MATCH(C890, 'Probability Tables'!$A$18:$A$19, 0)))</f>
        <v>-0.38532054201569693</v>
      </c>
      <c r="L890" s="14">
        <f>IF(D890="N/A", 0, INDEX('Probability Tables'!$K$48:$K$50, MATCH(D890, 'Probability Tables'!$A$48:$A$50, 0)))</f>
        <v>-0.54522705048332309</v>
      </c>
      <c r="M890" s="14">
        <f>'Probability Tables'!$E$4</f>
        <v>-0.95753369040820424</v>
      </c>
      <c r="N890" s="16">
        <f>SUM(J890:M890)</f>
        <v>-2.9441339571565379</v>
      </c>
      <c r="O890" s="15">
        <f t="shared" si="39"/>
        <v>27.510744502188047</v>
      </c>
      <c r="P890" s="15">
        <f t="shared" si="40"/>
        <v>72.489255497811953</v>
      </c>
      <c r="Q890" s="17">
        <f t="shared" si="41"/>
        <v>1</v>
      </c>
      <c r="R890" s="17">
        <v>0</v>
      </c>
    </row>
    <row r="891" spans="1:18" x14ac:dyDescent="0.25">
      <c r="A891" t="s">
        <v>1219</v>
      </c>
      <c r="B891">
        <v>1</v>
      </c>
      <c r="C891" t="s">
        <v>13</v>
      </c>
      <c r="D891" s="12" t="s">
        <v>1250</v>
      </c>
      <c r="E891" s="13">
        <f>IF(B891="N/A", 0, INDEX('Probability Tables'!$J$10:$J$12, MATCH(B891, 'Probability Tables'!$A$10:$A$12, 0)))</f>
        <v>-1.9190988916046565</v>
      </c>
      <c r="F891" s="13">
        <f>IF(C891="N/A", 0, INDEX('Probability Tables'!$J$18:$J$19, MATCH(C891, 'Probability Tables'!$A$18:$A$19, 0)))</f>
        <v>-0.16113204070663512</v>
      </c>
      <c r="G891" s="13">
        <f>IF(D891="N/A", 0, INDEX('Probability Tables'!$J$48:$J$50, MATCH(D891, 'Probability Tables'!$A$48:$A$50, 0)))</f>
        <v>-1.1317644959850102</v>
      </c>
      <c r="H891" s="13">
        <f>'Probability Tables'!$E$3</f>
        <v>-0.48424598596127871</v>
      </c>
      <c r="I891" s="16">
        <f>SUM(E891:H891)</f>
        <v>-3.6962414142575803</v>
      </c>
      <c r="J891" s="14">
        <f>IF(B891="N/A", 0, INDEX('Probability Tables'!$K$10:$K$12, MATCH(B891, 'Probability Tables'!$A$10:$A$12, 0)))</f>
        <v>-0.92356349120323478</v>
      </c>
      <c r="K891" s="14">
        <f>IF(C891="N/A", 0, INDEX('Probability Tables'!$K$18:$K$19, MATCH(C891, 'Probability Tables'!$A$18:$A$19, 0)))</f>
        <v>-1.140161291580982</v>
      </c>
      <c r="L891" s="14">
        <f>IF(D891="N/A", 0, INDEX('Probability Tables'!$K$48:$K$50, MATCH(D891, 'Probability Tables'!$A$48:$A$50, 0)))</f>
        <v>-0.54522705048332309</v>
      </c>
      <c r="M891" s="14">
        <f>'Probability Tables'!$E$4</f>
        <v>-0.95753369040820424</v>
      </c>
      <c r="N891" s="16">
        <f>SUM(J891:M891)</f>
        <v>-3.5664855236757438</v>
      </c>
      <c r="O891" s="15">
        <f t="shared" si="39"/>
        <v>46.760646433231344</v>
      </c>
      <c r="P891" s="15">
        <f t="shared" si="40"/>
        <v>53.239353566768656</v>
      </c>
      <c r="Q891" s="17">
        <f t="shared" si="41"/>
        <v>1</v>
      </c>
      <c r="R891" s="17">
        <v>1</v>
      </c>
    </row>
    <row r="892" spans="1:18" x14ac:dyDescent="0.25">
      <c r="A892" t="s">
        <v>1221</v>
      </c>
      <c r="B892">
        <v>3</v>
      </c>
      <c r="C892" t="s">
        <v>13</v>
      </c>
      <c r="D892" s="12" t="s">
        <v>1251</v>
      </c>
      <c r="E892" s="13">
        <f>IF(B892="N/A", 0, INDEX('Probability Tables'!$J$10:$J$12, MATCH(B892, 'Probability Tables'!$A$10:$A$12, 0)))</f>
        <v>-0.39196962663327978</v>
      </c>
      <c r="F892" s="13">
        <f>IF(C892="N/A", 0, INDEX('Probability Tables'!$J$18:$J$19, MATCH(C892, 'Probability Tables'!$A$18:$A$19, 0)))</f>
        <v>-0.16113204070663512</v>
      </c>
      <c r="G892" s="13">
        <f>IF(D892="N/A", 0, INDEX('Probability Tables'!$J$48:$J$50, MATCH(D892, 'Probability Tables'!$A$48:$A$50, 0)))</f>
        <v>-0.71512608727872051</v>
      </c>
      <c r="H892" s="13">
        <f>'Probability Tables'!$E$3</f>
        <v>-0.48424598596127871</v>
      </c>
      <c r="I892" s="16">
        <f>SUM(E892:H892)</f>
        <v>-1.7524737405799142</v>
      </c>
      <c r="J892" s="14">
        <f>IF(B892="N/A", 0, INDEX('Probability Tables'!$K$10:$K$12, MATCH(B892, 'Probability Tables'!$A$10:$A$12, 0)))</f>
        <v>-1.0560526742493137</v>
      </c>
      <c r="K892" s="14">
        <f>IF(C892="N/A", 0, INDEX('Probability Tables'!$K$18:$K$19, MATCH(C892, 'Probability Tables'!$A$18:$A$19, 0)))</f>
        <v>-1.140161291580982</v>
      </c>
      <c r="L892" s="14">
        <f>IF(D892="N/A", 0, INDEX('Probability Tables'!$K$48:$K$50, MATCH(D892, 'Probability Tables'!$A$48:$A$50, 0)))</f>
        <v>-1.624036711855253</v>
      </c>
      <c r="M892" s="14">
        <f>'Probability Tables'!$E$4</f>
        <v>-0.95753369040820424</v>
      </c>
      <c r="N892" s="16">
        <f>SUM(J892:M892)</f>
        <v>-4.7777843680937533</v>
      </c>
      <c r="O892" s="15">
        <f t="shared" si="39"/>
        <v>95.370456696207185</v>
      </c>
      <c r="P892" s="15">
        <f t="shared" si="40"/>
        <v>4.6295433037928087</v>
      </c>
      <c r="Q892" s="17">
        <f t="shared" si="41"/>
        <v>0</v>
      </c>
      <c r="R892" s="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20DB-A267-4132-971D-7A87712885AC}">
  <dimension ref="A1:O892"/>
  <sheetViews>
    <sheetView workbookViewId="0">
      <selection activeCell="P5" sqref="P5"/>
    </sheetView>
  </sheetViews>
  <sheetFormatPr defaultColWidth="12.7109375" defaultRowHeight="15" x14ac:dyDescent="0.25"/>
  <cols>
    <col min="3" max="3" width="12.7109375" style="12"/>
    <col min="4" max="6" width="12.7109375" style="13"/>
    <col min="7" max="7" width="12.7109375" style="16"/>
    <col min="8" max="10" width="12.7109375" style="14"/>
    <col min="11" max="13" width="12.7109375" style="15"/>
    <col min="14" max="15" width="12.7109375" style="17"/>
  </cols>
  <sheetData>
    <row r="1" spans="1:15" x14ac:dyDescent="0.25">
      <c r="A1" t="s">
        <v>3</v>
      </c>
      <c r="B1" t="s">
        <v>4</v>
      </c>
      <c r="C1" s="12" t="s">
        <v>1225</v>
      </c>
      <c r="D1" s="13" t="s">
        <v>1255</v>
      </c>
      <c r="E1" s="13" t="s">
        <v>1259</v>
      </c>
      <c r="F1" s="13" t="s">
        <v>1262</v>
      </c>
      <c r="G1" s="16" t="s">
        <v>1263</v>
      </c>
      <c r="H1" s="14" t="s">
        <v>1265</v>
      </c>
      <c r="I1" s="14" t="s">
        <v>1269</v>
      </c>
      <c r="J1" s="14" t="s">
        <v>1271</v>
      </c>
      <c r="K1" s="15" t="s">
        <v>1272</v>
      </c>
      <c r="L1" s="15" t="s">
        <v>1273</v>
      </c>
      <c r="M1" s="15" t="s">
        <v>1274</v>
      </c>
      <c r="N1" s="17" t="s">
        <v>1275</v>
      </c>
      <c r="O1" s="17" t="s">
        <v>1276</v>
      </c>
    </row>
    <row r="2" spans="1:15" x14ac:dyDescent="0.25">
      <c r="A2" t="s">
        <v>12</v>
      </c>
      <c r="B2" t="s">
        <v>13</v>
      </c>
      <c r="C2" s="12" t="s">
        <v>1251</v>
      </c>
      <c r="D2" s="13">
        <f>IF(B2="N/A", 0, INDEX('Probability Tables'!$J$18:$J$19, MATCH(B2, 'Probability Tables'!$A$18:$A$19, 0)))</f>
        <v>-0.16113204070663512</v>
      </c>
      <c r="E2" s="13">
        <f>IF(C2="N/A", 0, INDEX('Probability Tables'!$J$48:$J$50, MATCH(C2, 'Probability Tables'!$A$48:$A$50, 0)))</f>
        <v>-0.71512608727872051</v>
      </c>
      <c r="F2" s="13">
        <f>'Probability Tables'!$E$3</f>
        <v>-0.48424598596127871</v>
      </c>
      <c r="G2" s="16">
        <f>SUM(D2:F2)</f>
        <v>-1.3605041139466343</v>
      </c>
      <c r="H2" s="14">
        <f>IF(B2="N/A", 0, INDEX('Probability Tables'!$K$18:$K$19, MATCH(B2, 'Probability Tables'!$A$18:$A$19, 0)))</f>
        <v>-1.140161291580982</v>
      </c>
      <c r="I2" s="14">
        <f>IF(C2="N/A", 0, INDEX('Probability Tables'!$K$48:$K$50, MATCH(C2, 'Probability Tables'!$A$48:$A$50, 0)))</f>
        <v>-1.624036711855253</v>
      </c>
      <c r="J2" s="14">
        <f>'Probability Tables'!$E$4</f>
        <v>-0.95753369040820424</v>
      </c>
      <c r="K2" s="16">
        <f>SUM(H2:J2)</f>
        <v>-3.7217316938444389</v>
      </c>
      <c r="L2" s="15">
        <f>EXP(G2)/(EXP(G2)+EXP(K2))*100</f>
        <v>91.38225276677349</v>
      </c>
      <c r="M2" s="15">
        <f>EXP(K2)/(EXP(K2)+EXP(G2))*100</f>
        <v>8.6177472332265204</v>
      </c>
      <c r="N2" s="17">
        <f>IF(L2&gt;M2, 0, 1)</f>
        <v>0</v>
      </c>
      <c r="O2" s="17">
        <v>0</v>
      </c>
    </row>
    <row r="3" spans="1:15" x14ac:dyDescent="0.25">
      <c r="A3" t="s">
        <v>16</v>
      </c>
      <c r="B3" t="s">
        <v>17</v>
      </c>
      <c r="C3" s="12" t="s">
        <v>1250</v>
      </c>
      <c r="D3" s="13">
        <f>IF(B3="N/A", 0, INDEX('Probability Tables'!$J$18:$J$19, MATCH(B3, 'Probability Tables'!$A$18:$A$19, 0)))</f>
        <v>-1.9050155618886613</v>
      </c>
      <c r="E3" s="13">
        <f>IF(C3="N/A", 0, INDEX('Probability Tables'!$J$48:$J$50, MATCH(C3, 'Probability Tables'!$A$48:$A$50, 0)))</f>
        <v>-1.1317644959850102</v>
      </c>
      <c r="F3" s="13">
        <f>'Probability Tables'!$E$3</f>
        <v>-0.48424598596127871</v>
      </c>
      <c r="G3" s="16">
        <f>SUM(D3:F3)</f>
        <v>-3.5210260438349503</v>
      </c>
      <c r="H3" s="14">
        <f>IF(B3="N/A", 0, INDEX('Probability Tables'!$K$18:$K$19, MATCH(B3, 'Probability Tables'!$A$18:$A$19, 0)))</f>
        <v>-0.38532054201569693</v>
      </c>
      <c r="I3" s="14">
        <f>IF(C3="N/A", 0, INDEX('Probability Tables'!$K$48:$K$50, MATCH(C3, 'Probability Tables'!$A$48:$A$50, 0)))</f>
        <v>-0.54522705048332309</v>
      </c>
      <c r="J3" s="14">
        <f>'Probability Tables'!$E$4</f>
        <v>-0.95753369040820424</v>
      </c>
      <c r="K3" s="16">
        <f>SUM(H3:J3)</f>
        <v>-1.8880812829072244</v>
      </c>
      <c r="L3" s="15">
        <f>EXP(G3)/(EXP(G3)+EXP(K3))*100</f>
        <v>16.342735774071372</v>
      </c>
      <c r="M3" s="15">
        <f>EXP(K3)/(EXP(K3)+EXP(G3))*100</f>
        <v>83.657264225928628</v>
      </c>
      <c r="N3" s="17">
        <f t="shared" ref="N3:N66" si="0">IF(L3&gt;M3, 0, 1)</f>
        <v>1</v>
      </c>
      <c r="O3" s="17">
        <v>1</v>
      </c>
    </row>
    <row r="4" spans="1:15" x14ac:dyDescent="0.25">
      <c r="A4" t="s">
        <v>21</v>
      </c>
      <c r="B4" t="s">
        <v>17</v>
      </c>
      <c r="C4" s="12" t="s">
        <v>1251</v>
      </c>
      <c r="D4" s="13">
        <f>IF(B4="N/A", 0, INDEX('Probability Tables'!$J$18:$J$19, MATCH(B4, 'Probability Tables'!$A$18:$A$19, 0)))</f>
        <v>-1.9050155618886613</v>
      </c>
      <c r="E4" s="13">
        <f>IF(C4="N/A", 0, INDEX('Probability Tables'!$J$48:$J$50, MATCH(C4, 'Probability Tables'!$A$48:$A$50, 0)))</f>
        <v>-0.71512608727872051</v>
      </c>
      <c r="F4" s="13">
        <f>'Probability Tables'!$E$3</f>
        <v>-0.48424598596127871</v>
      </c>
      <c r="G4" s="16">
        <f>SUM(D4:F4)</f>
        <v>-3.1043876351286608</v>
      </c>
      <c r="H4" s="14">
        <f>IF(B4="N/A", 0, INDEX('Probability Tables'!$K$18:$K$19, MATCH(B4, 'Probability Tables'!$A$18:$A$19, 0)))</f>
        <v>-0.38532054201569693</v>
      </c>
      <c r="I4" s="14">
        <f>IF(C4="N/A", 0, INDEX('Probability Tables'!$K$48:$K$50, MATCH(C4, 'Probability Tables'!$A$48:$A$50, 0)))</f>
        <v>-1.624036711855253</v>
      </c>
      <c r="J4" s="14">
        <f>'Probability Tables'!$E$4</f>
        <v>-0.95753369040820424</v>
      </c>
      <c r="K4" s="16">
        <f>SUM(H4:J4)</f>
        <v>-2.9668909442791542</v>
      </c>
      <c r="L4" s="15">
        <f>EXP(G4)/(EXP(G4)+EXP(K4))*100</f>
        <v>46.567987972047398</v>
      </c>
      <c r="M4" s="15">
        <f>EXP(K4)/(EXP(K4)+EXP(G4))*100</f>
        <v>53.432012027952602</v>
      </c>
      <c r="N4" s="17">
        <f t="shared" si="0"/>
        <v>1</v>
      </c>
      <c r="O4" s="17">
        <v>1</v>
      </c>
    </row>
    <row r="5" spans="1:15" x14ac:dyDescent="0.25">
      <c r="A5" t="s">
        <v>23</v>
      </c>
      <c r="B5" t="s">
        <v>17</v>
      </c>
      <c r="C5" s="12" t="s">
        <v>1250</v>
      </c>
      <c r="D5" s="13">
        <f>IF(B5="N/A", 0, INDEX('Probability Tables'!$J$18:$J$19, MATCH(B5, 'Probability Tables'!$A$18:$A$19, 0)))</f>
        <v>-1.9050155618886613</v>
      </c>
      <c r="E5" s="13">
        <f>IF(C5="N/A", 0, INDEX('Probability Tables'!$J$48:$J$50, MATCH(C5, 'Probability Tables'!$A$48:$A$50, 0)))</f>
        <v>-1.1317644959850102</v>
      </c>
      <c r="F5" s="13">
        <f>'Probability Tables'!$E$3</f>
        <v>-0.48424598596127871</v>
      </c>
      <c r="G5" s="16">
        <f>SUM(D5:F5)</f>
        <v>-3.5210260438349503</v>
      </c>
      <c r="H5" s="14">
        <f>IF(B5="N/A", 0, INDEX('Probability Tables'!$K$18:$K$19, MATCH(B5, 'Probability Tables'!$A$18:$A$19, 0)))</f>
        <v>-0.38532054201569693</v>
      </c>
      <c r="I5" s="14">
        <f>IF(C5="N/A", 0, INDEX('Probability Tables'!$K$48:$K$50, MATCH(C5, 'Probability Tables'!$A$48:$A$50, 0)))</f>
        <v>-0.54522705048332309</v>
      </c>
      <c r="J5" s="14">
        <f>'Probability Tables'!$E$4</f>
        <v>-0.95753369040820424</v>
      </c>
      <c r="K5" s="16">
        <f>SUM(H5:J5)</f>
        <v>-1.8880812829072244</v>
      </c>
      <c r="L5" s="15">
        <f>EXP(G5)/(EXP(G5)+EXP(K5))*100</f>
        <v>16.342735774071372</v>
      </c>
      <c r="M5" s="15">
        <f>EXP(K5)/(EXP(K5)+EXP(G5))*100</f>
        <v>83.657264225928628</v>
      </c>
      <c r="N5" s="17">
        <f t="shared" si="0"/>
        <v>1</v>
      </c>
      <c r="O5" s="17">
        <v>1</v>
      </c>
    </row>
    <row r="6" spans="1:15" x14ac:dyDescent="0.25">
      <c r="A6" t="s">
        <v>25</v>
      </c>
      <c r="B6" t="s">
        <v>13</v>
      </c>
      <c r="C6" s="12" t="s">
        <v>1251</v>
      </c>
      <c r="D6" s="13">
        <f>IF(B6="N/A", 0, INDEX('Probability Tables'!$J$18:$J$19, MATCH(B6, 'Probability Tables'!$A$18:$A$19, 0)))</f>
        <v>-0.16113204070663512</v>
      </c>
      <c r="E6" s="13">
        <f>IF(C6="N/A", 0, INDEX('Probability Tables'!$J$48:$J$50, MATCH(C6, 'Probability Tables'!$A$48:$A$50, 0)))</f>
        <v>-0.71512608727872051</v>
      </c>
      <c r="F6" s="13">
        <f>'Probability Tables'!$E$3</f>
        <v>-0.48424598596127871</v>
      </c>
      <c r="G6" s="16">
        <f>SUM(D6:F6)</f>
        <v>-1.3605041139466343</v>
      </c>
      <c r="H6" s="14">
        <f>IF(B6="N/A", 0, INDEX('Probability Tables'!$K$18:$K$19, MATCH(B6, 'Probability Tables'!$A$18:$A$19, 0)))</f>
        <v>-1.140161291580982</v>
      </c>
      <c r="I6" s="14">
        <f>IF(C6="N/A", 0, INDEX('Probability Tables'!$K$48:$K$50, MATCH(C6, 'Probability Tables'!$A$48:$A$50, 0)))</f>
        <v>-1.624036711855253</v>
      </c>
      <c r="J6" s="14">
        <f>'Probability Tables'!$E$4</f>
        <v>-0.95753369040820424</v>
      </c>
      <c r="K6" s="16">
        <f>SUM(H6:J6)</f>
        <v>-3.7217316938444389</v>
      </c>
      <c r="L6" s="15">
        <f>EXP(G6)/(EXP(G6)+EXP(K6))*100</f>
        <v>91.38225276677349</v>
      </c>
      <c r="M6" s="15">
        <f>EXP(K6)/(EXP(K6)+EXP(G6))*100</f>
        <v>8.6177472332265204</v>
      </c>
      <c r="N6" s="17">
        <f t="shared" si="0"/>
        <v>0</v>
      </c>
      <c r="O6" s="17">
        <v>0</v>
      </c>
    </row>
    <row r="7" spans="1:15" x14ac:dyDescent="0.25">
      <c r="A7" t="s">
        <v>26</v>
      </c>
      <c r="B7" t="s">
        <v>13</v>
      </c>
      <c r="C7" s="12" t="s">
        <v>1251</v>
      </c>
      <c r="D7" s="13">
        <f>IF(B7="N/A", 0, INDEX('Probability Tables'!$J$18:$J$19, MATCH(B7, 'Probability Tables'!$A$18:$A$19, 0)))</f>
        <v>-0.16113204070663512</v>
      </c>
      <c r="E7" s="13">
        <f>IF(C7="N/A", 0, INDEX('Probability Tables'!$J$48:$J$50, MATCH(C7, 'Probability Tables'!$A$48:$A$50, 0)))</f>
        <v>-0.71512608727872051</v>
      </c>
      <c r="F7" s="13">
        <f>'Probability Tables'!$E$3</f>
        <v>-0.48424598596127871</v>
      </c>
      <c r="G7" s="16">
        <f>SUM(D7:F7)</f>
        <v>-1.3605041139466343</v>
      </c>
      <c r="H7" s="14">
        <f>IF(B7="N/A", 0, INDEX('Probability Tables'!$K$18:$K$19, MATCH(B7, 'Probability Tables'!$A$18:$A$19, 0)))</f>
        <v>-1.140161291580982</v>
      </c>
      <c r="I7" s="14">
        <f>IF(C7="N/A", 0, INDEX('Probability Tables'!$K$48:$K$50, MATCH(C7, 'Probability Tables'!$A$48:$A$50, 0)))</f>
        <v>-1.624036711855253</v>
      </c>
      <c r="J7" s="14">
        <f>'Probability Tables'!$E$4</f>
        <v>-0.95753369040820424</v>
      </c>
      <c r="K7" s="16">
        <f>SUM(H7:J7)</f>
        <v>-3.7217316938444389</v>
      </c>
      <c r="L7" s="15">
        <f>EXP(G7)/(EXP(G7)+EXP(K7))*100</f>
        <v>91.38225276677349</v>
      </c>
      <c r="M7" s="15">
        <f>EXP(K7)/(EXP(K7)+EXP(G7))*100</f>
        <v>8.6177472332265204</v>
      </c>
      <c r="N7" s="17">
        <f t="shared" si="0"/>
        <v>0</v>
      </c>
      <c r="O7" s="17">
        <v>0</v>
      </c>
    </row>
    <row r="8" spans="1:15" x14ac:dyDescent="0.25">
      <c r="A8" t="s">
        <v>28</v>
      </c>
      <c r="B8" t="s">
        <v>13</v>
      </c>
      <c r="C8" s="12" t="s">
        <v>1250</v>
      </c>
      <c r="D8" s="13">
        <f>IF(B8="N/A", 0, INDEX('Probability Tables'!$J$18:$J$19, MATCH(B8, 'Probability Tables'!$A$18:$A$19, 0)))</f>
        <v>-0.16113204070663512</v>
      </c>
      <c r="E8" s="13">
        <f>IF(C8="N/A", 0, INDEX('Probability Tables'!$J$48:$J$50, MATCH(C8, 'Probability Tables'!$A$48:$A$50, 0)))</f>
        <v>-1.1317644959850102</v>
      </c>
      <c r="F8" s="13">
        <f>'Probability Tables'!$E$3</f>
        <v>-0.48424598596127871</v>
      </c>
      <c r="G8" s="16">
        <f>SUM(D8:F8)</f>
        <v>-1.7771425226529238</v>
      </c>
      <c r="H8" s="14">
        <f>IF(B8="N/A", 0, INDEX('Probability Tables'!$K$18:$K$19, MATCH(B8, 'Probability Tables'!$A$18:$A$19, 0)))</f>
        <v>-1.140161291580982</v>
      </c>
      <c r="I8" s="14">
        <f>IF(C8="N/A", 0, INDEX('Probability Tables'!$K$48:$K$50, MATCH(C8, 'Probability Tables'!$A$48:$A$50, 0)))</f>
        <v>-0.54522705048332309</v>
      </c>
      <c r="J8" s="14">
        <f>'Probability Tables'!$E$4</f>
        <v>-0.95753369040820424</v>
      </c>
      <c r="K8" s="16">
        <f>SUM(H8:J8)</f>
        <v>-2.6429220324725091</v>
      </c>
      <c r="L8" s="15">
        <f>EXP(G8)/(EXP(G8)+EXP(K8))*100</f>
        <v>70.386674355757833</v>
      </c>
      <c r="M8" s="15">
        <f>EXP(K8)/(EXP(K8)+EXP(G8))*100</f>
        <v>29.613325644242167</v>
      </c>
      <c r="N8" s="17">
        <f t="shared" si="0"/>
        <v>0</v>
      </c>
      <c r="O8" s="17">
        <v>0</v>
      </c>
    </row>
    <row r="9" spans="1:15" x14ac:dyDescent="0.25">
      <c r="A9" t="s">
        <v>30</v>
      </c>
      <c r="B9" t="s">
        <v>13</v>
      </c>
      <c r="C9" s="12" t="s">
        <v>1250</v>
      </c>
      <c r="D9" s="13">
        <f>IF(B9="N/A", 0, INDEX('Probability Tables'!$J$18:$J$19, MATCH(B9, 'Probability Tables'!$A$18:$A$19, 0)))</f>
        <v>-0.16113204070663512</v>
      </c>
      <c r="E9" s="13">
        <f>IF(C9="N/A", 0, INDEX('Probability Tables'!$J$48:$J$50, MATCH(C9, 'Probability Tables'!$A$48:$A$50, 0)))</f>
        <v>-1.1317644959850102</v>
      </c>
      <c r="F9" s="13">
        <f>'Probability Tables'!$E$3</f>
        <v>-0.48424598596127871</v>
      </c>
      <c r="G9" s="16">
        <f>SUM(D9:F9)</f>
        <v>-1.7771425226529238</v>
      </c>
      <c r="H9" s="14">
        <f>IF(B9="N/A", 0, INDEX('Probability Tables'!$K$18:$K$19, MATCH(B9, 'Probability Tables'!$A$18:$A$19, 0)))</f>
        <v>-1.140161291580982</v>
      </c>
      <c r="I9" s="14">
        <f>IF(C9="N/A", 0, INDEX('Probability Tables'!$K$48:$K$50, MATCH(C9, 'Probability Tables'!$A$48:$A$50, 0)))</f>
        <v>-0.54522705048332309</v>
      </c>
      <c r="J9" s="14">
        <f>'Probability Tables'!$E$4</f>
        <v>-0.95753369040820424</v>
      </c>
      <c r="K9" s="16">
        <f>SUM(H9:J9)</f>
        <v>-2.6429220324725091</v>
      </c>
      <c r="L9" s="15">
        <f>EXP(G9)/(EXP(G9)+EXP(K9))*100</f>
        <v>70.386674355757833</v>
      </c>
      <c r="M9" s="15">
        <f>EXP(K9)/(EXP(K9)+EXP(G9))*100</f>
        <v>29.613325644242167</v>
      </c>
      <c r="N9" s="17">
        <f t="shared" si="0"/>
        <v>0</v>
      </c>
      <c r="O9" s="17">
        <v>0</v>
      </c>
    </row>
    <row r="10" spans="1:15" x14ac:dyDescent="0.25">
      <c r="A10" t="s">
        <v>31</v>
      </c>
      <c r="B10" t="s">
        <v>17</v>
      </c>
      <c r="C10" s="12" t="s">
        <v>1252</v>
      </c>
      <c r="D10" s="13">
        <f>IF(B10="N/A", 0, INDEX('Probability Tables'!$J$18:$J$19, MATCH(B10, 'Probability Tables'!$A$18:$A$19, 0)))</f>
        <v>-1.9050155618886613</v>
      </c>
      <c r="E10" s="13">
        <f>IF(C10="N/A", 0, INDEX('Probability Tables'!$J$48:$J$50, MATCH(C10, 'Probability Tables'!$A$48:$A$50, 0)))</f>
        <v>-1.6691571471357227</v>
      </c>
      <c r="F10" s="13">
        <f>'Probability Tables'!$E$3</f>
        <v>-0.48424598596127871</v>
      </c>
      <c r="G10" s="16">
        <f>SUM(D10:F10)</f>
        <v>-4.0584186949856624</v>
      </c>
      <c r="H10" s="14">
        <f>IF(B10="N/A", 0, INDEX('Probability Tables'!$K$18:$K$19, MATCH(B10, 'Probability Tables'!$A$18:$A$19, 0)))</f>
        <v>-0.38532054201569693</v>
      </c>
      <c r="I10" s="14">
        <f>IF(C10="N/A", 0, INDEX('Probability Tables'!$K$48:$K$50, MATCH(C10, 'Probability Tables'!$A$48:$A$50, 0)))</f>
        <v>-1.4997389951776758</v>
      </c>
      <c r="J10" s="14">
        <f>'Probability Tables'!$E$4</f>
        <v>-0.95753369040820424</v>
      </c>
      <c r="K10" s="16">
        <f>SUM(H10:J10)</f>
        <v>-2.8425932276015771</v>
      </c>
      <c r="L10" s="15">
        <f>EXP(G10)/(EXP(G10)+EXP(K10))*100</f>
        <v>22.867192501028882</v>
      </c>
      <c r="M10" s="15">
        <f>EXP(K10)/(EXP(K10)+EXP(G10))*100</f>
        <v>77.132807498971118</v>
      </c>
      <c r="N10" s="17">
        <f t="shared" si="0"/>
        <v>1</v>
      </c>
      <c r="O10" s="17">
        <v>1</v>
      </c>
    </row>
    <row r="11" spans="1:15" x14ac:dyDescent="0.25">
      <c r="A11" t="s">
        <v>32</v>
      </c>
      <c r="B11" t="s">
        <v>17</v>
      </c>
      <c r="C11" s="12" t="s">
        <v>1250</v>
      </c>
      <c r="D11" s="13">
        <f>IF(B11="N/A", 0, INDEX('Probability Tables'!$J$18:$J$19, MATCH(B11, 'Probability Tables'!$A$18:$A$19, 0)))</f>
        <v>-1.9050155618886613</v>
      </c>
      <c r="E11" s="13">
        <f>IF(C11="N/A", 0, INDEX('Probability Tables'!$J$48:$J$50, MATCH(C11, 'Probability Tables'!$A$48:$A$50, 0)))</f>
        <v>-1.1317644959850102</v>
      </c>
      <c r="F11" s="13">
        <f>'Probability Tables'!$E$3</f>
        <v>-0.48424598596127871</v>
      </c>
      <c r="G11" s="16">
        <f>SUM(D11:F11)</f>
        <v>-3.5210260438349503</v>
      </c>
      <c r="H11" s="14">
        <f>IF(B11="N/A", 0, INDEX('Probability Tables'!$K$18:$K$19, MATCH(B11, 'Probability Tables'!$A$18:$A$19, 0)))</f>
        <v>-0.38532054201569693</v>
      </c>
      <c r="I11" s="14">
        <f>IF(C11="N/A", 0, INDEX('Probability Tables'!$K$48:$K$50, MATCH(C11, 'Probability Tables'!$A$48:$A$50, 0)))</f>
        <v>-0.54522705048332309</v>
      </c>
      <c r="J11" s="14">
        <f>'Probability Tables'!$E$4</f>
        <v>-0.95753369040820424</v>
      </c>
      <c r="K11" s="16">
        <f>SUM(H11:J11)</f>
        <v>-1.8880812829072244</v>
      </c>
      <c r="L11" s="15">
        <f>EXP(G11)/(EXP(G11)+EXP(K11))*100</f>
        <v>16.342735774071372</v>
      </c>
      <c r="M11" s="15">
        <f>EXP(K11)/(EXP(K11)+EXP(G11))*100</f>
        <v>83.657264225928628</v>
      </c>
      <c r="N11" s="17">
        <f t="shared" si="0"/>
        <v>1</v>
      </c>
      <c r="O11" s="17">
        <v>1</v>
      </c>
    </row>
    <row r="12" spans="1:15" x14ac:dyDescent="0.25">
      <c r="A12" t="s">
        <v>33</v>
      </c>
      <c r="B12" t="s">
        <v>17</v>
      </c>
      <c r="C12" s="12" t="s">
        <v>1252</v>
      </c>
      <c r="D12" s="13">
        <f>IF(B12="N/A", 0, INDEX('Probability Tables'!$J$18:$J$19, MATCH(B12, 'Probability Tables'!$A$18:$A$19, 0)))</f>
        <v>-1.9050155618886613</v>
      </c>
      <c r="E12" s="13">
        <f>IF(C12="N/A", 0, INDEX('Probability Tables'!$J$48:$J$50, MATCH(C12, 'Probability Tables'!$A$48:$A$50, 0)))</f>
        <v>-1.6691571471357227</v>
      </c>
      <c r="F12" s="13">
        <f>'Probability Tables'!$E$3</f>
        <v>-0.48424598596127871</v>
      </c>
      <c r="G12" s="16">
        <f>SUM(D12:F12)</f>
        <v>-4.0584186949856624</v>
      </c>
      <c r="H12" s="14">
        <f>IF(B12="N/A", 0, INDEX('Probability Tables'!$K$18:$K$19, MATCH(B12, 'Probability Tables'!$A$18:$A$19, 0)))</f>
        <v>-0.38532054201569693</v>
      </c>
      <c r="I12" s="14">
        <f>IF(C12="N/A", 0, INDEX('Probability Tables'!$K$48:$K$50, MATCH(C12, 'Probability Tables'!$A$48:$A$50, 0)))</f>
        <v>-1.4997389951776758</v>
      </c>
      <c r="J12" s="14">
        <f>'Probability Tables'!$E$4</f>
        <v>-0.95753369040820424</v>
      </c>
      <c r="K12" s="16">
        <f>SUM(H12:J12)</f>
        <v>-2.8425932276015771</v>
      </c>
      <c r="L12" s="15">
        <f>EXP(G12)/(EXP(G12)+EXP(K12))*100</f>
        <v>22.867192501028882</v>
      </c>
      <c r="M12" s="15">
        <f>EXP(K12)/(EXP(K12)+EXP(G12))*100</f>
        <v>77.132807498971118</v>
      </c>
      <c r="N12" s="17">
        <f t="shared" si="0"/>
        <v>1</v>
      </c>
      <c r="O12" s="17">
        <v>1</v>
      </c>
    </row>
    <row r="13" spans="1:15" x14ac:dyDescent="0.25">
      <c r="A13" t="s">
        <v>36</v>
      </c>
      <c r="B13" t="s">
        <v>17</v>
      </c>
      <c r="C13" s="12" t="s">
        <v>1250</v>
      </c>
      <c r="D13" s="13">
        <f>IF(B13="N/A", 0, INDEX('Probability Tables'!$J$18:$J$19, MATCH(B13, 'Probability Tables'!$A$18:$A$19, 0)))</f>
        <v>-1.9050155618886613</v>
      </c>
      <c r="E13" s="13">
        <f>IF(C13="N/A", 0, INDEX('Probability Tables'!$J$48:$J$50, MATCH(C13, 'Probability Tables'!$A$48:$A$50, 0)))</f>
        <v>-1.1317644959850102</v>
      </c>
      <c r="F13" s="13">
        <f>'Probability Tables'!$E$3</f>
        <v>-0.48424598596127871</v>
      </c>
      <c r="G13" s="16">
        <f>SUM(D13:F13)</f>
        <v>-3.5210260438349503</v>
      </c>
      <c r="H13" s="14">
        <f>IF(B13="N/A", 0, INDEX('Probability Tables'!$K$18:$K$19, MATCH(B13, 'Probability Tables'!$A$18:$A$19, 0)))</f>
        <v>-0.38532054201569693</v>
      </c>
      <c r="I13" s="14">
        <f>IF(C13="N/A", 0, INDEX('Probability Tables'!$K$48:$K$50, MATCH(C13, 'Probability Tables'!$A$48:$A$50, 0)))</f>
        <v>-0.54522705048332309</v>
      </c>
      <c r="J13" s="14">
        <f>'Probability Tables'!$E$4</f>
        <v>-0.95753369040820424</v>
      </c>
      <c r="K13" s="16">
        <f>SUM(H13:J13)</f>
        <v>-1.8880812829072244</v>
      </c>
      <c r="L13" s="15">
        <f>EXP(G13)/(EXP(G13)+EXP(K13))*100</f>
        <v>16.342735774071372</v>
      </c>
      <c r="M13" s="15">
        <f>EXP(K13)/(EXP(K13)+EXP(G13))*100</f>
        <v>83.657264225928628</v>
      </c>
      <c r="N13" s="17">
        <f t="shared" si="0"/>
        <v>1</v>
      </c>
      <c r="O13" s="17">
        <v>1</v>
      </c>
    </row>
    <row r="14" spans="1:15" x14ac:dyDescent="0.25">
      <c r="A14" t="s">
        <v>38</v>
      </c>
      <c r="B14" t="s">
        <v>13</v>
      </c>
      <c r="C14" s="12" t="s">
        <v>1251</v>
      </c>
      <c r="D14" s="13">
        <f>IF(B14="N/A", 0, INDEX('Probability Tables'!$J$18:$J$19, MATCH(B14, 'Probability Tables'!$A$18:$A$19, 0)))</f>
        <v>-0.16113204070663512</v>
      </c>
      <c r="E14" s="13">
        <f>IF(C14="N/A", 0, INDEX('Probability Tables'!$J$48:$J$50, MATCH(C14, 'Probability Tables'!$A$48:$A$50, 0)))</f>
        <v>-0.71512608727872051</v>
      </c>
      <c r="F14" s="13">
        <f>'Probability Tables'!$E$3</f>
        <v>-0.48424598596127871</v>
      </c>
      <c r="G14" s="16">
        <f>SUM(D14:F14)</f>
        <v>-1.3605041139466343</v>
      </c>
      <c r="H14" s="14">
        <f>IF(B14="N/A", 0, INDEX('Probability Tables'!$K$18:$K$19, MATCH(B14, 'Probability Tables'!$A$18:$A$19, 0)))</f>
        <v>-1.140161291580982</v>
      </c>
      <c r="I14" s="14">
        <f>IF(C14="N/A", 0, INDEX('Probability Tables'!$K$48:$K$50, MATCH(C14, 'Probability Tables'!$A$48:$A$50, 0)))</f>
        <v>-1.624036711855253</v>
      </c>
      <c r="J14" s="14">
        <f>'Probability Tables'!$E$4</f>
        <v>-0.95753369040820424</v>
      </c>
      <c r="K14" s="16">
        <f>SUM(H14:J14)</f>
        <v>-3.7217316938444389</v>
      </c>
      <c r="L14" s="15">
        <f>EXP(G14)/(EXP(G14)+EXP(K14))*100</f>
        <v>91.38225276677349</v>
      </c>
      <c r="M14" s="15">
        <f>EXP(K14)/(EXP(K14)+EXP(G14))*100</f>
        <v>8.6177472332265204</v>
      </c>
      <c r="N14" s="17">
        <f t="shared" si="0"/>
        <v>0</v>
      </c>
      <c r="O14" s="17">
        <v>0</v>
      </c>
    </row>
    <row r="15" spans="1:15" x14ac:dyDescent="0.25">
      <c r="A15" t="s">
        <v>40</v>
      </c>
      <c r="B15" t="s">
        <v>13</v>
      </c>
      <c r="C15" s="12" t="s">
        <v>1250</v>
      </c>
      <c r="D15" s="13">
        <f>IF(B15="N/A", 0, INDEX('Probability Tables'!$J$18:$J$19, MATCH(B15, 'Probability Tables'!$A$18:$A$19, 0)))</f>
        <v>-0.16113204070663512</v>
      </c>
      <c r="E15" s="13">
        <f>IF(C15="N/A", 0, INDEX('Probability Tables'!$J$48:$J$50, MATCH(C15, 'Probability Tables'!$A$48:$A$50, 0)))</f>
        <v>-1.1317644959850102</v>
      </c>
      <c r="F15" s="13">
        <f>'Probability Tables'!$E$3</f>
        <v>-0.48424598596127871</v>
      </c>
      <c r="G15" s="16">
        <f>SUM(D15:F15)</f>
        <v>-1.7771425226529238</v>
      </c>
      <c r="H15" s="14">
        <f>IF(B15="N/A", 0, INDEX('Probability Tables'!$K$18:$K$19, MATCH(B15, 'Probability Tables'!$A$18:$A$19, 0)))</f>
        <v>-1.140161291580982</v>
      </c>
      <c r="I15" s="14">
        <f>IF(C15="N/A", 0, INDEX('Probability Tables'!$K$48:$K$50, MATCH(C15, 'Probability Tables'!$A$48:$A$50, 0)))</f>
        <v>-0.54522705048332309</v>
      </c>
      <c r="J15" s="14">
        <f>'Probability Tables'!$E$4</f>
        <v>-0.95753369040820424</v>
      </c>
      <c r="K15" s="16">
        <f>SUM(H15:J15)</f>
        <v>-2.6429220324725091</v>
      </c>
      <c r="L15" s="15">
        <f>EXP(G15)/(EXP(G15)+EXP(K15))*100</f>
        <v>70.386674355757833</v>
      </c>
      <c r="M15" s="15">
        <f>EXP(K15)/(EXP(K15)+EXP(G15))*100</f>
        <v>29.613325644242167</v>
      </c>
      <c r="N15" s="17">
        <f t="shared" si="0"/>
        <v>0</v>
      </c>
      <c r="O15" s="17">
        <v>0</v>
      </c>
    </row>
    <row r="16" spans="1:15" x14ac:dyDescent="0.25">
      <c r="A16" t="s">
        <v>41</v>
      </c>
      <c r="B16" t="s">
        <v>17</v>
      </c>
      <c r="C16" s="12" t="s">
        <v>1251</v>
      </c>
      <c r="D16" s="13">
        <f>IF(B16="N/A", 0, INDEX('Probability Tables'!$J$18:$J$19, MATCH(B16, 'Probability Tables'!$A$18:$A$19, 0)))</f>
        <v>-1.9050155618886613</v>
      </c>
      <c r="E16" s="13">
        <f>IF(C16="N/A", 0, INDEX('Probability Tables'!$J$48:$J$50, MATCH(C16, 'Probability Tables'!$A$48:$A$50, 0)))</f>
        <v>-0.71512608727872051</v>
      </c>
      <c r="F16" s="13">
        <f>'Probability Tables'!$E$3</f>
        <v>-0.48424598596127871</v>
      </c>
      <c r="G16" s="16">
        <f>SUM(D16:F16)</f>
        <v>-3.1043876351286608</v>
      </c>
      <c r="H16" s="14">
        <f>IF(B16="N/A", 0, INDEX('Probability Tables'!$K$18:$K$19, MATCH(B16, 'Probability Tables'!$A$18:$A$19, 0)))</f>
        <v>-0.38532054201569693</v>
      </c>
      <c r="I16" s="14">
        <f>IF(C16="N/A", 0, INDEX('Probability Tables'!$K$48:$K$50, MATCH(C16, 'Probability Tables'!$A$48:$A$50, 0)))</f>
        <v>-1.624036711855253</v>
      </c>
      <c r="J16" s="14">
        <f>'Probability Tables'!$E$4</f>
        <v>-0.95753369040820424</v>
      </c>
      <c r="K16" s="16">
        <f>SUM(H16:J16)</f>
        <v>-2.9668909442791542</v>
      </c>
      <c r="L16" s="15">
        <f>EXP(G16)/(EXP(G16)+EXP(K16))*100</f>
        <v>46.567987972047398</v>
      </c>
      <c r="M16" s="15">
        <f>EXP(K16)/(EXP(K16)+EXP(G16))*100</f>
        <v>53.432012027952602</v>
      </c>
      <c r="N16" s="17">
        <f t="shared" si="0"/>
        <v>1</v>
      </c>
      <c r="O16" s="17">
        <v>0</v>
      </c>
    </row>
    <row r="17" spans="1:15" x14ac:dyDescent="0.25">
      <c r="A17" t="s">
        <v>42</v>
      </c>
      <c r="B17" t="s">
        <v>17</v>
      </c>
      <c r="C17" s="12" t="s">
        <v>1252</v>
      </c>
      <c r="D17" s="13">
        <f>IF(B17="N/A", 0, INDEX('Probability Tables'!$J$18:$J$19, MATCH(B17, 'Probability Tables'!$A$18:$A$19, 0)))</f>
        <v>-1.9050155618886613</v>
      </c>
      <c r="E17" s="13">
        <f>IF(C17="N/A", 0, INDEX('Probability Tables'!$J$48:$J$50, MATCH(C17, 'Probability Tables'!$A$48:$A$50, 0)))</f>
        <v>-1.6691571471357227</v>
      </c>
      <c r="F17" s="13">
        <f>'Probability Tables'!$E$3</f>
        <v>-0.48424598596127871</v>
      </c>
      <c r="G17" s="16">
        <f>SUM(D17:F17)</f>
        <v>-4.0584186949856624</v>
      </c>
      <c r="H17" s="14">
        <f>IF(B17="N/A", 0, INDEX('Probability Tables'!$K$18:$K$19, MATCH(B17, 'Probability Tables'!$A$18:$A$19, 0)))</f>
        <v>-0.38532054201569693</v>
      </c>
      <c r="I17" s="14">
        <f>IF(C17="N/A", 0, INDEX('Probability Tables'!$K$48:$K$50, MATCH(C17, 'Probability Tables'!$A$48:$A$50, 0)))</f>
        <v>-1.4997389951776758</v>
      </c>
      <c r="J17" s="14">
        <f>'Probability Tables'!$E$4</f>
        <v>-0.95753369040820424</v>
      </c>
      <c r="K17" s="16">
        <f>SUM(H17:J17)</f>
        <v>-2.8425932276015771</v>
      </c>
      <c r="L17" s="15">
        <f>EXP(G17)/(EXP(G17)+EXP(K17))*100</f>
        <v>22.867192501028882</v>
      </c>
      <c r="M17" s="15">
        <f>EXP(K17)/(EXP(K17)+EXP(G17))*100</f>
        <v>77.132807498971118</v>
      </c>
      <c r="N17" s="17">
        <f t="shared" si="0"/>
        <v>1</v>
      </c>
      <c r="O17" s="17">
        <v>1</v>
      </c>
    </row>
    <row r="18" spans="1:15" x14ac:dyDescent="0.25">
      <c r="A18" t="s">
        <v>43</v>
      </c>
      <c r="B18" t="s">
        <v>13</v>
      </c>
      <c r="C18" s="12" t="s">
        <v>1250</v>
      </c>
      <c r="D18" s="13">
        <f>IF(B18="N/A", 0, INDEX('Probability Tables'!$J$18:$J$19, MATCH(B18, 'Probability Tables'!$A$18:$A$19, 0)))</f>
        <v>-0.16113204070663512</v>
      </c>
      <c r="E18" s="13">
        <f>IF(C18="N/A", 0, INDEX('Probability Tables'!$J$48:$J$50, MATCH(C18, 'Probability Tables'!$A$48:$A$50, 0)))</f>
        <v>-1.1317644959850102</v>
      </c>
      <c r="F18" s="13">
        <f>'Probability Tables'!$E$3</f>
        <v>-0.48424598596127871</v>
      </c>
      <c r="G18" s="16">
        <f>SUM(D18:F18)</f>
        <v>-1.7771425226529238</v>
      </c>
      <c r="H18" s="14">
        <f>IF(B18="N/A", 0, INDEX('Probability Tables'!$K$18:$K$19, MATCH(B18, 'Probability Tables'!$A$18:$A$19, 0)))</f>
        <v>-1.140161291580982</v>
      </c>
      <c r="I18" s="14">
        <f>IF(C18="N/A", 0, INDEX('Probability Tables'!$K$48:$K$50, MATCH(C18, 'Probability Tables'!$A$48:$A$50, 0)))</f>
        <v>-0.54522705048332309</v>
      </c>
      <c r="J18" s="14">
        <f>'Probability Tables'!$E$4</f>
        <v>-0.95753369040820424</v>
      </c>
      <c r="K18" s="16">
        <f>SUM(H18:J18)</f>
        <v>-2.6429220324725091</v>
      </c>
      <c r="L18" s="15">
        <f>EXP(G18)/(EXP(G18)+EXP(K18))*100</f>
        <v>70.386674355757833</v>
      </c>
      <c r="M18" s="15">
        <f>EXP(K18)/(EXP(K18)+EXP(G18))*100</f>
        <v>29.613325644242167</v>
      </c>
      <c r="N18" s="17">
        <f t="shared" si="0"/>
        <v>0</v>
      </c>
      <c r="O18" s="17">
        <v>0</v>
      </c>
    </row>
    <row r="19" spans="1:15" x14ac:dyDescent="0.25">
      <c r="A19" t="s">
        <v>44</v>
      </c>
      <c r="B19" t="s">
        <v>13</v>
      </c>
      <c r="C19" s="12" t="s">
        <v>1252</v>
      </c>
      <c r="D19" s="13">
        <f>IF(B19="N/A", 0, INDEX('Probability Tables'!$J$18:$J$19, MATCH(B19, 'Probability Tables'!$A$18:$A$19, 0)))</f>
        <v>-0.16113204070663512</v>
      </c>
      <c r="E19" s="13">
        <f>IF(C19="N/A", 0, INDEX('Probability Tables'!$J$48:$J$50, MATCH(C19, 'Probability Tables'!$A$48:$A$50, 0)))</f>
        <v>-1.6691571471357227</v>
      </c>
      <c r="F19" s="13">
        <f>'Probability Tables'!$E$3</f>
        <v>-0.48424598596127871</v>
      </c>
      <c r="G19" s="16">
        <f>SUM(D19:F19)</f>
        <v>-2.3145351738036366</v>
      </c>
      <c r="H19" s="14">
        <f>IF(B19="N/A", 0, INDEX('Probability Tables'!$K$18:$K$19, MATCH(B19, 'Probability Tables'!$A$18:$A$19, 0)))</f>
        <v>-1.140161291580982</v>
      </c>
      <c r="I19" s="14">
        <f>IF(C19="N/A", 0, INDEX('Probability Tables'!$K$48:$K$50, MATCH(C19, 'Probability Tables'!$A$48:$A$50, 0)))</f>
        <v>-1.4997389951776758</v>
      </c>
      <c r="J19" s="14">
        <f>'Probability Tables'!$E$4</f>
        <v>-0.95753369040820424</v>
      </c>
      <c r="K19" s="16">
        <f>SUM(H19:J19)</f>
        <v>-3.5974339771668618</v>
      </c>
      <c r="L19" s="15">
        <f>EXP(G19)/(EXP(G19)+EXP(K19))*100</f>
        <v>78.294281286117311</v>
      </c>
      <c r="M19" s="15">
        <f>EXP(K19)/(EXP(K19)+EXP(G19))*100</f>
        <v>21.705718713882685</v>
      </c>
      <c r="N19" s="17">
        <f t="shared" si="0"/>
        <v>0</v>
      </c>
      <c r="O19" s="17">
        <v>1</v>
      </c>
    </row>
    <row r="20" spans="1:15" x14ac:dyDescent="0.25">
      <c r="A20" t="s">
        <v>45</v>
      </c>
      <c r="B20" t="s">
        <v>17</v>
      </c>
      <c r="C20" s="12" t="s">
        <v>1252</v>
      </c>
      <c r="D20" s="13">
        <f>IF(B20="N/A", 0, INDEX('Probability Tables'!$J$18:$J$19, MATCH(B20, 'Probability Tables'!$A$18:$A$19, 0)))</f>
        <v>-1.9050155618886613</v>
      </c>
      <c r="E20" s="13">
        <f>IF(C20="N/A", 0, INDEX('Probability Tables'!$J$48:$J$50, MATCH(C20, 'Probability Tables'!$A$48:$A$50, 0)))</f>
        <v>-1.6691571471357227</v>
      </c>
      <c r="F20" s="13">
        <f>'Probability Tables'!$E$3</f>
        <v>-0.48424598596127871</v>
      </c>
      <c r="G20" s="16">
        <f>SUM(D20:F20)</f>
        <v>-4.0584186949856624</v>
      </c>
      <c r="H20" s="14">
        <f>IF(B20="N/A", 0, INDEX('Probability Tables'!$K$18:$K$19, MATCH(B20, 'Probability Tables'!$A$18:$A$19, 0)))</f>
        <v>-0.38532054201569693</v>
      </c>
      <c r="I20" s="14">
        <f>IF(C20="N/A", 0, INDEX('Probability Tables'!$K$48:$K$50, MATCH(C20, 'Probability Tables'!$A$48:$A$50, 0)))</f>
        <v>-1.4997389951776758</v>
      </c>
      <c r="J20" s="14">
        <f>'Probability Tables'!$E$4</f>
        <v>-0.95753369040820424</v>
      </c>
      <c r="K20" s="16">
        <f>SUM(H20:J20)</f>
        <v>-2.8425932276015771</v>
      </c>
      <c r="L20" s="15">
        <f>EXP(G20)/(EXP(G20)+EXP(K20))*100</f>
        <v>22.867192501028882</v>
      </c>
      <c r="M20" s="15">
        <f>EXP(K20)/(EXP(K20)+EXP(G20))*100</f>
        <v>77.132807498971118</v>
      </c>
      <c r="N20" s="17">
        <f t="shared" si="0"/>
        <v>1</v>
      </c>
      <c r="O20" s="17">
        <v>0</v>
      </c>
    </row>
    <row r="21" spans="1:15" x14ac:dyDescent="0.25">
      <c r="A21" t="s">
        <v>46</v>
      </c>
      <c r="B21" t="s">
        <v>17</v>
      </c>
      <c r="C21" s="12" t="s">
        <v>1251</v>
      </c>
      <c r="D21" s="13">
        <f>IF(B21="N/A", 0, INDEX('Probability Tables'!$J$18:$J$19, MATCH(B21, 'Probability Tables'!$A$18:$A$19, 0)))</f>
        <v>-1.9050155618886613</v>
      </c>
      <c r="E21" s="13">
        <f>IF(C21="N/A", 0, INDEX('Probability Tables'!$J$48:$J$50, MATCH(C21, 'Probability Tables'!$A$48:$A$50, 0)))</f>
        <v>-0.71512608727872051</v>
      </c>
      <c r="F21" s="13">
        <f>'Probability Tables'!$E$3</f>
        <v>-0.48424598596127871</v>
      </c>
      <c r="G21" s="16">
        <f>SUM(D21:F21)</f>
        <v>-3.1043876351286608</v>
      </c>
      <c r="H21" s="14">
        <f>IF(B21="N/A", 0, INDEX('Probability Tables'!$K$18:$K$19, MATCH(B21, 'Probability Tables'!$A$18:$A$19, 0)))</f>
        <v>-0.38532054201569693</v>
      </c>
      <c r="I21" s="14">
        <f>IF(C21="N/A", 0, INDEX('Probability Tables'!$K$48:$K$50, MATCH(C21, 'Probability Tables'!$A$48:$A$50, 0)))</f>
        <v>-1.624036711855253</v>
      </c>
      <c r="J21" s="14">
        <f>'Probability Tables'!$E$4</f>
        <v>-0.95753369040820424</v>
      </c>
      <c r="K21" s="16">
        <f>SUM(H21:J21)</f>
        <v>-2.9668909442791542</v>
      </c>
      <c r="L21" s="15">
        <f>EXP(G21)/(EXP(G21)+EXP(K21))*100</f>
        <v>46.567987972047398</v>
      </c>
      <c r="M21" s="15">
        <f>EXP(K21)/(EXP(K21)+EXP(G21))*100</f>
        <v>53.432012027952602</v>
      </c>
      <c r="N21" s="17">
        <f t="shared" si="0"/>
        <v>1</v>
      </c>
      <c r="O21" s="17">
        <v>1</v>
      </c>
    </row>
    <row r="22" spans="1:15" x14ac:dyDescent="0.25">
      <c r="A22" t="s">
        <v>47</v>
      </c>
      <c r="B22" t="s">
        <v>13</v>
      </c>
      <c r="C22" s="12" t="s">
        <v>1250</v>
      </c>
      <c r="D22" s="13">
        <f>IF(B22="N/A", 0, INDEX('Probability Tables'!$J$18:$J$19, MATCH(B22, 'Probability Tables'!$A$18:$A$19, 0)))</f>
        <v>-0.16113204070663512</v>
      </c>
      <c r="E22" s="13">
        <f>IF(C22="N/A", 0, INDEX('Probability Tables'!$J$48:$J$50, MATCH(C22, 'Probability Tables'!$A$48:$A$50, 0)))</f>
        <v>-1.1317644959850102</v>
      </c>
      <c r="F22" s="13">
        <f>'Probability Tables'!$E$3</f>
        <v>-0.48424598596127871</v>
      </c>
      <c r="G22" s="16">
        <f>SUM(D22:F22)</f>
        <v>-1.7771425226529238</v>
      </c>
      <c r="H22" s="14">
        <f>IF(B22="N/A", 0, INDEX('Probability Tables'!$K$18:$K$19, MATCH(B22, 'Probability Tables'!$A$18:$A$19, 0)))</f>
        <v>-1.140161291580982</v>
      </c>
      <c r="I22" s="14">
        <f>IF(C22="N/A", 0, INDEX('Probability Tables'!$K$48:$K$50, MATCH(C22, 'Probability Tables'!$A$48:$A$50, 0)))</f>
        <v>-0.54522705048332309</v>
      </c>
      <c r="J22" s="14">
        <f>'Probability Tables'!$E$4</f>
        <v>-0.95753369040820424</v>
      </c>
      <c r="K22" s="16">
        <f>SUM(H22:J22)</f>
        <v>-2.6429220324725091</v>
      </c>
      <c r="L22" s="15">
        <f>EXP(G22)/(EXP(G22)+EXP(K22))*100</f>
        <v>70.386674355757833</v>
      </c>
      <c r="M22" s="15">
        <f>EXP(K22)/(EXP(K22)+EXP(G22))*100</f>
        <v>29.613325644242167</v>
      </c>
      <c r="N22" s="17">
        <f t="shared" si="0"/>
        <v>0</v>
      </c>
      <c r="O22" s="17">
        <v>0</v>
      </c>
    </row>
    <row r="23" spans="1:15" x14ac:dyDescent="0.25">
      <c r="A23" t="s">
        <v>48</v>
      </c>
      <c r="B23" t="s">
        <v>13</v>
      </c>
      <c r="C23" s="12" t="s">
        <v>1252</v>
      </c>
      <c r="D23" s="13">
        <f>IF(B23="N/A", 0, INDEX('Probability Tables'!$J$18:$J$19, MATCH(B23, 'Probability Tables'!$A$18:$A$19, 0)))</f>
        <v>-0.16113204070663512</v>
      </c>
      <c r="E23" s="13">
        <f>IF(C23="N/A", 0, INDEX('Probability Tables'!$J$48:$J$50, MATCH(C23, 'Probability Tables'!$A$48:$A$50, 0)))</f>
        <v>-1.6691571471357227</v>
      </c>
      <c r="F23" s="13">
        <f>'Probability Tables'!$E$3</f>
        <v>-0.48424598596127871</v>
      </c>
      <c r="G23" s="16">
        <f>SUM(D23:F23)</f>
        <v>-2.3145351738036366</v>
      </c>
      <c r="H23" s="14">
        <f>IF(B23="N/A", 0, INDEX('Probability Tables'!$K$18:$K$19, MATCH(B23, 'Probability Tables'!$A$18:$A$19, 0)))</f>
        <v>-1.140161291580982</v>
      </c>
      <c r="I23" s="14">
        <f>IF(C23="N/A", 0, INDEX('Probability Tables'!$K$48:$K$50, MATCH(C23, 'Probability Tables'!$A$48:$A$50, 0)))</f>
        <v>-1.4997389951776758</v>
      </c>
      <c r="J23" s="14">
        <f>'Probability Tables'!$E$4</f>
        <v>-0.95753369040820424</v>
      </c>
      <c r="K23" s="16">
        <f>SUM(H23:J23)</f>
        <v>-3.5974339771668618</v>
      </c>
      <c r="L23" s="15">
        <f>EXP(G23)/(EXP(G23)+EXP(K23))*100</f>
        <v>78.294281286117311</v>
      </c>
      <c r="M23" s="15">
        <f>EXP(K23)/(EXP(K23)+EXP(G23))*100</f>
        <v>21.705718713882685</v>
      </c>
      <c r="N23" s="17">
        <f t="shared" si="0"/>
        <v>0</v>
      </c>
      <c r="O23" s="17">
        <v>1</v>
      </c>
    </row>
    <row r="24" spans="1:15" x14ac:dyDescent="0.25">
      <c r="A24" t="s">
        <v>50</v>
      </c>
      <c r="B24" t="s">
        <v>17</v>
      </c>
      <c r="C24" s="12" t="s">
        <v>1251</v>
      </c>
      <c r="D24" s="13">
        <f>IF(B24="N/A", 0, INDEX('Probability Tables'!$J$18:$J$19, MATCH(B24, 'Probability Tables'!$A$18:$A$19, 0)))</f>
        <v>-1.9050155618886613</v>
      </c>
      <c r="E24" s="13">
        <f>IF(C24="N/A", 0, INDEX('Probability Tables'!$J$48:$J$50, MATCH(C24, 'Probability Tables'!$A$48:$A$50, 0)))</f>
        <v>-0.71512608727872051</v>
      </c>
      <c r="F24" s="13">
        <f>'Probability Tables'!$E$3</f>
        <v>-0.48424598596127871</v>
      </c>
      <c r="G24" s="16">
        <f>SUM(D24:F24)</f>
        <v>-3.1043876351286608</v>
      </c>
      <c r="H24" s="14">
        <f>IF(B24="N/A", 0, INDEX('Probability Tables'!$K$18:$K$19, MATCH(B24, 'Probability Tables'!$A$18:$A$19, 0)))</f>
        <v>-0.38532054201569693</v>
      </c>
      <c r="I24" s="14">
        <f>IF(C24="N/A", 0, INDEX('Probability Tables'!$K$48:$K$50, MATCH(C24, 'Probability Tables'!$A$48:$A$50, 0)))</f>
        <v>-1.624036711855253</v>
      </c>
      <c r="J24" s="14">
        <f>'Probability Tables'!$E$4</f>
        <v>-0.95753369040820424</v>
      </c>
      <c r="K24" s="16">
        <f>SUM(H24:J24)</f>
        <v>-2.9668909442791542</v>
      </c>
      <c r="L24" s="15">
        <f>EXP(G24)/(EXP(G24)+EXP(K24))*100</f>
        <v>46.567987972047398</v>
      </c>
      <c r="M24" s="15">
        <f>EXP(K24)/(EXP(K24)+EXP(G24))*100</f>
        <v>53.432012027952602</v>
      </c>
      <c r="N24" s="17">
        <f t="shared" si="0"/>
        <v>1</v>
      </c>
      <c r="O24" s="17">
        <v>1</v>
      </c>
    </row>
    <row r="25" spans="1:15" x14ac:dyDescent="0.25">
      <c r="A25" t="s">
        <v>51</v>
      </c>
      <c r="B25" t="s">
        <v>13</v>
      </c>
      <c r="C25" s="12" t="s">
        <v>1250</v>
      </c>
      <c r="D25" s="13">
        <f>IF(B25="N/A", 0, INDEX('Probability Tables'!$J$18:$J$19, MATCH(B25, 'Probability Tables'!$A$18:$A$19, 0)))</f>
        <v>-0.16113204070663512</v>
      </c>
      <c r="E25" s="13">
        <f>IF(C25="N/A", 0, INDEX('Probability Tables'!$J$48:$J$50, MATCH(C25, 'Probability Tables'!$A$48:$A$50, 0)))</f>
        <v>-1.1317644959850102</v>
      </c>
      <c r="F25" s="13">
        <f>'Probability Tables'!$E$3</f>
        <v>-0.48424598596127871</v>
      </c>
      <c r="G25" s="16">
        <f>SUM(D25:F25)</f>
        <v>-1.7771425226529238</v>
      </c>
      <c r="H25" s="14">
        <f>IF(B25="N/A", 0, INDEX('Probability Tables'!$K$18:$K$19, MATCH(B25, 'Probability Tables'!$A$18:$A$19, 0)))</f>
        <v>-1.140161291580982</v>
      </c>
      <c r="I25" s="14">
        <f>IF(C25="N/A", 0, INDEX('Probability Tables'!$K$48:$K$50, MATCH(C25, 'Probability Tables'!$A$48:$A$50, 0)))</f>
        <v>-0.54522705048332309</v>
      </c>
      <c r="J25" s="14">
        <f>'Probability Tables'!$E$4</f>
        <v>-0.95753369040820424</v>
      </c>
      <c r="K25" s="16">
        <f>SUM(H25:J25)</f>
        <v>-2.6429220324725091</v>
      </c>
      <c r="L25" s="15">
        <f>EXP(G25)/(EXP(G25)+EXP(K25))*100</f>
        <v>70.386674355757833</v>
      </c>
      <c r="M25" s="15">
        <f>EXP(K25)/(EXP(K25)+EXP(G25))*100</f>
        <v>29.613325644242167</v>
      </c>
      <c r="N25" s="17">
        <f t="shared" si="0"/>
        <v>0</v>
      </c>
      <c r="O25" s="17">
        <v>1</v>
      </c>
    </row>
    <row r="26" spans="1:15" x14ac:dyDescent="0.25">
      <c r="A26" t="s">
        <v>53</v>
      </c>
      <c r="B26" t="s">
        <v>17</v>
      </c>
      <c r="C26" s="12" t="s">
        <v>1250</v>
      </c>
      <c r="D26" s="13">
        <f>IF(B26="N/A", 0, INDEX('Probability Tables'!$J$18:$J$19, MATCH(B26, 'Probability Tables'!$A$18:$A$19, 0)))</f>
        <v>-1.9050155618886613</v>
      </c>
      <c r="E26" s="13">
        <f>IF(C26="N/A", 0, INDEX('Probability Tables'!$J$48:$J$50, MATCH(C26, 'Probability Tables'!$A$48:$A$50, 0)))</f>
        <v>-1.1317644959850102</v>
      </c>
      <c r="F26" s="13">
        <f>'Probability Tables'!$E$3</f>
        <v>-0.48424598596127871</v>
      </c>
      <c r="G26" s="16">
        <f>SUM(D26:F26)</f>
        <v>-3.5210260438349503</v>
      </c>
      <c r="H26" s="14">
        <f>IF(B26="N/A", 0, INDEX('Probability Tables'!$K$18:$K$19, MATCH(B26, 'Probability Tables'!$A$18:$A$19, 0)))</f>
        <v>-0.38532054201569693</v>
      </c>
      <c r="I26" s="14">
        <f>IF(C26="N/A", 0, INDEX('Probability Tables'!$K$48:$K$50, MATCH(C26, 'Probability Tables'!$A$48:$A$50, 0)))</f>
        <v>-0.54522705048332309</v>
      </c>
      <c r="J26" s="14">
        <f>'Probability Tables'!$E$4</f>
        <v>-0.95753369040820424</v>
      </c>
      <c r="K26" s="16">
        <f>SUM(H26:J26)</f>
        <v>-1.8880812829072244</v>
      </c>
      <c r="L26" s="15">
        <f>EXP(G26)/(EXP(G26)+EXP(K26))*100</f>
        <v>16.342735774071372</v>
      </c>
      <c r="M26" s="15">
        <f>EXP(K26)/(EXP(K26)+EXP(G26))*100</f>
        <v>83.657264225928628</v>
      </c>
      <c r="N26" s="17">
        <f t="shared" si="0"/>
        <v>1</v>
      </c>
      <c r="O26" s="17">
        <v>0</v>
      </c>
    </row>
    <row r="27" spans="1:15" x14ac:dyDescent="0.25">
      <c r="A27" t="s">
        <v>54</v>
      </c>
      <c r="B27" t="s">
        <v>17</v>
      </c>
      <c r="C27" s="12" t="s">
        <v>1250</v>
      </c>
      <c r="D27" s="13">
        <f>IF(B27="N/A", 0, INDEX('Probability Tables'!$J$18:$J$19, MATCH(B27, 'Probability Tables'!$A$18:$A$19, 0)))</f>
        <v>-1.9050155618886613</v>
      </c>
      <c r="E27" s="13">
        <f>IF(C27="N/A", 0, INDEX('Probability Tables'!$J$48:$J$50, MATCH(C27, 'Probability Tables'!$A$48:$A$50, 0)))</f>
        <v>-1.1317644959850102</v>
      </c>
      <c r="F27" s="13">
        <f>'Probability Tables'!$E$3</f>
        <v>-0.48424598596127871</v>
      </c>
      <c r="G27" s="16">
        <f>SUM(D27:F27)</f>
        <v>-3.5210260438349503</v>
      </c>
      <c r="H27" s="14">
        <f>IF(B27="N/A", 0, INDEX('Probability Tables'!$K$18:$K$19, MATCH(B27, 'Probability Tables'!$A$18:$A$19, 0)))</f>
        <v>-0.38532054201569693</v>
      </c>
      <c r="I27" s="14">
        <f>IF(C27="N/A", 0, INDEX('Probability Tables'!$K$48:$K$50, MATCH(C27, 'Probability Tables'!$A$48:$A$50, 0)))</f>
        <v>-0.54522705048332309</v>
      </c>
      <c r="J27" s="14">
        <f>'Probability Tables'!$E$4</f>
        <v>-0.95753369040820424</v>
      </c>
      <c r="K27" s="16">
        <f>SUM(H27:J27)</f>
        <v>-1.8880812829072244</v>
      </c>
      <c r="L27" s="15">
        <f>EXP(G27)/(EXP(G27)+EXP(K27))*100</f>
        <v>16.342735774071372</v>
      </c>
      <c r="M27" s="15">
        <f>EXP(K27)/(EXP(K27)+EXP(G27))*100</f>
        <v>83.657264225928628</v>
      </c>
      <c r="N27" s="17">
        <f t="shared" si="0"/>
        <v>1</v>
      </c>
      <c r="O27" s="17">
        <v>1</v>
      </c>
    </row>
    <row r="28" spans="1:15" x14ac:dyDescent="0.25">
      <c r="A28" t="s">
        <v>55</v>
      </c>
      <c r="B28" t="s">
        <v>13</v>
      </c>
      <c r="C28" s="12" t="s">
        <v>1251</v>
      </c>
      <c r="D28" s="13">
        <f>IF(B28="N/A", 0, INDEX('Probability Tables'!$J$18:$J$19, MATCH(B28, 'Probability Tables'!$A$18:$A$19, 0)))</f>
        <v>-0.16113204070663512</v>
      </c>
      <c r="E28" s="13">
        <f>IF(C28="N/A", 0, INDEX('Probability Tables'!$J$48:$J$50, MATCH(C28, 'Probability Tables'!$A$48:$A$50, 0)))</f>
        <v>-0.71512608727872051</v>
      </c>
      <c r="F28" s="13">
        <f>'Probability Tables'!$E$3</f>
        <v>-0.48424598596127871</v>
      </c>
      <c r="G28" s="16">
        <f>SUM(D28:F28)</f>
        <v>-1.3605041139466343</v>
      </c>
      <c r="H28" s="14">
        <f>IF(B28="N/A", 0, INDEX('Probability Tables'!$K$18:$K$19, MATCH(B28, 'Probability Tables'!$A$18:$A$19, 0)))</f>
        <v>-1.140161291580982</v>
      </c>
      <c r="I28" s="14">
        <f>IF(C28="N/A", 0, INDEX('Probability Tables'!$K$48:$K$50, MATCH(C28, 'Probability Tables'!$A$48:$A$50, 0)))</f>
        <v>-1.624036711855253</v>
      </c>
      <c r="J28" s="14">
        <f>'Probability Tables'!$E$4</f>
        <v>-0.95753369040820424</v>
      </c>
      <c r="K28" s="16">
        <f>SUM(H28:J28)</f>
        <v>-3.7217316938444389</v>
      </c>
      <c r="L28" s="15">
        <f>EXP(G28)/(EXP(G28)+EXP(K28))*100</f>
        <v>91.38225276677349</v>
      </c>
      <c r="M28" s="15">
        <f>EXP(K28)/(EXP(K28)+EXP(G28))*100</f>
        <v>8.6177472332265204</v>
      </c>
      <c r="N28" s="17">
        <f t="shared" si="0"/>
        <v>0</v>
      </c>
      <c r="O28" s="17">
        <v>0</v>
      </c>
    </row>
    <row r="29" spans="1:15" x14ac:dyDescent="0.25">
      <c r="A29" t="s">
        <v>56</v>
      </c>
      <c r="B29" t="s">
        <v>13</v>
      </c>
      <c r="C29" s="12" t="s">
        <v>1250</v>
      </c>
      <c r="D29" s="13">
        <f>IF(B29="N/A", 0, INDEX('Probability Tables'!$J$18:$J$19, MATCH(B29, 'Probability Tables'!$A$18:$A$19, 0)))</f>
        <v>-0.16113204070663512</v>
      </c>
      <c r="E29" s="13">
        <f>IF(C29="N/A", 0, INDEX('Probability Tables'!$J$48:$J$50, MATCH(C29, 'Probability Tables'!$A$48:$A$50, 0)))</f>
        <v>-1.1317644959850102</v>
      </c>
      <c r="F29" s="13">
        <f>'Probability Tables'!$E$3</f>
        <v>-0.48424598596127871</v>
      </c>
      <c r="G29" s="16">
        <f>SUM(D29:F29)</f>
        <v>-1.7771425226529238</v>
      </c>
      <c r="H29" s="14">
        <f>IF(B29="N/A", 0, INDEX('Probability Tables'!$K$18:$K$19, MATCH(B29, 'Probability Tables'!$A$18:$A$19, 0)))</f>
        <v>-1.140161291580982</v>
      </c>
      <c r="I29" s="14">
        <f>IF(C29="N/A", 0, INDEX('Probability Tables'!$K$48:$K$50, MATCH(C29, 'Probability Tables'!$A$48:$A$50, 0)))</f>
        <v>-0.54522705048332309</v>
      </c>
      <c r="J29" s="14">
        <f>'Probability Tables'!$E$4</f>
        <v>-0.95753369040820424</v>
      </c>
      <c r="K29" s="16">
        <f>SUM(H29:J29)</f>
        <v>-2.6429220324725091</v>
      </c>
      <c r="L29" s="15">
        <f>EXP(G29)/(EXP(G29)+EXP(K29))*100</f>
        <v>70.386674355757833</v>
      </c>
      <c r="M29" s="15">
        <f>EXP(K29)/(EXP(K29)+EXP(G29))*100</f>
        <v>29.613325644242167</v>
      </c>
      <c r="N29" s="17">
        <f t="shared" si="0"/>
        <v>0</v>
      </c>
      <c r="O29" s="17">
        <v>0</v>
      </c>
    </row>
    <row r="30" spans="1:15" x14ac:dyDescent="0.25">
      <c r="A30" t="s">
        <v>58</v>
      </c>
      <c r="B30" t="s">
        <v>17</v>
      </c>
      <c r="C30" s="12" t="s">
        <v>1251</v>
      </c>
      <c r="D30" s="13">
        <f>IF(B30="N/A", 0, INDEX('Probability Tables'!$J$18:$J$19, MATCH(B30, 'Probability Tables'!$A$18:$A$19, 0)))</f>
        <v>-1.9050155618886613</v>
      </c>
      <c r="E30" s="13">
        <f>IF(C30="N/A", 0, INDEX('Probability Tables'!$J$48:$J$50, MATCH(C30, 'Probability Tables'!$A$48:$A$50, 0)))</f>
        <v>-0.71512608727872051</v>
      </c>
      <c r="F30" s="13">
        <f>'Probability Tables'!$E$3</f>
        <v>-0.48424598596127871</v>
      </c>
      <c r="G30" s="16">
        <f>SUM(D30:F30)</f>
        <v>-3.1043876351286608</v>
      </c>
      <c r="H30" s="14">
        <f>IF(B30="N/A", 0, INDEX('Probability Tables'!$K$18:$K$19, MATCH(B30, 'Probability Tables'!$A$18:$A$19, 0)))</f>
        <v>-0.38532054201569693</v>
      </c>
      <c r="I30" s="14">
        <f>IF(C30="N/A", 0, INDEX('Probability Tables'!$K$48:$K$50, MATCH(C30, 'Probability Tables'!$A$48:$A$50, 0)))</f>
        <v>-1.624036711855253</v>
      </c>
      <c r="J30" s="14">
        <f>'Probability Tables'!$E$4</f>
        <v>-0.95753369040820424</v>
      </c>
      <c r="K30" s="16">
        <f>SUM(H30:J30)</f>
        <v>-2.9668909442791542</v>
      </c>
      <c r="L30" s="15">
        <f>EXP(G30)/(EXP(G30)+EXP(K30))*100</f>
        <v>46.567987972047398</v>
      </c>
      <c r="M30" s="15">
        <f>EXP(K30)/(EXP(K30)+EXP(G30))*100</f>
        <v>53.432012027952602</v>
      </c>
      <c r="N30" s="17">
        <f t="shared" si="0"/>
        <v>1</v>
      </c>
      <c r="O30" s="17">
        <v>1</v>
      </c>
    </row>
    <row r="31" spans="1:15" x14ac:dyDescent="0.25">
      <c r="A31" t="s">
        <v>59</v>
      </c>
      <c r="B31" t="s">
        <v>13</v>
      </c>
      <c r="C31" s="12" t="s">
        <v>1251</v>
      </c>
      <c r="D31" s="13">
        <f>IF(B31="N/A", 0, INDEX('Probability Tables'!$J$18:$J$19, MATCH(B31, 'Probability Tables'!$A$18:$A$19, 0)))</f>
        <v>-0.16113204070663512</v>
      </c>
      <c r="E31" s="13">
        <f>IF(C31="N/A", 0, INDEX('Probability Tables'!$J$48:$J$50, MATCH(C31, 'Probability Tables'!$A$48:$A$50, 0)))</f>
        <v>-0.71512608727872051</v>
      </c>
      <c r="F31" s="13">
        <f>'Probability Tables'!$E$3</f>
        <v>-0.48424598596127871</v>
      </c>
      <c r="G31" s="16">
        <f>SUM(D31:F31)</f>
        <v>-1.3605041139466343</v>
      </c>
      <c r="H31" s="14">
        <f>IF(B31="N/A", 0, INDEX('Probability Tables'!$K$18:$K$19, MATCH(B31, 'Probability Tables'!$A$18:$A$19, 0)))</f>
        <v>-1.140161291580982</v>
      </c>
      <c r="I31" s="14">
        <f>IF(C31="N/A", 0, INDEX('Probability Tables'!$K$48:$K$50, MATCH(C31, 'Probability Tables'!$A$48:$A$50, 0)))</f>
        <v>-1.624036711855253</v>
      </c>
      <c r="J31" s="14">
        <f>'Probability Tables'!$E$4</f>
        <v>-0.95753369040820424</v>
      </c>
      <c r="K31" s="16">
        <f>SUM(H31:J31)</f>
        <v>-3.7217316938444389</v>
      </c>
      <c r="L31" s="15">
        <f>EXP(G31)/(EXP(G31)+EXP(K31))*100</f>
        <v>91.38225276677349</v>
      </c>
      <c r="M31" s="15">
        <f>EXP(K31)/(EXP(K31)+EXP(G31))*100</f>
        <v>8.6177472332265204</v>
      </c>
      <c r="N31" s="17">
        <f t="shared" si="0"/>
        <v>0</v>
      </c>
      <c r="O31" s="17">
        <v>0</v>
      </c>
    </row>
    <row r="32" spans="1:15" x14ac:dyDescent="0.25">
      <c r="A32" t="s">
        <v>60</v>
      </c>
      <c r="B32" t="s">
        <v>13</v>
      </c>
      <c r="C32" s="12" t="s">
        <v>1250</v>
      </c>
      <c r="D32" s="13">
        <f>IF(B32="N/A", 0, INDEX('Probability Tables'!$J$18:$J$19, MATCH(B32, 'Probability Tables'!$A$18:$A$19, 0)))</f>
        <v>-0.16113204070663512</v>
      </c>
      <c r="E32" s="13">
        <f>IF(C32="N/A", 0, INDEX('Probability Tables'!$J$48:$J$50, MATCH(C32, 'Probability Tables'!$A$48:$A$50, 0)))</f>
        <v>-1.1317644959850102</v>
      </c>
      <c r="F32" s="13">
        <f>'Probability Tables'!$E$3</f>
        <v>-0.48424598596127871</v>
      </c>
      <c r="G32" s="16">
        <f>SUM(D32:F32)</f>
        <v>-1.7771425226529238</v>
      </c>
      <c r="H32" s="14">
        <f>IF(B32="N/A", 0, INDEX('Probability Tables'!$K$18:$K$19, MATCH(B32, 'Probability Tables'!$A$18:$A$19, 0)))</f>
        <v>-1.140161291580982</v>
      </c>
      <c r="I32" s="14">
        <f>IF(C32="N/A", 0, INDEX('Probability Tables'!$K$48:$K$50, MATCH(C32, 'Probability Tables'!$A$48:$A$50, 0)))</f>
        <v>-0.54522705048332309</v>
      </c>
      <c r="J32" s="14">
        <f>'Probability Tables'!$E$4</f>
        <v>-0.95753369040820424</v>
      </c>
      <c r="K32" s="16">
        <f>SUM(H32:J32)</f>
        <v>-2.6429220324725091</v>
      </c>
      <c r="L32" s="15">
        <f>EXP(G32)/(EXP(G32)+EXP(K32))*100</f>
        <v>70.386674355757833</v>
      </c>
      <c r="M32" s="15">
        <f>EXP(K32)/(EXP(K32)+EXP(G32))*100</f>
        <v>29.613325644242167</v>
      </c>
      <c r="N32" s="17">
        <f t="shared" si="0"/>
        <v>0</v>
      </c>
      <c r="O32" s="17">
        <v>0</v>
      </c>
    </row>
    <row r="33" spans="1:15" x14ac:dyDescent="0.25">
      <c r="A33" t="s">
        <v>62</v>
      </c>
      <c r="B33" t="s">
        <v>17</v>
      </c>
      <c r="C33" s="12" t="s">
        <v>1250</v>
      </c>
      <c r="D33" s="13">
        <f>IF(B33="N/A", 0, INDEX('Probability Tables'!$J$18:$J$19, MATCH(B33, 'Probability Tables'!$A$18:$A$19, 0)))</f>
        <v>-1.9050155618886613</v>
      </c>
      <c r="E33" s="13">
        <f>IF(C33="N/A", 0, INDEX('Probability Tables'!$J$48:$J$50, MATCH(C33, 'Probability Tables'!$A$48:$A$50, 0)))</f>
        <v>-1.1317644959850102</v>
      </c>
      <c r="F33" s="13">
        <f>'Probability Tables'!$E$3</f>
        <v>-0.48424598596127871</v>
      </c>
      <c r="G33" s="16">
        <f>SUM(D33:F33)</f>
        <v>-3.5210260438349503</v>
      </c>
      <c r="H33" s="14">
        <f>IF(B33="N/A", 0, INDEX('Probability Tables'!$K$18:$K$19, MATCH(B33, 'Probability Tables'!$A$18:$A$19, 0)))</f>
        <v>-0.38532054201569693</v>
      </c>
      <c r="I33" s="14">
        <f>IF(C33="N/A", 0, INDEX('Probability Tables'!$K$48:$K$50, MATCH(C33, 'Probability Tables'!$A$48:$A$50, 0)))</f>
        <v>-0.54522705048332309</v>
      </c>
      <c r="J33" s="14">
        <f>'Probability Tables'!$E$4</f>
        <v>-0.95753369040820424</v>
      </c>
      <c r="K33" s="16">
        <f>SUM(H33:J33)</f>
        <v>-1.8880812829072244</v>
      </c>
      <c r="L33" s="15">
        <f>EXP(G33)/(EXP(G33)+EXP(K33))*100</f>
        <v>16.342735774071372</v>
      </c>
      <c r="M33" s="15">
        <f>EXP(K33)/(EXP(K33)+EXP(G33))*100</f>
        <v>83.657264225928628</v>
      </c>
      <c r="N33" s="17">
        <f t="shared" si="0"/>
        <v>1</v>
      </c>
      <c r="O33" s="17">
        <v>1</v>
      </c>
    </row>
    <row r="34" spans="1:15" x14ac:dyDescent="0.25">
      <c r="A34" t="s">
        <v>65</v>
      </c>
      <c r="B34" t="s">
        <v>17</v>
      </c>
      <c r="C34" s="12" t="s">
        <v>1251</v>
      </c>
      <c r="D34" s="13">
        <f>IF(B34="N/A", 0, INDEX('Probability Tables'!$J$18:$J$19, MATCH(B34, 'Probability Tables'!$A$18:$A$19, 0)))</f>
        <v>-1.9050155618886613</v>
      </c>
      <c r="E34" s="13">
        <f>IF(C34="N/A", 0, INDEX('Probability Tables'!$J$48:$J$50, MATCH(C34, 'Probability Tables'!$A$48:$A$50, 0)))</f>
        <v>-0.71512608727872051</v>
      </c>
      <c r="F34" s="13">
        <f>'Probability Tables'!$E$3</f>
        <v>-0.48424598596127871</v>
      </c>
      <c r="G34" s="16">
        <f>SUM(D34:F34)</f>
        <v>-3.1043876351286608</v>
      </c>
      <c r="H34" s="14">
        <f>IF(B34="N/A", 0, INDEX('Probability Tables'!$K$18:$K$19, MATCH(B34, 'Probability Tables'!$A$18:$A$19, 0)))</f>
        <v>-0.38532054201569693</v>
      </c>
      <c r="I34" s="14">
        <f>IF(C34="N/A", 0, INDEX('Probability Tables'!$K$48:$K$50, MATCH(C34, 'Probability Tables'!$A$48:$A$50, 0)))</f>
        <v>-1.624036711855253</v>
      </c>
      <c r="J34" s="14">
        <f>'Probability Tables'!$E$4</f>
        <v>-0.95753369040820424</v>
      </c>
      <c r="K34" s="16">
        <f>SUM(H34:J34)</f>
        <v>-2.9668909442791542</v>
      </c>
      <c r="L34" s="15">
        <f>EXP(G34)/(EXP(G34)+EXP(K34))*100</f>
        <v>46.567987972047398</v>
      </c>
      <c r="M34" s="15">
        <f>EXP(K34)/(EXP(K34)+EXP(G34))*100</f>
        <v>53.432012027952602</v>
      </c>
      <c r="N34" s="17">
        <f t="shared" si="0"/>
        <v>1</v>
      </c>
      <c r="O34" s="17">
        <v>1</v>
      </c>
    </row>
    <row r="35" spans="1:15" x14ac:dyDescent="0.25">
      <c r="A35" t="s">
        <v>66</v>
      </c>
      <c r="B35" t="s">
        <v>13</v>
      </c>
      <c r="C35" s="12" t="s">
        <v>1252</v>
      </c>
      <c r="D35" s="13">
        <f>IF(B35="N/A", 0, INDEX('Probability Tables'!$J$18:$J$19, MATCH(B35, 'Probability Tables'!$A$18:$A$19, 0)))</f>
        <v>-0.16113204070663512</v>
      </c>
      <c r="E35" s="13">
        <f>IF(C35="N/A", 0, INDEX('Probability Tables'!$J$48:$J$50, MATCH(C35, 'Probability Tables'!$A$48:$A$50, 0)))</f>
        <v>-1.6691571471357227</v>
      </c>
      <c r="F35" s="13">
        <f>'Probability Tables'!$E$3</f>
        <v>-0.48424598596127871</v>
      </c>
      <c r="G35" s="16">
        <f>SUM(D35:F35)</f>
        <v>-2.3145351738036366</v>
      </c>
      <c r="H35" s="14">
        <f>IF(B35="N/A", 0, INDEX('Probability Tables'!$K$18:$K$19, MATCH(B35, 'Probability Tables'!$A$18:$A$19, 0)))</f>
        <v>-1.140161291580982</v>
      </c>
      <c r="I35" s="14">
        <f>IF(C35="N/A", 0, INDEX('Probability Tables'!$K$48:$K$50, MATCH(C35, 'Probability Tables'!$A$48:$A$50, 0)))</f>
        <v>-1.4997389951776758</v>
      </c>
      <c r="J35" s="14">
        <f>'Probability Tables'!$E$4</f>
        <v>-0.95753369040820424</v>
      </c>
      <c r="K35" s="16">
        <f>SUM(H35:J35)</f>
        <v>-3.5974339771668618</v>
      </c>
      <c r="L35" s="15">
        <f>EXP(G35)/(EXP(G35)+EXP(K35))*100</f>
        <v>78.294281286117311</v>
      </c>
      <c r="M35" s="15">
        <f>EXP(K35)/(EXP(K35)+EXP(G35))*100</f>
        <v>21.705718713882685</v>
      </c>
      <c r="N35" s="17">
        <f t="shared" si="0"/>
        <v>0</v>
      </c>
      <c r="O35" s="17">
        <v>0</v>
      </c>
    </row>
    <row r="36" spans="1:15" x14ac:dyDescent="0.25">
      <c r="A36" t="s">
        <v>68</v>
      </c>
      <c r="B36" t="s">
        <v>13</v>
      </c>
      <c r="C36" s="12" t="s">
        <v>1250</v>
      </c>
      <c r="D36" s="13">
        <f>IF(B36="N/A", 0, INDEX('Probability Tables'!$J$18:$J$19, MATCH(B36, 'Probability Tables'!$A$18:$A$19, 0)))</f>
        <v>-0.16113204070663512</v>
      </c>
      <c r="E36" s="13">
        <f>IF(C36="N/A", 0, INDEX('Probability Tables'!$J$48:$J$50, MATCH(C36, 'Probability Tables'!$A$48:$A$50, 0)))</f>
        <v>-1.1317644959850102</v>
      </c>
      <c r="F36" s="13">
        <f>'Probability Tables'!$E$3</f>
        <v>-0.48424598596127871</v>
      </c>
      <c r="G36" s="16">
        <f>SUM(D36:F36)</f>
        <v>-1.7771425226529238</v>
      </c>
      <c r="H36" s="14">
        <f>IF(B36="N/A", 0, INDEX('Probability Tables'!$K$18:$K$19, MATCH(B36, 'Probability Tables'!$A$18:$A$19, 0)))</f>
        <v>-1.140161291580982</v>
      </c>
      <c r="I36" s="14">
        <f>IF(C36="N/A", 0, INDEX('Probability Tables'!$K$48:$K$50, MATCH(C36, 'Probability Tables'!$A$48:$A$50, 0)))</f>
        <v>-0.54522705048332309</v>
      </c>
      <c r="J36" s="14">
        <f>'Probability Tables'!$E$4</f>
        <v>-0.95753369040820424</v>
      </c>
      <c r="K36" s="16">
        <f>SUM(H36:J36)</f>
        <v>-2.6429220324725091</v>
      </c>
      <c r="L36" s="15">
        <f>EXP(G36)/(EXP(G36)+EXP(K36))*100</f>
        <v>70.386674355757833</v>
      </c>
      <c r="M36" s="15">
        <f>EXP(K36)/(EXP(K36)+EXP(G36))*100</f>
        <v>29.613325644242167</v>
      </c>
      <c r="N36" s="17">
        <f t="shared" si="0"/>
        <v>0</v>
      </c>
      <c r="O36" s="17">
        <v>0</v>
      </c>
    </row>
    <row r="37" spans="1:15" x14ac:dyDescent="0.25">
      <c r="A37" t="s">
        <v>70</v>
      </c>
      <c r="B37" t="s">
        <v>13</v>
      </c>
      <c r="C37" s="12" t="s">
        <v>1250</v>
      </c>
      <c r="D37" s="13">
        <f>IF(B37="N/A", 0, INDEX('Probability Tables'!$J$18:$J$19, MATCH(B37, 'Probability Tables'!$A$18:$A$19, 0)))</f>
        <v>-0.16113204070663512</v>
      </c>
      <c r="E37" s="13">
        <f>IF(C37="N/A", 0, INDEX('Probability Tables'!$J$48:$J$50, MATCH(C37, 'Probability Tables'!$A$48:$A$50, 0)))</f>
        <v>-1.1317644959850102</v>
      </c>
      <c r="F37" s="13">
        <f>'Probability Tables'!$E$3</f>
        <v>-0.48424598596127871</v>
      </c>
      <c r="G37" s="16">
        <f>SUM(D37:F37)</f>
        <v>-1.7771425226529238</v>
      </c>
      <c r="H37" s="14">
        <f>IF(B37="N/A", 0, INDEX('Probability Tables'!$K$18:$K$19, MATCH(B37, 'Probability Tables'!$A$18:$A$19, 0)))</f>
        <v>-1.140161291580982</v>
      </c>
      <c r="I37" s="14">
        <f>IF(C37="N/A", 0, INDEX('Probability Tables'!$K$48:$K$50, MATCH(C37, 'Probability Tables'!$A$48:$A$50, 0)))</f>
        <v>-0.54522705048332309</v>
      </c>
      <c r="J37" s="14">
        <f>'Probability Tables'!$E$4</f>
        <v>-0.95753369040820424</v>
      </c>
      <c r="K37" s="16">
        <f>SUM(H37:J37)</f>
        <v>-2.6429220324725091</v>
      </c>
      <c r="L37" s="15">
        <f>EXP(G37)/(EXP(G37)+EXP(K37))*100</f>
        <v>70.386674355757833</v>
      </c>
      <c r="M37" s="15">
        <f>EXP(K37)/(EXP(K37)+EXP(G37))*100</f>
        <v>29.613325644242167</v>
      </c>
      <c r="N37" s="17">
        <f t="shared" si="0"/>
        <v>0</v>
      </c>
      <c r="O37" s="17">
        <v>0</v>
      </c>
    </row>
    <row r="38" spans="1:15" x14ac:dyDescent="0.25">
      <c r="A38" t="s">
        <v>71</v>
      </c>
      <c r="B38" t="s">
        <v>13</v>
      </c>
      <c r="C38" s="12" t="s">
        <v>1251</v>
      </c>
      <c r="D38" s="13">
        <f>IF(B38="N/A", 0, INDEX('Probability Tables'!$J$18:$J$19, MATCH(B38, 'Probability Tables'!$A$18:$A$19, 0)))</f>
        <v>-0.16113204070663512</v>
      </c>
      <c r="E38" s="13">
        <f>IF(C38="N/A", 0, INDEX('Probability Tables'!$J$48:$J$50, MATCH(C38, 'Probability Tables'!$A$48:$A$50, 0)))</f>
        <v>-0.71512608727872051</v>
      </c>
      <c r="F38" s="13">
        <f>'Probability Tables'!$E$3</f>
        <v>-0.48424598596127871</v>
      </c>
      <c r="G38" s="16">
        <f>SUM(D38:F38)</f>
        <v>-1.3605041139466343</v>
      </c>
      <c r="H38" s="14">
        <f>IF(B38="N/A", 0, INDEX('Probability Tables'!$K$18:$K$19, MATCH(B38, 'Probability Tables'!$A$18:$A$19, 0)))</f>
        <v>-1.140161291580982</v>
      </c>
      <c r="I38" s="14">
        <f>IF(C38="N/A", 0, INDEX('Probability Tables'!$K$48:$K$50, MATCH(C38, 'Probability Tables'!$A$48:$A$50, 0)))</f>
        <v>-1.624036711855253</v>
      </c>
      <c r="J38" s="14">
        <f>'Probability Tables'!$E$4</f>
        <v>-0.95753369040820424</v>
      </c>
      <c r="K38" s="16">
        <f>SUM(H38:J38)</f>
        <v>-3.7217316938444389</v>
      </c>
      <c r="L38" s="15">
        <f>EXP(G38)/(EXP(G38)+EXP(K38))*100</f>
        <v>91.38225276677349</v>
      </c>
      <c r="M38" s="15">
        <f>EXP(K38)/(EXP(K38)+EXP(G38))*100</f>
        <v>8.6177472332265204</v>
      </c>
      <c r="N38" s="17">
        <f t="shared" si="0"/>
        <v>0</v>
      </c>
      <c r="O38" s="17">
        <v>1</v>
      </c>
    </row>
    <row r="39" spans="1:15" x14ac:dyDescent="0.25">
      <c r="A39" t="s">
        <v>72</v>
      </c>
      <c r="B39" t="s">
        <v>13</v>
      </c>
      <c r="C39" s="12" t="s">
        <v>1251</v>
      </c>
      <c r="D39" s="13">
        <f>IF(B39="N/A", 0, INDEX('Probability Tables'!$J$18:$J$19, MATCH(B39, 'Probability Tables'!$A$18:$A$19, 0)))</f>
        <v>-0.16113204070663512</v>
      </c>
      <c r="E39" s="13">
        <f>IF(C39="N/A", 0, INDEX('Probability Tables'!$J$48:$J$50, MATCH(C39, 'Probability Tables'!$A$48:$A$50, 0)))</f>
        <v>-0.71512608727872051</v>
      </c>
      <c r="F39" s="13">
        <f>'Probability Tables'!$E$3</f>
        <v>-0.48424598596127871</v>
      </c>
      <c r="G39" s="16">
        <f>SUM(D39:F39)</f>
        <v>-1.3605041139466343</v>
      </c>
      <c r="H39" s="14">
        <f>IF(B39="N/A", 0, INDEX('Probability Tables'!$K$18:$K$19, MATCH(B39, 'Probability Tables'!$A$18:$A$19, 0)))</f>
        <v>-1.140161291580982</v>
      </c>
      <c r="I39" s="14">
        <f>IF(C39="N/A", 0, INDEX('Probability Tables'!$K$48:$K$50, MATCH(C39, 'Probability Tables'!$A$48:$A$50, 0)))</f>
        <v>-1.624036711855253</v>
      </c>
      <c r="J39" s="14">
        <f>'Probability Tables'!$E$4</f>
        <v>-0.95753369040820424</v>
      </c>
      <c r="K39" s="16">
        <f>SUM(H39:J39)</f>
        <v>-3.7217316938444389</v>
      </c>
      <c r="L39" s="15">
        <f>EXP(G39)/(EXP(G39)+EXP(K39))*100</f>
        <v>91.38225276677349</v>
      </c>
      <c r="M39" s="15">
        <f>EXP(K39)/(EXP(K39)+EXP(G39))*100</f>
        <v>8.6177472332265204</v>
      </c>
      <c r="N39" s="17">
        <f t="shared" si="0"/>
        <v>0</v>
      </c>
      <c r="O39" s="17">
        <v>0</v>
      </c>
    </row>
    <row r="40" spans="1:15" x14ac:dyDescent="0.25">
      <c r="A40" t="s">
        <v>74</v>
      </c>
      <c r="B40" t="s">
        <v>17</v>
      </c>
      <c r="C40" s="12" t="s">
        <v>1252</v>
      </c>
      <c r="D40" s="13">
        <f>IF(B40="N/A", 0, INDEX('Probability Tables'!$J$18:$J$19, MATCH(B40, 'Probability Tables'!$A$18:$A$19, 0)))</f>
        <v>-1.9050155618886613</v>
      </c>
      <c r="E40" s="13">
        <f>IF(C40="N/A", 0, INDEX('Probability Tables'!$J$48:$J$50, MATCH(C40, 'Probability Tables'!$A$48:$A$50, 0)))</f>
        <v>-1.6691571471357227</v>
      </c>
      <c r="F40" s="13">
        <f>'Probability Tables'!$E$3</f>
        <v>-0.48424598596127871</v>
      </c>
      <c r="G40" s="16">
        <f>SUM(D40:F40)</f>
        <v>-4.0584186949856624</v>
      </c>
      <c r="H40" s="14">
        <f>IF(B40="N/A", 0, INDEX('Probability Tables'!$K$18:$K$19, MATCH(B40, 'Probability Tables'!$A$18:$A$19, 0)))</f>
        <v>-0.38532054201569693</v>
      </c>
      <c r="I40" s="14">
        <f>IF(C40="N/A", 0, INDEX('Probability Tables'!$K$48:$K$50, MATCH(C40, 'Probability Tables'!$A$48:$A$50, 0)))</f>
        <v>-1.4997389951776758</v>
      </c>
      <c r="J40" s="14">
        <f>'Probability Tables'!$E$4</f>
        <v>-0.95753369040820424</v>
      </c>
      <c r="K40" s="16">
        <f>SUM(H40:J40)</f>
        <v>-2.8425932276015771</v>
      </c>
      <c r="L40" s="15">
        <f>EXP(G40)/(EXP(G40)+EXP(K40))*100</f>
        <v>22.867192501028882</v>
      </c>
      <c r="M40" s="15">
        <f>EXP(K40)/(EXP(K40)+EXP(G40))*100</f>
        <v>77.132807498971118</v>
      </c>
      <c r="N40" s="17">
        <f t="shared" si="0"/>
        <v>1</v>
      </c>
      <c r="O40" s="17">
        <v>0</v>
      </c>
    </row>
    <row r="41" spans="1:15" x14ac:dyDescent="0.25">
      <c r="A41" t="s">
        <v>75</v>
      </c>
      <c r="B41" t="s">
        <v>17</v>
      </c>
      <c r="C41" s="12" t="s">
        <v>1252</v>
      </c>
      <c r="D41" s="13">
        <f>IF(B41="N/A", 0, INDEX('Probability Tables'!$J$18:$J$19, MATCH(B41, 'Probability Tables'!$A$18:$A$19, 0)))</f>
        <v>-1.9050155618886613</v>
      </c>
      <c r="E41" s="13">
        <f>IF(C41="N/A", 0, INDEX('Probability Tables'!$J$48:$J$50, MATCH(C41, 'Probability Tables'!$A$48:$A$50, 0)))</f>
        <v>-1.6691571471357227</v>
      </c>
      <c r="F41" s="13">
        <f>'Probability Tables'!$E$3</f>
        <v>-0.48424598596127871</v>
      </c>
      <c r="G41" s="16">
        <f>SUM(D41:F41)</f>
        <v>-4.0584186949856624</v>
      </c>
      <c r="H41" s="14">
        <f>IF(B41="N/A", 0, INDEX('Probability Tables'!$K$18:$K$19, MATCH(B41, 'Probability Tables'!$A$18:$A$19, 0)))</f>
        <v>-0.38532054201569693</v>
      </c>
      <c r="I41" s="14">
        <f>IF(C41="N/A", 0, INDEX('Probability Tables'!$K$48:$K$50, MATCH(C41, 'Probability Tables'!$A$48:$A$50, 0)))</f>
        <v>-1.4997389951776758</v>
      </c>
      <c r="J41" s="14">
        <f>'Probability Tables'!$E$4</f>
        <v>-0.95753369040820424</v>
      </c>
      <c r="K41" s="16">
        <f>SUM(H41:J41)</f>
        <v>-2.8425932276015771</v>
      </c>
      <c r="L41" s="15">
        <f>EXP(G41)/(EXP(G41)+EXP(K41))*100</f>
        <v>22.867192501028882</v>
      </c>
      <c r="M41" s="15">
        <f>EXP(K41)/(EXP(K41)+EXP(G41))*100</f>
        <v>77.132807498971118</v>
      </c>
      <c r="N41" s="17">
        <f t="shared" si="0"/>
        <v>1</v>
      </c>
      <c r="O41" s="17">
        <v>1</v>
      </c>
    </row>
    <row r="42" spans="1:15" x14ac:dyDescent="0.25">
      <c r="A42" t="s">
        <v>76</v>
      </c>
      <c r="B42" t="s">
        <v>17</v>
      </c>
      <c r="C42" s="12" t="s">
        <v>1251</v>
      </c>
      <c r="D42" s="13">
        <f>IF(B42="N/A", 0, INDEX('Probability Tables'!$J$18:$J$19, MATCH(B42, 'Probability Tables'!$A$18:$A$19, 0)))</f>
        <v>-1.9050155618886613</v>
      </c>
      <c r="E42" s="13">
        <f>IF(C42="N/A", 0, INDEX('Probability Tables'!$J$48:$J$50, MATCH(C42, 'Probability Tables'!$A$48:$A$50, 0)))</f>
        <v>-0.71512608727872051</v>
      </c>
      <c r="F42" s="13">
        <f>'Probability Tables'!$E$3</f>
        <v>-0.48424598596127871</v>
      </c>
      <c r="G42" s="16">
        <f>SUM(D42:F42)</f>
        <v>-3.1043876351286608</v>
      </c>
      <c r="H42" s="14">
        <f>IF(B42="N/A", 0, INDEX('Probability Tables'!$K$18:$K$19, MATCH(B42, 'Probability Tables'!$A$18:$A$19, 0)))</f>
        <v>-0.38532054201569693</v>
      </c>
      <c r="I42" s="14">
        <f>IF(C42="N/A", 0, INDEX('Probability Tables'!$K$48:$K$50, MATCH(C42, 'Probability Tables'!$A$48:$A$50, 0)))</f>
        <v>-1.624036711855253</v>
      </c>
      <c r="J42" s="14">
        <f>'Probability Tables'!$E$4</f>
        <v>-0.95753369040820424</v>
      </c>
      <c r="K42" s="16">
        <f>SUM(H42:J42)</f>
        <v>-2.9668909442791542</v>
      </c>
      <c r="L42" s="15">
        <f>EXP(G42)/(EXP(G42)+EXP(K42))*100</f>
        <v>46.567987972047398</v>
      </c>
      <c r="M42" s="15">
        <f>EXP(K42)/(EXP(K42)+EXP(G42))*100</f>
        <v>53.432012027952602</v>
      </c>
      <c r="N42" s="17">
        <f t="shared" si="0"/>
        <v>1</v>
      </c>
      <c r="O42" s="17">
        <v>0</v>
      </c>
    </row>
    <row r="43" spans="1:15" x14ac:dyDescent="0.25">
      <c r="A43" t="s">
        <v>77</v>
      </c>
      <c r="B43" t="s">
        <v>17</v>
      </c>
      <c r="C43" s="12" t="s">
        <v>1250</v>
      </c>
      <c r="D43" s="13">
        <f>IF(B43="N/A", 0, INDEX('Probability Tables'!$J$18:$J$19, MATCH(B43, 'Probability Tables'!$A$18:$A$19, 0)))</f>
        <v>-1.9050155618886613</v>
      </c>
      <c r="E43" s="13">
        <f>IF(C43="N/A", 0, INDEX('Probability Tables'!$J$48:$J$50, MATCH(C43, 'Probability Tables'!$A$48:$A$50, 0)))</f>
        <v>-1.1317644959850102</v>
      </c>
      <c r="F43" s="13">
        <f>'Probability Tables'!$E$3</f>
        <v>-0.48424598596127871</v>
      </c>
      <c r="G43" s="16">
        <f>SUM(D43:F43)</f>
        <v>-3.5210260438349503</v>
      </c>
      <c r="H43" s="14">
        <f>IF(B43="N/A", 0, INDEX('Probability Tables'!$K$18:$K$19, MATCH(B43, 'Probability Tables'!$A$18:$A$19, 0)))</f>
        <v>-0.38532054201569693</v>
      </c>
      <c r="I43" s="14">
        <f>IF(C43="N/A", 0, INDEX('Probability Tables'!$K$48:$K$50, MATCH(C43, 'Probability Tables'!$A$48:$A$50, 0)))</f>
        <v>-0.54522705048332309</v>
      </c>
      <c r="J43" s="14">
        <f>'Probability Tables'!$E$4</f>
        <v>-0.95753369040820424</v>
      </c>
      <c r="K43" s="16">
        <f>SUM(H43:J43)</f>
        <v>-1.8880812829072244</v>
      </c>
      <c r="L43" s="15">
        <f>EXP(G43)/(EXP(G43)+EXP(K43))*100</f>
        <v>16.342735774071372</v>
      </c>
      <c r="M43" s="15">
        <f>EXP(K43)/(EXP(K43)+EXP(G43))*100</f>
        <v>83.657264225928628</v>
      </c>
      <c r="N43" s="17">
        <f t="shared" si="0"/>
        <v>1</v>
      </c>
      <c r="O43" s="17">
        <v>0</v>
      </c>
    </row>
    <row r="44" spans="1:15" x14ac:dyDescent="0.25">
      <c r="A44" t="s">
        <v>78</v>
      </c>
      <c r="B44" t="s">
        <v>13</v>
      </c>
      <c r="C44" s="12" t="s">
        <v>1251</v>
      </c>
      <c r="D44" s="13">
        <f>IF(B44="N/A", 0, INDEX('Probability Tables'!$J$18:$J$19, MATCH(B44, 'Probability Tables'!$A$18:$A$19, 0)))</f>
        <v>-0.16113204070663512</v>
      </c>
      <c r="E44" s="13">
        <f>IF(C44="N/A", 0, INDEX('Probability Tables'!$J$48:$J$50, MATCH(C44, 'Probability Tables'!$A$48:$A$50, 0)))</f>
        <v>-0.71512608727872051</v>
      </c>
      <c r="F44" s="13">
        <f>'Probability Tables'!$E$3</f>
        <v>-0.48424598596127871</v>
      </c>
      <c r="G44" s="16">
        <f>SUM(D44:F44)</f>
        <v>-1.3605041139466343</v>
      </c>
      <c r="H44" s="14">
        <f>IF(B44="N/A", 0, INDEX('Probability Tables'!$K$18:$K$19, MATCH(B44, 'Probability Tables'!$A$18:$A$19, 0)))</f>
        <v>-1.140161291580982</v>
      </c>
      <c r="I44" s="14">
        <f>IF(C44="N/A", 0, INDEX('Probability Tables'!$K$48:$K$50, MATCH(C44, 'Probability Tables'!$A$48:$A$50, 0)))</f>
        <v>-1.624036711855253</v>
      </c>
      <c r="J44" s="14">
        <f>'Probability Tables'!$E$4</f>
        <v>-0.95753369040820424</v>
      </c>
      <c r="K44" s="16">
        <f>SUM(H44:J44)</f>
        <v>-3.7217316938444389</v>
      </c>
      <c r="L44" s="15">
        <f>EXP(G44)/(EXP(G44)+EXP(K44))*100</f>
        <v>91.38225276677349</v>
      </c>
      <c r="M44" s="15">
        <f>EXP(K44)/(EXP(K44)+EXP(G44))*100</f>
        <v>8.6177472332265204</v>
      </c>
      <c r="N44" s="17">
        <f t="shared" si="0"/>
        <v>0</v>
      </c>
      <c r="O44" s="17">
        <v>0</v>
      </c>
    </row>
    <row r="45" spans="1:15" x14ac:dyDescent="0.25">
      <c r="A45" t="s">
        <v>79</v>
      </c>
      <c r="B45" t="s">
        <v>17</v>
      </c>
      <c r="C45" s="12" t="s">
        <v>1250</v>
      </c>
      <c r="D45" s="13">
        <f>IF(B45="N/A", 0, INDEX('Probability Tables'!$J$18:$J$19, MATCH(B45, 'Probability Tables'!$A$18:$A$19, 0)))</f>
        <v>-1.9050155618886613</v>
      </c>
      <c r="E45" s="13">
        <f>IF(C45="N/A", 0, INDEX('Probability Tables'!$J$48:$J$50, MATCH(C45, 'Probability Tables'!$A$48:$A$50, 0)))</f>
        <v>-1.1317644959850102</v>
      </c>
      <c r="F45" s="13">
        <f>'Probability Tables'!$E$3</f>
        <v>-0.48424598596127871</v>
      </c>
      <c r="G45" s="16">
        <f>SUM(D45:F45)</f>
        <v>-3.5210260438349503</v>
      </c>
      <c r="H45" s="14">
        <f>IF(B45="N/A", 0, INDEX('Probability Tables'!$K$18:$K$19, MATCH(B45, 'Probability Tables'!$A$18:$A$19, 0)))</f>
        <v>-0.38532054201569693</v>
      </c>
      <c r="I45" s="14">
        <f>IF(C45="N/A", 0, INDEX('Probability Tables'!$K$48:$K$50, MATCH(C45, 'Probability Tables'!$A$48:$A$50, 0)))</f>
        <v>-0.54522705048332309</v>
      </c>
      <c r="J45" s="14">
        <f>'Probability Tables'!$E$4</f>
        <v>-0.95753369040820424</v>
      </c>
      <c r="K45" s="16">
        <f>SUM(H45:J45)</f>
        <v>-1.8880812829072244</v>
      </c>
      <c r="L45" s="15">
        <f>EXP(G45)/(EXP(G45)+EXP(K45))*100</f>
        <v>16.342735774071372</v>
      </c>
      <c r="M45" s="15">
        <f>EXP(K45)/(EXP(K45)+EXP(G45))*100</f>
        <v>83.657264225928628</v>
      </c>
      <c r="N45" s="17">
        <f t="shared" si="0"/>
        <v>1</v>
      </c>
      <c r="O45" s="17">
        <v>1</v>
      </c>
    </row>
    <row r="46" spans="1:15" x14ac:dyDescent="0.25">
      <c r="A46" t="s">
        <v>81</v>
      </c>
      <c r="B46" t="s">
        <v>17</v>
      </c>
      <c r="C46" s="12" t="s">
        <v>1251</v>
      </c>
      <c r="D46" s="13">
        <f>IF(B46="N/A", 0, INDEX('Probability Tables'!$J$18:$J$19, MATCH(B46, 'Probability Tables'!$A$18:$A$19, 0)))</f>
        <v>-1.9050155618886613</v>
      </c>
      <c r="E46" s="13">
        <f>IF(C46="N/A", 0, INDEX('Probability Tables'!$J$48:$J$50, MATCH(C46, 'Probability Tables'!$A$48:$A$50, 0)))</f>
        <v>-0.71512608727872051</v>
      </c>
      <c r="F46" s="13">
        <f>'Probability Tables'!$E$3</f>
        <v>-0.48424598596127871</v>
      </c>
      <c r="G46" s="16">
        <f>SUM(D46:F46)</f>
        <v>-3.1043876351286608</v>
      </c>
      <c r="H46" s="14">
        <f>IF(B46="N/A", 0, INDEX('Probability Tables'!$K$18:$K$19, MATCH(B46, 'Probability Tables'!$A$18:$A$19, 0)))</f>
        <v>-0.38532054201569693</v>
      </c>
      <c r="I46" s="14">
        <f>IF(C46="N/A", 0, INDEX('Probability Tables'!$K$48:$K$50, MATCH(C46, 'Probability Tables'!$A$48:$A$50, 0)))</f>
        <v>-1.624036711855253</v>
      </c>
      <c r="J46" s="14">
        <f>'Probability Tables'!$E$4</f>
        <v>-0.95753369040820424</v>
      </c>
      <c r="K46" s="16">
        <f>SUM(H46:J46)</f>
        <v>-2.9668909442791542</v>
      </c>
      <c r="L46" s="15">
        <f>EXP(G46)/(EXP(G46)+EXP(K46))*100</f>
        <v>46.567987972047398</v>
      </c>
      <c r="M46" s="15">
        <f>EXP(K46)/(EXP(K46)+EXP(G46))*100</f>
        <v>53.432012027952602</v>
      </c>
      <c r="N46" s="17">
        <f t="shared" si="0"/>
        <v>1</v>
      </c>
      <c r="O46" s="17">
        <v>1</v>
      </c>
    </row>
    <row r="47" spans="1:15" x14ac:dyDescent="0.25">
      <c r="A47" t="s">
        <v>82</v>
      </c>
      <c r="B47" t="s">
        <v>13</v>
      </c>
      <c r="C47" s="12" t="s">
        <v>1251</v>
      </c>
      <c r="D47" s="13">
        <f>IF(B47="N/A", 0, INDEX('Probability Tables'!$J$18:$J$19, MATCH(B47, 'Probability Tables'!$A$18:$A$19, 0)))</f>
        <v>-0.16113204070663512</v>
      </c>
      <c r="E47" s="13">
        <f>IF(C47="N/A", 0, INDEX('Probability Tables'!$J$48:$J$50, MATCH(C47, 'Probability Tables'!$A$48:$A$50, 0)))</f>
        <v>-0.71512608727872051</v>
      </c>
      <c r="F47" s="13">
        <f>'Probability Tables'!$E$3</f>
        <v>-0.48424598596127871</v>
      </c>
      <c r="G47" s="16">
        <f>SUM(D47:F47)</f>
        <v>-1.3605041139466343</v>
      </c>
      <c r="H47" s="14">
        <f>IF(B47="N/A", 0, INDEX('Probability Tables'!$K$18:$K$19, MATCH(B47, 'Probability Tables'!$A$18:$A$19, 0)))</f>
        <v>-1.140161291580982</v>
      </c>
      <c r="I47" s="14">
        <f>IF(C47="N/A", 0, INDEX('Probability Tables'!$K$48:$K$50, MATCH(C47, 'Probability Tables'!$A$48:$A$50, 0)))</f>
        <v>-1.624036711855253</v>
      </c>
      <c r="J47" s="14">
        <f>'Probability Tables'!$E$4</f>
        <v>-0.95753369040820424</v>
      </c>
      <c r="K47" s="16">
        <f>SUM(H47:J47)</f>
        <v>-3.7217316938444389</v>
      </c>
      <c r="L47" s="15">
        <f>EXP(G47)/(EXP(G47)+EXP(K47))*100</f>
        <v>91.38225276677349</v>
      </c>
      <c r="M47" s="15">
        <f>EXP(K47)/(EXP(K47)+EXP(G47))*100</f>
        <v>8.6177472332265204</v>
      </c>
      <c r="N47" s="17">
        <f t="shared" si="0"/>
        <v>0</v>
      </c>
      <c r="O47" s="17">
        <v>0</v>
      </c>
    </row>
    <row r="48" spans="1:15" x14ac:dyDescent="0.25">
      <c r="A48" t="s">
        <v>84</v>
      </c>
      <c r="B48" t="s">
        <v>13</v>
      </c>
      <c r="C48" s="12" t="s">
        <v>1252</v>
      </c>
      <c r="D48" s="13">
        <f>IF(B48="N/A", 0, INDEX('Probability Tables'!$J$18:$J$19, MATCH(B48, 'Probability Tables'!$A$18:$A$19, 0)))</f>
        <v>-0.16113204070663512</v>
      </c>
      <c r="E48" s="13">
        <f>IF(C48="N/A", 0, INDEX('Probability Tables'!$J$48:$J$50, MATCH(C48, 'Probability Tables'!$A$48:$A$50, 0)))</f>
        <v>-1.6691571471357227</v>
      </c>
      <c r="F48" s="13">
        <f>'Probability Tables'!$E$3</f>
        <v>-0.48424598596127871</v>
      </c>
      <c r="G48" s="16">
        <f>SUM(D48:F48)</f>
        <v>-2.3145351738036366</v>
      </c>
      <c r="H48" s="14">
        <f>IF(B48="N/A", 0, INDEX('Probability Tables'!$K$18:$K$19, MATCH(B48, 'Probability Tables'!$A$18:$A$19, 0)))</f>
        <v>-1.140161291580982</v>
      </c>
      <c r="I48" s="14">
        <f>IF(C48="N/A", 0, INDEX('Probability Tables'!$K$48:$K$50, MATCH(C48, 'Probability Tables'!$A$48:$A$50, 0)))</f>
        <v>-1.4997389951776758</v>
      </c>
      <c r="J48" s="14">
        <f>'Probability Tables'!$E$4</f>
        <v>-0.95753369040820424</v>
      </c>
      <c r="K48" s="16">
        <f>SUM(H48:J48)</f>
        <v>-3.5974339771668618</v>
      </c>
      <c r="L48" s="15">
        <f>EXP(G48)/(EXP(G48)+EXP(K48))*100</f>
        <v>78.294281286117311</v>
      </c>
      <c r="M48" s="15">
        <f>EXP(K48)/(EXP(K48)+EXP(G48))*100</f>
        <v>21.705718713882685</v>
      </c>
      <c r="N48" s="17">
        <f t="shared" si="0"/>
        <v>0</v>
      </c>
      <c r="O48" s="17">
        <v>0</v>
      </c>
    </row>
    <row r="49" spans="1:15" x14ac:dyDescent="0.25">
      <c r="A49" t="s">
        <v>85</v>
      </c>
      <c r="B49" t="s">
        <v>17</v>
      </c>
      <c r="C49" s="12" t="s">
        <v>1251</v>
      </c>
      <c r="D49" s="13">
        <f>IF(B49="N/A", 0, INDEX('Probability Tables'!$J$18:$J$19, MATCH(B49, 'Probability Tables'!$A$18:$A$19, 0)))</f>
        <v>-1.9050155618886613</v>
      </c>
      <c r="E49" s="13">
        <f>IF(C49="N/A", 0, INDEX('Probability Tables'!$J$48:$J$50, MATCH(C49, 'Probability Tables'!$A$48:$A$50, 0)))</f>
        <v>-0.71512608727872051</v>
      </c>
      <c r="F49" s="13">
        <f>'Probability Tables'!$E$3</f>
        <v>-0.48424598596127871</v>
      </c>
      <c r="G49" s="16">
        <f>SUM(D49:F49)</f>
        <v>-3.1043876351286608</v>
      </c>
      <c r="H49" s="14">
        <f>IF(B49="N/A", 0, INDEX('Probability Tables'!$K$18:$K$19, MATCH(B49, 'Probability Tables'!$A$18:$A$19, 0)))</f>
        <v>-0.38532054201569693</v>
      </c>
      <c r="I49" s="14">
        <f>IF(C49="N/A", 0, INDEX('Probability Tables'!$K$48:$K$50, MATCH(C49, 'Probability Tables'!$A$48:$A$50, 0)))</f>
        <v>-1.624036711855253</v>
      </c>
      <c r="J49" s="14">
        <f>'Probability Tables'!$E$4</f>
        <v>-0.95753369040820424</v>
      </c>
      <c r="K49" s="16">
        <f>SUM(H49:J49)</f>
        <v>-2.9668909442791542</v>
      </c>
      <c r="L49" s="15">
        <f>EXP(G49)/(EXP(G49)+EXP(K49))*100</f>
        <v>46.567987972047398</v>
      </c>
      <c r="M49" s="15">
        <f>EXP(K49)/(EXP(K49)+EXP(G49))*100</f>
        <v>53.432012027952602</v>
      </c>
      <c r="N49" s="17">
        <f t="shared" si="0"/>
        <v>1</v>
      </c>
      <c r="O49" s="17">
        <v>1</v>
      </c>
    </row>
    <row r="50" spans="1:15" x14ac:dyDescent="0.25">
      <c r="A50" t="s">
        <v>86</v>
      </c>
      <c r="B50" t="s">
        <v>13</v>
      </c>
      <c r="C50" s="12" t="s">
        <v>1250</v>
      </c>
      <c r="D50" s="13">
        <f>IF(B50="N/A", 0, INDEX('Probability Tables'!$J$18:$J$19, MATCH(B50, 'Probability Tables'!$A$18:$A$19, 0)))</f>
        <v>-0.16113204070663512</v>
      </c>
      <c r="E50" s="13">
        <f>IF(C50="N/A", 0, INDEX('Probability Tables'!$J$48:$J$50, MATCH(C50, 'Probability Tables'!$A$48:$A$50, 0)))</f>
        <v>-1.1317644959850102</v>
      </c>
      <c r="F50" s="13">
        <f>'Probability Tables'!$E$3</f>
        <v>-0.48424598596127871</v>
      </c>
      <c r="G50" s="16">
        <f>SUM(D50:F50)</f>
        <v>-1.7771425226529238</v>
      </c>
      <c r="H50" s="14">
        <f>IF(B50="N/A", 0, INDEX('Probability Tables'!$K$18:$K$19, MATCH(B50, 'Probability Tables'!$A$18:$A$19, 0)))</f>
        <v>-1.140161291580982</v>
      </c>
      <c r="I50" s="14">
        <f>IF(C50="N/A", 0, INDEX('Probability Tables'!$K$48:$K$50, MATCH(C50, 'Probability Tables'!$A$48:$A$50, 0)))</f>
        <v>-0.54522705048332309</v>
      </c>
      <c r="J50" s="14">
        <f>'Probability Tables'!$E$4</f>
        <v>-0.95753369040820424</v>
      </c>
      <c r="K50" s="16">
        <f>SUM(H50:J50)</f>
        <v>-2.6429220324725091</v>
      </c>
      <c r="L50" s="15">
        <f>EXP(G50)/(EXP(G50)+EXP(K50))*100</f>
        <v>70.386674355757833</v>
      </c>
      <c r="M50" s="15">
        <f>EXP(K50)/(EXP(K50)+EXP(G50))*100</f>
        <v>29.613325644242167</v>
      </c>
      <c r="N50" s="17">
        <f t="shared" si="0"/>
        <v>0</v>
      </c>
      <c r="O50" s="17">
        <v>0</v>
      </c>
    </row>
    <row r="51" spans="1:15" x14ac:dyDescent="0.25">
      <c r="A51" t="s">
        <v>87</v>
      </c>
      <c r="B51" t="s">
        <v>17</v>
      </c>
      <c r="C51" s="12" t="s">
        <v>1252</v>
      </c>
      <c r="D51" s="13">
        <f>IF(B51="N/A", 0, INDEX('Probability Tables'!$J$18:$J$19, MATCH(B51, 'Probability Tables'!$A$18:$A$19, 0)))</f>
        <v>-1.9050155618886613</v>
      </c>
      <c r="E51" s="13">
        <f>IF(C51="N/A", 0, INDEX('Probability Tables'!$J$48:$J$50, MATCH(C51, 'Probability Tables'!$A$48:$A$50, 0)))</f>
        <v>-1.6691571471357227</v>
      </c>
      <c r="F51" s="13">
        <f>'Probability Tables'!$E$3</f>
        <v>-0.48424598596127871</v>
      </c>
      <c r="G51" s="16">
        <f>SUM(D51:F51)</f>
        <v>-4.0584186949856624</v>
      </c>
      <c r="H51" s="14">
        <f>IF(B51="N/A", 0, INDEX('Probability Tables'!$K$18:$K$19, MATCH(B51, 'Probability Tables'!$A$18:$A$19, 0)))</f>
        <v>-0.38532054201569693</v>
      </c>
      <c r="I51" s="14">
        <f>IF(C51="N/A", 0, INDEX('Probability Tables'!$K$48:$K$50, MATCH(C51, 'Probability Tables'!$A$48:$A$50, 0)))</f>
        <v>-1.4997389951776758</v>
      </c>
      <c r="J51" s="14">
        <f>'Probability Tables'!$E$4</f>
        <v>-0.95753369040820424</v>
      </c>
      <c r="K51" s="16">
        <f>SUM(H51:J51)</f>
        <v>-2.8425932276015771</v>
      </c>
      <c r="L51" s="15">
        <f>EXP(G51)/(EXP(G51)+EXP(K51))*100</f>
        <v>22.867192501028882</v>
      </c>
      <c r="M51" s="15">
        <f>EXP(K51)/(EXP(K51)+EXP(G51))*100</f>
        <v>77.132807498971118</v>
      </c>
      <c r="N51" s="17">
        <f t="shared" si="0"/>
        <v>1</v>
      </c>
      <c r="O51" s="17">
        <v>0</v>
      </c>
    </row>
    <row r="52" spans="1:15" x14ac:dyDescent="0.25">
      <c r="A52" t="s">
        <v>88</v>
      </c>
      <c r="B52" t="s">
        <v>13</v>
      </c>
      <c r="C52" s="12" t="s">
        <v>1250</v>
      </c>
      <c r="D52" s="13">
        <f>IF(B52="N/A", 0, INDEX('Probability Tables'!$J$18:$J$19, MATCH(B52, 'Probability Tables'!$A$18:$A$19, 0)))</f>
        <v>-0.16113204070663512</v>
      </c>
      <c r="E52" s="13">
        <f>IF(C52="N/A", 0, INDEX('Probability Tables'!$J$48:$J$50, MATCH(C52, 'Probability Tables'!$A$48:$A$50, 0)))</f>
        <v>-1.1317644959850102</v>
      </c>
      <c r="F52" s="13">
        <f>'Probability Tables'!$E$3</f>
        <v>-0.48424598596127871</v>
      </c>
      <c r="G52" s="16">
        <f>SUM(D52:F52)</f>
        <v>-1.7771425226529238</v>
      </c>
      <c r="H52" s="14">
        <f>IF(B52="N/A", 0, INDEX('Probability Tables'!$K$18:$K$19, MATCH(B52, 'Probability Tables'!$A$18:$A$19, 0)))</f>
        <v>-1.140161291580982</v>
      </c>
      <c r="I52" s="14">
        <f>IF(C52="N/A", 0, INDEX('Probability Tables'!$K$48:$K$50, MATCH(C52, 'Probability Tables'!$A$48:$A$50, 0)))</f>
        <v>-0.54522705048332309</v>
      </c>
      <c r="J52" s="14">
        <f>'Probability Tables'!$E$4</f>
        <v>-0.95753369040820424</v>
      </c>
      <c r="K52" s="16">
        <f>SUM(H52:J52)</f>
        <v>-2.6429220324725091</v>
      </c>
      <c r="L52" s="15">
        <f>EXP(G52)/(EXP(G52)+EXP(K52))*100</f>
        <v>70.386674355757833</v>
      </c>
      <c r="M52" s="15">
        <f>EXP(K52)/(EXP(K52)+EXP(G52))*100</f>
        <v>29.613325644242167</v>
      </c>
      <c r="N52" s="17">
        <f t="shared" si="0"/>
        <v>0</v>
      </c>
      <c r="O52" s="17">
        <v>0</v>
      </c>
    </row>
    <row r="53" spans="1:15" x14ac:dyDescent="0.25">
      <c r="A53" t="s">
        <v>89</v>
      </c>
      <c r="B53" t="s">
        <v>13</v>
      </c>
      <c r="C53" s="12" t="s">
        <v>1251</v>
      </c>
      <c r="D53" s="13">
        <f>IF(B53="N/A", 0, INDEX('Probability Tables'!$J$18:$J$19, MATCH(B53, 'Probability Tables'!$A$18:$A$19, 0)))</f>
        <v>-0.16113204070663512</v>
      </c>
      <c r="E53" s="13">
        <f>IF(C53="N/A", 0, INDEX('Probability Tables'!$J$48:$J$50, MATCH(C53, 'Probability Tables'!$A$48:$A$50, 0)))</f>
        <v>-0.71512608727872051</v>
      </c>
      <c r="F53" s="13">
        <f>'Probability Tables'!$E$3</f>
        <v>-0.48424598596127871</v>
      </c>
      <c r="G53" s="16">
        <f>SUM(D53:F53)</f>
        <v>-1.3605041139466343</v>
      </c>
      <c r="H53" s="14">
        <f>IF(B53="N/A", 0, INDEX('Probability Tables'!$K$18:$K$19, MATCH(B53, 'Probability Tables'!$A$18:$A$19, 0)))</f>
        <v>-1.140161291580982</v>
      </c>
      <c r="I53" s="14">
        <f>IF(C53="N/A", 0, INDEX('Probability Tables'!$K$48:$K$50, MATCH(C53, 'Probability Tables'!$A$48:$A$50, 0)))</f>
        <v>-1.624036711855253</v>
      </c>
      <c r="J53" s="14">
        <f>'Probability Tables'!$E$4</f>
        <v>-0.95753369040820424</v>
      </c>
      <c r="K53" s="16">
        <f>SUM(H53:J53)</f>
        <v>-3.7217316938444389</v>
      </c>
      <c r="L53" s="15">
        <f>EXP(G53)/(EXP(G53)+EXP(K53))*100</f>
        <v>91.38225276677349</v>
      </c>
      <c r="M53" s="15">
        <f>EXP(K53)/(EXP(K53)+EXP(G53))*100</f>
        <v>8.6177472332265204</v>
      </c>
      <c r="N53" s="17">
        <f t="shared" si="0"/>
        <v>0</v>
      </c>
      <c r="O53" s="17">
        <v>0</v>
      </c>
    </row>
    <row r="54" spans="1:15" x14ac:dyDescent="0.25">
      <c r="A54" t="s">
        <v>91</v>
      </c>
      <c r="B54" t="s">
        <v>17</v>
      </c>
      <c r="C54" s="12" t="s">
        <v>1250</v>
      </c>
      <c r="D54" s="13">
        <f>IF(B54="N/A", 0, INDEX('Probability Tables'!$J$18:$J$19, MATCH(B54, 'Probability Tables'!$A$18:$A$19, 0)))</f>
        <v>-1.9050155618886613</v>
      </c>
      <c r="E54" s="13">
        <f>IF(C54="N/A", 0, INDEX('Probability Tables'!$J$48:$J$50, MATCH(C54, 'Probability Tables'!$A$48:$A$50, 0)))</f>
        <v>-1.1317644959850102</v>
      </c>
      <c r="F54" s="13">
        <f>'Probability Tables'!$E$3</f>
        <v>-0.48424598596127871</v>
      </c>
      <c r="G54" s="16">
        <f>SUM(D54:F54)</f>
        <v>-3.5210260438349503</v>
      </c>
      <c r="H54" s="14">
        <f>IF(B54="N/A", 0, INDEX('Probability Tables'!$K$18:$K$19, MATCH(B54, 'Probability Tables'!$A$18:$A$19, 0)))</f>
        <v>-0.38532054201569693</v>
      </c>
      <c r="I54" s="14">
        <f>IF(C54="N/A", 0, INDEX('Probability Tables'!$K$48:$K$50, MATCH(C54, 'Probability Tables'!$A$48:$A$50, 0)))</f>
        <v>-0.54522705048332309</v>
      </c>
      <c r="J54" s="14">
        <f>'Probability Tables'!$E$4</f>
        <v>-0.95753369040820424</v>
      </c>
      <c r="K54" s="16">
        <f>SUM(H54:J54)</f>
        <v>-1.8880812829072244</v>
      </c>
      <c r="L54" s="15">
        <f>EXP(G54)/(EXP(G54)+EXP(K54))*100</f>
        <v>16.342735774071372</v>
      </c>
      <c r="M54" s="15">
        <f>EXP(K54)/(EXP(K54)+EXP(G54))*100</f>
        <v>83.657264225928628</v>
      </c>
      <c r="N54" s="17">
        <f t="shared" si="0"/>
        <v>1</v>
      </c>
      <c r="O54" s="17">
        <v>1</v>
      </c>
    </row>
    <row r="55" spans="1:15" x14ac:dyDescent="0.25">
      <c r="A55" t="s">
        <v>94</v>
      </c>
      <c r="B55" t="s">
        <v>17</v>
      </c>
      <c r="C55" s="12" t="s">
        <v>1250</v>
      </c>
      <c r="D55" s="13">
        <f>IF(B55="N/A", 0, INDEX('Probability Tables'!$J$18:$J$19, MATCH(B55, 'Probability Tables'!$A$18:$A$19, 0)))</f>
        <v>-1.9050155618886613</v>
      </c>
      <c r="E55" s="13">
        <f>IF(C55="N/A", 0, INDEX('Probability Tables'!$J$48:$J$50, MATCH(C55, 'Probability Tables'!$A$48:$A$50, 0)))</f>
        <v>-1.1317644959850102</v>
      </c>
      <c r="F55" s="13">
        <f>'Probability Tables'!$E$3</f>
        <v>-0.48424598596127871</v>
      </c>
      <c r="G55" s="16">
        <f>SUM(D55:F55)</f>
        <v>-3.5210260438349503</v>
      </c>
      <c r="H55" s="14">
        <f>IF(B55="N/A", 0, INDEX('Probability Tables'!$K$18:$K$19, MATCH(B55, 'Probability Tables'!$A$18:$A$19, 0)))</f>
        <v>-0.38532054201569693</v>
      </c>
      <c r="I55" s="14">
        <f>IF(C55="N/A", 0, INDEX('Probability Tables'!$K$48:$K$50, MATCH(C55, 'Probability Tables'!$A$48:$A$50, 0)))</f>
        <v>-0.54522705048332309</v>
      </c>
      <c r="J55" s="14">
        <f>'Probability Tables'!$E$4</f>
        <v>-0.95753369040820424</v>
      </c>
      <c r="K55" s="16">
        <f>SUM(H55:J55)</f>
        <v>-1.8880812829072244</v>
      </c>
      <c r="L55" s="15">
        <f>EXP(G55)/(EXP(G55)+EXP(K55))*100</f>
        <v>16.342735774071372</v>
      </c>
      <c r="M55" s="15">
        <f>EXP(K55)/(EXP(K55)+EXP(G55))*100</f>
        <v>83.657264225928628</v>
      </c>
      <c r="N55" s="17">
        <f t="shared" si="0"/>
        <v>1</v>
      </c>
      <c r="O55" s="17">
        <v>1</v>
      </c>
    </row>
    <row r="56" spans="1:15" x14ac:dyDescent="0.25">
      <c r="A56" t="s">
        <v>95</v>
      </c>
      <c r="B56" t="s">
        <v>13</v>
      </c>
      <c r="C56" s="12" t="s">
        <v>1250</v>
      </c>
      <c r="D56" s="13">
        <f>IF(B56="N/A", 0, INDEX('Probability Tables'!$J$18:$J$19, MATCH(B56, 'Probability Tables'!$A$18:$A$19, 0)))</f>
        <v>-0.16113204070663512</v>
      </c>
      <c r="E56" s="13">
        <f>IF(C56="N/A", 0, INDEX('Probability Tables'!$J$48:$J$50, MATCH(C56, 'Probability Tables'!$A$48:$A$50, 0)))</f>
        <v>-1.1317644959850102</v>
      </c>
      <c r="F56" s="13">
        <f>'Probability Tables'!$E$3</f>
        <v>-0.48424598596127871</v>
      </c>
      <c r="G56" s="16">
        <f>SUM(D56:F56)</f>
        <v>-1.7771425226529238</v>
      </c>
      <c r="H56" s="14">
        <f>IF(B56="N/A", 0, INDEX('Probability Tables'!$K$18:$K$19, MATCH(B56, 'Probability Tables'!$A$18:$A$19, 0)))</f>
        <v>-1.140161291580982</v>
      </c>
      <c r="I56" s="14">
        <f>IF(C56="N/A", 0, INDEX('Probability Tables'!$K$48:$K$50, MATCH(C56, 'Probability Tables'!$A$48:$A$50, 0)))</f>
        <v>-0.54522705048332309</v>
      </c>
      <c r="J56" s="14">
        <f>'Probability Tables'!$E$4</f>
        <v>-0.95753369040820424</v>
      </c>
      <c r="K56" s="16">
        <f>SUM(H56:J56)</f>
        <v>-2.6429220324725091</v>
      </c>
      <c r="L56" s="15">
        <f>EXP(G56)/(EXP(G56)+EXP(K56))*100</f>
        <v>70.386674355757833</v>
      </c>
      <c r="M56" s="15">
        <f>EXP(K56)/(EXP(K56)+EXP(G56))*100</f>
        <v>29.613325644242167</v>
      </c>
      <c r="N56" s="17">
        <f t="shared" si="0"/>
        <v>0</v>
      </c>
      <c r="O56" s="17">
        <v>0</v>
      </c>
    </row>
    <row r="57" spans="1:15" x14ac:dyDescent="0.25">
      <c r="A57" t="s">
        <v>97</v>
      </c>
      <c r="B57" t="s">
        <v>13</v>
      </c>
      <c r="C57" s="12" t="s">
        <v>1250</v>
      </c>
      <c r="D57" s="13">
        <f>IF(B57="N/A", 0, INDEX('Probability Tables'!$J$18:$J$19, MATCH(B57, 'Probability Tables'!$A$18:$A$19, 0)))</f>
        <v>-0.16113204070663512</v>
      </c>
      <c r="E57" s="13">
        <f>IF(C57="N/A", 0, INDEX('Probability Tables'!$J$48:$J$50, MATCH(C57, 'Probability Tables'!$A$48:$A$50, 0)))</f>
        <v>-1.1317644959850102</v>
      </c>
      <c r="F57" s="13">
        <f>'Probability Tables'!$E$3</f>
        <v>-0.48424598596127871</v>
      </c>
      <c r="G57" s="16">
        <f>SUM(D57:F57)</f>
        <v>-1.7771425226529238</v>
      </c>
      <c r="H57" s="14">
        <f>IF(B57="N/A", 0, INDEX('Probability Tables'!$K$18:$K$19, MATCH(B57, 'Probability Tables'!$A$18:$A$19, 0)))</f>
        <v>-1.140161291580982</v>
      </c>
      <c r="I57" s="14">
        <f>IF(C57="N/A", 0, INDEX('Probability Tables'!$K$48:$K$50, MATCH(C57, 'Probability Tables'!$A$48:$A$50, 0)))</f>
        <v>-0.54522705048332309</v>
      </c>
      <c r="J57" s="14">
        <f>'Probability Tables'!$E$4</f>
        <v>-0.95753369040820424</v>
      </c>
      <c r="K57" s="16">
        <f>SUM(H57:J57)</f>
        <v>-2.6429220324725091</v>
      </c>
      <c r="L57" s="15">
        <f>EXP(G57)/(EXP(G57)+EXP(K57))*100</f>
        <v>70.386674355757833</v>
      </c>
      <c r="M57" s="15">
        <f>EXP(K57)/(EXP(K57)+EXP(G57))*100</f>
        <v>29.613325644242167</v>
      </c>
      <c r="N57" s="17">
        <f t="shared" si="0"/>
        <v>0</v>
      </c>
      <c r="O57" s="17">
        <v>1</v>
      </c>
    </row>
    <row r="58" spans="1:15" x14ac:dyDescent="0.25">
      <c r="A58" t="s">
        <v>99</v>
      </c>
      <c r="B58" t="s">
        <v>17</v>
      </c>
      <c r="C58" s="12" t="s">
        <v>1252</v>
      </c>
      <c r="D58" s="13">
        <f>IF(B58="N/A", 0, INDEX('Probability Tables'!$J$18:$J$19, MATCH(B58, 'Probability Tables'!$A$18:$A$19, 0)))</f>
        <v>-1.9050155618886613</v>
      </c>
      <c r="E58" s="13">
        <f>IF(C58="N/A", 0, INDEX('Probability Tables'!$J$48:$J$50, MATCH(C58, 'Probability Tables'!$A$48:$A$50, 0)))</f>
        <v>-1.6691571471357227</v>
      </c>
      <c r="F58" s="13">
        <f>'Probability Tables'!$E$3</f>
        <v>-0.48424598596127871</v>
      </c>
      <c r="G58" s="16">
        <f>SUM(D58:F58)</f>
        <v>-4.0584186949856624</v>
      </c>
      <c r="H58" s="14">
        <f>IF(B58="N/A", 0, INDEX('Probability Tables'!$K$18:$K$19, MATCH(B58, 'Probability Tables'!$A$18:$A$19, 0)))</f>
        <v>-0.38532054201569693</v>
      </c>
      <c r="I58" s="14">
        <f>IF(C58="N/A", 0, INDEX('Probability Tables'!$K$48:$K$50, MATCH(C58, 'Probability Tables'!$A$48:$A$50, 0)))</f>
        <v>-1.4997389951776758</v>
      </c>
      <c r="J58" s="14">
        <f>'Probability Tables'!$E$4</f>
        <v>-0.95753369040820424</v>
      </c>
      <c r="K58" s="16">
        <f>SUM(H58:J58)</f>
        <v>-2.8425932276015771</v>
      </c>
      <c r="L58" s="15">
        <f>EXP(G58)/(EXP(G58)+EXP(K58))*100</f>
        <v>22.867192501028882</v>
      </c>
      <c r="M58" s="15">
        <f>EXP(K58)/(EXP(K58)+EXP(G58))*100</f>
        <v>77.132807498971118</v>
      </c>
      <c r="N58" s="17">
        <f t="shared" si="0"/>
        <v>1</v>
      </c>
      <c r="O58" s="17">
        <v>1</v>
      </c>
    </row>
    <row r="59" spans="1:15" x14ac:dyDescent="0.25">
      <c r="A59" t="s">
        <v>101</v>
      </c>
      <c r="B59" t="s">
        <v>13</v>
      </c>
      <c r="C59" s="12" t="s">
        <v>1251</v>
      </c>
      <c r="D59" s="13">
        <f>IF(B59="N/A", 0, INDEX('Probability Tables'!$J$18:$J$19, MATCH(B59, 'Probability Tables'!$A$18:$A$19, 0)))</f>
        <v>-0.16113204070663512</v>
      </c>
      <c r="E59" s="13">
        <f>IF(C59="N/A", 0, INDEX('Probability Tables'!$J$48:$J$50, MATCH(C59, 'Probability Tables'!$A$48:$A$50, 0)))</f>
        <v>-0.71512608727872051</v>
      </c>
      <c r="F59" s="13">
        <f>'Probability Tables'!$E$3</f>
        <v>-0.48424598596127871</v>
      </c>
      <c r="G59" s="16">
        <f>SUM(D59:F59)</f>
        <v>-1.3605041139466343</v>
      </c>
      <c r="H59" s="14">
        <f>IF(B59="N/A", 0, INDEX('Probability Tables'!$K$18:$K$19, MATCH(B59, 'Probability Tables'!$A$18:$A$19, 0)))</f>
        <v>-1.140161291580982</v>
      </c>
      <c r="I59" s="14">
        <f>IF(C59="N/A", 0, INDEX('Probability Tables'!$K$48:$K$50, MATCH(C59, 'Probability Tables'!$A$48:$A$50, 0)))</f>
        <v>-1.624036711855253</v>
      </c>
      <c r="J59" s="14">
        <f>'Probability Tables'!$E$4</f>
        <v>-0.95753369040820424</v>
      </c>
      <c r="K59" s="16">
        <f>SUM(H59:J59)</f>
        <v>-3.7217316938444389</v>
      </c>
      <c r="L59" s="15">
        <f>EXP(G59)/(EXP(G59)+EXP(K59))*100</f>
        <v>91.38225276677349</v>
      </c>
      <c r="M59" s="15">
        <f>EXP(K59)/(EXP(K59)+EXP(G59))*100</f>
        <v>8.6177472332265204</v>
      </c>
      <c r="N59" s="17">
        <f t="shared" si="0"/>
        <v>0</v>
      </c>
      <c r="O59" s="17">
        <v>0</v>
      </c>
    </row>
    <row r="60" spans="1:15" x14ac:dyDescent="0.25">
      <c r="A60" t="s">
        <v>102</v>
      </c>
      <c r="B60" t="s">
        <v>17</v>
      </c>
      <c r="C60" s="12" t="s">
        <v>1250</v>
      </c>
      <c r="D60" s="13">
        <f>IF(B60="N/A", 0, INDEX('Probability Tables'!$J$18:$J$19, MATCH(B60, 'Probability Tables'!$A$18:$A$19, 0)))</f>
        <v>-1.9050155618886613</v>
      </c>
      <c r="E60" s="13">
        <f>IF(C60="N/A", 0, INDEX('Probability Tables'!$J$48:$J$50, MATCH(C60, 'Probability Tables'!$A$48:$A$50, 0)))</f>
        <v>-1.1317644959850102</v>
      </c>
      <c r="F60" s="13">
        <f>'Probability Tables'!$E$3</f>
        <v>-0.48424598596127871</v>
      </c>
      <c r="G60" s="16">
        <f>SUM(D60:F60)</f>
        <v>-3.5210260438349503</v>
      </c>
      <c r="H60" s="14">
        <f>IF(B60="N/A", 0, INDEX('Probability Tables'!$K$18:$K$19, MATCH(B60, 'Probability Tables'!$A$18:$A$19, 0)))</f>
        <v>-0.38532054201569693</v>
      </c>
      <c r="I60" s="14">
        <f>IF(C60="N/A", 0, INDEX('Probability Tables'!$K$48:$K$50, MATCH(C60, 'Probability Tables'!$A$48:$A$50, 0)))</f>
        <v>-0.54522705048332309</v>
      </c>
      <c r="J60" s="14">
        <f>'Probability Tables'!$E$4</f>
        <v>-0.95753369040820424</v>
      </c>
      <c r="K60" s="16">
        <f>SUM(H60:J60)</f>
        <v>-1.8880812829072244</v>
      </c>
      <c r="L60" s="15">
        <f>EXP(G60)/(EXP(G60)+EXP(K60))*100</f>
        <v>16.342735774071372</v>
      </c>
      <c r="M60" s="15">
        <f>EXP(K60)/(EXP(K60)+EXP(G60))*100</f>
        <v>83.657264225928628</v>
      </c>
      <c r="N60" s="17">
        <f t="shared" si="0"/>
        <v>1</v>
      </c>
      <c r="O60" s="17">
        <v>1</v>
      </c>
    </row>
    <row r="61" spans="1:15" x14ac:dyDescent="0.25">
      <c r="A61" t="s">
        <v>104</v>
      </c>
      <c r="B61" t="s">
        <v>13</v>
      </c>
      <c r="C61" s="12" t="s">
        <v>1250</v>
      </c>
      <c r="D61" s="13">
        <f>IF(B61="N/A", 0, INDEX('Probability Tables'!$J$18:$J$19, MATCH(B61, 'Probability Tables'!$A$18:$A$19, 0)))</f>
        <v>-0.16113204070663512</v>
      </c>
      <c r="E61" s="13">
        <f>IF(C61="N/A", 0, INDEX('Probability Tables'!$J$48:$J$50, MATCH(C61, 'Probability Tables'!$A$48:$A$50, 0)))</f>
        <v>-1.1317644959850102</v>
      </c>
      <c r="F61" s="13">
        <f>'Probability Tables'!$E$3</f>
        <v>-0.48424598596127871</v>
      </c>
      <c r="G61" s="16">
        <f>SUM(D61:F61)</f>
        <v>-1.7771425226529238</v>
      </c>
      <c r="H61" s="14">
        <f>IF(B61="N/A", 0, INDEX('Probability Tables'!$K$18:$K$19, MATCH(B61, 'Probability Tables'!$A$18:$A$19, 0)))</f>
        <v>-1.140161291580982</v>
      </c>
      <c r="I61" s="14">
        <f>IF(C61="N/A", 0, INDEX('Probability Tables'!$K$48:$K$50, MATCH(C61, 'Probability Tables'!$A$48:$A$50, 0)))</f>
        <v>-0.54522705048332309</v>
      </c>
      <c r="J61" s="14">
        <f>'Probability Tables'!$E$4</f>
        <v>-0.95753369040820424</v>
      </c>
      <c r="K61" s="16">
        <f>SUM(H61:J61)</f>
        <v>-2.6429220324725091</v>
      </c>
      <c r="L61" s="15">
        <f>EXP(G61)/(EXP(G61)+EXP(K61))*100</f>
        <v>70.386674355757833</v>
      </c>
      <c r="M61" s="15">
        <f>EXP(K61)/(EXP(K61)+EXP(G61))*100</f>
        <v>29.613325644242167</v>
      </c>
      <c r="N61" s="17">
        <f t="shared" si="0"/>
        <v>0</v>
      </c>
      <c r="O61" s="17">
        <v>0</v>
      </c>
    </row>
    <row r="62" spans="1:15" x14ac:dyDescent="0.25">
      <c r="A62" t="s">
        <v>106</v>
      </c>
      <c r="B62" t="s">
        <v>13</v>
      </c>
      <c r="C62" s="12" t="s">
        <v>1251</v>
      </c>
      <c r="D62" s="13">
        <f>IF(B62="N/A", 0, INDEX('Probability Tables'!$J$18:$J$19, MATCH(B62, 'Probability Tables'!$A$18:$A$19, 0)))</f>
        <v>-0.16113204070663512</v>
      </c>
      <c r="E62" s="13">
        <f>IF(C62="N/A", 0, INDEX('Probability Tables'!$J$48:$J$50, MATCH(C62, 'Probability Tables'!$A$48:$A$50, 0)))</f>
        <v>-0.71512608727872051</v>
      </c>
      <c r="F62" s="13">
        <f>'Probability Tables'!$E$3</f>
        <v>-0.48424598596127871</v>
      </c>
      <c r="G62" s="16">
        <f>SUM(D62:F62)</f>
        <v>-1.3605041139466343</v>
      </c>
      <c r="H62" s="14">
        <f>IF(B62="N/A", 0, INDEX('Probability Tables'!$K$18:$K$19, MATCH(B62, 'Probability Tables'!$A$18:$A$19, 0)))</f>
        <v>-1.140161291580982</v>
      </c>
      <c r="I62" s="14">
        <f>IF(C62="N/A", 0, INDEX('Probability Tables'!$K$48:$K$50, MATCH(C62, 'Probability Tables'!$A$48:$A$50, 0)))</f>
        <v>-1.624036711855253</v>
      </c>
      <c r="J62" s="14">
        <f>'Probability Tables'!$E$4</f>
        <v>-0.95753369040820424</v>
      </c>
      <c r="K62" s="16">
        <f>SUM(H62:J62)</f>
        <v>-3.7217316938444389</v>
      </c>
      <c r="L62" s="15">
        <f>EXP(G62)/(EXP(G62)+EXP(K62))*100</f>
        <v>91.38225276677349</v>
      </c>
      <c r="M62" s="15">
        <f>EXP(K62)/(EXP(K62)+EXP(G62))*100</f>
        <v>8.6177472332265204</v>
      </c>
      <c r="N62" s="17">
        <f t="shared" si="0"/>
        <v>0</v>
      </c>
      <c r="O62" s="17">
        <v>0</v>
      </c>
    </row>
    <row r="63" spans="1:15" x14ac:dyDescent="0.25">
      <c r="A63" t="s">
        <v>107</v>
      </c>
      <c r="B63" t="s">
        <v>17</v>
      </c>
      <c r="C63" s="12" t="s">
        <v>1250</v>
      </c>
      <c r="D63" s="13">
        <f>IF(B63="N/A", 0, INDEX('Probability Tables'!$J$18:$J$19, MATCH(B63, 'Probability Tables'!$A$18:$A$19, 0)))</f>
        <v>-1.9050155618886613</v>
      </c>
      <c r="E63" s="13">
        <f>IF(C63="N/A", 0, INDEX('Probability Tables'!$J$48:$J$50, MATCH(C63, 'Probability Tables'!$A$48:$A$50, 0)))</f>
        <v>-1.1317644959850102</v>
      </c>
      <c r="F63" s="13">
        <f>'Probability Tables'!$E$3</f>
        <v>-0.48424598596127871</v>
      </c>
      <c r="G63" s="16">
        <f>SUM(D63:F63)</f>
        <v>-3.5210260438349503</v>
      </c>
      <c r="H63" s="14">
        <f>IF(B63="N/A", 0, INDEX('Probability Tables'!$K$18:$K$19, MATCH(B63, 'Probability Tables'!$A$18:$A$19, 0)))</f>
        <v>-0.38532054201569693</v>
      </c>
      <c r="I63" s="14">
        <f>IF(C63="N/A", 0, INDEX('Probability Tables'!$K$48:$K$50, MATCH(C63, 'Probability Tables'!$A$48:$A$50, 0)))</f>
        <v>-0.54522705048332309</v>
      </c>
      <c r="J63" s="14">
        <f>'Probability Tables'!$E$4</f>
        <v>-0.95753369040820424</v>
      </c>
      <c r="K63" s="16">
        <f>SUM(H63:J63)</f>
        <v>-1.8880812829072244</v>
      </c>
      <c r="L63" s="15">
        <f>EXP(G63)/(EXP(G63)+EXP(K63))*100</f>
        <v>16.342735774071372</v>
      </c>
      <c r="M63" s="15">
        <f>EXP(K63)/(EXP(K63)+EXP(G63))*100</f>
        <v>83.657264225928628</v>
      </c>
      <c r="N63" s="17">
        <f t="shared" si="0"/>
        <v>1</v>
      </c>
      <c r="O63" s="17">
        <v>1</v>
      </c>
    </row>
    <row r="64" spans="1:15" x14ac:dyDescent="0.25">
      <c r="A64" t="s">
        <v>109</v>
      </c>
      <c r="B64" t="s">
        <v>13</v>
      </c>
      <c r="C64" s="12" t="s">
        <v>1250</v>
      </c>
      <c r="D64" s="13">
        <f>IF(B64="N/A", 0, INDEX('Probability Tables'!$J$18:$J$19, MATCH(B64, 'Probability Tables'!$A$18:$A$19, 0)))</f>
        <v>-0.16113204070663512</v>
      </c>
      <c r="E64" s="13">
        <f>IF(C64="N/A", 0, INDEX('Probability Tables'!$J$48:$J$50, MATCH(C64, 'Probability Tables'!$A$48:$A$50, 0)))</f>
        <v>-1.1317644959850102</v>
      </c>
      <c r="F64" s="13">
        <f>'Probability Tables'!$E$3</f>
        <v>-0.48424598596127871</v>
      </c>
      <c r="G64" s="16">
        <f>SUM(D64:F64)</f>
        <v>-1.7771425226529238</v>
      </c>
      <c r="H64" s="14">
        <f>IF(B64="N/A", 0, INDEX('Probability Tables'!$K$18:$K$19, MATCH(B64, 'Probability Tables'!$A$18:$A$19, 0)))</f>
        <v>-1.140161291580982</v>
      </c>
      <c r="I64" s="14">
        <f>IF(C64="N/A", 0, INDEX('Probability Tables'!$K$48:$K$50, MATCH(C64, 'Probability Tables'!$A$48:$A$50, 0)))</f>
        <v>-0.54522705048332309</v>
      </c>
      <c r="J64" s="14">
        <f>'Probability Tables'!$E$4</f>
        <v>-0.95753369040820424</v>
      </c>
      <c r="K64" s="16">
        <f>SUM(H64:J64)</f>
        <v>-2.6429220324725091</v>
      </c>
      <c r="L64" s="15">
        <f>EXP(G64)/(EXP(G64)+EXP(K64))*100</f>
        <v>70.386674355757833</v>
      </c>
      <c r="M64" s="15">
        <f>EXP(K64)/(EXP(K64)+EXP(G64))*100</f>
        <v>29.613325644242167</v>
      </c>
      <c r="N64" s="17">
        <f t="shared" si="0"/>
        <v>0</v>
      </c>
      <c r="O64" s="17">
        <v>0</v>
      </c>
    </row>
    <row r="65" spans="1:15" x14ac:dyDescent="0.25">
      <c r="A65" t="s">
        <v>111</v>
      </c>
      <c r="B65" t="s">
        <v>13</v>
      </c>
      <c r="C65" s="12" t="s">
        <v>1250</v>
      </c>
      <c r="D65" s="13">
        <f>IF(B65="N/A", 0, INDEX('Probability Tables'!$J$18:$J$19, MATCH(B65, 'Probability Tables'!$A$18:$A$19, 0)))</f>
        <v>-0.16113204070663512</v>
      </c>
      <c r="E65" s="13">
        <f>IF(C65="N/A", 0, INDEX('Probability Tables'!$J$48:$J$50, MATCH(C65, 'Probability Tables'!$A$48:$A$50, 0)))</f>
        <v>-1.1317644959850102</v>
      </c>
      <c r="F65" s="13">
        <f>'Probability Tables'!$E$3</f>
        <v>-0.48424598596127871</v>
      </c>
      <c r="G65" s="16">
        <f>SUM(D65:F65)</f>
        <v>-1.7771425226529238</v>
      </c>
      <c r="H65" s="14">
        <f>IF(B65="N/A", 0, INDEX('Probability Tables'!$K$18:$K$19, MATCH(B65, 'Probability Tables'!$A$18:$A$19, 0)))</f>
        <v>-1.140161291580982</v>
      </c>
      <c r="I65" s="14">
        <f>IF(C65="N/A", 0, INDEX('Probability Tables'!$K$48:$K$50, MATCH(C65, 'Probability Tables'!$A$48:$A$50, 0)))</f>
        <v>-0.54522705048332309</v>
      </c>
      <c r="J65" s="14">
        <f>'Probability Tables'!$E$4</f>
        <v>-0.95753369040820424</v>
      </c>
      <c r="K65" s="16">
        <f>SUM(H65:J65)</f>
        <v>-2.6429220324725091</v>
      </c>
      <c r="L65" s="15">
        <f>EXP(G65)/(EXP(G65)+EXP(K65))*100</f>
        <v>70.386674355757833</v>
      </c>
      <c r="M65" s="15">
        <f>EXP(K65)/(EXP(K65)+EXP(G65))*100</f>
        <v>29.613325644242167</v>
      </c>
      <c r="N65" s="17">
        <f t="shared" si="0"/>
        <v>0</v>
      </c>
      <c r="O65" s="17">
        <v>0</v>
      </c>
    </row>
    <row r="66" spans="1:15" x14ac:dyDescent="0.25">
      <c r="A66" t="s">
        <v>112</v>
      </c>
      <c r="B66" t="s">
        <v>13</v>
      </c>
      <c r="C66" s="12" t="s">
        <v>1250</v>
      </c>
      <c r="D66" s="13">
        <f>IF(B66="N/A", 0, INDEX('Probability Tables'!$J$18:$J$19, MATCH(B66, 'Probability Tables'!$A$18:$A$19, 0)))</f>
        <v>-0.16113204070663512</v>
      </c>
      <c r="E66" s="13">
        <f>IF(C66="N/A", 0, INDEX('Probability Tables'!$J$48:$J$50, MATCH(C66, 'Probability Tables'!$A$48:$A$50, 0)))</f>
        <v>-1.1317644959850102</v>
      </c>
      <c r="F66" s="13">
        <f>'Probability Tables'!$E$3</f>
        <v>-0.48424598596127871</v>
      </c>
      <c r="G66" s="16">
        <f>SUM(D66:F66)</f>
        <v>-1.7771425226529238</v>
      </c>
      <c r="H66" s="14">
        <f>IF(B66="N/A", 0, INDEX('Probability Tables'!$K$18:$K$19, MATCH(B66, 'Probability Tables'!$A$18:$A$19, 0)))</f>
        <v>-1.140161291580982</v>
      </c>
      <c r="I66" s="14">
        <f>IF(C66="N/A", 0, INDEX('Probability Tables'!$K$48:$K$50, MATCH(C66, 'Probability Tables'!$A$48:$A$50, 0)))</f>
        <v>-0.54522705048332309</v>
      </c>
      <c r="J66" s="14">
        <f>'Probability Tables'!$E$4</f>
        <v>-0.95753369040820424</v>
      </c>
      <c r="K66" s="16">
        <f>SUM(H66:J66)</f>
        <v>-2.6429220324725091</v>
      </c>
      <c r="L66" s="15">
        <f>EXP(G66)/(EXP(G66)+EXP(K66))*100</f>
        <v>70.386674355757833</v>
      </c>
      <c r="M66" s="15">
        <f>EXP(K66)/(EXP(K66)+EXP(G66))*100</f>
        <v>29.613325644242167</v>
      </c>
      <c r="N66" s="17">
        <f t="shared" si="0"/>
        <v>0</v>
      </c>
      <c r="O66" s="17">
        <v>0</v>
      </c>
    </row>
    <row r="67" spans="1:15" x14ac:dyDescent="0.25">
      <c r="A67" t="s">
        <v>114</v>
      </c>
      <c r="B67" t="s">
        <v>13</v>
      </c>
      <c r="C67" s="12" t="s">
        <v>1252</v>
      </c>
      <c r="D67" s="13">
        <f>IF(B67="N/A", 0, INDEX('Probability Tables'!$J$18:$J$19, MATCH(B67, 'Probability Tables'!$A$18:$A$19, 0)))</f>
        <v>-0.16113204070663512</v>
      </c>
      <c r="E67" s="13">
        <f>IF(C67="N/A", 0, INDEX('Probability Tables'!$J$48:$J$50, MATCH(C67, 'Probability Tables'!$A$48:$A$50, 0)))</f>
        <v>-1.6691571471357227</v>
      </c>
      <c r="F67" s="13">
        <f>'Probability Tables'!$E$3</f>
        <v>-0.48424598596127871</v>
      </c>
      <c r="G67" s="16">
        <f>SUM(D67:F67)</f>
        <v>-2.3145351738036366</v>
      </c>
      <c r="H67" s="14">
        <f>IF(B67="N/A", 0, INDEX('Probability Tables'!$K$18:$K$19, MATCH(B67, 'Probability Tables'!$A$18:$A$19, 0)))</f>
        <v>-1.140161291580982</v>
      </c>
      <c r="I67" s="14">
        <f>IF(C67="N/A", 0, INDEX('Probability Tables'!$K$48:$K$50, MATCH(C67, 'Probability Tables'!$A$48:$A$50, 0)))</f>
        <v>-1.4997389951776758</v>
      </c>
      <c r="J67" s="14">
        <f>'Probability Tables'!$E$4</f>
        <v>-0.95753369040820424</v>
      </c>
      <c r="K67" s="16">
        <f>SUM(H67:J67)</f>
        <v>-3.5974339771668618</v>
      </c>
      <c r="L67" s="15">
        <f>EXP(G67)/(EXP(G67)+EXP(K67))*100</f>
        <v>78.294281286117311</v>
      </c>
      <c r="M67" s="15">
        <f>EXP(K67)/(EXP(K67)+EXP(G67))*100</f>
        <v>21.705718713882685</v>
      </c>
      <c r="N67" s="17">
        <f t="shared" ref="N67:N130" si="1">IF(L67&gt;M67, 0, 1)</f>
        <v>0</v>
      </c>
      <c r="O67" s="17">
        <v>1</v>
      </c>
    </row>
    <row r="68" spans="1:15" x14ac:dyDescent="0.25">
      <c r="A68" t="s">
        <v>115</v>
      </c>
      <c r="B68" t="s">
        <v>17</v>
      </c>
      <c r="C68" s="12" t="s">
        <v>1252</v>
      </c>
      <c r="D68" s="13">
        <f>IF(B68="N/A", 0, INDEX('Probability Tables'!$J$18:$J$19, MATCH(B68, 'Probability Tables'!$A$18:$A$19, 0)))</f>
        <v>-1.9050155618886613</v>
      </c>
      <c r="E68" s="13">
        <f>IF(C68="N/A", 0, INDEX('Probability Tables'!$J$48:$J$50, MATCH(C68, 'Probability Tables'!$A$48:$A$50, 0)))</f>
        <v>-1.6691571471357227</v>
      </c>
      <c r="F68" s="13">
        <f>'Probability Tables'!$E$3</f>
        <v>-0.48424598596127871</v>
      </c>
      <c r="G68" s="16">
        <f>SUM(D68:F68)</f>
        <v>-4.0584186949856624</v>
      </c>
      <c r="H68" s="14">
        <f>IF(B68="N/A", 0, INDEX('Probability Tables'!$K$18:$K$19, MATCH(B68, 'Probability Tables'!$A$18:$A$19, 0)))</f>
        <v>-0.38532054201569693</v>
      </c>
      <c r="I68" s="14">
        <f>IF(C68="N/A", 0, INDEX('Probability Tables'!$K$48:$K$50, MATCH(C68, 'Probability Tables'!$A$48:$A$50, 0)))</f>
        <v>-1.4997389951776758</v>
      </c>
      <c r="J68" s="14">
        <f>'Probability Tables'!$E$4</f>
        <v>-0.95753369040820424</v>
      </c>
      <c r="K68" s="16">
        <f>SUM(H68:J68)</f>
        <v>-2.8425932276015771</v>
      </c>
      <c r="L68" s="15">
        <f>EXP(G68)/(EXP(G68)+EXP(K68))*100</f>
        <v>22.867192501028882</v>
      </c>
      <c r="M68" s="15">
        <f>EXP(K68)/(EXP(K68)+EXP(G68))*100</f>
        <v>77.132807498971118</v>
      </c>
      <c r="N68" s="17">
        <f t="shared" si="1"/>
        <v>1</v>
      </c>
      <c r="O68" s="17">
        <v>1</v>
      </c>
    </row>
    <row r="69" spans="1:15" x14ac:dyDescent="0.25">
      <c r="A69" t="s">
        <v>118</v>
      </c>
      <c r="B69" t="s">
        <v>13</v>
      </c>
      <c r="C69" s="12" t="s">
        <v>1251</v>
      </c>
      <c r="D69" s="13">
        <f>IF(B69="N/A", 0, INDEX('Probability Tables'!$J$18:$J$19, MATCH(B69, 'Probability Tables'!$A$18:$A$19, 0)))</f>
        <v>-0.16113204070663512</v>
      </c>
      <c r="E69" s="13">
        <f>IF(C69="N/A", 0, INDEX('Probability Tables'!$J$48:$J$50, MATCH(C69, 'Probability Tables'!$A$48:$A$50, 0)))</f>
        <v>-0.71512608727872051</v>
      </c>
      <c r="F69" s="13">
        <f>'Probability Tables'!$E$3</f>
        <v>-0.48424598596127871</v>
      </c>
      <c r="G69" s="16">
        <f>SUM(D69:F69)</f>
        <v>-1.3605041139466343</v>
      </c>
      <c r="H69" s="14">
        <f>IF(B69="N/A", 0, INDEX('Probability Tables'!$K$18:$K$19, MATCH(B69, 'Probability Tables'!$A$18:$A$19, 0)))</f>
        <v>-1.140161291580982</v>
      </c>
      <c r="I69" s="14">
        <f>IF(C69="N/A", 0, INDEX('Probability Tables'!$K$48:$K$50, MATCH(C69, 'Probability Tables'!$A$48:$A$50, 0)))</f>
        <v>-1.624036711855253</v>
      </c>
      <c r="J69" s="14">
        <f>'Probability Tables'!$E$4</f>
        <v>-0.95753369040820424</v>
      </c>
      <c r="K69" s="16">
        <f>SUM(H69:J69)</f>
        <v>-3.7217316938444389</v>
      </c>
      <c r="L69" s="15">
        <f>EXP(G69)/(EXP(G69)+EXP(K69))*100</f>
        <v>91.38225276677349</v>
      </c>
      <c r="M69" s="15">
        <f>EXP(K69)/(EXP(K69)+EXP(G69))*100</f>
        <v>8.6177472332265204</v>
      </c>
      <c r="N69" s="17">
        <f t="shared" si="1"/>
        <v>0</v>
      </c>
      <c r="O69" s="17">
        <v>0</v>
      </c>
    </row>
    <row r="70" spans="1:15" x14ac:dyDescent="0.25">
      <c r="A70" t="s">
        <v>120</v>
      </c>
      <c r="B70" t="s">
        <v>17</v>
      </c>
      <c r="C70" s="12" t="s">
        <v>1251</v>
      </c>
      <c r="D70" s="13">
        <f>IF(B70="N/A", 0, INDEX('Probability Tables'!$J$18:$J$19, MATCH(B70, 'Probability Tables'!$A$18:$A$19, 0)))</f>
        <v>-1.9050155618886613</v>
      </c>
      <c r="E70" s="13">
        <f>IF(C70="N/A", 0, INDEX('Probability Tables'!$J$48:$J$50, MATCH(C70, 'Probability Tables'!$A$48:$A$50, 0)))</f>
        <v>-0.71512608727872051</v>
      </c>
      <c r="F70" s="13">
        <f>'Probability Tables'!$E$3</f>
        <v>-0.48424598596127871</v>
      </c>
      <c r="G70" s="16">
        <f>SUM(D70:F70)</f>
        <v>-3.1043876351286608</v>
      </c>
      <c r="H70" s="14">
        <f>IF(B70="N/A", 0, INDEX('Probability Tables'!$K$18:$K$19, MATCH(B70, 'Probability Tables'!$A$18:$A$19, 0)))</f>
        <v>-0.38532054201569693</v>
      </c>
      <c r="I70" s="14">
        <f>IF(C70="N/A", 0, INDEX('Probability Tables'!$K$48:$K$50, MATCH(C70, 'Probability Tables'!$A$48:$A$50, 0)))</f>
        <v>-1.624036711855253</v>
      </c>
      <c r="J70" s="14">
        <f>'Probability Tables'!$E$4</f>
        <v>-0.95753369040820424</v>
      </c>
      <c r="K70" s="16">
        <f>SUM(H70:J70)</f>
        <v>-2.9668909442791542</v>
      </c>
      <c r="L70" s="15">
        <f>EXP(G70)/(EXP(G70)+EXP(K70))*100</f>
        <v>46.567987972047398</v>
      </c>
      <c r="M70" s="15">
        <f>EXP(K70)/(EXP(K70)+EXP(G70))*100</f>
        <v>53.432012027952602</v>
      </c>
      <c r="N70" s="17">
        <f t="shared" si="1"/>
        <v>1</v>
      </c>
      <c r="O70" s="17">
        <v>1</v>
      </c>
    </row>
    <row r="71" spans="1:15" x14ac:dyDescent="0.25">
      <c r="A71" t="s">
        <v>121</v>
      </c>
      <c r="B71" t="s">
        <v>13</v>
      </c>
      <c r="C71" s="12" t="s">
        <v>1251</v>
      </c>
      <c r="D71" s="13">
        <f>IF(B71="N/A", 0, INDEX('Probability Tables'!$J$18:$J$19, MATCH(B71, 'Probability Tables'!$A$18:$A$19, 0)))</f>
        <v>-0.16113204070663512</v>
      </c>
      <c r="E71" s="13">
        <f>IF(C71="N/A", 0, INDEX('Probability Tables'!$J$48:$J$50, MATCH(C71, 'Probability Tables'!$A$48:$A$50, 0)))</f>
        <v>-0.71512608727872051</v>
      </c>
      <c r="F71" s="13">
        <f>'Probability Tables'!$E$3</f>
        <v>-0.48424598596127871</v>
      </c>
      <c r="G71" s="16">
        <f>SUM(D71:F71)</f>
        <v>-1.3605041139466343</v>
      </c>
      <c r="H71" s="14">
        <f>IF(B71="N/A", 0, INDEX('Probability Tables'!$K$18:$K$19, MATCH(B71, 'Probability Tables'!$A$18:$A$19, 0)))</f>
        <v>-1.140161291580982</v>
      </c>
      <c r="I71" s="14">
        <f>IF(C71="N/A", 0, INDEX('Probability Tables'!$K$48:$K$50, MATCH(C71, 'Probability Tables'!$A$48:$A$50, 0)))</f>
        <v>-1.624036711855253</v>
      </c>
      <c r="J71" s="14">
        <f>'Probability Tables'!$E$4</f>
        <v>-0.95753369040820424</v>
      </c>
      <c r="K71" s="16">
        <f>SUM(H71:J71)</f>
        <v>-3.7217316938444389</v>
      </c>
      <c r="L71" s="15">
        <f>EXP(G71)/(EXP(G71)+EXP(K71))*100</f>
        <v>91.38225276677349</v>
      </c>
      <c r="M71" s="15">
        <f>EXP(K71)/(EXP(K71)+EXP(G71))*100</f>
        <v>8.6177472332265204</v>
      </c>
      <c r="N71" s="17">
        <f t="shared" si="1"/>
        <v>0</v>
      </c>
      <c r="O71" s="17">
        <v>0</v>
      </c>
    </row>
    <row r="72" spans="1:15" x14ac:dyDescent="0.25">
      <c r="A72" t="s">
        <v>122</v>
      </c>
      <c r="B72" t="s">
        <v>13</v>
      </c>
      <c r="C72" s="12" t="s">
        <v>1252</v>
      </c>
      <c r="D72" s="13">
        <f>IF(B72="N/A", 0, INDEX('Probability Tables'!$J$18:$J$19, MATCH(B72, 'Probability Tables'!$A$18:$A$19, 0)))</f>
        <v>-0.16113204070663512</v>
      </c>
      <c r="E72" s="13">
        <f>IF(C72="N/A", 0, INDEX('Probability Tables'!$J$48:$J$50, MATCH(C72, 'Probability Tables'!$A$48:$A$50, 0)))</f>
        <v>-1.6691571471357227</v>
      </c>
      <c r="F72" s="13">
        <f>'Probability Tables'!$E$3</f>
        <v>-0.48424598596127871</v>
      </c>
      <c r="G72" s="16">
        <f>SUM(D72:F72)</f>
        <v>-2.3145351738036366</v>
      </c>
      <c r="H72" s="14">
        <f>IF(B72="N/A", 0, INDEX('Probability Tables'!$K$18:$K$19, MATCH(B72, 'Probability Tables'!$A$18:$A$19, 0)))</f>
        <v>-1.140161291580982</v>
      </c>
      <c r="I72" s="14">
        <f>IF(C72="N/A", 0, INDEX('Probability Tables'!$K$48:$K$50, MATCH(C72, 'Probability Tables'!$A$48:$A$50, 0)))</f>
        <v>-1.4997389951776758</v>
      </c>
      <c r="J72" s="14">
        <f>'Probability Tables'!$E$4</f>
        <v>-0.95753369040820424</v>
      </c>
      <c r="K72" s="16">
        <f>SUM(H72:J72)</f>
        <v>-3.5974339771668618</v>
      </c>
      <c r="L72" s="15">
        <f>EXP(G72)/(EXP(G72)+EXP(K72))*100</f>
        <v>78.294281286117311</v>
      </c>
      <c r="M72" s="15">
        <f>EXP(K72)/(EXP(K72)+EXP(G72))*100</f>
        <v>21.705718713882685</v>
      </c>
      <c r="N72" s="17">
        <f t="shared" si="1"/>
        <v>0</v>
      </c>
      <c r="O72" s="17">
        <v>0</v>
      </c>
    </row>
    <row r="73" spans="1:15" x14ac:dyDescent="0.25">
      <c r="A73" t="s">
        <v>124</v>
      </c>
      <c r="B73" t="s">
        <v>17</v>
      </c>
      <c r="C73" s="12" t="s">
        <v>1250</v>
      </c>
      <c r="D73" s="13">
        <f>IF(B73="N/A", 0, INDEX('Probability Tables'!$J$18:$J$19, MATCH(B73, 'Probability Tables'!$A$18:$A$19, 0)))</f>
        <v>-1.9050155618886613</v>
      </c>
      <c r="E73" s="13">
        <f>IF(C73="N/A", 0, INDEX('Probability Tables'!$J$48:$J$50, MATCH(C73, 'Probability Tables'!$A$48:$A$50, 0)))</f>
        <v>-1.1317644959850102</v>
      </c>
      <c r="F73" s="13">
        <f>'Probability Tables'!$E$3</f>
        <v>-0.48424598596127871</v>
      </c>
      <c r="G73" s="16">
        <f>SUM(D73:F73)</f>
        <v>-3.5210260438349503</v>
      </c>
      <c r="H73" s="14">
        <f>IF(B73="N/A", 0, INDEX('Probability Tables'!$K$18:$K$19, MATCH(B73, 'Probability Tables'!$A$18:$A$19, 0)))</f>
        <v>-0.38532054201569693</v>
      </c>
      <c r="I73" s="14">
        <f>IF(C73="N/A", 0, INDEX('Probability Tables'!$K$48:$K$50, MATCH(C73, 'Probability Tables'!$A$48:$A$50, 0)))</f>
        <v>-0.54522705048332309</v>
      </c>
      <c r="J73" s="14">
        <f>'Probability Tables'!$E$4</f>
        <v>-0.95753369040820424</v>
      </c>
      <c r="K73" s="16">
        <f>SUM(H73:J73)</f>
        <v>-1.8880812829072244</v>
      </c>
      <c r="L73" s="15">
        <f>EXP(G73)/(EXP(G73)+EXP(K73))*100</f>
        <v>16.342735774071372</v>
      </c>
      <c r="M73" s="15">
        <f>EXP(K73)/(EXP(K73)+EXP(G73))*100</f>
        <v>83.657264225928628</v>
      </c>
      <c r="N73" s="17">
        <f t="shared" si="1"/>
        <v>1</v>
      </c>
      <c r="O73" s="17">
        <v>0</v>
      </c>
    </row>
    <row r="74" spans="1:15" x14ac:dyDescent="0.25">
      <c r="A74" t="s">
        <v>125</v>
      </c>
      <c r="B74" t="s">
        <v>13</v>
      </c>
      <c r="C74" s="12" t="s">
        <v>1250</v>
      </c>
      <c r="D74" s="13">
        <f>IF(B74="N/A", 0, INDEX('Probability Tables'!$J$18:$J$19, MATCH(B74, 'Probability Tables'!$A$18:$A$19, 0)))</f>
        <v>-0.16113204070663512</v>
      </c>
      <c r="E74" s="13">
        <f>IF(C74="N/A", 0, INDEX('Probability Tables'!$J$48:$J$50, MATCH(C74, 'Probability Tables'!$A$48:$A$50, 0)))</f>
        <v>-1.1317644959850102</v>
      </c>
      <c r="F74" s="13">
        <f>'Probability Tables'!$E$3</f>
        <v>-0.48424598596127871</v>
      </c>
      <c r="G74" s="16">
        <f>SUM(D74:F74)</f>
        <v>-1.7771425226529238</v>
      </c>
      <c r="H74" s="14">
        <f>IF(B74="N/A", 0, INDEX('Probability Tables'!$K$18:$K$19, MATCH(B74, 'Probability Tables'!$A$18:$A$19, 0)))</f>
        <v>-1.140161291580982</v>
      </c>
      <c r="I74" s="14">
        <f>IF(C74="N/A", 0, INDEX('Probability Tables'!$K$48:$K$50, MATCH(C74, 'Probability Tables'!$A$48:$A$50, 0)))</f>
        <v>-0.54522705048332309</v>
      </c>
      <c r="J74" s="14">
        <f>'Probability Tables'!$E$4</f>
        <v>-0.95753369040820424</v>
      </c>
      <c r="K74" s="16">
        <f>SUM(H74:J74)</f>
        <v>-2.6429220324725091</v>
      </c>
      <c r="L74" s="15">
        <f>EXP(G74)/(EXP(G74)+EXP(K74))*100</f>
        <v>70.386674355757833</v>
      </c>
      <c r="M74" s="15">
        <f>EXP(K74)/(EXP(K74)+EXP(G74))*100</f>
        <v>29.613325644242167</v>
      </c>
      <c r="N74" s="17">
        <f t="shared" si="1"/>
        <v>0</v>
      </c>
      <c r="O74" s="17">
        <v>0</v>
      </c>
    </row>
    <row r="75" spans="1:15" x14ac:dyDescent="0.25">
      <c r="A75" t="s">
        <v>127</v>
      </c>
      <c r="B75" t="s">
        <v>13</v>
      </c>
      <c r="C75" s="12" t="s">
        <v>1252</v>
      </c>
      <c r="D75" s="13">
        <f>IF(B75="N/A", 0, INDEX('Probability Tables'!$J$18:$J$19, MATCH(B75, 'Probability Tables'!$A$18:$A$19, 0)))</f>
        <v>-0.16113204070663512</v>
      </c>
      <c r="E75" s="13">
        <f>IF(C75="N/A", 0, INDEX('Probability Tables'!$J$48:$J$50, MATCH(C75, 'Probability Tables'!$A$48:$A$50, 0)))</f>
        <v>-1.6691571471357227</v>
      </c>
      <c r="F75" s="13">
        <f>'Probability Tables'!$E$3</f>
        <v>-0.48424598596127871</v>
      </c>
      <c r="G75" s="16">
        <f>SUM(D75:F75)</f>
        <v>-2.3145351738036366</v>
      </c>
      <c r="H75" s="14">
        <f>IF(B75="N/A", 0, INDEX('Probability Tables'!$K$18:$K$19, MATCH(B75, 'Probability Tables'!$A$18:$A$19, 0)))</f>
        <v>-1.140161291580982</v>
      </c>
      <c r="I75" s="14">
        <f>IF(C75="N/A", 0, INDEX('Probability Tables'!$K$48:$K$50, MATCH(C75, 'Probability Tables'!$A$48:$A$50, 0)))</f>
        <v>-1.4997389951776758</v>
      </c>
      <c r="J75" s="14">
        <f>'Probability Tables'!$E$4</f>
        <v>-0.95753369040820424</v>
      </c>
      <c r="K75" s="16">
        <f>SUM(H75:J75)</f>
        <v>-3.5974339771668618</v>
      </c>
      <c r="L75" s="15">
        <f>EXP(G75)/(EXP(G75)+EXP(K75))*100</f>
        <v>78.294281286117311</v>
      </c>
      <c r="M75" s="15">
        <f>EXP(K75)/(EXP(K75)+EXP(G75))*100</f>
        <v>21.705718713882685</v>
      </c>
      <c r="N75" s="17">
        <f t="shared" si="1"/>
        <v>0</v>
      </c>
      <c r="O75" s="17">
        <v>0</v>
      </c>
    </row>
    <row r="76" spans="1:15" x14ac:dyDescent="0.25">
      <c r="A76" t="s">
        <v>128</v>
      </c>
      <c r="B76" t="s">
        <v>13</v>
      </c>
      <c r="C76" s="12" t="s">
        <v>1250</v>
      </c>
      <c r="D76" s="13">
        <f>IF(B76="N/A", 0, INDEX('Probability Tables'!$J$18:$J$19, MATCH(B76, 'Probability Tables'!$A$18:$A$19, 0)))</f>
        <v>-0.16113204070663512</v>
      </c>
      <c r="E76" s="13">
        <f>IF(C76="N/A", 0, INDEX('Probability Tables'!$J$48:$J$50, MATCH(C76, 'Probability Tables'!$A$48:$A$50, 0)))</f>
        <v>-1.1317644959850102</v>
      </c>
      <c r="F76" s="13">
        <f>'Probability Tables'!$E$3</f>
        <v>-0.48424598596127871</v>
      </c>
      <c r="G76" s="16">
        <f>SUM(D76:F76)</f>
        <v>-1.7771425226529238</v>
      </c>
      <c r="H76" s="14">
        <f>IF(B76="N/A", 0, INDEX('Probability Tables'!$K$18:$K$19, MATCH(B76, 'Probability Tables'!$A$18:$A$19, 0)))</f>
        <v>-1.140161291580982</v>
      </c>
      <c r="I76" s="14">
        <f>IF(C76="N/A", 0, INDEX('Probability Tables'!$K$48:$K$50, MATCH(C76, 'Probability Tables'!$A$48:$A$50, 0)))</f>
        <v>-0.54522705048332309</v>
      </c>
      <c r="J76" s="14">
        <f>'Probability Tables'!$E$4</f>
        <v>-0.95753369040820424</v>
      </c>
      <c r="K76" s="16">
        <f>SUM(H76:J76)</f>
        <v>-2.6429220324725091</v>
      </c>
      <c r="L76" s="15">
        <f>EXP(G76)/(EXP(G76)+EXP(K76))*100</f>
        <v>70.386674355757833</v>
      </c>
      <c r="M76" s="15">
        <f>EXP(K76)/(EXP(K76)+EXP(G76))*100</f>
        <v>29.613325644242167</v>
      </c>
      <c r="N76" s="17">
        <f t="shared" si="1"/>
        <v>0</v>
      </c>
      <c r="O76" s="17">
        <v>1</v>
      </c>
    </row>
    <row r="77" spans="1:15" x14ac:dyDescent="0.25">
      <c r="A77" t="s">
        <v>129</v>
      </c>
      <c r="B77" t="s">
        <v>13</v>
      </c>
      <c r="C77" s="12" t="s">
        <v>1251</v>
      </c>
      <c r="D77" s="13">
        <f>IF(B77="N/A", 0, INDEX('Probability Tables'!$J$18:$J$19, MATCH(B77, 'Probability Tables'!$A$18:$A$19, 0)))</f>
        <v>-0.16113204070663512</v>
      </c>
      <c r="E77" s="13">
        <f>IF(C77="N/A", 0, INDEX('Probability Tables'!$J$48:$J$50, MATCH(C77, 'Probability Tables'!$A$48:$A$50, 0)))</f>
        <v>-0.71512608727872051</v>
      </c>
      <c r="F77" s="13">
        <f>'Probability Tables'!$E$3</f>
        <v>-0.48424598596127871</v>
      </c>
      <c r="G77" s="16">
        <f>SUM(D77:F77)</f>
        <v>-1.3605041139466343</v>
      </c>
      <c r="H77" s="14">
        <f>IF(B77="N/A", 0, INDEX('Probability Tables'!$K$18:$K$19, MATCH(B77, 'Probability Tables'!$A$18:$A$19, 0)))</f>
        <v>-1.140161291580982</v>
      </c>
      <c r="I77" s="14">
        <f>IF(C77="N/A", 0, INDEX('Probability Tables'!$K$48:$K$50, MATCH(C77, 'Probability Tables'!$A$48:$A$50, 0)))</f>
        <v>-1.624036711855253</v>
      </c>
      <c r="J77" s="14">
        <f>'Probability Tables'!$E$4</f>
        <v>-0.95753369040820424</v>
      </c>
      <c r="K77" s="16">
        <f>SUM(H77:J77)</f>
        <v>-3.7217316938444389</v>
      </c>
      <c r="L77" s="15">
        <f>EXP(G77)/(EXP(G77)+EXP(K77))*100</f>
        <v>91.38225276677349</v>
      </c>
      <c r="M77" s="15">
        <f>EXP(K77)/(EXP(K77)+EXP(G77))*100</f>
        <v>8.6177472332265204</v>
      </c>
      <c r="N77" s="17">
        <f t="shared" si="1"/>
        <v>0</v>
      </c>
      <c r="O77" s="17">
        <v>0</v>
      </c>
    </row>
    <row r="78" spans="1:15" x14ac:dyDescent="0.25">
      <c r="A78" t="s">
        <v>131</v>
      </c>
      <c r="B78" t="s">
        <v>13</v>
      </c>
      <c r="C78" s="12" t="s">
        <v>1251</v>
      </c>
      <c r="D78" s="13">
        <f>IF(B78="N/A", 0, INDEX('Probability Tables'!$J$18:$J$19, MATCH(B78, 'Probability Tables'!$A$18:$A$19, 0)))</f>
        <v>-0.16113204070663512</v>
      </c>
      <c r="E78" s="13">
        <f>IF(C78="N/A", 0, INDEX('Probability Tables'!$J$48:$J$50, MATCH(C78, 'Probability Tables'!$A$48:$A$50, 0)))</f>
        <v>-0.71512608727872051</v>
      </c>
      <c r="F78" s="13">
        <f>'Probability Tables'!$E$3</f>
        <v>-0.48424598596127871</v>
      </c>
      <c r="G78" s="16">
        <f>SUM(D78:F78)</f>
        <v>-1.3605041139466343</v>
      </c>
      <c r="H78" s="14">
        <f>IF(B78="N/A", 0, INDEX('Probability Tables'!$K$18:$K$19, MATCH(B78, 'Probability Tables'!$A$18:$A$19, 0)))</f>
        <v>-1.140161291580982</v>
      </c>
      <c r="I78" s="14">
        <f>IF(C78="N/A", 0, INDEX('Probability Tables'!$K$48:$K$50, MATCH(C78, 'Probability Tables'!$A$48:$A$50, 0)))</f>
        <v>-1.624036711855253</v>
      </c>
      <c r="J78" s="14">
        <f>'Probability Tables'!$E$4</f>
        <v>-0.95753369040820424</v>
      </c>
      <c r="K78" s="16">
        <f>SUM(H78:J78)</f>
        <v>-3.7217316938444389</v>
      </c>
      <c r="L78" s="15">
        <f>EXP(G78)/(EXP(G78)+EXP(K78))*100</f>
        <v>91.38225276677349</v>
      </c>
      <c r="M78" s="15">
        <f>EXP(K78)/(EXP(K78)+EXP(G78))*100</f>
        <v>8.6177472332265204</v>
      </c>
      <c r="N78" s="17">
        <f t="shared" si="1"/>
        <v>0</v>
      </c>
      <c r="O78" s="17">
        <v>0</v>
      </c>
    </row>
    <row r="79" spans="1:15" x14ac:dyDescent="0.25">
      <c r="A79" t="s">
        <v>132</v>
      </c>
      <c r="B79" t="s">
        <v>13</v>
      </c>
      <c r="C79" s="12" t="s">
        <v>1251</v>
      </c>
      <c r="D79" s="13">
        <f>IF(B79="N/A", 0, INDEX('Probability Tables'!$J$18:$J$19, MATCH(B79, 'Probability Tables'!$A$18:$A$19, 0)))</f>
        <v>-0.16113204070663512</v>
      </c>
      <c r="E79" s="13">
        <f>IF(C79="N/A", 0, INDEX('Probability Tables'!$J$48:$J$50, MATCH(C79, 'Probability Tables'!$A$48:$A$50, 0)))</f>
        <v>-0.71512608727872051</v>
      </c>
      <c r="F79" s="13">
        <f>'Probability Tables'!$E$3</f>
        <v>-0.48424598596127871</v>
      </c>
      <c r="G79" s="16">
        <f>SUM(D79:F79)</f>
        <v>-1.3605041139466343</v>
      </c>
      <c r="H79" s="14">
        <f>IF(B79="N/A", 0, INDEX('Probability Tables'!$K$18:$K$19, MATCH(B79, 'Probability Tables'!$A$18:$A$19, 0)))</f>
        <v>-1.140161291580982</v>
      </c>
      <c r="I79" s="14">
        <f>IF(C79="N/A", 0, INDEX('Probability Tables'!$K$48:$K$50, MATCH(C79, 'Probability Tables'!$A$48:$A$50, 0)))</f>
        <v>-1.624036711855253</v>
      </c>
      <c r="J79" s="14">
        <f>'Probability Tables'!$E$4</f>
        <v>-0.95753369040820424</v>
      </c>
      <c r="K79" s="16">
        <f>SUM(H79:J79)</f>
        <v>-3.7217316938444389</v>
      </c>
      <c r="L79" s="15">
        <f>EXP(G79)/(EXP(G79)+EXP(K79))*100</f>
        <v>91.38225276677349</v>
      </c>
      <c r="M79" s="15">
        <f>EXP(K79)/(EXP(K79)+EXP(G79))*100</f>
        <v>8.6177472332265204</v>
      </c>
      <c r="N79" s="17">
        <f t="shared" si="1"/>
        <v>0</v>
      </c>
      <c r="O79" s="17">
        <v>0</v>
      </c>
    </row>
    <row r="80" spans="1:15" x14ac:dyDescent="0.25">
      <c r="A80" t="s">
        <v>133</v>
      </c>
      <c r="B80" t="s">
        <v>13</v>
      </c>
      <c r="C80" s="12" t="s">
        <v>1250</v>
      </c>
      <c r="D80" s="13">
        <f>IF(B80="N/A", 0, INDEX('Probability Tables'!$J$18:$J$19, MATCH(B80, 'Probability Tables'!$A$18:$A$19, 0)))</f>
        <v>-0.16113204070663512</v>
      </c>
      <c r="E80" s="13">
        <f>IF(C80="N/A", 0, INDEX('Probability Tables'!$J$48:$J$50, MATCH(C80, 'Probability Tables'!$A$48:$A$50, 0)))</f>
        <v>-1.1317644959850102</v>
      </c>
      <c r="F80" s="13">
        <f>'Probability Tables'!$E$3</f>
        <v>-0.48424598596127871</v>
      </c>
      <c r="G80" s="16">
        <f>SUM(D80:F80)</f>
        <v>-1.7771425226529238</v>
      </c>
      <c r="H80" s="14">
        <f>IF(B80="N/A", 0, INDEX('Probability Tables'!$K$18:$K$19, MATCH(B80, 'Probability Tables'!$A$18:$A$19, 0)))</f>
        <v>-1.140161291580982</v>
      </c>
      <c r="I80" s="14">
        <f>IF(C80="N/A", 0, INDEX('Probability Tables'!$K$48:$K$50, MATCH(C80, 'Probability Tables'!$A$48:$A$50, 0)))</f>
        <v>-0.54522705048332309</v>
      </c>
      <c r="J80" s="14">
        <f>'Probability Tables'!$E$4</f>
        <v>-0.95753369040820424</v>
      </c>
      <c r="K80" s="16">
        <f>SUM(H80:J80)</f>
        <v>-2.6429220324725091</v>
      </c>
      <c r="L80" s="15">
        <f>EXP(G80)/(EXP(G80)+EXP(K80))*100</f>
        <v>70.386674355757833</v>
      </c>
      <c r="M80" s="15">
        <f>EXP(K80)/(EXP(K80)+EXP(G80))*100</f>
        <v>29.613325644242167</v>
      </c>
      <c r="N80" s="17">
        <f t="shared" si="1"/>
        <v>0</v>
      </c>
      <c r="O80" s="17">
        <v>1</v>
      </c>
    </row>
    <row r="81" spans="1:15" x14ac:dyDescent="0.25">
      <c r="A81" t="s">
        <v>134</v>
      </c>
      <c r="B81" t="s">
        <v>17</v>
      </c>
      <c r="C81" s="12" t="s">
        <v>1252</v>
      </c>
      <c r="D81" s="13">
        <f>IF(B81="N/A", 0, INDEX('Probability Tables'!$J$18:$J$19, MATCH(B81, 'Probability Tables'!$A$18:$A$19, 0)))</f>
        <v>-1.9050155618886613</v>
      </c>
      <c r="E81" s="13">
        <f>IF(C81="N/A", 0, INDEX('Probability Tables'!$J$48:$J$50, MATCH(C81, 'Probability Tables'!$A$48:$A$50, 0)))</f>
        <v>-1.6691571471357227</v>
      </c>
      <c r="F81" s="13">
        <f>'Probability Tables'!$E$3</f>
        <v>-0.48424598596127871</v>
      </c>
      <c r="G81" s="16">
        <f>SUM(D81:F81)</f>
        <v>-4.0584186949856624</v>
      </c>
      <c r="H81" s="14">
        <f>IF(B81="N/A", 0, INDEX('Probability Tables'!$K$18:$K$19, MATCH(B81, 'Probability Tables'!$A$18:$A$19, 0)))</f>
        <v>-0.38532054201569693</v>
      </c>
      <c r="I81" s="14">
        <f>IF(C81="N/A", 0, INDEX('Probability Tables'!$K$48:$K$50, MATCH(C81, 'Probability Tables'!$A$48:$A$50, 0)))</f>
        <v>-1.4997389951776758</v>
      </c>
      <c r="J81" s="14">
        <f>'Probability Tables'!$E$4</f>
        <v>-0.95753369040820424</v>
      </c>
      <c r="K81" s="16">
        <f>SUM(H81:J81)</f>
        <v>-2.8425932276015771</v>
      </c>
      <c r="L81" s="15">
        <f>EXP(G81)/(EXP(G81)+EXP(K81))*100</f>
        <v>22.867192501028882</v>
      </c>
      <c r="M81" s="15">
        <f>EXP(K81)/(EXP(K81)+EXP(G81))*100</f>
        <v>77.132807498971118</v>
      </c>
      <c r="N81" s="17">
        <f t="shared" si="1"/>
        <v>1</v>
      </c>
      <c r="O81" s="17">
        <v>1</v>
      </c>
    </row>
    <row r="82" spans="1:15" x14ac:dyDescent="0.25">
      <c r="A82" t="s">
        <v>135</v>
      </c>
      <c r="B82" t="s">
        <v>13</v>
      </c>
      <c r="C82" s="12" t="s">
        <v>1251</v>
      </c>
      <c r="D82" s="13">
        <f>IF(B82="N/A", 0, INDEX('Probability Tables'!$J$18:$J$19, MATCH(B82, 'Probability Tables'!$A$18:$A$19, 0)))</f>
        <v>-0.16113204070663512</v>
      </c>
      <c r="E82" s="13">
        <f>IF(C82="N/A", 0, INDEX('Probability Tables'!$J$48:$J$50, MATCH(C82, 'Probability Tables'!$A$48:$A$50, 0)))</f>
        <v>-0.71512608727872051</v>
      </c>
      <c r="F82" s="13">
        <f>'Probability Tables'!$E$3</f>
        <v>-0.48424598596127871</v>
      </c>
      <c r="G82" s="16">
        <f>SUM(D82:F82)</f>
        <v>-1.3605041139466343</v>
      </c>
      <c r="H82" s="14">
        <f>IF(B82="N/A", 0, INDEX('Probability Tables'!$K$18:$K$19, MATCH(B82, 'Probability Tables'!$A$18:$A$19, 0)))</f>
        <v>-1.140161291580982</v>
      </c>
      <c r="I82" s="14">
        <f>IF(C82="N/A", 0, INDEX('Probability Tables'!$K$48:$K$50, MATCH(C82, 'Probability Tables'!$A$48:$A$50, 0)))</f>
        <v>-1.624036711855253</v>
      </c>
      <c r="J82" s="14">
        <f>'Probability Tables'!$E$4</f>
        <v>-0.95753369040820424</v>
      </c>
      <c r="K82" s="16">
        <f>SUM(H82:J82)</f>
        <v>-3.7217316938444389</v>
      </c>
      <c r="L82" s="15">
        <f>EXP(G82)/(EXP(G82)+EXP(K82))*100</f>
        <v>91.38225276677349</v>
      </c>
      <c r="M82" s="15">
        <f>EXP(K82)/(EXP(K82)+EXP(G82))*100</f>
        <v>8.6177472332265204</v>
      </c>
      <c r="N82" s="17">
        <f t="shared" si="1"/>
        <v>0</v>
      </c>
      <c r="O82" s="17">
        <v>0</v>
      </c>
    </row>
    <row r="83" spans="1:15" x14ac:dyDescent="0.25">
      <c r="A83" t="s">
        <v>136</v>
      </c>
      <c r="B83" t="s">
        <v>13</v>
      </c>
      <c r="C83" s="12" t="s">
        <v>1251</v>
      </c>
      <c r="D83" s="13">
        <f>IF(B83="N/A", 0, INDEX('Probability Tables'!$J$18:$J$19, MATCH(B83, 'Probability Tables'!$A$18:$A$19, 0)))</f>
        <v>-0.16113204070663512</v>
      </c>
      <c r="E83" s="13">
        <f>IF(C83="N/A", 0, INDEX('Probability Tables'!$J$48:$J$50, MATCH(C83, 'Probability Tables'!$A$48:$A$50, 0)))</f>
        <v>-0.71512608727872051</v>
      </c>
      <c r="F83" s="13">
        <f>'Probability Tables'!$E$3</f>
        <v>-0.48424598596127871</v>
      </c>
      <c r="G83" s="16">
        <f>SUM(D83:F83)</f>
        <v>-1.3605041139466343</v>
      </c>
      <c r="H83" s="14">
        <f>IF(B83="N/A", 0, INDEX('Probability Tables'!$K$18:$K$19, MATCH(B83, 'Probability Tables'!$A$18:$A$19, 0)))</f>
        <v>-1.140161291580982</v>
      </c>
      <c r="I83" s="14">
        <f>IF(C83="N/A", 0, INDEX('Probability Tables'!$K$48:$K$50, MATCH(C83, 'Probability Tables'!$A$48:$A$50, 0)))</f>
        <v>-1.624036711855253</v>
      </c>
      <c r="J83" s="14">
        <f>'Probability Tables'!$E$4</f>
        <v>-0.95753369040820424</v>
      </c>
      <c r="K83" s="16">
        <f>SUM(H83:J83)</f>
        <v>-3.7217316938444389</v>
      </c>
      <c r="L83" s="15">
        <f>EXP(G83)/(EXP(G83)+EXP(K83))*100</f>
        <v>91.38225276677349</v>
      </c>
      <c r="M83" s="15">
        <f>EXP(K83)/(EXP(K83)+EXP(G83))*100</f>
        <v>8.6177472332265204</v>
      </c>
      <c r="N83" s="17">
        <f t="shared" si="1"/>
        <v>0</v>
      </c>
      <c r="O83" s="17">
        <v>1</v>
      </c>
    </row>
    <row r="84" spans="1:15" x14ac:dyDescent="0.25">
      <c r="A84" t="s">
        <v>137</v>
      </c>
      <c r="B84" t="s">
        <v>17</v>
      </c>
      <c r="C84" s="12" t="s">
        <v>1251</v>
      </c>
      <c r="D84" s="13">
        <f>IF(B84="N/A", 0, INDEX('Probability Tables'!$J$18:$J$19, MATCH(B84, 'Probability Tables'!$A$18:$A$19, 0)))</f>
        <v>-1.9050155618886613</v>
      </c>
      <c r="E84" s="13">
        <f>IF(C84="N/A", 0, INDEX('Probability Tables'!$J$48:$J$50, MATCH(C84, 'Probability Tables'!$A$48:$A$50, 0)))</f>
        <v>-0.71512608727872051</v>
      </c>
      <c r="F84" s="13">
        <f>'Probability Tables'!$E$3</f>
        <v>-0.48424598596127871</v>
      </c>
      <c r="G84" s="16">
        <f>SUM(D84:F84)</f>
        <v>-3.1043876351286608</v>
      </c>
      <c r="H84" s="14">
        <f>IF(B84="N/A", 0, INDEX('Probability Tables'!$K$18:$K$19, MATCH(B84, 'Probability Tables'!$A$18:$A$19, 0)))</f>
        <v>-0.38532054201569693</v>
      </c>
      <c r="I84" s="14">
        <f>IF(C84="N/A", 0, INDEX('Probability Tables'!$K$48:$K$50, MATCH(C84, 'Probability Tables'!$A$48:$A$50, 0)))</f>
        <v>-1.624036711855253</v>
      </c>
      <c r="J84" s="14">
        <f>'Probability Tables'!$E$4</f>
        <v>-0.95753369040820424</v>
      </c>
      <c r="K84" s="16">
        <f>SUM(H84:J84)</f>
        <v>-2.9668909442791542</v>
      </c>
      <c r="L84" s="15">
        <f>EXP(G84)/(EXP(G84)+EXP(K84))*100</f>
        <v>46.567987972047398</v>
      </c>
      <c r="M84" s="15">
        <f>EXP(K84)/(EXP(K84)+EXP(G84))*100</f>
        <v>53.432012027952602</v>
      </c>
      <c r="N84" s="17">
        <f t="shared" si="1"/>
        <v>1</v>
      </c>
      <c r="O84" s="17">
        <v>1</v>
      </c>
    </row>
    <row r="85" spans="1:15" x14ac:dyDescent="0.25">
      <c r="A85" t="s">
        <v>138</v>
      </c>
      <c r="B85" t="s">
        <v>13</v>
      </c>
      <c r="C85" s="12" t="s">
        <v>1250</v>
      </c>
      <c r="D85" s="13">
        <f>IF(B85="N/A", 0, INDEX('Probability Tables'!$J$18:$J$19, MATCH(B85, 'Probability Tables'!$A$18:$A$19, 0)))</f>
        <v>-0.16113204070663512</v>
      </c>
      <c r="E85" s="13">
        <f>IF(C85="N/A", 0, INDEX('Probability Tables'!$J$48:$J$50, MATCH(C85, 'Probability Tables'!$A$48:$A$50, 0)))</f>
        <v>-1.1317644959850102</v>
      </c>
      <c r="F85" s="13">
        <f>'Probability Tables'!$E$3</f>
        <v>-0.48424598596127871</v>
      </c>
      <c r="G85" s="16">
        <f>SUM(D85:F85)</f>
        <v>-1.7771425226529238</v>
      </c>
      <c r="H85" s="14">
        <f>IF(B85="N/A", 0, INDEX('Probability Tables'!$K$18:$K$19, MATCH(B85, 'Probability Tables'!$A$18:$A$19, 0)))</f>
        <v>-1.140161291580982</v>
      </c>
      <c r="I85" s="14">
        <f>IF(C85="N/A", 0, INDEX('Probability Tables'!$K$48:$K$50, MATCH(C85, 'Probability Tables'!$A$48:$A$50, 0)))</f>
        <v>-0.54522705048332309</v>
      </c>
      <c r="J85" s="14">
        <f>'Probability Tables'!$E$4</f>
        <v>-0.95753369040820424</v>
      </c>
      <c r="K85" s="16">
        <f>SUM(H85:J85)</f>
        <v>-2.6429220324725091</v>
      </c>
      <c r="L85" s="15">
        <f>EXP(G85)/(EXP(G85)+EXP(K85))*100</f>
        <v>70.386674355757833</v>
      </c>
      <c r="M85" s="15">
        <f>EXP(K85)/(EXP(K85)+EXP(G85))*100</f>
        <v>29.613325644242167</v>
      </c>
      <c r="N85" s="17">
        <f t="shared" si="1"/>
        <v>0</v>
      </c>
      <c r="O85" s="17">
        <v>0</v>
      </c>
    </row>
    <row r="86" spans="1:15" x14ac:dyDescent="0.25">
      <c r="A86" t="s">
        <v>139</v>
      </c>
      <c r="B86" t="s">
        <v>17</v>
      </c>
      <c r="C86" s="12" t="s">
        <v>1252</v>
      </c>
      <c r="D86" s="13">
        <f>IF(B86="N/A", 0, INDEX('Probability Tables'!$J$18:$J$19, MATCH(B86, 'Probability Tables'!$A$18:$A$19, 0)))</f>
        <v>-1.9050155618886613</v>
      </c>
      <c r="E86" s="13">
        <f>IF(C86="N/A", 0, INDEX('Probability Tables'!$J$48:$J$50, MATCH(C86, 'Probability Tables'!$A$48:$A$50, 0)))</f>
        <v>-1.6691571471357227</v>
      </c>
      <c r="F86" s="13">
        <f>'Probability Tables'!$E$3</f>
        <v>-0.48424598596127871</v>
      </c>
      <c r="G86" s="16">
        <f>SUM(D86:F86)</f>
        <v>-4.0584186949856624</v>
      </c>
      <c r="H86" s="14">
        <f>IF(B86="N/A", 0, INDEX('Probability Tables'!$K$18:$K$19, MATCH(B86, 'Probability Tables'!$A$18:$A$19, 0)))</f>
        <v>-0.38532054201569693</v>
      </c>
      <c r="I86" s="14">
        <f>IF(C86="N/A", 0, INDEX('Probability Tables'!$K$48:$K$50, MATCH(C86, 'Probability Tables'!$A$48:$A$50, 0)))</f>
        <v>-1.4997389951776758</v>
      </c>
      <c r="J86" s="14">
        <f>'Probability Tables'!$E$4</f>
        <v>-0.95753369040820424</v>
      </c>
      <c r="K86" s="16">
        <f>SUM(H86:J86)</f>
        <v>-2.8425932276015771</v>
      </c>
      <c r="L86" s="15">
        <f>EXP(G86)/(EXP(G86)+EXP(K86))*100</f>
        <v>22.867192501028882</v>
      </c>
      <c r="M86" s="15">
        <f>EXP(K86)/(EXP(K86)+EXP(G86))*100</f>
        <v>77.132807498971118</v>
      </c>
      <c r="N86" s="17">
        <f t="shared" si="1"/>
        <v>1</v>
      </c>
      <c r="O86" s="17">
        <v>1</v>
      </c>
    </row>
    <row r="87" spans="1:15" x14ac:dyDescent="0.25">
      <c r="A87" t="s">
        <v>141</v>
      </c>
      <c r="B87" t="s">
        <v>17</v>
      </c>
      <c r="C87" s="12" t="s">
        <v>1252</v>
      </c>
      <c r="D87" s="13">
        <f>IF(B87="N/A", 0, INDEX('Probability Tables'!$J$18:$J$19, MATCH(B87, 'Probability Tables'!$A$18:$A$19, 0)))</f>
        <v>-1.9050155618886613</v>
      </c>
      <c r="E87" s="13">
        <f>IF(C87="N/A", 0, INDEX('Probability Tables'!$J$48:$J$50, MATCH(C87, 'Probability Tables'!$A$48:$A$50, 0)))</f>
        <v>-1.6691571471357227</v>
      </c>
      <c r="F87" s="13">
        <f>'Probability Tables'!$E$3</f>
        <v>-0.48424598596127871</v>
      </c>
      <c r="G87" s="16">
        <f>SUM(D87:F87)</f>
        <v>-4.0584186949856624</v>
      </c>
      <c r="H87" s="14">
        <f>IF(B87="N/A", 0, INDEX('Probability Tables'!$K$18:$K$19, MATCH(B87, 'Probability Tables'!$A$18:$A$19, 0)))</f>
        <v>-0.38532054201569693</v>
      </c>
      <c r="I87" s="14">
        <f>IF(C87="N/A", 0, INDEX('Probability Tables'!$K$48:$K$50, MATCH(C87, 'Probability Tables'!$A$48:$A$50, 0)))</f>
        <v>-1.4997389951776758</v>
      </c>
      <c r="J87" s="14">
        <f>'Probability Tables'!$E$4</f>
        <v>-0.95753369040820424</v>
      </c>
      <c r="K87" s="16">
        <f>SUM(H87:J87)</f>
        <v>-2.8425932276015771</v>
      </c>
      <c r="L87" s="15">
        <f>EXP(G87)/(EXP(G87)+EXP(K87))*100</f>
        <v>22.867192501028882</v>
      </c>
      <c r="M87" s="15">
        <f>EXP(K87)/(EXP(K87)+EXP(G87))*100</f>
        <v>77.132807498971118</v>
      </c>
      <c r="N87" s="17">
        <f t="shared" si="1"/>
        <v>1</v>
      </c>
      <c r="O87" s="17">
        <v>1</v>
      </c>
    </row>
    <row r="88" spans="1:15" x14ac:dyDescent="0.25">
      <c r="A88" t="s">
        <v>142</v>
      </c>
      <c r="B88" t="s">
        <v>13</v>
      </c>
      <c r="C88" s="12" t="s">
        <v>1250</v>
      </c>
      <c r="D88" s="13">
        <f>IF(B88="N/A", 0, INDEX('Probability Tables'!$J$18:$J$19, MATCH(B88, 'Probability Tables'!$A$18:$A$19, 0)))</f>
        <v>-0.16113204070663512</v>
      </c>
      <c r="E88" s="13">
        <f>IF(C88="N/A", 0, INDEX('Probability Tables'!$J$48:$J$50, MATCH(C88, 'Probability Tables'!$A$48:$A$50, 0)))</f>
        <v>-1.1317644959850102</v>
      </c>
      <c r="F88" s="13">
        <f>'Probability Tables'!$E$3</f>
        <v>-0.48424598596127871</v>
      </c>
      <c r="G88" s="16">
        <f>SUM(D88:F88)</f>
        <v>-1.7771425226529238</v>
      </c>
      <c r="H88" s="14">
        <f>IF(B88="N/A", 0, INDEX('Probability Tables'!$K$18:$K$19, MATCH(B88, 'Probability Tables'!$A$18:$A$19, 0)))</f>
        <v>-1.140161291580982</v>
      </c>
      <c r="I88" s="14">
        <f>IF(C88="N/A", 0, INDEX('Probability Tables'!$K$48:$K$50, MATCH(C88, 'Probability Tables'!$A$48:$A$50, 0)))</f>
        <v>-0.54522705048332309</v>
      </c>
      <c r="J88" s="14">
        <f>'Probability Tables'!$E$4</f>
        <v>-0.95753369040820424</v>
      </c>
      <c r="K88" s="16">
        <f>SUM(H88:J88)</f>
        <v>-2.6429220324725091</v>
      </c>
      <c r="L88" s="15">
        <f>EXP(G88)/(EXP(G88)+EXP(K88))*100</f>
        <v>70.386674355757833</v>
      </c>
      <c r="M88" s="15">
        <f>EXP(K88)/(EXP(K88)+EXP(G88))*100</f>
        <v>29.613325644242167</v>
      </c>
      <c r="N88" s="17">
        <f t="shared" si="1"/>
        <v>0</v>
      </c>
      <c r="O88" s="17">
        <v>0</v>
      </c>
    </row>
    <row r="89" spans="1:15" x14ac:dyDescent="0.25">
      <c r="A89" t="s">
        <v>144</v>
      </c>
      <c r="B89" t="s">
        <v>13</v>
      </c>
      <c r="C89" s="12" t="s">
        <v>1251</v>
      </c>
      <c r="D89" s="13">
        <f>IF(B89="N/A", 0, INDEX('Probability Tables'!$J$18:$J$19, MATCH(B89, 'Probability Tables'!$A$18:$A$19, 0)))</f>
        <v>-0.16113204070663512</v>
      </c>
      <c r="E89" s="13">
        <f>IF(C89="N/A", 0, INDEX('Probability Tables'!$J$48:$J$50, MATCH(C89, 'Probability Tables'!$A$48:$A$50, 0)))</f>
        <v>-0.71512608727872051</v>
      </c>
      <c r="F89" s="13">
        <f>'Probability Tables'!$E$3</f>
        <v>-0.48424598596127871</v>
      </c>
      <c r="G89" s="16">
        <f>SUM(D89:F89)</f>
        <v>-1.3605041139466343</v>
      </c>
      <c r="H89" s="14">
        <f>IF(B89="N/A", 0, INDEX('Probability Tables'!$K$18:$K$19, MATCH(B89, 'Probability Tables'!$A$18:$A$19, 0)))</f>
        <v>-1.140161291580982</v>
      </c>
      <c r="I89" s="14">
        <f>IF(C89="N/A", 0, INDEX('Probability Tables'!$K$48:$K$50, MATCH(C89, 'Probability Tables'!$A$48:$A$50, 0)))</f>
        <v>-1.624036711855253</v>
      </c>
      <c r="J89" s="14">
        <f>'Probability Tables'!$E$4</f>
        <v>-0.95753369040820424</v>
      </c>
      <c r="K89" s="16">
        <f>SUM(H89:J89)</f>
        <v>-3.7217316938444389</v>
      </c>
      <c r="L89" s="15">
        <f>EXP(G89)/(EXP(G89)+EXP(K89))*100</f>
        <v>91.38225276677349</v>
      </c>
      <c r="M89" s="15">
        <f>EXP(K89)/(EXP(K89)+EXP(G89))*100</f>
        <v>8.6177472332265204</v>
      </c>
      <c r="N89" s="17">
        <f t="shared" si="1"/>
        <v>0</v>
      </c>
      <c r="O89" s="17">
        <v>0</v>
      </c>
    </row>
    <row r="90" spans="1:15" x14ac:dyDescent="0.25">
      <c r="A90" t="s">
        <v>146</v>
      </c>
      <c r="B90" t="s">
        <v>17</v>
      </c>
      <c r="C90" s="12" t="s">
        <v>1250</v>
      </c>
      <c r="D90" s="13">
        <f>IF(B90="N/A", 0, INDEX('Probability Tables'!$J$18:$J$19, MATCH(B90, 'Probability Tables'!$A$18:$A$19, 0)))</f>
        <v>-1.9050155618886613</v>
      </c>
      <c r="E90" s="13">
        <f>IF(C90="N/A", 0, INDEX('Probability Tables'!$J$48:$J$50, MATCH(C90, 'Probability Tables'!$A$48:$A$50, 0)))</f>
        <v>-1.1317644959850102</v>
      </c>
      <c r="F90" s="13">
        <f>'Probability Tables'!$E$3</f>
        <v>-0.48424598596127871</v>
      </c>
      <c r="G90" s="16">
        <f>SUM(D90:F90)</f>
        <v>-3.5210260438349503</v>
      </c>
      <c r="H90" s="14">
        <f>IF(B90="N/A", 0, INDEX('Probability Tables'!$K$18:$K$19, MATCH(B90, 'Probability Tables'!$A$18:$A$19, 0)))</f>
        <v>-0.38532054201569693</v>
      </c>
      <c r="I90" s="14">
        <f>IF(C90="N/A", 0, INDEX('Probability Tables'!$K$48:$K$50, MATCH(C90, 'Probability Tables'!$A$48:$A$50, 0)))</f>
        <v>-0.54522705048332309</v>
      </c>
      <c r="J90" s="14">
        <f>'Probability Tables'!$E$4</f>
        <v>-0.95753369040820424</v>
      </c>
      <c r="K90" s="16">
        <f>SUM(H90:J90)</f>
        <v>-1.8880812829072244</v>
      </c>
      <c r="L90" s="15">
        <f>EXP(G90)/(EXP(G90)+EXP(K90))*100</f>
        <v>16.342735774071372</v>
      </c>
      <c r="M90" s="15">
        <f>EXP(K90)/(EXP(K90)+EXP(G90))*100</f>
        <v>83.657264225928628</v>
      </c>
      <c r="N90" s="17">
        <f t="shared" si="1"/>
        <v>1</v>
      </c>
      <c r="O90" s="17">
        <v>1</v>
      </c>
    </row>
    <row r="91" spans="1:15" x14ac:dyDescent="0.25">
      <c r="A91" t="s">
        <v>147</v>
      </c>
      <c r="B91" t="s">
        <v>13</v>
      </c>
      <c r="C91" s="12" t="s">
        <v>1251</v>
      </c>
      <c r="D91" s="13">
        <f>IF(B91="N/A", 0, INDEX('Probability Tables'!$J$18:$J$19, MATCH(B91, 'Probability Tables'!$A$18:$A$19, 0)))</f>
        <v>-0.16113204070663512</v>
      </c>
      <c r="E91" s="13">
        <f>IF(C91="N/A", 0, INDEX('Probability Tables'!$J$48:$J$50, MATCH(C91, 'Probability Tables'!$A$48:$A$50, 0)))</f>
        <v>-0.71512608727872051</v>
      </c>
      <c r="F91" s="13">
        <f>'Probability Tables'!$E$3</f>
        <v>-0.48424598596127871</v>
      </c>
      <c r="G91" s="16">
        <f>SUM(D91:F91)</f>
        <v>-1.3605041139466343</v>
      </c>
      <c r="H91" s="14">
        <f>IF(B91="N/A", 0, INDEX('Probability Tables'!$K$18:$K$19, MATCH(B91, 'Probability Tables'!$A$18:$A$19, 0)))</f>
        <v>-1.140161291580982</v>
      </c>
      <c r="I91" s="14">
        <f>IF(C91="N/A", 0, INDEX('Probability Tables'!$K$48:$K$50, MATCH(C91, 'Probability Tables'!$A$48:$A$50, 0)))</f>
        <v>-1.624036711855253</v>
      </c>
      <c r="J91" s="14">
        <f>'Probability Tables'!$E$4</f>
        <v>-0.95753369040820424</v>
      </c>
      <c r="K91" s="16">
        <f>SUM(H91:J91)</f>
        <v>-3.7217316938444389</v>
      </c>
      <c r="L91" s="15">
        <f>EXP(G91)/(EXP(G91)+EXP(K91))*100</f>
        <v>91.38225276677349</v>
      </c>
      <c r="M91" s="15">
        <f>EXP(K91)/(EXP(K91)+EXP(G91))*100</f>
        <v>8.6177472332265204</v>
      </c>
      <c r="N91" s="17">
        <f t="shared" si="1"/>
        <v>0</v>
      </c>
      <c r="O91" s="17">
        <v>0</v>
      </c>
    </row>
    <row r="92" spans="1:15" x14ac:dyDescent="0.25">
      <c r="A92" t="s">
        <v>148</v>
      </c>
      <c r="B92" t="s">
        <v>13</v>
      </c>
      <c r="C92" s="12" t="s">
        <v>1251</v>
      </c>
      <c r="D92" s="13">
        <f>IF(B92="N/A", 0, INDEX('Probability Tables'!$J$18:$J$19, MATCH(B92, 'Probability Tables'!$A$18:$A$19, 0)))</f>
        <v>-0.16113204070663512</v>
      </c>
      <c r="E92" s="13">
        <f>IF(C92="N/A", 0, INDEX('Probability Tables'!$J$48:$J$50, MATCH(C92, 'Probability Tables'!$A$48:$A$50, 0)))</f>
        <v>-0.71512608727872051</v>
      </c>
      <c r="F92" s="13">
        <f>'Probability Tables'!$E$3</f>
        <v>-0.48424598596127871</v>
      </c>
      <c r="G92" s="16">
        <f>SUM(D92:F92)</f>
        <v>-1.3605041139466343</v>
      </c>
      <c r="H92" s="14">
        <f>IF(B92="N/A", 0, INDEX('Probability Tables'!$K$18:$K$19, MATCH(B92, 'Probability Tables'!$A$18:$A$19, 0)))</f>
        <v>-1.140161291580982</v>
      </c>
      <c r="I92" s="14">
        <f>IF(C92="N/A", 0, INDEX('Probability Tables'!$K$48:$K$50, MATCH(C92, 'Probability Tables'!$A$48:$A$50, 0)))</f>
        <v>-1.624036711855253</v>
      </c>
      <c r="J92" s="14">
        <f>'Probability Tables'!$E$4</f>
        <v>-0.95753369040820424</v>
      </c>
      <c r="K92" s="16">
        <f>SUM(H92:J92)</f>
        <v>-3.7217316938444389</v>
      </c>
      <c r="L92" s="15">
        <f>EXP(G92)/(EXP(G92)+EXP(K92))*100</f>
        <v>91.38225276677349</v>
      </c>
      <c r="M92" s="15">
        <f>EXP(K92)/(EXP(K92)+EXP(G92))*100</f>
        <v>8.6177472332265204</v>
      </c>
      <c r="N92" s="17">
        <f t="shared" si="1"/>
        <v>0</v>
      </c>
      <c r="O92" s="17">
        <v>0</v>
      </c>
    </row>
    <row r="93" spans="1:15" x14ac:dyDescent="0.25">
      <c r="A93" t="s">
        <v>149</v>
      </c>
      <c r="B93" t="s">
        <v>13</v>
      </c>
      <c r="C93" s="12" t="s">
        <v>1251</v>
      </c>
      <c r="D93" s="13">
        <f>IF(B93="N/A", 0, INDEX('Probability Tables'!$J$18:$J$19, MATCH(B93, 'Probability Tables'!$A$18:$A$19, 0)))</f>
        <v>-0.16113204070663512</v>
      </c>
      <c r="E93" s="13">
        <f>IF(C93="N/A", 0, INDEX('Probability Tables'!$J$48:$J$50, MATCH(C93, 'Probability Tables'!$A$48:$A$50, 0)))</f>
        <v>-0.71512608727872051</v>
      </c>
      <c r="F93" s="13">
        <f>'Probability Tables'!$E$3</f>
        <v>-0.48424598596127871</v>
      </c>
      <c r="G93" s="16">
        <f>SUM(D93:F93)</f>
        <v>-1.3605041139466343</v>
      </c>
      <c r="H93" s="14">
        <f>IF(B93="N/A", 0, INDEX('Probability Tables'!$K$18:$K$19, MATCH(B93, 'Probability Tables'!$A$18:$A$19, 0)))</f>
        <v>-1.140161291580982</v>
      </c>
      <c r="I93" s="14">
        <f>IF(C93="N/A", 0, INDEX('Probability Tables'!$K$48:$K$50, MATCH(C93, 'Probability Tables'!$A$48:$A$50, 0)))</f>
        <v>-1.624036711855253</v>
      </c>
      <c r="J93" s="14">
        <f>'Probability Tables'!$E$4</f>
        <v>-0.95753369040820424</v>
      </c>
      <c r="K93" s="16">
        <f>SUM(H93:J93)</f>
        <v>-3.7217316938444389</v>
      </c>
      <c r="L93" s="15">
        <f>EXP(G93)/(EXP(G93)+EXP(K93))*100</f>
        <v>91.38225276677349</v>
      </c>
      <c r="M93" s="15">
        <f>EXP(K93)/(EXP(K93)+EXP(G93))*100</f>
        <v>8.6177472332265204</v>
      </c>
      <c r="N93" s="17">
        <f t="shared" si="1"/>
        <v>0</v>
      </c>
      <c r="O93" s="17">
        <v>0</v>
      </c>
    </row>
    <row r="94" spans="1:15" x14ac:dyDescent="0.25">
      <c r="A94" t="s">
        <v>150</v>
      </c>
      <c r="B94" t="s">
        <v>13</v>
      </c>
      <c r="C94" s="12" t="s">
        <v>1250</v>
      </c>
      <c r="D94" s="13">
        <f>IF(B94="N/A", 0, INDEX('Probability Tables'!$J$18:$J$19, MATCH(B94, 'Probability Tables'!$A$18:$A$19, 0)))</f>
        <v>-0.16113204070663512</v>
      </c>
      <c r="E94" s="13">
        <f>IF(C94="N/A", 0, INDEX('Probability Tables'!$J$48:$J$50, MATCH(C94, 'Probability Tables'!$A$48:$A$50, 0)))</f>
        <v>-1.1317644959850102</v>
      </c>
      <c r="F94" s="13">
        <f>'Probability Tables'!$E$3</f>
        <v>-0.48424598596127871</v>
      </c>
      <c r="G94" s="16">
        <f>SUM(D94:F94)</f>
        <v>-1.7771425226529238</v>
      </c>
      <c r="H94" s="14">
        <f>IF(B94="N/A", 0, INDEX('Probability Tables'!$K$18:$K$19, MATCH(B94, 'Probability Tables'!$A$18:$A$19, 0)))</f>
        <v>-1.140161291580982</v>
      </c>
      <c r="I94" s="14">
        <f>IF(C94="N/A", 0, INDEX('Probability Tables'!$K$48:$K$50, MATCH(C94, 'Probability Tables'!$A$48:$A$50, 0)))</f>
        <v>-0.54522705048332309</v>
      </c>
      <c r="J94" s="14">
        <f>'Probability Tables'!$E$4</f>
        <v>-0.95753369040820424</v>
      </c>
      <c r="K94" s="16">
        <f>SUM(H94:J94)</f>
        <v>-2.6429220324725091</v>
      </c>
      <c r="L94" s="15">
        <f>EXP(G94)/(EXP(G94)+EXP(K94))*100</f>
        <v>70.386674355757833</v>
      </c>
      <c r="M94" s="15">
        <f>EXP(K94)/(EXP(K94)+EXP(G94))*100</f>
        <v>29.613325644242167</v>
      </c>
      <c r="N94" s="17">
        <f t="shared" si="1"/>
        <v>0</v>
      </c>
      <c r="O94" s="17">
        <v>0</v>
      </c>
    </row>
    <row r="95" spans="1:15" x14ac:dyDescent="0.25">
      <c r="A95" t="s">
        <v>153</v>
      </c>
      <c r="B95" t="s">
        <v>13</v>
      </c>
      <c r="C95" s="12" t="s">
        <v>1250</v>
      </c>
      <c r="D95" s="13">
        <f>IF(B95="N/A", 0, INDEX('Probability Tables'!$J$18:$J$19, MATCH(B95, 'Probability Tables'!$A$18:$A$19, 0)))</f>
        <v>-0.16113204070663512</v>
      </c>
      <c r="E95" s="13">
        <f>IF(C95="N/A", 0, INDEX('Probability Tables'!$J$48:$J$50, MATCH(C95, 'Probability Tables'!$A$48:$A$50, 0)))</f>
        <v>-1.1317644959850102</v>
      </c>
      <c r="F95" s="13">
        <f>'Probability Tables'!$E$3</f>
        <v>-0.48424598596127871</v>
      </c>
      <c r="G95" s="16">
        <f>SUM(D95:F95)</f>
        <v>-1.7771425226529238</v>
      </c>
      <c r="H95" s="14">
        <f>IF(B95="N/A", 0, INDEX('Probability Tables'!$K$18:$K$19, MATCH(B95, 'Probability Tables'!$A$18:$A$19, 0)))</f>
        <v>-1.140161291580982</v>
      </c>
      <c r="I95" s="14">
        <f>IF(C95="N/A", 0, INDEX('Probability Tables'!$K$48:$K$50, MATCH(C95, 'Probability Tables'!$A$48:$A$50, 0)))</f>
        <v>-0.54522705048332309</v>
      </c>
      <c r="J95" s="14">
        <f>'Probability Tables'!$E$4</f>
        <v>-0.95753369040820424</v>
      </c>
      <c r="K95" s="16">
        <f>SUM(H95:J95)</f>
        <v>-2.6429220324725091</v>
      </c>
      <c r="L95" s="15">
        <f>EXP(G95)/(EXP(G95)+EXP(K95))*100</f>
        <v>70.386674355757833</v>
      </c>
      <c r="M95" s="15">
        <f>EXP(K95)/(EXP(K95)+EXP(G95))*100</f>
        <v>29.613325644242167</v>
      </c>
      <c r="N95" s="17">
        <f t="shared" si="1"/>
        <v>0</v>
      </c>
      <c r="O95" s="17">
        <v>0</v>
      </c>
    </row>
    <row r="96" spans="1:15" x14ac:dyDescent="0.25">
      <c r="A96" t="s">
        <v>155</v>
      </c>
      <c r="B96" t="s">
        <v>13</v>
      </c>
      <c r="C96" s="12" t="s">
        <v>1251</v>
      </c>
      <c r="D96" s="13">
        <f>IF(B96="N/A", 0, INDEX('Probability Tables'!$J$18:$J$19, MATCH(B96, 'Probability Tables'!$A$18:$A$19, 0)))</f>
        <v>-0.16113204070663512</v>
      </c>
      <c r="E96" s="13">
        <f>IF(C96="N/A", 0, INDEX('Probability Tables'!$J$48:$J$50, MATCH(C96, 'Probability Tables'!$A$48:$A$50, 0)))</f>
        <v>-0.71512608727872051</v>
      </c>
      <c r="F96" s="13">
        <f>'Probability Tables'!$E$3</f>
        <v>-0.48424598596127871</v>
      </c>
      <c r="G96" s="16">
        <f>SUM(D96:F96)</f>
        <v>-1.3605041139466343</v>
      </c>
      <c r="H96" s="14">
        <f>IF(B96="N/A", 0, INDEX('Probability Tables'!$K$18:$K$19, MATCH(B96, 'Probability Tables'!$A$18:$A$19, 0)))</f>
        <v>-1.140161291580982</v>
      </c>
      <c r="I96" s="14">
        <f>IF(C96="N/A", 0, INDEX('Probability Tables'!$K$48:$K$50, MATCH(C96, 'Probability Tables'!$A$48:$A$50, 0)))</f>
        <v>-1.624036711855253</v>
      </c>
      <c r="J96" s="14">
        <f>'Probability Tables'!$E$4</f>
        <v>-0.95753369040820424</v>
      </c>
      <c r="K96" s="16">
        <f>SUM(H96:J96)</f>
        <v>-3.7217316938444389</v>
      </c>
      <c r="L96" s="15">
        <f>EXP(G96)/(EXP(G96)+EXP(K96))*100</f>
        <v>91.38225276677349</v>
      </c>
      <c r="M96" s="15">
        <f>EXP(K96)/(EXP(K96)+EXP(G96))*100</f>
        <v>8.6177472332265204</v>
      </c>
      <c r="N96" s="17">
        <f t="shared" si="1"/>
        <v>0</v>
      </c>
      <c r="O96" s="17">
        <v>0</v>
      </c>
    </row>
    <row r="97" spans="1:15" x14ac:dyDescent="0.25">
      <c r="A97" t="s">
        <v>156</v>
      </c>
      <c r="B97" t="s">
        <v>13</v>
      </c>
      <c r="C97" s="12" t="s">
        <v>1251</v>
      </c>
      <c r="D97" s="13">
        <f>IF(B97="N/A", 0, INDEX('Probability Tables'!$J$18:$J$19, MATCH(B97, 'Probability Tables'!$A$18:$A$19, 0)))</f>
        <v>-0.16113204070663512</v>
      </c>
      <c r="E97" s="13">
        <f>IF(C97="N/A", 0, INDEX('Probability Tables'!$J$48:$J$50, MATCH(C97, 'Probability Tables'!$A$48:$A$50, 0)))</f>
        <v>-0.71512608727872051</v>
      </c>
      <c r="F97" s="13">
        <f>'Probability Tables'!$E$3</f>
        <v>-0.48424598596127871</v>
      </c>
      <c r="G97" s="16">
        <f>SUM(D97:F97)</f>
        <v>-1.3605041139466343</v>
      </c>
      <c r="H97" s="14">
        <f>IF(B97="N/A", 0, INDEX('Probability Tables'!$K$18:$K$19, MATCH(B97, 'Probability Tables'!$A$18:$A$19, 0)))</f>
        <v>-1.140161291580982</v>
      </c>
      <c r="I97" s="14">
        <f>IF(C97="N/A", 0, INDEX('Probability Tables'!$K$48:$K$50, MATCH(C97, 'Probability Tables'!$A$48:$A$50, 0)))</f>
        <v>-1.624036711855253</v>
      </c>
      <c r="J97" s="14">
        <f>'Probability Tables'!$E$4</f>
        <v>-0.95753369040820424</v>
      </c>
      <c r="K97" s="16">
        <f>SUM(H97:J97)</f>
        <v>-3.7217316938444389</v>
      </c>
      <c r="L97" s="15">
        <f>EXP(G97)/(EXP(G97)+EXP(K97))*100</f>
        <v>91.38225276677349</v>
      </c>
      <c r="M97" s="15">
        <f>EXP(K97)/(EXP(K97)+EXP(G97))*100</f>
        <v>8.6177472332265204</v>
      </c>
      <c r="N97" s="17">
        <f t="shared" si="1"/>
        <v>0</v>
      </c>
      <c r="O97" s="17">
        <v>0</v>
      </c>
    </row>
    <row r="98" spans="1:15" x14ac:dyDescent="0.25">
      <c r="A98" t="s">
        <v>157</v>
      </c>
      <c r="B98" t="s">
        <v>13</v>
      </c>
      <c r="C98" s="12" t="s">
        <v>1250</v>
      </c>
      <c r="D98" s="13">
        <f>IF(B98="N/A", 0, INDEX('Probability Tables'!$J$18:$J$19, MATCH(B98, 'Probability Tables'!$A$18:$A$19, 0)))</f>
        <v>-0.16113204070663512</v>
      </c>
      <c r="E98" s="13">
        <f>IF(C98="N/A", 0, INDEX('Probability Tables'!$J$48:$J$50, MATCH(C98, 'Probability Tables'!$A$48:$A$50, 0)))</f>
        <v>-1.1317644959850102</v>
      </c>
      <c r="F98" s="13">
        <f>'Probability Tables'!$E$3</f>
        <v>-0.48424598596127871</v>
      </c>
      <c r="G98" s="16">
        <f>SUM(D98:F98)</f>
        <v>-1.7771425226529238</v>
      </c>
      <c r="H98" s="14">
        <f>IF(B98="N/A", 0, INDEX('Probability Tables'!$K$18:$K$19, MATCH(B98, 'Probability Tables'!$A$18:$A$19, 0)))</f>
        <v>-1.140161291580982</v>
      </c>
      <c r="I98" s="14">
        <f>IF(C98="N/A", 0, INDEX('Probability Tables'!$K$48:$K$50, MATCH(C98, 'Probability Tables'!$A$48:$A$50, 0)))</f>
        <v>-0.54522705048332309</v>
      </c>
      <c r="J98" s="14">
        <f>'Probability Tables'!$E$4</f>
        <v>-0.95753369040820424</v>
      </c>
      <c r="K98" s="16">
        <f>SUM(H98:J98)</f>
        <v>-2.6429220324725091</v>
      </c>
      <c r="L98" s="15">
        <f>EXP(G98)/(EXP(G98)+EXP(K98))*100</f>
        <v>70.386674355757833</v>
      </c>
      <c r="M98" s="15">
        <f>EXP(K98)/(EXP(K98)+EXP(G98))*100</f>
        <v>29.613325644242167</v>
      </c>
      <c r="N98" s="17">
        <f t="shared" si="1"/>
        <v>0</v>
      </c>
      <c r="O98" s="17">
        <v>0</v>
      </c>
    </row>
    <row r="99" spans="1:15" x14ac:dyDescent="0.25">
      <c r="A99" t="s">
        <v>160</v>
      </c>
      <c r="B99" t="s">
        <v>13</v>
      </c>
      <c r="C99" s="12" t="s">
        <v>1250</v>
      </c>
      <c r="D99" s="13">
        <f>IF(B99="N/A", 0, INDEX('Probability Tables'!$J$18:$J$19, MATCH(B99, 'Probability Tables'!$A$18:$A$19, 0)))</f>
        <v>-0.16113204070663512</v>
      </c>
      <c r="E99" s="13">
        <f>IF(C99="N/A", 0, INDEX('Probability Tables'!$J$48:$J$50, MATCH(C99, 'Probability Tables'!$A$48:$A$50, 0)))</f>
        <v>-1.1317644959850102</v>
      </c>
      <c r="F99" s="13">
        <f>'Probability Tables'!$E$3</f>
        <v>-0.48424598596127871</v>
      </c>
      <c r="G99" s="16">
        <f>SUM(D99:F99)</f>
        <v>-1.7771425226529238</v>
      </c>
      <c r="H99" s="14">
        <f>IF(B99="N/A", 0, INDEX('Probability Tables'!$K$18:$K$19, MATCH(B99, 'Probability Tables'!$A$18:$A$19, 0)))</f>
        <v>-1.140161291580982</v>
      </c>
      <c r="I99" s="14">
        <f>IF(C99="N/A", 0, INDEX('Probability Tables'!$K$48:$K$50, MATCH(C99, 'Probability Tables'!$A$48:$A$50, 0)))</f>
        <v>-0.54522705048332309</v>
      </c>
      <c r="J99" s="14">
        <f>'Probability Tables'!$E$4</f>
        <v>-0.95753369040820424</v>
      </c>
      <c r="K99" s="16">
        <f>SUM(H99:J99)</f>
        <v>-2.6429220324725091</v>
      </c>
      <c r="L99" s="15">
        <f>EXP(G99)/(EXP(G99)+EXP(K99))*100</f>
        <v>70.386674355757833</v>
      </c>
      <c r="M99" s="15">
        <f>EXP(K99)/(EXP(K99)+EXP(G99))*100</f>
        <v>29.613325644242167</v>
      </c>
      <c r="N99" s="17">
        <f t="shared" si="1"/>
        <v>0</v>
      </c>
      <c r="O99" s="17">
        <v>1</v>
      </c>
    </row>
    <row r="100" spans="1:15" x14ac:dyDescent="0.25">
      <c r="A100" t="s">
        <v>163</v>
      </c>
      <c r="B100" t="s">
        <v>17</v>
      </c>
      <c r="C100" s="12" t="s">
        <v>1250</v>
      </c>
      <c r="D100" s="13">
        <f>IF(B100="N/A", 0, INDEX('Probability Tables'!$J$18:$J$19, MATCH(B100, 'Probability Tables'!$A$18:$A$19, 0)))</f>
        <v>-1.9050155618886613</v>
      </c>
      <c r="E100" s="13">
        <f>IF(C100="N/A", 0, INDEX('Probability Tables'!$J$48:$J$50, MATCH(C100, 'Probability Tables'!$A$48:$A$50, 0)))</f>
        <v>-1.1317644959850102</v>
      </c>
      <c r="F100" s="13">
        <f>'Probability Tables'!$E$3</f>
        <v>-0.48424598596127871</v>
      </c>
      <c r="G100" s="16">
        <f>SUM(D100:F100)</f>
        <v>-3.5210260438349503</v>
      </c>
      <c r="H100" s="14">
        <f>IF(B100="N/A", 0, INDEX('Probability Tables'!$K$18:$K$19, MATCH(B100, 'Probability Tables'!$A$18:$A$19, 0)))</f>
        <v>-0.38532054201569693</v>
      </c>
      <c r="I100" s="14">
        <f>IF(C100="N/A", 0, INDEX('Probability Tables'!$K$48:$K$50, MATCH(C100, 'Probability Tables'!$A$48:$A$50, 0)))</f>
        <v>-0.54522705048332309</v>
      </c>
      <c r="J100" s="14">
        <f>'Probability Tables'!$E$4</f>
        <v>-0.95753369040820424</v>
      </c>
      <c r="K100" s="16">
        <f>SUM(H100:J100)</f>
        <v>-1.8880812829072244</v>
      </c>
      <c r="L100" s="15">
        <f>EXP(G100)/(EXP(G100)+EXP(K100))*100</f>
        <v>16.342735774071372</v>
      </c>
      <c r="M100" s="15">
        <f>EXP(K100)/(EXP(K100)+EXP(G100))*100</f>
        <v>83.657264225928628</v>
      </c>
      <c r="N100" s="17">
        <f t="shared" si="1"/>
        <v>1</v>
      </c>
      <c r="O100" s="17">
        <v>1</v>
      </c>
    </row>
    <row r="101" spans="1:15" x14ac:dyDescent="0.25">
      <c r="A101" t="s">
        <v>164</v>
      </c>
      <c r="B101" t="s">
        <v>13</v>
      </c>
      <c r="C101" s="12" t="s">
        <v>1250</v>
      </c>
      <c r="D101" s="13">
        <f>IF(B101="N/A", 0, INDEX('Probability Tables'!$J$18:$J$19, MATCH(B101, 'Probability Tables'!$A$18:$A$19, 0)))</f>
        <v>-0.16113204070663512</v>
      </c>
      <c r="E101" s="13">
        <f>IF(C101="N/A", 0, INDEX('Probability Tables'!$J$48:$J$50, MATCH(C101, 'Probability Tables'!$A$48:$A$50, 0)))</f>
        <v>-1.1317644959850102</v>
      </c>
      <c r="F101" s="13">
        <f>'Probability Tables'!$E$3</f>
        <v>-0.48424598596127871</v>
      </c>
      <c r="G101" s="16">
        <f>SUM(D101:F101)</f>
        <v>-1.7771425226529238</v>
      </c>
      <c r="H101" s="14">
        <f>IF(B101="N/A", 0, INDEX('Probability Tables'!$K$18:$K$19, MATCH(B101, 'Probability Tables'!$A$18:$A$19, 0)))</f>
        <v>-1.140161291580982</v>
      </c>
      <c r="I101" s="14">
        <f>IF(C101="N/A", 0, INDEX('Probability Tables'!$K$48:$K$50, MATCH(C101, 'Probability Tables'!$A$48:$A$50, 0)))</f>
        <v>-0.54522705048332309</v>
      </c>
      <c r="J101" s="14">
        <f>'Probability Tables'!$E$4</f>
        <v>-0.95753369040820424</v>
      </c>
      <c r="K101" s="16">
        <f>SUM(H101:J101)</f>
        <v>-2.6429220324725091</v>
      </c>
      <c r="L101" s="15">
        <f>EXP(G101)/(EXP(G101)+EXP(K101))*100</f>
        <v>70.386674355757833</v>
      </c>
      <c r="M101" s="15">
        <f>EXP(K101)/(EXP(K101)+EXP(G101))*100</f>
        <v>29.613325644242167</v>
      </c>
      <c r="N101" s="17">
        <f t="shared" si="1"/>
        <v>0</v>
      </c>
      <c r="O101" s="17">
        <v>0</v>
      </c>
    </row>
    <row r="102" spans="1:15" x14ac:dyDescent="0.25">
      <c r="A102" t="s">
        <v>165</v>
      </c>
      <c r="B102" t="s">
        <v>17</v>
      </c>
      <c r="C102" s="12" t="s">
        <v>1251</v>
      </c>
      <c r="D102" s="13">
        <f>IF(B102="N/A", 0, INDEX('Probability Tables'!$J$18:$J$19, MATCH(B102, 'Probability Tables'!$A$18:$A$19, 0)))</f>
        <v>-1.9050155618886613</v>
      </c>
      <c r="E102" s="13">
        <f>IF(C102="N/A", 0, INDEX('Probability Tables'!$J$48:$J$50, MATCH(C102, 'Probability Tables'!$A$48:$A$50, 0)))</f>
        <v>-0.71512608727872051</v>
      </c>
      <c r="F102" s="13">
        <f>'Probability Tables'!$E$3</f>
        <v>-0.48424598596127871</v>
      </c>
      <c r="G102" s="16">
        <f>SUM(D102:F102)</f>
        <v>-3.1043876351286608</v>
      </c>
      <c r="H102" s="14">
        <f>IF(B102="N/A", 0, INDEX('Probability Tables'!$K$18:$K$19, MATCH(B102, 'Probability Tables'!$A$18:$A$19, 0)))</f>
        <v>-0.38532054201569693</v>
      </c>
      <c r="I102" s="14">
        <f>IF(C102="N/A", 0, INDEX('Probability Tables'!$K$48:$K$50, MATCH(C102, 'Probability Tables'!$A$48:$A$50, 0)))</f>
        <v>-1.624036711855253</v>
      </c>
      <c r="J102" s="14">
        <f>'Probability Tables'!$E$4</f>
        <v>-0.95753369040820424</v>
      </c>
      <c r="K102" s="16">
        <f>SUM(H102:J102)</f>
        <v>-2.9668909442791542</v>
      </c>
      <c r="L102" s="15">
        <f>EXP(G102)/(EXP(G102)+EXP(K102))*100</f>
        <v>46.567987972047398</v>
      </c>
      <c r="M102" s="15">
        <f>EXP(K102)/(EXP(K102)+EXP(G102))*100</f>
        <v>53.432012027952602</v>
      </c>
      <c r="N102" s="17">
        <f t="shared" si="1"/>
        <v>1</v>
      </c>
      <c r="O102" s="17">
        <v>0</v>
      </c>
    </row>
    <row r="103" spans="1:15" x14ac:dyDescent="0.25">
      <c r="A103" t="s">
        <v>166</v>
      </c>
      <c r="B103" t="s">
        <v>13</v>
      </c>
      <c r="C103" s="12" t="s">
        <v>1251</v>
      </c>
      <c r="D103" s="13">
        <f>IF(B103="N/A", 0, INDEX('Probability Tables'!$J$18:$J$19, MATCH(B103, 'Probability Tables'!$A$18:$A$19, 0)))</f>
        <v>-0.16113204070663512</v>
      </c>
      <c r="E103" s="13">
        <f>IF(C103="N/A", 0, INDEX('Probability Tables'!$J$48:$J$50, MATCH(C103, 'Probability Tables'!$A$48:$A$50, 0)))</f>
        <v>-0.71512608727872051</v>
      </c>
      <c r="F103" s="13">
        <f>'Probability Tables'!$E$3</f>
        <v>-0.48424598596127871</v>
      </c>
      <c r="G103" s="16">
        <f>SUM(D103:F103)</f>
        <v>-1.3605041139466343</v>
      </c>
      <c r="H103" s="14">
        <f>IF(B103="N/A", 0, INDEX('Probability Tables'!$K$18:$K$19, MATCH(B103, 'Probability Tables'!$A$18:$A$19, 0)))</f>
        <v>-1.140161291580982</v>
      </c>
      <c r="I103" s="14">
        <f>IF(C103="N/A", 0, INDEX('Probability Tables'!$K$48:$K$50, MATCH(C103, 'Probability Tables'!$A$48:$A$50, 0)))</f>
        <v>-1.624036711855253</v>
      </c>
      <c r="J103" s="14">
        <f>'Probability Tables'!$E$4</f>
        <v>-0.95753369040820424</v>
      </c>
      <c r="K103" s="16">
        <f>SUM(H103:J103)</f>
        <v>-3.7217316938444389</v>
      </c>
      <c r="L103" s="15">
        <f>EXP(G103)/(EXP(G103)+EXP(K103))*100</f>
        <v>91.38225276677349</v>
      </c>
      <c r="M103" s="15">
        <f>EXP(K103)/(EXP(K103)+EXP(G103))*100</f>
        <v>8.6177472332265204</v>
      </c>
      <c r="N103" s="17">
        <f t="shared" si="1"/>
        <v>0</v>
      </c>
      <c r="O103" s="17">
        <v>0</v>
      </c>
    </row>
    <row r="104" spans="1:15" x14ac:dyDescent="0.25">
      <c r="A104" t="s">
        <v>167</v>
      </c>
      <c r="B104" t="s">
        <v>13</v>
      </c>
      <c r="C104" s="12" t="s">
        <v>1250</v>
      </c>
      <c r="D104" s="13">
        <f>IF(B104="N/A", 0, INDEX('Probability Tables'!$J$18:$J$19, MATCH(B104, 'Probability Tables'!$A$18:$A$19, 0)))</f>
        <v>-0.16113204070663512</v>
      </c>
      <c r="E104" s="13">
        <f>IF(C104="N/A", 0, INDEX('Probability Tables'!$J$48:$J$50, MATCH(C104, 'Probability Tables'!$A$48:$A$50, 0)))</f>
        <v>-1.1317644959850102</v>
      </c>
      <c r="F104" s="13">
        <f>'Probability Tables'!$E$3</f>
        <v>-0.48424598596127871</v>
      </c>
      <c r="G104" s="16">
        <f>SUM(D104:F104)</f>
        <v>-1.7771425226529238</v>
      </c>
      <c r="H104" s="14">
        <f>IF(B104="N/A", 0, INDEX('Probability Tables'!$K$18:$K$19, MATCH(B104, 'Probability Tables'!$A$18:$A$19, 0)))</f>
        <v>-1.140161291580982</v>
      </c>
      <c r="I104" s="14">
        <f>IF(C104="N/A", 0, INDEX('Probability Tables'!$K$48:$K$50, MATCH(C104, 'Probability Tables'!$A$48:$A$50, 0)))</f>
        <v>-0.54522705048332309</v>
      </c>
      <c r="J104" s="14">
        <f>'Probability Tables'!$E$4</f>
        <v>-0.95753369040820424</v>
      </c>
      <c r="K104" s="16">
        <f>SUM(H104:J104)</f>
        <v>-2.6429220324725091</v>
      </c>
      <c r="L104" s="15">
        <f>EXP(G104)/(EXP(G104)+EXP(K104))*100</f>
        <v>70.386674355757833</v>
      </c>
      <c r="M104" s="15">
        <f>EXP(K104)/(EXP(K104)+EXP(G104))*100</f>
        <v>29.613325644242167</v>
      </c>
      <c r="N104" s="17">
        <f t="shared" si="1"/>
        <v>0</v>
      </c>
      <c r="O104" s="17">
        <v>0</v>
      </c>
    </row>
    <row r="105" spans="1:15" x14ac:dyDescent="0.25">
      <c r="A105" t="s">
        <v>169</v>
      </c>
      <c r="B105" t="s">
        <v>13</v>
      </c>
      <c r="C105" s="12" t="s">
        <v>1251</v>
      </c>
      <c r="D105" s="13">
        <f>IF(B105="N/A", 0, INDEX('Probability Tables'!$J$18:$J$19, MATCH(B105, 'Probability Tables'!$A$18:$A$19, 0)))</f>
        <v>-0.16113204070663512</v>
      </c>
      <c r="E105" s="13">
        <f>IF(C105="N/A", 0, INDEX('Probability Tables'!$J$48:$J$50, MATCH(C105, 'Probability Tables'!$A$48:$A$50, 0)))</f>
        <v>-0.71512608727872051</v>
      </c>
      <c r="F105" s="13">
        <f>'Probability Tables'!$E$3</f>
        <v>-0.48424598596127871</v>
      </c>
      <c r="G105" s="16">
        <f>SUM(D105:F105)</f>
        <v>-1.3605041139466343</v>
      </c>
      <c r="H105" s="14">
        <f>IF(B105="N/A", 0, INDEX('Probability Tables'!$K$18:$K$19, MATCH(B105, 'Probability Tables'!$A$18:$A$19, 0)))</f>
        <v>-1.140161291580982</v>
      </c>
      <c r="I105" s="14">
        <f>IF(C105="N/A", 0, INDEX('Probability Tables'!$K$48:$K$50, MATCH(C105, 'Probability Tables'!$A$48:$A$50, 0)))</f>
        <v>-1.624036711855253</v>
      </c>
      <c r="J105" s="14">
        <f>'Probability Tables'!$E$4</f>
        <v>-0.95753369040820424</v>
      </c>
      <c r="K105" s="16">
        <f>SUM(H105:J105)</f>
        <v>-3.7217316938444389</v>
      </c>
      <c r="L105" s="15">
        <f>EXP(G105)/(EXP(G105)+EXP(K105))*100</f>
        <v>91.38225276677349</v>
      </c>
      <c r="M105" s="15">
        <f>EXP(K105)/(EXP(K105)+EXP(G105))*100</f>
        <v>8.6177472332265204</v>
      </c>
      <c r="N105" s="17">
        <f t="shared" si="1"/>
        <v>0</v>
      </c>
      <c r="O105" s="17">
        <v>0</v>
      </c>
    </row>
    <row r="106" spans="1:15" x14ac:dyDescent="0.25">
      <c r="A106" t="s">
        <v>170</v>
      </c>
      <c r="B106" t="s">
        <v>13</v>
      </c>
      <c r="C106" s="12" t="s">
        <v>1251</v>
      </c>
      <c r="D106" s="13">
        <f>IF(B106="N/A", 0, INDEX('Probability Tables'!$J$18:$J$19, MATCH(B106, 'Probability Tables'!$A$18:$A$19, 0)))</f>
        <v>-0.16113204070663512</v>
      </c>
      <c r="E106" s="13">
        <f>IF(C106="N/A", 0, INDEX('Probability Tables'!$J$48:$J$50, MATCH(C106, 'Probability Tables'!$A$48:$A$50, 0)))</f>
        <v>-0.71512608727872051</v>
      </c>
      <c r="F106" s="13">
        <f>'Probability Tables'!$E$3</f>
        <v>-0.48424598596127871</v>
      </c>
      <c r="G106" s="16">
        <f>SUM(D106:F106)</f>
        <v>-1.3605041139466343</v>
      </c>
      <c r="H106" s="14">
        <f>IF(B106="N/A", 0, INDEX('Probability Tables'!$K$18:$K$19, MATCH(B106, 'Probability Tables'!$A$18:$A$19, 0)))</f>
        <v>-1.140161291580982</v>
      </c>
      <c r="I106" s="14">
        <f>IF(C106="N/A", 0, INDEX('Probability Tables'!$K$48:$K$50, MATCH(C106, 'Probability Tables'!$A$48:$A$50, 0)))</f>
        <v>-1.624036711855253</v>
      </c>
      <c r="J106" s="14">
        <f>'Probability Tables'!$E$4</f>
        <v>-0.95753369040820424</v>
      </c>
      <c r="K106" s="16">
        <f>SUM(H106:J106)</f>
        <v>-3.7217316938444389</v>
      </c>
      <c r="L106" s="15">
        <f>EXP(G106)/(EXP(G106)+EXP(K106))*100</f>
        <v>91.38225276677349</v>
      </c>
      <c r="M106" s="15">
        <f>EXP(K106)/(EXP(K106)+EXP(G106))*100</f>
        <v>8.6177472332265204</v>
      </c>
      <c r="N106" s="17">
        <f t="shared" si="1"/>
        <v>0</v>
      </c>
      <c r="O106" s="17">
        <v>0</v>
      </c>
    </row>
    <row r="107" spans="1:15" x14ac:dyDescent="0.25">
      <c r="A107" t="s">
        <v>171</v>
      </c>
      <c r="B107" t="s">
        <v>13</v>
      </c>
      <c r="C107" s="12" t="s">
        <v>1251</v>
      </c>
      <c r="D107" s="13">
        <f>IF(B107="N/A", 0, INDEX('Probability Tables'!$J$18:$J$19, MATCH(B107, 'Probability Tables'!$A$18:$A$19, 0)))</f>
        <v>-0.16113204070663512</v>
      </c>
      <c r="E107" s="13">
        <f>IF(C107="N/A", 0, INDEX('Probability Tables'!$J$48:$J$50, MATCH(C107, 'Probability Tables'!$A$48:$A$50, 0)))</f>
        <v>-0.71512608727872051</v>
      </c>
      <c r="F107" s="13">
        <f>'Probability Tables'!$E$3</f>
        <v>-0.48424598596127871</v>
      </c>
      <c r="G107" s="16">
        <f>SUM(D107:F107)</f>
        <v>-1.3605041139466343</v>
      </c>
      <c r="H107" s="14">
        <f>IF(B107="N/A", 0, INDEX('Probability Tables'!$K$18:$K$19, MATCH(B107, 'Probability Tables'!$A$18:$A$19, 0)))</f>
        <v>-1.140161291580982</v>
      </c>
      <c r="I107" s="14">
        <f>IF(C107="N/A", 0, INDEX('Probability Tables'!$K$48:$K$50, MATCH(C107, 'Probability Tables'!$A$48:$A$50, 0)))</f>
        <v>-1.624036711855253</v>
      </c>
      <c r="J107" s="14">
        <f>'Probability Tables'!$E$4</f>
        <v>-0.95753369040820424</v>
      </c>
      <c r="K107" s="16">
        <f>SUM(H107:J107)</f>
        <v>-3.7217316938444389</v>
      </c>
      <c r="L107" s="15">
        <f>EXP(G107)/(EXP(G107)+EXP(K107))*100</f>
        <v>91.38225276677349</v>
      </c>
      <c r="M107" s="15">
        <f>EXP(K107)/(EXP(K107)+EXP(G107))*100</f>
        <v>8.6177472332265204</v>
      </c>
      <c r="N107" s="17">
        <f t="shared" si="1"/>
        <v>0</v>
      </c>
      <c r="O107" s="17">
        <v>0</v>
      </c>
    </row>
    <row r="108" spans="1:15" x14ac:dyDescent="0.25">
      <c r="A108" t="s">
        <v>172</v>
      </c>
      <c r="B108" t="s">
        <v>17</v>
      </c>
      <c r="C108" s="12" t="s">
        <v>1251</v>
      </c>
      <c r="D108" s="13">
        <f>IF(B108="N/A", 0, INDEX('Probability Tables'!$J$18:$J$19, MATCH(B108, 'Probability Tables'!$A$18:$A$19, 0)))</f>
        <v>-1.9050155618886613</v>
      </c>
      <c r="E108" s="13">
        <f>IF(C108="N/A", 0, INDEX('Probability Tables'!$J$48:$J$50, MATCH(C108, 'Probability Tables'!$A$48:$A$50, 0)))</f>
        <v>-0.71512608727872051</v>
      </c>
      <c r="F108" s="13">
        <f>'Probability Tables'!$E$3</f>
        <v>-0.48424598596127871</v>
      </c>
      <c r="G108" s="16">
        <f>SUM(D108:F108)</f>
        <v>-3.1043876351286608</v>
      </c>
      <c r="H108" s="14">
        <f>IF(B108="N/A", 0, INDEX('Probability Tables'!$K$18:$K$19, MATCH(B108, 'Probability Tables'!$A$18:$A$19, 0)))</f>
        <v>-0.38532054201569693</v>
      </c>
      <c r="I108" s="14">
        <f>IF(C108="N/A", 0, INDEX('Probability Tables'!$K$48:$K$50, MATCH(C108, 'Probability Tables'!$A$48:$A$50, 0)))</f>
        <v>-1.624036711855253</v>
      </c>
      <c r="J108" s="14">
        <f>'Probability Tables'!$E$4</f>
        <v>-0.95753369040820424</v>
      </c>
      <c r="K108" s="16">
        <f>SUM(H108:J108)</f>
        <v>-2.9668909442791542</v>
      </c>
      <c r="L108" s="15">
        <f>EXP(G108)/(EXP(G108)+EXP(K108))*100</f>
        <v>46.567987972047398</v>
      </c>
      <c r="M108" s="15">
        <f>EXP(K108)/(EXP(K108)+EXP(G108))*100</f>
        <v>53.432012027952602</v>
      </c>
      <c r="N108" s="17">
        <f t="shared" si="1"/>
        <v>1</v>
      </c>
      <c r="O108" s="17">
        <v>1</v>
      </c>
    </row>
    <row r="109" spans="1:15" x14ac:dyDescent="0.25">
      <c r="A109" t="s">
        <v>173</v>
      </c>
      <c r="B109" t="s">
        <v>13</v>
      </c>
      <c r="C109" s="12" t="s">
        <v>1251</v>
      </c>
      <c r="D109" s="13">
        <f>IF(B109="N/A", 0, INDEX('Probability Tables'!$J$18:$J$19, MATCH(B109, 'Probability Tables'!$A$18:$A$19, 0)))</f>
        <v>-0.16113204070663512</v>
      </c>
      <c r="E109" s="13">
        <f>IF(C109="N/A", 0, INDEX('Probability Tables'!$J$48:$J$50, MATCH(C109, 'Probability Tables'!$A$48:$A$50, 0)))</f>
        <v>-0.71512608727872051</v>
      </c>
      <c r="F109" s="13">
        <f>'Probability Tables'!$E$3</f>
        <v>-0.48424598596127871</v>
      </c>
      <c r="G109" s="16">
        <f>SUM(D109:F109)</f>
        <v>-1.3605041139466343</v>
      </c>
      <c r="H109" s="14">
        <f>IF(B109="N/A", 0, INDEX('Probability Tables'!$K$18:$K$19, MATCH(B109, 'Probability Tables'!$A$18:$A$19, 0)))</f>
        <v>-1.140161291580982</v>
      </c>
      <c r="I109" s="14">
        <f>IF(C109="N/A", 0, INDEX('Probability Tables'!$K$48:$K$50, MATCH(C109, 'Probability Tables'!$A$48:$A$50, 0)))</f>
        <v>-1.624036711855253</v>
      </c>
      <c r="J109" s="14">
        <f>'Probability Tables'!$E$4</f>
        <v>-0.95753369040820424</v>
      </c>
      <c r="K109" s="16">
        <f>SUM(H109:J109)</f>
        <v>-3.7217316938444389</v>
      </c>
      <c r="L109" s="15">
        <f>EXP(G109)/(EXP(G109)+EXP(K109))*100</f>
        <v>91.38225276677349</v>
      </c>
      <c r="M109" s="15">
        <f>EXP(K109)/(EXP(K109)+EXP(G109))*100</f>
        <v>8.6177472332265204</v>
      </c>
      <c r="N109" s="17">
        <f t="shared" si="1"/>
        <v>0</v>
      </c>
      <c r="O109" s="17">
        <v>1</v>
      </c>
    </row>
    <row r="110" spans="1:15" x14ac:dyDescent="0.25">
      <c r="A110" t="s">
        <v>174</v>
      </c>
      <c r="B110" t="s">
        <v>13</v>
      </c>
      <c r="C110" s="12" t="s">
        <v>1251</v>
      </c>
      <c r="D110" s="13">
        <f>IF(B110="N/A", 0, INDEX('Probability Tables'!$J$18:$J$19, MATCH(B110, 'Probability Tables'!$A$18:$A$19, 0)))</f>
        <v>-0.16113204070663512</v>
      </c>
      <c r="E110" s="13">
        <f>IF(C110="N/A", 0, INDEX('Probability Tables'!$J$48:$J$50, MATCH(C110, 'Probability Tables'!$A$48:$A$50, 0)))</f>
        <v>-0.71512608727872051</v>
      </c>
      <c r="F110" s="13">
        <f>'Probability Tables'!$E$3</f>
        <v>-0.48424598596127871</v>
      </c>
      <c r="G110" s="16">
        <f>SUM(D110:F110)</f>
        <v>-1.3605041139466343</v>
      </c>
      <c r="H110" s="14">
        <f>IF(B110="N/A", 0, INDEX('Probability Tables'!$K$18:$K$19, MATCH(B110, 'Probability Tables'!$A$18:$A$19, 0)))</f>
        <v>-1.140161291580982</v>
      </c>
      <c r="I110" s="14">
        <f>IF(C110="N/A", 0, INDEX('Probability Tables'!$K$48:$K$50, MATCH(C110, 'Probability Tables'!$A$48:$A$50, 0)))</f>
        <v>-1.624036711855253</v>
      </c>
      <c r="J110" s="14">
        <f>'Probability Tables'!$E$4</f>
        <v>-0.95753369040820424</v>
      </c>
      <c r="K110" s="16">
        <f>SUM(H110:J110)</f>
        <v>-3.7217316938444389</v>
      </c>
      <c r="L110" s="15">
        <f>EXP(G110)/(EXP(G110)+EXP(K110))*100</f>
        <v>91.38225276677349</v>
      </c>
      <c r="M110" s="15">
        <f>EXP(K110)/(EXP(K110)+EXP(G110))*100</f>
        <v>8.6177472332265204</v>
      </c>
      <c r="N110" s="17">
        <f t="shared" si="1"/>
        <v>0</v>
      </c>
      <c r="O110" s="17">
        <v>0</v>
      </c>
    </row>
    <row r="111" spans="1:15" x14ac:dyDescent="0.25">
      <c r="A111" t="s">
        <v>175</v>
      </c>
      <c r="B111" t="s">
        <v>17</v>
      </c>
      <c r="C111" s="12" t="s">
        <v>1250</v>
      </c>
      <c r="D111" s="13">
        <f>IF(B111="N/A", 0, INDEX('Probability Tables'!$J$18:$J$19, MATCH(B111, 'Probability Tables'!$A$18:$A$19, 0)))</f>
        <v>-1.9050155618886613</v>
      </c>
      <c r="E111" s="13">
        <f>IF(C111="N/A", 0, INDEX('Probability Tables'!$J$48:$J$50, MATCH(C111, 'Probability Tables'!$A$48:$A$50, 0)))</f>
        <v>-1.1317644959850102</v>
      </c>
      <c r="F111" s="13">
        <f>'Probability Tables'!$E$3</f>
        <v>-0.48424598596127871</v>
      </c>
      <c r="G111" s="16">
        <f>SUM(D111:F111)</f>
        <v>-3.5210260438349503</v>
      </c>
      <c r="H111" s="14">
        <f>IF(B111="N/A", 0, INDEX('Probability Tables'!$K$18:$K$19, MATCH(B111, 'Probability Tables'!$A$18:$A$19, 0)))</f>
        <v>-0.38532054201569693</v>
      </c>
      <c r="I111" s="14">
        <f>IF(C111="N/A", 0, INDEX('Probability Tables'!$K$48:$K$50, MATCH(C111, 'Probability Tables'!$A$48:$A$50, 0)))</f>
        <v>-0.54522705048332309</v>
      </c>
      <c r="J111" s="14">
        <f>'Probability Tables'!$E$4</f>
        <v>-0.95753369040820424</v>
      </c>
      <c r="K111" s="16">
        <f>SUM(H111:J111)</f>
        <v>-1.8880812829072244</v>
      </c>
      <c r="L111" s="15">
        <f>EXP(G111)/(EXP(G111)+EXP(K111))*100</f>
        <v>16.342735774071372</v>
      </c>
      <c r="M111" s="15">
        <f>EXP(K111)/(EXP(K111)+EXP(G111))*100</f>
        <v>83.657264225928628</v>
      </c>
      <c r="N111" s="17">
        <f t="shared" si="1"/>
        <v>1</v>
      </c>
      <c r="O111" s="17">
        <v>1</v>
      </c>
    </row>
    <row r="112" spans="1:15" x14ac:dyDescent="0.25">
      <c r="A112" t="s">
        <v>176</v>
      </c>
      <c r="B112" t="s">
        <v>13</v>
      </c>
      <c r="C112" s="12" t="s">
        <v>1250</v>
      </c>
      <c r="D112" s="13">
        <f>IF(B112="N/A", 0, INDEX('Probability Tables'!$J$18:$J$19, MATCH(B112, 'Probability Tables'!$A$18:$A$19, 0)))</f>
        <v>-0.16113204070663512</v>
      </c>
      <c r="E112" s="13">
        <f>IF(C112="N/A", 0, INDEX('Probability Tables'!$J$48:$J$50, MATCH(C112, 'Probability Tables'!$A$48:$A$50, 0)))</f>
        <v>-1.1317644959850102</v>
      </c>
      <c r="F112" s="13">
        <f>'Probability Tables'!$E$3</f>
        <v>-0.48424598596127871</v>
      </c>
      <c r="G112" s="16">
        <f>SUM(D112:F112)</f>
        <v>-1.7771425226529238</v>
      </c>
      <c r="H112" s="14">
        <f>IF(B112="N/A", 0, INDEX('Probability Tables'!$K$18:$K$19, MATCH(B112, 'Probability Tables'!$A$18:$A$19, 0)))</f>
        <v>-1.140161291580982</v>
      </c>
      <c r="I112" s="14">
        <f>IF(C112="N/A", 0, INDEX('Probability Tables'!$K$48:$K$50, MATCH(C112, 'Probability Tables'!$A$48:$A$50, 0)))</f>
        <v>-0.54522705048332309</v>
      </c>
      <c r="J112" s="14">
        <f>'Probability Tables'!$E$4</f>
        <v>-0.95753369040820424</v>
      </c>
      <c r="K112" s="16">
        <f>SUM(H112:J112)</f>
        <v>-2.6429220324725091</v>
      </c>
      <c r="L112" s="15">
        <f>EXP(G112)/(EXP(G112)+EXP(K112))*100</f>
        <v>70.386674355757833</v>
      </c>
      <c r="M112" s="15">
        <f>EXP(K112)/(EXP(K112)+EXP(G112))*100</f>
        <v>29.613325644242167</v>
      </c>
      <c r="N112" s="17">
        <f t="shared" si="1"/>
        <v>0</v>
      </c>
      <c r="O112" s="17">
        <v>0</v>
      </c>
    </row>
    <row r="113" spans="1:15" x14ac:dyDescent="0.25">
      <c r="A113" t="s">
        <v>178</v>
      </c>
      <c r="B113" t="s">
        <v>17</v>
      </c>
      <c r="C113" s="12" t="s">
        <v>1252</v>
      </c>
      <c r="D113" s="13">
        <f>IF(B113="N/A", 0, INDEX('Probability Tables'!$J$18:$J$19, MATCH(B113, 'Probability Tables'!$A$18:$A$19, 0)))</f>
        <v>-1.9050155618886613</v>
      </c>
      <c r="E113" s="13">
        <f>IF(C113="N/A", 0, INDEX('Probability Tables'!$J$48:$J$50, MATCH(C113, 'Probability Tables'!$A$48:$A$50, 0)))</f>
        <v>-1.6691571471357227</v>
      </c>
      <c r="F113" s="13">
        <f>'Probability Tables'!$E$3</f>
        <v>-0.48424598596127871</v>
      </c>
      <c r="G113" s="16">
        <f>SUM(D113:F113)</f>
        <v>-4.0584186949856624</v>
      </c>
      <c r="H113" s="14">
        <f>IF(B113="N/A", 0, INDEX('Probability Tables'!$K$18:$K$19, MATCH(B113, 'Probability Tables'!$A$18:$A$19, 0)))</f>
        <v>-0.38532054201569693</v>
      </c>
      <c r="I113" s="14">
        <f>IF(C113="N/A", 0, INDEX('Probability Tables'!$K$48:$K$50, MATCH(C113, 'Probability Tables'!$A$48:$A$50, 0)))</f>
        <v>-1.4997389951776758</v>
      </c>
      <c r="J113" s="14">
        <f>'Probability Tables'!$E$4</f>
        <v>-0.95753369040820424</v>
      </c>
      <c r="K113" s="16">
        <f>SUM(H113:J113)</f>
        <v>-2.8425932276015771</v>
      </c>
      <c r="L113" s="15">
        <f>EXP(G113)/(EXP(G113)+EXP(K113))*100</f>
        <v>22.867192501028882</v>
      </c>
      <c r="M113" s="15">
        <f>EXP(K113)/(EXP(K113)+EXP(G113))*100</f>
        <v>77.132807498971118</v>
      </c>
      <c r="N113" s="17">
        <f t="shared" si="1"/>
        <v>1</v>
      </c>
      <c r="O113" s="17">
        <v>0</v>
      </c>
    </row>
    <row r="114" spans="1:15" x14ac:dyDescent="0.25">
      <c r="A114" t="s">
        <v>179</v>
      </c>
      <c r="B114" t="s">
        <v>13</v>
      </c>
      <c r="C114" s="12" t="s">
        <v>1251</v>
      </c>
      <c r="D114" s="13">
        <f>IF(B114="N/A", 0, INDEX('Probability Tables'!$J$18:$J$19, MATCH(B114, 'Probability Tables'!$A$18:$A$19, 0)))</f>
        <v>-0.16113204070663512</v>
      </c>
      <c r="E114" s="13">
        <f>IF(C114="N/A", 0, INDEX('Probability Tables'!$J$48:$J$50, MATCH(C114, 'Probability Tables'!$A$48:$A$50, 0)))</f>
        <v>-0.71512608727872051</v>
      </c>
      <c r="F114" s="13">
        <f>'Probability Tables'!$E$3</f>
        <v>-0.48424598596127871</v>
      </c>
      <c r="G114" s="16">
        <f>SUM(D114:F114)</f>
        <v>-1.3605041139466343</v>
      </c>
      <c r="H114" s="14">
        <f>IF(B114="N/A", 0, INDEX('Probability Tables'!$K$18:$K$19, MATCH(B114, 'Probability Tables'!$A$18:$A$19, 0)))</f>
        <v>-1.140161291580982</v>
      </c>
      <c r="I114" s="14">
        <f>IF(C114="N/A", 0, INDEX('Probability Tables'!$K$48:$K$50, MATCH(C114, 'Probability Tables'!$A$48:$A$50, 0)))</f>
        <v>-1.624036711855253</v>
      </c>
      <c r="J114" s="14">
        <f>'Probability Tables'!$E$4</f>
        <v>-0.95753369040820424</v>
      </c>
      <c r="K114" s="16">
        <f>SUM(H114:J114)</f>
        <v>-3.7217316938444389</v>
      </c>
      <c r="L114" s="15">
        <f>EXP(G114)/(EXP(G114)+EXP(K114))*100</f>
        <v>91.38225276677349</v>
      </c>
      <c r="M114" s="15">
        <f>EXP(K114)/(EXP(K114)+EXP(G114))*100</f>
        <v>8.6177472332265204</v>
      </c>
      <c r="N114" s="17">
        <f t="shared" si="1"/>
        <v>0</v>
      </c>
      <c r="O114" s="17">
        <v>0</v>
      </c>
    </row>
    <row r="115" spans="1:15" x14ac:dyDescent="0.25">
      <c r="A115" t="s">
        <v>180</v>
      </c>
      <c r="B115" t="s">
        <v>17</v>
      </c>
      <c r="C115" s="12" t="s">
        <v>1251</v>
      </c>
      <c r="D115" s="13">
        <f>IF(B115="N/A", 0, INDEX('Probability Tables'!$J$18:$J$19, MATCH(B115, 'Probability Tables'!$A$18:$A$19, 0)))</f>
        <v>-1.9050155618886613</v>
      </c>
      <c r="E115" s="13">
        <f>IF(C115="N/A", 0, INDEX('Probability Tables'!$J$48:$J$50, MATCH(C115, 'Probability Tables'!$A$48:$A$50, 0)))</f>
        <v>-0.71512608727872051</v>
      </c>
      <c r="F115" s="13">
        <f>'Probability Tables'!$E$3</f>
        <v>-0.48424598596127871</v>
      </c>
      <c r="G115" s="16">
        <f>SUM(D115:F115)</f>
        <v>-3.1043876351286608</v>
      </c>
      <c r="H115" s="14">
        <f>IF(B115="N/A", 0, INDEX('Probability Tables'!$K$18:$K$19, MATCH(B115, 'Probability Tables'!$A$18:$A$19, 0)))</f>
        <v>-0.38532054201569693</v>
      </c>
      <c r="I115" s="14">
        <f>IF(C115="N/A", 0, INDEX('Probability Tables'!$K$48:$K$50, MATCH(C115, 'Probability Tables'!$A$48:$A$50, 0)))</f>
        <v>-1.624036711855253</v>
      </c>
      <c r="J115" s="14">
        <f>'Probability Tables'!$E$4</f>
        <v>-0.95753369040820424</v>
      </c>
      <c r="K115" s="16">
        <f>SUM(H115:J115)</f>
        <v>-2.9668909442791542</v>
      </c>
      <c r="L115" s="15">
        <f>EXP(G115)/(EXP(G115)+EXP(K115))*100</f>
        <v>46.567987972047398</v>
      </c>
      <c r="M115" s="15">
        <f>EXP(K115)/(EXP(K115)+EXP(G115))*100</f>
        <v>53.432012027952602</v>
      </c>
      <c r="N115" s="17">
        <f t="shared" si="1"/>
        <v>1</v>
      </c>
      <c r="O115" s="17">
        <v>0</v>
      </c>
    </row>
    <row r="116" spans="1:15" x14ac:dyDescent="0.25">
      <c r="A116" t="s">
        <v>181</v>
      </c>
      <c r="B116" t="s">
        <v>17</v>
      </c>
      <c r="C116" s="12" t="s">
        <v>1252</v>
      </c>
      <c r="D116" s="13">
        <f>IF(B116="N/A", 0, INDEX('Probability Tables'!$J$18:$J$19, MATCH(B116, 'Probability Tables'!$A$18:$A$19, 0)))</f>
        <v>-1.9050155618886613</v>
      </c>
      <c r="E116" s="13">
        <f>IF(C116="N/A", 0, INDEX('Probability Tables'!$J$48:$J$50, MATCH(C116, 'Probability Tables'!$A$48:$A$50, 0)))</f>
        <v>-1.6691571471357227</v>
      </c>
      <c r="F116" s="13">
        <f>'Probability Tables'!$E$3</f>
        <v>-0.48424598596127871</v>
      </c>
      <c r="G116" s="16">
        <f>SUM(D116:F116)</f>
        <v>-4.0584186949856624</v>
      </c>
      <c r="H116" s="14">
        <f>IF(B116="N/A", 0, INDEX('Probability Tables'!$K$18:$K$19, MATCH(B116, 'Probability Tables'!$A$18:$A$19, 0)))</f>
        <v>-0.38532054201569693</v>
      </c>
      <c r="I116" s="14">
        <f>IF(C116="N/A", 0, INDEX('Probability Tables'!$K$48:$K$50, MATCH(C116, 'Probability Tables'!$A$48:$A$50, 0)))</f>
        <v>-1.4997389951776758</v>
      </c>
      <c r="J116" s="14">
        <f>'Probability Tables'!$E$4</f>
        <v>-0.95753369040820424</v>
      </c>
      <c r="K116" s="16">
        <f>SUM(H116:J116)</f>
        <v>-2.8425932276015771</v>
      </c>
      <c r="L116" s="15">
        <f>EXP(G116)/(EXP(G116)+EXP(K116))*100</f>
        <v>22.867192501028882</v>
      </c>
      <c r="M116" s="15">
        <f>EXP(K116)/(EXP(K116)+EXP(G116))*100</f>
        <v>77.132807498971118</v>
      </c>
      <c r="N116" s="17">
        <f t="shared" si="1"/>
        <v>1</v>
      </c>
      <c r="O116" s="17">
        <v>0</v>
      </c>
    </row>
    <row r="117" spans="1:15" x14ac:dyDescent="0.25">
      <c r="A117" t="s">
        <v>182</v>
      </c>
      <c r="B117" t="s">
        <v>13</v>
      </c>
      <c r="C117" s="12" t="s">
        <v>1251</v>
      </c>
      <c r="D117" s="13">
        <f>IF(B117="N/A", 0, INDEX('Probability Tables'!$J$18:$J$19, MATCH(B117, 'Probability Tables'!$A$18:$A$19, 0)))</f>
        <v>-0.16113204070663512</v>
      </c>
      <c r="E117" s="13">
        <f>IF(C117="N/A", 0, INDEX('Probability Tables'!$J$48:$J$50, MATCH(C117, 'Probability Tables'!$A$48:$A$50, 0)))</f>
        <v>-0.71512608727872051</v>
      </c>
      <c r="F117" s="13">
        <f>'Probability Tables'!$E$3</f>
        <v>-0.48424598596127871</v>
      </c>
      <c r="G117" s="16">
        <f>SUM(D117:F117)</f>
        <v>-1.3605041139466343</v>
      </c>
      <c r="H117" s="14">
        <f>IF(B117="N/A", 0, INDEX('Probability Tables'!$K$18:$K$19, MATCH(B117, 'Probability Tables'!$A$18:$A$19, 0)))</f>
        <v>-1.140161291580982</v>
      </c>
      <c r="I117" s="14">
        <f>IF(C117="N/A", 0, INDEX('Probability Tables'!$K$48:$K$50, MATCH(C117, 'Probability Tables'!$A$48:$A$50, 0)))</f>
        <v>-1.624036711855253</v>
      </c>
      <c r="J117" s="14">
        <f>'Probability Tables'!$E$4</f>
        <v>-0.95753369040820424</v>
      </c>
      <c r="K117" s="16">
        <f>SUM(H117:J117)</f>
        <v>-3.7217316938444389</v>
      </c>
      <c r="L117" s="15">
        <f>EXP(G117)/(EXP(G117)+EXP(K117))*100</f>
        <v>91.38225276677349</v>
      </c>
      <c r="M117" s="15">
        <f>EXP(K117)/(EXP(K117)+EXP(G117))*100</f>
        <v>8.6177472332265204</v>
      </c>
      <c r="N117" s="17">
        <f t="shared" si="1"/>
        <v>0</v>
      </c>
      <c r="O117" s="17">
        <v>0</v>
      </c>
    </row>
    <row r="118" spans="1:15" x14ac:dyDescent="0.25">
      <c r="A118" t="s">
        <v>184</v>
      </c>
      <c r="B118" t="s">
        <v>13</v>
      </c>
      <c r="C118" s="12" t="s">
        <v>1251</v>
      </c>
      <c r="D118" s="13">
        <f>IF(B118="N/A", 0, INDEX('Probability Tables'!$J$18:$J$19, MATCH(B118, 'Probability Tables'!$A$18:$A$19, 0)))</f>
        <v>-0.16113204070663512</v>
      </c>
      <c r="E118" s="13">
        <f>IF(C118="N/A", 0, INDEX('Probability Tables'!$J$48:$J$50, MATCH(C118, 'Probability Tables'!$A$48:$A$50, 0)))</f>
        <v>-0.71512608727872051</v>
      </c>
      <c r="F118" s="13">
        <f>'Probability Tables'!$E$3</f>
        <v>-0.48424598596127871</v>
      </c>
      <c r="G118" s="16">
        <f>SUM(D118:F118)</f>
        <v>-1.3605041139466343</v>
      </c>
      <c r="H118" s="14">
        <f>IF(B118="N/A", 0, INDEX('Probability Tables'!$K$18:$K$19, MATCH(B118, 'Probability Tables'!$A$18:$A$19, 0)))</f>
        <v>-1.140161291580982</v>
      </c>
      <c r="I118" s="14">
        <f>IF(C118="N/A", 0, INDEX('Probability Tables'!$K$48:$K$50, MATCH(C118, 'Probability Tables'!$A$48:$A$50, 0)))</f>
        <v>-1.624036711855253</v>
      </c>
      <c r="J118" s="14">
        <f>'Probability Tables'!$E$4</f>
        <v>-0.95753369040820424</v>
      </c>
      <c r="K118" s="16">
        <f>SUM(H118:J118)</f>
        <v>-3.7217316938444389</v>
      </c>
      <c r="L118" s="15">
        <f>EXP(G118)/(EXP(G118)+EXP(K118))*100</f>
        <v>91.38225276677349</v>
      </c>
      <c r="M118" s="15">
        <f>EXP(K118)/(EXP(K118)+EXP(G118))*100</f>
        <v>8.6177472332265204</v>
      </c>
      <c r="N118" s="17">
        <f t="shared" si="1"/>
        <v>0</v>
      </c>
      <c r="O118" s="17">
        <v>0</v>
      </c>
    </row>
    <row r="119" spans="1:15" x14ac:dyDescent="0.25">
      <c r="A119" t="s">
        <v>185</v>
      </c>
      <c r="B119" t="s">
        <v>13</v>
      </c>
      <c r="C119" s="12" t="s">
        <v>1250</v>
      </c>
      <c r="D119" s="13">
        <f>IF(B119="N/A", 0, INDEX('Probability Tables'!$J$18:$J$19, MATCH(B119, 'Probability Tables'!$A$18:$A$19, 0)))</f>
        <v>-0.16113204070663512</v>
      </c>
      <c r="E119" s="13">
        <f>IF(C119="N/A", 0, INDEX('Probability Tables'!$J$48:$J$50, MATCH(C119, 'Probability Tables'!$A$48:$A$50, 0)))</f>
        <v>-1.1317644959850102</v>
      </c>
      <c r="F119" s="13">
        <f>'Probability Tables'!$E$3</f>
        <v>-0.48424598596127871</v>
      </c>
      <c r="G119" s="16">
        <f>SUM(D119:F119)</f>
        <v>-1.7771425226529238</v>
      </c>
      <c r="H119" s="14">
        <f>IF(B119="N/A", 0, INDEX('Probability Tables'!$K$18:$K$19, MATCH(B119, 'Probability Tables'!$A$18:$A$19, 0)))</f>
        <v>-1.140161291580982</v>
      </c>
      <c r="I119" s="14">
        <f>IF(C119="N/A", 0, INDEX('Probability Tables'!$K$48:$K$50, MATCH(C119, 'Probability Tables'!$A$48:$A$50, 0)))</f>
        <v>-0.54522705048332309</v>
      </c>
      <c r="J119" s="14">
        <f>'Probability Tables'!$E$4</f>
        <v>-0.95753369040820424</v>
      </c>
      <c r="K119" s="16">
        <f>SUM(H119:J119)</f>
        <v>-2.6429220324725091</v>
      </c>
      <c r="L119" s="15">
        <f>EXP(G119)/(EXP(G119)+EXP(K119))*100</f>
        <v>70.386674355757833</v>
      </c>
      <c r="M119" s="15">
        <f>EXP(K119)/(EXP(K119)+EXP(G119))*100</f>
        <v>29.613325644242167</v>
      </c>
      <c r="N119" s="17">
        <f t="shared" si="1"/>
        <v>0</v>
      </c>
      <c r="O119" s="17">
        <v>0</v>
      </c>
    </row>
    <row r="120" spans="1:15" x14ac:dyDescent="0.25">
      <c r="A120" t="s">
        <v>186</v>
      </c>
      <c r="B120" t="s">
        <v>13</v>
      </c>
      <c r="C120" s="12" t="s">
        <v>1250</v>
      </c>
      <c r="D120" s="13">
        <f>IF(B120="N/A", 0, INDEX('Probability Tables'!$J$18:$J$19, MATCH(B120, 'Probability Tables'!$A$18:$A$19, 0)))</f>
        <v>-0.16113204070663512</v>
      </c>
      <c r="E120" s="13">
        <f>IF(C120="N/A", 0, INDEX('Probability Tables'!$J$48:$J$50, MATCH(C120, 'Probability Tables'!$A$48:$A$50, 0)))</f>
        <v>-1.1317644959850102</v>
      </c>
      <c r="F120" s="13">
        <f>'Probability Tables'!$E$3</f>
        <v>-0.48424598596127871</v>
      </c>
      <c r="G120" s="16">
        <f>SUM(D120:F120)</f>
        <v>-1.7771425226529238</v>
      </c>
      <c r="H120" s="14">
        <f>IF(B120="N/A", 0, INDEX('Probability Tables'!$K$18:$K$19, MATCH(B120, 'Probability Tables'!$A$18:$A$19, 0)))</f>
        <v>-1.140161291580982</v>
      </c>
      <c r="I120" s="14">
        <f>IF(C120="N/A", 0, INDEX('Probability Tables'!$K$48:$K$50, MATCH(C120, 'Probability Tables'!$A$48:$A$50, 0)))</f>
        <v>-0.54522705048332309</v>
      </c>
      <c r="J120" s="14">
        <f>'Probability Tables'!$E$4</f>
        <v>-0.95753369040820424</v>
      </c>
      <c r="K120" s="16">
        <f>SUM(H120:J120)</f>
        <v>-2.6429220324725091</v>
      </c>
      <c r="L120" s="15">
        <f>EXP(G120)/(EXP(G120)+EXP(K120))*100</f>
        <v>70.386674355757833</v>
      </c>
      <c r="M120" s="15">
        <f>EXP(K120)/(EXP(K120)+EXP(G120))*100</f>
        <v>29.613325644242167</v>
      </c>
      <c r="N120" s="17">
        <f t="shared" si="1"/>
        <v>0</v>
      </c>
      <c r="O120" s="17">
        <v>0</v>
      </c>
    </row>
    <row r="121" spans="1:15" x14ac:dyDescent="0.25">
      <c r="A121" t="s">
        <v>189</v>
      </c>
      <c r="B121" t="s">
        <v>17</v>
      </c>
      <c r="C121" s="12" t="s">
        <v>1250</v>
      </c>
      <c r="D121" s="13">
        <f>IF(B121="N/A", 0, INDEX('Probability Tables'!$J$18:$J$19, MATCH(B121, 'Probability Tables'!$A$18:$A$19, 0)))</f>
        <v>-1.9050155618886613</v>
      </c>
      <c r="E121" s="13">
        <f>IF(C121="N/A", 0, INDEX('Probability Tables'!$J$48:$J$50, MATCH(C121, 'Probability Tables'!$A$48:$A$50, 0)))</f>
        <v>-1.1317644959850102</v>
      </c>
      <c r="F121" s="13">
        <f>'Probability Tables'!$E$3</f>
        <v>-0.48424598596127871</v>
      </c>
      <c r="G121" s="16">
        <f>SUM(D121:F121)</f>
        <v>-3.5210260438349503</v>
      </c>
      <c r="H121" s="14">
        <f>IF(B121="N/A", 0, INDEX('Probability Tables'!$K$18:$K$19, MATCH(B121, 'Probability Tables'!$A$18:$A$19, 0)))</f>
        <v>-0.38532054201569693</v>
      </c>
      <c r="I121" s="14">
        <f>IF(C121="N/A", 0, INDEX('Probability Tables'!$K$48:$K$50, MATCH(C121, 'Probability Tables'!$A$48:$A$50, 0)))</f>
        <v>-0.54522705048332309</v>
      </c>
      <c r="J121" s="14">
        <f>'Probability Tables'!$E$4</f>
        <v>-0.95753369040820424</v>
      </c>
      <c r="K121" s="16">
        <f>SUM(H121:J121)</f>
        <v>-1.8880812829072244</v>
      </c>
      <c r="L121" s="15">
        <f>EXP(G121)/(EXP(G121)+EXP(K121))*100</f>
        <v>16.342735774071372</v>
      </c>
      <c r="M121" s="15">
        <f>EXP(K121)/(EXP(K121)+EXP(G121))*100</f>
        <v>83.657264225928628</v>
      </c>
      <c r="N121" s="17">
        <f t="shared" si="1"/>
        <v>1</v>
      </c>
      <c r="O121" s="17">
        <v>0</v>
      </c>
    </row>
    <row r="122" spans="1:15" x14ac:dyDescent="0.25">
      <c r="A122" t="s">
        <v>190</v>
      </c>
      <c r="B122" t="s">
        <v>13</v>
      </c>
      <c r="C122" s="12" t="s">
        <v>1250</v>
      </c>
      <c r="D122" s="13">
        <f>IF(B122="N/A", 0, INDEX('Probability Tables'!$J$18:$J$19, MATCH(B122, 'Probability Tables'!$A$18:$A$19, 0)))</f>
        <v>-0.16113204070663512</v>
      </c>
      <c r="E122" s="13">
        <f>IF(C122="N/A", 0, INDEX('Probability Tables'!$J$48:$J$50, MATCH(C122, 'Probability Tables'!$A$48:$A$50, 0)))</f>
        <v>-1.1317644959850102</v>
      </c>
      <c r="F122" s="13">
        <f>'Probability Tables'!$E$3</f>
        <v>-0.48424598596127871</v>
      </c>
      <c r="G122" s="16">
        <f>SUM(D122:F122)</f>
        <v>-1.7771425226529238</v>
      </c>
      <c r="H122" s="14">
        <f>IF(B122="N/A", 0, INDEX('Probability Tables'!$K$18:$K$19, MATCH(B122, 'Probability Tables'!$A$18:$A$19, 0)))</f>
        <v>-1.140161291580982</v>
      </c>
      <c r="I122" s="14">
        <f>IF(C122="N/A", 0, INDEX('Probability Tables'!$K$48:$K$50, MATCH(C122, 'Probability Tables'!$A$48:$A$50, 0)))</f>
        <v>-0.54522705048332309</v>
      </c>
      <c r="J122" s="14">
        <f>'Probability Tables'!$E$4</f>
        <v>-0.95753369040820424</v>
      </c>
      <c r="K122" s="16">
        <f>SUM(H122:J122)</f>
        <v>-2.6429220324725091</v>
      </c>
      <c r="L122" s="15">
        <f>EXP(G122)/(EXP(G122)+EXP(K122))*100</f>
        <v>70.386674355757833</v>
      </c>
      <c r="M122" s="15">
        <f>EXP(K122)/(EXP(K122)+EXP(G122))*100</f>
        <v>29.613325644242167</v>
      </c>
      <c r="N122" s="17">
        <f t="shared" si="1"/>
        <v>0</v>
      </c>
      <c r="O122" s="17">
        <v>0</v>
      </c>
    </row>
    <row r="123" spans="1:15" x14ac:dyDescent="0.25">
      <c r="A123" t="s">
        <v>191</v>
      </c>
      <c r="B123" t="s">
        <v>13</v>
      </c>
      <c r="C123" s="12" t="s">
        <v>1251</v>
      </c>
      <c r="D123" s="13">
        <f>IF(B123="N/A", 0, INDEX('Probability Tables'!$J$18:$J$19, MATCH(B123, 'Probability Tables'!$A$18:$A$19, 0)))</f>
        <v>-0.16113204070663512</v>
      </c>
      <c r="E123" s="13">
        <f>IF(C123="N/A", 0, INDEX('Probability Tables'!$J$48:$J$50, MATCH(C123, 'Probability Tables'!$A$48:$A$50, 0)))</f>
        <v>-0.71512608727872051</v>
      </c>
      <c r="F123" s="13">
        <f>'Probability Tables'!$E$3</f>
        <v>-0.48424598596127871</v>
      </c>
      <c r="G123" s="16">
        <f>SUM(D123:F123)</f>
        <v>-1.3605041139466343</v>
      </c>
      <c r="H123" s="14">
        <f>IF(B123="N/A", 0, INDEX('Probability Tables'!$K$18:$K$19, MATCH(B123, 'Probability Tables'!$A$18:$A$19, 0)))</f>
        <v>-1.140161291580982</v>
      </c>
      <c r="I123" s="14">
        <f>IF(C123="N/A", 0, INDEX('Probability Tables'!$K$48:$K$50, MATCH(C123, 'Probability Tables'!$A$48:$A$50, 0)))</f>
        <v>-1.624036711855253</v>
      </c>
      <c r="J123" s="14">
        <f>'Probability Tables'!$E$4</f>
        <v>-0.95753369040820424</v>
      </c>
      <c r="K123" s="16">
        <f>SUM(H123:J123)</f>
        <v>-3.7217316938444389</v>
      </c>
      <c r="L123" s="15">
        <f>EXP(G123)/(EXP(G123)+EXP(K123))*100</f>
        <v>91.38225276677349</v>
      </c>
      <c r="M123" s="15">
        <f>EXP(K123)/(EXP(K123)+EXP(G123))*100</f>
        <v>8.6177472332265204</v>
      </c>
      <c r="N123" s="17">
        <f t="shared" si="1"/>
        <v>0</v>
      </c>
      <c r="O123" s="17">
        <v>0</v>
      </c>
    </row>
    <row r="124" spans="1:15" x14ac:dyDescent="0.25">
      <c r="A124" t="s">
        <v>193</v>
      </c>
      <c r="B124" t="s">
        <v>13</v>
      </c>
      <c r="C124" s="12" t="s">
        <v>1250</v>
      </c>
      <c r="D124" s="13">
        <f>IF(B124="N/A", 0, INDEX('Probability Tables'!$J$18:$J$19, MATCH(B124, 'Probability Tables'!$A$18:$A$19, 0)))</f>
        <v>-0.16113204070663512</v>
      </c>
      <c r="E124" s="13">
        <f>IF(C124="N/A", 0, INDEX('Probability Tables'!$J$48:$J$50, MATCH(C124, 'Probability Tables'!$A$48:$A$50, 0)))</f>
        <v>-1.1317644959850102</v>
      </c>
      <c r="F124" s="13">
        <f>'Probability Tables'!$E$3</f>
        <v>-0.48424598596127871</v>
      </c>
      <c r="G124" s="16">
        <f>SUM(D124:F124)</f>
        <v>-1.7771425226529238</v>
      </c>
      <c r="H124" s="14">
        <f>IF(B124="N/A", 0, INDEX('Probability Tables'!$K$18:$K$19, MATCH(B124, 'Probability Tables'!$A$18:$A$19, 0)))</f>
        <v>-1.140161291580982</v>
      </c>
      <c r="I124" s="14">
        <f>IF(C124="N/A", 0, INDEX('Probability Tables'!$K$48:$K$50, MATCH(C124, 'Probability Tables'!$A$48:$A$50, 0)))</f>
        <v>-0.54522705048332309</v>
      </c>
      <c r="J124" s="14">
        <f>'Probability Tables'!$E$4</f>
        <v>-0.95753369040820424</v>
      </c>
      <c r="K124" s="16">
        <f>SUM(H124:J124)</f>
        <v>-2.6429220324725091</v>
      </c>
      <c r="L124" s="15">
        <f>EXP(G124)/(EXP(G124)+EXP(K124))*100</f>
        <v>70.386674355757833</v>
      </c>
      <c r="M124" s="15">
        <f>EXP(K124)/(EXP(K124)+EXP(G124))*100</f>
        <v>29.613325644242167</v>
      </c>
      <c r="N124" s="17">
        <f t="shared" si="1"/>
        <v>0</v>
      </c>
      <c r="O124" s="17">
        <v>0</v>
      </c>
    </row>
    <row r="125" spans="1:15" x14ac:dyDescent="0.25">
      <c r="A125" t="s">
        <v>194</v>
      </c>
      <c r="B125" t="s">
        <v>17</v>
      </c>
      <c r="C125" s="12" t="s">
        <v>1252</v>
      </c>
      <c r="D125" s="13">
        <f>IF(B125="N/A", 0, INDEX('Probability Tables'!$J$18:$J$19, MATCH(B125, 'Probability Tables'!$A$18:$A$19, 0)))</f>
        <v>-1.9050155618886613</v>
      </c>
      <c r="E125" s="13">
        <f>IF(C125="N/A", 0, INDEX('Probability Tables'!$J$48:$J$50, MATCH(C125, 'Probability Tables'!$A$48:$A$50, 0)))</f>
        <v>-1.6691571471357227</v>
      </c>
      <c r="F125" s="13">
        <f>'Probability Tables'!$E$3</f>
        <v>-0.48424598596127871</v>
      </c>
      <c r="G125" s="16">
        <f>SUM(D125:F125)</f>
        <v>-4.0584186949856624</v>
      </c>
      <c r="H125" s="14">
        <f>IF(B125="N/A", 0, INDEX('Probability Tables'!$K$18:$K$19, MATCH(B125, 'Probability Tables'!$A$18:$A$19, 0)))</f>
        <v>-0.38532054201569693</v>
      </c>
      <c r="I125" s="14">
        <f>IF(C125="N/A", 0, INDEX('Probability Tables'!$K$48:$K$50, MATCH(C125, 'Probability Tables'!$A$48:$A$50, 0)))</f>
        <v>-1.4997389951776758</v>
      </c>
      <c r="J125" s="14">
        <f>'Probability Tables'!$E$4</f>
        <v>-0.95753369040820424</v>
      </c>
      <c r="K125" s="16">
        <f>SUM(H125:J125)</f>
        <v>-2.8425932276015771</v>
      </c>
      <c r="L125" s="15">
        <f>EXP(G125)/(EXP(G125)+EXP(K125))*100</f>
        <v>22.867192501028882</v>
      </c>
      <c r="M125" s="15">
        <f>EXP(K125)/(EXP(K125)+EXP(G125))*100</f>
        <v>77.132807498971118</v>
      </c>
      <c r="N125" s="17">
        <f t="shared" si="1"/>
        <v>1</v>
      </c>
      <c r="O125" s="17">
        <v>1</v>
      </c>
    </row>
    <row r="126" spans="1:15" x14ac:dyDescent="0.25">
      <c r="A126" t="s">
        <v>196</v>
      </c>
      <c r="B126" t="s">
        <v>13</v>
      </c>
      <c r="C126" s="12" t="s">
        <v>1250</v>
      </c>
      <c r="D126" s="13">
        <f>IF(B126="N/A", 0, INDEX('Probability Tables'!$J$18:$J$19, MATCH(B126, 'Probability Tables'!$A$18:$A$19, 0)))</f>
        <v>-0.16113204070663512</v>
      </c>
      <c r="E126" s="13">
        <f>IF(C126="N/A", 0, INDEX('Probability Tables'!$J$48:$J$50, MATCH(C126, 'Probability Tables'!$A$48:$A$50, 0)))</f>
        <v>-1.1317644959850102</v>
      </c>
      <c r="F126" s="13">
        <f>'Probability Tables'!$E$3</f>
        <v>-0.48424598596127871</v>
      </c>
      <c r="G126" s="16">
        <f>SUM(D126:F126)</f>
        <v>-1.7771425226529238</v>
      </c>
      <c r="H126" s="14">
        <f>IF(B126="N/A", 0, INDEX('Probability Tables'!$K$18:$K$19, MATCH(B126, 'Probability Tables'!$A$18:$A$19, 0)))</f>
        <v>-1.140161291580982</v>
      </c>
      <c r="I126" s="14">
        <f>IF(C126="N/A", 0, INDEX('Probability Tables'!$K$48:$K$50, MATCH(C126, 'Probability Tables'!$A$48:$A$50, 0)))</f>
        <v>-0.54522705048332309</v>
      </c>
      <c r="J126" s="14">
        <f>'Probability Tables'!$E$4</f>
        <v>-0.95753369040820424</v>
      </c>
      <c r="K126" s="16">
        <f>SUM(H126:J126)</f>
        <v>-2.6429220324725091</v>
      </c>
      <c r="L126" s="15">
        <f>EXP(G126)/(EXP(G126)+EXP(K126))*100</f>
        <v>70.386674355757833</v>
      </c>
      <c r="M126" s="15">
        <f>EXP(K126)/(EXP(K126)+EXP(G126))*100</f>
        <v>29.613325644242167</v>
      </c>
      <c r="N126" s="17">
        <f t="shared" si="1"/>
        <v>0</v>
      </c>
      <c r="O126" s="17">
        <v>0</v>
      </c>
    </row>
    <row r="127" spans="1:15" x14ac:dyDescent="0.25">
      <c r="A127" t="s">
        <v>197</v>
      </c>
      <c r="B127" t="s">
        <v>13</v>
      </c>
      <c r="C127" s="12" t="s">
        <v>1252</v>
      </c>
      <c r="D127" s="13">
        <f>IF(B127="N/A", 0, INDEX('Probability Tables'!$J$18:$J$19, MATCH(B127, 'Probability Tables'!$A$18:$A$19, 0)))</f>
        <v>-0.16113204070663512</v>
      </c>
      <c r="E127" s="13">
        <f>IF(C127="N/A", 0, INDEX('Probability Tables'!$J$48:$J$50, MATCH(C127, 'Probability Tables'!$A$48:$A$50, 0)))</f>
        <v>-1.6691571471357227</v>
      </c>
      <c r="F127" s="13">
        <f>'Probability Tables'!$E$3</f>
        <v>-0.48424598596127871</v>
      </c>
      <c r="G127" s="16">
        <f>SUM(D127:F127)</f>
        <v>-2.3145351738036366</v>
      </c>
      <c r="H127" s="14">
        <f>IF(B127="N/A", 0, INDEX('Probability Tables'!$K$18:$K$19, MATCH(B127, 'Probability Tables'!$A$18:$A$19, 0)))</f>
        <v>-1.140161291580982</v>
      </c>
      <c r="I127" s="14">
        <f>IF(C127="N/A", 0, INDEX('Probability Tables'!$K$48:$K$50, MATCH(C127, 'Probability Tables'!$A$48:$A$50, 0)))</f>
        <v>-1.4997389951776758</v>
      </c>
      <c r="J127" s="14">
        <f>'Probability Tables'!$E$4</f>
        <v>-0.95753369040820424</v>
      </c>
      <c r="K127" s="16">
        <f>SUM(H127:J127)</f>
        <v>-3.5974339771668618</v>
      </c>
      <c r="L127" s="15">
        <f>EXP(G127)/(EXP(G127)+EXP(K127))*100</f>
        <v>78.294281286117311</v>
      </c>
      <c r="M127" s="15">
        <f>EXP(K127)/(EXP(K127)+EXP(G127))*100</f>
        <v>21.705718713882685</v>
      </c>
      <c r="N127" s="17">
        <f t="shared" si="1"/>
        <v>0</v>
      </c>
      <c r="O127" s="17">
        <v>1</v>
      </c>
    </row>
    <row r="128" spans="1:15" x14ac:dyDescent="0.25">
      <c r="A128" t="s">
        <v>198</v>
      </c>
      <c r="B128" t="s">
        <v>13</v>
      </c>
      <c r="C128" s="12" t="s">
        <v>1251</v>
      </c>
      <c r="D128" s="13">
        <f>IF(B128="N/A", 0, INDEX('Probability Tables'!$J$18:$J$19, MATCH(B128, 'Probability Tables'!$A$18:$A$19, 0)))</f>
        <v>-0.16113204070663512</v>
      </c>
      <c r="E128" s="13">
        <f>IF(C128="N/A", 0, INDEX('Probability Tables'!$J$48:$J$50, MATCH(C128, 'Probability Tables'!$A$48:$A$50, 0)))</f>
        <v>-0.71512608727872051</v>
      </c>
      <c r="F128" s="13">
        <f>'Probability Tables'!$E$3</f>
        <v>-0.48424598596127871</v>
      </c>
      <c r="G128" s="16">
        <f>SUM(D128:F128)</f>
        <v>-1.3605041139466343</v>
      </c>
      <c r="H128" s="14">
        <f>IF(B128="N/A", 0, INDEX('Probability Tables'!$K$18:$K$19, MATCH(B128, 'Probability Tables'!$A$18:$A$19, 0)))</f>
        <v>-1.140161291580982</v>
      </c>
      <c r="I128" s="14">
        <f>IF(C128="N/A", 0, INDEX('Probability Tables'!$K$48:$K$50, MATCH(C128, 'Probability Tables'!$A$48:$A$50, 0)))</f>
        <v>-1.624036711855253</v>
      </c>
      <c r="J128" s="14">
        <f>'Probability Tables'!$E$4</f>
        <v>-0.95753369040820424</v>
      </c>
      <c r="K128" s="16">
        <f>SUM(H128:J128)</f>
        <v>-3.7217316938444389</v>
      </c>
      <c r="L128" s="15">
        <f>EXP(G128)/(EXP(G128)+EXP(K128))*100</f>
        <v>91.38225276677349</v>
      </c>
      <c r="M128" s="15">
        <f>EXP(K128)/(EXP(K128)+EXP(G128))*100</f>
        <v>8.6177472332265204</v>
      </c>
      <c r="N128" s="17">
        <f t="shared" si="1"/>
        <v>0</v>
      </c>
      <c r="O128" s="17">
        <v>0</v>
      </c>
    </row>
    <row r="129" spans="1:15" x14ac:dyDescent="0.25">
      <c r="A129" t="s">
        <v>199</v>
      </c>
      <c r="B129" t="s">
        <v>13</v>
      </c>
      <c r="C129" s="12" t="s">
        <v>1251</v>
      </c>
      <c r="D129" s="13">
        <f>IF(B129="N/A", 0, INDEX('Probability Tables'!$J$18:$J$19, MATCH(B129, 'Probability Tables'!$A$18:$A$19, 0)))</f>
        <v>-0.16113204070663512</v>
      </c>
      <c r="E129" s="13">
        <f>IF(C129="N/A", 0, INDEX('Probability Tables'!$J$48:$J$50, MATCH(C129, 'Probability Tables'!$A$48:$A$50, 0)))</f>
        <v>-0.71512608727872051</v>
      </c>
      <c r="F129" s="13">
        <f>'Probability Tables'!$E$3</f>
        <v>-0.48424598596127871</v>
      </c>
      <c r="G129" s="16">
        <f>SUM(D129:F129)</f>
        <v>-1.3605041139466343</v>
      </c>
      <c r="H129" s="14">
        <f>IF(B129="N/A", 0, INDEX('Probability Tables'!$K$18:$K$19, MATCH(B129, 'Probability Tables'!$A$18:$A$19, 0)))</f>
        <v>-1.140161291580982</v>
      </c>
      <c r="I129" s="14">
        <f>IF(C129="N/A", 0, INDEX('Probability Tables'!$K$48:$K$50, MATCH(C129, 'Probability Tables'!$A$48:$A$50, 0)))</f>
        <v>-1.624036711855253</v>
      </c>
      <c r="J129" s="14">
        <f>'Probability Tables'!$E$4</f>
        <v>-0.95753369040820424</v>
      </c>
      <c r="K129" s="16">
        <f>SUM(H129:J129)</f>
        <v>-3.7217316938444389</v>
      </c>
      <c r="L129" s="15">
        <f>EXP(G129)/(EXP(G129)+EXP(K129))*100</f>
        <v>91.38225276677349</v>
      </c>
      <c r="M129" s="15">
        <f>EXP(K129)/(EXP(K129)+EXP(G129))*100</f>
        <v>8.6177472332265204</v>
      </c>
      <c r="N129" s="17">
        <f t="shared" si="1"/>
        <v>0</v>
      </c>
      <c r="O129" s="17">
        <v>1</v>
      </c>
    </row>
    <row r="130" spans="1:15" x14ac:dyDescent="0.25">
      <c r="A130" t="s">
        <v>201</v>
      </c>
      <c r="B130" t="s">
        <v>17</v>
      </c>
      <c r="C130" s="12" t="s">
        <v>1250</v>
      </c>
      <c r="D130" s="13">
        <f>IF(B130="N/A", 0, INDEX('Probability Tables'!$J$18:$J$19, MATCH(B130, 'Probability Tables'!$A$18:$A$19, 0)))</f>
        <v>-1.9050155618886613</v>
      </c>
      <c r="E130" s="13">
        <f>IF(C130="N/A", 0, INDEX('Probability Tables'!$J$48:$J$50, MATCH(C130, 'Probability Tables'!$A$48:$A$50, 0)))</f>
        <v>-1.1317644959850102</v>
      </c>
      <c r="F130" s="13">
        <f>'Probability Tables'!$E$3</f>
        <v>-0.48424598596127871</v>
      </c>
      <c r="G130" s="16">
        <f>SUM(D130:F130)</f>
        <v>-3.5210260438349503</v>
      </c>
      <c r="H130" s="14">
        <f>IF(B130="N/A", 0, INDEX('Probability Tables'!$K$18:$K$19, MATCH(B130, 'Probability Tables'!$A$18:$A$19, 0)))</f>
        <v>-0.38532054201569693</v>
      </c>
      <c r="I130" s="14">
        <f>IF(C130="N/A", 0, INDEX('Probability Tables'!$K$48:$K$50, MATCH(C130, 'Probability Tables'!$A$48:$A$50, 0)))</f>
        <v>-0.54522705048332309</v>
      </c>
      <c r="J130" s="14">
        <f>'Probability Tables'!$E$4</f>
        <v>-0.95753369040820424</v>
      </c>
      <c r="K130" s="16">
        <f>SUM(H130:J130)</f>
        <v>-1.8880812829072244</v>
      </c>
      <c r="L130" s="15">
        <f>EXP(G130)/(EXP(G130)+EXP(K130))*100</f>
        <v>16.342735774071372</v>
      </c>
      <c r="M130" s="15">
        <f>EXP(K130)/(EXP(K130)+EXP(G130))*100</f>
        <v>83.657264225928628</v>
      </c>
      <c r="N130" s="17">
        <f t="shared" si="1"/>
        <v>1</v>
      </c>
      <c r="O130" s="17">
        <v>1</v>
      </c>
    </row>
    <row r="131" spans="1:15" x14ac:dyDescent="0.25">
      <c r="A131" t="s">
        <v>203</v>
      </c>
      <c r="B131" t="s">
        <v>13</v>
      </c>
      <c r="C131" s="12" t="s">
        <v>1251</v>
      </c>
      <c r="D131" s="13">
        <f>IF(B131="N/A", 0, INDEX('Probability Tables'!$J$18:$J$19, MATCH(B131, 'Probability Tables'!$A$18:$A$19, 0)))</f>
        <v>-0.16113204070663512</v>
      </c>
      <c r="E131" s="13">
        <f>IF(C131="N/A", 0, INDEX('Probability Tables'!$J$48:$J$50, MATCH(C131, 'Probability Tables'!$A$48:$A$50, 0)))</f>
        <v>-0.71512608727872051</v>
      </c>
      <c r="F131" s="13">
        <f>'Probability Tables'!$E$3</f>
        <v>-0.48424598596127871</v>
      </c>
      <c r="G131" s="16">
        <f>SUM(D131:F131)</f>
        <v>-1.3605041139466343</v>
      </c>
      <c r="H131" s="14">
        <f>IF(B131="N/A", 0, INDEX('Probability Tables'!$K$18:$K$19, MATCH(B131, 'Probability Tables'!$A$18:$A$19, 0)))</f>
        <v>-1.140161291580982</v>
      </c>
      <c r="I131" s="14">
        <f>IF(C131="N/A", 0, INDEX('Probability Tables'!$K$48:$K$50, MATCH(C131, 'Probability Tables'!$A$48:$A$50, 0)))</f>
        <v>-1.624036711855253</v>
      </c>
      <c r="J131" s="14">
        <f>'Probability Tables'!$E$4</f>
        <v>-0.95753369040820424</v>
      </c>
      <c r="K131" s="16">
        <f>SUM(H131:J131)</f>
        <v>-3.7217316938444389</v>
      </c>
      <c r="L131" s="15">
        <f>EXP(G131)/(EXP(G131)+EXP(K131))*100</f>
        <v>91.38225276677349</v>
      </c>
      <c r="M131" s="15">
        <f>EXP(K131)/(EXP(K131)+EXP(G131))*100</f>
        <v>8.6177472332265204</v>
      </c>
      <c r="N131" s="17">
        <f t="shared" ref="N131:N194" si="2">IF(L131&gt;M131, 0, 1)</f>
        <v>0</v>
      </c>
      <c r="O131" s="17">
        <v>0</v>
      </c>
    </row>
    <row r="132" spans="1:15" x14ac:dyDescent="0.25">
      <c r="A132" t="s">
        <v>204</v>
      </c>
      <c r="B132" t="s">
        <v>13</v>
      </c>
      <c r="C132" s="12" t="s">
        <v>1251</v>
      </c>
      <c r="D132" s="13">
        <f>IF(B132="N/A", 0, INDEX('Probability Tables'!$J$18:$J$19, MATCH(B132, 'Probability Tables'!$A$18:$A$19, 0)))</f>
        <v>-0.16113204070663512</v>
      </c>
      <c r="E132" s="13">
        <f>IF(C132="N/A", 0, INDEX('Probability Tables'!$J$48:$J$50, MATCH(C132, 'Probability Tables'!$A$48:$A$50, 0)))</f>
        <v>-0.71512608727872051</v>
      </c>
      <c r="F132" s="13">
        <f>'Probability Tables'!$E$3</f>
        <v>-0.48424598596127871</v>
      </c>
      <c r="G132" s="16">
        <f>SUM(D132:F132)</f>
        <v>-1.3605041139466343</v>
      </c>
      <c r="H132" s="14">
        <f>IF(B132="N/A", 0, INDEX('Probability Tables'!$K$18:$K$19, MATCH(B132, 'Probability Tables'!$A$18:$A$19, 0)))</f>
        <v>-1.140161291580982</v>
      </c>
      <c r="I132" s="14">
        <f>IF(C132="N/A", 0, INDEX('Probability Tables'!$K$48:$K$50, MATCH(C132, 'Probability Tables'!$A$48:$A$50, 0)))</f>
        <v>-1.624036711855253</v>
      </c>
      <c r="J132" s="14">
        <f>'Probability Tables'!$E$4</f>
        <v>-0.95753369040820424</v>
      </c>
      <c r="K132" s="16">
        <f>SUM(H132:J132)</f>
        <v>-3.7217316938444389</v>
      </c>
      <c r="L132" s="15">
        <f>EXP(G132)/(EXP(G132)+EXP(K132))*100</f>
        <v>91.38225276677349</v>
      </c>
      <c r="M132" s="15">
        <f>EXP(K132)/(EXP(K132)+EXP(G132))*100</f>
        <v>8.6177472332265204</v>
      </c>
      <c r="N132" s="17">
        <f t="shared" si="2"/>
        <v>0</v>
      </c>
      <c r="O132" s="17">
        <v>0</v>
      </c>
    </row>
    <row r="133" spans="1:15" x14ac:dyDescent="0.25">
      <c r="A133" t="s">
        <v>205</v>
      </c>
      <c r="B133" t="s">
        <v>13</v>
      </c>
      <c r="C133" s="12" t="s">
        <v>1251</v>
      </c>
      <c r="D133" s="13">
        <f>IF(B133="N/A", 0, INDEX('Probability Tables'!$J$18:$J$19, MATCH(B133, 'Probability Tables'!$A$18:$A$19, 0)))</f>
        <v>-0.16113204070663512</v>
      </c>
      <c r="E133" s="13">
        <f>IF(C133="N/A", 0, INDEX('Probability Tables'!$J$48:$J$50, MATCH(C133, 'Probability Tables'!$A$48:$A$50, 0)))</f>
        <v>-0.71512608727872051</v>
      </c>
      <c r="F133" s="13">
        <f>'Probability Tables'!$E$3</f>
        <v>-0.48424598596127871</v>
      </c>
      <c r="G133" s="16">
        <f>SUM(D133:F133)</f>
        <v>-1.3605041139466343</v>
      </c>
      <c r="H133" s="14">
        <f>IF(B133="N/A", 0, INDEX('Probability Tables'!$K$18:$K$19, MATCH(B133, 'Probability Tables'!$A$18:$A$19, 0)))</f>
        <v>-1.140161291580982</v>
      </c>
      <c r="I133" s="14">
        <f>IF(C133="N/A", 0, INDEX('Probability Tables'!$K$48:$K$50, MATCH(C133, 'Probability Tables'!$A$48:$A$50, 0)))</f>
        <v>-1.624036711855253</v>
      </c>
      <c r="J133" s="14">
        <f>'Probability Tables'!$E$4</f>
        <v>-0.95753369040820424</v>
      </c>
      <c r="K133" s="16">
        <f>SUM(H133:J133)</f>
        <v>-3.7217316938444389</v>
      </c>
      <c r="L133" s="15">
        <f>EXP(G133)/(EXP(G133)+EXP(K133))*100</f>
        <v>91.38225276677349</v>
      </c>
      <c r="M133" s="15">
        <f>EXP(K133)/(EXP(K133)+EXP(G133))*100</f>
        <v>8.6177472332265204</v>
      </c>
      <c r="N133" s="17">
        <f t="shared" si="2"/>
        <v>0</v>
      </c>
      <c r="O133" s="17">
        <v>0</v>
      </c>
    </row>
    <row r="134" spans="1:15" x14ac:dyDescent="0.25">
      <c r="A134" t="s">
        <v>207</v>
      </c>
      <c r="B134" t="s">
        <v>17</v>
      </c>
      <c r="C134" s="12" t="s">
        <v>1252</v>
      </c>
      <c r="D134" s="13">
        <f>IF(B134="N/A", 0, INDEX('Probability Tables'!$J$18:$J$19, MATCH(B134, 'Probability Tables'!$A$18:$A$19, 0)))</f>
        <v>-1.9050155618886613</v>
      </c>
      <c r="E134" s="13">
        <f>IF(C134="N/A", 0, INDEX('Probability Tables'!$J$48:$J$50, MATCH(C134, 'Probability Tables'!$A$48:$A$50, 0)))</f>
        <v>-1.6691571471357227</v>
      </c>
      <c r="F134" s="13">
        <f>'Probability Tables'!$E$3</f>
        <v>-0.48424598596127871</v>
      </c>
      <c r="G134" s="16">
        <f>SUM(D134:F134)</f>
        <v>-4.0584186949856624</v>
      </c>
      <c r="H134" s="14">
        <f>IF(B134="N/A", 0, INDEX('Probability Tables'!$K$18:$K$19, MATCH(B134, 'Probability Tables'!$A$18:$A$19, 0)))</f>
        <v>-0.38532054201569693</v>
      </c>
      <c r="I134" s="14">
        <f>IF(C134="N/A", 0, INDEX('Probability Tables'!$K$48:$K$50, MATCH(C134, 'Probability Tables'!$A$48:$A$50, 0)))</f>
        <v>-1.4997389951776758</v>
      </c>
      <c r="J134" s="14">
        <f>'Probability Tables'!$E$4</f>
        <v>-0.95753369040820424</v>
      </c>
      <c r="K134" s="16">
        <f>SUM(H134:J134)</f>
        <v>-2.8425932276015771</v>
      </c>
      <c r="L134" s="15">
        <f>EXP(G134)/(EXP(G134)+EXP(K134))*100</f>
        <v>22.867192501028882</v>
      </c>
      <c r="M134" s="15">
        <f>EXP(K134)/(EXP(K134)+EXP(G134))*100</f>
        <v>77.132807498971118</v>
      </c>
      <c r="N134" s="17">
        <f t="shared" si="2"/>
        <v>1</v>
      </c>
      <c r="O134" s="17">
        <v>0</v>
      </c>
    </row>
    <row r="135" spans="1:15" x14ac:dyDescent="0.25">
      <c r="A135" t="s">
        <v>209</v>
      </c>
      <c r="B135" t="s">
        <v>17</v>
      </c>
      <c r="C135" s="12" t="s">
        <v>1250</v>
      </c>
      <c r="D135" s="13">
        <f>IF(B135="N/A", 0, INDEX('Probability Tables'!$J$18:$J$19, MATCH(B135, 'Probability Tables'!$A$18:$A$19, 0)))</f>
        <v>-1.9050155618886613</v>
      </c>
      <c r="E135" s="13">
        <f>IF(C135="N/A", 0, INDEX('Probability Tables'!$J$48:$J$50, MATCH(C135, 'Probability Tables'!$A$48:$A$50, 0)))</f>
        <v>-1.1317644959850102</v>
      </c>
      <c r="F135" s="13">
        <f>'Probability Tables'!$E$3</f>
        <v>-0.48424598596127871</v>
      </c>
      <c r="G135" s="16">
        <f>SUM(D135:F135)</f>
        <v>-3.5210260438349503</v>
      </c>
      <c r="H135" s="14">
        <f>IF(B135="N/A", 0, INDEX('Probability Tables'!$K$18:$K$19, MATCH(B135, 'Probability Tables'!$A$18:$A$19, 0)))</f>
        <v>-0.38532054201569693</v>
      </c>
      <c r="I135" s="14">
        <f>IF(C135="N/A", 0, INDEX('Probability Tables'!$K$48:$K$50, MATCH(C135, 'Probability Tables'!$A$48:$A$50, 0)))</f>
        <v>-0.54522705048332309</v>
      </c>
      <c r="J135" s="14">
        <f>'Probability Tables'!$E$4</f>
        <v>-0.95753369040820424</v>
      </c>
      <c r="K135" s="16">
        <f>SUM(H135:J135)</f>
        <v>-1.8880812829072244</v>
      </c>
      <c r="L135" s="15">
        <f>EXP(G135)/(EXP(G135)+EXP(K135))*100</f>
        <v>16.342735774071372</v>
      </c>
      <c r="M135" s="15">
        <f>EXP(K135)/(EXP(K135)+EXP(G135))*100</f>
        <v>83.657264225928628</v>
      </c>
      <c r="N135" s="17">
        <f t="shared" si="2"/>
        <v>1</v>
      </c>
      <c r="O135" s="17">
        <v>1</v>
      </c>
    </row>
    <row r="136" spans="1:15" x14ac:dyDescent="0.25">
      <c r="A136" t="s">
        <v>210</v>
      </c>
      <c r="B136" t="s">
        <v>13</v>
      </c>
      <c r="C136" s="12" t="s">
        <v>1252</v>
      </c>
      <c r="D136" s="13">
        <f>IF(B136="N/A", 0, INDEX('Probability Tables'!$J$18:$J$19, MATCH(B136, 'Probability Tables'!$A$18:$A$19, 0)))</f>
        <v>-0.16113204070663512</v>
      </c>
      <c r="E136" s="13">
        <f>IF(C136="N/A", 0, INDEX('Probability Tables'!$J$48:$J$50, MATCH(C136, 'Probability Tables'!$A$48:$A$50, 0)))</f>
        <v>-1.6691571471357227</v>
      </c>
      <c r="F136" s="13">
        <f>'Probability Tables'!$E$3</f>
        <v>-0.48424598596127871</v>
      </c>
      <c r="G136" s="16">
        <f>SUM(D136:F136)</f>
        <v>-2.3145351738036366</v>
      </c>
      <c r="H136" s="14">
        <f>IF(B136="N/A", 0, INDEX('Probability Tables'!$K$18:$K$19, MATCH(B136, 'Probability Tables'!$A$18:$A$19, 0)))</f>
        <v>-1.140161291580982</v>
      </c>
      <c r="I136" s="14">
        <f>IF(C136="N/A", 0, INDEX('Probability Tables'!$K$48:$K$50, MATCH(C136, 'Probability Tables'!$A$48:$A$50, 0)))</f>
        <v>-1.4997389951776758</v>
      </c>
      <c r="J136" s="14">
        <f>'Probability Tables'!$E$4</f>
        <v>-0.95753369040820424</v>
      </c>
      <c r="K136" s="16">
        <f>SUM(H136:J136)</f>
        <v>-3.5974339771668618</v>
      </c>
      <c r="L136" s="15">
        <f>EXP(G136)/(EXP(G136)+EXP(K136))*100</f>
        <v>78.294281286117311</v>
      </c>
      <c r="M136" s="15">
        <f>EXP(K136)/(EXP(K136)+EXP(G136))*100</f>
        <v>21.705718713882685</v>
      </c>
      <c r="N136" s="17">
        <f t="shared" si="2"/>
        <v>0</v>
      </c>
      <c r="O136" s="17">
        <v>0</v>
      </c>
    </row>
    <row r="137" spans="1:15" x14ac:dyDescent="0.25">
      <c r="A137" t="s">
        <v>212</v>
      </c>
      <c r="B137" t="s">
        <v>13</v>
      </c>
      <c r="C137" s="12" t="s">
        <v>1252</v>
      </c>
      <c r="D137" s="13">
        <f>IF(B137="N/A", 0, INDEX('Probability Tables'!$J$18:$J$19, MATCH(B137, 'Probability Tables'!$A$18:$A$19, 0)))</f>
        <v>-0.16113204070663512</v>
      </c>
      <c r="E137" s="13">
        <f>IF(C137="N/A", 0, INDEX('Probability Tables'!$J$48:$J$50, MATCH(C137, 'Probability Tables'!$A$48:$A$50, 0)))</f>
        <v>-1.6691571471357227</v>
      </c>
      <c r="F137" s="13">
        <f>'Probability Tables'!$E$3</f>
        <v>-0.48424598596127871</v>
      </c>
      <c r="G137" s="16">
        <f>SUM(D137:F137)</f>
        <v>-2.3145351738036366</v>
      </c>
      <c r="H137" s="14">
        <f>IF(B137="N/A", 0, INDEX('Probability Tables'!$K$18:$K$19, MATCH(B137, 'Probability Tables'!$A$18:$A$19, 0)))</f>
        <v>-1.140161291580982</v>
      </c>
      <c r="I137" s="14">
        <f>IF(C137="N/A", 0, INDEX('Probability Tables'!$K$48:$K$50, MATCH(C137, 'Probability Tables'!$A$48:$A$50, 0)))</f>
        <v>-1.4997389951776758</v>
      </c>
      <c r="J137" s="14">
        <f>'Probability Tables'!$E$4</f>
        <v>-0.95753369040820424</v>
      </c>
      <c r="K137" s="16">
        <f>SUM(H137:J137)</f>
        <v>-3.5974339771668618</v>
      </c>
      <c r="L137" s="15">
        <f>EXP(G137)/(EXP(G137)+EXP(K137))*100</f>
        <v>78.294281286117311</v>
      </c>
      <c r="M137" s="15">
        <f>EXP(K137)/(EXP(K137)+EXP(G137))*100</f>
        <v>21.705718713882685</v>
      </c>
      <c r="N137" s="17">
        <f t="shared" si="2"/>
        <v>0</v>
      </c>
      <c r="O137" s="17">
        <v>0</v>
      </c>
    </row>
    <row r="138" spans="1:15" x14ac:dyDescent="0.25">
      <c r="A138" t="s">
        <v>214</v>
      </c>
      <c r="B138" t="s">
        <v>17</v>
      </c>
      <c r="C138" s="12" t="s">
        <v>1250</v>
      </c>
      <c r="D138" s="13">
        <f>IF(B138="N/A", 0, INDEX('Probability Tables'!$J$18:$J$19, MATCH(B138, 'Probability Tables'!$A$18:$A$19, 0)))</f>
        <v>-1.9050155618886613</v>
      </c>
      <c r="E138" s="13">
        <f>IF(C138="N/A", 0, INDEX('Probability Tables'!$J$48:$J$50, MATCH(C138, 'Probability Tables'!$A$48:$A$50, 0)))</f>
        <v>-1.1317644959850102</v>
      </c>
      <c r="F138" s="13">
        <f>'Probability Tables'!$E$3</f>
        <v>-0.48424598596127871</v>
      </c>
      <c r="G138" s="16">
        <f>SUM(D138:F138)</f>
        <v>-3.5210260438349503</v>
      </c>
      <c r="H138" s="14">
        <f>IF(B138="N/A", 0, INDEX('Probability Tables'!$K$18:$K$19, MATCH(B138, 'Probability Tables'!$A$18:$A$19, 0)))</f>
        <v>-0.38532054201569693</v>
      </c>
      <c r="I138" s="14">
        <f>IF(C138="N/A", 0, INDEX('Probability Tables'!$K$48:$K$50, MATCH(C138, 'Probability Tables'!$A$48:$A$50, 0)))</f>
        <v>-0.54522705048332309</v>
      </c>
      <c r="J138" s="14">
        <f>'Probability Tables'!$E$4</f>
        <v>-0.95753369040820424</v>
      </c>
      <c r="K138" s="16">
        <f>SUM(H138:J138)</f>
        <v>-1.8880812829072244</v>
      </c>
      <c r="L138" s="15">
        <f>EXP(G138)/(EXP(G138)+EXP(K138))*100</f>
        <v>16.342735774071372</v>
      </c>
      <c r="M138" s="15">
        <f>EXP(K138)/(EXP(K138)+EXP(G138))*100</f>
        <v>83.657264225928628</v>
      </c>
      <c r="N138" s="17">
        <f t="shared" si="2"/>
        <v>1</v>
      </c>
      <c r="O138" s="17">
        <v>1</v>
      </c>
    </row>
    <row r="139" spans="1:15" x14ac:dyDescent="0.25">
      <c r="A139" t="s">
        <v>216</v>
      </c>
      <c r="B139" t="s">
        <v>13</v>
      </c>
      <c r="C139" s="12" t="s">
        <v>1250</v>
      </c>
      <c r="D139" s="13">
        <f>IF(B139="N/A", 0, INDEX('Probability Tables'!$J$18:$J$19, MATCH(B139, 'Probability Tables'!$A$18:$A$19, 0)))</f>
        <v>-0.16113204070663512</v>
      </c>
      <c r="E139" s="13">
        <f>IF(C139="N/A", 0, INDEX('Probability Tables'!$J$48:$J$50, MATCH(C139, 'Probability Tables'!$A$48:$A$50, 0)))</f>
        <v>-1.1317644959850102</v>
      </c>
      <c r="F139" s="13">
        <f>'Probability Tables'!$E$3</f>
        <v>-0.48424598596127871</v>
      </c>
      <c r="G139" s="16">
        <f>SUM(D139:F139)</f>
        <v>-1.7771425226529238</v>
      </c>
      <c r="H139" s="14">
        <f>IF(B139="N/A", 0, INDEX('Probability Tables'!$K$18:$K$19, MATCH(B139, 'Probability Tables'!$A$18:$A$19, 0)))</f>
        <v>-1.140161291580982</v>
      </c>
      <c r="I139" s="14">
        <f>IF(C139="N/A", 0, INDEX('Probability Tables'!$K$48:$K$50, MATCH(C139, 'Probability Tables'!$A$48:$A$50, 0)))</f>
        <v>-0.54522705048332309</v>
      </c>
      <c r="J139" s="14">
        <f>'Probability Tables'!$E$4</f>
        <v>-0.95753369040820424</v>
      </c>
      <c r="K139" s="16">
        <f>SUM(H139:J139)</f>
        <v>-2.6429220324725091</v>
      </c>
      <c r="L139" s="15">
        <f>EXP(G139)/(EXP(G139)+EXP(K139))*100</f>
        <v>70.386674355757833</v>
      </c>
      <c r="M139" s="15">
        <f>EXP(K139)/(EXP(K139)+EXP(G139))*100</f>
        <v>29.613325644242167</v>
      </c>
      <c r="N139" s="17">
        <f t="shared" si="2"/>
        <v>0</v>
      </c>
      <c r="O139" s="17">
        <v>0</v>
      </c>
    </row>
    <row r="140" spans="1:15" x14ac:dyDescent="0.25">
      <c r="A140" t="s">
        <v>217</v>
      </c>
      <c r="B140" t="s">
        <v>13</v>
      </c>
      <c r="C140" s="12" t="s">
        <v>1251</v>
      </c>
      <c r="D140" s="13">
        <f>IF(B140="N/A", 0, INDEX('Probability Tables'!$J$18:$J$19, MATCH(B140, 'Probability Tables'!$A$18:$A$19, 0)))</f>
        <v>-0.16113204070663512</v>
      </c>
      <c r="E140" s="13">
        <f>IF(C140="N/A", 0, INDEX('Probability Tables'!$J$48:$J$50, MATCH(C140, 'Probability Tables'!$A$48:$A$50, 0)))</f>
        <v>-0.71512608727872051</v>
      </c>
      <c r="F140" s="13">
        <f>'Probability Tables'!$E$3</f>
        <v>-0.48424598596127871</v>
      </c>
      <c r="G140" s="16">
        <f>SUM(D140:F140)</f>
        <v>-1.3605041139466343</v>
      </c>
      <c r="H140" s="14">
        <f>IF(B140="N/A", 0, INDEX('Probability Tables'!$K$18:$K$19, MATCH(B140, 'Probability Tables'!$A$18:$A$19, 0)))</f>
        <v>-1.140161291580982</v>
      </c>
      <c r="I140" s="14">
        <f>IF(C140="N/A", 0, INDEX('Probability Tables'!$K$48:$K$50, MATCH(C140, 'Probability Tables'!$A$48:$A$50, 0)))</f>
        <v>-1.624036711855253</v>
      </c>
      <c r="J140" s="14">
        <f>'Probability Tables'!$E$4</f>
        <v>-0.95753369040820424</v>
      </c>
      <c r="K140" s="16">
        <f>SUM(H140:J140)</f>
        <v>-3.7217316938444389</v>
      </c>
      <c r="L140" s="15">
        <f>EXP(G140)/(EXP(G140)+EXP(K140))*100</f>
        <v>91.38225276677349</v>
      </c>
      <c r="M140" s="15">
        <f>EXP(K140)/(EXP(K140)+EXP(G140))*100</f>
        <v>8.6177472332265204</v>
      </c>
      <c r="N140" s="17">
        <f t="shared" si="2"/>
        <v>0</v>
      </c>
      <c r="O140" s="17">
        <v>0</v>
      </c>
    </row>
    <row r="141" spans="1:15" x14ac:dyDescent="0.25">
      <c r="A141" t="s">
        <v>218</v>
      </c>
      <c r="B141" t="s">
        <v>13</v>
      </c>
      <c r="C141" s="12" t="s">
        <v>1250</v>
      </c>
      <c r="D141" s="13">
        <f>IF(B141="N/A", 0, INDEX('Probability Tables'!$J$18:$J$19, MATCH(B141, 'Probability Tables'!$A$18:$A$19, 0)))</f>
        <v>-0.16113204070663512</v>
      </c>
      <c r="E141" s="13">
        <f>IF(C141="N/A", 0, INDEX('Probability Tables'!$J$48:$J$50, MATCH(C141, 'Probability Tables'!$A$48:$A$50, 0)))</f>
        <v>-1.1317644959850102</v>
      </c>
      <c r="F141" s="13">
        <f>'Probability Tables'!$E$3</f>
        <v>-0.48424598596127871</v>
      </c>
      <c r="G141" s="16">
        <f>SUM(D141:F141)</f>
        <v>-1.7771425226529238</v>
      </c>
      <c r="H141" s="14">
        <f>IF(B141="N/A", 0, INDEX('Probability Tables'!$K$18:$K$19, MATCH(B141, 'Probability Tables'!$A$18:$A$19, 0)))</f>
        <v>-1.140161291580982</v>
      </c>
      <c r="I141" s="14">
        <f>IF(C141="N/A", 0, INDEX('Probability Tables'!$K$48:$K$50, MATCH(C141, 'Probability Tables'!$A$48:$A$50, 0)))</f>
        <v>-0.54522705048332309</v>
      </c>
      <c r="J141" s="14">
        <f>'Probability Tables'!$E$4</f>
        <v>-0.95753369040820424</v>
      </c>
      <c r="K141" s="16">
        <f>SUM(H141:J141)</f>
        <v>-2.6429220324725091</v>
      </c>
      <c r="L141" s="15">
        <f>EXP(G141)/(EXP(G141)+EXP(K141))*100</f>
        <v>70.386674355757833</v>
      </c>
      <c r="M141" s="15">
        <f>EXP(K141)/(EXP(K141)+EXP(G141))*100</f>
        <v>29.613325644242167</v>
      </c>
      <c r="N141" s="17">
        <f t="shared" si="2"/>
        <v>0</v>
      </c>
      <c r="O141" s="17">
        <v>0</v>
      </c>
    </row>
    <row r="142" spans="1:15" x14ac:dyDescent="0.25">
      <c r="A142" t="s">
        <v>221</v>
      </c>
      <c r="B142" t="s">
        <v>17</v>
      </c>
      <c r="C142" s="12" t="s">
        <v>1252</v>
      </c>
      <c r="D142" s="13">
        <f>IF(B142="N/A", 0, INDEX('Probability Tables'!$J$18:$J$19, MATCH(B142, 'Probability Tables'!$A$18:$A$19, 0)))</f>
        <v>-1.9050155618886613</v>
      </c>
      <c r="E142" s="13">
        <f>IF(C142="N/A", 0, INDEX('Probability Tables'!$J$48:$J$50, MATCH(C142, 'Probability Tables'!$A$48:$A$50, 0)))</f>
        <v>-1.6691571471357227</v>
      </c>
      <c r="F142" s="13">
        <f>'Probability Tables'!$E$3</f>
        <v>-0.48424598596127871</v>
      </c>
      <c r="G142" s="16">
        <f>SUM(D142:F142)</f>
        <v>-4.0584186949856624</v>
      </c>
      <c r="H142" s="14">
        <f>IF(B142="N/A", 0, INDEX('Probability Tables'!$K$18:$K$19, MATCH(B142, 'Probability Tables'!$A$18:$A$19, 0)))</f>
        <v>-0.38532054201569693</v>
      </c>
      <c r="I142" s="14">
        <f>IF(C142="N/A", 0, INDEX('Probability Tables'!$K$48:$K$50, MATCH(C142, 'Probability Tables'!$A$48:$A$50, 0)))</f>
        <v>-1.4997389951776758</v>
      </c>
      <c r="J142" s="14">
        <f>'Probability Tables'!$E$4</f>
        <v>-0.95753369040820424</v>
      </c>
      <c r="K142" s="16">
        <f>SUM(H142:J142)</f>
        <v>-2.8425932276015771</v>
      </c>
      <c r="L142" s="15">
        <f>EXP(G142)/(EXP(G142)+EXP(K142))*100</f>
        <v>22.867192501028882</v>
      </c>
      <c r="M142" s="15">
        <f>EXP(K142)/(EXP(K142)+EXP(G142))*100</f>
        <v>77.132807498971118</v>
      </c>
      <c r="N142" s="17">
        <f t="shared" si="2"/>
        <v>1</v>
      </c>
      <c r="O142" s="17">
        <v>0</v>
      </c>
    </row>
    <row r="143" spans="1:15" x14ac:dyDescent="0.25">
      <c r="A143" t="s">
        <v>222</v>
      </c>
      <c r="B143" t="s">
        <v>17</v>
      </c>
      <c r="C143" s="12" t="s">
        <v>1251</v>
      </c>
      <c r="D143" s="13">
        <f>IF(B143="N/A", 0, INDEX('Probability Tables'!$J$18:$J$19, MATCH(B143, 'Probability Tables'!$A$18:$A$19, 0)))</f>
        <v>-1.9050155618886613</v>
      </c>
      <c r="E143" s="13">
        <f>IF(C143="N/A", 0, INDEX('Probability Tables'!$J$48:$J$50, MATCH(C143, 'Probability Tables'!$A$48:$A$50, 0)))</f>
        <v>-0.71512608727872051</v>
      </c>
      <c r="F143" s="13">
        <f>'Probability Tables'!$E$3</f>
        <v>-0.48424598596127871</v>
      </c>
      <c r="G143" s="16">
        <f>SUM(D143:F143)</f>
        <v>-3.1043876351286608</v>
      </c>
      <c r="H143" s="14">
        <f>IF(B143="N/A", 0, INDEX('Probability Tables'!$K$18:$K$19, MATCH(B143, 'Probability Tables'!$A$18:$A$19, 0)))</f>
        <v>-0.38532054201569693</v>
      </c>
      <c r="I143" s="14">
        <f>IF(C143="N/A", 0, INDEX('Probability Tables'!$K$48:$K$50, MATCH(C143, 'Probability Tables'!$A$48:$A$50, 0)))</f>
        <v>-1.624036711855253</v>
      </c>
      <c r="J143" s="14">
        <f>'Probability Tables'!$E$4</f>
        <v>-0.95753369040820424</v>
      </c>
      <c r="K143" s="16">
        <f>SUM(H143:J143)</f>
        <v>-2.9668909442791542</v>
      </c>
      <c r="L143" s="15">
        <f>EXP(G143)/(EXP(G143)+EXP(K143))*100</f>
        <v>46.567987972047398</v>
      </c>
      <c r="M143" s="15">
        <f>EXP(K143)/(EXP(K143)+EXP(G143))*100</f>
        <v>53.432012027952602</v>
      </c>
      <c r="N143" s="17">
        <f t="shared" si="2"/>
        <v>1</v>
      </c>
      <c r="O143" s="17">
        <v>1</v>
      </c>
    </row>
    <row r="144" spans="1:15" x14ac:dyDescent="0.25">
      <c r="A144" t="s">
        <v>223</v>
      </c>
      <c r="B144" t="s">
        <v>17</v>
      </c>
      <c r="C144" s="12" t="s">
        <v>1252</v>
      </c>
      <c r="D144" s="13">
        <f>IF(B144="N/A", 0, INDEX('Probability Tables'!$J$18:$J$19, MATCH(B144, 'Probability Tables'!$A$18:$A$19, 0)))</f>
        <v>-1.9050155618886613</v>
      </c>
      <c r="E144" s="13">
        <f>IF(C144="N/A", 0, INDEX('Probability Tables'!$J$48:$J$50, MATCH(C144, 'Probability Tables'!$A$48:$A$50, 0)))</f>
        <v>-1.6691571471357227</v>
      </c>
      <c r="F144" s="13">
        <f>'Probability Tables'!$E$3</f>
        <v>-0.48424598596127871</v>
      </c>
      <c r="G144" s="16">
        <f>SUM(D144:F144)</f>
        <v>-4.0584186949856624</v>
      </c>
      <c r="H144" s="14">
        <f>IF(B144="N/A", 0, INDEX('Probability Tables'!$K$18:$K$19, MATCH(B144, 'Probability Tables'!$A$18:$A$19, 0)))</f>
        <v>-0.38532054201569693</v>
      </c>
      <c r="I144" s="14">
        <f>IF(C144="N/A", 0, INDEX('Probability Tables'!$K$48:$K$50, MATCH(C144, 'Probability Tables'!$A$48:$A$50, 0)))</f>
        <v>-1.4997389951776758</v>
      </c>
      <c r="J144" s="14">
        <f>'Probability Tables'!$E$4</f>
        <v>-0.95753369040820424</v>
      </c>
      <c r="K144" s="16">
        <f>SUM(H144:J144)</f>
        <v>-2.8425932276015771</v>
      </c>
      <c r="L144" s="15">
        <f>EXP(G144)/(EXP(G144)+EXP(K144))*100</f>
        <v>22.867192501028882</v>
      </c>
      <c r="M144" s="15">
        <f>EXP(K144)/(EXP(K144)+EXP(G144))*100</f>
        <v>77.132807498971118</v>
      </c>
      <c r="N144" s="17">
        <f t="shared" si="2"/>
        <v>1</v>
      </c>
      <c r="O144" s="17">
        <v>1</v>
      </c>
    </row>
    <row r="145" spans="1:15" x14ac:dyDescent="0.25">
      <c r="A145" t="s">
        <v>225</v>
      </c>
      <c r="B145" t="s">
        <v>13</v>
      </c>
      <c r="C145" s="12" t="s">
        <v>1251</v>
      </c>
      <c r="D145" s="13">
        <f>IF(B145="N/A", 0, INDEX('Probability Tables'!$J$18:$J$19, MATCH(B145, 'Probability Tables'!$A$18:$A$19, 0)))</f>
        <v>-0.16113204070663512</v>
      </c>
      <c r="E145" s="13">
        <f>IF(C145="N/A", 0, INDEX('Probability Tables'!$J$48:$J$50, MATCH(C145, 'Probability Tables'!$A$48:$A$50, 0)))</f>
        <v>-0.71512608727872051</v>
      </c>
      <c r="F145" s="13">
        <f>'Probability Tables'!$E$3</f>
        <v>-0.48424598596127871</v>
      </c>
      <c r="G145" s="16">
        <f>SUM(D145:F145)</f>
        <v>-1.3605041139466343</v>
      </c>
      <c r="H145" s="14">
        <f>IF(B145="N/A", 0, INDEX('Probability Tables'!$K$18:$K$19, MATCH(B145, 'Probability Tables'!$A$18:$A$19, 0)))</f>
        <v>-1.140161291580982</v>
      </c>
      <c r="I145" s="14">
        <f>IF(C145="N/A", 0, INDEX('Probability Tables'!$K$48:$K$50, MATCH(C145, 'Probability Tables'!$A$48:$A$50, 0)))</f>
        <v>-1.624036711855253</v>
      </c>
      <c r="J145" s="14">
        <f>'Probability Tables'!$E$4</f>
        <v>-0.95753369040820424</v>
      </c>
      <c r="K145" s="16">
        <f>SUM(H145:J145)</f>
        <v>-3.7217316938444389</v>
      </c>
      <c r="L145" s="15">
        <f>EXP(G145)/(EXP(G145)+EXP(K145))*100</f>
        <v>91.38225276677349</v>
      </c>
      <c r="M145" s="15">
        <f>EXP(K145)/(EXP(K145)+EXP(G145))*100</f>
        <v>8.6177472332265204</v>
      </c>
      <c r="N145" s="17">
        <f t="shared" si="2"/>
        <v>0</v>
      </c>
      <c r="O145" s="17">
        <v>0</v>
      </c>
    </row>
    <row r="146" spans="1:15" x14ac:dyDescent="0.25">
      <c r="A146" t="s">
        <v>226</v>
      </c>
      <c r="B146" t="s">
        <v>13</v>
      </c>
      <c r="C146" s="12" t="s">
        <v>1252</v>
      </c>
      <c r="D146" s="13">
        <f>IF(B146="N/A", 0, INDEX('Probability Tables'!$J$18:$J$19, MATCH(B146, 'Probability Tables'!$A$18:$A$19, 0)))</f>
        <v>-0.16113204070663512</v>
      </c>
      <c r="E146" s="13">
        <f>IF(C146="N/A", 0, INDEX('Probability Tables'!$J$48:$J$50, MATCH(C146, 'Probability Tables'!$A$48:$A$50, 0)))</f>
        <v>-1.6691571471357227</v>
      </c>
      <c r="F146" s="13">
        <f>'Probability Tables'!$E$3</f>
        <v>-0.48424598596127871</v>
      </c>
      <c r="G146" s="16">
        <f>SUM(D146:F146)</f>
        <v>-2.3145351738036366</v>
      </c>
      <c r="H146" s="14">
        <f>IF(B146="N/A", 0, INDEX('Probability Tables'!$K$18:$K$19, MATCH(B146, 'Probability Tables'!$A$18:$A$19, 0)))</f>
        <v>-1.140161291580982</v>
      </c>
      <c r="I146" s="14">
        <f>IF(C146="N/A", 0, INDEX('Probability Tables'!$K$48:$K$50, MATCH(C146, 'Probability Tables'!$A$48:$A$50, 0)))</f>
        <v>-1.4997389951776758</v>
      </c>
      <c r="J146" s="14">
        <f>'Probability Tables'!$E$4</f>
        <v>-0.95753369040820424</v>
      </c>
      <c r="K146" s="16">
        <f>SUM(H146:J146)</f>
        <v>-3.5974339771668618</v>
      </c>
      <c r="L146" s="15">
        <f>EXP(G146)/(EXP(G146)+EXP(K146))*100</f>
        <v>78.294281286117311</v>
      </c>
      <c r="M146" s="15">
        <f>EXP(K146)/(EXP(K146)+EXP(G146))*100</f>
        <v>21.705718713882685</v>
      </c>
      <c r="N146" s="17">
        <f t="shared" si="2"/>
        <v>0</v>
      </c>
      <c r="O146" s="17">
        <v>0</v>
      </c>
    </row>
    <row r="147" spans="1:15" x14ac:dyDescent="0.25">
      <c r="A147" t="s">
        <v>227</v>
      </c>
      <c r="B147" t="s">
        <v>13</v>
      </c>
      <c r="C147" s="12" t="s">
        <v>1250</v>
      </c>
      <c r="D147" s="13">
        <f>IF(B147="N/A", 0, INDEX('Probability Tables'!$J$18:$J$19, MATCH(B147, 'Probability Tables'!$A$18:$A$19, 0)))</f>
        <v>-0.16113204070663512</v>
      </c>
      <c r="E147" s="13">
        <f>IF(C147="N/A", 0, INDEX('Probability Tables'!$J$48:$J$50, MATCH(C147, 'Probability Tables'!$A$48:$A$50, 0)))</f>
        <v>-1.1317644959850102</v>
      </c>
      <c r="F147" s="13">
        <f>'Probability Tables'!$E$3</f>
        <v>-0.48424598596127871</v>
      </c>
      <c r="G147" s="16">
        <f>SUM(D147:F147)</f>
        <v>-1.7771425226529238</v>
      </c>
      <c r="H147" s="14">
        <f>IF(B147="N/A", 0, INDEX('Probability Tables'!$K$18:$K$19, MATCH(B147, 'Probability Tables'!$A$18:$A$19, 0)))</f>
        <v>-1.140161291580982</v>
      </c>
      <c r="I147" s="14">
        <f>IF(C147="N/A", 0, INDEX('Probability Tables'!$K$48:$K$50, MATCH(C147, 'Probability Tables'!$A$48:$A$50, 0)))</f>
        <v>-0.54522705048332309</v>
      </c>
      <c r="J147" s="14">
        <f>'Probability Tables'!$E$4</f>
        <v>-0.95753369040820424</v>
      </c>
      <c r="K147" s="16">
        <f>SUM(H147:J147)</f>
        <v>-2.6429220324725091</v>
      </c>
      <c r="L147" s="15">
        <f>EXP(G147)/(EXP(G147)+EXP(K147))*100</f>
        <v>70.386674355757833</v>
      </c>
      <c r="M147" s="15">
        <f>EXP(K147)/(EXP(K147)+EXP(G147))*100</f>
        <v>29.613325644242167</v>
      </c>
      <c r="N147" s="17">
        <f t="shared" si="2"/>
        <v>0</v>
      </c>
      <c r="O147" s="17">
        <v>0</v>
      </c>
    </row>
    <row r="148" spans="1:15" x14ac:dyDescent="0.25">
      <c r="A148" t="s">
        <v>229</v>
      </c>
      <c r="B148" t="s">
        <v>13</v>
      </c>
      <c r="C148" s="12" t="s">
        <v>1251</v>
      </c>
      <c r="D148" s="13">
        <f>IF(B148="N/A", 0, INDEX('Probability Tables'!$J$18:$J$19, MATCH(B148, 'Probability Tables'!$A$18:$A$19, 0)))</f>
        <v>-0.16113204070663512</v>
      </c>
      <c r="E148" s="13">
        <f>IF(C148="N/A", 0, INDEX('Probability Tables'!$J$48:$J$50, MATCH(C148, 'Probability Tables'!$A$48:$A$50, 0)))</f>
        <v>-0.71512608727872051</v>
      </c>
      <c r="F148" s="13">
        <f>'Probability Tables'!$E$3</f>
        <v>-0.48424598596127871</v>
      </c>
      <c r="G148" s="16">
        <f>SUM(D148:F148)</f>
        <v>-1.3605041139466343</v>
      </c>
      <c r="H148" s="14">
        <f>IF(B148="N/A", 0, INDEX('Probability Tables'!$K$18:$K$19, MATCH(B148, 'Probability Tables'!$A$18:$A$19, 0)))</f>
        <v>-1.140161291580982</v>
      </c>
      <c r="I148" s="14">
        <f>IF(C148="N/A", 0, INDEX('Probability Tables'!$K$48:$K$50, MATCH(C148, 'Probability Tables'!$A$48:$A$50, 0)))</f>
        <v>-1.624036711855253</v>
      </c>
      <c r="J148" s="14">
        <f>'Probability Tables'!$E$4</f>
        <v>-0.95753369040820424</v>
      </c>
      <c r="K148" s="16">
        <f>SUM(H148:J148)</f>
        <v>-3.7217316938444389</v>
      </c>
      <c r="L148" s="15">
        <f>EXP(G148)/(EXP(G148)+EXP(K148))*100</f>
        <v>91.38225276677349</v>
      </c>
      <c r="M148" s="15">
        <f>EXP(K148)/(EXP(K148)+EXP(G148))*100</f>
        <v>8.6177472332265204</v>
      </c>
      <c r="N148" s="17">
        <f t="shared" si="2"/>
        <v>0</v>
      </c>
      <c r="O148" s="17">
        <v>1</v>
      </c>
    </row>
    <row r="149" spans="1:15" x14ac:dyDescent="0.25">
      <c r="A149" t="s">
        <v>230</v>
      </c>
      <c r="B149" t="s">
        <v>17</v>
      </c>
      <c r="C149" s="12" t="s">
        <v>1250</v>
      </c>
      <c r="D149" s="13">
        <f>IF(B149="N/A", 0, INDEX('Probability Tables'!$J$18:$J$19, MATCH(B149, 'Probability Tables'!$A$18:$A$19, 0)))</f>
        <v>-1.9050155618886613</v>
      </c>
      <c r="E149" s="13">
        <f>IF(C149="N/A", 0, INDEX('Probability Tables'!$J$48:$J$50, MATCH(C149, 'Probability Tables'!$A$48:$A$50, 0)))</f>
        <v>-1.1317644959850102</v>
      </c>
      <c r="F149" s="13">
        <f>'Probability Tables'!$E$3</f>
        <v>-0.48424598596127871</v>
      </c>
      <c r="G149" s="16">
        <f>SUM(D149:F149)</f>
        <v>-3.5210260438349503</v>
      </c>
      <c r="H149" s="14">
        <f>IF(B149="N/A", 0, INDEX('Probability Tables'!$K$18:$K$19, MATCH(B149, 'Probability Tables'!$A$18:$A$19, 0)))</f>
        <v>-0.38532054201569693</v>
      </c>
      <c r="I149" s="14">
        <f>IF(C149="N/A", 0, INDEX('Probability Tables'!$K$48:$K$50, MATCH(C149, 'Probability Tables'!$A$48:$A$50, 0)))</f>
        <v>-0.54522705048332309</v>
      </c>
      <c r="J149" s="14">
        <f>'Probability Tables'!$E$4</f>
        <v>-0.95753369040820424</v>
      </c>
      <c r="K149" s="16">
        <f>SUM(H149:J149)</f>
        <v>-1.8880812829072244</v>
      </c>
      <c r="L149" s="15">
        <f>EXP(G149)/(EXP(G149)+EXP(K149))*100</f>
        <v>16.342735774071372</v>
      </c>
      <c r="M149" s="15">
        <f>EXP(K149)/(EXP(K149)+EXP(G149))*100</f>
        <v>83.657264225928628</v>
      </c>
      <c r="N149" s="17">
        <f t="shared" si="2"/>
        <v>1</v>
      </c>
      <c r="O149" s="17">
        <v>0</v>
      </c>
    </row>
    <row r="150" spans="1:15" x14ac:dyDescent="0.25">
      <c r="A150" t="s">
        <v>231</v>
      </c>
      <c r="B150" t="s">
        <v>13</v>
      </c>
      <c r="C150" s="12" t="s">
        <v>1250</v>
      </c>
      <c r="D150" s="13">
        <f>IF(B150="N/A", 0, INDEX('Probability Tables'!$J$18:$J$19, MATCH(B150, 'Probability Tables'!$A$18:$A$19, 0)))</f>
        <v>-0.16113204070663512</v>
      </c>
      <c r="E150" s="13">
        <f>IF(C150="N/A", 0, INDEX('Probability Tables'!$J$48:$J$50, MATCH(C150, 'Probability Tables'!$A$48:$A$50, 0)))</f>
        <v>-1.1317644959850102</v>
      </c>
      <c r="F150" s="13">
        <f>'Probability Tables'!$E$3</f>
        <v>-0.48424598596127871</v>
      </c>
      <c r="G150" s="16">
        <f>SUM(D150:F150)</f>
        <v>-1.7771425226529238</v>
      </c>
      <c r="H150" s="14">
        <f>IF(B150="N/A", 0, INDEX('Probability Tables'!$K$18:$K$19, MATCH(B150, 'Probability Tables'!$A$18:$A$19, 0)))</f>
        <v>-1.140161291580982</v>
      </c>
      <c r="I150" s="14">
        <f>IF(C150="N/A", 0, INDEX('Probability Tables'!$K$48:$K$50, MATCH(C150, 'Probability Tables'!$A$48:$A$50, 0)))</f>
        <v>-0.54522705048332309</v>
      </c>
      <c r="J150" s="14">
        <f>'Probability Tables'!$E$4</f>
        <v>-0.95753369040820424</v>
      </c>
      <c r="K150" s="16">
        <f>SUM(H150:J150)</f>
        <v>-2.6429220324725091</v>
      </c>
      <c r="L150" s="15">
        <f>EXP(G150)/(EXP(G150)+EXP(K150))*100</f>
        <v>70.386674355757833</v>
      </c>
      <c r="M150" s="15">
        <f>EXP(K150)/(EXP(K150)+EXP(G150))*100</f>
        <v>29.613325644242167</v>
      </c>
      <c r="N150" s="17">
        <f t="shared" si="2"/>
        <v>0</v>
      </c>
      <c r="O150" s="17">
        <v>0</v>
      </c>
    </row>
    <row r="151" spans="1:15" x14ac:dyDescent="0.25">
      <c r="A151" t="s">
        <v>233</v>
      </c>
      <c r="B151" t="s">
        <v>13</v>
      </c>
      <c r="C151" s="12" t="s">
        <v>1252</v>
      </c>
      <c r="D151" s="13">
        <f>IF(B151="N/A", 0, INDEX('Probability Tables'!$J$18:$J$19, MATCH(B151, 'Probability Tables'!$A$18:$A$19, 0)))</f>
        <v>-0.16113204070663512</v>
      </c>
      <c r="E151" s="13">
        <f>IF(C151="N/A", 0, INDEX('Probability Tables'!$J$48:$J$50, MATCH(C151, 'Probability Tables'!$A$48:$A$50, 0)))</f>
        <v>-1.6691571471357227</v>
      </c>
      <c r="F151" s="13">
        <f>'Probability Tables'!$E$3</f>
        <v>-0.48424598596127871</v>
      </c>
      <c r="G151" s="16">
        <f>SUM(D151:F151)</f>
        <v>-2.3145351738036366</v>
      </c>
      <c r="H151" s="14">
        <f>IF(B151="N/A", 0, INDEX('Probability Tables'!$K$18:$K$19, MATCH(B151, 'Probability Tables'!$A$18:$A$19, 0)))</f>
        <v>-1.140161291580982</v>
      </c>
      <c r="I151" s="14">
        <f>IF(C151="N/A", 0, INDEX('Probability Tables'!$K$48:$K$50, MATCH(C151, 'Probability Tables'!$A$48:$A$50, 0)))</f>
        <v>-1.4997389951776758</v>
      </c>
      <c r="J151" s="14">
        <f>'Probability Tables'!$E$4</f>
        <v>-0.95753369040820424</v>
      </c>
      <c r="K151" s="16">
        <f>SUM(H151:J151)</f>
        <v>-3.5974339771668618</v>
      </c>
      <c r="L151" s="15">
        <f>EXP(G151)/(EXP(G151)+EXP(K151))*100</f>
        <v>78.294281286117311</v>
      </c>
      <c r="M151" s="15">
        <f>EXP(K151)/(EXP(K151)+EXP(G151))*100</f>
        <v>21.705718713882685</v>
      </c>
      <c r="N151" s="17">
        <f t="shared" si="2"/>
        <v>0</v>
      </c>
      <c r="O151" s="17">
        <v>0</v>
      </c>
    </row>
    <row r="152" spans="1:15" x14ac:dyDescent="0.25">
      <c r="A152" t="s">
        <v>234</v>
      </c>
      <c r="B152" t="s">
        <v>13</v>
      </c>
      <c r="C152" s="12" t="s">
        <v>1252</v>
      </c>
      <c r="D152" s="13">
        <f>IF(B152="N/A", 0, INDEX('Probability Tables'!$J$18:$J$19, MATCH(B152, 'Probability Tables'!$A$18:$A$19, 0)))</f>
        <v>-0.16113204070663512</v>
      </c>
      <c r="E152" s="13">
        <f>IF(C152="N/A", 0, INDEX('Probability Tables'!$J$48:$J$50, MATCH(C152, 'Probability Tables'!$A$48:$A$50, 0)))</f>
        <v>-1.6691571471357227</v>
      </c>
      <c r="F152" s="13">
        <f>'Probability Tables'!$E$3</f>
        <v>-0.48424598596127871</v>
      </c>
      <c r="G152" s="16">
        <f>SUM(D152:F152)</f>
        <v>-2.3145351738036366</v>
      </c>
      <c r="H152" s="14">
        <f>IF(B152="N/A", 0, INDEX('Probability Tables'!$K$18:$K$19, MATCH(B152, 'Probability Tables'!$A$18:$A$19, 0)))</f>
        <v>-1.140161291580982</v>
      </c>
      <c r="I152" s="14">
        <f>IF(C152="N/A", 0, INDEX('Probability Tables'!$K$48:$K$50, MATCH(C152, 'Probability Tables'!$A$48:$A$50, 0)))</f>
        <v>-1.4997389951776758</v>
      </c>
      <c r="J152" s="14">
        <f>'Probability Tables'!$E$4</f>
        <v>-0.95753369040820424</v>
      </c>
      <c r="K152" s="16">
        <f>SUM(H152:J152)</f>
        <v>-3.5974339771668618</v>
      </c>
      <c r="L152" s="15">
        <f>EXP(G152)/(EXP(G152)+EXP(K152))*100</f>
        <v>78.294281286117311</v>
      </c>
      <c r="M152" s="15">
        <f>EXP(K152)/(EXP(K152)+EXP(G152))*100</f>
        <v>21.705718713882685</v>
      </c>
      <c r="N152" s="17">
        <f t="shared" si="2"/>
        <v>0</v>
      </c>
      <c r="O152" s="17">
        <v>0</v>
      </c>
    </row>
    <row r="153" spans="1:15" x14ac:dyDescent="0.25">
      <c r="A153" t="s">
        <v>236</v>
      </c>
      <c r="B153" t="s">
        <v>17</v>
      </c>
      <c r="C153" s="12" t="s">
        <v>1250</v>
      </c>
      <c r="D153" s="13">
        <f>IF(B153="N/A", 0, INDEX('Probability Tables'!$J$18:$J$19, MATCH(B153, 'Probability Tables'!$A$18:$A$19, 0)))</f>
        <v>-1.9050155618886613</v>
      </c>
      <c r="E153" s="13">
        <f>IF(C153="N/A", 0, INDEX('Probability Tables'!$J$48:$J$50, MATCH(C153, 'Probability Tables'!$A$48:$A$50, 0)))</f>
        <v>-1.1317644959850102</v>
      </c>
      <c r="F153" s="13">
        <f>'Probability Tables'!$E$3</f>
        <v>-0.48424598596127871</v>
      </c>
      <c r="G153" s="16">
        <f>SUM(D153:F153)</f>
        <v>-3.5210260438349503</v>
      </c>
      <c r="H153" s="14">
        <f>IF(B153="N/A", 0, INDEX('Probability Tables'!$K$18:$K$19, MATCH(B153, 'Probability Tables'!$A$18:$A$19, 0)))</f>
        <v>-0.38532054201569693</v>
      </c>
      <c r="I153" s="14">
        <f>IF(C153="N/A", 0, INDEX('Probability Tables'!$K$48:$K$50, MATCH(C153, 'Probability Tables'!$A$48:$A$50, 0)))</f>
        <v>-0.54522705048332309</v>
      </c>
      <c r="J153" s="14">
        <f>'Probability Tables'!$E$4</f>
        <v>-0.95753369040820424</v>
      </c>
      <c r="K153" s="16">
        <f>SUM(H153:J153)</f>
        <v>-1.8880812829072244</v>
      </c>
      <c r="L153" s="15">
        <f>EXP(G153)/(EXP(G153)+EXP(K153))*100</f>
        <v>16.342735774071372</v>
      </c>
      <c r="M153" s="15">
        <f>EXP(K153)/(EXP(K153)+EXP(G153))*100</f>
        <v>83.657264225928628</v>
      </c>
      <c r="N153" s="17">
        <f t="shared" si="2"/>
        <v>1</v>
      </c>
      <c r="O153" s="17">
        <v>1</v>
      </c>
    </row>
    <row r="154" spans="1:15" x14ac:dyDescent="0.25">
      <c r="A154" t="s">
        <v>238</v>
      </c>
      <c r="B154" t="s">
        <v>13</v>
      </c>
      <c r="C154" s="12" t="s">
        <v>1251</v>
      </c>
      <c r="D154" s="13">
        <f>IF(B154="N/A", 0, INDEX('Probability Tables'!$J$18:$J$19, MATCH(B154, 'Probability Tables'!$A$18:$A$19, 0)))</f>
        <v>-0.16113204070663512</v>
      </c>
      <c r="E154" s="13">
        <f>IF(C154="N/A", 0, INDEX('Probability Tables'!$J$48:$J$50, MATCH(C154, 'Probability Tables'!$A$48:$A$50, 0)))</f>
        <v>-0.71512608727872051</v>
      </c>
      <c r="F154" s="13">
        <f>'Probability Tables'!$E$3</f>
        <v>-0.48424598596127871</v>
      </c>
      <c r="G154" s="16">
        <f>SUM(D154:F154)</f>
        <v>-1.3605041139466343</v>
      </c>
      <c r="H154" s="14">
        <f>IF(B154="N/A", 0, INDEX('Probability Tables'!$K$18:$K$19, MATCH(B154, 'Probability Tables'!$A$18:$A$19, 0)))</f>
        <v>-1.140161291580982</v>
      </c>
      <c r="I154" s="14">
        <f>IF(C154="N/A", 0, INDEX('Probability Tables'!$K$48:$K$50, MATCH(C154, 'Probability Tables'!$A$48:$A$50, 0)))</f>
        <v>-1.624036711855253</v>
      </c>
      <c r="J154" s="14">
        <f>'Probability Tables'!$E$4</f>
        <v>-0.95753369040820424</v>
      </c>
      <c r="K154" s="16">
        <f>SUM(H154:J154)</f>
        <v>-3.7217316938444389</v>
      </c>
      <c r="L154" s="15">
        <f>EXP(G154)/(EXP(G154)+EXP(K154))*100</f>
        <v>91.38225276677349</v>
      </c>
      <c r="M154" s="15">
        <f>EXP(K154)/(EXP(K154)+EXP(G154))*100</f>
        <v>8.6177472332265204</v>
      </c>
      <c r="N154" s="17">
        <f t="shared" si="2"/>
        <v>0</v>
      </c>
      <c r="O154" s="17">
        <v>0</v>
      </c>
    </row>
    <row r="155" spans="1:15" x14ac:dyDescent="0.25">
      <c r="A155" t="s">
        <v>240</v>
      </c>
      <c r="B155" t="s">
        <v>13</v>
      </c>
      <c r="C155" s="12" t="s">
        <v>1252</v>
      </c>
      <c r="D155" s="13">
        <f>IF(B155="N/A", 0, INDEX('Probability Tables'!$J$18:$J$19, MATCH(B155, 'Probability Tables'!$A$18:$A$19, 0)))</f>
        <v>-0.16113204070663512</v>
      </c>
      <c r="E155" s="13">
        <f>IF(C155="N/A", 0, INDEX('Probability Tables'!$J$48:$J$50, MATCH(C155, 'Probability Tables'!$A$48:$A$50, 0)))</f>
        <v>-1.6691571471357227</v>
      </c>
      <c r="F155" s="13">
        <f>'Probability Tables'!$E$3</f>
        <v>-0.48424598596127871</v>
      </c>
      <c r="G155" s="16">
        <f>SUM(D155:F155)</f>
        <v>-2.3145351738036366</v>
      </c>
      <c r="H155" s="14">
        <f>IF(B155="N/A", 0, INDEX('Probability Tables'!$K$18:$K$19, MATCH(B155, 'Probability Tables'!$A$18:$A$19, 0)))</f>
        <v>-1.140161291580982</v>
      </c>
      <c r="I155" s="14">
        <f>IF(C155="N/A", 0, INDEX('Probability Tables'!$K$48:$K$50, MATCH(C155, 'Probability Tables'!$A$48:$A$50, 0)))</f>
        <v>-1.4997389951776758</v>
      </c>
      <c r="J155" s="14">
        <f>'Probability Tables'!$E$4</f>
        <v>-0.95753369040820424</v>
      </c>
      <c r="K155" s="16">
        <f>SUM(H155:J155)</f>
        <v>-3.5974339771668618</v>
      </c>
      <c r="L155" s="15">
        <f>EXP(G155)/(EXP(G155)+EXP(K155))*100</f>
        <v>78.294281286117311</v>
      </c>
      <c r="M155" s="15">
        <f>EXP(K155)/(EXP(K155)+EXP(G155))*100</f>
        <v>21.705718713882685</v>
      </c>
      <c r="N155" s="17">
        <f t="shared" si="2"/>
        <v>0</v>
      </c>
      <c r="O155" s="17">
        <v>0</v>
      </c>
    </row>
    <row r="156" spans="1:15" x14ac:dyDescent="0.25">
      <c r="A156" t="s">
        <v>242</v>
      </c>
      <c r="B156" t="s">
        <v>13</v>
      </c>
      <c r="C156" s="12" t="s">
        <v>1251</v>
      </c>
      <c r="D156" s="13">
        <f>IF(B156="N/A", 0, INDEX('Probability Tables'!$J$18:$J$19, MATCH(B156, 'Probability Tables'!$A$18:$A$19, 0)))</f>
        <v>-0.16113204070663512</v>
      </c>
      <c r="E156" s="13">
        <f>IF(C156="N/A", 0, INDEX('Probability Tables'!$J$48:$J$50, MATCH(C156, 'Probability Tables'!$A$48:$A$50, 0)))</f>
        <v>-0.71512608727872051</v>
      </c>
      <c r="F156" s="13">
        <f>'Probability Tables'!$E$3</f>
        <v>-0.48424598596127871</v>
      </c>
      <c r="G156" s="16">
        <f>SUM(D156:F156)</f>
        <v>-1.3605041139466343</v>
      </c>
      <c r="H156" s="14">
        <f>IF(B156="N/A", 0, INDEX('Probability Tables'!$K$18:$K$19, MATCH(B156, 'Probability Tables'!$A$18:$A$19, 0)))</f>
        <v>-1.140161291580982</v>
      </c>
      <c r="I156" s="14">
        <f>IF(C156="N/A", 0, INDEX('Probability Tables'!$K$48:$K$50, MATCH(C156, 'Probability Tables'!$A$48:$A$50, 0)))</f>
        <v>-1.624036711855253</v>
      </c>
      <c r="J156" s="14">
        <f>'Probability Tables'!$E$4</f>
        <v>-0.95753369040820424</v>
      </c>
      <c r="K156" s="16">
        <f>SUM(H156:J156)</f>
        <v>-3.7217316938444389</v>
      </c>
      <c r="L156" s="15">
        <f>EXP(G156)/(EXP(G156)+EXP(K156))*100</f>
        <v>91.38225276677349</v>
      </c>
      <c r="M156" s="15">
        <f>EXP(K156)/(EXP(K156)+EXP(G156))*100</f>
        <v>8.6177472332265204</v>
      </c>
      <c r="N156" s="17">
        <f t="shared" si="2"/>
        <v>0</v>
      </c>
      <c r="O156" s="17">
        <v>0</v>
      </c>
    </row>
    <row r="157" spans="1:15" x14ac:dyDescent="0.25">
      <c r="A157" t="s">
        <v>244</v>
      </c>
      <c r="B157" t="s">
        <v>13</v>
      </c>
      <c r="C157" s="12" t="s">
        <v>1250</v>
      </c>
      <c r="D157" s="13">
        <f>IF(B157="N/A", 0, INDEX('Probability Tables'!$J$18:$J$19, MATCH(B157, 'Probability Tables'!$A$18:$A$19, 0)))</f>
        <v>-0.16113204070663512</v>
      </c>
      <c r="E157" s="13">
        <f>IF(C157="N/A", 0, INDEX('Probability Tables'!$J$48:$J$50, MATCH(C157, 'Probability Tables'!$A$48:$A$50, 0)))</f>
        <v>-1.1317644959850102</v>
      </c>
      <c r="F157" s="13">
        <f>'Probability Tables'!$E$3</f>
        <v>-0.48424598596127871</v>
      </c>
      <c r="G157" s="16">
        <f>SUM(D157:F157)</f>
        <v>-1.7771425226529238</v>
      </c>
      <c r="H157" s="14">
        <f>IF(B157="N/A", 0, INDEX('Probability Tables'!$K$18:$K$19, MATCH(B157, 'Probability Tables'!$A$18:$A$19, 0)))</f>
        <v>-1.140161291580982</v>
      </c>
      <c r="I157" s="14">
        <f>IF(C157="N/A", 0, INDEX('Probability Tables'!$K$48:$K$50, MATCH(C157, 'Probability Tables'!$A$48:$A$50, 0)))</f>
        <v>-0.54522705048332309</v>
      </c>
      <c r="J157" s="14">
        <f>'Probability Tables'!$E$4</f>
        <v>-0.95753369040820424</v>
      </c>
      <c r="K157" s="16">
        <f>SUM(H157:J157)</f>
        <v>-2.6429220324725091</v>
      </c>
      <c r="L157" s="15">
        <f>EXP(G157)/(EXP(G157)+EXP(K157))*100</f>
        <v>70.386674355757833</v>
      </c>
      <c r="M157" s="15">
        <f>EXP(K157)/(EXP(K157)+EXP(G157))*100</f>
        <v>29.613325644242167</v>
      </c>
      <c r="N157" s="17">
        <f t="shared" si="2"/>
        <v>0</v>
      </c>
      <c r="O157" s="17">
        <v>0</v>
      </c>
    </row>
    <row r="158" spans="1:15" x14ac:dyDescent="0.25">
      <c r="A158" t="s">
        <v>246</v>
      </c>
      <c r="B158" t="s">
        <v>17</v>
      </c>
      <c r="C158" s="12" t="s">
        <v>1251</v>
      </c>
      <c r="D158" s="13">
        <f>IF(B158="N/A", 0, INDEX('Probability Tables'!$J$18:$J$19, MATCH(B158, 'Probability Tables'!$A$18:$A$19, 0)))</f>
        <v>-1.9050155618886613</v>
      </c>
      <c r="E158" s="13">
        <f>IF(C158="N/A", 0, INDEX('Probability Tables'!$J$48:$J$50, MATCH(C158, 'Probability Tables'!$A$48:$A$50, 0)))</f>
        <v>-0.71512608727872051</v>
      </c>
      <c r="F158" s="13">
        <f>'Probability Tables'!$E$3</f>
        <v>-0.48424598596127871</v>
      </c>
      <c r="G158" s="16">
        <f>SUM(D158:F158)</f>
        <v>-3.1043876351286608</v>
      </c>
      <c r="H158" s="14">
        <f>IF(B158="N/A", 0, INDEX('Probability Tables'!$K$18:$K$19, MATCH(B158, 'Probability Tables'!$A$18:$A$19, 0)))</f>
        <v>-0.38532054201569693</v>
      </c>
      <c r="I158" s="14">
        <f>IF(C158="N/A", 0, INDEX('Probability Tables'!$K$48:$K$50, MATCH(C158, 'Probability Tables'!$A$48:$A$50, 0)))</f>
        <v>-1.624036711855253</v>
      </c>
      <c r="J158" s="14">
        <f>'Probability Tables'!$E$4</f>
        <v>-0.95753369040820424</v>
      </c>
      <c r="K158" s="16">
        <f>SUM(H158:J158)</f>
        <v>-2.9668909442791542</v>
      </c>
      <c r="L158" s="15">
        <f>EXP(G158)/(EXP(G158)+EXP(K158))*100</f>
        <v>46.567987972047398</v>
      </c>
      <c r="M158" s="15">
        <f>EXP(K158)/(EXP(K158)+EXP(G158))*100</f>
        <v>53.432012027952602</v>
      </c>
      <c r="N158" s="17">
        <f t="shared" si="2"/>
        <v>1</v>
      </c>
      <c r="O158" s="17">
        <v>1</v>
      </c>
    </row>
    <row r="159" spans="1:15" x14ac:dyDescent="0.25">
      <c r="A159" t="s">
        <v>247</v>
      </c>
      <c r="B159" t="s">
        <v>13</v>
      </c>
      <c r="C159" s="12" t="s">
        <v>1251</v>
      </c>
      <c r="D159" s="13">
        <f>IF(B159="N/A", 0, INDEX('Probability Tables'!$J$18:$J$19, MATCH(B159, 'Probability Tables'!$A$18:$A$19, 0)))</f>
        <v>-0.16113204070663512</v>
      </c>
      <c r="E159" s="13">
        <f>IF(C159="N/A", 0, INDEX('Probability Tables'!$J$48:$J$50, MATCH(C159, 'Probability Tables'!$A$48:$A$50, 0)))</f>
        <v>-0.71512608727872051</v>
      </c>
      <c r="F159" s="13">
        <f>'Probability Tables'!$E$3</f>
        <v>-0.48424598596127871</v>
      </c>
      <c r="G159" s="16">
        <f>SUM(D159:F159)</f>
        <v>-1.3605041139466343</v>
      </c>
      <c r="H159" s="14">
        <f>IF(B159="N/A", 0, INDEX('Probability Tables'!$K$18:$K$19, MATCH(B159, 'Probability Tables'!$A$18:$A$19, 0)))</f>
        <v>-1.140161291580982</v>
      </c>
      <c r="I159" s="14">
        <f>IF(C159="N/A", 0, INDEX('Probability Tables'!$K$48:$K$50, MATCH(C159, 'Probability Tables'!$A$48:$A$50, 0)))</f>
        <v>-1.624036711855253</v>
      </c>
      <c r="J159" s="14">
        <f>'Probability Tables'!$E$4</f>
        <v>-0.95753369040820424</v>
      </c>
      <c r="K159" s="16">
        <f>SUM(H159:J159)</f>
        <v>-3.7217316938444389</v>
      </c>
      <c r="L159" s="15">
        <f>EXP(G159)/(EXP(G159)+EXP(K159))*100</f>
        <v>91.38225276677349</v>
      </c>
      <c r="M159" s="15">
        <f>EXP(K159)/(EXP(K159)+EXP(G159))*100</f>
        <v>8.6177472332265204</v>
      </c>
      <c r="N159" s="17">
        <f t="shared" si="2"/>
        <v>0</v>
      </c>
      <c r="O159" s="17">
        <v>0</v>
      </c>
    </row>
    <row r="160" spans="1:15" x14ac:dyDescent="0.25">
      <c r="A160" t="s">
        <v>249</v>
      </c>
      <c r="B160" t="s">
        <v>13</v>
      </c>
      <c r="C160" s="12" t="s">
        <v>1251</v>
      </c>
      <c r="D160" s="13">
        <f>IF(B160="N/A", 0, INDEX('Probability Tables'!$J$18:$J$19, MATCH(B160, 'Probability Tables'!$A$18:$A$19, 0)))</f>
        <v>-0.16113204070663512</v>
      </c>
      <c r="E160" s="13">
        <f>IF(C160="N/A", 0, INDEX('Probability Tables'!$J$48:$J$50, MATCH(C160, 'Probability Tables'!$A$48:$A$50, 0)))</f>
        <v>-0.71512608727872051</v>
      </c>
      <c r="F160" s="13">
        <f>'Probability Tables'!$E$3</f>
        <v>-0.48424598596127871</v>
      </c>
      <c r="G160" s="16">
        <f>SUM(D160:F160)</f>
        <v>-1.3605041139466343</v>
      </c>
      <c r="H160" s="14">
        <f>IF(B160="N/A", 0, INDEX('Probability Tables'!$K$18:$K$19, MATCH(B160, 'Probability Tables'!$A$18:$A$19, 0)))</f>
        <v>-1.140161291580982</v>
      </c>
      <c r="I160" s="14">
        <f>IF(C160="N/A", 0, INDEX('Probability Tables'!$K$48:$K$50, MATCH(C160, 'Probability Tables'!$A$48:$A$50, 0)))</f>
        <v>-1.624036711855253</v>
      </c>
      <c r="J160" s="14">
        <f>'Probability Tables'!$E$4</f>
        <v>-0.95753369040820424</v>
      </c>
      <c r="K160" s="16">
        <f>SUM(H160:J160)</f>
        <v>-3.7217316938444389</v>
      </c>
      <c r="L160" s="15">
        <f>EXP(G160)/(EXP(G160)+EXP(K160))*100</f>
        <v>91.38225276677349</v>
      </c>
      <c r="M160" s="15">
        <f>EXP(K160)/(EXP(K160)+EXP(G160))*100</f>
        <v>8.6177472332265204</v>
      </c>
      <c r="N160" s="17">
        <f t="shared" si="2"/>
        <v>0</v>
      </c>
      <c r="O160" s="17">
        <v>0</v>
      </c>
    </row>
    <row r="161" spans="1:15" x14ac:dyDescent="0.25">
      <c r="A161" t="s">
        <v>250</v>
      </c>
      <c r="B161" t="s">
        <v>13</v>
      </c>
      <c r="C161" s="12" t="s">
        <v>1250</v>
      </c>
      <c r="D161" s="13">
        <f>IF(B161="N/A", 0, INDEX('Probability Tables'!$J$18:$J$19, MATCH(B161, 'Probability Tables'!$A$18:$A$19, 0)))</f>
        <v>-0.16113204070663512</v>
      </c>
      <c r="E161" s="13">
        <f>IF(C161="N/A", 0, INDEX('Probability Tables'!$J$48:$J$50, MATCH(C161, 'Probability Tables'!$A$48:$A$50, 0)))</f>
        <v>-1.1317644959850102</v>
      </c>
      <c r="F161" s="13">
        <f>'Probability Tables'!$E$3</f>
        <v>-0.48424598596127871</v>
      </c>
      <c r="G161" s="16">
        <f>SUM(D161:F161)</f>
        <v>-1.7771425226529238</v>
      </c>
      <c r="H161" s="14">
        <f>IF(B161="N/A", 0, INDEX('Probability Tables'!$K$18:$K$19, MATCH(B161, 'Probability Tables'!$A$18:$A$19, 0)))</f>
        <v>-1.140161291580982</v>
      </c>
      <c r="I161" s="14">
        <f>IF(C161="N/A", 0, INDEX('Probability Tables'!$K$48:$K$50, MATCH(C161, 'Probability Tables'!$A$48:$A$50, 0)))</f>
        <v>-0.54522705048332309</v>
      </c>
      <c r="J161" s="14">
        <f>'Probability Tables'!$E$4</f>
        <v>-0.95753369040820424</v>
      </c>
      <c r="K161" s="16">
        <f>SUM(H161:J161)</f>
        <v>-2.6429220324725091</v>
      </c>
      <c r="L161" s="15">
        <f>EXP(G161)/(EXP(G161)+EXP(K161))*100</f>
        <v>70.386674355757833</v>
      </c>
      <c r="M161" s="15">
        <f>EXP(K161)/(EXP(K161)+EXP(G161))*100</f>
        <v>29.613325644242167</v>
      </c>
      <c r="N161" s="17">
        <f t="shared" si="2"/>
        <v>0</v>
      </c>
      <c r="O161" s="17">
        <v>0</v>
      </c>
    </row>
    <row r="162" spans="1:15" x14ac:dyDescent="0.25">
      <c r="A162" t="s">
        <v>252</v>
      </c>
      <c r="B162" t="s">
        <v>13</v>
      </c>
      <c r="C162" s="12" t="s">
        <v>1252</v>
      </c>
      <c r="D162" s="13">
        <f>IF(B162="N/A", 0, INDEX('Probability Tables'!$J$18:$J$19, MATCH(B162, 'Probability Tables'!$A$18:$A$19, 0)))</f>
        <v>-0.16113204070663512</v>
      </c>
      <c r="E162" s="13">
        <f>IF(C162="N/A", 0, INDEX('Probability Tables'!$J$48:$J$50, MATCH(C162, 'Probability Tables'!$A$48:$A$50, 0)))</f>
        <v>-1.6691571471357227</v>
      </c>
      <c r="F162" s="13">
        <f>'Probability Tables'!$E$3</f>
        <v>-0.48424598596127871</v>
      </c>
      <c r="G162" s="16">
        <f>SUM(D162:F162)</f>
        <v>-2.3145351738036366</v>
      </c>
      <c r="H162" s="14">
        <f>IF(B162="N/A", 0, INDEX('Probability Tables'!$K$18:$K$19, MATCH(B162, 'Probability Tables'!$A$18:$A$19, 0)))</f>
        <v>-1.140161291580982</v>
      </c>
      <c r="I162" s="14">
        <f>IF(C162="N/A", 0, INDEX('Probability Tables'!$K$48:$K$50, MATCH(C162, 'Probability Tables'!$A$48:$A$50, 0)))</f>
        <v>-1.4997389951776758</v>
      </c>
      <c r="J162" s="14">
        <f>'Probability Tables'!$E$4</f>
        <v>-0.95753369040820424</v>
      </c>
      <c r="K162" s="16">
        <f>SUM(H162:J162)</f>
        <v>-3.5974339771668618</v>
      </c>
      <c r="L162" s="15">
        <f>EXP(G162)/(EXP(G162)+EXP(K162))*100</f>
        <v>78.294281286117311</v>
      </c>
      <c r="M162" s="15">
        <f>EXP(K162)/(EXP(K162)+EXP(G162))*100</f>
        <v>21.705718713882685</v>
      </c>
      <c r="N162" s="17">
        <f t="shared" si="2"/>
        <v>0</v>
      </c>
      <c r="O162" s="17">
        <v>0</v>
      </c>
    </row>
    <row r="163" spans="1:15" x14ac:dyDescent="0.25">
      <c r="A163" t="s">
        <v>253</v>
      </c>
      <c r="B163" t="s">
        <v>17</v>
      </c>
      <c r="C163" s="12" t="s">
        <v>1252</v>
      </c>
      <c r="D163" s="13">
        <f>IF(B163="N/A", 0, INDEX('Probability Tables'!$J$18:$J$19, MATCH(B163, 'Probability Tables'!$A$18:$A$19, 0)))</f>
        <v>-1.9050155618886613</v>
      </c>
      <c r="E163" s="13">
        <f>IF(C163="N/A", 0, INDEX('Probability Tables'!$J$48:$J$50, MATCH(C163, 'Probability Tables'!$A$48:$A$50, 0)))</f>
        <v>-1.6691571471357227</v>
      </c>
      <c r="F163" s="13">
        <f>'Probability Tables'!$E$3</f>
        <v>-0.48424598596127871</v>
      </c>
      <c r="G163" s="16">
        <f>SUM(D163:F163)</f>
        <v>-4.0584186949856624</v>
      </c>
      <c r="H163" s="14">
        <f>IF(B163="N/A", 0, INDEX('Probability Tables'!$K$18:$K$19, MATCH(B163, 'Probability Tables'!$A$18:$A$19, 0)))</f>
        <v>-0.38532054201569693</v>
      </c>
      <c r="I163" s="14">
        <f>IF(C163="N/A", 0, INDEX('Probability Tables'!$K$48:$K$50, MATCH(C163, 'Probability Tables'!$A$48:$A$50, 0)))</f>
        <v>-1.4997389951776758</v>
      </c>
      <c r="J163" s="14">
        <f>'Probability Tables'!$E$4</f>
        <v>-0.95753369040820424</v>
      </c>
      <c r="K163" s="16">
        <f>SUM(H163:J163)</f>
        <v>-2.8425932276015771</v>
      </c>
      <c r="L163" s="15">
        <f>EXP(G163)/(EXP(G163)+EXP(K163))*100</f>
        <v>22.867192501028882</v>
      </c>
      <c r="M163" s="15">
        <f>EXP(K163)/(EXP(K163)+EXP(G163))*100</f>
        <v>77.132807498971118</v>
      </c>
      <c r="N163" s="17">
        <f t="shared" si="2"/>
        <v>1</v>
      </c>
      <c r="O163" s="17">
        <v>1</v>
      </c>
    </row>
    <row r="164" spans="1:15" x14ac:dyDescent="0.25">
      <c r="A164" t="s">
        <v>255</v>
      </c>
      <c r="B164" t="s">
        <v>13</v>
      </c>
      <c r="C164" s="12" t="s">
        <v>1251</v>
      </c>
      <c r="D164" s="13">
        <f>IF(B164="N/A", 0, INDEX('Probability Tables'!$J$18:$J$19, MATCH(B164, 'Probability Tables'!$A$18:$A$19, 0)))</f>
        <v>-0.16113204070663512</v>
      </c>
      <c r="E164" s="13">
        <f>IF(C164="N/A", 0, INDEX('Probability Tables'!$J$48:$J$50, MATCH(C164, 'Probability Tables'!$A$48:$A$50, 0)))</f>
        <v>-0.71512608727872051</v>
      </c>
      <c r="F164" s="13">
        <f>'Probability Tables'!$E$3</f>
        <v>-0.48424598596127871</v>
      </c>
      <c r="G164" s="16">
        <f>SUM(D164:F164)</f>
        <v>-1.3605041139466343</v>
      </c>
      <c r="H164" s="14">
        <f>IF(B164="N/A", 0, INDEX('Probability Tables'!$K$18:$K$19, MATCH(B164, 'Probability Tables'!$A$18:$A$19, 0)))</f>
        <v>-1.140161291580982</v>
      </c>
      <c r="I164" s="14">
        <f>IF(C164="N/A", 0, INDEX('Probability Tables'!$K$48:$K$50, MATCH(C164, 'Probability Tables'!$A$48:$A$50, 0)))</f>
        <v>-1.624036711855253</v>
      </c>
      <c r="J164" s="14">
        <f>'Probability Tables'!$E$4</f>
        <v>-0.95753369040820424</v>
      </c>
      <c r="K164" s="16">
        <f>SUM(H164:J164)</f>
        <v>-3.7217316938444389</v>
      </c>
      <c r="L164" s="15">
        <f>EXP(G164)/(EXP(G164)+EXP(K164))*100</f>
        <v>91.38225276677349</v>
      </c>
      <c r="M164" s="15">
        <f>EXP(K164)/(EXP(K164)+EXP(G164))*100</f>
        <v>8.6177472332265204</v>
      </c>
      <c r="N164" s="17">
        <f t="shared" si="2"/>
        <v>0</v>
      </c>
      <c r="O164" s="17">
        <v>0</v>
      </c>
    </row>
    <row r="165" spans="1:15" x14ac:dyDescent="0.25">
      <c r="A165" t="s">
        <v>256</v>
      </c>
      <c r="B165" t="s">
        <v>13</v>
      </c>
      <c r="C165" s="12" t="s">
        <v>1251</v>
      </c>
      <c r="D165" s="13">
        <f>IF(B165="N/A", 0, INDEX('Probability Tables'!$J$18:$J$19, MATCH(B165, 'Probability Tables'!$A$18:$A$19, 0)))</f>
        <v>-0.16113204070663512</v>
      </c>
      <c r="E165" s="13">
        <f>IF(C165="N/A", 0, INDEX('Probability Tables'!$J$48:$J$50, MATCH(C165, 'Probability Tables'!$A$48:$A$50, 0)))</f>
        <v>-0.71512608727872051</v>
      </c>
      <c r="F165" s="13">
        <f>'Probability Tables'!$E$3</f>
        <v>-0.48424598596127871</v>
      </c>
      <c r="G165" s="16">
        <f>SUM(D165:F165)</f>
        <v>-1.3605041139466343</v>
      </c>
      <c r="H165" s="14">
        <f>IF(B165="N/A", 0, INDEX('Probability Tables'!$K$18:$K$19, MATCH(B165, 'Probability Tables'!$A$18:$A$19, 0)))</f>
        <v>-1.140161291580982</v>
      </c>
      <c r="I165" s="14">
        <f>IF(C165="N/A", 0, INDEX('Probability Tables'!$K$48:$K$50, MATCH(C165, 'Probability Tables'!$A$48:$A$50, 0)))</f>
        <v>-1.624036711855253</v>
      </c>
      <c r="J165" s="14">
        <f>'Probability Tables'!$E$4</f>
        <v>-0.95753369040820424</v>
      </c>
      <c r="K165" s="16">
        <f>SUM(H165:J165)</f>
        <v>-3.7217316938444389</v>
      </c>
      <c r="L165" s="15">
        <f>EXP(G165)/(EXP(G165)+EXP(K165))*100</f>
        <v>91.38225276677349</v>
      </c>
      <c r="M165" s="15">
        <f>EXP(K165)/(EXP(K165)+EXP(G165))*100</f>
        <v>8.6177472332265204</v>
      </c>
      <c r="N165" s="17">
        <f t="shared" si="2"/>
        <v>0</v>
      </c>
      <c r="O165" s="17">
        <v>0</v>
      </c>
    </row>
    <row r="166" spans="1:15" x14ac:dyDescent="0.25">
      <c r="A166" t="s">
        <v>257</v>
      </c>
      <c r="B166" t="s">
        <v>13</v>
      </c>
      <c r="C166" s="12" t="s">
        <v>1250</v>
      </c>
      <c r="D166" s="13">
        <f>IF(B166="N/A", 0, INDEX('Probability Tables'!$J$18:$J$19, MATCH(B166, 'Probability Tables'!$A$18:$A$19, 0)))</f>
        <v>-0.16113204070663512</v>
      </c>
      <c r="E166" s="13">
        <f>IF(C166="N/A", 0, INDEX('Probability Tables'!$J$48:$J$50, MATCH(C166, 'Probability Tables'!$A$48:$A$50, 0)))</f>
        <v>-1.1317644959850102</v>
      </c>
      <c r="F166" s="13">
        <f>'Probability Tables'!$E$3</f>
        <v>-0.48424598596127871</v>
      </c>
      <c r="G166" s="16">
        <f>SUM(D166:F166)</f>
        <v>-1.7771425226529238</v>
      </c>
      <c r="H166" s="14">
        <f>IF(B166="N/A", 0, INDEX('Probability Tables'!$K$18:$K$19, MATCH(B166, 'Probability Tables'!$A$18:$A$19, 0)))</f>
        <v>-1.140161291580982</v>
      </c>
      <c r="I166" s="14">
        <f>IF(C166="N/A", 0, INDEX('Probability Tables'!$K$48:$K$50, MATCH(C166, 'Probability Tables'!$A$48:$A$50, 0)))</f>
        <v>-0.54522705048332309</v>
      </c>
      <c r="J166" s="14">
        <f>'Probability Tables'!$E$4</f>
        <v>-0.95753369040820424</v>
      </c>
      <c r="K166" s="16">
        <f>SUM(H166:J166)</f>
        <v>-2.6429220324725091</v>
      </c>
      <c r="L166" s="15">
        <f>EXP(G166)/(EXP(G166)+EXP(K166))*100</f>
        <v>70.386674355757833</v>
      </c>
      <c r="M166" s="15">
        <f>EXP(K166)/(EXP(K166)+EXP(G166))*100</f>
        <v>29.613325644242167</v>
      </c>
      <c r="N166" s="17">
        <f t="shared" si="2"/>
        <v>0</v>
      </c>
      <c r="O166" s="17">
        <v>0</v>
      </c>
    </row>
    <row r="167" spans="1:15" x14ac:dyDescent="0.25">
      <c r="A167" t="s">
        <v>258</v>
      </c>
      <c r="B167" t="s">
        <v>13</v>
      </c>
      <c r="C167" s="12" t="s">
        <v>1250</v>
      </c>
      <c r="D167" s="13">
        <f>IF(B167="N/A", 0, INDEX('Probability Tables'!$J$18:$J$19, MATCH(B167, 'Probability Tables'!$A$18:$A$19, 0)))</f>
        <v>-0.16113204070663512</v>
      </c>
      <c r="E167" s="13">
        <f>IF(C167="N/A", 0, INDEX('Probability Tables'!$J$48:$J$50, MATCH(C167, 'Probability Tables'!$A$48:$A$50, 0)))</f>
        <v>-1.1317644959850102</v>
      </c>
      <c r="F167" s="13">
        <f>'Probability Tables'!$E$3</f>
        <v>-0.48424598596127871</v>
      </c>
      <c r="G167" s="16">
        <f>SUM(D167:F167)</f>
        <v>-1.7771425226529238</v>
      </c>
      <c r="H167" s="14">
        <f>IF(B167="N/A", 0, INDEX('Probability Tables'!$K$18:$K$19, MATCH(B167, 'Probability Tables'!$A$18:$A$19, 0)))</f>
        <v>-1.140161291580982</v>
      </c>
      <c r="I167" s="14">
        <f>IF(C167="N/A", 0, INDEX('Probability Tables'!$K$48:$K$50, MATCH(C167, 'Probability Tables'!$A$48:$A$50, 0)))</f>
        <v>-0.54522705048332309</v>
      </c>
      <c r="J167" s="14">
        <f>'Probability Tables'!$E$4</f>
        <v>-0.95753369040820424</v>
      </c>
      <c r="K167" s="16">
        <f>SUM(H167:J167)</f>
        <v>-2.6429220324725091</v>
      </c>
      <c r="L167" s="15">
        <f>EXP(G167)/(EXP(G167)+EXP(K167))*100</f>
        <v>70.386674355757833</v>
      </c>
      <c r="M167" s="15">
        <f>EXP(K167)/(EXP(K167)+EXP(G167))*100</f>
        <v>29.613325644242167</v>
      </c>
      <c r="N167" s="17">
        <f t="shared" si="2"/>
        <v>0</v>
      </c>
      <c r="O167" s="17">
        <v>1</v>
      </c>
    </row>
    <row r="168" spans="1:15" x14ac:dyDescent="0.25">
      <c r="A168" t="s">
        <v>259</v>
      </c>
      <c r="B168" t="s">
        <v>17</v>
      </c>
      <c r="C168" s="12" t="s">
        <v>1250</v>
      </c>
      <c r="D168" s="13">
        <f>IF(B168="N/A", 0, INDEX('Probability Tables'!$J$18:$J$19, MATCH(B168, 'Probability Tables'!$A$18:$A$19, 0)))</f>
        <v>-1.9050155618886613</v>
      </c>
      <c r="E168" s="13">
        <f>IF(C168="N/A", 0, INDEX('Probability Tables'!$J$48:$J$50, MATCH(C168, 'Probability Tables'!$A$48:$A$50, 0)))</f>
        <v>-1.1317644959850102</v>
      </c>
      <c r="F168" s="13">
        <f>'Probability Tables'!$E$3</f>
        <v>-0.48424598596127871</v>
      </c>
      <c r="G168" s="16">
        <f>SUM(D168:F168)</f>
        <v>-3.5210260438349503</v>
      </c>
      <c r="H168" s="14">
        <f>IF(B168="N/A", 0, INDEX('Probability Tables'!$K$18:$K$19, MATCH(B168, 'Probability Tables'!$A$18:$A$19, 0)))</f>
        <v>-0.38532054201569693</v>
      </c>
      <c r="I168" s="14">
        <f>IF(C168="N/A", 0, INDEX('Probability Tables'!$K$48:$K$50, MATCH(C168, 'Probability Tables'!$A$48:$A$50, 0)))</f>
        <v>-0.54522705048332309</v>
      </c>
      <c r="J168" s="14">
        <f>'Probability Tables'!$E$4</f>
        <v>-0.95753369040820424</v>
      </c>
      <c r="K168" s="16">
        <f>SUM(H168:J168)</f>
        <v>-1.8880812829072244</v>
      </c>
      <c r="L168" s="15">
        <f>EXP(G168)/(EXP(G168)+EXP(K168))*100</f>
        <v>16.342735774071372</v>
      </c>
      <c r="M168" s="15">
        <f>EXP(K168)/(EXP(K168)+EXP(G168))*100</f>
        <v>83.657264225928628</v>
      </c>
      <c r="N168" s="17">
        <f t="shared" si="2"/>
        <v>1</v>
      </c>
      <c r="O168" s="17">
        <v>1</v>
      </c>
    </row>
    <row r="169" spans="1:15" x14ac:dyDescent="0.25">
      <c r="A169" t="s">
        <v>261</v>
      </c>
      <c r="B169" t="s">
        <v>17</v>
      </c>
      <c r="C169" s="12" t="s">
        <v>1250</v>
      </c>
      <c r="D169" s="13">
        <f>IF(B169="N/A", 0, INDEX('Probability Tables'!$J$18:$J$19, MATCH(B169, 'Probability Tables'!$A$18:$A$19, 0)))</f>
        <v>-1.9050155618886613</v>
      </c>
      <c r="E169" s="13">
        <f>IF(C169="N/A", 0, INDEX('Probability Tables'!$J$48:$J$50, MATCH(C169, 'Probability Tables'!$A$48:$A$50, 0)))</f>
        <v>-1.1317644959850102</v>
      </c>
      <c r="F169" s="13">
        <f>'Probability Tables'!$E$3</f>
        <v>-0.48424598596127871</v>
      </c>
      <c r="G169" s="16">
        <f>SUM(D169:F169)</f>
        <v>-3.5210260438349503</v>
      </c>
      <c r="H169" s="14">
        <f>IF(B169="N/A", 0, INDEX('Probability Tables'!$K$18:$K$19, MATCH(B169, 'Probability Tables'!$A$18:$A$19, 0)))</f>
        <v>-0.38532054201569693</v>
      </c>
      <c r="I169" s="14">
        <f>IF(C169="N/A", 0, INDEX('Probability Tables'!$K$48:$K$50, MATCH(C169, 'Probability Tables'!$A$48:$A$50, 0)))</f>
        <v>-0.54522705048332309</v>
      </c>
      <c r="J169" s="14">
        <f>'Probability Tables'!$E$4</f>
        <v>-0.95753369040820424</v>
      </c>
      <c r="K169" s="16">
        <f>SUM(H169:J169)</f>
        <v>-1.8880812829072244</v>
      </c>
      <c r="L169" s="15">
        <f>EXP(G169)/(EXP(G169)+EXP(K169))*100</f>
        <v>16.342735774071372</v>
      </c>
      <c r="M169" s="15">
        <f>EXP(K169)/(EXP(K169)+EXP(G169))*100</f>
        <v>83.657264225928628</v>
      </c>
      <c r="N169" s="17">
        <f t="shared" si="2"/>
        <v>1</v>
      </c>
      <c r="O169" s="17">
        <v>0</v>
      </c>
    </row>
    <row r="170" spans="1:15" x14ac:dyDescent="0.25">
      <c r="A170" t="s">
        <v>262</v>
      </c>
      <c r="B170" t="s">
        <v>13</v>
      </c>
      <c r="C170" s="12" t="s">
        <v>1250</v>
      </c>
      <c r="D170" s="13">
        <f>IF(B170="N/A", 0, INDEX('Probability Tables'!$J$18:$J$19, MATCH(B170, 'Probability Tables'!$A$18:$A$19, 0)))</f>
        <v>-0.16113204070663512</v>
      </c>
      <c r="E170" s="13">
        <f>IF(C170="N/A", 0, INDEX('Probability Tables'!$J$48:$J$50, MATCH(C170, 'Probability Tables'!$A$48:$A$50, 0)))</f>
        <v>-1.1317644959850102</v>
      </c>
      <c r="F170" s="13">
        <f>'Probability Tables'!$E$3</f>
        <v>-0.48424598596127871</v>
      </c>
      <c r="G170" s="16">
        <f>SUM(D170:F170)</f>
        <v>-1.7771425226529238</v>
      </c>
      <c r="H170" s="14">
        <f>IF(B170="N/A", 0, INDEX('Probability Tables'!$K$18:$K$19, MATCH(B170, 'Probability Tables'!$A$18:$A$19, 0)))</f>
        <v>-1.140161291580982</v>
      </c>
      <c r="I170" s="14">
        <f>IF(C170="N/A", 0, INDEX('Probability Tables'!$K$48:$K$50, MATCH(C170, 'Probability Tables'!$A$48:$A$50, 0)))</f>
        <v>-0.54522705048332309</v>
      </c>
      <c r="J170" s="14">
        <f>'Probability Tables'!$E$4</f>
        <v>-0.95753369040820424</v>
      </c>
      <c r="K170" s="16">
        <f>SUM(H170:J170)</f>
        <v>-2.6429220324725091</v>
      </c>
      <c r="L170" s="15">
        <f>EXP(G170)/(EXP(G170)+EXP(K170))*100</f>
        <v>70.386674355757833</v>
      </c>
      <c r="M170" s="15">
        <f>EXP(K170)/(EXP(K170)+EXP(G170))*100</f>
        <v>29.613325644242167</v>
      </c>
      <c r="N170" s="17">
        <f t="shared" si="2"/>
        <v>0</v>
      </c>
      <c r="O170" s="17">
        <v>0</v>
      </c>
    </row>
    <row r="171" spans="1:15" x14ac:dyDescent="0.25">
      <c r="A171" t="s">
        <v>264</v>
      </c>
      <c r="B171" t="s">
        <v>13</v>
      </c>
      <c r="C171" s="12" t="s">
        <v>1250</v>
      </c>
      <c r="D171" s="13">
        <f>IF(B171="N/A", 0, INDEX('Probability Tables'!$J$18:$J$19, MATCH(B171, 'Probability Tables'!$A$18:$A$19, 0)))</f>
        <v>-0.16113204070663512</v>
      </c>
      <c r="E171" s="13">
        <f>IF(C171="N/A", 0, INDEX('Probability Tables'!$J$48:$J$50, MATCH(C171, 'Probability Tables'!$A$48:$A$50, 0)))</f>
        <v>-1.1317644959850102</v>
      </c>
      <c r="F171" s="13">
        <f>'Probability Tables'!$E$3</f>
        <v>-0.48424598596127871</v>
      </c>
      <c r="G171" s="16">
        <f>SUM(D171:F171)</f>
        <v>-1.7771425226529238</v>
      </c>
      <c r="H171" s="14">
        <f>IF(B171="N/A", 0, INDEX('Probability Tables'!$K$18:$K$19, MATCH(B171, 'Probability Tables'!$A$18:$A$19, 0)))</f>
        <v>-1.140161291580982</v>
      </c>
      <c r="I171" s="14">
        <f>IF(C171="N/A", 0, INDEX('Probability Tables'!$K$48:$K$50, MATCH(C171, 'Probability Tables'!$A$48:$A$50, 0)))</f>
        <v>-0.54522705048332309</v>
      </c>
      <c r="J171" s="14">
        <f>'Probability Tables'!$E$4</f>
        <v>-0.95753369040820424</v>
      </c>
      <c r="K171" s="16">
        <f>SUM(H171:J171)</f>
        <v>-2.6429220324725091</v>
      </c>
      <c r="L171" s="15">
        <f>EXP(G171)/(EXP(G171)+EXP(K171))*100</f>
        <v>70.386674355757833</v>
      </c>
      <c r="M171" s="15">
        <f>EXP(K171)/(EXP(K171)+EXP(G171))*100</f>
        <v>29.613325644242167</v>
      </c>
      <c r="N171" s="17">
        <f t="shared" si="2"/>
        <v>0</v>
      </c>
      <c r="O171" s="17">
        <v>0</v>
      </c>
    </row>
    <row r="172" spans="1:15" x14ac:dyDescent="0.25">
      <c r="A172" t="s">
        <v>265</v>
      </c>
      <c r="B172" t="s">
        <v>13</v>
      </c>
      <c r="C172" s="12" t="s">
        <v>1250</v>
      </c>
      <c r="D172" s="13">
        <f>IF(B172="N/A", 0, INDEX('Probability Tables'!$J$18:$J$19, MATCH(B172, 'Probability Tables'!$A$18:$A$19, 0)))</f>
        <v>-0.16113204070663512</v>
      </c>
      <c r="E172" s="13">
        <f>IF(C172="N/A", 0, INDEX('Probability Tables'!$J$48:$J$50, MATCH(C172, 'Probability Tables'!$A$48:$A$50, 0)))</f>
        <v>-1.1317644959850102</v>
      </c>
      <c r="F172" s="13">
        <f>'Probability Tables'!$E$3</f>
        <v>-0.48424598596127871</v>
      </c>
      <c r="G172" s="16">
        <f>SUM(D172:F172)</f>
        <v>-1.7771425226529238</v>
      </c>
      <c r="H172" s="14">
        <f>IF(B172="N/A", 0, INDEX('Probability Tables'!$K$18:$K$19, MATCH(B172, 'Probability Tables'!$A$18:$A$19, 0)))</f>
        <v>-1.140161291580982</v>
      </c>
      <c r="I172" s="14">
        <f>IF(C172="N/A", 0, INDEX('Probability Tables'!$K$48:$K$50, MATCH(C172, 'Probability Tables'!$A$48:$A$50, 0)))</f>
        <v>-0.54522705048332309</v>
      </c>
      <c r="J172" s="14">
        <f>'Probability Tables'!$E$4</f>
        <v>-0.95753369040820424</v>
      </c>
      <c r="K172" s="16">
        <f>SUM(H172:J172)</f>
        <v>-2.6429220324725091</v>
      </c>
      <c r="L172" s="15">
        <f>EXP(G172)/(EXP(G172)+EXP(K172))*100</f>
        <v>70.386674355757833</v>
      </c>
      <c r="M172" s="15">
        <f>EXP(K172)/(EXP(K172)+EXP(G172))*100</f>
        <v>29.613325644242167</v>
      </c>
      <c r="N172" s="17">
        <f t="shared" si="2"/>
        <v>0</v>
      </c>
      <c r="O172" s="17">
        <v>0</v>
      </c>
    </row>
    <row r="173" spans="1:15" x14ac:dyDescent="0.25">
      <c r="A173" t="s">
        <v>267</v>
      </c>
      <c r="B173" t="s">
        <v>13</v>
      </c>
      <c r="C173" s="12" t="s">
        <v>1250</v>
      </c>
      <c r="D173" s="13">
        <f>IF(B173="N/A", 0, INDEX('Probability Tables'!$J$18:$J$19, MATCH(B173, 'Probability Tables'!$A$18:$A$19, 0)))</f>
        <v>-0.16113204070663512</v>
      </c>
      <c r="E173" s="13">
        <f>IF(C173="N/A", 0, INDEX('Probability Tables'!$J$48:$J$50, MATCH(C173, 'Probability Tables'!$A$48:$A$50, 0)))</f>
        <v>-1.1317644959850102</v>
      </c>
      <c r="F173" s="13">
        <f>'Probability Tables'!$E$3</f>
        <v>-0.48424598596127871</v>
      </c>
      <c r="G173" s="16">
        <f>SUM(D173:F173)</f>
        <v>-1.7771425226529238</v>
      </c>
      <c r="H173" s="14">
        <f>IF(B173="N/A", 0, INDEX('Probability Tables'!$K$18:$K$19, MATCH(B173, 'Probability Tables'!$A$18:$A$19, 0)))</f>
        <v>-1.140161291580982</v>
      </c>
      <c r="I173" s="14">
        <f>IF(C173="N/A", 0, INDEX('Probability Tables'!$K$48:$K$50, MATCH(C173, 'Probability Tables'!$A$48:$A$50, 0)))</f>
        <v>-0.54522705048332309</v>
      </c>
      <c r="J173" s="14">
        <f>'Probability Tables'!$E$4</f>
        <v>-0.95753369040820424</v>
      </c>
      <c r="K173" s="16">
        <f>SUM(H173:J173)</f>
        <v>-2.6429220324725091</v>
      </c>
      <c r="L173" s="15">
        <f>EXP(G173)/(EXP(G173)+EXP(K173))*100</f>
        <v>70.386674355757833</v>
      </c>
      <c r="M173" s="15">
        <f>EXP(K173)/(EXP(K173)+EXP(G173))*100</f>
        <v>29.613325644242167</v>
      </c>
      <c r="N173" s="17">
        <f t="shared" si="2"/>
        <v>0</v>
      </c>
      <c r="O173" s="17">
        <v>0</v>
      </c>
    </row>
    <row r="174" spans="1:15" x14ac:dyDescent="0.25">
      <c r="A174" t="s">
        <v>268</v>
      </c>
      <c r="B174" t="s">
        <v>17</v>
      </c>
      <c r="C174" s="12" t="s">
        <v>1252</v>
      </c>
      <c r="D174" s="13">
        <f>IF(B174="N/A", 0, INDEX('Probability Tables'!$J$18:$J$19, MATCH(B174, 'Probability Tables'!$A$18:$A$19, 0)))</f>
        <v>-1.9050155618886613</v>
      </c>
      <c r="E174" s="13">
        <f>IF(C174="N/A", 0, INDEX('Probability Tables'!$J$48:$J$50, MATCH(C174, 'Probability Tables'!$A$48:$A$50, 0)))</f>
        <v>-1.6691571471357227</v>
      </c>
      <c r="F174" s="13">
        <f>'Probability Tables'!$E$3</f>
        <v>-0.48424598596127871</v>
      </c>
      <c r="G174" s="16">
        <f>SUM(D174:F174)</f>
        <v>-4.0584186949856624</v>
      </c>
      <c r="H174" s="14">
        <f>IF(B174="N/A", 0, INDEX('Probability Tables'!$K$18:$K$19, MATCH(B174, 'Probability Tables'!$A$18:$A$19, 0)))</f>
        <v>-0.38532054201569693</v>
      </c>
      <c r="I174" s="14">
        <f>IF(C174="N/A", 0, INDEX('Probability Tables'!$K$48:$K$50, MATCH(C174, 'Probability Tables'!$A$48:$A$50, 0)))</f>
        <v>-1.4997389951776758</v>
      </c>
      <c r="J174" s="14">
        <f>'Probability Tables'!$E$4</f>
        <v>-0.95753369040820424</v>
      </c>
      <c r="K174" s="16">
        <f>SUM(H174:J174)</f>
        <v>-2.8425932276015771</v>
      </c>
      <c r="L174" s="15">
        <f>EXP(G174)/(EXP(G174)+EXP(K174))*100</f>
        <v>22.867192501028882</v>
      </c>
      <c r="M174" s="15">
        <f>EXP(K174)/(EXP(K174)+EXP(G174))*100</f>
        <v>77.132807498971118</v>
      </c>
      <c r="N174" s="17">
        <f t="shared" si="2"/>
        <v>1</v>
      </c>
      <c r="O174" s="17">
        <v>1</v>
      </c>
    </row>
    <row r="175" spans="1:15" x14ac:dyDescent="0.25">
      <c r="A175" t="s">
        <v>269</v>
      </c>
      <c r="B175" t="s">
        <v>13</v>
      </c>
      <c r="C175" s="12" t="s">
        <v>1251</v>
      </c>
      <c r="D175" s="13">
        <f>IF(B175="N/A", 0, INDEX('Probability Tables'!$J$18:$J$19, MATCH(B175, 'Probability Tables'!$A$18:$A$19, 0)))</f>
        <v>-0.16113204070663512</v>
      </c>
      <c r="E175" s="13">
        <f>IF(C175="N/A", 0, INDEX('Probability Tables'!$J$48:$J$50, MATCH(C175, 'Probability Tables'!$A$48:$A$50, 0)))</f>
        <v>-0.71512608727872051</v>
      </c>
      <c r="F175" s="13">
        <f>'Probability Tables'!$E$3</f>
        <v>-0.48424598596127871</v>
      </c>
      <c r="G175" s="16">
        <f>SUM(D175:F175)</f>
        <v>-1.3605041139466343</v>
      </c>
      <c r="H175" s="14">
        <f>IF(B175="N/A", 0, INDEX('Probability Tables'!$K$18:$K$19, MATCH(B175, 'Probability Tables'!$A$18:$A$19, 0)))</f>
        <v>-1.140161291580982</v>
      </c>
      <c r="I175" s="14">
        <f>IF(C175="N/A", 0, INDEX('Probability Tables'!$K$48:$K$50, MATCH(C175, 'Probability Tables'!$A$48:$A$50, 0)))</f>
        <v>-1.624036711855253</v>
      </c>
      <c r="J175" s="14">
        <f>'Probability Tables'!$E$4</f>
        <v>-0.95753369040820424</v>
      </c>
      <c r="K175" s="16">
        <f>SUM(H175:J175)</f>
        <v>-3.7217316938444389</v>
      </c>
      <c r="L175" s="15">
        <f>EXP(G175)/(EXP(G175)+EXP(K175))*100</f>
        <v>91.38225276677349</v>
      </c>
      <c r="M175" s="15">
        <f>EXP(K175)/(EXP(K175)+EXP(G175))*100</f>
        <v>8.6177472332265204</v>
      </c>
      <c r="N175" s="17">
        <f t="shared" si="2"/>
        <v>0</v>
      </c>
      <c r="O175" s="17">
        <v>0</v>
      </c>
    </row>
    <row r="176" spans="1:15" x14ac:dyDescent="0.25">
      <c r="A176" t="s">
        <v>271</v>
      </c>
      <c r="B176" t="s">
        <v>13</v>
      </c>
      <c r="C176" s="12" t="s">
        <v>1250</v>
      </c>
      <c r="D176" s="13">
        <f>IF(B176="N/A", 0, INDEX('Probability Tables'!$J$18:$J$19, MATCH(B176, 'Probability Tables'!$A$18:$A$19, 0)))</f>
        <v>-0.16113204070663512</v>
      </c>
      <c r="E176" s="13">
        <f>IF(C176="N/A", 0, INDEX('Probability Tables'!$J$48:$J$50, MATCH(C176, 'Probability Tables'!$A$48:$A$50, 0)))</f>
        <v>-1.1317644959850102</v>
      </c>
      <c r="F176" s="13">
        <f>'Probability Tables'!$E$3</f>
        <v>-0.48424598596127871</v>
      </c>
      <c r="G176" s="16">
        <f>SUM(D176:F176)</f>
        <v>-1.7771425226529238</v>
      </c>
      <c r="H176" s="14">
        <f>IF(B176="N/A", 0, INDEX('Probability Tables'!$K$18:$K$19, MATCH(B176, 'Probability Tables'!$A$18:$A$19, 0)))</f>
        <v>-1.140161291580982</v>
      </c>
      <c r="I176" s="14">
        <f>IF(C176="N/A", 0, INDEX('Probability Tables'!$K$48:$K$50, MATCH(C176, 'Probability Tables'!$A$48:$A$50, 0)))</f>
        <v>-0.54522705048332309</v>
      </c>
      <c r="J176" s="14">
        <f>'Probability Tables'!$E$4</f>
        <v>-0.95753369040820424</v>
      </c>
      <c r="K176" s="16">
        <f>SUM(H176:J176)</f>
        <v>-2.6429220324725091</v>
      </c>
      <c r="L176" s="15">
        <f>EXP(G176)/(EXP(G176)+EXP(K176))*100</f>
        <v>70.386674355757833</v>
      </c>
      <c r="M176" s="15">
        <f>EXP(K176)/(EXP(K176)+EXP(G176))*100</f>
        <v>29.613325644242167</v>
      </c>
      <c r="N176" s="17">
        <f t="shared" si="2"/>
        <v>0</v>
      </c>
      <c r="O176" s="17">
        <v>0</v>
      </c>
    </row>
    <row r="177" spans="1:15" x14ac:dyDescent="0.25">
      <c r="A177" t="s">
        <v>273</v>
      </c>
      <c r="B177" t="s">
        <v>13</v>
      </c>
      <c r="C177" s="12" t="s">
        <v>1251</v>
      </c>
      <c r="D177" s="13">
        <f>IF(B177="N/A", 0, INDEX('Probability Tables'!$J$18:$J$19, MATCH(B177, 'Probability Tables'!$A$18:$A$19, 0)))</f>
        <v>-0.16113204070663512</v>
      </c>
      <c r="E177" s="13">
        <f>IF(C177="N/A", 0, INDEX('Probability Tables'!$J$48:$J$50, MATCH(C177, 'Probability Tables'!$A$48:$A$50, 0)))</f>
        <v>-0.71512608727872051</v>
      </c>
      <c r="F177" s="13">
        <f>'Probability Tables'!$E$3</f>
        <v>-0.48424598596127871</v>
      </c>
      <c r="G177" s="16">
        <f>SUM(D177:F177)</f>
        <v>-1.3605041139466343</v>
      </c>
      <c r="H177" s="14">
        <f>IF(B177="N/A", 0, INDEX('Probability Tables'!$K$18:$K$19, MATCH(B177, 'Probability Tables'!$A$18:$A$19, 0)))</f>
        <v>-1.140161291580982</v>
      </c>
      <c r="I177" s="14">
        <f>IF(C177="N/A", 0, INDEX('Probability Tables'!$K$48:$K$50, MATCH(C177, 'Probability Tables'!$A$48:$A$50, 0)))</f>
        <v>-1.624036711855253</v>
      </c>
      <c r="J177" s="14">
        <f>'Probability Tables'!$E$4</f>
        <v>-0.95753369040820424</v>
      </c>
      <c r="K177" s="16">
        <f>SUM(H177:J177)</f>
        <v>-3.7217316938444389</v>
      </c>
      <c r="L177" s="15">
        <f>EXP(G177)/(EXP(G177)+EXP(K177))*100</f>
        <v>91.38225276677349</v>
      </c>
      <c r="M177" s="15">
        <f>EXP(K177)/(EXP(K177)+EXP(G177))*100</f>
        <v>8.6177472332265204</v>
      </c>
      <c r="N177" s="17">
        <f t="shared" si="2"/>
        <v>0</v>
      </c>
      <c r="O177" s="17">
        <v>0</v>
      </c>
    </row>
    <row r="178" spans="1:15" x14ac:dyDescent="0.25">
      <c r="A178" t="s">
        <v>274</v>
      </c>
      <c r="B178" t="s">
        <v>13</v>
      </c>
      <c r="C178" s="12" t="s">
        <v>1250</v>
      </c>
      <c r="D178" s="13">
        <f>IF(B178="N/A", 0, INDEX('Probability Tables'!$J$18:$J$19, MATCH(B178, 'Probability Tables'!$A$18:$A$19, 0)))</f>
        <v>-0.16113204070663512</v>
      </c>
      <c r="E178" s="13">
        <f>IF(C178="N/A", 0, INDEX('Probability Tables'!$J$48:$J$50, MATCH(C178, 'Probability Tables'!$A$48:$A$50, 0)))</f>
        <v>-1.1317644959850102</v>
      </c>
      <c r="F178" s="13">
        <f>'Probability Tables'!$E$3</f>
        <v>-0.48424598596127871</v>
      </c>
      <c r="G178" s="16">
        <f>SUM(D178:F178)</f>
        <v>-1.7771425226529238</v>
      </c>
      <c r="H178" s="14">
        <f>IF(B178="N/A", 0, INDEX('Probability Tables'!$K$18:$K$19, MATCH(B178, 'Probability Tables'!$A$18:$A$19, 0)))</f>
        <v>-1.140161291580982</v>
      </c>
      <c r="I178" s="14">
        <f>IF(C178="N/A", 0, INDEX('Probability Tables'!$K$48:$K$50, MATCH(C178, 'Probability Tables'!$A$48:$A$50, 0)))</f>
        <v>-0.54522705048332309</v>
      </c>
      <c r="J178" s="14">
        <f>'Probability Tables'!$E$4</f>
        <v>-0.95753369040820424</v>
      </c>
      <c r="K178" s="16">
        <f>SUM(H178:J178)</f>
        <v>-2.6429220324725091</v>
      </c>
      <c r="L178" s="15">
        <f>EXP(G178)/(EXP(G178)+EXP(K178))*100</f>
        <v>70.386674355757833</v>
      </c>
      <c r="M178" s="15">
        <f>EXP(K178)/(EXP(K178)+EXP(G178))*100</f>
        <v>29.613325644242167</v>
      </c>
      <c r="N178" s="17">
        <f t="shared" si="2"/>
        <v>0</v>
      </c>
      <c r="O178" s="17">
        <v>0</v>
      </c>
    </row>
    <row r="179" spans="1:15" x14ac:dyDescent="0.25">
      <c r="A179" t="s">
        <v>275</v>
      </c>
      <c r="B179" t="s">
        <v>17</v>
      </c>
      <c r="C179" s="12" t="s">
        <v>1250</v>
      </c>
      <c r="D179" s="13">
        <f>IF(B179="N/A", 0, INDEX('Probability Tables'!$J$18:$J$19, MATCH(B179, 'Probability Tables'!$A$18:$A$19, 0)))</f>
        <v>-1.9050155618886613</v>
      </c>
      <c r="E179" s="13">
        <f>IF(C179="N/A", 0, INDEX('Probability Tables'!$J$48:$J$50, MATCH(C179, 'Probability Tables'!$A$48:$A$50, 0)))</f>
        <v>-1.1317644959850102</v>
      </c>
      <c r="F179" s="13">
        <f>'Probability Tables'!$E$3</f>
        <v>-0.48424598596127871</v>
      </c>
      <c r="G179" s="16">
        <f>SUM(D179:F179)</f>
        <v>-3.5210260438349503</v>
      </c>
      <c r="H179" s="14">
        <f>IF(B179="N/A", 0, INDEX('Probability Tables'!$K$18:$K$19, MATCH(B179, 'Probability Tables'!$A$18:$A$19, 0)))</f>
        <v>-0.38532054201569693</v>
      </c>
      <c r="I179" s="14">
        <f>IF(C179="N/A", 0, INDEX('Probability Tables'!$K$48:$K$50, MATCH(C179, 'Probability Tables'!$A$48:$A$50, 0)))</f>
        <v>-0.54522705048332309</v>
      </c>
      <c r="J179" s="14">
        <f>'Probability Tables'!$E$4</f>
        <v>-0.95753369040820424</v>
      </c>
      <c r="K179" s="16">
        <f>SUM(H179:J179)</f>
        <v>-1.8880812829072244</v>
      </c>
      <c r="L179" s="15">
        <f>EXP(G179)/(EXP(G179)+EXP(K179))*100</f>
        <v>16.342735774071372</v>
      </c>
      <c r="M179" s="15">
        <f>EXP(K179)/(EXP(K179)+EXP(G179))*100</f>
        <v>83.657264225928628</v>
      </c>
      <c r="N179" s="17">
        <f t="shared" si="2"/>
        <v>1</v>
      </c>
      <c r="O179" s="17">
        <v>0</v>
      </c>
    </row>
    <row r="180" spans="1:15" x14ac:dyDescent="0.25">
      <c r="A180" t="s">
        <v>278</v>
      </c>
      <c r="B180" t="s">
        <v>13</v>
      </c>
      <c r="C180" s="12" t="s">
        <v>1252</v>
      </c>
      <c r="D180" s="13">
        <f>IF(B180="N/A", 0, INDEX('Probability Tables'!$J$18:$J$19, MATCH(B180, 'Probability Tables'!$A$18:$A$19, 0)))</f>
        <v>-0.16113204070663512</v>
      </c>
      <c r="E180" s="13">
        <f>IF(C180="N/A", 0, INDEX('Probability Tables'!$J$48:$J$50, MATCH(C180, 'Probability Tables'!$A$48:$A$50, 0)))</f>
        <v>-1.6691571471357227</v>
      </c>
      <c r="F180" s="13">
        <f>'Probability Tables'!$E$3</f>
        <v>-0.48424598596127871</v>
      </c>
      <c r="G180" s="16">
        <f>SUM(D180:F180)</f>
        <v>-2.3145351738036366</v>
      </c>
      <c r="H180" s="14">
        <f>IF(B180="N/A", 0, INDEX('Probability Tables'!$K$18:$K$19, MATCH(B180, 'Probability Tables'!$A$18:$A$19, 0)))</f>
        <v>-1.140161291580982</v>
      </c>
      <c r="I180" s="14">
        <f>IF(C180="N/A", 0, INDEX('Probability Tables'!$K$48:$K$50, MATCH(C180, 'Probability Tables'!$A$48:$A$50, 0)))</f>
        <v>-1.4997389951776758</v>
      </c>
      <c r="J180" s="14">
        <f>'Probability Tables'!$E$4</f>
        <v>-0.95753369040820424</v>
      </c>
      <c r="K180" s="16">
        <f>SUM(H180:J180)</f>
        <v>-3.5974339771668618</v>
      </c>
      <c r="L180" s="15">
        <f>EXP(G180)/(EXP(G180)+EXP(K180))*100</f>
        <v>78.294281286117311</v>
      </c>
      <c r="M180" s="15">
        <f>EXP(K180)/(EXP(K180)+EXP(G180))*100</f>
        <v>21.705718713882685</v>
      </c>
      <c r="N180" s="17">
        <f t="shared" si="2"/>
        <v>0</v>
      </c>
      <c r="O180" s="17">
        <v>0</v>
      </c>
    </row>
    <row r="181" spans="1:15" x14ac:dyDescent="0.25">
      <c r="A181" t="s">
        <v>279</v>
      </c>
      <c r="B181" t="s">
        <v>13</v>
      </c>
      <c r="C181" s="12" t="s">
        <v>1251</v>
      </c>
      <c r="D181" s="13">
        <f>IF(B181="N/A", 0, INDEX('Probability Tables'!$J$18:$J$19, MATCH(B181, 'Probability Tables'!$A$18:$A$19, 0)))</f>
        <v>-0.16113204070663512</v>
      </c>
      <c r="E181" s="13">
        <f>IF(C181="N/A", 0, INDEX('Probability Tables'!$J$48:$J$50, MATCH(C181, 'Probability Tables'!$A$48:$A$50, 0)))</f>
        <v>-0.71512608727872051</v>
      </c>
      <c r="F181" s="13">
        <f>'Probability Tables'!$E$3</f>
        <v>-0.48424598596127871</v>
      </c>
      <c r="G181" s="16">
        <f>SUM(D181:F181)</f>
        <v>-1.3605041139466343</v>
      </c>
      <c r="H181" s="14">
        <f>IF(B181="N/A", 0, INDEX('Probability Tables'!$K$18:$K$19, MATCH(B181, 'Probability Tables'!$A$18:$A$19, 0)))</f>
        <v>-1.140161291580982</v>
      </c>
      <c r="I181" s="14">
        <f>IF(C181="N/A", 0, INDEX('Probability Tables'!$K$48:$K$50, MATCH(C181, 'Probability Tables'!$A$48:$A$50, 0)))</f>
        <v>-1.624036711855253</v>
      </c>
      <c r="J181" s="14">
        <f>'Probability Tables'!$E$4</f>
        <v>-0.95753369040820424</v>
      </c>
      <c r="K181" s="16">
        <f>SUM(H181:J181)</f>
        <v>-3.7217316938444389</v>
      </c>
      <c r="L181" s="15">
        <f>EXP(G181)/(EXP(G181)+EXP(K181))*100</f>
        <v>91.38225276677349</v>
      </c>
      <c r="M181" s="15">
        <f>EXP(K181)/(EXP(K181)+EXP(G181))*100</f>
        <v>8.6177472332265204</v>
      </c>
      <c r="N181" s="17">
        <f t="shared" si="2"/>
        <v>0</v>
      </c>
      <c r="O181" s="17">
        <v>0</v>
      </c>
    </row>
    <row r="182" spans="1:15" x14ac:dyDescent="0.25">
      <c r="A182" t="s">
        <v>281</v>
      </c>
      <c r="B182" t="s">
        <v>17</v>
      </c>
      <c r="C182" s="12" t="s">
        <v>1250</v>
      </c>
      <c r="D182" s="13">
        <f>IF(B182="N/A", 0, INDEX('Probability Tables'!$J$18:$J$19, MATCH(B182, 'Probability Tables'!$A$18:$A$19, 0)))</f>
        <v>-1.9050155618886613</v>
      </c>
      <c r="E182" s="13">
        <f>IF(C182="N/A", 0, INDEX('Probability Tables'!$J$48:$J$50, MATCH(C182, 'Probability Tables'!$A$48:$A$50, 0)))</f>
        <v>-1.1317644959850102</v>
      </c>
      <c r="F182" s="13">
        <f>'Probability Tables'!$E$3</f>
        <v>-0.48424598596127871</v>
      </c>
      <c r="G182" s="16">
        <f>SUM(D182:F182)</f>
        <v>-3.5210260438349503</v>
      </c>
      <c r="H182" s="14">
        <f>IF(B182="N/A", 0, INDEX('Probability Tables'!$K$18:$K$19, MATCH(B182, 'Probability Tables'!$A$18:$A$19, 0)))</f>
        <v>-0.38532054201569693</v>
      </c>
      <c r="I182" s="14">
        <f>IF(C182="N/A", 0, INDEX('Probability Tables'!$K$48:$K$50, MATCH(C182, 'Probability Tables'!$A$48:$A$50, 0)))</f>
        <v>-0.54522705048332309</v>
      </c>
      <c r="J182" s="14">
        <f>'Probability Tables'!$E$4</f>
        <v>-0.95753369040820424</v>
      </c>
      <c r="K182" s="16">
        <f>SUM(H182:J182)</f>
        <v>-1.8880812829072244</v>
      </c>
      <c r="L182" s="15">
        <f>EXP(G182)/(EXP(G182)+EXP(K182))*100</f>
        <v>16.342735774071372</v>
      </c>
      <c r="M182" s="15">
        <f>EXP(K182)/(EXP(K182)+EXP(G182))*100</f>
        <v>83.657264225928628</v>
      </c>
      <c r="N182" s="17">
        <f t="shared" si="2"/>
        <v>1</v>
      </c>
      <c r="O182" s="17">
        <v>0</v>
      </c>
    </row>
    <row r="183" spans="1:15" x14ac:dyDescent="0.25">
      <c r="A183" t="s">
        <v>282</v>
      </c>
      <c r="B183" t="s">
        <v>13</v>
      </c>
      <c r="C183" s="12" t="s">
        <v>1252</v>
      </c>
      <c r="D183" s="13">
        <f>IF(B183="N/A", 0, INDEX('Probability Tables'!$J$18:$J$19, MATCH(B183, 'Probability Tables'!$A$18:$A$19, 0)))</f>
        <v>-0.16113204070663512</v>
      </c>
      <c r="E183" s="13">
        <f>IF(C183="N/A", 0, INDEX('Probability Tables'!$J$48:$J$50, MATCH(C183, 'Probability Tables'!$A$48:$A$50, 0)))</f>
        <v>-1.6691571471357227</v>
      </c>
      <c r="F183" s="13">
        <f>'Probability Tables'!$E$3</f>
        <v>-0.48424598596127871</v>
      </c>
      <c r="G183" s="16">
        <f>SUM(D183:F183)</f>
        <v>-2.3145351738036366</v>
      </c>
      <c r="H183" s="14">
        <f>IF(B183="N/A", 0, INDEX('Probability Tables'!$K$18:$K$19, MATCH(B183, 'Probability Tables'!$A$18:$A$19, 0)))</f>
        <v>-1.140161291580982</v>
      </c>
      <c r="I183" s="14">
        <f>IF(C183="N/A", 0, INDEX('Probability Tables'!$K$48:$K$50, MATCH(C183, 'Probability Tables'!$A$48:$A$50, 0)))</f>
        <v>-1.4997389951776758</v>
      </c>
      <c r="J183" s="14">
        <f>'Probability Tables'!$E$4</f>
        <v>-0.95753369040820424</v>
      </c>
      <c r="K183" s="16">
        <f>SUM(H183:J183)</f>
        <v>-3.5974339771668618</v>
      </c>
      <c r="L183" s="15">
        <f>EXP(G183)/(EXP(G183)+EXP(K183))*100</f>
        <v>78.294281286117311</v>
      </c>
      <c r="M183" s="15">
        <f>EXP(K183)/(EXP(K183)+EXP(G183))*100</f>
        <v>21.705718713882685</v>
      </c>
      <c r="N183" s="17">
        <f t="shared" si="2"/>
        <v>0</v>
      </c>
      <c r="O183" s="17">
        <v>0</v>
      </c>
    </row>
    <row r="184" spans="1:15" x14ac:dyDescent="0.25">
      <c r="A184" t="s">
        <v>284</v>
      </c>
      <c r="B184" t="s">
        <v>13</v>
      </c>
      <c r="C184" s="12" t="s">
        <v>1250</v>
      </c>
      <c r="D184" s="13">
        <f>IF(B184="N/A", 0, INDEX('Probability Tables'!$J$18:$J$19, MATCH(B184, 'Probability Tables'!$A$18:$A$19, 0)))</f>
        <v>-0.16113204070663512</v>
      </c>
      <c r="E184" s="13">
        <f>IF(C184="N/A", 0, INDEX('Probability Tables'!$J$48:$J$50, MATCH(C184, 'Probability Tables'!$A$48:$A$50, 0)))</f>
        <v>-1.1317644959850102</v>
      </c>
      <c r="F184" s="13">
        <f>'Probability Tables'!$E$3</f>
        <v>-0.48424598596127871</v>
      </c>
      <c r="G184" s="16">
        <f>SUM(D184:F184)</f>
        <v>-1.7771425226529238</v>
      </c>
      <c r="H184" s="14">
        <f>IF(B184="N/A", 0, INDEX('Probability Tables'!$K$18:$K$19, MATCH(B184, 'Probability Tables'!$A$18:$A$19, 0)))</f>
        <v>-1.140161291580982</v>
      </c>
      <c r="I184" s="14">
        <f>IF(C184="N/A", 0, INDEX('Probability Tables'!$K$48:$K$50, MATCH(C184, 'Probability Tables'!$A$48:$A$50, 0)))</f>
        <v>-0.54522705048332309</v>
      </c>
      <c r="J184" s="14">
        <f>'Probability Tables'!$E$4</f>
        <v>-0.95753369040820424</v>
      </c>
      <c r="K184" s="16">
        <f>SUM(H184:J184)</f>
        <v>-2.6429220324725091</v>
      </c>
      <c r="L184" s="15">
        <f>EXP(G184)/(EXP(G184)+EXP(K184))*100</f>
        <v>70.386674355757833</v>
      </c>
      <c r="M184" s="15">
        <f>EXP(K184)/(EXP(K184)+EXP(G184))*100</f>
        <v>29.613325644242167</v>
      </c>
      <c r="N184" s="17">
        <f t="shared" si="2"/>
        <v>0</v>
      </c>
      <c r="O184" s="17">
        <v>0</v>
      </c>
    </row>
    <row r="185" spans="1:15" x14ac:dyDescent="0.25">
      <c r="A185" t="s">
        <v>285</v>
      </c>
      <c r="B185" t="s">
        <v>13</v>
      </c>
      <c r="C185" s="12" t="s">
        <v>1250</v>
      </c>
      <c r="D185" s="13">
        <f>IF(B185="N/A", 0, INDEX('Probability Tables'!$J$18:$J$19, MATCH(B185, 'Probability Tables'!$A$18:$A$19, 0)))</f>
        <v>-0.16113204070663512</v>
      </c>
      <c r="E185" s="13">
        <f>IF(C185="N/A", 0, INDEX('Probability Tables'!$J$48:$J$50, MATCH(C185, 'Probability Tables'!$A$48:$A$50, 0)))</f>
        <v>-1.1317644959850102</v>
      </c>
      <c r="F185" s="13">
        <f>'Probability Tables'!$E$3</f>
        <v>-0.48424598596127871</v>
      </c>
      <c r="G185" s="16">
        <f>SUM(D185:F185)</f>
        <v>-1.7771425226529238</v>
      </c>
      <c r="H185" s="14">
        <f>IF(B185="N/A", 0, INDEX('Probability Tables'!$K$18:$K$19, MATCH(B185, 'Probability Tables'!$A$18:$A$19, 0)))</f>
        <v>-1.140161291580982</v>
      </c>
      <c r="I185" s="14">
        <f>IF(C185="N/A", 0, INDEX('Probability Tables'!$K$48:$K$50, MATCH(C185, 'Probability Tables'!$A$48:$A$50, 0)))</f>
        <v>-0.54522705048332309</v>
      </c>
      <c r="J185" s="14">
        <f>'Probability Tables'!$E$4</f>
        <v>-0.95753369040820424</v>
      </c>
      <c r="K185" s="16">
        <f>SUM(H185:J185)</f>
        <v>-2.6429220324725091</v>
      </c>
      <c r="L185" s="15">
        <f>EXP(G185)/(EXP(G185)+EXP(K185))*100</f>
        <v>70.386674355757833</v>
      </c>
      <c r="M185" s="15">
        <f>EXP(K185)/(EXP(K185)+EXP(G185))*100</f>
        <v>29.613325644242167</v>
      </c>
      <c r="N185" s="17">
        <f t="shared" si="2"/>
        <v>0</v>
      </c>
      <c r="O185" s="17">
        <v>1</v>
      </c>
    </row>
    <row r="186" spans="1:15" x14ac:dyDescent="0.25">
      <c r="A186" t="s">
        <v>287</v>
      </c>
      <c r="B186" t="s">
        <v>17</v>
      </c>
      <c r="C186" s="12" t="s">
        <v>1250</v>
      </c>
      <c r="D186" s="13">
        <f>IF(B186="N/A", 0, INDEX('Probability Tables'!$J$18:$J$19, MATCH(B186, 'Probability Tables'!$A$18:$A$19, 0)))</f>
        <v>-1.9050155618886613</v>
      </c>
      <c r="E186" s="13">
        <f>IF(C186="N/A", 0, INDEX('Probability Tables'!$J$48:$J$50, MATCH(C186, 'Probability Tables'!$A$48:$A$50, 0)))</f>
        <v>-1.1317644959850102</v>
      </c>
      <c r="F186" s="13">
        <f>'Probability Tables'!$E$3</f>
        <v>-0.48424598596127871</v>
      </c>
      <c r="G186" s="16">
        <f>SUM(D186:F186)</f>
        <v>-3.5210260438349503</v>
      </c>
      <c r="H186" s="14">
        <f>IF(B186="N/A", 0, INDEX('Probability Tables'!$K$18:$K$19, MATCH(B186, 'Probability Tables'!$A$18:$A$19, 0)))</f>
        <v>-0.38532054201569693</v>
      </c>
      <c r="I186" s="14">
        <f>IF(C186="N/A", 0, INDEX('Probability Tables'!$K$48:$K$50, MATCH(C186, 'Probability Tables'!$A$48:$A$50, 0)))</f>
        <v>-0.54522705048332309</v>
      </c>
      <c r="J186" s="14">
        <f>'Probability Tables'!$E$4</f>
        <v>-0.95753369040820424</v>
      </c>
      <c r="K186" s="16">
        <f>SUM(H186:J186)</f>
        <v>-1.8880812829072244</v>
      </c>
      <c r="L186" s="15">
        <f>EXP(G186)/(EXP(G186)+EXP(K186))*100</f>
        <v>16.342735774071372</v>
      </c>
      <c r="M186" s="15">
        <f>EXP(K186)/(EXP(K186)+EXP(G186))*100</f>
        <v>83.657264225928628</v>
      </c>
      <c r="N186" s="17">
        <f t="shared" si="2"/>
        <v>1</v>
      </c>
      <c r="O186" s="17">
        <v>1</v>
      </c>
    </row>
    <row r="187" spans="1:15" x14ac:dyDescent="0.25">
      <c r="A187" t="s">
        <v>288</v>
      </c>
      <c r="B187" t="s">
        <v>13</v>
      </c>
      <c r="C187" s="12" t="s">
        <v>1250</v>
      </c>
      <c r="D187" s="13">
        <f>IF(B187="N/A", 0, INDEX('Probability Tables'!$J$18:$J$19, MATCH(B187, 'Probability Tables'!$A$18:$A$19, 0)))</f>
        <v>-0.16113204070663512</v>
      </c>
      <c r="E187" s="13">
        <f>IF(C187="N/A", 0, INDEX('Probability Tables'!$J$48:$J$50, MATCH(C187, 'Probability Tables'!$A$48:$A$50, 0)))</f>
        <v>-1.1317644959850102</v>
      </c>
      <c r="F187" s="13">
        <f>'Probability Tables'!$E$3</f>
        <v>-0.48424598596127871</v>
      </c>
      <c r="G187" s="16">
        <f>SUM(D187:F187)</f>
        <v>-1.7771425226529238</v>
      </c>
      <c r="H187" s="14">
        <f>IF(B187="N/A", 0, INDEX('Probability Tables'!$K$18:$K$19, MATCH(B187, 'Probability Tables'!$A$18:$A$19, 0)))</f>
        <v>-1.140161291580982</v>
      </c>
      <c r="I187" s="14">
        <f>IF(C187="N/A", 0, INDEX('Probability Tables'!$K$48:$K$50, MATCH(C187, 'Probability Tables'!$A$48:$A$50, 0)))</f>
        <v>-0.54522705048332309</v>
      </c>
      <c r="J187" s="14">
        <f>'Probability Tables'!$E$4</f>
        <v>-0.95753369040820424</v>
      </c>
      <c r="K187" s="16">
        <f>SUM(H187:J187)</f>
        <v>-2.6429220324725091</v>
      </c>
      <c r="L187" s="15">
        <f>EXP(G187)/(EXP(G187)+EXP(K187))*100</f>
        <v>70.386674355757833</v>
      </c>
      <c r="M187" s="15">
        <f>EXP(K187)/(EXP(K187)+EXP(G187))*100</f>
        <v>29.613325644242167</v>
      </c>
      <c r="N187" s="17">
        <f t="shared" si="2"/>
        <v>0</v>
      </c>
      <c r="O187" s="17">
        <v>0</v>
      </c>
    </row>
    <row r="188" spans="1:15" x14ac:dyDescent="0.25">
      <c r="A188" t="s">
        <v>290</v>
      </c>
      <c r="B188" t="s">
        <v>17</v>
      </c>
      <c r="C188" s="12" t="s">
        <v>1252</v>
      </c>
      <c r="D188" s="13">
        <f>IF(B188="N/A", 0, INDEX('Probability Tables'!$J$18:$J$19, MATCH(B188, 'Probability Tables'!$A$18:$A$19, 0)))</f>
        <v>-1.9050155618886613</v>
      </c>
      <c r="E188" s="13">
        <f>IF(C188="N/A", 0, INDEX('Probability Tables'!$J$48:$J$50, MATCH(C188, 'Probability Tables'!$A$48:$A$50, 0)))</f>
        <v>-1.6691571471357227</v>
      </c>
      <c r="F188" s="13">
        <f>'Probability Tables'!$E$3</f>
        <v>-0.48424598596127871</v>
      </c>
      <c r="G188" s="16">
        <f>SUM(D188:F188)</f>
        <v>-4.0584186949856624</v>
      </c>
      <c r="H188" s="14">
        <f>IF(B188="N/A", 0, INDEX('Probability Tables'!$K$18:$K$19, MATCH(B188, 'Probability Tables'!$A$18:$A$19, 0)))</f>
        <v>-0.38532054201569693</v>
      </c>
      <c r="I188" s="14">
        <f>IF(C188="N/A", 0, INDEX('Probability Tables'!$K$48:$K$50, MATCH(C188, 'Probability Tables'!$A$48:$A$50, 0)))</f>
        <v>-1.4997389951776758</v>
      </c>
      <c r="J188" s="14">
        <f>'Probability Tables'!$E$4</f>
        <v>-0.95753369040820424</v>
      </c>
      <c r="K188" s="16">
        <f>SUM(H188:J188)</f>
        <v>-2.8425932276015771</v>
      </c>
      <c r="L188" s="15">
        <f>EXP(G188)/(EXP(G188)+EXP(K188))*100</f>
        <v>22.867192501028882</v>
      </c>
      <c r="M188" s="15">
        <f>EXP(K188)/(EXP(K188)+EXP(G188))*100</f>
        <v>77.132807498971118</v>
      </c>
      <c r="N188" s="17">
        <f t="shared" si="2"/>
        <v>1</v>
      </c>
      <c r="O188" s="17">
        <v>1</v>
      </c>
    </row>
    <row r="189" spans="1:15" x14ac:dyDescent="0.25">
      <c r="A189" t="s">
        <v>291</v>
      </c>
      <c r="B189" t="s">
        <v>13</v>
      </c>
      <c r="C189" s="12" t="s">
        <v>1250</v>
      </c>
      <c r="D189" s="13">
        <f>IF(B189="N/A", 0, INDEX('Probability Tables'!$J$18:$J$19, MATCH(B189, 'Probability Tables'!$A$18:$A$19, 0)))</f>
        <v>-0.16113204070663512</v>
      </c>
      <c r="E189" s="13">
        <f>IF(C189="N/A", 0, INDEX('Probability Tables'!$J$48:$J$50, MATCH(C189, 'Probability Tables'!$A$48:$A$50, 0)))</f>
        <v>-1.1317644959850102</v>
      </c>
      <c r="F189" s="13">
        <f>'Probability Tables'!$E$3</f>
        <v>-0.48424598596127871</v>
      </c>
      <c r="G189" s="16">
        <f>SUM(D189:F189)</f>
        <v>-1.7771425226529238</v>
      </c>
      <c r="H189" s="14">
        <f>IF(B189="N/A", 0, INDEX('Probability Tables'!$K$18:$K$19, MATCH(B189, 'Probability Tables'!$A$18:$A$19, 0)))</f>
        <v>-1.140161291580982</v>
      </c>
      <c r="I189" s="14">
        <f>IF(C189="N/A", 0, INDEX('Probability Tables'!$K$48:$K$50, MATCH(C189, 'Probability Tables'!$A$48:$A$50, 0)))</f>
        <v>-0.54522705048332309</v>
      </c>
      <c r="J189" s="14">
        <f>'Probability Tables'!$E$4</f>
        <v>-0.95753369040820424</v>
      </c>
      <c r="K189" s="16">
        <f>SUM(H189:J189)</f>
        <v>-2.6429220324725091</v>
      </c>
      <c r="L189" s="15">
        <f>EXP(G189)/(EXP(G189)+EXP(K189))*100</f>
        <v>70.386674355757833</v>
      </c>
      <c r="M189" s="15">
        <f>EXP(K189)/(EXP(K189)+EXP(G189))*100</f>
        <v>29.613325644242167</v>
      </c>
      <c r="N189" s="17">
        <f t="shared" si="2"/>
        <v>0</v>
      </c>
      <c r="O189" s="17">
        <v>1</v>
      </c>
    </row>
    <row r="190" spans="1:15" x14ac:dyDescent="0.25">
      <c r="A190" t="s">
        <v>292</v>
      </c>
      <c r="B190" t="s">
        <v>13</v>
      </c>
      <c r="C190" s="12" t="s">
        <v>1252</v>
      </c>
      <c r="D190" s="13">
        <f>IF(B190="N/A", 0, INDEX('Probability Tables'!$J$18:$J$19, MATCH(B190, 'Probability Tables'!$A$18:$A$19, 0)))</f>
        <v>-0.16113204070663512</v>
      </c>
      <c r="E190" s="13">
        <f>IF(C190="N/A", 0, INDEX('Probability Tables'!$J$48:$J$50, MATCH(C190, 'Probability Tables'!$A$48:$A$50, 0)))</f>
        <v>-1.6691571471357227</v>
      </c>
      <c r="F190" s="13">
        <f>'Probability Tables'!$E$3</f>
        <v>-0.48424598596127871</v>
      </c>
      <c r="G190" s="16">
        <f>SUM(D190:F190)</f>
        <v>-2.3145351738036366</v>
      </c>
      <c r="H190" s="14">
        <f>IF(B190="N/A", 0, INDEX('Probability Tables'!$K$18:$K$19, MATCH(B190, 'Probability Tables'!$A$18:$A$19, 0)))</f>
        <v>-1.140161291580982</v>
      </c>
      <c r="I190" s="14">
        <f>IF(C190="N/A", 0, INDEX('Probability Tables'!$K$48:$K$50, MATCH(C190, 'Probability Tables'!$A$48:$A$50, 0)))</f>
        <v>-1.4997389951776758</v>
      </c>
      <c r="J190" s="14">
        <f>'Probability Tables'!$E$4</f>
        <v>-0.95753369040820424</v>
      </c>
      <c r="K190" s="16">
        <f>SUM(H190:J190)</f>
        <v>-3.5974339771668618</v>
      </c>
      <c r="L190" s="15">
        <f>EXP(G190)/(EXP(G190)+EXP(K190))*100</f>
        <v>78.294281286117311</v>
      </c>
      <c r="M190" s="15">
        <f>EXP(K190)/(EXP(K190)+EXP(G190))*100</f>
        <v>21.705718713882685</v>
      </c>
      <c r="N190" s="17">
        <f t="shared" si="2"/>
        <v>0</v>
      </c>
      <c r="O190" s="17">
        <v>0</v>
      </c>
    </row>
    <row r="191" spans="1:15" x14ac:dyDescent="0.25">
      <c r="A191" t="s">
        <v>293</v>
      </c>
      <c r="B191" t="s">
        <v>13</v>
      </c>
      <c r="C191" s="12" t="s">
        <v>1251</v>
      </c>
      <c r="D191" s="13">
        <f>IF(B191="N/A", 0, INDEX('Probability Tables'!$J$18:$J$19, MATCH(B191, 'Probability Tables'!$A$18:$A$19, 0)))</f>
        <v>-0.16113204070663512</v>
      </c>
      <c r="E191" s="13">
        <f>IF(C191="N/A", 0, INDEX('Probability Tables'!$J$48:$J$50, MATCH(C191, 'Probability Tables'!$A$48:$A$50, 0)))</f>
        <v>-0.71512608727872051</v>
      </c>
      <c r="F191" s="13">
        <f>'Probability Tables'!$E$3</f>
        <v>-0.48424598596127871</v>
      </c>
      <c r="G191" s="16">
        <f>SUM(D191:F191)</f>
        <v>-1.3605041139466343</v>
      </c>
      <c r="H191" s="14">
        <f>IF(B191="N/A", 0, INDEX('Probability Tables'!$K$18:$K$19, MATCH(B191, 'Probability Tables'!$A$18:$A$19, 0)))</f>
        <v>-1.140161291580982</v>
      </c>
      <c r="I191" s="14">
        <f>IF(C191="N/A", 0, INDEX('Probability Tables'!$K$48:$K$50, MATCH(C191, 'Probability Tables'!$A$48:$A$50, 0)))</f>
        <v>-1.624036711855253</v>
      </c>
      <c r="J191" s="14">
        <f>'Probability Tables'!$E$4</f>
        <v>-0.95753369040820424</v>
      </c>
      <c r="K191" s="16">
        <f>SUM(H191:J191)</f>
        <v>-3.7217316938444389</v>
      </c>
      <c r="L191" s="15">
        <f>EXP(G191)/(EXP(G191)+EXP(K191))*100</f>
        <v>91.38225276677349</v>
      </c>
      <c r="M191" s="15">
        <f>EXP(K191)/(EXP(K191)+EXP(G191))*100</f>
        <v>8.6177472332265204</v>
      </c>
      <c r="N191" s="17">
        <f t="shared" si="2"/>
        <v>0</v>
      </c>
      <c r="O191" s="17">
        <v>0</v>
      </c>
    </row>
    <row r="192" spans="1:15" x14ac:dyDescent="0.25">
      <c r="A192" t="s">
        <v>294</v>
      </c>
      <c r="B192" t="s">
        <v>17</v>
      </c>
      <c r="C192" s="12" t="s">
        <v>1252</v>
      </c>
      <c r="D192" s="13">
        <f>IF(B192="N/A", 0, INDEX('Probability Tables'!$J$18:$J$19, MATCH(B192, 'Probability Tables'!$A$18:$A$19, 0)))</f>
        <v>-1.9050155618886613</v>
      </c>
      <c r="E192" s="13">
        <f>IF(C192="N/A", 0, INDEX('Probability Tables'!$J$48:$J$50, MATCH(C192, 'Probability Tables'!$A$48:$A$50, 0)))</f>
        <v>-1.6691571471357227</v>
      </c>
      <c r="F192" s="13">
        <f>'Probability Tables'!$E$3</f>
        <v>-0.48424598596127871</v>
      </c>
      <c r="G192" s="16">
        <f>SUM(D192:F192)</f>
        <v>-4.0584186949856624</v>
      </c>
      <c r="H192" s="14">
        <f>IF(B192="N/A", 0, INDEX('Probability Tables'!$K$18:$K$19, MATCH(B192, 'Probability Tables'!$A$18:$A$19, 0)))</f>
        <v>-0.38532054201569693</v>
      </c>
      <c r="I192" s="14">
        <f>IF(C192="N/A", 0, INDEX('Probability Tables'!$K$48:$K$50, MATCH(C192, 'Probability Tables'!$A$48:$A$50, 0)))</f>
        <v>-1.4997389951776758</v>
      </c>
      <c r="J192" s="14">
        <f>'Probability Tables'!$E$4</f>
        <v>-0.95753369040820424</v>
      </c>
      <c r="K192" s="16">
        <f>SUM(H192:J192)</f>
        <v>-2.8425932276015771</v>
      </c>
      <c r="L192" s="15">
        <f>EXP(G192)/(EXP(G192)+EXP(K192))*100</f>
        <v>22.867192501028882</v>
      </c>
      <c r="M192" s="15">
        <f>EXP(K192)/(EXP(K192)+EXP(G192))*100</f>
        <v>77.132807498971118</v>
      </c>
      <c r="N192" s="17">
        <f t="shared" si="2"/>
        <v>1</v>
      </c>
      <c r="O192" s="17">
        <v>1</v>
      </c>
    </row>
    <row r="193" spans="1:15" x14ac:dyDescent="0.25">
      <c r="A193" t="s">
        <v>295</v>
      </c>
      <c r="B193" t="s">
        <v>13</v>
      </c>
      <c r="C193" s="12" t="s">
        <v>1252</v>
      </c>
      <c r="D193" s="13">
        <f>IF(B193="N/A", 0, INDEX('Probability Tables'!$J$18:$J$19, MATCH(B193, 'Probability Tables'!$A$18:$A$19, 0)))</f>
        <v>-0.16113204070663512</v>
      </c>
      <c r="E193" s="13">
        <f>IF(C193="N/A", 0, INDEX('Probability Tables'!$J$48:$J$50, MATCH(C193, 'Probability Tables'!$A$48:$A$50, 0)))</f>
        <v>-1.6691571471357227</v>
      </c>
      <c r="F193" s="13">
        <f>'Probability Tables'!$E$3</f>
        <v>-0.48424598596127871</v>
      </c>
      <c r="G193" s="16">
        <f>SUM(D193:F193)</f>
        <v>-2.3145351738036366</v>
      </c>
      <c r="H193" s="14">
        <f>IF(B193="N/A", 0, INDEX('Probability Tables'!$K$18:$K$19, MATCH(B193, 'Probability Tables'!$A$18:$A$19, 0)))</f>
        <v>-1.140161291580982</v>
      </c>
      <c r="I193" s="14">
        <f>IF(C193="N/A", 0, INDEX('Probability Tables'!$K$48:$K$50, MATCH(C193, 'Probability Tables'!$A$48:$A$50, 0)))</f>
        <v>-1.4997389951776758</v>
      </c>
      <c r="J193" s="14">
        <f>'Probability Tables'!$E$4</f>
        <v>-0.95753369040820424</v>
      </c>
      <c r="K193" s="16">
        <f>SUM(H193:J193)</f>
        <v>-3.5974339771668618</v>
      </c>
      <c r="L193" s="15">
        <f>EXP(G193)/(EXP(G193)+EXP(K193))*100</f>
        <v>78.294281286117311</v>
      </c>
      <c r="M193" s="15">
        <f>EXP(K193)/(EXP(K193)+EXP(G193))*100</f>
        <v>21.705718713882685</v>
      </c>
      <c r="N193" s="17">
        <f t="shared" si="2"/>
        <v>0</v>
      </c>
      <c r="O193" s="17">
        <v>0</v>
      </c>
    </row>
    <row r="194" spans="1:15" x14ac:dyDescent="0.25">
      <c r="A194" t="s">
        <v>296</v>
      </c>
      <c r="B194" t="s">
        <v>17</v>
      </c>
      <c r="C194" s="12" t="s">
        <v>1251</v>
      </c>
      <c r="D194" s="13">
        <f>IF(B194="N/A", 0, INDEX('Probability Tables'!$J$18:$J$19, MATCH(B194, 'Probability Tables'!$A$18:$A$19, 0)))</f>
        <v>-1.9050155618886613</v>
      </c>
      <c r="E194" s="13">
        <f>IF(C194="N/A", 0, INDEX('Probability Tables'!$J$48:$J$50, MATCH(C194, 'Probability Tables'!$A$48:$A$50, 0)))</f>
        <v>-0.71512608727872051</v>
      </c>
      <c r="F194" s="13">
        <f>'Probability Tables'!$E$3</f>
        <v>-0.48424598596127871</v>
      </c>
      <c r="G194" s="16">
        <f>SUM(D194:F194)</f>
        <v>-3.1043876351286608</v>
      </c>
      <c r="H194" s="14">
        <f>IF(B194="N/A", 0, INDEX('Probability Tables'!$K$18:$K$19, MATCH(B194, 'Probability Tables'!$A$18:$A$19, 0)))</f>
        <v>-0.38532054201569693</v>
      </c>
      <c r="I194" s="14">
        <f>IF(C194="N/A", 0, INDEX('Probability Tables'!$K$48:$K$50, MATCH(C194, 'Probability Tables'!$A$48:$A$50, 0)))</f>
        <v>-1.624036711855253</v>
      </c>
      <c r="J194" s="14">
        <f>'Probability Tables'!$E$4</f>
        <v>-0.95753369040820424</v>
      </c>
      <c r="K194" s="16">
        <f>SUM(H194:J194)</f>
        <v>-2.9668909442791542</v>
      </c>
      <c r="L194" s="15">
        <f>EXP(G194)/(EXP(G194)+EXP(K194))*100</f>
        <v>46.567987972047398</v>
      </c>
      <c r="M194" s="15">
        <f>EXP(K194)/(EXP(K194)+EXP(G194))*100</f>
        <v>53.432012027952602</v>
      </c>
      <c r="N194" s="17">
        <f t="shared" si="2"/>
        <v>1</v>
      </c>
      <c r="O194" s="17">
        <v>1</v>
      </c>
    </row>
    <row r="195" spans="1:15" x14ac:dyDescent="0.25">
      <c r="A195" t="s">
        <v>297</v>
      </c>
      <c r="B195" t="s">
        <v>13</v>
      </c>
      <c r="C195" s="12" t="s">
        <v>1250</v>
      </c>
      <c r="D195" s="13">
        <f>IF(B195="N/A", 0, INDEX('Probability Tables'!$J$18:$J$19, MATCH(B195, 'Probability Tables'!$A$18:$A$19, 0)))</f>
        <v>-0.16113204070663512</v>
      </c>
      <c r="E195" s="13">
        <f>IF(C195="N/A", 0, INDEX('Probability Tables'!$J$48:$J$50, MATCH(C195, 'Probability Tables'!$A$48:$A$50, 0)))</f>
        <v>-1.1317644959850102</v>
      </c>
      <c r="F195" s="13">
        <f>'Probability Tables'!$E$3</f>
        <v>-0.48424598596127871</v>
      </c>
      <c r="G195" s="16">
        <f>SUM(D195:F195)</f>
        <v>-1.7771425226529238</v>
      </c>
      <c r="H195" s="14">
        <f>IF(B195="N/A", 0, INDEX('Probability Tables'!$K$18:$K$19, MATCH(B195, 'Probability Tables'!$A$18:$A$19, 0)))</f>
        <v>-1.140161291580982</v>
      </c>
      <c r="I195" s="14">
        <f>IF(C195="N/A", 0, INDEX('Probability Tables'!$K$48:$K$50, MATCH(C195, 'Probability Tables'!$A$48:$A$50, 0)))</f>
        <v>-0.54522705048332309</v>
      </c>
      <c r="J195" s="14">
        <f>'Probability Tables'!$E$4</f>
        <v>-0.95753369040820424</v>
      </c>
      <c r="K195" s="16">
        <f>SUM(H195:J195)</f>
        <v>-2.6429220324725091</v>
      </c>
      <c r="L195" s="15">
        <f>EXP(G195)/(EXP(G195)+EXP(K195))*100</f>
        <v>70.386674355757833</v>
      </c>
      <c r="M195" s="15">
        <f>EXP(K195)/(EXP(K195)+EXP(G195))*100</f>
        <v>29.613325644242167</v>
      </c>
      <c r="N195" s="17">
        <f t="shared" ref="N195:N258" si="3">IF(L195&gt;M195, 0, 1)</f>
        <v>0</v>
      </c>
      <c r="O195" s="17">
        <v>1</v>
      </c>
    </row>
    <row r="196" spans="1:15" x14ac:dyDescent="0.25">
      <c r="A196" t="s">
        <v>298</v>
      </c>
      <c r="B196" t="s">
        <v>17</v>
      </c>
      <c r="C196" s="12" t="s">
        <v>1250</v>
      </c>
      <c r="D196" s="13">
        <f>IF(B196="N/A", 0, INDEX('Probability Tables'!$J$18:$J$19, MATCH(B196, 'Probability Tables'!$A$18:$A$19, 0)))</f>
        <v>-1.9050155618886613</v>
      </c>
      <c r="E196" s="13">
        <f>IF(C196="N/A", 0, INDEX('Probability Tables'!$J$48:$J$50, MATCH(C196, 'Probability Tables'!$A$48:$A$50, 0)))</f>
        <v>-1.1317644959850102</v>
      </c>
      <c r="F196" s="13">
        <f>'Probability Tables'!$E$3</f>
        <v>-0.48424598596127871</v>
      </c>
      <c r="G196" s="16">
        <f>SUM(D196:F196)</f>
        <v>-3.5210260438349503</v>
      </c>
      <c r="H196" s="14">
        <f>IF(B196="N/A", 0, INDEX('Probability Tables'!$K$18:$K$19, MATCH(B196, 'Probability Tables'!$A$18:$A$19, 0)))</f>
        <v>-0.38532054201569693</v>
      </c>
      <c r="I196" s="14">
        <f>IF(C196="N/A", 0, INDEX('Probability Tables'!$K$48:$K$50, MATCH(C196, 'Probability Tables'!$A$48:$A$50, 0)))</f>
        <v>-0.54522705048332309</v>
      </c>
      <c r="J196" s="14">
        <f>'Probability Tables'!$E$4</f>
        <v>-0.95753369040820424</v>
      </c>
      <c r="K196" s="16">
        <f>SUM(H196:J196)</f>
        <v>-1.8880812829072244</v>
      </c>
      <c r="L196" s="15">
        <f>EXP(G196)/(EXP(G196)+EXP(K196))*100</f>
        <v>16.342735774071372</v>
      </c>
      <c r="M196" s="15">
        <f>EXP(K196)/(EXP(K196)+EXP(G196))*100</f>
        <v>83.657264225928628</v>
      </c>
      <c r="N196" s="17">
        <f t="shared" si="3"/>
        <v>1</v>
      </c>
      <c r="O196" s="17">
        <v>1</v>
      </c>
    </row>
    <row r="197" spans="1:15" x14ac:dyDescent="0.25">
      <c r="A197" t="s">
        <v>301</v>
      </c>
      <c r="B197" t="s">
        <v>17</v>
      </c>
      <c r="C197" s="12" t="s">
        <v>1250</v>
      </c>
      <c r="D197" s="13">
        <f>IF(B197="N/A", 0, INDEX('Probability Tables'!$J$18:$J$19, MATCH(B197, 'Probability Tables'!$A$18:$A$19, 0)))</f>
        <v>-1.9050155618886613</v>
      </c>
      <c r="E197" s="13">
        <f>IF(C197="N/A", 0, INDEX('Probability Tables'!$J$48:$J$50, MATCH(C197, 'Probability Tables'!$A$48:$A$50, 0)))</f>
        <v>-1.1317644959850102</v>
      </c>
      <c r="F197" s="13">
        <f>'Probability Tables'!$E$3</f>
        <v>-0.48424598596127871</v>
      </c>
      <c r="G197" s="16">
        <f>SUM(D197:F197)</f>
        <v>-3.5210260438349503</v>
      </c>
      <c r="H197" s="14">
        <f>IF(B197="N/A", 0, INDEX('Probability Tables'!$K$18:$K$19, MATCH(B197, 'Probability Tables'!$A$18:$A$19, 0)))</f>
        <v>-0.38532054201569693</v>
      </c>
      <c r="I197" s="14">
        <f>IF(C197="N/A", 0, INDEX('Probability Tables'!$K$48:$K$50, MATCH(C197, 'Probability Tables'!$A$48:$A$50, 0)))</f>
        <v>-0.54522705048332309</v>
      </c>
      <c r="J197" s="14">
        <f>'Probability Tables'!$E$4</f>
        <v>-0.95753369040820424</v>
      </c>
      <c r="K197" s="16">
        <f>SUM(H197:J197)</f>
        <v>-1.8880812829072244</v>
      </c>
      <c r="L197" s="15">
        <f>EXP(G197)/(EXP(G197)+EXP(K197))*100</f>
        <v>16.342735774071372</v>
      </c>
      <c r="M197" s="15">
        <f>EXP(K197)/(EXP(K197)+EXP(G197))*100</f>
        <v>83.657264225928628</v>
      </c>
      <c r="N197" s="17">
        <f t="shared" si="3"/>
        <v>1</v>
      </c>
      <c r="O197" s="17">
        <v>1</v>
      </c>
    </row>
    <row r="198" spans="1:15" x14ac:dyDescent="0.25">
      <c r="A198" t="s">
        <v>303</v>
      </c>
      <c r="B198" t="s">
        <v>13</v>
      </c>
      <c r="C198" s="12" t="s">
        <v>1251</v>
      </c>
      <c r="D198" s="13">
        <f>IF(B198="N/A", 0, INDEX('Probability Tables'!$J$18:$J$19, MATCH(B198, 'Probability Tables'!$A$18:$A$19, 0)))</f>
        <v>-0.16113204070663512</v>
      </c>
      <c r="E198" s="13">
        <f>IF(C198="N/A", 0, INDEX('Probability Tables'!$J$48:$J$50, MATCH(C198, 'Probability Tables'!$A$48:$A$50, 0)))</f>
        <v>-0.71512608727872051</v>
      </c>
      <c r="F198" s="13">
        <f>'Probability Tables'!$E$3</f>
        <v>-0.48424598596127871</v>
      </c>
      <c r="G198" s="16">
        <f>SUM(D198:F198)</f>
        <v>-1.3605041139466343</v>
      </c>
      <c r="H198" s="14">
        <f>IF(B198="N/A", 0, INDEX('Probability Tables'!$K$18:$K$19, MATCH(B198, 'Probability Tables'!$A$18:$A$19, 0)))</f>
        <v>-1.140161291580982</v>
      </c>
      <c r="I198" s="14">
        <f>IF(C198="N/A", 0, INDEX('Probability Tables'!$K$48:$K$50, MATCH(C198, 'Probability Tables'!$A$48:$A$50, 0)))</f>
        <v>-1.624036711855253</v>
      </c>
      <c r="J198" s="14">
        <f>'Probability Tables'!$E$4</f>
        <v>-0.95753369040820424</v>
      </c>
      <c r="K198" s="16">
        <f>SUM(H198:J198)</f>
        <v>-3.7217316938444389</v>
      </c>
      <c r="L198" s="15">
        <f>EXP(G198)/(EXP(G198)+EXP(K198))*100</f>
        <v>91.38225276677349</v>
      </c>
      <c r="M198" s="15">
        <f>EXP(K198)/(EXP(K198)+EXP(G198))*100</f>
        <v>8.6177472332265204</v>
      </c>
      <c r="N198" s="17">
        <f t="shared" si="3"/>
        <v>0</v>
      </c>
      <c r="O198" s="17">
        <v>0</v>
      </c>
    </row>
    <row r="199" spans="1:15" x14ac:dyDescent="0.25">
      <c r="A199" t="s">
        <v>304</v>
      </c>
      <c r="B199" t="s">
        <v>13</v>
      </c>
      <c r="C199" s="12" t="s">
        <v>1251</v>
      </c>
      <c r="D199" s="13">
        <f>IF(B199="N/A", 0, INDEX('Probability Tables'!$J$18:$J$19, MATCH(B199, 'Probability Tables'!$A$18:$A$19, 0)))</f>
        <v>-0.16113204070663512</v>
      </c>
      <c r="E199" s="13">
        <f>IF(C199="N/A", 0, INDEX('Probability Tables'!$J$48:$J$50, MATCH(C199, 'Probability Tables'!$A$48:$A$50, 0)))</f>
        <v>-0.71512608727872051</v>
      </c>
      <c r="F199" s="13">
        <f>'Probability Tables'!$E$3</f>
        <v>-0.48424598596127871</v>
      </c>
      <c r="G199" s="16">
        <f>SUM(D199:F199)</f>
        <v>-1.3605041139466343</v>
      </c>
      <c r="H199" s="14">
        <f>IF(B199="N/A", 0, INDEX('Probability Tables'!$K$18:$K$19, MATCH(B199, 'Probability Tables'!$A$18:$A$19, 0)))</f>
        <v>-1.140161291580982</v>
      </c>
      <c r="I199" s="14">
        <f>IF(C199="N/A", 0, INDEX('Probability Tables'!$K$48:$K$50, MATCH(C199, 'Probability Tables'!$A$48:$A$50, 0)))</f>
        <v>-1.624036711855253</v>
      </c>
      <c r="J199" s="14">
        <f>'Probability Tables'!$E$4</f>
        <v>-0.95753369040820424</v>
      </c>
      <c r="K199" s="16">
        <f>SUM(H199:J199)</f>
        <v>-3.7217316938444389</v>
      </c>
      <c r="L199" s="15">
        <f>EXP(G199)/(EXP(G199)+EXP(K199))*100</f>
        <v>91.38225276677349</v>
      </c>
      <c r="M199" s="15">
        <f>EXP(K199)/(EXP(K199)+EXP(G199))*100</f>
        <v>8.6177472332265204</v>
      </c>
      <c r="N199" s="17">
        <f t="shared" si="3"/>
        <v>0</v>
      </c>
      <c r="O199" s="17">
        <v>0</v>
      </c>
    </row>
    <row r="200" spans="1:15" x14ac:dyDescent="0.25">
      <c r="A200" t="s">
        <v>305</v>
      </c>
      <c r="B200" t="s">
        <v>17</v>
      </c>
      <c r="C200" s="12" t="s">
        <v>1251</v>
      </c>
      <c r="D200" s="13">
        <f>IF(B200="N/A", 0, INDEX('Probability Tables'!$J$18:$J$19, MATCH(B200, 'Probability Tables'!$A$18:$A$19, 0)))</f>
        <v>-1.9050155618886613</v>
      </c>
      <c r="E200" s="13">
        <f>IF(C200="N/A", 0, INDEX('Probability Tables'!$J$48:$J$50, MATCH(C200, 'Probability Tables'!$A$48:$A$50, 0)))</f>
        <v>-0.71512608727872051</v>
      </c>
      <c r="F200" s="13">
        <f>'Probability Tables'!$E$3</f>
        <v>-0.48424598596127871</v>
      </c>
      <c r="G200" s="16">
        <f>SUM(D200:F200)</f>
        <v>-3.1043876351286608</v>
      </c>
      <c r="H200" s="14">
        <f>IF(B200="N/A", 0, INDEX('Probability Tables'!$K$18:$K$19, MATCH(B200, 'Probability Tables'!$A$18:$A$19, 0)))</f>
        <v>-0.38532054201569693</v>
      </c>
      <c r="I200" s="14">
        <f>IF(C200="N/A", 0, INDEX('Probability Tables'!$K$48:$K$50, MATCH(C200, 'Probability Tables'!$A$48:$A$50, 0)))</f>
        <v>-1.624036711855253</v>
      </c>
      <c r="J200" s="14">
        <f>'Probability Tables'!$E$4</f>
        <v>-0.95753369040820424</v>
      </c>
      <c r="K200" s="16">
        <f>SUM(H200:J200)</f>
        <v>-2.9668909442791542</v>
      </c>
      <c r="L200" s="15">
        <f>EXP(G200)/(EXP(G200)+EXP(K200))*100</f>
        <v>46.567987972047398</v>
      </c>
      <c r="M200" s="15">
        <f>EXP(K200)/(EXP(K200)+EXP(G200))*100</f>
        <v>53.432012027952602</v>
      </c>
      <c r="N200" s="17">
        <f t="shared" si="3"/>
        <v>1</v>
      </c>
      <c r="O200" s="17">
        <v>1</v>
      </c>
    </row>
    <row r="201" spans="1:15" x14ac:dyDescent="0.25">
      <c r="A201" t="s">
        <v>306</v>
      </c>
      <c r="B201" t="s">
        <v>17</v>
      </c>
      <c r="C201" s="12" t="s">
        <v>1252</v>
      </c>
      <c r="D201" s="13">
        <f>IF(B201="N/A", 0, INDEX('Probability Tables'!$J$18:$J$19, MATCH(B201, 'Probability Tables'!$A$18:$A$19, 0)))</f>
        <v>-1.9050155618886613</v>
      </c>
      <c r="E201" s="13">
        <f>IF(C201="N/A", 0, INDEX('Probability Tables'!$J$48:$J$50, MATCH(C201, 'Probability Tables'!$A$48:$A$50, 0)))</f>
        <v>-1.6691571471357227</v>
      </c>
      <c r="F201" s="13">
        <f>'Probability Tables'!$E$3</f>
        <v>-0.48424598596127871</v>
      </c>
      <c r="G201" s="16">
        <f>SUM(D201:F201)</f>
        <v>-4.0584186949856624</v>
      </c>
      <c r="H201" s="14">
        <f>IF(B201="N/A", 0, INDEX('Probability Tables'!$K$18:$K$19, MATCH(B201, 'Probability Tables'!$A$18:$A$19, 0)))</f>
        <v>-0.38532054201569693</v>
      </c>
      <c r="I201" s="14">
        <f>IF(C201="N/A", 0, INDEX('Probability Tables'!$K$48:$K$50, MATCH(C201, 'Probability Tables'!$A$48:$A$50, 0)))</f>
        <v>-1.4997389951776758</v>
      </c>
      <c r="J201" s="14">
        <f>'Probability Tables'!$E$4</f>
        <v>-0.95753369040820424</v>
      </c>
      <c r="K201" s="16">
        <f>SUM(H201:J201)</f>
        <v>-2.8425932276015771</v>
      </c>
      <c r="L201" s="15">
        <f>EXP(G201)/(EXP(G201)+EXP(K201))*100</f>
        <v>22.867192501028882</v>
      </c>
      <c r="M201" s="15">
        <f>EXP(K201)/(EXP(K201)+EXP(G201))*100</f>
        <v>77.132807498971118</v>
      </c>
      <c r="N201" s="17">
        <f t="shared" si="3"/>
        <v>1</v>
      </c>
      <c r="O201" s="17">
        <v>0</v>
      </c>
    </row>
    <row r="202" spans="1:15" x14ac:dyDescent="0.25">
      <c r="A202" t="s">
        <v>307</v>
      </c>
      <c r="B202" t="s">
        <v>13</v>
      </c>
      <c r="C202" s="12" t="s">
        <v>1251</v>
      </c>
      <c r="D202" s="13">
        <f>IF(B202="N/A", 0, INDEX('Probability Tables'!$J$18:$J$19, MATCH(B202, 'Probability Tables'!$A$18:$A$19, 0)))</f>
        <v>-0.16113204070663512</v>
      </c>
      <c r="E202" s="13">
        <f>IF(C202="N/A", 0, INDEX('Probability Tables'!$J$48:$J$50, MATCH(C202, 'Probability Tables'!$A$48:$A$50, 0)))</f>
        <v>-0.71512608727872051</v>
      </c>
      <c r="F202" s="13">
        <f>'Probability Tables'!$E$3</f>
        <v>-0.48424598596127871</v>
      </c>
      <c r="G202" s="16">
        <f>SUM(D202:F202)</f>
        <v>-1.3605041139466343</v>
      </c>
      <c r="H202" s="14">
        <f>IF(B202="N/A", 0, INDEX('Probability Tables'!$K$18:$K$19, MATCH(B202, 'Probability Tables'!$A$18:$A$19, 0)))</f>
        <v>-1.140161291580982</v>
      </c>
      <c r="I202" s="14">
        <f>IF(C202="N/A", 0, INDEX('Probability Tables'!$K$48:$K$50, MATCH(C202, 'Probability Tables'!$A$48:$A$50, 0)))</f>
        <v>-1.624036711855253</v>
      </c>
      <c r="J202" s="14">
        <f>'Probability Tables'!$E$4</f>
        <v>-0.95753369040820424</v>
      </c>
      <c r="K202" s="16">
        <f>SUM(H202:J202)</f>
        <v>-3.7217316938444389</v>
      </c>
      <c r="L202" s="15">
        <f>EXP(G202)/(EXP(G202)+EXP(K202))*100</f>
        <v>91.38225276677349</v>
      </c>
      <c r="M202" s="15">
        <f>EXP(K202)/(EXP(K202)+EXP(G202))*100</f>
        <v>8.6177472332265204</v>
      </c>
      <c r="N202" s="17">
        <f t="shared" si="3"/>
        <v>0</v>
      </c>
      <c r="O202" s="17">
        <v>0</v>
      </c>
    </row>
    <row r="203" spans="1:15" x14ac:dyDescent="0.25">
      <c r="A203" t="s">
        <v>308</v>
      </c>
      <c r="B203" t="s">
        <v>13</v>
      </c>
      <c r="C203" s="12" t="s">
        <v>1250</v>
      </c>
      <c r="D203" s="13">
        <f>IF(B203="N/A", 0, INDEX('Probability Tables'!$J$18:$J$19, MATCH(B203, 'Probability Tables'!$A$18:$A$19, 0)))</f>
        <v>-0.16113204070663512</v>
      </c>
      <c r="E203" s="13">
        <f>IF(C203="N/A", 0, INDEX('Probability Tables'!$J$48:$J$50, MATCH(C203, 'Probability Tables'!$A$48:$A$50, 0)))</f>
        <v>-1.1317644959850102</v>
      </c>
      <c r="F203" s="13">
        <f>'Probability Tables'!$E$3</f>
        <v>-0.48424598596127871</v>
      </c>
      <c r="G203" s="16">
        <f>SUM(D203:F203)</f>
        <v>-1.7771425226529238</v>
      </c>
      <c r="H203" s="14">
        <f>IF(B203="N/A", 0, INDEX('Probability Tables'!$K$18:$K$19, MATCH(B203, 'Probability Tables'!$A$18:$A$19, 0)))</f>
        <v>-1.140161291580982</v>
      </c>
      <c r="I203" s="14">
        <f>IF(C203="N/A", 0, INDEX('Probability Tables'!$K$48:$K$50, MATCH(C203, 'Probability Tables'!$A$48:$A$50, 0)))</f>
        <v>-0.54522705048332309</v>
      </c>
      <c r="J203" s="14">
        <f>'Probability Tables'!$E$4</f>
        <v>-0.95753369040820424</v>
      </c>
      <c r="K203" s="16">
        <f>SUM(H203:J203)</f>
        <v>-2.6429220324725091</v>
      </c>
      <c r="L203" s="15">
        <f>EXP(G203)/(EXP(G203)+EXP(K203))*100</f>
        <v>70.386674355757833</v>
      </c>
      <c r="M203" s="15">
        <f>EXP(K203)/(EXP(K203)+EXP(G203))*100</f>
        <v>29.613325644242167</v>
      </c>
      <c r="N203" s="17">
        <f t="shared" si="3"/>
        <v>0</v>
      </c>
      <c r="O203" s="17">
        <v>0</v>
      </c>
    </row>
    <row r="204" spans="1:15" x14ac:dyDescent="0.25">
      <c r="A204" t="s">
        <v>309</v>
      </c>
      <c r="B204" t="s">
        <v>13</v>
      </c>
      <c r="C204" s="12" t="s">
        <v>1251</v>
      </c>
      <c r="D204" s="13">
        <f>IF(B204="N/A", 0, INDEX('Probability Tables'!$J$18:$J$19, MATCH(B204, 'Probability Tables'!$A$18:$A$19, 0)))</f>
        <v>-0.16113204070663512</v>
      </c>
      <c r="E204" s="13">
        <f>IF(C204="N/A", 0, INDEX('Probability Tables'!$J$48:$J$50, MATCH(C204, 'Probability Tables'!$A$48:$A$50, 0)))</f>
        <v>-0.71512608727872051</v>
      </c>
      <c r="F204" s="13">
        <f>'Probability Tables'!$E$3</f>
        <v>-0.48424598596127871</v>
      </c>
      <c r="G204" s="16">
        <f>SUM(D204:F204)</f>
        <v>-1.3605041139466343</v>
      </c>
      <c r="H204" s="14">
        <f>IF(B204="N/A", 0, INDEX('Probability Tables'!$K$18:$K$19, MATCH(B204, 'Probability Tables'!$A$18:$A$19, 0)))</f>
        <v>-1.140161291580982</v>
      </c>
      <c r="I204" s="14">
        <f>IF(C204="N/A", 0, INDEX('Probability Tables'!$K$48:$K$50, MATCH(C204, 'Probability Tables'!$A$48:$A$50, 0)))</f>
        <v>-1.624036711855253</v>
      </c>
      <c r="J204" s="14">
        <f>'Probability Tables'!$E$4</f>
        <v>-0.95753369040820424</v>
      </c>
      <c r="K204" s="16">
        <f>SUM(H204:J204)</f>
        <v>-3.7217316938444389</v>
      </c>
      <c r="L204" s="15">
        <f>EXP(G204)/(EXP(G204)+EXP(K204))*100</f>
        <v>91.38225276677349</v>
      </c>
      <c r="M204" s="15">
        <f>EXP(K204)/(EXP(K204)+EXP(G204))*100</f>
        <v>8.6177472332265204</v>
      </c>
      <c r="N204" s="17">
        <f t="shared" si="3"/>
        <v>0</v>
      </c>
      <c r="O204" s="17">
        <v>0</v>
      </c>
    </row>
    <row r="205" spans="1:15" x14ac:dyDescent="0.25">
      <c r="A205" t="s">
        <v>310</v>
      </c>
      <c r="B205" t="s">
        <v>13</v>
      </c>
      <c r="C205" s="12" t="s">
        <v>1251</v>
      </c>
      <c r="D205" s="13">
        <f>IF(B205="N/A", 0, INDEX('Probability Tables'!$J$18:$J$19, MATCH(B205, 'Probability Tables'!$A$18:$A$19, 0)))</f>
        <v>-0.16113204070663512</v>
      </c>
      <c r="E205" s="13">
        <f>IF(C205="N/A", 0, INDEX('Probability Tables'!$J$48:$J$50, MATCH(C205, 'Probability Tables'!$A$48:$A$50, 0)))</f>
        <v>-0.71512608727872051</v>
      </c>
      <c r="F205" s="13">
        <f>'Probability Tables'!$E$3</f>
        <v>-0.48424598596127871</v>
      </c>
      <c r="G205" s="16">
        <f>SUM(D205:F205)</f>
        <v>-1.3605041139466343</v>
      </c>
      <c r="H205" s="14">
        <f>IF(B205="N/A", 0, INDEX('Probability Tables'!$K$18:$K$19, MATCH(B205, 'Probability Tables'!$A$18:$A$19, 0)))</f>
        <v>-1.140161291580982</v>
      </c>
      <c r="I205" s="14">
        <f>IF(C205="N/A", 0, INDEX('Probability Tables'!$K$48:$K$50, MATCH(C205, 'Probability Tables'!$A$48:$A$50, 0)))</f>
        <v>-1.624036711855253</v>
      </c>
      <c r="J205" s="14">
        <f>'Probability Tables'!$E$4</f>
        <v>-0.95753369040820424</v>
      </c>
      <c r="K205" s="16">
        <f>SUM(H205:J205)</f>
        <v>-3.7217316938444389</v>
      </c>
      <c r="L205" s="15">
        <f>EXP(G205)/(EXP(G205)+EXP(K205))*100</f>
        <v>91.38225276677349</v>
      </c>
      <c r="M205" s="15">
        <f>EXP(K205)/(EXP(K205)+EXP(G205))*100</f>
        <v>8.6177472332265204</v>
      </c>
      <c r="N205" s="17">
        <f t="shared" si="3"/>
        <v>0</v>
      </c>
      <c r="O205" s="17">
        <v>0</v>
      </c>
    </row>
    <row r="206" spans="1:15" x14ac:dyDescent="0.25">
      <c r="A206" t="s">
        <v>311</v>
      </c>
      <c r="B206" t="s">
        <v>13</v>
      </c>
      <c r="C206" s="12" t="s">
        <v>1251</v>
      </c>
      <c r="D206" s="13">
        <f>IF(B206="N/A", 0, INDEX('Probability Tables'!$J$18:$J$19, MATCH(B206, 'Probability Tables'!$A$18:$A$19, 0)))</f>
        <v>-0.16113204070663512</v>
      </c>
      <c r="E206" s="13">
        <f>IF(C206="N/A", 0, INDEX('Probability Tables'!$J$48:$J$50, MATCH(C206, 'Probability Tables'!$A$48:$A$50, 0)))</f>
        <v>-0.71512608727872051</v>
      </c>
      <c r="F206" s="13">
        <f>'Probability Tables'!$E$3</f>
        <v>-0.48424598596127871</v>
      </c>
      <c r="G206" s="16">
        <f>SUM(D206:F206)</f>
        <v>-1.3605041139466343</v>
      </c>
      <c r="H206" s="14">
        <f>IF(B206="N/A", 0, INDEX('Probability Tables'!$K$18:$K$19, MATCH(B206, 'Probability Tables'!$A$18:$A$19, 0)))</f>
        <v>-1.140161291580982</v>
      </c>
      <c r="I206" s="14">
        <f>IF(C206="N/A", 0, INDEX('Probability Tables'!$K$48:$K$50, MATCH(C206, 'Probability Tables'!$A$48:$A$50, 0)))</f>
        <v>-1.624036711855253</v>
      </c>
      <c r="J206" s="14">
        <f>'Probability Tables'!$E$4</f>
        <v>-0.95753369040820424</v>
      </c>
      <c r="K206" s="16">
        <f>SUM(H206:J206)</f>
        <v>-3.7217316938444389</v>
      </c>
      <c r="L206" s="15">
        <f>EXP(G206)/(EXP(G206)+EXP(K206))*100</f>
        <v>91.38225276677349</v>
      </c>
      <c r="M206" s="15">
        <f>EXP(K206)/(EXP(K206)+EXP(G206))*100</f>
        <v>8.6177472332265204</v>
      </c>
      <c r="N206" s="17">
        <f t="shared" si="3"/>
        <v>0</v>
      </c>
      <c r="O206" s="17">
        <v>1</v>
      </c>
    </row>
    <row r="207" spans="1:15" x14ac:dyDescent="0.25">
      <c r="A207" t="s">
        <v>313</v>
      </c>
      <c r="B207" t="s">
        <v>17</v>
      </c>
      <c r="C207" s="12" t="s">
        <v>1252</v>
      </c>
      <c r="D207" s="13">
        <f>IF(B207="N/A", 0, INDEX('Probability Tables'!$J$18:$J$19, MATCH(B207, 'Probability Tables'!$A$18:$A$19, 0)))</f>
        <v>-1.9050155618886613</v>
      </c>
      <c r="E207" s="13">
        <f>IF(C207="N/A", 0, INDEX('Probability Tables'!$J$48:$J$50, MATCH(C207, 'Probability Tables'!$A$48:$A$50, 0)))</f>
        <v>-1.6691571471357227</v>
      </c>
      <c r="F207" s="13">
        <f>'Probability Tables'!$E$3</f>
        <v>-0.48424598596127871</v>
      </c>
      <c r="G207" s="16">
        <f>SUM(D207:F207)</f>
        <v>-4.0584186949856624</v>
      </c>
      <c r="H207" s="14">
        <f>IF(B207="N/A", 0, INDEX('Probability Tables'!$K$18:$K$19, MATCH(B207, 'Probability Tables'!$A$18:$A$19, 0)))</f>
        <v>-0.38532054201569693</v>
      </c>
      <c r="I207" s="14">
        <f>IF(C207="N/A", 0, INDEX('Probability Tables'!$K$48:$K$50, MATCH(C207, 'Probability Tables'!$A$48:$A$50, 0)))</f>
        <v>-1.4997389951776758</v>
      </c>
      <c r="J207" s="14">
        <f>'Probability Tables'!$E$4</f>
        <v>-0.95753369040820424</v>
      </c>
      <c r="K207" s="16">
        <f>SUM(H207:J207)</f>
        <v>-2.8425932276015771</v>
      </c>
      <c r="L207" s="15">
        <f>EXP(G207)/(EXP(G207)+EXP(K207))*100</f>
        <v>22.867192501028882</v>
      </c>
      <c r="M207" s="15">
        <f>EXP(K207)/(EXP(K207)+EXP(G207))*100</f>
        <v>77.132807498971118</v>
      </c>
      <c r="N207" s="17">
        <f t="shared" si="3"/>
        <v>1</v>
      </c>
      <c r="O207" s="17">
        <v>0</v>
      </c>
    </row>
    <row r="208" spans="1:15" x14ac:dyDescent="0.25">
      <c r="A208" t="s">
        <v>314</v>
      </c>
      <c r="B208" t="s">
        <v>13</v>
      </c>
      <c r="C208" s="12" t="s">
        <v>1252</v>
      </c>
      <c r="D208" s="13">
        <f>IF(B208="N/A", 0, INDEX('Probability Tables'!$J$18:$J$19, MATCH(B208, 'Probability Tables'!$A$18:$A$19, 0)))</f>
        <v>-0.16113204070663512</v>
      </c>
      <c r="E208" s="13">
        <f>IF(C208="N/A", 0, INDEX('Probability Tables'!$J$48:$J$50, MATCH(C208, 'Probability Tables'!$A$48:$A$50, 0)))</f>
        <v>-1.6691571471357227</v>
      </c>
      <c r="F208" s="13">
        <f>'Probability Tables'!$E$3</f>
        <v>-0.48424598596127871</v>
      </c>
      <c r="G208" s="16">
        <f>SUM(D208:F208)</f>
        <v>-2.3145351738036366</v>
      </c>
      <c r="H208" s="14">
        <f>IF(B208="N/A", 0, INDEX('Probability Tables'!$K$18:$K$19, MATCH(B208, 'Probability Tables'!$A$18:$A$19, 0)))</f>
        <v>-1.140161291580982</v>
      </c>
      <c r="I208" s="14">
        <f>IF(C208="N/A", 0, INDEX('Probability Tables'!$K$48:$K$50, MATCH(C208, 'Probability Tables'!$A$48:$A$50, 0)))</f>
        <v>-1.4997389951776758</v>
      </c>
      <c r="J208" s="14">
        <f>'Probability Tables'!$E$4</f>
        <v>-0.95753369040820424</v>
      </c>
      <c r="K208" s="16">
        <f>SUM(H208:J208)</f>
        <v>-3.5974339771668618</v>
      </c>
      <c r="L208" s="15">
        <f>EXP(G208)/(EXP(G208)+EXP(K208))*100</f>
        <v>78.294281286117311</v>
      </c>
      <c r="M208" s="15">
        <f>EXP(K208)/(EXP(K208)+EXP(G208))*100</f>
        <v>21.705718713882685</v>
      </c>
      <c r="N208" s="17">
        <f t="shared" si="3"/>
        <v>0</v>
      </c>
      <c r="O208" s="17">
        <v>0</v>
      </c>
    </row>
    <row r="209" spans="1:15" x14ac:dyDescent="0.25">
      <c r="A209" t="s">
        <v>315</v>
      </c>
      <c r="B209" t="s">
        <v>13</v>
      </c>
      <c r="C209" s="12" t="s">
        <v>1252</v>
      </c>
      <c r="D209" s="13">
        <f>IF(B209="N/A", 0, INDEX('Probability Tables'!$J$18:$J$19, MATCH(B209, 'Probability Tables'!$A$18:$A$19, 0)))</f>
        <v>-0.16113204070663512</v>
      </c>
      <c r="E209" s="13">
        <f>IF(C209="N/A", 0, INDEX('Probability Tables'!$J$48:$J$50, MATCH(C209, 'Probability Tables'!$A$48:$A$50, 0)))</f>
        <v>-1.6691571471357227</v>
      </c>
      <c r="F209" s="13">
        <f>'Probability Tables'!$E$3</f>
        <v>-0.48424598596127871</v>
      </c>
      <c r="G209" s="16">
        <f>SUM(D209:F209)</f>
        <v>-2.3145351738036366</v>
      </c>
      <c r="H209" s="14">
        <f>IF(B209="N/A", 0, INDEX('Probability Tables'!$K$18:$K$19, MATCH(B209, 'Probability Tables'!$A$18:$A$19, 0)))</f>
        <v>-1.140161291580982</v>
      </c>
      <c r="I209" s="14">
        <f>IF(C209="N/A", 0, INDEX('Probability Tables'!$K$48:$K$50, MATCH(C209, 'Probability Tables'!$A$48:$A$50, 0)))</f>
        <v>-1.4997389951776758</v>
      </c>
      <c r="J209" s="14">
        <f>'Probability Tables'!$E$4</f>
        <v>-0.95753369040820424</v>
      </c>
      <c r="K209" s="16">
        <f>SUM(H209:J209)</f>
        <v>-3.5974339771668618</v>
      </c>
      <c r="L209" s="15">
        <f>EXP(G209)/(EXP(G209)+EXP(K209))*100</f>
        <v>78.294281286117311</v>
      </c>
      <c r="M209" s="15">
        <f>EXP(K209)/(EXP(K209)+EXP(G209))*100</f>
        <v>21.705718713882685</v>
      </c>
      <c r="N209" s="17">
        <f t="shared" si="3"/>
        <v>0</v>
      </c>
      <c r="O209" s="17">
        <v>1</v>
      </c>
    </row>
    <row r="210" spans="1:15" x14ac:dyDescent="0.25">
      <c r="A210" t="s">
        <v>316</v>
      </c>
      <c r="B210" t="s">
        <v>17</v>
      </c>
      <c r="C210" s="12" t="s">
        <v>1251</v>
      </c>
      <c r="D210" s="13">
        <f>IF(B210="N/A", 0, INDEX('Probability Tables'!$J$18:$J$19, MATCH(B210, 'Probability Tables'!$A$18:$A$19, 0)))</f>
        <v>-1.9050155618886613</v>
      </c>
      <c r="E210" s="13">
        <f>IF(C210="N/A", 0, INDEX('Probability Tables'!$J$48:$J$50, MATCH(C210, 'Probability Tables'!$A$48:$A$50, 0)))</f>
        <v>-0.71512608727872051</v>
      </c>
      <c r="F210" s="13">
        <f>'Probability Tables'!$E$3</f>
        <v>-0.48424598596127871</v>
      </c>
      <c r="G210" s="16">
        <f>SUM(D210:F210)</f>
        <v>-3.1043876351286608</v>
      </c>
      <c r="H210" s="14">
        <f>IF(B210="N/A", 0, INDEX('Probability Tables'!$K$18:$K$19, MATCH(B210, 'Probability Tables'!$A$18:$A$19, 0)))</f>
        <v>-0.38532054201569693</v>
      </c>
      <c r="I210" s="14">
        <f>IF(C210="N/A", 0, INDEX('Probability Tables'!$K$48:$K$50, MATCH(C210, 'Probability Tables'!$A$48:$A$50, 0)))</f>
        <v>-1.624036711855253</v>
      </c>
      <c r="J210" s="14">
        <f>'Probability Tables'!$E$4</f>
        <v>-0.95753369040820424</v>
      </c>
      <c r="K210" s="16">
        <f>SUM(H210:J210)</f>
        <v>-2.9668909442791542</v>
      </c>
      <c r="L210" s="15">
        <f>EXP(G210)/(EXP(G210)+EXP(K210))*100</f>
        <v>46.567987972047398</v>
      </c>
      <c r="M210" s="15">
        <f>EXP(K210)/(EXP(K210)+EXP(G210))*100</f>
        <v>53.432012027952602</v>
      </c>
      <c r="N210" s="17">
        <f t="shared" si="3"/>
        <v>1</v>
      </c>
      <c r="O210" s="17">
        <v>1</v>
      </c>
    </row>
    <row r="211" spans="1:15" x14ac:dyDescent="0.25">
      <c r="A211" t="s">
        <v>317</v>
      </c>
      <c r="B211" t="s">
        <v>13</v>
      </c>
      <c r="C211" s="12" t="s">
        <v>1250</v>
      </c>
      <c r="D211" s="13">
        <f>IF(B211="N/A", 0, INDEX('Probability Tables'!$J$18:$J$19, MATCH(B211, 'Probability Tables'!$A$18:$A$19, 0)))</f>
        <v>-0.16113204070663512</v>
      </c>
      <c r="E211" s="13">
        <f>IF(C211="N/A", 0, INDEX('Probability Tables'!$J$48:$J$50, MATCH(C211, 'Probability Tables'!$A$48:$A$50, 0)))</f>
        <v>-1.1317644959850102</v>
      </c>
      <c r="F211" s="13">
        <f>'Probability Tables'!$E$3</f>
        <v>-0.48424598596127871</v>
      </c>
      <c r="G211" s="16">
        <f>SUM(D211:F211)</f>
        <v>-1.7771425226529238</v>
      </c>
      <c r="H211" s="14">
        <f>IF(B211="N/A", 0, INDEX('Probability Tables'!$K$18:$K$19, MATCH(B211, 'Probability Tables'!$A$18:$A$19, 0)))</f>
        <v>-1.140161291580982</v>
      </c>
      <c r="I211" s="14">
        <f>IF(C211="N/A", 0, INDEX('Probability Tables'!$K$48:$K$50, MATCH(C211, 'Probability Tables'!$A$48:$A$50, 0)))</f>
        <v>-0.54522705048332309</v>
      </c>
      <c r="J211" s="14">
        <f>'Probability Tables'!$E$4</f>
        <v>-0.95753369040820424</v>
      </c>
      <c r="K211" s="16">
        <f>SUM(H211:J211)</f>
        <v>-2.6429220324725091</v>
      </c>
      <c r="L211" s="15">
        <f>EXP(G211)/(EXP(G211)+EXP(K211))*100</f>
        <v>70.386674355757833</v>
      </c>
      <c r="M211" s="15">
        <f>EXP(K211)/(EXP(K211)+EXP(G211))*100</f>
        <v>29.613325644242167</v>
      </c>
      <c r="N211" s="17">
        <f t="shared" si="3"/>
        <v>0</v>
      </c>
      <c r="O211" s="17">
        <v>1</v>
      </c>
    </row>
    <row r="212" spans="1:15" x14ac:dyDescent="0.25">
      <c r="A212" t="s">
        <v>319</v>
      </c>
      <c r="B212" t="s">
        <v>13</v>
      </c>
      <c r="C212" s="12" t="s">
        <v>1251</v>
      </c>
      <c r="D212" s="13">
        <f>IF(B212="N/A", 0, INDEX('Probability Tables'!$J$18:$J$19, MATCH(B212, 'Probability Tables'!$A$18:$A$19, 0)))</f>
        <v>-0.16113204070663512</v>
      </c>
      <c r="E212" s="13">
        <f>IF(C212="N/A", 0, INDEX('Probability Tables'!$J$48:$J$50, MATCH(C212, 'Probability Tables'!$A$48:$A$50, 0)))</f>
        <v>-0.71512608727872051</v>
      </c>
      <c r="F212" s="13">
        <f>'Probability Tables'!$E$3</f>
        <v>-0.48424598596127871</v>
      </c>
      <c r="G212" s="16">
        <f>SUM(D212:F212)</f>
        <v>-1.3605041139466343</v>
      </c>
      <c r="H212" s="14">
        <f>IF(B212="N/A", 0, INDEX('Probability Tables'!$K$18:$K$19, MATCH(B212, 'Probability Tables'!$A$18:$A$19, 0)))</f>
        <v>-1.140161291580982</v>
      </c>
      <c r="I212" s="14">
        <f>IF(C212="N/A", 0, INDEX('Probability Tables'!$K$48:$K$50, MATCH(C212, 'Probability Tables'!$A$48:$A$50, 0)))</f>
        <v>-1.624036711855253</v>
      </c>
      <c r="J212" s="14">
        <f>'Probability Tables'!$E$4</f>
        <v>-0.95753369040820424</v>
      </c>
      <c r="K212" s="16">
        <f>SUM(H212:J212)</f>
        <v>-3.7217316938444389</v>
      </c>
      <c r="L212" s="15">
        <f>EXP(G212)/(EXP(G212)+EXP(K212))*100</f>
        <v>91.38225276677349</v>
      </c>
      <c r="M212" s="15">
        <f>EXP(K212)/(EXP(K212)+EXP(G212))*100</f>
        <v>8.6177472332265204</v>
      </c>
      <c r="N212" s="17">
        <f t="shared" si="3"/>
        <v>0</v>
      </c>
      <c r="O212" s="17">
        <v>0</v>
      </c>
    </row>
    <row r="213" spans="1:15" x14ac:dyDescent="0.25">
      <c r="A213" t="s">
        <v>321</v>
      </c>
      <c r="B213" t="s">
        <v>17</v>
      </c>
      <c r="C213" s="12" t="s">
        <v>1250</v>
      </c>
      <c r="D213" s="13">
        <f>IF(B213="N/A", 0, INDEX('Probability Tables'!$J$18:$J$19, MATCH(B213, 'Probability Tables'!$A$18:$A$19, 0)))</f>
        <v>-1.9050155618886613</v>
      </c>
      <c r="E213" s="13">
        <f>IF(C213="N/A", 0, INDEX('Probability Tables'!$J$48:$J$50, MATCH(C213, 'Probability Tables'!$A$48:$A$50, 0)))</f>
        <v>-1.1317644959850102</v>
      </c>
      <c r="F213" s="13">
        <f>'Probability Tables'!$E$3</f>
        <v>-0.48424598596127871</v>
      </c>
      <c r="G213" s="16">
        <f>SUM(D213:F213)</f>
        <v>-3.5210260438349503</v>
      </c>
      <c r="H213" s="14">
        <f>IF(B213="N/A", 0, INDEX('Probability Tables'!$K$18:$K$19, MATCH(B213, 'Probability Tables'!$A$18:$A$19, 0)))</f>
        <v>-0.38532054201569693</v>
      </c>
      <c r="I213" s="14">
        <f>IF(C213="N/A", 0, INDEX('Probability Tables'!$K$48:$K$50, MATCH(C213, 'Probability Tables'!$A$48:$A$50, 0)))</f>
        <v>-0.54522705048332309</v>
      </c>
      <c r="J213" s="14">
        <f>'Probability Tables'!$E$4</f>
        <v>-0.95753369040820424</v>
      </c>
      <c r="K213" s="16">
        <f>SUM(H213:J213)</f>
        <v>-1.8880812829072244</v>
      </c>
      <c r="L213" s="15">
        <f>EXP(G213)/(EXP(G213)+EXP(K213))*100</f>
        <v>16.342735774071372</v>
      </c>
      <c r="M213" s="15">
        <f>EXP(K213)/(EXP(K213)+EXP(G213))*100</f>
        <v>83.657264225928628</v>
      </c>
      <c r="N213" s="17">
        <f t="shared" si="3"/>
        <v>1</v>
      </c>
      <c r="O213" s="17">
        <v>1</v>
      </c>
    </row>
    <row r="214" spans="1:15" x14ac:dyDescent="0.25">
      <c r="A214" t="s">
        <v>323</v>
      </c>
      <c r="B214" t="s">
        <v>13</v>
      </c>
      <c r="C214" s="12" t="s">
        <v>1251</v>
      </c>
      <c r="D214" s="13">
        <f>IF(B214="N/A", 0, INDEX('Probability Tables'!$J$18:$J$19, MATCH(B214, 'Probability Tables'!$A$18:$A$19, 0)))</f>
        <v>-0.16113204070663512</v>
      </c>
      <c r="E214" s="13">
        <f>IF(C214="N/A", 0, INDEX('Probability Tables'!$J$48:$J$50, MATCH(C214, 'Probability Tables'!$A$48:$A$50, 0)))</f>
        <v>-0.71512608727872051</v>
      </c>
      <c r="F214" s="13">
        <f>'Probability Tables'!$E$3</f>
        <v>-0.48424598596127871</v>
      </c>
      <c r="G214" s="16">
        <f>SUM(D214:F214)</f>
        <v>-1.3605041139466343</v>
      </c>
      <c r="H214" s="14">
        <f>IF(B214="N/A", 0, INDEX('Probability Tables'!$K$18:$K$19, MATCH(B214, 'Probability Tables'!$A$18:$A$19, 0)))</f>
        <v>-1.140161291580982</v>
      </c>
      <c r="I214" s="14">
        <f>IF(C214="N/A", 0, INDEX('Probability Tables'!$K$48:$K$50, MATCH(C214, 'Probability Tables'!$A$48:$A$50, 0)))</f>
        <v>-1.624036711855253</v>
      </c>
      <c r="J214" s="14">
        <f>'Probability Tables'!$E$4</f>
        <v>-0.95753369040820424</v>
      </c>
      <c r="K214" s="16">
        <f>SUM(H214:J214)</f>
        <v>-3.7217316938444389</v>
      </c>
      <c r="L214" s="15">
        <f>EXP(G214)/(EXP(G214)+EXP(K214))*100</f>
        <v>91.38225276677349</v>
      </c>
      <c r="M214" s="15">
        <f>EXP(K214)/(EXP(K214)+EXP(G214))*100</f>
        <v>8.6177472332265204</v>
      </c>
      <c r="N214" s="17">
        <f t="shared" si="3"/>
        <v>0</v>
      </c>
      <c r="O214" s="17">
        <v>0</v>
      </c>
    </row>
    <row r="215" spans="1:15" x14ac:dyDescent="0.25">
      <c r="A215" t="s">
        <v>325</v>
      </c>
      <c r="B215" t="s">
        <v>13</v>
      </c>
      <c r="C215" s="12" t="s">
        <v>1252</v>
      </c>
      <c r="D215" s="13">
        <f>IF(B215="N/A", 0, INDEX('Probability Tables'!$J$18:$J$19, MATCH(B215, 'Probability Tables'!$A$18:$A$19, 0)))</f>
        <v>-0.16113204070663512</v>
      </c>
      <c r="E215" s="13">
        <f>IF(C215="N/A", 0, INDEX('Probability Tables'!$J$48:$J$50, MATCH(C215, 'Probability Tables'!$A$48:$A$50, 0)))</f>
        <v>-1.6691571471357227</v>
      </c>
      <c r="F215" s="13">
        <f>'Probability Tables'!$E$3</f>
        <v>-0.48424598596127871</v>
      </c>
      <c r="G215" s="16">
        <f>SUM(D215:F215)</f>
        <v>-2.3145351738036366</v>
      </c>
      <c r="H215" s="14">
        <f>IF(B215="N/A", 0, INDEX('Probability Tables'!$K$18:$K$19, MATCH(B215, 'Probability Tables'!$A$18:$A$19, 0)))</f>
        <v>-1.140161291580982</v>
      </c>
      <c r="I215" s="14">
        <f>IF(C215="N/A", 0, INDEX('Probability Tables'!$K$48:$K$50, MATCH(C215, 'Probability Tables'!$A$48:$A$50, 0)))</f>
        <v>-1.4997389951776758</v>
      </c>
      <c r="J215" s="14">
        <f>'Probability Tables'!$E$4</f>
        <v>-0.95753369040820424</v>
      </c>
      <c r="K215" s="16">
        <f>SUM(H215:J215)</f>
        <v>-3.5974339771668618</v>
      </c>
      <c r="L215" s="15">
        <f>EXP(G215)/(EXP(G215)+EXP(K215))*100</f>
        <v>78.294281286117311</v>
      </c>
      <c r="M215" s="15">
        <f>EXP(K215)/(EXP(K215)+EXP(G215))*100</f>
        <v>21.705718713882685</v>
      </c>
      <c r="N215" s="17">
        <f t="shared" si="3"/>
        <v>0</v>
      </c>
      <c r="O215" s="17">
        <v>0</v>
      </c>
    </row>
    <row r="216" spans="1:15" x14ac:dyDescent="0.25">
      <c r="A216" t="s">
        <v>326</v>
      </c>
      <c r="B216" t="s">
        <v>13</v>
      </c>
      <c r="C216" s="12" t="s">
        <v>1251</v>
      </c>
      <c r="D216" s="13">
        <f>IF(B216="N/A", 0, INDEX('Probability Tables'!$J$18:$J$19, MATCH(B216, 'Probability Tables'!$A$18:$A$19, 0)))</f>
        <v>-0.16113204070663512</v>
      </c>
      <c r="E216" s="13">
        <f>IF(C216="N/A", 0, INDEX('Probability Tables'!$J$48:$J$50, MATCH(C216, 'Probability Tables'!$A$48:$A$50, 0)))</f>
        <v>-0.71512608727872051</v>
      </c>
      <c r="F216" s="13">
        <f>'Probability Tables'!$E$3</f>
        <v>-0.48424598596127871</v>
      </c>
      <c r="G216" s="16">
        <f>SUM(D216:F216)</f>
        <v>-1.3605041139466343</v>
      </c>
      <c r="H216" s="14">
        <f>IF(B216="N/A", 0, INDEX('Probability Tables'!$K$18:$K$19, MATCH(B216, 'Probability Tables'!$A$18:$A$19, 0)))</f>
        <v>-1.140161291580982</v>
      </c>
      <c r="I216" s="14">
        <f>IF(C216="N/A", 0, INDEX('Probability Tables'!$K$48:$K$50, MATCH(C216, 'Probability Tables'!$A$48:$A$50, 0)))</f>
        <v>-1.624036711855253</v>
      </c>
      <c r="J216" s="14">
        <f>'Probability Tables'!$E$4</f>
        <v>-0.95753369040820424</v>
      </c>
      <c r="K216" s="16">
        <f>SUM(H216:J216)</f>
        <v>-3.7217316938444389</v>
      </c>
      <c r="L216" s="15">
        <f>EXP(G216)/(EXP(G216)+EXP(K216))*100</f>
        <v>91.38225276677349</v>
      </c>
      <c r="M216" s="15">
        <f>EXP(K216)/(EXP(K216)+EXP(G216))*100</f>
        <v>8.6177472332265204</v>
      </c>
      <c r="N216" s="17">
        <f t="shared" si="3"/>
        <v>0</v>
      </c>
      <c r="O216" s="17">
        <v>0</v>
      </c>
    </row>
    <row r="217" spans="1:15" x14ac:dyDescent="0.25">
      <c r="A217" t="s">
        <v>327</v>
      </c>
      <c r="B217" t="s">
        <v>17</v>
      </c>
      <c r="C217" s="12" t="s">
        <v>1250</v>
      </c>
      <c r="D217" s="13">
        <f>IF(B217="N/A", 0, INDEX('Probability Tables'!$J$18:$J$19, MATCH(B217, 'Probability Tables'!$A$18:$A$19, 0)))</f>
        <v>-1.9050155618886613</v>
      </c>
      <c r="E217" s="13">
        <f>IF(C217="N/A", 0, INDEX('Probability Tables'!$J$48:$J$50, MATCH(C217, 'Probability Tables'!$A$48:$A$50, 0)))</f>
        <v>-1.1317644959850102</v>
      </c>
      <c r="F217" s="13">
        <f>'Probability Tables'!$E$3</f>
        <v>-0.48424598596127871</v>
      </c>
      <c r="G217" s="16">
        <f>SUM(D217:F217)</f>
        <v>-3.5210260438349503</v>
      </c>
      <c r="H217" s="14">
        <f>IF(B217="N/A", 0, INDEX('Probability Tables'!$K$18:$K$19, MATCH(B217, 'Probability Tables'!$A$18:$A$19, 0)))</f>
        <v>-0.38532054201569693</v>
      </c>
      <c r="I217" s="14">
        <f>IF(C217="N/A", 0, INDEX('Probability Tables'!$K$48:$K$50, MATCH(C217, 'Probability Tables'!$A$48:$A$50, 0)))</f>
        <v>-0.54522705048332309</v>
      </c>
      <c r="J217" s="14">
        <f>'Probability Tables'!$E$4</f>
        <v>-0.95753369040820424</v>
      </c>
      <c r="K217" s="16">
        <f>SUM(H217:J217)</f>
        <v>-1.8880812829072244</v>
      </c>
      <c r="L217" s="15">
        <f>EXP(G217)/(EXP(G217)+EXP(K217))*100</f>
        <v>16.342735774071372</v>
      </c>
      <c r="M217" s="15">
        <f>EXP(K217)/(EXP(K217)+EXP(G217))*100</f>
        <v>83.657264225928628</v>
      </c>
      <c r="N217" s="17">
        <f t="shared" si="3"/>
        <v>1</v>
      </c>
      <c r="O217" s="17">
        <v>1</v>
      </c>
    </row>
    <row r="218" spans="1:15" x14ac:dyDescent="0.25">
      <c r="A218" t="s">
        <v>329</v>
      </c>
      <c r="B218" t="s">
        <v>17</v>
      </c>
      <c r="C218" s="12" t="s">
        <v>1251</v>
      </c>
      <c r="D218" s="13">
        <f>IF(B218="N/A", 0, INDEX('Probability Tables'!$J$18:$J$19, MATCH(B218, 'Probability Tables'!$A$18:$A$19, 0)))</f>
        <v>-1.9050155618886613</v>
      </c>
      <c r="E218" s="13">
        <f>IF(C218="N/A", 0, INDEX('Probability Tables'!$J$48:$J$50, MATCH(C218, 'Probability Tables'!$A$48:$A$50, 0)))</f>
        <v>-0.71512608727872051</v>
      </c>
      <c r="F218" s="13">
        <f>'Probability Tables'!$E$3</f>
        <v>-0.48424598596127871</v>
      </c>
      <c r="G218" s="16">
        <f>SUM(D218:F218)</f>
        <v>-3.1043876351286608</v>
      </c>
      <c r="H218" s="14">
        <f>IF(B218="N/A", 0, INDEX('Probability Tables'!$K$18:$K$19, MATCH(B218, 'Probability Tables'!$A$18:$A$19, 0)))</f>
        <v>-0.38532054201569693</v>
      </c>
      <c r="I218" s="14">
        <f>IF(C218="N/A", 0, INDEX('Probability Tables'!$K$48:$K$50, MATCH(C218, 'Probability Tables'!$A$48:$A$50, 0)))</f>
        <v>-1.624036711855253</v>
      </c>
      <c r="J218" s="14">
        <f>'Probability Tables'!$E$4</f>
        <v>-0.95753369040820424</v>
      </c>
      <c r="K218" s="16">
        <f>SUM(H218:J218)</f>
        <v>-2.9668909442791542</v>
      </c>
      <c r="L218" s="15">
        <f>EXP(G218)/(EXP(G218)+EXP(K218))*100</f>
        <v>46.567987972047398</v>
      </c>
      <c r="M218" s="15">
        <f>EXP(K218)/(EXP(K218)+EXP(G218))*100</f>
        <v>53.432012027952602</v>
      </c>
      <c r="N218" s="17">
        <f t="shared" si="3"/>
        <v>1</v>
      </c>
      <c r="O218" s="17">
        <v>1</v>
      </c>
    </row>
    <row r="219" spans="1:15" x14ac:dyDescent="0.25">
      <c r="A219" t="s">
        <v>331</v>
      </c>
      <c r="B219" t="s">
        <v>13</v>
      </c>
      <c r="C219" s="12" t="s">
        <v>1250</v>
      </c>
      <c r="D219" s="13">
        <f>IF(B219="N/A", 0, INDEX('Probability Tables'!$J$18:$J$19, MATCH(B219, 'Probability Tables'!$A$18:$A$19, 0)))</f>
        <v>-0.16113204070663512</v>
      </c>
      <c r="E219" s="13">
        <f>IF(C219="N/A", 0, INDEX('Probability Tables'!$J$48:$J$50, MATCH(C219, 'Probability Tables'!$A$48:$A$50, 0)))</f>
        <v>-1.1317644959850102</v>
      </c>
      <c r="F219" s="13">
        <f>'Probability Tables'!$E$3</f>
        <v>-0.48424598596127871</v>
      </c>
      <c r="G219" s="16">
        <f>SUM(D219:F219)</f>
        <v>-1.7771425226529238</v>
      </c>
      <c r="H219" s="14">
        <f>IF(B219="N/A", 0, INDEX('Probability Tables'!$K$18:$K$19, MATCH(B219, 'Probability Tables'!$A$18:$A$19, 0)))</f>
        <v>-1.140161291580982</v>
      </c>
      <c r="I219" s="14">
        <f>IF(C219="N/A", 0, INDEX('Probability Tables'!$K$48:$K$50, MATCH(C219, 'Probability Tables'!$A$48:$A$50, 0)))</f>
        <v>-0.54522705048332309</v>
      </c>
      <c r="J219" s="14">
        <f>'Probability Tables'!$E$4</f>
        <v>-0.95753369040820424</v>
      </c>
      <c r="K219" s="16">
        <f>SUM(H219:J219)</f>
        <v>-2.6429220324725091</v>
      </c>
      <c r="L219" s="15">
        <f>EXP(G219)/(EXP(G219)+EXP(K219))*100</f>
        <v>70.386674355757833</v>
      </c>
      <c r="M219" s="15">
        <f>EXP(K219)/(EXP(K219)+EXP(G219))*100</f>
        <v>29.613325644242167</v>
      </c>
      <c r="N219" s="17">
        <f t="shared" si="3"/>
        <v>0</v>
      </c>
      <c r="O219" s="17">
        <v>0</v>
      </c>
    </row>
    <row r="220" spans="1:15" x14ac:dyDescent="0.25">
      <c r="A220" t="s">
        <v>332</v>
      </c>
      <c r="B220" t="s">
        <v>17</v>
      </c>
      <c r="C220" s="12" t="s">
        <v>1250</v>
      </c>
      <c r="D220" s="13">
        <f>IF(B220="N/A", 0, INDEX('Probability Tables'!$J$18:$J$19, MATCH(B220, 'Probability Tables'!$A$18:$A$19, 0)))</f>
        <v>-1.9050155618886613</v>
      </c>
      <c r="E220" s="13">
        <f>IF(C220="N/A", 0, INDEX('Probability Tables'!$J$48:$J$50, MATCH(C220, 'Probability Tables'!$A$48:$A$50, 0)))</f>
        <v>-1.1317644959850102</v>
      </c>
      <c r="F220" s="13">
        <f>'Probability Tables'!$E$3</f>
        <v>-0.48424598596127871</v>
      </c>
      <c r="G220" s="16">
        <f>SUM(D220:F220)</f>
        <v>-3.5210260438349503</v>
      </c>
      <c r="H220" s="14">
        <f>IF(B220="N/A", 0, INDEX('Probability Tables'!$K$18:$K$19, MATCH(B220, 'Probability Tables'!$A$18:$A$19, 0)))</f>
        <v>-0.38532054201569693</v>
      </c>
      <c r="I220" s="14">
        <f>IF(C220="N/A", 0, INDEX('Probability Tables'!$K$48:$K$50, MATCH(C220, 'Probability Tables'!$A$48:$A$50, 0)))</f>
        <v>-0.54522705048332309</v>
      </c>
      <c r="J220" s="14">
        <f>'Probability Tables'!$E$4</f>
        <v>-0.95753369040820424</v>
      </c>
      <c r="K220" s="16">
        <f>SUM(H220:J220)</f>
        <v>-1.8880812829072244</v>
      </c>
      <c r="L220" s="15">
        <f>EXP(G220)/(EXP(G220)+EXP(K220))*100</f>
        <v>16.342735774071372</v>
      </c>
      <c r="M220" s="15">
        <f>EXP(K220)/(EXP(K220)+EXP(G220))*100</f>
        <v>83.657264225928628</v>
      </c>
      <c r="N220" s="17">
        <f t="shared" si="3"/>
        <v>1</v>
      </c>
      <c r="O220" s="17">
        <v>1</v>
      </c>
    </row>
    <row r="221" spans="1:15" x14ac:dyDescent="0.25">
      <c r="A221" t="s">
        <v>334</v>
      </c>
      <c r="B221" t="s">
        <v>13</v>
      </c>
      <c r="C221" s="12" t="s">
        <v>1252</v>
      </c>
      <c r="D221" s="13">
        <f>IF(B221="N/A", 0, INDEX('Probability Tables'!$J$18:$J$19, MATCH(B221, 'Probability Tables'!$A$18:$A$19, 0)))</f>
        <v>-0.16113204070663512</v>
      </c>
      <c r="E221" s="13">
        <f>IF(C221="N/A", 0, INDEX('Probability Tables'!$J$48:$J$50, MATCH(C221, 'Probability Tables'!$A$48:$A$50, 0)))</f>
        <v>-1.6691571471357227</v>
      </c>
      <c r="F221" s="13">
        <f>'Probability Tables'!$E$3</f>
        <v>-0.48424598596127871</v>
      </c>
      <c r="G221" s="16">
        <f>SUM(D221:F221)</f>
        <v>-2.3145351738036366</v>
      </c>
      <c r="H221" s="14">
        <f>IF(B221="N/A", 0, INDEX('Probability Tables'!$K$18:$K$19, MATCH(B221, 'Probability Tables'!$A$18:$A$19, 0)))</f>
        <v>-1.140161291580982</v>
      </c>
      <c r="I221" s="14">
        <f>IF(C221="N/A", 0, INDEX('Probability Tables'!$K$48:$K$50, MATCH(C221, 'Probability Tables'!$A$48:$A$50, 0)))</f>
        <v>-1.4997389951776758</v>
      </c>
      <c r="J221" s="14">
        <f>'Probability Tables'!$E$4</f>
        <v>-0.95753369040820424</v>
      </c>
      <c r="K221" s="16">
        <f>SUM(H221:J221)</f>
        <v>-3.5974339771668618</v>
      </c>
      <c r="L221" s="15">
        <f>EXP(G221)/(EXP(G221)+EXP(K221))*100</f>
        <v>78.294281286117311</v>
      </c>
      <c r="M221" s="15">
        <f>EXP(K221)/(EXP(K221)+EXP(G221))*100</f>
        <v>21.705718713882685</v>
      </c>
      <c r="N221" s="17">
        <f t="shared" si="3"/>
        <v>0</v>
      </c>
      <c r="O221" s="17">
        <v>0</v>
      </c>
    </row>
    <row r="222" spans="1:15" x14ac:dyDescent="0.25">
      <c r="A222" t="s">
        <v>336</v>
      </c>
      <c r="B222" t="s">
        <v>13</v>
      </c>
      <c r="C222" s="12" t="s">
        <v>1251</v>
      </c>
      <c r="D222" s="13">
        <f>IF(B222="N/A", 0, INDEX('Probability Tables'!$J$18:$J$19, MATCH(B222, 'Probability Tables'!$A$18:$A$19, 0)))</f>
        <v>-0.16113204070663512</v>
      </c>
      <c r="E222" s="13">
        <f>IF(C222="N/A", 0, INDEX('Probability Tables'!$J$48:$J$50, MATCH(C222, 'Probability Tables'!$A$48:$A$50, 0)))</f>
        <v>-0.71512608727872051</v>
      </c>
      <c r="F222" s="13">
        <f>'Probability Tables'!$E$3</f>
        <v>-0.48424598596127871</v>
      </c>
      <c r="G222" s="16">
        <f>SUM(D222:F222)</f>
        <v>-1.3605041139466343</v>
      </c>
      <c r="H222" s="14">
        <f>IF(B222="N/A", 0, INDEX('Probability Tables'!$K$18:$K$19, MATCH(B222, 'Probability Tables'!$A$18:$A$19, 0)))</f>
        <v>-1.140161291580982</v>
      </c>
      <c r="I222" s="14">
        <f>IF(C222="N/A", 0, INDEX('Probability Tables'!$K$48:$K$50, MATCH(C222, 'Probability Tables'!$A$48:$A$50, 0)))</f>
        <v>-1.624036711855253</v>
      </c>
      <c r="J222" s="14">
        <f>'Probability Tables'!$E$4</f>
        <v>-0.95753369040820424</v>
      </c>
      <c r="K222" s="16">
        <f>SUM(H222:J222)</f>
        <v>-3.7217316938444389</v>
      </c>
      <c r="L222" s="15">
        <f>EXP(G222)/(EXP(G222)+EXP(K222))*100</f>
        <v>91.38225276677349</v>
      </c>
      <c r="M222" s="15">
        <f>EXP(K222)/(EXP(K222)+EXP(G222))*100</f>
        <v>8.6177472332265204</v>
      </c>
      <c r="N222" s="17">
        <f t="shared" si="3"/>
        <v>0</v>
      </c>
      <c r="O222" s="17">
        <v>1</v>
      </c>
    </row>
    <row r="223" spans="1:15" x14ac:dyDescent="0.25">
      <c r="A223" t="s">
        <v>338</v>
      </c>
      <c r="B223" t="s">
        <v>13</v>
      </c>
      <c r="C223" s="12" t="s">
        <v>1252</v>
      </c>
      <c r="D223" s="13">
        <f>IF(B223="N/A", 0, INDEX('Probability Tables'!$J$18:$J$19, MATCH(B223, 'Probability Tables'!$A$18:$A$19, 0)))</f>
        <v>-0.16113204070663512</v>
      </c>
      <c r="E223" s="13">
        <f>IF(C223="N/A", 0, INDEX('Probability Tables'!$J$48:$J$50, MATCH(C223, 'Probability Tables'!$A$48:$A$50, 0)))</f>
        <v>-1.6691571471357227</v>
      </c>
      <c r="F223" s="13">
        <f>'Probability Tables'!$E$3</f>
        <v>-0.48424598596127871</v>
      </c>
      <c r="G223" s="16">
        <f>SUM(D223:F223)</f>
        <v>-2.3145351738036366</v>
      </c>
      <c r="H223" s="14">
        <f>IF(B223="N/A", 0, INDEX('Probability Tables'!$K$18:$K$19, MATCH(B223, 'Probability Tables'!$A$18:$A$19, 0)))</f>
        <v>-1.140161291580982</v>
      </c>
      <c r="I223" s="14">
        <f>IF(C223="N/A", 0, INDEX('Probability Tables'!$K$48:$K$50, MATCH(C223, 'Probability Tables'!$A$48:$A$50, 0)))</f>
        <v>-1.4997389951776758</v>
      </c>
      <c r="J223" s="14">
        <f>'Probability Tables'!$E$4</f>
        <v>-0.95753369040820424</v>
      </c>
      <c r="K223" s="16">
        <f>SUM(H223:J223)</f>
        <v>-3.5974339771668618</v>
      </c>
      <c r="L223" s="15">
        <f>EXP(G223)/(EXP(G223)+EXP(K223))*100</f>
        <v>78.294281286117311</v>
      </c>
      <c r="M223" s="15">
        <f>EXP(K223)/(EXP(K223)+EXP(G223))*100</f>
        <v>21.705718713882685</v>
      </c>
      <c r="N223" s="17">
        <f t="shared" si="3"/>
        <v>0</v>
      </c>
      <c r="O223" s="17">
        <v>0</v>
      </c>
    </row>
    <row r="224" spans="1:15" x14ac:dyDescent="0.25">
      <c r="A224" t="s">
        <v>339</v>
      </c>
      <c r="B224" t="s">
        <v>13</v>
      </c>
      <c r="C224" s="12" t="s">
        <v>1251</v>
      </c>
      <c r="D224" s="13">
        <f>IF(B224="N/A", 0, INDEX('Probability Tables'!$J$18:$J$19, MATCH(B224, 'Probability Tables'!$A$18:$A$19, 0)))</f>
        <v>-0.16113204070663512</v>
      </c>
      <c r="E224" s="13">
        <f>IF(C224="N/A", 0, INDEX('Probability Tables'!$J$48:$J$50, MATCH(C224, 'Probability Tables'!$A$48:$A$50, 0)))</f>
        <v>-0.71512608727872051</v>
      </c>
      <c r="F224" s="13">
        <f>'Probability Tables'!$E$3</f>
        <v>-0.48424598596127871</v>
      </c>
      <c r="G224" s="16">
        <f>SUM(D224:F224)</f>
        <v>-1.3605041139466343</v>
      </c>
      <c r="H224" s="14">
        <f>IF(B224="N/A", 0, INDEX('Probability Tables'!$K$18:$K$19, MATCH(B224, 'Probability Tables'!$A$18:$A$19, 0)))</f>
        <v>-1.140161291580982</v>
      </c>
      <c r="I224" s="14">
        <f>IF(C224="N/A", 0, INDEX('Probability Tables'!$K$48:$K$50, MATCH(C224, 'Probability Tables'!$A$48:$A$50, 0)))</f>
        <v>-1.624036711855253</v>
      </c>
      <c r="J224" s="14">
        <f>'Probability Tables'!$E$4</f>
        <v>-0.95753369040820424</v>
      </c>
      <c r="K224" s="16">
        <f>SUM(H224:J224)</f>
        <v>-3.7217316938444389</v>
      </c>
      <c r="L224" s="15">
        <f>EXP(G224)/(EXP(G224)+EXP(K224))*100</f>
        <v>91.38225276677349</v>
      </c>
      <c r="M224" s="15">
        <f>EXP(K224)/(EXP(K224)+EXP(G224))*100</f>
        <v>8.6177472332265204</v>
      </c>
      <c r="N224" s="17">
        <f t="shared" si="3"/>
        <v>0</v>
      </c>
      <c r="O224" s="17">
        <v>0</v>
      </c>
    </row>
    <row r="225" spans="1:15" x14ac:dyDescent="0.25">
      <c r="A225" t="s">
        <v>340</v>
      </c>
      <c r="B225" t="s">
        <v>13</v>
      </c>
      <c r="C225" s="12" t="s">
        <v>1251</v>
      </c>
      <c r="D225" s="13">
        <f>IF(B225="N/A", 0, INDEX('Probability Tables'!$J$18:$J$19, MATCH(B225, 'Probability Tables'!$A$18:$A$19, 0)))</f>
        <v>-0.16113204070663512</v>
      </c>
      <c r="E225" s="13">
        <f>IF(C225="N/A", 0, INDEX('Probability Tables'!$J$48:$J$50, MATCH(C225, 'Probability Tables'!$A$48:$A$50, 0)))</f>
        <v>-0.71512608727872051</v>
      </c>
      <c r="F225" s="13">
        <f>'Probability Tables'!$E$3</f>
        <v>-0.48424598596127871</v>
      </c>
      <c r="G225" s="16">
        <f>SUM(D225:F225)</f>
        <v>-1.3605041139466343</v>
      </c>
      <c r="H225" s="14">
        <f>IF(B225="N/A", 0, INDEX('Probability Tables'!$K$18:$K$19, MATCH(B225, 'Probability Tables'!$A$18:$A$19, 0)))</f>
        <v>-1.140161291580982</v>
      </c>
      <c r="I225" s="14">
        <f>IF(C225="N/A", 0, INDEX('Probability Tables'!$K$48:$K$50, MATCH(C225, 'Probability Tables'!$A$48:$A$50, 0)))</f>
        <v>-1.624036711855253</v>
      </c>
      <c r="J225" s="14">
        <f>'Probability Tables'!$E$4</f>
        <v>-0.95753369040820424</v>
      </c>
      <c r="K225" s="16">
        <f>SUM(H225:J225)</f>
        <v>-3.7217316938444389</v>
      </c>
      <c r="L225" s="15">
        <f>EXP(G225)/(EXP(G225)+EXP(K225))*100</f>
        <v>91.38225276677349</v>
      </c>
      <c r="M225" s="15">
        <f>EXP(K225)/(EXP(K225)+EXP(G225))*100</f>
        <v>8.6177472332265204</v>
      </c>
      <c r="N225" s="17">
        <f t="shared" si="3"/>
        <v>0</v>
      </c>
      <c r="O225" s="17">
        <v>0</v>
      </c>
    </row>
    <row r="226" spans="1:15" x14ac:dyDescent="0.25">
      <c r="A226" t="s">
        <v>341</v>
      </c>
      <c r="B226" t="s">
        <v>13</v>
      </c>
      <c r="C226" s="12" t="s">
        <v>1250</v>
      </c>
      <c r="D226" s="13">
        <f>IF(B226="N/A", 0, INDEX('Probability Tables'!$J$18:$J$19, MATCH(B226, 'Probability Tables'!$A$18:$A$19, 0)))</f>
        <v>-0.16113204070663512</v>
      </c>
      <c r="E226" s="13">
        <f>IF(C226="N/A", 0, INDEX('Probability Tables'!$J$48:$J$50, MATCH(C226, 'Probability Tables'!$A$48:$A$50, 0)))</f>
        <v>-1.1317644959850102</v>
      </c>
      <c r="F226" s="13">
        <f>'Probability Tables'!$E$3</f>
        <v>-0.48424598596127871</v>
      </c>
      <c r="G226" s="16">
        <f>SUM(D226:F226)</f>
        <v>-1.7771425226529238</v>
      </c>
      <c r="H226" s="14">
        <f>IF(B226="N/A", 0, INDEX('Probability Tables'!$K$18:$K$19, MATCH(B226, 'Probability Tables'!$A$18:$A$19, 0)))</f>
        <v>-1.140161291580982</v>
      </c>
      <c r="I226" s="14">
        <f>IF(C226="N/A", 0, INDEX('Probability Tables'!$K$48:$K$50, MATCH(C226, 'Probability Tables'!$A$48:$A$50, 0)))</f>
        <v>-0.54522705048332309</v>
      </c>
      <c r="J226" s="14">
        <f>'Probability Tables'!$E$4</f>
        <v>-0.95753369040820424</v>
      </c>
      <c r="K226" s="16">
        <f>SUM(H226:J226)</f>
        <v>-2.6429220324725091</v>
      </c>
      <c r="L226" s="15">
        <f>EXP(G226)/(EXP(G226)+EXP(K226))*100</f>
        <v>70.386674355757833</v>
      </c>
      <c r="M226" s="15">
        <f>EXP(K226)/(EXP(K226)+EXP(G226))*100</f>
        <v>29.613325644242167</v>
      </c>
      <c r="N226" s="17">
        <f t="shared" si="3"/>
        <v>0</v>
      </c>
      <c r="O226" s="17">
        <v>1</v>
      </c>
    </row>
    <row r="227" spans="1:15" x14ac:dyDescent="0.25">
      <c r="A227" t="s">
        <v>343</v>
      </c>
      <c r="B227" t="s">
        <v>13</v>
      </c>
      <c r="C227" s="12" t="s">
        <v>1251</v>
      </c>
      <c r="D227" s="13">
        <f>IF(B227="N/A", 0, INDEX('Probability Tables'!$J$18:$J$19, MATCH(B227, 'Probability Tables'!$A$18:$A$19, 0)))</f>
        <v>-0.16113204070663512</v>
      </c>
      <c r="E227" s="13">
        <f>IF(C227="N/A", 0, INDEX('Probability Tables'!$J$48:$J$50, MATCH(C227, 'Probability Tables'!$A$48:$A$50, 0)))</f>
        <v>-0.71512608727872051</v>
      </c>
      <c r="F227" s="13">
        <f>'Probability Tables'!$E$3</f>
        <v>-0.48424598596127871</v>
      </c>
      <c r="G227" s="16">
        <f>SUM(D227:F227)</f>
        <v>-1.3605041139466343</v>
      </c>
      <c r="H227" s="14">
        <f>IF(B227="N/A", 0, INDEX('Probability Tables'!$K$18:$K$19, MATCH(B227, 'Probability Tables'!$A$18:$A$19, 0)))</f>
        <v>-1.140161291580982</v>
      </c>
      <c r="I227" s="14">
        <f>IF(C227="N/A", 0, INDEX('Probability Tables'!$K$48:$K$50, MATCH(C227, 'Probability Tables'!$A$48:$A$50, 0)))</f>
        <v>-1.624036711855253</v>
      </c>
      <c r="J227" s="14">
        <f>'Probability Tables'!$E$4</f>
        <v>-0.95753369040820424</v>
      </c>
      <c r="K227" s="16">
        <f>SUM(H227:J227)</f>
        <v>-3.7217316938444389</v>
      </c>
      <c r="L227" s="15">
        <f>EXP(G227)/(EXP(G227)+EXP(K227))*100</f>
        <v>91.38225276677349</v>
      </c>
      <c r="M227" s="15">
        <f>EXP(K227)/(EXP(K227)+EXP(G227))*100</f>
        <v>8.6177472332265204</v>
      </c>
      <c r="N227" s="17">
        <f t="shared" si="3"/>
        <v>0</v>
      </c>
      <c r="O227" s="17">
        <v>0</v>
      </c>
    </row>
    <row r="228" spans="1:15" x14ac:dyDescent="0.25">
      <c r="A228" t="s">
        <v>345</v>
      </c>
      <c r="B228" t="s">
        <v>13</v>
      </c>
      <c r="C228" s="12" t="s">
        <v>1252</v>
      </c>
      <c r="D228" s="13">
        <f>IF(B228="N/A", 0, INDEX('Probability Tables'!$J$18:$J$19, MATCH(B228, 'Probability Tables'!$A$18:$A$19, 0)))</f>
        <v>-0.16113204070663512</v>
      </c>
      <c r="E228" s="13">
        <f>IF(C228="N/A", 0, INDEX('Probability Tables'!$J$48:$J$50, MATCH(C228, 'Probability Tables'!$A$48:$A$50, 0)))</f>
        <v>-1.6691571471357227</v>
      </c>
      <c r="F228" s="13">
        <f>'Probability Tables'!$E$3</f>
        <v>-0.48424598596127871</v>
      </c>
      <c r="G228" s="16">
        <f>SUM(D228:F228)</f>
        <v>-2.3145351738036366</v>
      </c>
      <c r="H228" s="14">
        <f>IF(B228="N/A", 0, INDEX('Probability Tables'!$K$18:$K$19, MATCH(B228, 'Probability Tables'!$A$18:$A$19, 0)))</f>
        <v>-1.140161291580982</v>
      </c>
      <c r="I228" s="14">
        <f>IF(C228="N/A", 0, INDEX('Probability Tables'!$K$48:$K$50, MATCH(C228, 'Probability Tables'!$A$48:$A$50, 0)))</f>
        <v>-1.4997389951776758</v>
      </c>
      <c r="J228" s="14">
        <f>'Probability Tables'!$E$4</f>
        <v>-0.95753369040820424</v>
      </c>
      <c r="K228" s="16">
        <f>SUM(H228:J228)</f>
        <v>-3.5974339771668618</v>
      </c>
      <c r="L228" s="15">
        <f>EXP(G228)/(EXP(G228)+EXP(K228))*100</f>
        <v>78.294281286117311</v>
      </c>
      <c r="M228" s="15">
        <f>EXP(K228)/(EXP(K228)+EXP(G228))*100</f>
        <v>21.705718713882685</v>
      </c>
      <c r="N228" s="17">
        <f t="shared" si="3"/>
        <v>0</v>
      </c>
      <c r="O228" s="17">
        <v>1</v>
      </c>
    </row>
    <row r="229" spans="1:15" x14ac:dyDescent="0.25">
      <c r="A229" t="s">
        <v>347</v>
      </c>
      <c r="B229" t="s">
        <v>13</v>
      </c>
      <c r="C229" s="12" t="s">
        <v>1251</v>
      </c>
      <c r="D229" s="13">
        <f>IF(B229="N/A", 0, INDEX('Probability Tables'!$J$18:$J$19, MATCH(B229, 'Probability Tables'!$A$18:$A$19, 0)))</f>
        <v>-0.16113204070663512</v>
      </c>
      <c r="E229" s="13">
        <f>IF(C229="N/A", 0, INDEX('Probability Tables'!$J$48:$J$50, MATCH(C229, 'Probability Tables'!$A$48:$A$50, 0)))</f>
        <v>-0.71512608727872051</v>
      </c>
      <c r="F229" s="13">
        <f>'Probability Tables'!$E$3</f>
        <v>-0.48424598596127871</v>
      </c>
      <c r="G229" s="16">
        <f>SUM(D229:F229)</f>
        <v>-1.3605041139466343</v>
      </c>
      <c r="H229" s="14">
        <f>IF(B229="N/A", 0, INDEX('Probability Tables'!$K$18:$K$19, MATCH(B229, 'Probability Tables'!$A$18:$A$19, 0)))</f>
        <v>-1.140161291580982</v>
      </c>
      <c r="I229" s="14">
        <f>IF(C229="N/A", 0, INDEX('Probability Tables'!$K$48:$K$50, MATCH(C229, 'Probability Tables'!$A$48:$A$50, 0)))</f>
        <v>-1.624036711855253</v>
      </c>
      <c r="J229" s="14">
        <f>'Probability Tables'!$E$4</f>
        <v>-0.95753369040820424</v>
      </c>
      <c r="K229" s="16">
        <f>SUM(H229:J229)</f>
        <v>-3.7217316938444389</v>
      </c>
      <c r="L229" s="15">
        <f>EXP(G229)/(EXP(G229)+EXP(K229))*100</f>
        <v>91.38225276677349</v>
      </c>
      <c r="M229" s="15">
        <f>EXP(K229)/(EXP(K229)+EXP(G229))*100</f>
        <v>8.6177472332265204</v>
      </c>
      <c r="N229" s="17">
        <f t="shared" si="3"/>
        <v>0</v>
      </c>
      <c r="O229" s="17">
        <v>0</v>
      </c>
    </row>
    <row r="230" spans="1:15" x14ac:dyDescent="0.25">
      <c r="A230" t="s">
        <v>349</v>
      </c>
      <c r="B230" t="s">
        <v>13</v>
      </c>
      <c r="C230" s="12" t="s">
        <v>1252</v>
      </c>
      <c r="D230" s="13">
        <f>IF(B230="N/A", 0, INDEX('Probability Tables'!$J$18:$J$19, MATCH(B230, 'Probability Tables'!$A$18:$A$19, 0)))</f>
        <v>-0.16113204070663512</v>
      </c>
      <c r="E230" s="13">
        <f>IF(C230="N/A", 0, INDEX('Probability Tables'!$J$48:$J$50, MATCH(C230, 'Probability Tables'!$A$48:$A$50, 0)))</f>
        <v>-1.6691571471357227</v>
      </c>
      <c r="F230" s="13">
        <f>'Probability Tables'!$E$3</f>
        <v>-0.48424598596127871</v>
      </c>
      <c r="G230" s="16">
        <f>SUM(D230:F230)</f>
        <v>-2.3145351738036366</v>
      </c>
      <c r="H230" s="14">
        <f>IF(B230="N/A", 0, INDEX('Probability Tables'!$K$18:$K$19, MATCH(B230, 'Probability Tables'!$A$18:$A$19, 0)))</f>
        <v>-1.140161291580982</v>
      </c>
      <c r="I230" s="14">
        <f>IF(C230="N/A", 0, INDEX('Probability Tables'!$K$48:$K$50, MATCH(C230, 'Probability Tables'!$A$48:$A$50, 0)))</f>
        <v>-1.4997389951776758</v>
      </c>
      <c r="J230" s="14">
        <f>'Probability Tables'!$E$4</f>
        <v>-0.95753369040820424</v>
      </c>
      <c r="K230" s="16">
        <f>SUM(H230:J230)</f>
        <v>-3.5974339771668618</v>
      </c>
      <c r="L230" s="15">
        <f>EXP(G230)/(EXP(G230)+EXP(K230))*100</f>
        <v>78.294281286117311</v>
      </c>
      <c r="M230" s="15">
        <f>EXP(K230)/(EXP(K230)+EXP(G230))*100</f>
        <v>21.705718713882685</v>
      </c>
      <c r="N230" s="17">
        <f t="shared" si="3"/>
        <v>0</v>
      </c>
      <c r="O230" s="17">
        <v>0</v>
      </c>
    </row>
    <row r="231" spans="1:15" x14ac:dyDescent="0.25">
      <c r="A231" t="s">
        <v>350</v>
      </c>
      <c r="B231" t="s">
        <v>17</v>
      </c>
      <c r="C231" s="12" t="s">
        <v>1250</v>
      </c>
      <c r="D231" s="13">
        <f>IF(B231="N/A", 0, INDEX('Probability Tables'!$J$18:$J$19, MATCH(B231, 'Probability Tables'!$A$18:$A$19, 0)))</f>
        <v>-1.9050155618886613</v>
      </c>
      <c r="E231" s="13">
        <f>IF(C231="N/A", 0, INDEX('Probability Tables'!$J$48:$J$50, MATCH(C231, 'Probability Tables'!$A$48:$A$50, 0)))</f>
        <v>-1.1317644959850102</v>
      </c>
      <c r="F231" s="13">
        <f>'Probability Tables'!$E$3</f>
        <v>-0.48424598596127871</v>
      </c>
      <c r="G231" s="16">
        <f>SUM(D231:F231)</f>
        <v>-3.5210260438349503</v>
      </c>
      <c r="H231" s="14">
        <f>IF(B231="N/A", 0, INDEX('Probability Tables'!$K$18:$K$19, MATCH(B231, 'Probability Tables'!$A$18:$A$19, 0)))</f>
        <v>-0.38532054201569693</v>
      </c>
      <c r="I231" s="14">
        <f>IF(C231="N/A", 0, INDEX('Probability Tables'!$K$48:$K$50, MATCH(C231, 'Probability Tables'!$A$48:$A$50, 0)))</f>
        <v>-0.54522705048332309</v>
      </c>
      <c r="J231" s="14">
        <f>'Probability Tables'!$E$4</f>
        <v>-0.95753369040820424</v>
      </c>
      <c r="K231" s="16">
        <f>SUM(H231:J231)</f>
        <v>-1.8880812829072244</v>
      </c>
      <c r="L231" s="15">
        <f>EXP(G231)/(EXP(G231)+EXP(K231))*100</f>
        <v>16.342735774071372</v>
      </c>
      <c r="M231" s="15">
        <f>EXP(K231)/(EXP(K231)+EXP(G231))*100</f>
        <v>83.657264225928628</v>
      </c>
      <c r="N231" s="17">
        <f t="shared" si="3"/>
        <v>1</v>
      </c>
      <c r="O231" s="17">
        <v>0</v>
      </c>
    </row>
    <row r="232" spans="1:15" x14ac:dyDescent="0.25">
      <c r="A232" t="s">
        <v>351</v>
      </c>
      <c r="B232" t="s">
        <v>17</v>
      </c>
      <c r="C232" s="12" t="s">
        <v>1250</v>
      </c>
      <c r="D232" s="13">
        <f>IF(B232="N/A", 0, INDEX('Probability Tables'!$J$18:$J$19, MATCH(B232, 'Probability Tables'!$A$18:$A$19, 0)))</f>
        <v>-1.9050155618886613</v>
      </c>
      <c r="E232" s="13">
        <f>IF(C232="N/A", 0, INDEX('Probability Tables'!$J$48:$J$50, MATCH(C232, 'Probability Tables'!$A$48:$A$50, 0)))</f>
        <v>-1.1317644959850102</v>
      </c>
      <c r="F232" s="13">
        <f>'Probability Tables'!$E$3</f>
        <v>-0.48424598596127871</v>
      </c>
      <c r="G232" s="16">
        <f>SUM(D232:F232)</f>
        <v>-3.5210260438349503</v>
      </c>
      <c r="H232" s="14">
        <f>IF(B232="N/A", 0, INDEX('Probability Tables'!$K$18:$K$19, MATCH(B232, 'Probability Tables'!$A$18:$A$19, 0)))</f>
        <v>-0.38532054201569693</v>
      </c>
      <c r="I232" s="14">
        <f>IF(C232="N/A", 0, INDEX('Probability Tables'!$K$48:$K$50, MATCH(C232, 'Probability Tables'!$A$48:$A$50, 0)))</f>
        <v>-0.54522705048332309</v>
      </c>
      <c r="J232" s="14">
        <f>'Probability Tables'!$E$4</f>
        <v>-0.95753369040820424</v>
      </c>
      <c r="K232" s="16">
        <f>SUM(H232:J232)</f>
        <v>-1.8880812829072244</v>
      </c>
      <c r="L232" s="15">
        <f>EXP(G232)/(EXP(G232)+EXP(K232))*100</f>
        <v>16.342735774071372</v>
      </c>
      <c r="M232" s="15">
        <f>EXP(K232)/(EXP(K232)+EXP(G232))*100</f>
        <v>83.657264225928628</v>
      </c>
      <c r="N232" s="17">
        <f t="shared" si="3"/>
        <v>1</v>
      </c>
      <c r="O232" s="17">
        <v>1</v>
      </c>
    </row>
    <row r="233" spans="1:15" x14ac:dyDescent="0.25">
      <c r="A233" t="s">
        <v>352</v>
      </c>
      <c r="B233" t="s">
        <v>13</v>
      </c>
      <c r="C233" s="12" t="s">
        <v>1251</v>
      </c>
      <c r="D233" s="13">
        <f>IF(B233="N/A", 0, INDEX('Probability Tables'!$J$18:$J$19, MATCH(B233, 'Probability Tables'!$A$18:$A$19, 0)))</f>
        <v>-0.16113204070663512</v>
      </c>
      <c r="E233" s="13">
        <f>IF(C233="N/A", 0, INDEX('Probability Tables'!$J$48:$J$50, MATCH(C233, 'Probability Tables'!$A$48:$A$50, 0)))</f>
        <v>-0.71512608727872051</v>
      </c>
      <c r="F233" s="13">
        <f>'Probability Tables'!$E$3</f>
        <v>-0.48424598596127871</v>
      </c>
      <c r="G233" s="16">
        <f>SUM(D233:F233)</f>
        <v>-1.3605041139466343</v>
      </c>
      <c r="H233" s="14">
        <f>IF(B233="N/A", 0, INDEX('Probability Tables'!$K$18:$K$19, MATCH(B233, 'Probability Tables'!$A$18:$A$19, 0)))</f>
        <v>-1.140161291580982</v>
      </c>
      <c r="I233" s="14">
        <f>IF(C233="N/A", 0, INDEX('Probability Tables'!$K$48:$K$50, MATCH(C233, 'Probability Tables'!$A$48:$A$50, 0)))</f>
        <v>-1.624036711855253</v>
      </c>
      <c r="J233" s="14">
        <f>'Probability Tables'!$E$4</f>
        <v>-0.95753369040820424</v>
      </c>
      <c r="K233" s="16">
        <f>SUM(H233:J233)</f>
        <v>-3.7217316938444389</v>
      </c>
      <c r="L233" s="15">
        <f>EXP(G233)/(EXP(G233)+EXP(K233))*100</f>
        <v>91.38225276677349</v>
      </c>
      <c r="M233" s="15">
        <f>EXP(K233)/(EXP(K233)+EXP(G233))*100</f>
        <v>8.6177472332265204</v>
      </c>
      <c r="N233" s="17">
        <f t="shared" si="3"/>
        <v>0</v>
      </c>
      <c r="O233" s="17">
        <v>0</v>
      </c>
    </row>
    <row r="234" spans="1:15" x14ac:dyDescent="0.25">
      <c r="A234" t="s">
        <v>353</v>
      </c>
      <c r="B234" t="s">
        <v>13</v>
      </c>
      <c r="C234" s="12" t="s">
        <v>1252</v>
      </c>
      <c r="D234" s="13">
        <f>IF(B234="N/A", 0, INDEX('Probability Tables'!$J$18:$J$19, MATCH(B234, 'Probability Tables'!$A$18:$A$19, 0)))</f>
        <v>-0.16113204070663512</v>
      </c>
      <c r="E234" s="13">
        <f>IF(C234="N/A", 0, INDEX('Probability Tables'!$J$48:$J$50, MATCH(C234, 'Probability Tables'!$A$48:$A$50, 0)))</f>
        <v>-1.6691571471357227</v>
      </c>
      <c r="F234" s="13">
        <f>'Probability Tables'!$E$3</f>
        <v>-0.48424598596127871</v>
      </c>
      <c r="G234" s="16">
        <f>SUM(D234:F234)</f>
        <v>-2.3145351738036366</v>
      </c>
      <c r="H234" s="14">
        <f>IF(B234="N/A", 0, INDEX('Probability Tables'!$K$18:$K$19, MATCH(B234, 'Probability Tables'!$A$18:$A$19, 0)))</f>
        <v>-1.140161291580982</v>
      </c>
      <c r="I234" s="14">
        <f>IF(C234="N/A", 0, INDEX('Probability Tables'!$K$48:$K$50, MATCH(C234, 'Probability Tables'!$A$48:$A$50, 0)))</f>
        <v>-1.4997389951776758</v>
      </c>
      <c r="J234" s="14">
        <f>'Probability Tables'!$E$4</f>
        <v>-0.95753369040820424</v>
      </c>
      <c r="K234" s="16">
        <f>SUM(H234:J234)</f>
        <v>-3.5974339771668618</v>
      </c>
      <c r="L234" s="15">
        <f>EXP(G234)/(EXP(G234)+EXP(K234))*100</f>
        <v>78.294281286117311</v>
      </c>
      <c r="M234" s="15">
        <f>EXP(K234)/(EXP(K234)+EXP(G234))*100</f>
        <v>21.705718713882685</v>
      </c>
      <c r="N234" s="17">
        <f t="shared" si="3"/>
        <v>0</v>
      </c>
      <c r="O234" s="17">
        <v>0</v>
      </c>
    </row>
    <row r="235" spans="1:15" x14ac:dyDescent="0.25">
      <c r="A235" t="s">
        <v>354</v>
      </c>
      <c r="B235" t="s">
        <v>17</v>
      </c>
      <c r="C235" s="12" t="s">
        <v>1250</v>
      </c>
      <c r="D235" s="13">
        <f>IF(B235="N/A", 0, INDEX('Probability Tables'!$J$18:$J$19, MATCH(B235, 'Probability Tables'!$A$18:$A$19, 0)))</f>
        <v>-1.9050155618886613</v>
      </c>
      <c r="E235" s="13">
        <f>IF(C235="N/A", 0, INDEX('Probability Tables'!$J$48:$J$50, MATCH(C235, 'Probability Tables'!$A$48:$A$50, 0)))</f>
        <v>-1.1317644959850102</v>
      </c>
      <c r="F235" s="13">
        <f>'Probability Tables'!$E$3</f>
        <v>-0.48424598596127871</v>
      </c>
      <c r="G235" s="16">
        <f>SUM(D235:F235)</f>
        <v>-3.5210260438349503</v>
      </c>
      <c r="H235" s="14">
        <f>IF(B235="N/A", 0, INDEX('Probability Tables'!$K$18:$K$19, MATCH(B235, 'Probability Tables'!$A$18:$A$19, 0)))</f>
        <v>-0.38532054201569693</v>
      </c>
      <c r="I235" s="14">
        <f>IF(C235="N/A", 0, INDEX('Probability Tables'!$K$48:$K$50, MATCH(C235, 'Probability Tables'!$A$48:$A$50, 0)))</f>
        <v>-0.54522705048332309</v>
      </c>
      <c r="J235" s="14">
        <f>'Probability Tables'!$E$4</f>
        <v>-0.95753369040820424</v>
      </c>
      <c r="K235" s="16">
        <f>SUM(H235:J235)</f>
        <v>-1.8880812829072244</v>
      </c>
      <c r="L235" s="15">
        <f>EXP(G235)/(EXP(G235)+EXP(K235))*100</f>
        <v>16.342735774071372</v>
      </c>
      <c r="M235" s="15">
        <f>EXP(K235)/(EXP(K235)+EXP(G235))*100</f>
        <v>83.657264225928628</v>
      </c>
      <c r="N235" s="17">
        <f t="shared" si="3"/>
        <v>1</v>
      </c>
      <c r="O235" s="17">
        <v>1</v>
      </c>
    </row>
    <row r="236" spans="1:15" x14ac:dyDescent="0.25">
      <c r="A236" t="s">
        <v>355</v>
      </c>
      <c r="B236" t="s">
        <v>13</v>
      </c>
      <c r="C236" s="12" t="s">
        <v>1252</v>
      </c>
      <c r="D236" s="13">
        <f>IF(B236="N/A", 0, INDEX('Probability Tables'!$J$18:$J$19, MATCH(B236, 'Probability Tables'!$A$18:$A$19, 0)))</f>
        <v>-0.16113204070663512</v>
      </c>
      <c r="E236" s="13">
        <f>IF(C236="N/A", 0, INDEX('Probability Tables'!$J$48:$J$50, MATCH(C236, 'Probability Tables'!$A$48:$A$50, 0)))</f>
        <v>-1.6691571471357227</v>
      </c>
      <c r="F236" s="13">
        <f>'Probability Tables'!$E$3</f>
        <v>-0.48424598596127871</v>
      </c>
      <c r="G236" s="16">
        <f>SUM(D236:F236)</f>
        <v>-2.3145351738036366</v>
      </c>
      <c r="H236" s="14">
        <f>IF(B236="N/A", 0, INDEX('Probability Tables'!$K$18:$K$19, MATCH(B236, 'Probability Tables'!$A$18:$A$19, 0)))</f>
        <v>-1.140161291580982</v>
      </c>
      <c r="I236" s="14">
        <f>IF(C236="N/A", 0, INDEX('Probability Tables'!$K$48:$K$50, MATCH(C236, 'Probability Tables'!$A$48:$A$50, 0)))</f>
        <v>-1.4997389951776758</v>
      </c>
      <c r="J236" s="14">
        <f>'Probability Tables'!$E$4</f>
        <v>-0.95753369040820424</v>
      </c>
      <c r="K236" s="16">
        <f>SUM(H236:J236)</f>
        <v>-3.5974339771668618</v>
      </c>
      <c r="L236" s="15">
        <f>EXP(G236)/(EXP(G236)+EXP(K236))*100</f>
        <v>78.294281286117311</v>
      </c>
      <c r="M236" s="15">
        <f>EXP(K236)/(EXP(K236)+EXP(G236))*100</f>
        <v>21.705718713882685</v>
      </c>
      <c r="N236" s="17">
        <f t="shared" si="3"/>
        <v>0</v>
      </c>
      <c r="O236" s="17">
        <v>0</v>
      </c>
    </row>
    <row r="237" spans="1:15" x14ac:dyDescent="0.25">
      <c r="A237" t="s">
        <v>357</v>
      </c>
      <c r="B237" t="s">
        <v>17</v>
      </c>
      <c r="C237" s="12" t="s">
        <v>1251</v>
      </c>
      <c r="D237" s="13">
        <f>IF(B237="N/A", 0, INDEX('Probability Tables'!$J$18:$J$19, MATCH(B237, 'Probability Tables'!$A$18:$A$19, 0)))</f>
        <v>-1.9050155618886613</v>
      </c>
      <c r="E237" s="13">
        <f>IF(C237="N/A", 0, INDEX('Probability Tables'!$J$48:$J$50, MATCH(C237, 'Probability Tables'!$A$48:$A$50, 0)))</f>
        <v>-0.71512608727872051</v>
      </c>
      <c r="F237" s="13">
        <f>'Probability Tables'!$E$3</f>
        <v>-0.48424598596127871</v>
      </c>
      <c r="G237" s="16">
        <f>SUM(D237:F237)</f>
        <v>-3.1043876351286608</v>
      </c>
      <c r="H237" s="14">
        <f>IF(B237="N/A", 0, INDEX('Probability Tables'!$K$18:$K$19, MATCH(B237, 'Probability Tables'!$A$18:$A$19, 0)))</f>
        <v>-0.38532054201569693</v>
      </c>
      <c r="I237" s="14">
        <f>IF(C237="N/A", 0, INDEX('Probability Tables'!$K$48:$K$50, MATCH(C237, 'Probability Tables'!$A$48:$A$50, 0)))</f>
        <v>-1.624036711855253</v>
      </c>
      <c r="J237" s="14">
        <f>'Probability Tables'!$E$4</f>
        <v>-0.95753369040820424</v>
      </c>
      <c r="K237" s="16">
        <f>SUM(H237:J237)</f>
        <v>-2.9668909442791542</v>
      </c>
      <c r="L237" s="15">
        <f>EXP(G237)/(EXP(G237)+EXP(K237))*100</f>
        <v>46.567987972047398</v>
      </c>
      <c r="M237" s="15">
        <f>EXP(K237)/(EXP(K237)+EXP(G237))*100</f>
        <v>53.432012027952602</v>
      </c>
      <c r="N237" s="17">
        <f t="shared" si="3"/>
        <v>1</v>
      </c>
      <c r="O237" s="17">
        <v>0</v>
      </c>
    </row>
    <row r="238" spans="1:15" x14ac:dyDescent="0.25">
      <c r="A238" t="s">
        <v>359</v>
      </c>
      <c r="B238" t="s">
        <v>13</v>
      </c>
      <c r="C238" s="12" t="s">
        <v>1250</v>
      </c>
      <c r="D238" s="13">
        <f>IF(B238="N/A", 0, INDEX('Probability Tables'!$J$18:$J$19, MATCH(B238, 'Probability Tables'!$A$18:$A$19, 0)))</f>
        <v>-0.16113204070663512</v>
      </c>
      <c r="E238" s="13">
        <f>IF(C238="N/A", 0, INDEX('Probability Tables'!$J$48:$J$50, MATCH(C238, 'Probability Tables'!$A$48:$A$50, 0)))</f>
        <v>-1.1317644959850102</v>
      </c>
      <c r="F238" s="13">
        <f>'Probability Tables'!$E$3</f>
        <v>-0.48424598596127871</v>
      </c>
      <c r="G238" s="16">
        <f>SUM(D238:F238)</f>
        <v>-1.7771425226529238</v>
      </c>
      <c r="H238" s="14">
        <f>IF(B238="N/A", 0, INDEX('Probability Tables'!$K$18:$K$19, MATCH(B238, 'Probability Tables'!$A$18:$A$19, 0)))</f>
        <v>-1.140161291580982</v>
      </c>
      <c r="I238" s="14">
        <f>IF(C238="N/A", 0, INDEX('Probability Tables'!$K$48:$K$50, MATCH(C238, 'Probability Tables'!$A$48:$A$50, 0)))</f>
        <v>-0.54522705048332309</v>
      </c>
      <c r="J238" s="14">
        <f>'Probability Tables'!$E$4</f>
        <v>-0.95753369040820424</v>
      </c>
      <c r="K238" s="16">
        <f>SUM(H238:J238)</f>
        <v>-2.6429220324725091</v>
      </c>
      <c r="L238" s="15">
        <f>EXP(G238)/(EXP(G238)+EXP(K238))*100</f>
        <v>70.386674355757833</v>
      </c>
      <c r="M238" s="15">
        <f>EXP(K238)/(EXP(K238)+EXP(G238))*100</f>
        <v>29.613325644242167</v>
      </c>
      <c r="N238" s="17">
        <f t="shared" si="3"/>
        <v>0</v>
      </c>
      <c r="O238" s="17">
        <v>0</v>
      </c>
    </row>
    <row r="239" spans="1:15" x14ac:dyDescent="0.25">
      <c r="A239" t="s">
        <v>360</v>
      </c>
      <c r="B239" t="s">
        <v>17</v>
      </c>
      <c r="C239" s="12" t="s">
        <v>1250</v>
      </c>
      <c r="D239" s="13">
        <f>IF(B239="N/A", 0, INDEX('Probability Tables'!$J$18:$J$19, MATCH(B239, 'Probability Tables'!$A$18:$A$19, 0)))</f>
        <v>-1.9050155618886613</v>
      </c>
      <c r="E239" s="13">
        <f>IF(C239="N/A", 0, INDEX('Probability Tables'!$J$48:$J$50, MATCH(C239, 'Probability Tables'!$A$48:$A$50, 0)))</f>
        <v>-1.1317644959850102</v>
      </c>
      <c r="F239" s="13">
        <f>'Probability Tables'!$E$3</f>
        <v>-0.48424598596127871</v>
      </c>
      <c r="G239" s="16">
        <f>SUM(D239:F239)</f>
        <v>-3.5210260438349503</v>
      </c>
      <c r="H239" s="14">
        <f>IF(B239="N/A", 0, INDEX('Probability Tables'!$K$18:$K$19, MATCH(B239, 'Probability Tables'!$A$18:$A$19, 0)))</f>
        <v>-0.38532054201569693</v>
      </c>
      <c r="I239" s="14">
        <f>IF(C239="N/A", 0, INDEX('Probability Tables'!$K$48:$K$50, MATCH(C239, 'Probability Tables'!$A$48:$A$50, 0)))</f>
        <v>-0.54522705048332309</v>
      </c>
      <c r="J239" s="14">
        <f>'Probability Tables'!$E$4</f>
        <v>-0.95753369040820424</v>
      </c>
      <c r="K239" s="16">
        <f>SUM(H239:J239)</f>
        <v>-1.8880812829072244</v>
      </c>
      <c r="L239" s="15">
        <f>EXP(G239)/(EXP(G239)+EXP(K239))*100</f>
        <v>16.342735774071372</v>
      </c>
      <c r="M239" s="15">
        <f>EXP(K239)/(EXP(K239)+EXP(G239))*100</f>
        <v>83.657264225928628</v>
      </c>
      <c r="N239" s="17">
        <f t="shared" si="3"/>
        <v>1</v>
      </c>
      <c r="O239" s="17">
        <v>1</v>
      </c>
    </row>
    <row r="240" spans="1:15" x14ac:dyDescent="0.25">
      <c r="A240" t="s">
        <v>362</v>
      </c>
      <c r="B240" t="s">
        <v>13</v>
      </c>
      <c r="C240" s="12" t="s">
        <v>1252</v>
      </c>
      <c r="D240" s="13">
        <f>IF(B240="N/A", 0, INDEX('Probability Tables'!$J$18:$J$19, MATCH(B240, 'Probability Tables'!$A$18:$A$19, 0)))</f>
        <v>-0.16113204070663512</v>
      </c>
      <c r="E240" s="13">
        <f>IF(C240="N/A", 0, INDEX('Probability Tables'!$J$48:$J$50, MATCH(C240, 'Probability Tables'!$A$48:$A$50, 0)))</f>
        <v>-1.6691571471357227</v>
      </c>
      <c r="F240" s="13">
        <f>'Probability Tables'!$E$3</f>
        <v>-0.48424598596127871</v>
      </c>
      <c r="G240" s="16">
        <f>SUM(D240:F240)</f>
        <v>-2.3145351738036366</v>
      </c>
      <c r="H240" s="14">
        <f>IF(B240="N/A", 0, INDEX('Probability Tables'!$K$18:$K$19, MATCH(B240, 'Probability Tables'!$A$18:$A$19, 0)))</f>
        <v>-1.140161291580982</v>
      </c>
      <c r="I240" s="14">
        <f>IF(C240="N/A", 0, INDEX('Probability Tables'!$K$48:$K$50, MATCH(C240, 'Probability Tables'!$A$48:$A$50, 0)))</f>
        <v>-1.4997389951776758</v>
      </c>
      <c r="J240" s="14">
        <f>'Probability Tables'!$E$4</f>
        <v>-0.95753369040820424</v>
      </c>
      <c r="K240" s="16">
        <f>SUM(H240:J240)</f>
        <v>-3.5974339771668618</v>
      </c>
      <c r="L240" s="15">
        <f>EXP(G240)/(EXP(G240)+EXP(K240))*100</f>
        <v>78.294281286117311</v>
      </c>
      <c r="M240" s="15">
        <f>EXP(K240)/(EXP(K240)+EXP(G240))*100</f>
        <v>21.705718713882685</v>
      </c>
      <c r="N240" s="17">
        <f t="shared" si="3"/>
        <v>0</v>
      </c>
      <c r="O240" s="17">
        <v>0</v>
      </c>
    </row>
    <row r="241" spans="1:15" x14ac:dyDescent="0.25">
      <c r="A241" t="s">
        <v>363</v>
      </c>
      <c r="B241" t="s">
        <v>13</v>
      </c>
      <c r="C241" s="12" t="s">
        <v>1252</v>
      </c>
      <c r="D241" s="13">
        <f>IF(B241="N/A", 0, INDEX('Probability Tables'!$J$18:$J$19, MATCH(B241, 'Probability Tables'!$A$18:$A$19, 0)))</f>
        <v>-0.16113204070663512</v>
      </c>
      <c r="E241" s="13">
        <f>IF(C241="N/A", 0, INDEX('Probability Tables'!$J$48:$J$50, MATCH(C241, 'Probability Tables'!$A$48:$A$50, 0)))</f>
        <v>-1.6691571471357227</v>
      </c>
      <c r="F241" s="13">
        <f>'Probability Tables'!$E$3</f>
        <v>-0.48424598596127871</v>
      </c>
      <c r="G241" s="16">
        <f>SUM(D241:F241)</f>
        <v>-2.3145351738036366</v>
      </c>
      <c r="H241" s="14">
        <f>IF(B241="N/A", 0, INDEX('Probability Tables'!$K$18:$K$19, MATCH(B241, 'Probability Tables'!$A$18:$A$19, 0)))</f>
        <v>-1.140161291580982</v>
      </c>
      <c r="I241" s="14">
        <f>IF(C241="N/A", 0, INDEX('Probability Tables'!$K$48:$K$50, MATCH(C241, 'Probability Tables'!$A$48:$A$50, 0)))</f>
        <v>-1.4997389951776758</v>
      </c>
      <c r="J241" s="14">
        <f>'Probability Tables'!$E$4</f>
        <v>-0.95753369040820424</v>
      </c>
      <c r="K241" s="16">
        <f>SUM(H241:J241)</f>
        <v>-3.5974339771668618</v>
      </c>
      <c r="L241" s="15">
        <f>EXP(G241)/(EXP(G241)+EXP(K241))*100</f>
        <v>78.294281286117311</v>
      </c>
      <c r="M241" s="15">
        <f>EXP(K241)/(EXP(K241)+EXP(G241))*100</f>
        <v>21.705718713882685</v>
      </c>
      <c r="N241" s="17">
        <f t="shared" si="3"/>
        <v>0</v>
      </c>
      <c r="O241" s="17">
        <v>0</v>
      </c>
    </row>
    <row r="242" spans="1:15" x14ac:dyDescent="0.25">
      <c r="A242" t="s">
        <v>365</v>
      </c>
      <c r="B242" t="s">
        <v>17</v>
      </c>
      <c r="C242" s="12" t="s">
        <v>1252</v>
      </c>
      <c r="D242" s="13">
        <f>IF(B242="N/A", 0, INDEX('Probability Tables'!$J$18:$J$19, MATCH(B242, 'Probability Tables'!$A$18:$A$19, 0)))</f>
        <v>-1.9050155618886613</v>
      </c>
      <c r="E242" s="13">
        <f>IF(C242="N/A", 0, INDEX('Probability Tables'!$J$48:$J$50, MATCH(C242, 'Probability Tables'!$A$48:$A$50, 0)))</f>
        <v>-1.6691571471357227</v>
      </c>
      <c r="F242" s="13">
        <f>'Probability Tables'!$E$3</f>
        <v>-0.48424598596127871</v>
      </c>
      <c r="G242" s="16">
        <f>SUM(D242:F242)</f>
        <v>-4.0584186949856624</v>
      </c>
      <c r="H242" s="14">
        <f>IF(B242="N/A", 0, INDEX('Probability Tables'!$K$18:$K$19, MATCH(B242, 'Probability Tables'!$A$18:$A$19, 0)))</f>
        <v>-0.38532054201569693</v>
      </c>
      <c r="I242" s="14">
        <f>IF(C242="N/A", 0, INDEX('Probability Tables'!$K$48:$K$50, MATCH(C242, 'Probability Tables'!$A$48:$A$50, 0)))</f>
        <v>-1.4997389951776758</v>
      </c>
      <c r="J242" s="14">
        <f>'Probability Tables'!$E$4</f>
        <v>-0.95753369040820424</v>
      </c>
      <c r="K242" s="16">
        <f>SUM(H242:J242)</f>
        <v>-2.8425932276015771</v>
      </c>
      <c r="L242" s="15">
        <f>EXP(G242)/(EXP(G242)+EXP(K242))*100</f>
        <v>22.867192501028882</v>
      </c>
      <c r="M242" s="15">
        <f>EXP(K242)/(EXP(K242)+EXP(G242))*100</f>
        <v>77.132807498971118</v>
      </c>
      <c r="N242" s="17">
        <f t="shared" si="3"/>
        <v>1</v>
      </c>
      <c r="O242" s="17">
        <v>0</v>
      </c>
    </row>
    <row r="243" spans="1:15" x14ac:dyDescent="0.25">
      <c r="A243" t="s">
        <v>366</v>
      </c>
      <c r="B243" t="s">
        <v>17</v>
      </c>
      <c r="C243" s="12" t="s">
        <v>1252</v>
      </c>
      <c r="D243" s="13">
        <f>IF(B243="N/A", 0, INDEX('Probability Tables'!$J$18:$J$19, MATCH(B243, 'Probability Tables'!$A$18:$A$19, 0)))</f>
        <v>-1.9050155618886613</v>
      </c>
      <c r="E243" s="13">
        <f>IF(C243="N/A", 0, INDEX('Probability Tables'!$J$48:$J$50, MATCH(C243, 'Probability Tables'!$A$48:$A$50, 0)))</f>
        <v>-1.6691571471357227</v>
      </c>
      <c r="F243" s="13">
        <f>'Probability Tables'!$E$3</f>
        <v>-0.48424598596127871</v>
      </c>
      <c r="G243" s="16">
        <f>SUM(D243:F243)</f>
        <v>-4.0584186949856624</v>
      </c>
      <c r="H243" s="14">
        <f>IF(B243="N/A", 0, INDEX('Probability Tables'!$K$18:$K$19, MATCH(B243, 'Probability Tables'!$A$18:$A$19, 0)))</f>
        <v>-0.38532054201569693</v>
      </c>
      <c r="I243" s="14">
        <f>IF(C243="N/A", 0, INDEX('Probability Tables'!$K$48:$K$50, MATCH(C243, 'Probability Tables'!$A$48:$A$50, 0)))</f>
        <v>-1.4997389951776758</v>
      </c>
      <c r="J243" s="14">
        <f>'Probability Tables'!$E$4</f>
        <v>-0.95753369040820424</v>
      </c>
      <c r="K243" s="16">
        <f>SUM(H243:J243)</f>
        <v>-2.8425932276015771</v>
      </c>
      <c r="L243" s="15">
        <f>EXP(G243)/(EXP(G243)+EXP(K243))*100</f>
        <v>22.867192501028882</v>
      </c>
      <c r="M243" s="15">
        <f>EXP(K243)/(EXP(K243)+EXP(G243))*100</f>
        <v>77.132807498971118</v>
      </c>
      <c r="N243" s="17">
        <f t="shared" si="3"/>
        <v>1</v>
      </c>
      <c r="O243" s="17">
        <v>1</v>
      </c>
    </row>
    <row r="244" spans="1:15" x14ac:dyDescent="0.25">
      <c r="A244" t="s">
        <v>367</v>
      </c>
      <c r="B244" t="s">
        <v>13</v>
      </c>
      <c r="C244" s="12" t="s">
        <v>1252</v>
      </c>
      <c r="D244" s="13">
        <f>IF(B244="N/A", 0, INDEX('Probability Tables'!$J$18:$J$19, MATCH(B244, 'Probability Tables'!$A$18:$A$19, 0)))</f>
        <v>-0.16113204070663512</v>
      </c>
      <c r="E244" s="13">
        <f>IF(C244="N/A", 0, INDEX('Probability Tables'!$J$48:$J$50, MATCH(C244, 'Probability Tables'!$A$48:$A$50, 0)))</f>
        <v>-1.6691571471357227</v>
      </c>
      <c r="F244" s="13">
        <f>'Probability Tables'!$E$3</f>
        <v>-0.48424598596127871</v>
      </c>
      <c r="G244" s="16">
        <f>SUM(D244:F244)</f>
        <v>-2.3145351738036366</v>
      </c>
      <c r="H244" s="14">
        <f>IF(B244="N/A", 0, INDEX('Probability Tables'!$K$18:$K$19, MATCH(B244, 'Probability Tables'!$A$18:$A$19, 0)))</f>
        <v>-1.140161291580982</v>
      </c>
      <c r="I244" s="14">
        <f>IF(C244="N/A", 0, INDEX('Probability Tables'!$K$48:$K$50, MATCH(C244, 'Probability Tables'!$A$48:$A$50, 0)))</f>
        <v>-1.4997389951776758</v>
      </c>
      <c r="J244" s="14">
        <f>'Probability Tables'!$E$4</f>
        <v>-0.95753369040820424</v>
      </c>
      <c r="K244" s="16">
        <f>SUM(H244:J244)</f>
        <v>-3.5974339771668618</v>
      </c>
      <c r="L244" s="15">
        <f>EXP(G244)/(EXP(G244)+EXP(K244))*100</f>
        <v>78.294281286117311</v>
      </c>
      <c r="M244" s="15">
        <f>EXP(K244)/(EXP(K244)+EXP(G244))*100</f>
        <v>21.705718713882685</v>
      </c>
      <c r="N244" s="17">
        <f t="shared" si="3"/>
        <v>0</v>
      </c>
      <c r="O244" s="17">
        <v>0</v>
      </c>
    </row>
    <row r="245" spans="1:15" x14ac:dyDescent="0.25">
      <c r="A245" t="s">
        <v>369</v>
      </c>
      <c r="B245" t="s">
        <v>13</v>
      </c>
      <c r="C245" s="12" t="s">
        <v>1251</v>
      </c>
      <c r="D245" s="13">
        <f>IF(B245="N/A", 0, INDEX('Probability Tables'!$J$18:$J$19, MATCH(B245, 'Probability Tables'!$A$18:$A$19, 0)))</f>
        <v>-0.16113204070663512</v>
      </c>
      <c r="E245" s="13">
        <f>IF(C245="N/A", 0, INDEX('Probability Tables'!$J$48:$J$50, MATCH(C245, 'Probability Tables'!$A$48:$A$50, 0)))</f>
        <v>-0.71512608727872051</v>
      </c>
      <c r="F245" s="13">
        <f>'Probability Tables'!$E$3</f>
        <v>-0.48424598596127871</v>
      </c>
      <c r="G245" s="16">
        <f>SUM(D245:F245)</f>
        <v>-1.3605041139466343</v>
      </c>
      <c r="H245" s="14">
        <f>IF(B245="N/A", 0, INDEX('Probability Tables'!$K$18:$K$19, MATCH(B245, 'Probability Tables'!$A$18:$A$19, 0)))</f>
        <v>-1.140161291580982</v>
      </c>
      <c r="I245" s="14">
        <f>IF(C245="N/A", 0, INDEX('Probability Tables'!$K$48:$K$50, MATCH(C245, 'Probability Tables'!$A$48:$A$50, 0)))</f>
        <v>-1.624036711855253</v>
      </c>
      <c r="J245" s="14">
        <f>'Probability Tables'!$E$4</f>
        <v>-0.95753369040820424</v>
      </c>
      <c r="K245" s="16">
        <f>SUM(H245:J245)</f>
        <v>-3.7217316938444389</v>
      </c>
      <c r="L245" s="15">
        <f>EXP(G245)/(EXP(G245)+EXP(K245))*100</f>
        <v>91.38225276677349</v>
      </c>
      <c r="M245" s="15">
        <f>EXP(K245)/(EXP(K245)+EXP(G245))*100</f>
        <v>8.6177472332265204</v>
      </c>
      <c r="N245" s="17">
        <f t="shared" si="3"/>
        <v>0</v>
      </c>
      <c r="O245" s="17">
        <v>0</v>
      </c>
    </row>
    <row r="246" spans="1:15" x14ac:dyDescent="0.25">
      <c r="A246" t="s">
        <v>371</v>
      </c>
      <c r="B246" t="s">
        <v>13</v>
      </c>
      <c r="C246" s="12" t="s">
        <v>1251</v>
      </c>
      <c r="D246" s="13">
        <f>IF(B246="N/A", 0, INDEX('Probability Tables'!$J$18:$J$19, MATCH(B246, 'Probability Tables'!$A$18:$A$19, 0)))</f>
        <v>-0.16113204070663512</v>
      </c>
      <c r="E246" s="13">
        <f>IF(C246="N/A", 0, INDEX('Probability Tables'!$J$48:$J$50, MATCH(C246, 'Probability Tables'!$A$48:$A$50, 0)))</f>
        <v>-0.71512608727872051</v>
      </c>
      <c r="F246" s="13">
        <f>'Probability Tables'!$E$3</f>
        <v>-0.48424598596127871</v>
      </c>
      <c r="G246" s="16">
        <f>SUM(D246:F246)</f>
        <v>-1.3605041139466343</v>
      </c>
      <c r="H246" s="14">
        <f>IF(B246="N/A", 0, INDEX('Probability Tables'!$K$18:$K$19, MATCH(B246, 'Probability Tables'!$A$18:$A$19, 0)))</f>
        <v>-1.140161291580982</v>
      </c>
      <c r="I246" s="14">
        <f>IF(C246="N/A", 0, INDEX('Probability Tables'!$K$48:$K$50, MATCH(C246, 'Probability Tables'!$A$48:$A$50, 0)))</f>
        <v>-1.624036711855253</v>
      </c>
      <c r="J246" s="14">
        <f>'Probability Tables'!$E$4</f>
        <v>-0.95753369040820424</v>
      </c>
      <c r="K246" s="16">
        <f>SUM(H246:J246)</f>
        <v>-3.7217316938444389</v>
      </c>
      <c r="L246" s="15">
        <f>EXP(G246)/(EXP(G246)+EXP(K246))*100</f>
        <v>91.38225276677349</v>
      </c>
      <c r="M246" s="15">
        <f>EXP(K246)/(EXP(K246)+EXP(G246))*100</f>
        <v>8.6177472332265204</v>
      </c>
      <c r="N246" s="17">
        <f t="shared" si="3"/>
        <v>0</v>
      </c>
      <c r="O246" s="17">
        <v>0</v>
      </c>
    </row>
    <row r="247" spans="1:15" x14ac:dyDescent="0.25">
      <c r="A247" t="s">
        <v>372</v>
      </c>
      <c r="B247" t="s">
        <v>13</v>
      </c>
      <c r="C247" s="12" t="s">
        <v>1250</v>
      </c>
      <c r="D247" s="13">
        <f>IF(B247="N/A", 0, INDEX('Probability Tables'!$J$18:$J$19, MATCH(B247, 'Probability Tables'!$A$18:$A$19, 0)))</f>
        <v>-0.16113204070663512</v>
      </c>
      <c r="E247" s="13">
        <f>IF(C247="N/A", 0, INDEX('Probability Tables'!$J$48:$J$50, MATCH(C247, 'Probability Tables'!$A$48:$A$50, 0)))</f>
        <v>-1.1317644959850102</v>
      </c>
      <c r="F247" s="13">
        <f>'Probability Tables'!$E$3</f>
        <v>-0.48424598596127871</v>
      </c>
      <c r="G247" s="16">
        <f>SUM(D247:F247)</f>
        <v>-1.7771425226529238</v>
      </c>
      <c r="H247" s="14">
        <f>IF(B247="N/A", 0, INDEX('Probability Tables'!$K$18:$K$19, MATCH(B247, 'Probability Tables'!$A$18:$A$19, 0)))</f>
        <v>-1.140161291580982</v>
      </c>
      <c r="I247" s="14">
        <f>IF(C247="N/A", 0, INDEX('Probability Tables'!$K$48:$K$50, MATCH(C247, 'Probability Tables'!$A$48:$A$50, 0)))</f>
        <v>-0.54522705048332309</v>
      </c>
      <c r="J247" s="14">
        <f>'Probability Tables'!$E$4</f>
        <v>-0.95753369040820424</v>
      </c>
      <c r="K247" s="16">
        <f>SUM(H247:J247)</f>
        <v>-2.6429220324725091</v>
      </c>
      <c r="L247" s="15">
        <f>EXP(G247)/(EXP(G247)+EXP(K247))*100</f>
        <v>70.386674355757833</v>
      </c>
      <c r="M247" s="15">
        <f>EXP(K247)/(EXP(K247)+EXP(G247))*100</f>
        <v>29.613325644242167</v>
      </c>
      <c r="N247" s="17">
        <f t="shared" si="3"/>
        <v>0</v>
      </c>
      <c r="O247" s="17">
        <v>0</v>
      </c>
    </row>
    <row r="248" spans="1:15" x14ac:dyDescent="0.25">
      <c r="A248" t="s">
        <v>374</v>
      </c>
      <c r="B248" t="s">
        <v>17</v>
      </c>
      <c r="C248" s="12" t="s">
        <v>1251</v>
      </c>
      <c r="D248" s="13">
        <f>IF(B248="N/A", 0, INDEX('Probability Tables'!$J$18:$J$19, MATCH(B248, 'Probability Tables'!$A$18:$A$19, 0)))</f>
        <v>-1.9050155618886613</v>
      </c>
      <c r="E248" s="13">
        <f>IF(C248="N/A", 0, INDEX('Probability Tables'!$J$48:$J$50, MATCH(C248, 'Probability Tables'!$A$48:$A$50, 0)))</f>
        <v>-0.71512608727872051</v>
      </c>
      <c r="F248" s="13">
        <f>'Probability Tables'!$E$3</f>
        <v>-0.48424598596127871</v>
      </c>
      <c r="G248" s="16">
        <f>SUM(D248:F248)</f>
        <v>-3.1043876351286608</v>
      </c>
      <c r="H248" s="14">
        <f>IF(B248="N/A", 0, INDEX('Probability Tables'!$K$18:$K$19, MATCH(B248, 'Probability Tables'!$A$18:$A$19, 0)))</f>
        <v>-0.38532054201569693</v>
      </c>
      <c r="I248" s="14">
        <f>IF(C248="N/A", 0, INDEX('Probability Tables'!$K$48:$K$50, MATCH(C248, 'Probability Tables'!$A$48:$A$50, 0)))</f>
        <v>-1.624036711855253</v>
      </c>
      <c r="J248" s="14">
        <f>'Probability Tables'!$E$4</f>
        <v>-0.95753369040820424</v>
      </c>
      <c r="K248" s="16">
        <f>SUM(H248:J248)</f>
        <v>-2.9668909442791542</v>
      </c>
      <c r="L248" s="15">
        <f>EXP(G248)/(EXP(G248)+EXP(K248))*100</f>
        <v>46.567987972047398</v>
      </c>
      <c r="M248" s="15">
        <f>EXP(K248)/(EXP(K248)+EXP(G248))*100</f>
        <v>53.432012027952602</v>
      </c>
      <c r="N248" s="17">
        <f t="shared" si="3"/>
        <v>1</v>
      </c>
      <c r="O248" s="17">
        <v>0</v>
      </c>
    </row>
    <row r="249" spans="1:15" x14ac:dyDescent="0.25">
      <c r="A249" t="s">
        <v>375</v>
      </c>
      <c r="B249" t="s">
        <v>17</v>
      </c>
      <c r="C249" s="12" t="s">
        <v>1252</v>
      </c>
      <c r="D249" s="13">
        <f>IF(B249="N/A", 0, INDEX('Probability Tables'!$J$18:$J$19, MATCH(B249, 'Probability Tables'!$A$18:$A$19, 0)))</f>
        <v>-1.9050155618886613</v>
      </c>
      <c r="E249" s="13">
        <f>IF(C249="N/A", 0, INDEX('Probability Tables'!$J$48:$J$50, MATCH(C249, 'Probability Tables'!$A$48:$A$50, 0)))</f>
        <v>-1.6691571471357227</v>
      </c>
      <c r="F249" s="13">
        <f>'Probability Tables'!$E$3</f>
        <v>-0.48424598596127871</v>
      </c>
      <c r="G249" s="16">
        <f>SUM(D249:F249)</f>
        <v>-4.0584186949856624</v>
      </c>
      <c r="H249" s="14">
        <f>IF(B249="N/A", 0, INDEX('Probability Tables'!$K$18:$K$19, MATCH(B249, 'Probability Tables'!$A$18:$A$19, 0)))</f>
        <v>-0.38532054201569693</v>
      </c>
      <c r="I249" s="14">
        <f>IF(C249="N/A", 0, INDEX('Probability Tables'!$K$48:$K$50, MATCH(C249, 'Probability Tables'!$A$48:$A$50, 0)))</f>
        <v>-1.4997389951776758</v>
      </c>
      <c r="J249" s="14">
        <f>'Probability Tables'!$E$4</f>
        <v>-0.95753369040820424</v>
      </c>
      <c r="K249" s="16">
        <f>SUM(H249:J249)</f>
        <v>-2.8425932276015771</v>
      </c>
      <c r="L249" s="15">
        <f>EXP(G249)/(EXP(G249)+EXP(K249))*100</f>
        <v>22.867192501028882</v>
      </c>
      <c r="M249" s="15">
        <f>EXP(K249)/(EXP(K249)+EXP(G249))*100</f>
        <v>77.132807498971118</v>
      </c>
      <c r="N249" s="17">
        <f t="shared" si="3"/>
        <v>1</v>
      </c>
      <c r="O249" s="17">
        <v>1</v>
      </c>
    </row>
    <row r="250" spans="1:15" x14ac:dyDescent="0.25">
      <c r="A250" t="s">
        <v>376</v>
      </c>
      <c r="B250" t="s">
        <v>13</v>
      </c>
      <c r="C250" s="12" t="s">
        <v>1250</v>
      </c>
      <c r="D250" s="13">
        <f>IF(B250="N/A", 0, INDEX('Probability Tables'!$J$18:$J$19, MATCH(B250, 'Probability Tables'!$A$18:$A$19, 0)))</f>
        <v>-0.16113204070663512</v>
      </c>
      <c r="E250" s="13">
        <f>IF(C250="N/A", 0, INDEX('Probability Tables'!$J$48:$J$50, MATCH(C250, 'Probability Tables'!$A$48:$A$50, 0)))</f>
        <v>-1.1317644959850102</v>
      </c>
      <c r="F250" s="13">
        <f>'Probability Tables'!$E$3</f>
        <v>-0.48424598596127871</v>
      </c>
      <c r="G250" s="16">
        <f>SUM(D250:F250)</f>
        <v>-1.7771425226529238</v>
      </c>
      <c r="H250" s="14">
        <f>IF(B250="N/A", 0, INDEX('Probability Tables'!$K$18:$K$19, MATCH(B250, 'Probability Tables'!$A$18:$A$19, 0)))</f>
        <v>-1.140161291580982</v>
      </c>
      <c r="I250" s="14">
        <f>IF(C250="N/A", 0, INDEX('Probability Tables'!$K$48:$K$50, MATCH(C250, 'Probability Tables'!$A$48:$A$50, 0)))</f>
        <v>-0.54522705048332309</v>
      </c>
      <c r="J250" s="14">
        <f>'Probability Tables'!$E$4</f>
        <v>-0.95753369040820424</v>
      </c>
      <c r="K250" s="16">
        <f>SUM(H250:J250)</f>
        <v>-2.6429220324725091</v>
      </c>
      <c r="L250" s="15">
        <f>EXP(G250)/(EXP(G250)+EXP(K250))*100</f>
        <v>70.386674355757833</v>
      </c>
      <c r="M250" s="15">
        <f>EXP(K250)/(EXP(K250)+EXP(G250))*100</f>
        <v>29.613325644242167</v>
      </c>
      <c r="N250" s="17">
        <f t="shared" si="3"/>
        <v>0</v>
      </c>
      <c r="O250" s="17">
        <v>1</v>
      </c>
    </row>
    <row r="251" spans="1:15" x14ac:dyDescent="0.25">
      <c r="A251" t="s">
        <v>378</v>
      </c>
      <c r="B251" t="s">
        <v>13</v>
      </c>
      <c r="C251" s="12" t="s">
        <v>1250</v>
      </c>
      <c r="D251" s="13">
        <f>IF(B251="N/A", 0, INDEX('Probability Tables'!$J$18:$J$19, MATCH(B251, 'Probability Tables'!$A$18:$A$19, 0)))</f>
        <v>-0.16113204070663512</v>
      </c>
      <c r="E251" s="13">
        <f>IF(C251="N/A", 0, INDEX('Probability Tables'!$J$48:$J$50, MATCH(C251, 'Probability Tables'!$A$48:$A$50, 0)))</f>
        <v>-1.1317644959850102</v>
      </c>
      <c r="F251" s="13">
        <f>'Probability Tables'!$E$3</f>
        <v>-0.48424598596127871</v>
      </c>
      <c r="G251" s="16">
        <f>SUM(D251:F251)</f>
        <v>-1.7771425226529238</v>
      </c>
      <c r="H251" s="14">
        <f>IF(B251="N/A", 0, INDEX('Probability Tables'!$K$18:$K$19, MATCH(B251, 'Probability Tables'!$A$18:$A$19, 0)))</f>
        <v>-1.140161291580982</v>
      </c>
      <c r="I251" s="14">
        <f>IF(C251="N/A", 0, INDEX('Probability Tables'!$K$48:$K$50, MATCH(C251, 'Probability Tables'!$A$48:$A$50, 0)))</f>
        <v>-0.54522705048332309</v>
      </c>
      <c r="J251" s="14">
        <f>'Probability Tables'!$E$4</f>
        <v>-0.95753369040820424</v>
      </c>
      <c r="K251" s="16">
        <f>SUM(H251:J251)</f>
        <v>-2.6429220324725091</v>
      </c>
      <c r="L251" s="15">
        <f>EXP(G251)/(EXP(G251)+EXP(K251))*100</f>
        <v>70.386674355757833</v>
      </c>
      <c r="M251" s="15">
        <f>EXP(K251)/(EXP(K251)+EXP(G251))*100</f>
        <v>29.613325644242167</v>
      </c>
      <c r="N251" s="17">
        <f t="shared" si="3"/>
        <v>0</v>
      </c>
      <c r="O251" s="17">
        <v>0</v>
      </c>
    </row>
    <row r="252" spans="1:15" x14ac:dyDescent="0.25">
      <c r="A252" t="s">
        <v>379</v>
      </c>
      <c r="B252" t="s">
        <v>13</v>
      </c>
      <c r="C252" s="12" t="s">
        <v>1251</v>
      </c>
      <c r="D252" s="13">
        <f>IF(B252="N/A", 0, INDEX('Probability Tables'!$J$18:$J$19, MATCH(B252, 'Probability Tables'!$A$18:$A$19, 0)))</f>
        <v>-0.16113204070663512</v>
      </c>
      <c r="E252" s="13">
        <f>IF(C252="N/A", 0, INDEX('Probability Tables'!$J$48:$J$50, MATCH(C252, 'Probability Tables'!$A$48:$A$50, 0)))</f>
        <v>-0.71512608727872051</v>
      </c>
      <c r="F252" s="13">
        <f>'Probability Tables'!$E$3</f>
        <v>-0.48424598596127871</v>
      </c>
      <c r="G252" s="16">
        <f>SUM(D252:F252)</f>
        <v>-1.3605041139466343</v>
      </c>
      <c r="H252" s="14">
        <f>IF(B252="N/A", 0, INDEX('Probability Tables'!$K$18:$K$19, MATCH(B252, 'Probability Tables'!$A$18:$A$19, 0)))</f>
        <v>-1.140161291580982</v>
      </c>
      <c r="I252" s="14">
        <f>IF(C252="N/A", 0, INDEX('Probability Tables'!$K$48:$K$50, MATCH(C252, 'Probability Tables'!$A$48:$A$50, 0)))</f>
        <v>-1.624036711855253</v>
      </c>
      <c r="J252" s="14">
        <f>'Probability Tables'!$E$4</f>
        <v>-0.95753369040820424</v>
      </c>
      <c r="K252" s="16">
        <f>SUM(H252:J252)</f>
        <v>-3.7217316938444389</v>
      </c>
      <c r="L252" s="15">
        <f>EXP(G252)/(EXP(G252)+EXP(K252))*100</f>
        <v>91.38225276677349</v>
      </c>
      <c r="M252" s="15">
        <f>EXP(K252)/(EXP(K252)+EXP(G252))*100</f>
        <v>8.6177472332265204</v>
      </c>
      <c r="N252" s="17">
        <f t="shared" si="3"/>
        <v>0</v>
      </c>
      <c r="O252" s="17">
        <v>0</v>
      </c>
    </row>
    <row r="253" spans="1:15" x14ac:dyDescent="0.25">
      <c r="A253" t="s">
        <v>380</v>
      </c>
      <c r="B253" t="s">
        <v>17</v>
      </c>
      <c r="C253" s="12" t="s">
        <v>1252</v>
      </c>
      <c r="D253" s="13">
        <f>IF(B253="N/A", 0, INDEX('Probability Tables'!$J$18:$J$19, MATCH(B253, 'Probability Tables'!$A$18:$A$19, 0)))</f>
        <v>-1.9050155618886613</v>
      </c>
      <c r="E253" s="13">
        <f>IF(C253="N/A", 0, INDEX('Probability Tables'!$J$48:$J$50, MATCH(C253, 'Probability Tables'!$A$48:$A$50, 0)))</f>
        <v>-1.6691571471357227</v>
      </c>
      <c r="F253" s="13">
        <f>'Probability Tables'!$E$3</f>
        <v>-0.48424598596127871</v>
      </c>
      <c r="G253" s="16">
        <f>SUM(D253:F253)</f>
        <v>-4.0584186949856624</v>
      </c>
      <c r="H253" s="14">
        <f>IF(B253="N/A", 0, INDEX('Probability Tables'!$K$18:$K$19, MATCH(B253, 'Probability Tables'!$A$18:$A$19, 0)))</f>
        <v>-0.38532054201569693</v>
      </c>
      <c r="I253" s="14">
        <f>IF(C253="N/A", 0, INDEX('Probability Tables'!$K$48:$K$50, MATCH(C253, 'Probability Tables'!$A$48:$A$50, 0)))</f>
        <v>-1.4997389951776758</v>
      </c>
      <c r="J253" s="14">
        <f>'Probability Tables'!$E$4</f>
        <v>-0.95753369040820424</v>
      </c>
      <c r="K253" s="16">
        <f>SUM(H253:J253)</f>
        <v>-2.8425932276015771</v>
      </c>
      <c r="L253" s="15">
        <f>EXP(G253)/(EXP(G253)+EXP(K253))*100</f>
        <v>22.867192501028882</v>
      </c>
      <c r="M253" s="15">
        <f>EXP(K253)/(EXP(K253)+EXP(G253))*100</f>
        <v>77.132807498971118</v>
      </c>
      <c r="N253" s="17">
        <f t="shared" si="3"/>
        <v>1</v>
      </c>
      <c r="O253" s="17">
        <v>0</v>
      </c>
    </row>
    <row r="254" spans="1:15" x14ac:dyDescent="0.25">
      <c r="A254" t="s">
        <v>381</v>
      </c>
      <c r="B254" t="s">
        <v>13</v>
      </c>
      <c r="C254" s="12" t="s">
        <v>1250</v>
      </c>
      <c r="D254" s="13">
        <f>IF(B254="N/A", 0, INDEX('Probability Tables'!$J$18:$J$19, MATCH(B254, 'Probability Tables'!$A$18:$A$19, 0)))</f>
        <v>-0.16113204070663512</v>
      </c>
      <c r="E254" s="13">
        <f>IF(C254="N/A", 0, INDEX('Probability Tables'!$J$48:$J$50, MATCH(C254, 'Probability Tables'!$A$48:$A$50, 0)))</f>
        <v>-1.1317644959850102</v>
      </c>
      <c r="F254" s="13">
        <f>'Probability Tables'!$E$3</f>
        <v>-0.48424598596127871</v>
      </c>
      <c r="G254" s="16">
        <f>SUM(D254:F254)</f>
        <v>-1.7771425226529238</v>
      </c>
      <c r="H254" s="14">
        <f>IF(B254="N/A", 0, INDEX('Probability Tables'!$K$18:$K$19, MATCH(B254, 'Probability Tables'!$A$18:$A$19, 0)))</f>
        <v>-1.140161291580982</v>
      </c>
      <c r="I254" s="14">
        <f>IF(C254="N/A", 0, INDEX('Probability Tables'!$K$48:$K$50, MATCH(C254, 'Probability Tables'!$A$48:$A$50, 0)))</f>
        <v>-0.54522705048332309</v>
      </c>
      <c r="J254" s="14">
        <f>'Probability Tables'!$E$4</f>
        <v>-0.95753369040820424</v>
      </c>
      <c r="K254" s="16">
        <f>SUM(H254:J254)</f>
        <v>-2.6429220324725091</v>
      </c>
      <c r="L254" s="15">
        <f>EXP(G254)/(EXP(G254)+EXP(K254))*100</f>
        <v>70.386674355757833</v>
      </c>
      <c r="M254" s="15">
        <f>EXP(K254)/(EXP(K254)+EXP(G254))*100</f>
        <v>29.613325644242167</v>
      </c>
      <c r="N254" s="17">
        <f t="shared" si="3"/>
        <v>0</v>
      </c>
      <c r="O254" s="17">
        <v>0</v>
      </c>
    </row>
    <row r="255" spans="1:15" x14ac:dyDescent="0.25">
      <c r="A255" t="s">
        <v>383</v>
      </c>
      <c r="B255" t="s">
        <v>13</v>
      </c>
      <c r="C255" s="12" t="s">
        <v>1252</v>
      </c>
      <c r="D255" s="13">
        <f>IF(B255="N/A", 0, INDEX('Probability Tables'!$J$18:$J$19, MATCH(B255, 'Probability Tables'!$A$18:$A$19, 0)))</f>
        <v>-0.16113204070663512</v>
      </c>
      <c r="E255" s="13">
        <f>IF(C255="N/A", 0, INDEX('Probability Tables'!$J$48:$J$50, MATCH(C255, 'Probability Tables'!$A$48:$A$50, 0)))</f>
        <v>-1.6691571471357227</v>
      </c>
      <c r="F255" s="13">
        <f>'Probability Tables'!$E$3</f>
        <v>-0.48424598596127871</v>
      </c>
      <c r="G255" s="16">
        <f>SUM(D255:F255)</f>
        <v>-2.3145351738036366</v>
      </c>
      <c r="H255" s="14">
        <f>IF(B255="N/A", 0, INDEX('Probability Tables'!$K$18:$K$19, MATCH(B255, 'Probability Tables'!$A$18:$A$19, 0)))</f>
        <v>-1.140161291580982</v>
      </c>
      <c r="I255" s="14">
        <f>IF(C255="N/A", 0, INDEX('Probability Tables'!$K$48:$K$50, MATCH(C255, 'Probability Tables'!$A$48:$A$50, 0)))</f>
        <v>-1.4997389951776758</v>
      </c>
      <c r="J255" s="14">
        <f>'Probability Tables'!$E$4</f>
        <v>-0.95753369040820424</v>
      </c>
      <c r="K255" s="16">
        <f>SUM(H255:J255)</f>
        <v>-3.5974339771668618</v>
      </c>
      <c r="L255" s="15">
        <f>EXP(G255)/(EXP(G255)+EXP(K255))*100</f>
        <v>78.294281286117311</v>
      </c>
      <c r="M255" s="15">
        <f>EXP(K255)/(EXP(K255)+EXP(G255))*100</f>
        <v>21.705718713882685</v>
      </c>
      <c r="N255" s="17">
        <f t="shared" si="3"/>
        <v>0</v>
      </c>
      <c r="O255" s="17">
        <v>0</v>
      </c>
    </row>
    <row r="256" spans="1:15" x14ac:dyDescent="0.25">
      <c r="A256" t="s">
        <v>385</v>
      </c>
      <c r="B256" t="s">
        <v>17</v>
      </c>
      <c r="C256" s="12" t="s">
        <v>1250</v>
      </c>
      <c r="D256" s="13">
        <f>IF(B256="N/A", 0, INDEX('Probability Tables'!$J$18:$J$19, MATCH(B256, 'Probability Tables'!$A$18:$A$19, 0)))</f>
        <v>-1.9050155618886613</v>
      </c>
      <c r="E256" s="13">
        <f>IF(C256="N/A", 0, INDEX('Probability Tables'!$J$48:$J$50, MATCH(C256, 'Probability Tables'!$A$48:$A$50, 0)))</f>
        <v>-1.1317644959850102</v>
      </c>
      <c r="F256" s="13">
        <f>'Probability Tables'!$E$3</f>
        <v>-0.48424598596127871</v>
      </c>
      <c r="G256" s="16">
        <f>SUM(D256:F256)</f>
        <v>-3.5210260438349503</v>
      </c>
      <c r="H256" s="14">
        <f>IF(B256="N/A", 0, INDEX('Probability Tables'!$K$18:$K$19, MATCH(B256, 'Probability Tables'!$A$18:$A$19, 0)))</f>
        <v>-0.38532054201569693</v>
      </c>
      <c r="I256" s="14">
        <f>IF(C256="N/A", 0, INDEX('Probability Tables'!$K$48:$K$50, MATCH(C256, 'Probability Tables'!$A$48:$A$50, 0)))</f>
        <v>-0.54522705048332309</v>
      </c>
      <c r="J256" s="14">
        <f>'Probability Tables'!$E$4</f>
        <v>-0.95753369040820424</v>
      </c>
      <c r="K256" s="16">
        <f>SUM(H256:J256)</f>
        <v>-1.8880812829072244</v>
      </c>
      <c r="L256" s="15">
        <f>EXP(G256)/(EXP(G256)+EXP(K256))*100</f>
        <v>16.342735774071372</v>
      </c>
      <c r="M256" s="15">
        <f>EXP(K256)/(EXP(K256)+EXP(G256))*100</f>
        <v>83.657264225928628</v>
      </c>
      <c r="N256" s="17">
        <f t="shared" si="3"/>
        <v>1</v>
      </c>
      <c r="O256" s="17">
        <v>0</v>
      </c>
    </row>
    <row r="257" spans="1:15" x14ac:dyDescent="0.25">
      <c r="A257" t="s">
        <v>386</v>
      </c>
      <c r="B257" t="s">
        <v>17</v>
      </c>
      <c r="C257" s="12" t="s">
        <v>1252</v>
      </c>
      <c r="D257" s="13">
        <f>IF(B257="N/A", 0, INDEX('Probability Tables'!$J$18:$J$19, MATCH(B257, 'Probability Tables'!$A$18:$A$19, 0)))</f>
        <v>-1.9050155618886613</v>
      </c>
      <c r="E257" s="13">
        <f>IF(C257="N/A", 0, INDEX('Probability Tables'!$J$48:$J$50, MATCH(C257, 'Probability Tables'!$A$48:$A$50, 0)))</f>
        <v>-1.6691571471357227</v>
      </c>
      <c r="F257" s="13">
        <f>'Probability Tables'!$E$3</f>
        <v>-0.48424598596127871</v>
      </c>
      <c r="G257" s="16">
        <f>SUM(D257:F257)</f>
        <v>-4.0584186949856624</v>
      </c>
      <c r="H257" s="14">
        <f>IF(B257="N/A", 0, INDEX('Probability Tables'!$K$18:$K$19, MATCH(B257, 'Probability Tables'!$A$18:$A$19, 0)))</f>
        <v>-0.38532054201569693</v>
      </c>
      <c r="I257" s="14">
        <f>IF(C257="N/A", 0, INDEX('Probability Tables'!$K$48:$K$50, MATCH(C257, 'Probability Tables'!$A$48:$A$50, 0)))</f>
        <v>-1.4997389951776758</v>
      </c>
      <c r="J257" s="14">
        <f>'Probability Tables'!$E$4</f>
        <v>-0.95753369040820424</v>
      </c>
      <c r="K257" s="16">
        <f>SUM(H257:J257)</f>
        <v>-2.8425932276015771</v>
      </c>
      <c r="L257" s="15">
        <f>EXP(G257)/(EXP(G257)+EXP(K257))*100</f>
        <v>22.867192501028882</v>
      </c>
      <c r="M257" s="15">
        <f>EXP(K257)/(EXP(K257)+EXP(G257))*100</f>
        <v>77.132807498971118</v>
      </c>
      <c r="N257" s="17">
        <f t="shared" si="3"/>
        <v>1</v>
      </c>
      <c r="O257" s="17">
        <v>1</v>
      </c>
    </row>
    <row r="258" spans="1:15" x14ac:dyDescent="0.25">
      <c r="A258" t="s">
        <v>387</v>
      </c>
      <c r="B258" t="s">
        <v>17</v>
      </c>
      <c r="C258" s="12" t="s">
        <v>1250</v>
      </c>
      <c r="D258" s="13">
        <f>IF(B258="N/A", 0, INDEX('Probability Tables'!$J$18:$J$19, MATCH(B258, 'Probability Tables'!$A$18:$A$19, 0)))</f>
        <v>-1.9050155618886613</v>
      </c>
      <c r="E258" s="13">
        <f>IF(C258="N/A", 0, INDEX('Probability Tables'!$J$48:$J$50, MATCH(C258, 'Probability Tables'!$A$48:$A$50, 0)))</f>
        <v>-1.1317644959850102</v>
      </c>
      <c r="F258" s="13">
        <f>'Probability Tables'!$E$3</f>
        <v>-0.48424598596127871</v>
      </c>
      <c r="G258" s="16">
        <f>SUM(D258:F258)</f>
        <v>-3.5210260438349503</v>
      </c>
      <c r="H258" s="14">
        <f>IF(B258="N/A", 0, INDEX('Probability Tables'!$K$18:$K$19, MATCH(B258, 'Probability Tables'!$A$18:$A$19, 0)))</f>
        <v>-0.38532054201569693</v>
      </c>
      <c r="I258" s="14">
        <f>IF(C258="N/A", 0, INDEX('Probability Tables'!$K$48:$K$50, MATCH(C258, 'Probability Tables'!$A$48:$A$50, 0)))</f>
        <v>-0.54522705048332309</v>
      </c>
      <c r="J258" s="14">
        <f>'Probability Tables'!$E$4</f>
        <v>-0.95753369040820424</v>
      </c>
      <c r="K258" s="16">
        <f>SUM(H258:J258)</f>
        <v>-1.8880812829072244</v>
      </c>
      <c r="L258" s="15">
        <f>EXP(G258)/(EXP(G258)+EXP(K258))*100</f>
        <v>16.342735774071372</v>
      </c>
      <c r="M258" s="15">
        <f>EXP(K258)/(EXP(K258)+EXP(G258))*100</f>
        <v>83.657264225928628</v>
      </c>
      <c r="N258" s="17">
        <f t="shared" si="3"/>
        <v>1</v>
      </c>
      <c r="O258" s="17">
        <v>1</v>
      </c>
    </row>
    <row r="259" spans="1:15" x14ac:dyDescent="0.25">
      <c r="A259" t="s">
        <v>389</v>
      </c>
      <c r="B259" t="s">
        <v>17</v>
      </c>
      <c r="C259" s="12" t="s">
        <v>1250</v>
      </c>
      <c r="D259" s="13">
        <f>IF(B259="N/A", 0, INDEX('Probability Tables'!$J$18:$J$19, MATCH(B259, 'Probability Tables'!$A$18:$A$19, 0)))</f>
        <v>-1.9050155618886613</v>
      </c>
      <c r="E259" s="13">
        <f>IF(C259="N/A", 0, INDEX('Probability Tables'!$J$48:$J$50, MATCH(C259, 'Probability Tables'!$A$48:$A$50, 0)))</f>
        <v>-1.1317644959850102</v>
      </c>
      <c r="F259" s="13">
        <f>'Probability Tables'!$E$3</f>
        <v>-0.48424598596127871</v>
      </c>
      <c r="G259" s="16">
        <f>SUM(D259:F259)</f>
        <v>-3.5210260438349503</v>
      </c>
      <c r="H259" s="14">
        <f>IF(B259="N/A", 0, INDEX('Probability Tables'!$K$18:$K$19, MATCH(B259, 'Probability Tables'!$A$18:$A$19, 0)))</f>
        <v>-0.38532054201569693</v>
      </c>
      <c r="I259" s="14">
        <f>IF(C259="N/A", 0, INDEX('Probability Tables'!$K$48:$K$50, MATCH(C259, 'Probability Tables'!$A$48:$A$50, 0)))</f>
        <v>-0.54522705048332309</v>
      </c>
      <c r="J259" s="14">
        <f>'Probability Tables'!$E$4</f>
        <v>-0.95753369040820424</v>
      </c>
      <c r="K259" s="16">
        <f>SUM(H259:J259)</f>
        <v>-1.8880812829072244</v>
      </c>
      <c r="L259" s="15">
        <f>EXP(G259)/(EXP(G259)+EXP(K259))*100</f>
        <v>16.342735774071372</v>
      </c>
      <c r="M259" s="15">
        <f>EXP(K259)/(EXP(K259)+EXP(G259))*100</f>
        <v>83.657264225928628</v>
      </c>
      <c r="N259" s="17">
        <f t="shared" ref="N259:N322" si="4">IF(L259&gt;M259, 0, 1)</f>
        <v>1</v>
      </c>
      <c r="O259" s="17">
        <v>1</v>
      </c>
    </row>
    <row r="260" spans="1:15" x14ac:dyDescent="0.25">
      <c r="A260" t="s">
        <v>391</v>
      </c>
      <c r="B260" t="s">
        <v>17</v>
      </c>
      <c r="C260" s="12" t="s">
        <v>1250</v>
      </c>
      <c r="D260" s="13">
        <f>IF(B260="N/A", 0, INDEX('Probability Tables'!$J$18:$J$19, MATCH(B260, 'Probability Tables'!$A$18:$A$19, 0)))</f>
        <v>-1.9050155618886613</v>
      </c>
      <c r="E260" s="13">
        <f>IF(C260="N/A", 0, INDEX('Probability Tables'!$J$48:$J$50, MATCH(C260, 'Probability Tables'!$A$48:$A$50, 0)))</f>
        <v>-1.1317644959850102</v>
      </c>
      <c r="F260" s="13">
        <f>'Probability Tables'!$E$3</f>
        <v>-0.48424598596127871</v>
      </c>
      <c r="G260" s="16">
        <f>SUM(D260:F260)</f>
        <v>-3.5210260438349503</v>
      </c>
      <c r="H260" s="14">
        <f>IF(B260="N/A", 0, INDEX('Probability Tables'!$K$18:$K$19, MATCH(B260, 'Probability Tables'!$A$18:$A$19, 0)))</f>
        <v>-0.38532054201569693</v>
      </c>
      <c r="I260" s="14">
        <f>IF(C260="N/A", 0, INDEX('Probability Tables'!$K$48:$K$50, MATCH(C260, 'Probability Tables'!$A$48:$A$50, 0)))</f>
        <v>-0.54522705048332309</v>
      </c>
      <c r="J260" s="14">
        <f>'Probability Tables'!$E$4</f>
        <v>-0.95753369040820424</v>
      </c>
      <c r="K260" s="16">
        <f>SUM(H260:J260)</f>
        <v>-1.8880812829072244</v>
      </c>
      <c r="L260" s="15">
        <f>EXP(G260)/(EXP(G260)+EXP(K260))*100</f>
        <v>16.342735774071372</v>
      </c>
      <c r="M260" s="15">
        <f>EXP(K260)/(EXP(K260)+EXP(G260))*100</f>
        <v>83.657264225928628</v>
      </c>
      <c r="N260" s="17">
        <f t="shared" si="4"/>
        <v>1</v>
      </c>
      <c r="O260" s="17">
        <v>1</v>
      </c>
    </row>
    <row r="261" spans="1:15" x14ac:dyDescent="0.25">
      <c r="A261" t="s">
        <v>393</v>
      </c>
      <c r="B261" t="s">
        <v>17</v>
      </c>
      <c r="C261" s="12" t="s">
        <v>1250</v>
      </c>
      <c r="D261" s="13">
        <f>IF(B261="N/A", 0, INDEX('Probability Tables'!$J$18:$J$19, MATCH(B261, 'Probability Tables'!$A$18:$A$19, 0)))</f>
        <v>-1.9050155618886613</v>
      </c>
      <c r="E261" s="13">
        <f>IF(C261="N/A", 0, INDEX('Probability Tables'!$J$48:$J$50, MATCH(C261, 'Probability Tables'!$A$48:$A$50, 0)))</f>
        <v>-1.1317644959850102</v>
      </c>
      <c r="F261" s="13">
        <f>'Probability Tables'!$E$3</f>
        <v>-0.48424598596127871</v>
      </c>
      <c r="G261" s="16">
        <f>SUM(D261:F261)</f>
        <v>-3.5210260438349503</v>
      </c>
      <c r="H261" s="14">
        <f>IF(B261="N/A", 0, INDEX('Probability Tables'!$K$18:$K$19, MATCH(B261, 'Probability Tables'!$A$18:$A$19, 0)))</f>
        <v>-0.38532054201569693</v>
      </c>
      <c r="I261" s="14">
        <f>IF(C261="N/A", 0, INDEX('Probability Tables'!$K$48:$K$50, MATCH(C261, 'Probability Tables'!$A$48:$A$50, 0)))</f>
        <v>-0.54522705048332309</v>
      </c>
      <c r="J261" s="14">
        <f>'Probability Tables'!$E$4</f>
        <v>-0.95753369040820424</v>
      </c>
      <c r="K261" s="16">
        <f>SUM(H261:J261)</f>
        <v>-1.8880812829072244</v>
      </c>
      <c r="L261" s="15">
        <f>EXP(G261)/(EXP(G261)+EXP(K261))*100</f>
        <v>16.342735774071372</v>
      </c>
      <c r="M261" s="15">
        <f>EXP(K261)/(EXP(K261)+EXP(G261))*100</f>
        <v>83.657264225928628</v>
      </c>
      <c r="N261" s="17">
        <f t="shared" si="4"/>
        <v>1</v>
      </c>
      <c r="O261" s="17">
        <v>1</v>
      </c>
    </row>
    <row r="262" spans="1:15" x14ac:dyDescent="0.25">
      <c r="A262" t="s">
        <v>394</v>
      </c>
      <c r="B262" t="s">
        <v>13</v>
      </c>
      <c r="C262" s="12" t="s">
        <v>1251</v>
      </c>
      <c r="D262" s="13">
        <f>IF(B262="N/A", 0, INDEX('Probability Tables'!$J$18:$J$19, MATCH(B262, 'Probability Tables'!$A$18:$A$19, 0)))</f>
        <v>-0.16113204070663512</v>
      </c>
      <c r="E262" s="13">
        <f>IF(C262="N/A", 0, INDEX('Probability Tables'!$J$48:$J$50, MATCH(C262, 'Probability Tables'!$A$48:$A$50, 0)))</f>
        <v>-0.71512608727872051</v>
      </c>
      <c r="F262" s="13">
        <f>'Probability Tables'!$E$3</f>
        <v>-0.48424598596127871</v>
      </c>
      <c r="G262" s="16">
        <f>SUM(D262:F262)</f>
        <v>-1.3605041139466343</v>
      </c>
      <c r="H262" s="14">
        <f>IF(B262="N/A", 0, INDEX('Probability Tables'!$K$18:$K$19, MATCH(B262, 'Probability Tables'!$A$18:$A$19, 0)))</f>
        <v>-1.140161291580982</v>
      </c>
      <c r="I262" s="14">
        <f>IF(C262="N/A", 0, INDEX('Probability Tables'!$K$48:$K$50, MATCH(C262, 'Probability Tables'!$A$48:$A$50, 0)))</f>
        <v>-1.624036711855253</v>
      </c>
      <c r="J262" s="14">
        <f>'Probability Tables'!$E$4</f>
        <v>-0.95753369040820424</v>
      </c>
      <c r="K262" s="16">
        <f>SUM(H262:J262)</f>
        <v>-3.7217316938444389</v>
      </c>
      <c r="L262" s="15">
        <f>EXP(G262)/(EXP(G262)+EXP(K262))*100</f>
        <v>91.38225276677349</v>
      </c>
      <c r="M262" s="15">
        <f>EXP(K262)/(EXP(K262)+EXP(G262))*100</f>
        <v>8.6177472332265204</v>
      </c>
      <c r="N262" s="17">
        <f t="shared" si="4"/>
        <v>0</v>
      </c>
      <c r="O262" s="17">
        <v>0</v>
      </c>
    </row>
    <row r="263" spans="1:15" x14ac:dyDescent="0.25">
      <c r="A263" t="s">
        <v>395</v>
      </c>
      <c r="B263" t="s">
        <v>13</v>
      </c>
      <c r="C263" s="12" t="s">
        <v>1250</v>
      </c>
      <c r="D263" s="13">
        <f>IF(B263="N/A", 0, INDEX('Probability Tables'!$J$18:$J$19, MATCH(B263, 'Probability Tables'!$A$18:$A$19, 0)))</f>
        <v>-0.16113204070663512</v>
      </c>
      <c r="E263" s="13">
        <f>IF(C263="N/A", 0, INDEX('Probability Tables'!$J$48:$J$50, MATCH(C263, 'Probability Tables'!$A$48:$A$50, 0)))</f>
        <v>-1.1317644959850102</v>
      </c>
      <c r="F263" s="13">
        <f>'Probability Tables'!$E$3</f>
        <v>-0.48424598596127871</v>
      </c>
      <c r="G263" s="16">
        <f>SUM(D263:F263)</f>
        <v>-1.7771425226529238</v>
      </c>
      <c r="H263" s="14">
        <f>IF(B263="N/A", 0, INDEX('Probability Tables'!$K$18:$K$19, MATCH(B263, 'Probability Tables'!$A$18:$A$19, 0)))</f>
        <v>-1.140161291580982</v>
      </c>
      <c r="I263" s="14">
        <f>IF(C263="N/A", 0, INDEX('Probability Tables'!$K$48:$K$50, MATCH(C263, 'Probability Tables'!$A$48:$A$50, 0)))</f>
        <v>-0.54522705048332309</v>
      </c>
      <c r="J263" s="14">
        <f>'Probability Tables'!$E$4</f>
        <v>-0.95753369040820424</v>
      </c>
      <c r="K263" s="16">
        <f>SUM(H263:J263)</f>
        <v>-2.6429220324725091</v>
      </c>
      <c r="L263" s="15">
        <f>EXP(G263)/(EXP(G263)+EXP(K263))*100</f>
        <v>70.386674355757833</v>
      </c>
      <c r="M263" s="15">
        <f>EXP(K263)/(EXP(K263)+EXP(G263))*100</f>
        <v>29.613325644242167</v>
      </c>
      <c r="N263" s="17">
        <f t="shared" si="4"/>
        <v>0</v>
      </c>
      <c r="O263" s="17">
        <v>1</v>
      </c>
    </row>
    <row r="264" spans="1:15" x14ac:dyDescent="0.25">
      <c r="A264" t="s">
        <v>396</v>
      </c>
      <c r="B264" t="s">
        <v>13</v>
      </c>
      <c r="C264" s="12" t="s">
        <v>1250</v>
      </c>
      <c r="D264" s="13">
        <f>IF(B264="N/A", 0, INDEX('Probability Tables'!$J$18:$J$19, MATCH(B264, 'Probability Tables'!$A$18:$A$19, 0)))</f>
        <v>-0.16113204070663512</v>
      </c>
      <c r="E264" s="13">
        <f>IF(C264="N/A", 0, INDEX('Probability Tables'!$J$48:$J$50, MATCH(C264, 'Probability Tables'!$A$48:$A$50, 0)))</f>
        <v>-1.1317644959850102</v>
      </c>
      <c r="F264" s="13">
        <f>'Probability Tables'!$E$3</f>
        <v>-0.48424598596127871</v>
      </c>
      <c r="G264" s="16">
        <f>SUM(D264:F264)</f>
        <v>-1.7771425226529238</v>
      </c>
      <c r="H264" s="14">
        <f>IF(B264="N/A", 0, INDEX('Probability Tables'!$K$18:$K$19, MATCH(B264, 'Probability Tables'!$A$18:$A$19, 0)))</f>
        <v>-1.140161291580982</v>
      </c>
      <c r="I264" s="14">
        <f>IF(C264="N/A", 0, INDEX('Probability Tables'!$K$48:$K$50, MATCH(C264, 'Probability Tables'!$A$48:$A$50, 0)))</f>
        <v>-0.54522705048332309</v>
      </c>
      <c r="J264" s="14">
        <f>'Probability Tables'!$E$4</f>
        <v>-0.95753369040820424</v>
      </c>
      <c r="K264" s="16">
        <f>SUM(H264:J264)</f>
        <v>-2.6429220324725091</v>
      </c>
      <c r="L264" s="15">
        <f>EXP(G264)/(EXP(G264)+EXP(K264))*100</f>
        <v>70.386674355757833</v>
      </c>
      <c r="M264" s="15">
        <f>EXP(K264)/(EXP(K264)+EXP(G264))*100</f>
        <v>29.613325644242167</v>
      </c>
      <c r="N264" s="17">
        <f t="shared" si="4"/>
        <v>0</v>
      </c>
      <c r="O264" s="17">
        <v>0</v>
      </c>
    </row>
    <row r="265" spans="1:15" x14ac:dyDescent="0.25">
      <c r="A265" t="s">
        <v>398</v>
      </c>
      <c r="B265" t="s">
        <v>13</v>
      </c>
      <c r="C265" s="12" t="s">
        <v>1251</v>
      </c>
      <c r="D265" s="13">
        <f>IF(B265="N/A", 0, INDEX('Probability Tables'!$J$18:$J$19, MATCH(B265, 'Probability Tables'!$A$18:$A$19, 0)))</f>
        <v>-0.16113204070663512</v>
      </c>
      <c r="E265" s="13">
        <f>IF(C265="N/A", 0, INDEX('Probability Tables'!$J$48:$J$50, MATCH(C265, 'Probability Tables'!$A$48:$A$50, 0)))</f>
        <v>-0.71512608727872051</v>
      </c>
      <c r="F265" s="13">
        <f>'Probability Tables'!$E$3</f>
        <v>-0.48424598596127871</v>
      </c>
      <c r="G265" s="16">
        <f>SUM(D265:F265)</f>
        <v>-1.3605041139466343</v>
      </c>
      <c r="H265" s="14">
        <f>IF(B265="N/A", 0, INDEX('Probability Tables'!$K$18:$K$19, MATCH(B265, 'Probability Tables'!$A$18:$A$19, 0)))</f>
        <v>-1.140161291580982</v>
      </c>
      <c r="I265" s="14">
        <f>IF(C265="N/A", 0, INDEX('Probability Tables'!$K$48:$K$50, MATCH(C265, 'Probability Tables'!$A$48:$A$50, 0)))</f>
        <v>-1.624036711855253</v>
      </c>
      <c r="J265" s="14">
        <f>'Probability Tables'!$E$4</f>
        <v>-0.95753369040820424</v>
      </c>
      <c r="K265" s="16">
        <f>SUM(H265:J265)</f>
        <v>-3.7217316938444389</v>
      </c>
      <c r="L265" s="15">
        <f>EXP(G265)/(EXP(G265)+EXP(K265))*100</f>
        <v>91.38225276677349</v>
      </c>
      <c r="M265" s="15">
        <f>EXP(K265)/(EXP(K265)+EXP(G265))*100</f>
        <v>8.6177472332265204</v>
      </c>
      <c r="N265" s="17">
        <f t="shared" si="4"/>
        <v>0</v>
      </c>
      <c r="O265" s="17">
        <v>0</v>
      </c>
    </row>
    <row r="266" spans="1:15" x14ac:dyDescent="0.25">
      <c r="A266" t="s">
        <v>400</v>
      </c>
      <c r="B266" t="s">
        <v>17</v>
      </c>
      <c r="C266" s="12" t="s">
        <v>1251</v>
      </c>
      <c r="D266" s="13">
        <f>IF(B266="N/A", 0, INDEX('Probability Tables'!$J$18:$J$19, MATCH(B266, 'Probability Tables'!$A$18:$A$19, 0)))</f>
        <v>-1.9050155618886613</v>
      </c>
      <c r="E266" s="13">
        <f>IF(C266="N/A", 0, INDEX('Probability Tables'!$J$48:$J$50, MATCH(C266, 'Probability Tables'!$A$48:$A$50, 0)))</f>
        <v>-0.71512608727872051</v>
      </c>
      <c r="F266" s="13">
        <f>'Probability Tables'!$E$3</f>
        <v>-0.48424598596127871</v>
      </c>
      <c r="G266" s="16">
        <f>SUM(D266:F266)</f>
        <v>-3.1043876351286608</v>
      </c>
      <c r="H266" s="14">
        <f>IF(B266="N/A", 0, INDEX('Probability Tables'!$K$18:$K$19, MATCH(B266, 'Probability Tables'!$A$18:$A$19, 0)))</f>
        <v>-0.38532054201569693</v>
      </c>
      <c r="I266" s="14">
        <f>IF(C266="N/A", 0, INDEX('Probability Tables'!$K$48:$K$50, MATCH(C266, 'Probability Tables'!$A$48:$A$50, 0)))</f>
        <v>-1.624036711855253</v>
      </c>
      <c r="J266" s="14">
        <f>'Probability Tables'!$E$4</f>
        <v>-0.95753369040820424</v>
      </c>
      <c r="K266" s="16">
        <f>SUM(H266:J266)</f>
        <v>-2.9668909442791542</v>
      </c>
      <c r="L266" s="15">
        <f>EXP(G266)/(EXP(G266)+EXP(K266))*100</f>
        <v>46.567987972047398</v>
      </c>
      <c r="M266" s="15">
        <f>EXP(K266)/(EXP(K266)+EXP(G266))*100</f>
        <v>53.432012027952602</v>
      </c>
      <c r="N266" s="17">
        <f t="shared" si="4"/>
        <v>1</v>
      </c>
      <c r="O266" s="17">
        <v>0</v>
      </c>
    </row>
    <row r="267" spans="1:15" x14ac:dyDescent="0.25">
      <c r="A267" t="s">
        <v>401</v>
      </c>
      <c r="B267" t="s">
        <v>13</v>
      </c>
      <c r="C267" s="12" t="s">
        <v>1252</v>
      </c>
      <c r="D267" s="13">
        <f>IF(B267="N/A", 0, INDEX('Probability Tables'!$J$18:$J$19, MATCH(B267, 'Probability Tables'!$A$18:$A$19, 0)))</f>
        <v>-0.16113204070663512</v>
      </c>
      <c r="E267" s="13">
        <f>IF(C267="N/A", 0, INDEX('Probability Tables'!$J$48:$J$50, MATCH(C267, 'Probability Tables'!$A$48:$A$50, 0)))</f>
        <v>-1.6691571471357227</v>
      </c>
      <c r="F267" s="13">
        <f>'Probability Tables'!$E$3</f>
        <v>-0.48424598596127871</v>
      </c>
      <c r="G267" s="16">
        <f>SUM(D267:F267)</f>
        <v>-2.3145351738036366</v>
      </c>
      <c r="H267" s="14">
        <f>IF(B267="N/A", 0, INDEX('Probability Tables'!$K$18:$K$19, MATCH(B267, 'Probability Tables'!$A$18:$A$19, 0)))</f>
        <v>-1.140161291580982</v>
      </c>
      <c r="I267" s="14">
        <f>IF(C267="N/A", 0, INDEX('Probability Tables'!$K$48:$K$50, MATCH(C267, 'Probability Tables'!$A$48:$A$50, 0)))</f>
        <v>-1.4997389951776758</v>
      </c>
      <c r="J267" s="14">
        <f>'Probability Tables'!$E$4</f>
        <v>-0.95753369040820424</v>
      </c>
      <c r="K267" s="16">
        <f>SUM(H267:J267)</f>
        <v>-3.5974339771668618</v>
      </c>
      <c r="L267" s="15">
        <f>EXP(G267)/(EXP(G267)+EXP(K267))*100</f>
        <v>78.294281286117311</v>
      </c>
      <c r="M267" s="15">
        <f>EXP(K267)/(EXP(K267)+EXP(G267))*100</f>
        <v>21.705718713882685</v>
      </c>
      <c r="N267" s="17">
        <f t="shared" si="4"/>
        <v>0</v>
      </c>
      <c r="O267" s="17">
        <v>0</v>
      </c>
    </row>
    <row r="268" spans="1:15" x14ac:dyDescent="0.25">
      <c r="A268" t="s">
        <v>403</v>
      </c>
      <c r="B268" t="s">
        <v>13</v>
      </c>
      <c r="C268" s="12" t="s">
        <v>1250</v>
      </c>
      <c r="D268" s="13">
        <f>IF(B268="N/A", 0, INDEX('Probability Tables'!$J$18:$J$19, MATCH(B268, 'Probability Tables'!$A$18:$A$19, 0)))</f>
        <v>-0.16113204070663512</v>
      </c>
      <c r="E268" s="13">
        <f>IF(C268="N/A", 0, INDEX('Probability Tables'!$J$48:$J$50, MATCH(C268, 'Probability Tables'!$A$48:$A$50, 0)))</f>
        <v>-1.1317644959850102</v>
      </c>
      <c r="F268" s="13">
        <f>'Probability Tables'!$E$3</f>
        <v>-0.48424598596127871</v>
      </c>
      <c r="G268" s="16">
        <f>SUM(D268:F268)</f>
        <v>-1.7771425226529238</v>
      </c>
      <c r="H268" s="14">
        <f>IF(B268="N/A", 0, INDEX('Probability Tables'!$K$18:$K$19, MATCH(B268, 'Probability Tables'!$A$18:$A$19, 0)))</f>
        <v>-1.140161291580982</v>
      </c>
      <c r="I268" s="14">
        <f>IF(C268="N/A", 0, INDEX('Probability Tables'!$K$48:$K$50, MATCH(C268, 'Probability Tables'!$A$48:$A$50, 0)))</f>
        <v>-0.54522705048332309</v>
      </c>
      <c r="J268" s="14">
        <f>'Probability Tables'!$E$4</f>
        <v>-0.95753369040820424</v>
      </c>
      <c r="K268" s="16">
        <f>SUM(H268:J268)</f>
        <v>-2.6429220324725091</v>
      </c>
      <c r="L268" s="15">
        <f>EXP(G268)/(EXP(G268)+EXP(K268))*100</f>
        <v>70.386674355757833</v>
      </c>
      <c r="M268" s="15">
        <f>EXP(K268)/(EXP(K268)+EXP(G268))*100</f>
        <v>29.613325644242167</v>
      </c>
      <c r="N268" s="17">
        <f t="shared" si="4"/>
        <v>0</v>
      </c>
      <c r="O268" s="17">
        <v>0</v>
      </c>
    </row>
    <row r="269" spans="1:15" x14ac:dyDescent="0.25">
      <c r="A269" t="s">
        <v>404</v>
      </c>
      <c r="B269" t="s">
        <v>13</v>
      </c>
      <c r="C269" s="12" t="s">
        <v>1251</v>
      </c>
      <c r="D269" s="13">
        <f>IF(B269="N/A", 0, INDEX('Probability Tables'!$J$18:$J$19, MATCH(B269, 'Probability Tables'!$A$18:$A$19, 0)))</f>
        <v>-0.16113204070663512</v>
      </c>
      <c r="E269" s="13">
        <f>IF(C269="N/A", 0, INDEX('Probability Tables'!$J$48:$J$50, MATCH(C269, 'Probability Tables'!$A$48:$A$50, 0)))</f>
        <v>-0.71512608727872051</v>
      </c>
      <c r="F269" s="13">
        <f>'Probability Tables'!$E$3</f>
        <v>-0.48424598596127871</v>
      </c>
      <c r="G269" s="16">
        <f>SUM(D269:F269)</f>
        <v>-1.3605041139466343</v>
      </c>
      <c r="H269" s="14">
        <f>IF(B269="N/A", 0, INDEX('Probability Tables'!$K$18:$K$19, MATCH(B269, 'Probability Tables'!$A$18:$A$19, 0)))</f>
        <v>-1.140161291580982</v>
      </c>
      <c r="I269" s="14">
        <f>IF(C269="N/A", 0, INDEX('Probability Tables'!$K$48:$K$50, MATCH(C269, 'Probability Tables'!$A$48:$A$50, 0)))</f>
        <v>-1.624036711855253</v>
      </c>
      <c r="J269" s="14">
        <f>'Probability Tables'!$E$4</f>
        <v>-0.95753369040820424</v>
      </c>
      <c r="K269" s="16">
        <f>SUM(H269:J269)</f>
        <v>-3.7217316938444389</v>
      </c>
      <c r="L269" s="15">
        <f>EXP(G269)/(EXP(G269)+EXP(K269))*100</f>
        <v>91.38225276677349</v>
      </c>
      <c r="M269" s="15">
        <f>EXP(K269)/(EXP(K269)+EXP(G269))*100</f>
        <v>8.6177472332265204</v>
      </c>
      <c r="N269" s="17">
        <f t="shared" si="4"/>
        <v>0</v>
      </c>
      <c r="O269" s="17">
        <v>1</v>
      </c>
    </row>
    <row r="270" spans="1:15" x14ac:dyDescent="0.25">
      <c r="A270" t="s">
        <v>405</v>
      </c>
      <c r="B270" t="s">
        <v>17</v>
      </c>
      <c r="C270" s="12" t="s">
        <v>1250</v>
      </c>
      <c r="D270" s="13">
        <f>IF(B270="N/A", 0, INDEX('Probability Tables'!$J$18:$J$19, MATCH(B270, 'Probability Tables'!$A$18:$A$19, 0)))</f>
        <v>-1.9050155618886613</v>
      </c>
      <c r="E270" s="13">
        <f>IF(C270="N/A", 0, INDEX('Probability Tables'!$J$48:$J$50, MATCH(C270, 'Probability Tables'!$A$48:$A$50, 0)))</f>
        <v>-1.1317644959850102</v>
      </c>
      <c r="F270" s="13">
        <f>'Probability Tables'!$E$3</f>
        <v>-0.48424598596127871</v>
      </c>
      <c r="G270" s="16">
        <f>SUM(D270:F270)</f>
        <v>-3.5210260438349503</v>
      </c>
      <c r="H270" s="14">
        <f>IF(B270="N/A", 0, INDEX('Probability Tables'!$K$18:$K$19, MATCH(B270, 'Probability Tables'!$A$18:$A$19, 0)))</f>
        <v>-0.38532054201569693</v>
      </c>
      <c r="I270" s="14">
        <f>IF(C270="N/A", 0, INDEX('Probability Tables'!$K$48:$K$50, MATCH(C270, 'Probability Tables'!$A$48:$A$50, 0)))</f>
        <v>-0.54522705048332309</v>
      </c>
      <c r="J270" s="14">
        <f>'Probability Tables'!$E$4</f>
        <v>-0.95753369040820424</v>
      </c>
      <c r="K270" s="16">
        <f>SUM(H270:J270)</f>
        <v>-1.8880812829072244</v>
      </c>
      <c r="L270" s="15">
        <f>EXP(G270)/(EXP(G270)+EXP(K270))*100</f>
        <v>16.342735774071372</v>
      </c>
      <c r="M270" s="15">
        <f>EXP(K270)/(EXP(K270)+EXP(G270))*100</f>
        <v>83.657264225928628</v>
      </c>
      <c r="N270" s="17">
        <f t="shared" si="4"/>
        <v>1</v>
      </c>
      <c r="O270" s="17">
        <v>1</v>
      </c>
    </row>
    <row r="271" spans="1:15" x14ac:dyDescent="0.25">
      <c r="A271" t="s">
        <v>408</v>
      </c>
      <c r="B271" t="s">
        <v>17</v>
      </c>
      <c r="C271" s="12" t="s">
        <v>1250</v>
      </c>
      <c r="D271" s="13">
        <f>IF(B271="N/A", 0, INDEX('Probability Tables'!$J$18:$J$19, MATCH(B271, 'Probability Tables'!$A$18:$A$19, 0)))</f>
        <v>-1.9050155618886613</v>
      </c>
      <c r="E271" s="13">
        <f>IF(C271="N/A", 0, INDEX('Probability Tables'!$J$48:$J$50, MATCH(C271, 'Probability Tables'!$A$48:$A$50, 0)))</f>
        <v>-1.1317644959850102</v>
      </c>
      <c r="F271" s="13">
        <f>'Probability Tables'!$E$3</f>
        <v>-0.48424598596127871</v>
      </c>
      <c r="G271" s="16">
        <f>SUM(D271:F271)</f>
        <v>-3.5210260438349503</v>
      </c>
      <c r="H271" s="14">
        <f>IF(B271="N/A", 0, INDEX('Probability Tables'!$K$18:$K$19, MATCH(B271, 'Probability Tables'!$A$18:$A$19, 0)))</f>
        <v>-0.38532054201569693</v>
      </c>
      <c r="I271" s="14">
        <f>IF(C271="N/A", 0, INDEX('Probability Tables'!$K$48:$K$50, MATCH(C271, 'Probability Tables'!$A$48:$A$50, 0)))</f>
        <v>-0.54522705048332309</v>
      </c>
      <c r="J271" s="14">
        <f>'Probability Tables'!$E$4</f>
        <v>-0.95753369040820424</v>
      </c>
      <c r="K271" s="16">
        <f>SUM(H271:J271)</f>
        <v>-1.8880812829072244</v>
      </c>
      <c r="L271" s="15">
        <f>EXP(G271)/(EXP(G271)+EXP(K271))*100</f>
        <v>16.342735774071372</v>
      </c>
      <c r="M271" s="15">
        <f>EXP(K271)/(EXP(K271)+EXP(G271))*100</f>
        <v>83.657264225928628</v>
      </c>
      <c r="N271" s="17">
        <f t="shared" si="4"/>
        <v>1</v>
      </c>
      <c r="O271" s="17">
        <v>1</v>
      </c>
    </row>
    <row r="272" spans="1:15" x14ac:dyDescent="0.25">
      <c r="A272" t="s">
        <v>411</v>
      </c>
      <c r="B272" t="s">
        <v>13</v>
      </c>
      <c r="C272" s="12" t="s">
        <v>1250</v>
      </c>
      <c r="D272" s="13">
        <f>IF(B272="N/A", 0, INDEX('Probability Tables'!$J$18:$J$19, MATCH(B272, 'Probability Tables'!$A$18:$A$19, 0)))</f>
        <v>-0.16113204070663512</v>
      </c>
      <c r="E272" s="13">
        <f>IF(C272="N/A", 0, INDEX('Probability Tables'!$J$48:$J$50, MATCH(C272, 'Probability Tables'!$A$48:$A$50, 0)))</f>
        <v>-1.1317644959850102</v>
      </c>
      <c r="F272" s="13">
        <f>'Probability Tables'!$E$3</f>
        <v>-0.48424598596127871</v>
      </c>
      <c r="G272" s="16">
        <f>SUM(D272:F272)</f>
        <v>-1.7771425226529238</v>
      </c>
      <c r="H272" s="14">
        <f>IF(B272="N/A", 0, INDEX('Probability Tables'!$K$18:$K$19, MATCH(B272, 'Probability Tables'!$A$18:$A$19, 0)))</f>
        <v>-1.140161291580982</v>
      </c>
      <c r="I272" s="14">
        <f>IF(C272="N/A", 0, INDEX('Probability Tables'!$K$48:$K$50, MATCH(C272, 'Probability Tables'!$A$48:$A$50, 0)))</f>
        <v>-0.54522705048332309</v>
      </c>
      <c r="J272" s="14">
        <f>'Probability Tables'!$E$4</f>
        <v>-0.95753369040820424</v>
      </c>
      <c r="K272" s="16">
        <f>SUM(H272:J272)</f>
        <v>-2.6429220324725091</v>
      </c>
      <c r="L272" s="15">
        <f>EXP(G272)/(EXP(G272)+EXP(K272))*100</f>
        <v>70.386674355757833</v>
      </c>
      <c r="M272" s="15">
        <f>EXP(K272)/(EXP(K272)+EXP(G272))*100</f>
        <v>29.613325644242167</v>
      </c>
      <c r="N272" s="17">
        <f t="shared" si="4"/>
        <v>0</v>
      </c>
      <c r="O272" s="17">
        <v>0</v>
      </c>
    </row>
    <row r="273" spans="1:15" x14ac:dyDescent="0.25">
      <c r="A273" t="s">
        <v>412</v>
      </c>
      <c r="B273" t="s">
        <v>13</v>
      </c>
      <c r="C273" s="12" t="s">
        <v>1251</v>
      </c>
      <c r="D273" s="13">
        <f>IF(B273="N/A", 0, INDEX('Probability Tables'!$J$18:$J$19, MATCH(B273, 'Probability Tables'!$A$18:$A$19, 0)))</f>
        <v>-0.16113204070663512</v>
      </c>
      <c r="E273" s="13">
        <f>IF(C273="N/A", 0, INDEX('Probability Tables'!$J$48:$J$50, MATCH(C273, 'Probability Tables'!$A$48:$A$50, 0)))</f>
        <v>-0.71512608727872051</v>
      </c>
      <c r="F273" s="13">
        <f>'Probability Tables'!$E$3</f>
        <v>-0.48424598596127871</v>
      </c>
      <c r="G273" s="16">
        <f>SUM(D273:F273)</f>
        <v>-1.3605041139466343</v>
      </c>
      <c r="H273" s="14">
        <f>IF(B273="N/A", 0, INDEX('Probability Tables'!$K$18:$K$19, MATCH(B273, 'Probability Tables'!$A$18:$A$19, 0)))</f>
        <v>-1.140161291580982</v>
      </c>
      <c r="I273" s="14">
        <f>IF(C273="N/A", 0, INDEX('Probability Tables'!$K$48:$K$50, MATCH(C273, 'Probability Tables'!$A$48:$A$50, 0)))</f>
        <v>-1.624036711855253</v>
      </c>
      <c r="J273" s="14">
        <f>'Probability Tables'!$E$4</f>
        <v>-0.95753369040820424</v>
      </c>
      <c r="K273" s="16">
        <f>SUM(H273:J273)</f>
        <v>-3.7217316938444389</v>
      </c>
      <c r="L273" s="15">
        <f>EXP(G273)/(EXP(G273)+EXP(K273))*100</f>
        <v>91.38225276677349</v>
      </c>
      <c r="M273" s="15">
        <f>EXP(K273)/(EXP(K273)+EXP(G273))*100</f>
        <v>8.6177472332265204</v>
      </c>
      <c r="N273" s="17">
        <f t="shared" si="4"/>
        <v>0</v>
      </c>
      <c r="O273" s="17">
        <v>1</v>
      </c>
    </row>
    <row r="274" spans="1:15" x14ac:dyDescent="0.25">
      <c r="A274" t="s">
        <v>413</v>
      </c>
      <c r="B274" t="s">
        <v>17</v>
      </c>
      <c r="C274" s="12" t="s">
        <v>1252</v>
      </c>
      <c r="D274" s="13">
        <f>IF(B274="N/A", 0, INDEX('Probability Tables'!$J$18:$J$19, MATCH(B274, 'Probability Tables'!$A$18:$A$19, 0)))</f>
        <v>-1.9050155618886613</v>
      </c>
      <c r="E274" s="13">
        <f>IF(C274="N/A", 0, INDEX('Probability Tables'!$J$48:$J$50, MATCH(C274, 'Probability Tables'!$A$48:$A$50, 0)))</f>
        <v>-1.6691571471357227</v>
      </c>
      <c r="F274" s="13">
        <f>'Probability Tables'!$E$3</f>
        <v>-0.48424598596127871</v>
      </c>
      <c r="G274" s="16">
        <f>SUM(D274:F274)</f>
        <v>-4.0584186949856624</v>
      </c>
      <c r="H274" s="14">
        <f>IF(B274="N/A", 0, INDEX('Probability Tables'!$K$18:$K$19, MATCH(B274, 'Probability Tables'!$A$18:$A$19, 0)))</f>
        <v>-0.38532054201569693</v>
      </c>
      <c r="I274" s="14">
        <f>IF(C274="N/A", 0, INDEX('Probability Tables'!$K$48:$K$50, MATCH(C274, 'Probability Tables'!$A$48:$A$50, 0)))</f>
        <v>-1.4997389951776758</v>
      </c>
      <c r="J274" s="14">
        <f>'Probability Tables'!$E$4</f>
        <v>-0.95753369040820424</v>
      </c>
      <c r="K274" s="16">
        <f>SUM(H274:J274)</f>
        <v>-2.8425932276015771</v>
      </c>
      <c r="L274" s="15">
        <f>EXP(G274)/(EXP(G274)+EXP(K274))*100</f>
        <v>22.867192501028882</v>
      </c>
      <c r="M274" s="15">
        <f>EXP(K274)/(EXP(K274)+EXP(G274))*100</f>
        <v>77.132807498971118</v>
      </c>
      <c r="N274" s="17">
        <f t="shared" si="4"/>
        <v>1</v>
      </c>
      <c r="O274" s="17">
        <v>1</v>
      </c>
    </row>
    <row r="275" spans="1:15" x14ac:dyDescent="0.25">
      <c r="A275" t="s">
        <v>414</v>
      </c>
      <c r="B275" t="s">
        <v>13</v>
      </c>
      <c r="C275" s="12" t="s">
        <v>1250</v>
      </c>
      <c r="D275" s="13">
        <f>IF(B275="N/A", 0, INDEX('Probability Tables'!$J$18:$J$19, MATCH(B275, 'Probability Tables'!$A$18:$A$19, 0)))</f>
        <v>-0.16113204070663512</v>
      </c>
      <c r="E275" s="13">
        <f>IF(C275="N/A", 0, INDEX('Probability Tables'!$J$48:$J$50, MATCH(C275, 'Probability Tables'!$A$48:$A$50, 0)))</f>
        <v>-1.1317644959850102</v>
      </c>
      <c r="F275" s="13">
        <f>'Probability Tables'!$E$3</f>
        <v>-0.48424598596127871</v>
      </c>
      <c r="G275" s="16">
        <f>SUM(D275:F275)</f>
        <v>-1.7771425226529238</v>
      </c>
      <c r="H275" s="14">
        <f>IF(B275="N/A", 0, INDEX('Probability Tables'!$K$18:$K$19, MATCH(B275, 'Probability Tables'!$A$18:$A$19, 0)))</f>
        <v>-1.140161291580982</v>
      </c>
      <c r="I275" s="14">
        <f>IF(C275="N/A", 0, INDEX('Probability Tables'!$K$48:$K$50, MATCH(C275, 'Probability Tables'!$A$48:$A$50, 0)))</f>
        <v>-0.54522705048332309</v>
      </c>
      <c r="J275" s="14">
        <f>'Probability Tables'!$E$4</f>
        <v>-0.95753369040820424</v>
      </c>
      <c r="K275" s="16">
        <f>SUM(H275:J275)</f>
        <v>-2.6429220324725091</v>
      </c>
      <c r="L275" s="15">
        <f>EXP(G275)/(EXP(G275)+EXP(K275))*100</f>
        <v>70.386674355757833</v>
      </c>
      <c r="M275" s="15">
        <f>EXP(K275)/(EXP(K275)+EXP(G275))*100</f>
        <v>29.613325644242167</v>
      </c>
      <c r="N275" s="17">
        <f t="shared" si="4"/>
        <v>0</v>
      </c>
      <c r="O275" s="17">
        <v>0</v>
      </c>
    </row>
    <row r="276" spans="1:15" x14ac:dyDescent="0.25">
      <c r="A276" t="s">
        <v>417</v>
      </c>
      <c r="B276" t="s">
        <v>17</v>
      </c>
      <c r="C276" s="12" t="s">
        <v>1251</v>
      </c>
      <c r="D276" s="13">
        <f>IF(B276="N/A", 0, INDEX('Probability Tables'!$J$18:$J$19, MATCH(B276, 'Probability Tables'!$A$18:$A$19, 0)))</f>
        <v>-1.9050155618886613</v>
      </c>
      <c r="E276" s="13">
        <f>IF(C276="N/A", 0, INDEX('Probability Tables'!$J$48:$J$50, MATCH(C276, 'Probability Tables'!$A$48:$A$50, 0)))</f>
        <v>-0.71512608727872051</v>
      </c>
      <c r="F276" s="13">
        <f>'Probability Tables'!$E$3</f>
        <v>-0.48424598596127871</v>
      </c>
      <c r="G276" s="16">
        <f>SUM(D276:F276)</f>
        <v>-3.1043876351286608</v>
      </c>
      <c r="H276" s="14">
        <f>IF(B276="N/A", 0, INDEX('Probability Tables'!$K$18:$K$19, MATCH(B276, 'Probability Tables'!$A$18:$A$19, 0)))</f>
        <v>-0.38532054201569693</v>
      </c>
      <c r="I276" s="14">
        <f>IF(C276="N/A", 0, INDEX('Probability Tables'!$K$48:$K$50, MATCH(C276, 'Probability Tables'!$A$48:$A$50, 0)))</f>
        <v>-1.624036711855253</v>
      </c>
      <c r="J276" s="14">
        <f>'Probability Tables'!$E$4</f>
        <v>-0.95753369040820424</v>
      </c>
      <c r="K276" s="16">
        <f>SUM(H276:J276)</f>
        <v>-2.9668909442791542</v>
      </c>
      <c r="L276" s="15">
        <f>EXP(G276)/(EXP(G276)+EXP(K276))*100</f>
        <v>46.567987972047398</v>
      </c>
      <c r="M276" s="15">
        <f>EXP(K276)/(EXP(K276)+EXP(G276))*100</f>
        <v>53.432012027952602</v>
      </c>
      <c r="N276" s="17">
        <f t="shared" si="4"/>
        <v>1</v>
      </c>
      <c r="O276" s="17">
        <v>1</v>
      </c>
    </row>
    <row r="277" spans="1:15" x14ac:dyDescent="0.25">
      <c r="A277" t="s">
        <v>418</v>
      </c>
      <c r="B277" t="s">
        <v>17</v>
      </c>
      <c r="C277" s="12" t="s">
        <v>1250</v>
      </c>
      <c r="D277" s="13">
        <f>IF(B277="N/A", 0, INDEX('Probability Tables'!$J$18:$J$19, MATCH(B277, 'Probability Tables'!$A$18:$A$19, 0)))</f>
        <v>-1.9050155618886613</v>
      </c>
      <c r="E277" s="13">
        <f>IF(C277="N/A", 0, INDEX('Probability Tables'!$J$48:$J$50, MATCH(C277, 'Probability Tables'!$A$48:$A$50, 0)))</f>
        <v>-1.1317644959850102</v>
      </c>
      <c r="F277" s="13">
        <f>'Probability Tables'!$E$3</f>
        <v>-0.48424598596127871</v>
      </c>
      <c r="G277" s="16">
        <f>SUM(D277:F277)</f>
        <v>-3.5210260438349503</v>
      </c>
      <c r="H277" s="14">
        <f>IF(B277="N/A", 0, INDEX('Probability Tables'!$K$18:$K$19, MATCH(B277, 'Probability Tables'!$A$18:$A$19, 0)))</f>
        <v>-0.38532054201569693</v>
      </c>
      <c r="I277" s="14">
        <f>IF(C277="N/A", 0, INDEX('Probability Tables'!$K$48:$K$50, MATCH(C277, 'Probability Tables'!$A$48:$A$50, 0)))</f>
        <v>-0.54522705048332309</v>
      </c>
      <c r="J277" s="14">
        <f>'Probability Tables'!$E$4</f>
        <v>-0.95753369040820424</v>
      </c>
      <c r="K277" s="16">
        <f>SUM(H277:J277)</f>
        <v>-1.8880812829072244</v>
      </c>
      <c r="L277" s="15">
        <f>EXP(G277)/(EXP(G277)+EXP(K277))*100</f>
        <v>16.342735774071372</v>
      </c>
      <c r="M277" s="15">
        <f>EXP(K277)/(EXP(K277)+EXP(G277))*100</f>
        <v>83.657264225928628</v>
      </c>
      <c r="N277" s="17">
        <f t="shared" si="4"/>
        <v>1</v>
      </c>
      <c r="O277" s="17">
        <v>1</v>
      </c>
    </row>
    <row r="278" spans="1:15" x14ac:dyDescent="0.25">
      <c r="A278" t="s">
        <v>420</v>
      </c>
      <c r="B278" t="s">
        <v>17</v>
      </c>
      <c r="C278" s="12" t="s">
        <v>1251</v>
      </c>
      <c r="D278" s="13">
        <f>IF(B278="N/A", 0, INDEX('Probability Tables'!$J$18:$J$19, MATCH(B278, 'Probability Tables'!$A$18:$A$19, 0)))</f>
        <v>-1.9050155618886613</v>
      </c>
      <c r="E278" s="13">
        <f>IF(C278="N/A", 0, INDEX('Probability Tables'!$J$48:$J$50, MATCH(C278, 'Probability Tables'!$A$48:$A$50, 0)))</f>
        <v>-0.71512608727872051</v>
      </c>
      <c r="F278" s="13">
        <f>'Probability Tables'!$E$3</f>
        <v>-0.48424598596127871</v>
      </c>
      <c r="G278" s="16">
        <f>SUM(D278:F278)</f>
        <v>-3.1043876351286608</v>
      </c>
      <c r="H278" s="14">
        <f>IF(B278="N/A", 0, INDEX('Probability Tables'!$K$18:$K$19, MATCH(B278, 'Probability Tables'!$A$18:$A$19, 0)))</f>
        <v>-0.38532054201569693</v>
      </c>
      <c r="I278" s="14">
        <f>IF(C278="N/A", 0, INDEX('Probability Tables'!$K$48:$K$50, MATCH(C278, 'Probability Tables'!$A$48:$A$50, 0)))</f>
        <v>-1.624036711855253</v>
      </c>
      <c r="J278" s="14">
        <f>'Probability Tables'!$E$4</f>
        <v>-0.95753369040820424</v>
      </c>
      <c r="K278" s="16">
        <f>SUM(H278:J278)</f>
        <v>-2.9668909442791542</v>
      </c>
      <c r="L278" s="15">
        <f>EXP(G278)/(EXP(G278)+EXP(K278))*100</f>
        <v>46.567987972047398</v>
      </c>
      <c r="M278" s="15">
        <f>EXP(K278)/(EXP(K278)+EXP(G278))*100</f>
        <v>53.432012027952602</v>
      </c>
      <c r="N278" s="17">
        <f t="shared" si="4"/>
        <v>1</v>
      </c>
      <c r="O278" s="17">
        <v>0</v>
      </c>
    </row>
    <row r="279" spans="1:15" x14ac:dyDescent="0.25">
      <c r="A279" t="s">
        <v>421</v>
      </c>
      <c r="B279" t="s">
        <v>13</v>
      </c>
      <c r="C279" s="12" t="s">
        <v>1251</v>
      </c>
      <c r="D279" s="13">
        <f>IF(B279="N/A", 0, INDEX('Probability Tables'!$J$18:$J$19, MATCH(B279, 'Probability Tables'!$A$18:$A$19, 0)))</f>
        <v>-0.16113204070663512</v>
      </c>
      <c r="E279" s="13">
        <f>IF(C279="N/A", 0, INDEX('Probability Tables'!$J$48:$J$50, MATCH(C279, 'Probability Tables'!$A$48:$A$50, 0)))</f>
        <v>-0.71512608727872051</v>
      </c>
      <c r="F279" s="13">
        <f>'Probability Tables'!$E$3</f>
        <v>-0.48424598596127871</v>
      </c>
      <c r="G279" s="16">
        <f>SUM(D279:F279)</f>
        <v>-1.3605041139466343</v>
      </c>
      <c r="H279" s="14">
        <f>IF(B279="N/A", 0, INDEX('Probability Tables'!$K$18:$K$19, MATCH(B279, 'Probability Tables'!$A$18:$A$19, 0)))</f>
        <v>-1.140161291580982</v>
      </c>
      <c r="I279" s="14">
        <f>IF(C279="N/A", 0, INDEX('Probability Tables'!$K$48:$K$50, MATCH(C279, 'Probability Tables'!$A$48:$A$50, 0)))</f>
        <v>-1.624036711855253</v>
      </c>
      <c r="J279" s="14">
        <f>'Probability Tables'!$E$4</f>
        <v>-0.95753369040820424</v>
      </c>
      <c r="K279" s="16">
        <f>SUM(H279:J279)</f>
        <v>-3.7217316938444389</v>
      </c>
      <c r="L279" s="15">
        <f>EXP(G279)/(EXP(G279)+EXP(K279))*100</f>
        <v>91.38225276677349</v>
      </c>
      <c r="M279" s="15">
        <f>EXP(K279)/(EXP(K279)+EXP(G279))*100</f>
        <v>8.6177472332265204</v>
      </c>
      <c r="N279" s="17">
        <f t="shared" si="4"/>
        <v>0</v>
      </c>
      <c r="O279" s="17">
        <v>0</v>
      </c>
    </row>
    <row r="280" spans="1:15" x14ac:dyDescent="0.25">
      <c r="A280" t="s">
        <v>422</v>
      </c>
      <c r="B280" t="s">
        <v>13</v>
      </c>
      <c r="C280" s="12" t="s">
        <v>1250</v>
      </c>
      <c r="D280" s="13">
        <f>IF(B280="N/A", 0, INDEX('Probability Tables'!$J$18:$J$19, MATCH(B280, 'Probability Tables'!$A$18:$A$19, 0)))</f>
        <v>-0.16113204070663512</v>
      </c>
      <c r="E280" s="13">
        <f>IF(C280="N/A", 0, INDEX('Probability Tables'!$J$48:$J$50, MATCH(C280, 'Probability Tables'!$A$48:$A$50, 0)))</f>
        <v>-1.1317644959850102</v>
      </c>
      <c r="F280" s="13">
        <f>'Probability Tables'!$E$3</f>
        <v>-0.48424598596127871</v>
      </c>
      <c r="G280" s="16">
        <f>SUM(D280:F280)</f>
        <v>-1.7771425226529238</v>
      </c>
      <c r="H280" s="14">
        <f>IF(B280="N/A", 0, INDEX('Probability Tables'!$K$18:$K$19, MATCH(B280, 'Probability Tables'!$A$18:$A$19, 0)))</f>
        <v>-1.140161291580982</v>
      </c>
      <c r="I280" s="14">
        <f>IF(C280="N/A", 0, INDEX('Probability Tables'!$K$48:$K$50, MATCH(C280, 'Probability Tables'!$A$48:$A$50, 0)))</f>
        <v>-0.54522705048332309</v>
      </c>
      <c r="J280" s="14">
        <f>'Probability Tables'!$E$4</f>
        <v>-0.95753369040820424</v>
      </c>
      <c r="K280" s="16">
        <f>SUM(H280:J280)</f>
        <v>-2.6429220324725091</v>
      </c>
      <c r="L280" s="15">
        <f>EXP(G280)/(EXP(G280)+EXP(K280))*100</f>
        <v>70.386674355757833</v>
      </c>
      <c r="M280" s="15">
        <f>EXP(K280)/(EXP(K280)+EXP(G280))*100</f>
        <v>29.613325644242167</v>
      </c>
      <c r="N280" s="17">
        <f t="shared" si="4"/>
        <v>0</v>
      </c>
      <c r="O280" s="17">
        <v>0</v>
      </c>
    </row>
    <row r="281" spans="1:15" x14ac:dyDescent="0.25">
      <c r="A281" t="s">
        <v>423</v>
      </c>
      <c r="B281" t="s">
        <v>17</v>
      </c>
      <c r="C281" s="12" t="s">
        <v>1250</v>
      </c>
      <c r="D281" s="13">
        <f>IF(B281="N/A", 0, INDEX('Probability Tables'!$J$18:$J$19, MATCH(B281, 'Probability Tables'!$A$18:$A$19, 0)))</f>
        <v>-1.9050155618886613</v>
      </c>
      <c r="E281" s="13">
        <f>IF(C281="N/A", 0, INDEX('Probability Tables'!$J$48:$J$50, MATCH(C281, 'Probability Tables'!$A$48:$A$50, 0)))</f>
        <v>-1.1317644959850102</v>
      </c>
      <c r="F281" s="13">
        <f>'Probability Tables'!$E$3</f>
        <v>-0.48424598596127871</v>
      </c>
      <c r="G281" s="16">
        <f>SUM(D281:F281)</f>
        <v>-3.5210260438349503</v>
      </c>
      <c r="H281" s="14">
        <f>IF(B281="N/A", 0, INDEX('Probability Tables'!$K$18:$K$19, MATCH(B281, 'Probability Tables'!$A$18:$A$19, 0)))</f>
        <v>-0.38532054201569693</v>
      </c>
      <c r="I281" s="14">
        <f>IF(C281="N/A", 0, INDEX('Probability Tables'!$K$48:$K$50, MATCH(C281, 'Probability Tables'!$A$48:$A$50, 0)))</f>
        <v>-0.54522705048332309</v>
      </c>
      <c r="J281" s="14">
        <f>'Probability Tables'!$E$4</f>
        <v>-0.95753369040820424</v>
      </c>
      <c r="K281" s="16">
        <f>SUM(H281:J281)</f>
        <v>-1.8880812829072244</v>
      </c>
      <c r="L281" s="15">
        <f>EXP(G281)/(EXP(G281)+EXP(K281))*100</f>
        <v>16.342735774071372</v>
      </c>
      <c r="M281" s="15">
        <f>EXP(K281)/(EXP(K281)+EXP(G281))*100</f>
        <v>83.657264225928628</v>
      </c>
      <c r="N281" s="17">
        <f t="shared" si="4"/>
        <v>1</v>
      </c>
      <c r="O281" s="17">
        <v>1</v>
      </c>
    </row>
    <row r="282" spans="1:15" x14ac:dyDescent="0.25">
      <c r="A282" t="s">
        <v>425</v>
      </c>
      <c r="B282" t="s">
        <v>13</v>
      </c>
      <c r="C282" s="12" t="s">
        <v>1251</v>
      </c>
      <c r="D282" s="13">
        <f>IF(B282="N/A", 0, INDEX('Probability Tables'!$J$18:$J$19, MATCH(B282, 'Probability Tables'!$A$18:$A$19, 0)))</f>
        <v>-0.16113204070663512</v>
      </c>
      <c r="E282" s="13">
        <f>IF(C282="N/A", 0, INDEX('Probability Tables'!$J$48:$J$50, MATCH(C282, 'Probability Tables'!$A$48:$A$50, 0)))</f>
        <v>-0.71512608727872051</v>
      </c>
      <c r="F282" s="13">
        <f>'Probability Tables'!$E$3</f>
        <v>-0.48424598596127871</v>
      </c>
      <c r="G282" s="16">
        <f>SUM(D282:F282)</f>
        <v>-1.3605041139466343</v>
      </c>
      <c r="H282" s="14">
        <f>IF(B282="N/A", 0, INDEX('Probability Tables'!$K$18:$K$19, MATCH(B282, 'Probability Tables'!$A$18:$A$19, 0)))</f>
        <v>-1.140161291580982</v>
      </c>
      <c r="I282" s="14">
        <f>IF(C282="N/A", 0, INDEX('Probability Tables'!$K$48:$K$50, MATCH(C282, 'Probability Tables'!$A$48:$A$50, 0)))</f>
        <v>-1.624036711855253</v>
      </c>
      <c r="J282" s="14">
        <f>'Probability Tables'!$E$4</f>
        <v>-0.95753369040820424</v>
      </c>
      <c r="K282" s="16">
        <f>SUM(H282:J282)</f>
        <v>-3.7217316938444389</v>
      </c>
      <c r="L282" s="15">
        <f>EXP(G282)/(EXP(G282)+EXP(K282))*100</f>
        <v>91.38225276677349</v>
      </c>
      <c r="M282" s="15">
        <f>EXP(K282)/(EXP(K282)+EXP(G282))*100</f>
        <v>8.6177472332265204</v>
      </c>
      <c r="N282" s="17">
        <f t="shared" si="4"/>
        <v>0</v>
      </c>
      <c r="O282" s="17">
        <v>0</v>
      </c>
    </row>
    <row r="283" spans="1:15" x14ac:dyDescent="0.25">
      <c r="A283" t="s">
        <v>426</v>
      </c>
      <c r="B283" t="s">
        <v>13</v>
      </c>
      <c r="C283" s="12" t="s">
        <v>1251</v>
      </c>
      <c r="D283" s="13">
        <f>IF(B283="N/A", 0, INDEX('Probability Tables'!$J$18:$J$19, MATCH(B283, 'Probability Tables'!$A$18:$A$19, 0)))</f>
        <v>-0.16113204070663512</v>
      </c>
      <c r="E283" s="13">
        <f>IF(C283="N/A", 0, INDEX('Probability Tables'!$J$48:$J$50, MATCH(C283, 'Probability Tables'!$A$48:$A$50, 0)))</f>
        <v>-0.71512608727872051</v>
      </c>
      <c r="F283" s="13">
        <f>'Probability Tables'!$E$3</f>
        <v>-0.48424598596127871</v>
      </c>
      <c r="G283" s="16">
        <f>SUM(D283:F283)</f>
        <v>-1.3605041139466343</v>
      </c>
      <c r="H283" s="14">
        <f>IF(B283="N/A", 0, INDEX('Probability Tables'!$K$18:$K$19, MATCH(B283, 'Probability Tables'!$A$18:$A$19, 0)))</f>
        <v>-1.140161291580982</v>
      </c>
      <c r="I283" s="14">
        <f>IF(C283="N/A", 0, INDEX('Probability Tables'!$K$48:$K$50, MATCH(C283, 'Probability Tables'!$A$48:$A$50, 0)))</f>
        <v>-1.624036711855253</v>
      </c>
      <c r="J283" s="14">
        <f>'Probability Tables'!$E$4</f>
        <v>-0.95753369040820424</v>
      </c>
      <c r="K283" s="16">
        <f>SUM(H283:J283)</f>
        <v>-3.7217316938444389</v>
      </c>
      <c r="L283" s="15">
        <f>EXP(G283)/(EXP(G283)+EXP(K283))*100</f>
        <v>91.38225276677349</v>
      </c>
      <c r="M283" s="15">
        <f>EXP(K283)/(EXP(K283)+EXP(G283))*100</f>
        <v>8.6177472332265204</v>
      </c>
      <c r="N283" s="17">
        <f t="shared" si="4"/>
        <v>0</v>
      </c>
      <c r="O283" s="17">
        <v>0</v>
      </c>
    </row>
    <row r="284" spans="1:15" x14ac:dyDescent="0.25">
      <c r="A284" t="s">
        <v>427</v>
      </c>
      <c r="B284" t="s">
        <v>13</v>
      </c>
      <c r="C284" s="12" t="s">
        <v>1251</v>
      </c>
      <c r="D284" s="13">
        <f>IF(B284="N/A", 0, INDEX('Probability Tables'!$J$18:$J$19, MATCH(B284, 'Probability Tables'!$A$18:$A$19, 0)))</f>
        <v>-0.16113204070663512</v>
      </c>
      <c r="E284" s="13">
        <f>IF(C284="N/A", 0, INDEX('Probability Tables'!$J$48:$J$50, MATCH(C284, 'Probability Tables'!$A$48:$A$50, 0)))</f>
        <v>-0.71512608727872051</v>
      </c>
      <c r="F284" s="13">
        <f>'Probability Tables'!$E$3</f>
        <v>-0.48424598596127871</v>
      </c>
      <c r="G284" s="16">
        <f>SUM(D284:F284)</f>
        <v>-1.3605041139466343</v>
      </c>
      <c r="H284" s="14">
        <f>IF(B284="N/A", 0, INDEX('Probability Tables'!$K$18:$K$19, MATCH(B284, 'Probability Tables'!$A$18:$A$19, 0)))</f>
        <v>-1.140161291580982</v>
      </c>
      <c r="I284" s="14">
        <f>IF(C284="N/A", 0, INDEX('Probability Tables'!$K$48:$K$50, MATCH(C284, 'Probability Tables'!$A$48:$A$50, 0)))</f>
        <v>-1.624036711855253</v>
      </c>
      <c r="J284" s="14">
        <f>'Probability Tables'!$E$4</f>
        <v>-0.95753369040820424</v>
      </c>
      <c r="K284" s="16">
        <f>SUM(H284:J284)</f>
        <v>-3.7217316938444389</v>
      </c>
      <c r="L284" s="15">
        <f>EXP(G284)/(EXP(G284)+EXP(K284))*100</f>
        <v>91.38225276677349</v>
      </c>
      <c r="M284" s="15">
        <f>EXP(K284)/(EXP(K284)+EXP(G284))*100</f>
        <v>8.6177472332265204</v>
      </c>
      <c r="N284" s="17">
        <f t="shared" si="4"/>
        <v>0</v>
      </c>
      <c r="O284" s="17">
        <v>0</v>
      </c>
    </row>
    <row r="285" spans="1:15" x14ac:dyDescent="0.25">
      <c r="A285" t="s">
        <v>428</v>
      </c>
      <c r="B285" t="s">
        <v>13</v>
      </c>
      <c r="C285" s="12" t="s">
        <v>1251</v>
      </c>
      <c r="D285" s="13">
        <f>IF(B285="N/A", 0, INDEX('Probability Tables'!$J$18:$J$19, MATCH(B285, 'Probability Tables'!$A$18:$A$19, 0)))</f>
        <v>-0.16113204070663512</v>
      </c>
      <c r="E285" s="13">
        <f>IF(C285="N/A", 0, INDEX('Probability Tables'!$J$48:$J$50, MATCH(C285, 'Probability Tables'!$A$48:$A$50, 0)))</f>
        <v>-0.71512608727872051</v>
      </c>
      <c r="F285" s="13">
        <f>'Probability Tables'!$E$3</f>
        <v>-0.48424598596127871</v>
      </c>
      <c r="G285" s="16">
        <f>SUM(D285:F285)</f>
        <v>-1.3605041139466343</v>
      </c>
      <c r="H285" s="14">
        <f>IF(B285="N/A", 0, INDEX('Probability Tables'!$K$18:$K$19, MATCH(B285, 'Probability Tables'!$A$18:$A$19, 0)))</f>
        <v>-1.140161291580982</v>
      </c>
      <c r="I285" s="14">
        <f>IF(C285="N/A", 0, INDEX('Probability Tables'!$K$48:$K$50, MATCH(C285, 'Probability Tables'!$A$48:$A$50, 0)))</f>
        <v>-1.624036711855253</v>
      </c>
      <c r="J285" s="14">
        <f>'Probability Tables'!$E$4</f>
        <v>-0.95753369040820424</v>
      </c>
      <c r="K285" s="16">
        <f>SUM(H285:J285)</f>
        <v>-3.7217316938444389</v>
      </c>
      <c r="L285" s="15">
        <f>EXP(G285)/(EXP(G285)+EXP(K285))*100</f>
        <v>91.38225276677349</v>
      </c>
      <c r="M285" s="15">
        <f>EXP(K285)/(EXP(K285)+EXP(G285))*100</f>
        <v>8.6177472332265204</v>
      </c>
      <c r="N285" s="17">
        <f t="shared" si="4"/>
        <v>0</v>
      </c>
      <c r="O285" s="17">
        <v>1</v>
      </c>
    </row>
    <row r="286" spans="1:15" x14ac:dyDescent="0.25">
      <c r="A286" t="s">
        <v>430</v>
      </c>
      <c r="B286" t="s">
        <v>13</v>
      </c>
      <c r="C286" s="12" t="s">
        <v>1250</v>
      </c>
      <c r="D286" s="13">
        <f>IF(B286="N/A", 0, INDEX('Probability Tables'!$J$18:$J$19, MATCH(B286, 'Probability Tables'!$A$18:$A$19, 0)))</f>
        <v>-0.16113204070663512</v>
      </c>
      <c r="E286" s="13">
        <f>IF(C286="N/A", 0, INDEX('Probability Tables'!$J$48:$J$50, MATCH(C286, 'Probability Tables'!$A$48:$A$50, 0)))</f>
        <v>-1.1317644959850102</v>
      </c>
      <c r="F286" s="13">
        <f>'Probability Tables'!$E$3</f>
        <v>-0.48424598596127871</v>
      </c>
      <c r="G286" s="16">
        <f>SUM(D286:F286)</f>
        <v>-1.7771425226529238</v>
      </c>
      <c r="H286" s="14">
        <f>IF(B286="N/A", 0, INDEX('Probability Tables'!$K$18:$K$19, MATCH(B286, 'Probability Tables'!$A$18:$A$19, 0)))</f>
        <v>-1.140161291580982</v>
      </c>
      <c r="I286" s="14">
        <f>IF(C286="N/A", 0, INDEX('Probability Tables'!$K$48:$K$50, MATCH(C286, 'Probability Tables'!$A$48:$A$50, 0)))</f>
        <v>-0.54522705048332309</v>
      </c>
      <c r="J286" s="14">
        <f>'Probability Tables'!$E$4</f>
        <v>-0.95753369040820424</v>
      </c>
      <c r="K286" s="16">
        <f>SUM(H286:J286)</f>
        <v>-2.6429220324725091</v>
      </c>
      <c r="L286" s="15">
        <f>EXP(G286)/(EXP(G286)+EXP(K286))*100</f>
        <v>70.386674355757833</v>
      </c>
      <c r="M286" s="15">
        <f>EXP(K286)/(EXP(K286)+EXP(G286))*100</f>
        <v>29.613325644242167</v>
      </c>
      <c r="N286" s="17">
        <f t="shared" si="4"/>
        <v>0</v>
      </c>
      <c r="O286" s="17">
        <v>0</v>
      </c>
    </row>
    <row r="287" spans="1:15" x14ac:dyDescent="0.25">
      <c r="A287" t="s">
        <v>432</v>
      </c>
      <c r="B287" t="s">
        <v>13</v>
      </c>
      <c r="C287" s="12" t="s">
        <v>1251</v>
      </c>
      <c r="D287" s="13">
        <f>IF(B287="N/A", 0, INDEX('Probability Tables'!$J$18:$J$19, MATCH(B287, 'Probability Tables'!$A$18:$A$19, 0)))</f>
        <v>-0.16113204070663512</v>
      </c>
      <c r="E287" s="13">
        <f>IF(C287="N/A", 0, INDEX('Probability Tables'!$J$48:$J$50, MATCH(C287, 'Probability Tables'!$A$48:$A$50, 0)))</f>
        <v>-0.71512608727872051</v>
      </c>
      <c r="F287" s="13">
        <f>'Probability Tables'!$E$3</f>
        <v>-0.48424598596127871</v>
      </c>
      <c r="G287" s="16">
        <f>SUM(D287:F287)</f>
        <v>-1.3605041139466343</v>
      </c>
      <c r="H287" s="14">
        <f>IF(B287="N/A", 0, INDEX('Probability Tables'!$K$18:$K$19, MATCH(B287, 'Probability Tables'!$A$18:$A$19, 0)))</f>
        <v>-1.140161291580982</v>
      </c>
      <c r="I287" s="14">
        <f>IF(C287="N/A", 0, INDEX('Probability Tables'!$K$48:$K$50, MATCH(C287, 'Probability Tables'!$A$48:$A$50, 0)))</f>
        <v>-1.624036711855253</v>
      </c>
      <c r="J287" s="14">
        <f>'Probability Tables'!$E$4</f>
        <v>-0.95753369040820424</v>
      </c>
      <c r="K287" s="16">
        <f>SUM(H287:J287)</f>
        <v>-3.7217316938444389</v>
      </c>
      <c r="L287" s="15">
        <f>EXP(G287)/(EXP(G287)+EXP(K287))*100</f>
        <v>91.38225276677349</v>
      </c>
      <c r="M287" s="15">
        <f>EXP(K287)/(EXP(K287)+EXP(G287))*100</f>
        <v>8.6177472332265204</v>
      </c>
      <c r="N287" s="17">
        <f t="shared" si="4"/>
        <v>0</v>
      </c>
      <c r="O287" s="17">
        <v>0</v>
      </c>
    </row>
    <row r="288" spans="1:15" x14ac:dyDescent="0.25">
      <c r="A288" t="s">
        <v>433</v>
      </c>
      <c r="B288" t="s">
        <v>13</v>
      </c>
      <c r="C288" s="12" t="s">
        <v>1251</v>
      </c>
      <c r="D288" s="13">
        <f>IF(B288="N/A", 0, INDEX('Probability Tables'!$J$18:$J$19, MATCH(B288, 'Probability Tables'!$A$18:$A$19, 0)))</f>
        <v>-0.16113204070663512</v>
      </c>
      <c r="E288" s="13">
        <f>IF(C288="N/A", 0, INDEX('Probability Tables'!$J$48:$J$50, MATCH(C288, 'Probability Tables'!$A$48:$A$50, 0)))</f>
        <v>-0.71512608727872051</v>
      </c>
      <c r="F288" s="13">
        <f>'Probability Tables'!$E$3</f>
        <v>-0.48424598596127871</v>
      </c>
      <c r="G288" s="16">
        <f>SUM(D288:F288)</f>
        <v>-1.3605041139466343</v>
      </c>
      <c r="H288" s="14">
        <f>IF(B288="N/A", 0, INDEX('Probability Tables'!$K$18:$K$19, MATCH(B288, 'Probability Tables'!$A$18:$A$19, 0)))</f>
        <v>-1.140161291580982</v>
      </c>
      <c r="I288" s="14">
        <f>IF(C288="N/A", 0, INDEX('Probability Tables'!$K$48:$K$50, MATCH(C288, 'Probability Tables'!$A$48:$A$50, 0)))</f>
        <v>-1.624036711855253</v>
      </c>
      <c r="J288" s="14">
        <f>'Probability Tables'!$E$4</f>
        <v>-0.95753369040820424</v>
      </c>
      <c r="K288" s="16">
        <f>SUM(H288:J288)</f>
        <v>-3.7217316938444389</v>
      </c>
      <c r="L288" s="15">
        <f>EXP(G288)/(EXP(G288)+EXP(K288))*100</f>
        <v>91.38225276677349</v>
      </c>
      <c r="M288" s="15">
        <f>EXP(K288)/(EXP(K288)+EXP(G288))*100</f>
        <v>8.6177472332265204</v>
      </c>
      <c r="N288" s="17">
        <f t="shared" si="4"/>
        <v>0</v>
      </c>
      <c r="O288" s="17">
        <v>1</v>
      </c>
    </row>
    <row r="289" spans="1:15" x14ac:dyDescent="0.25">
      <c r="A289" t="s">
        <v>434</v>
      </c>
      <c r="B289" t="s">
        <v>13</v>
      </c>
      <c r="C289" s="12" t="s">
        <v>1251</v>
      </c>
      <c r="D289" s="13">
        <f>IF(B289="N/A", 0, INDEX('Probability Tables'!$J$18:$J$19, MATCH(B289, 'Probability Tables'!$A$18:$A$19, 0)))</f>
        <v>-0.16113204070663512</v>
      </c>
      <c r="E289" s="13">
        <f>IF(C289="N/A", 0, INDEX('Probability Tables'!$J$48:$J$50, MATCH(C289, 'Probability Tables'!$A$48:$A$50, 0)))</f>
        <v>-0.71512608727872051</v>
      </c>
      <c r="F289" s="13">
        <f>'Probability Tables'!$E$3</f>
        <v>-0.48424598596127871</v>
      </c>
      <c r="G289" s="16">
        <f>SUM(D289:F289)</f>
        <v>-1.3605041139466343</v>
      </c>
      <c r="H289" s="14">
        <f>IF(B289="N/A", 0, INDEX('Probability Tables'!$K$18:$K$19, MATCH(B289, 'Probability Tables'!$A$18:$A$19, 0)))</f>
        <v>-1.140161291580982</v>
      </c>
      <c r="I289" s="14">
        <f>IF(C289="N/A", 0, INDEX('Probability Tables'!$K$48:$K$50, MATCH(C289, 'Probability Tables'!$A$48:$A$50, 0)))</f>
        <v>-1.624036711855253</v>
      </c>
      <c r="J289" s="14">
        <f>'Probability Tables'!$E$4</f>
        <v>-0.95753369040820424</v>
      </c>
      <c r="K289" s="16">
        <f>SUM(H289:J289)</f>
        <v>-3.7217316938444389</v>
      </c>
      <c r="L289" s="15">
        <f>EXP(G289)/(EXP(G289)+EXP(K289))*100</f>
        <v>91.38225276677349</v>
      </c>
      <c r="M289" s="15">
        <f>EXP(K289)/(EXP(K289)+EXP(G289))*100</f>
        <v>8.6177472332265204</v>
      </c>
      <c r="N289" s="17">
        <f t="shared" si="4"/>
        <v>0</v>
      </c>
      <c r="O289" s="17">
        <v>0</v>
      </c>
    </row>
    <row r="290" spans="1:15" x14ac:dyDescent="0.25">
      <c r="A290" t="s">
        <v>435</v>
      </c>
      <c r="B290" t="s">
        <v>13</v>
      </c>
      <c r="C290" s="12" t="s">
        <v>1252</v>
      </c>
      <c r="D290" s="13">
        <f>IF(B290="N/A", 0, INDEX('Probability Tables'!$J$18:$J$19, MATCH(B290, 'Probability Tables'!$A$18:$A$19, 0)))</f>
        <v>-0.16113204070663512</v>
      </c>
      <c r="E290" s="13">
        <f>IF(C290="N/A", 0, INDEX('Probability Tables'!$J$48:$J$50, MATCH(C290, 'Probability Tables'!$A$48:$A$50, 0)))</f>
        <v>-1.6691571471357227</v>
      </c>
      <c r="F290" s="13">
        <f>'Probability Tables'!$E$3</f>
        <v>-0.48424598596127871</v>
      </c>
      <c r="G290" s="16">
        <f>SUM(D290:F290)</f>
        <v>-2.3145351738036366</v>
      </c>
      <c r="H290" s="14">
        <f>IF(B290="N/A", 0, INDEX('Probability Tables'!$K$18:$K$19, MATCH(B290, 'Probability Tables'!$A$18:$A$19, 0)))</f>
        <v>-1.140161291580982</v>
      </c>
      <c r="I290" s="14">
        <f>IF(C290="N/A", 0, INDEX('Probability Tables'!$K$48:$K$50, MATCH(C290, 'Probability Tables'!$A$48:$A$50, 0)))</f>
        <v>-1.4997389951776758</v>
      </c>
      <c r="J290" s="14">
        <f>'Probability Tables'!$E$4</f>
        <v>-0.95753369040820424</v>
      </c>
      <c r="K290" s="16">
        <f>SUM(H290:J290)</f>
        <v>-3.5974339771668618</v>
      </c>
      <c r="L290" s="15">
        <f>EXP(G290)/(EXP(G290)+EXP(K290))*100</f>
        <v>78.294281286117311</v>
      </c>
      <c r="M290" s="15">
        <f>EXP(K290)/(EXP(K290)+EXP(G290))*100</f>
        <v>21.705718713882685</v>
      </c>
      <c r="N290" s="17">
        <f t="shared" si="4"/>
        <v>0</v>
      </c>
      <c r="O290" s="17">
        <v>1</v>
      </c>
    </row>
    <row r="291" spans="1:15" x14ac:dyDescent="0.25">
      <c r="A291" t="s">
        <v>436</v>
      </c>
      <c r="B291" t="s">
        <v>17</v>
      </c>
      <c r="C291" s="12" t="s">
        <v>1251</v>
      </c>
      <c r="D291" s="13">
        <f>IF(B291="N/A", 0, INDEX('Probability Tables'!$J$18:$J$19, MATCH(B291, 'Probability Tables'!$A$18:$A$19, 0)))</f>
        <v>-1.9050155618886613</v>
      </c>
      <c r="E291" s="13">
        <f>IF(C291="N/A", 0, INDEX('Probability Tables'!$J$48:$J$50, MATCH(C291, 'Probability Tables'!$A$48:$A$50, 0)))</f>
        <v>-0.71512608727872051</v>
      </c>
      <c r="F291" s="13">
        <f>'Probability Tables'!$E$3</f>
        <v>-0.48424598596127871</v>
      </c>
      <c r="G291" s="16">
        <f>SUM(D291:F291)</f>
        <v>-3.1043876351286608</v>
      </c>
      <c r="H291" s="14">
        <f>IF(B291="N/A", 0, INDEX('Probability Tables'!$K$18:$K$19, MATCH(B291, 'Probability Tables'!$A$18:$A$19, 0)))</f>
        <v>-0.38532054201569693</v>
      </c>
      <c r="I291" s="14">
        <f>IF(C291="N/A", 0, INDEX('Probability Tables'!$K$48:$K$50, MATCH(C291, 'Probability Tables'!$A$48:$A$50, 0)))</f>
        <v>-1.624036711855253</v>
      </c>
      <c r="J291" s="14">
        <f>'Probability Tables'!$E$4</f>
        <v>-0.95753369040820424</v>
      </c>
      <c r="K291" s="16">
        <f>SUM(H291:J291)</f>
        <v>-2.9668909442791542</v>
      </c>
      <c r="L291" s="15">
        <f>EXP(G291)/(EXP(G291)+EXP(K291))*100</f>
        <v>46.567987972047398</v>
      </c>
      <c r="M291" s="15">
        <f>EXP(K291)/(EXP(K291)+EXP(G291))*100</f>
        <v>53.432012027952602</v>
      </c>
      <c r="N291" s="17">
        <f t="shared" si="4"/>
        <v>1</v>
      </c>
      <c r="O291" s="17">
        <v>1</v>
      </c>
    </row>
    <row r="292" spans="1:15" x14ac:dyDescent="0.25">
      <c r="A292" t="s">
        <v>437</v>
      </c>
      <c r="B292" t="s">
        <v>17</v>
      </c>
      <c r="C292" s="12" t="s">
        <v>1250</v>
      </c>
      <c r="D292" s="13">
        <f>IF(B292="N/A", 0, INDEX('Probability Tables'!$J$18:$J$19, MATCH(B292, 'Probability Tables'!$A$18:$A$19, 0)))</f>
        <v>-1.9050155618886613</v>
      </c>
      <c r="E292" s="13">
        <f>IF(C292="N/A", 0, INDEX('Probability Tables'!$J$48:$J$50, MATCH(C292, 'Probability Tables'!$A$48:$A$50, 0)))</f>
        <v>-1.1317644959850102</v>
      </c>
      <c r="F292" s="13">
        <f>'Probability Tables'!$E$3</f>
        <v>-0.48424598596127871</v>
      </c>
      <c r="G292" s="16">
        <f>SUM(D292:F292)</f>
        <v>-3.5210260438349503</v>
      </c>
      <c r="H292" s="14">
        <f>IF(B292="N/A", 0, INDEX('Probability Tables'!$K$18:$K$19, MATCH(B292, 'Probability Tables'!$A$18:$A$19, 0)))</f>
        <v>-0.38532054201569693</v>
      </c>
      <c r="I292" s="14">
        <f>IF(C292="N/A", 0, INDEX('Probability Tables'!$K$48:$K$50, MATCH(C292, 'Probability Tables'!$A$48:$A$50, 0)))</f>
        <v>-0.54522705048332309</v>
      </c>
      <c r="J292" s="14">
        <f>'Probability Tables'!$E$4</f>
        <v>-0.95753369040820424</v>
      </c>
      <c r="K292" s="16">
        <f>SUM(H292:J292)</f>
        <v>-1.8880812829072244</v>
      </c>
      <c r="L292" s="15">
        <f>EXP(G292)/(EXP(G292)+EXP(K292))*100</f>
        <v>16.342735774071372</v>
      </c>
      <c r="M292" s="15">
        <f>EXP(K292)/(EXP(K292)+EXP(G292))*100</f>
        <v>83.657264225928628</v>
      </c>
      <c r="N292" s="17">
        <f t="shared" si="4"/>
        <v>1</v>
      </c>
      <c r="O292" s="17">
        <v>1</v>
      </c>
    </row>
    <row r="293" spans="1:15" x14ac:dyDescent="0.25">
      <c r="A293" t="s">
        <v>438</v>
      </c>
      <c r="B293" t="s">
        <v>17</v>
      </c>
      <c r="C293" s="12" t="s">
        <v>1250</v>
      </c>
      <c r="D293" s="13">
        <f>IF(B293="N/A", 0, INDEX('Probability Tables'!$J$18:$J$19, MATCH(B293, 'Probability Tables'!$A$18:$A$19, 0)))</f>
        <v>-1.9050155618886613</v>
      </c>
      <c r="E293" s="13">
        <f>IF(C293="N/A", 0, INDEX('Probability Tables'!$J$48:$J$50, MATCH(C293, 'Probability Tables'!$A$48:$A$50, 0)))</f>
        <v>-1.1317644959850102</v>
      </c>
      <c r="F293" s="13">
        <f>'Probability Tables'!$E$3</f>
        <v>-0.48424598596127871</v>
      </c>
      <c r="G293" s="16">
        <f>SUM(D293:F293)</f>
        <v>-3.5210260438349503</v>
      </c>
      <c r="H293" s="14">
        <f>IF(B293="N/A", 0, INDEX('Probability Tables'!$K$18:$K$19, MATCH(B293, 'Probability Tables'!$A$18:$A$19, 0)))</f>
        <v>-0.38532054201569693</v>
      </c>
      <c r="I293" s="14">
        <f>IF(C293="N/A", 0, INDEX('Probability Tables'!$K$48:$K$50, MATCH(C293, 'Probability Tables'!$A$48:$A$50, 0)))</f>
        <v>-0.54522705048332309</v>
      </c>
      <c r="J293" s="14">
        <f>'Probability Tables'!$E$4</f>
        <v>-0.95753369040820424</v>
      </c>
      <c r="K293" s="16">
        <f>SUM(H293:J293)</f>
        <v>-1.8880812829072244</v>
      </c>
      <c r="L293" s="15">
        <f>EXP(G293)/(EXP(G293)+EXP(K293))*100</f>
        <v>16.342735774071372</v>
      </c>
      <c r="M293" s="15">
        <f>EXP(K293)/(EXP(K293)+EXP(G293))*100</f>
        <v>83.657264225928628</v>
      </c>
      <c r="N293" s="17">
        <f t="shared" si="4"/>
        <v>1</v>
      </c>
      <c r="O293" s="17">
        <v>1</v>
      </c>
    </row>
    <row r="294" spans="1:15" x14ac:dyDescent="0.25">
      <c r="A294" t="s">
        <v>440</v>
      </c>
      <c r="B294" t="s">
        <v>13</v>
      </c>
      <c r="C294" s="12" t="s">
        <v>1252</v>
      </c>
      <c r="D294" s="13">
        <f>IF(B294="N/A", 0, INDEX('Probability Tables'!$J$18:$J$19, MATCH(B294, 'Probability Tables'!$A$18:$A$19, 0)))</f>
        <v>-0.16113204070663512</v>
      </c>
      <c r="E294" s="13">
        <f>IF(C294="N/A", 0, INDEX('Probability Tables'!$J$48:$J$50, MATCH(C294, 'Probability Tables'!$A$48:$A$50, 0)))</f>
        <v>-1.6691571471357227</v>
      </c>
      <c r="F294" s="13">
        <f>'Probability Tables'!$E$3</f>
        <v>-0.48424598596127871</v>
      </c>
      <c r="G294" s="16">
        <f>SUM(D294:F294)</f>
        <v>-2.3145351738036366</v>
      </c>
      <c r="H294" s="14">
        <f>IF(B294="N/A", 0, INDEX('Probability Tables'!$K$18:$K$19, MATCH(B294, 'Probability Tables'!$A$18:$A$19, 0)))</f>
        <v>-1.140161291580982</v>
      </c>
      <c r="I294" s="14">
        <f>IF(C294="N/A", 0, INDEX('Probability Tables'!$K$48:$K$50, MATCH(C294, 'Probability Tables'!$A$48:$A$50, 0)))</f>
        <v>-1.4997389951776758</v>
      </c>
      <c r="J294" s="14">
        <f>'Probability Tables'!$E$4</f>
        <v>-0.95753369040820424</v>
      </c>
      <c r="K294" s="16">
        <f>SUM(H294:J294)</f>
        <v>-3.5974339771668618</v>
      </c>
      <c r="L294" s="15">
        <f>EXP(G294)/(EXP(G294)+EXP(K294))*100</f>
        <v>78.294281286117311</v>
      </c>
      <c r="M294" s="15">
        <f>EXP(K294)/(EXP(K294)+EXP(G294))*100</f>
        <v>21.705718713882685</v>
      </c>
      <c r="N294" s="17">
        <f t="shared" si="4"/>
        <v>0</v>
      </c>
      <c r="O294" s="17">
        <v>0</v>
      </c>
    </row>
    <row r="295" spans="1:15" x14ac:dyDescent="0.25">
      <c r="A295" t="s">
        <v>443</v>
      </c>
      <c r="B295" t="s">
        <v>17</v>
      </c>
      <c r="C295" s="12" t="s">
        <v>1251</v>
      </c>
      <c r="D295" s="13">
        <f>IF(B295="N/A", 0, INDEX('Probability Tables'!$J$18:$J$19, MATCH(B295, 'Probability Tables'!$A$18:$A$19, 0)))</f>
        <v>-1.9050155618886613</v>
      </c>
      <c r="E295" s="13">
        <f>IF(C295="N/A", 0, INDEX('Probability Tables'!$J$48:$J$50, MATCH(C295, 'Probability Tables'!$A$48:$A$50, 0)))</f>
        <v>-0.71512608727872051</v>
      </c>
      <c r="F295" s="13">
        <f>'Probability Tables'!$E$3</f>
        <v>-0.48424598596127871</v>
      </c>
      <c r="G295" s="16">
        <f>SUM(D295:F295)</f>
        <v>-3.1043876351286608</v>
      </c>
      <c r="H295" s="14">
        <f>IF(B295="N/A", 0, INDEX('Probability Tables'!$K$18:$K$19, MATCH(B295, 'Probability Tables'!$A$18:$A$19, 0)))</f>
        <v>-0.38532054201569693</v>
      </c>
      <c r="I295" s="14">
        <f>IF(C295="N/A", 0, INDEX('Probability Tables'!$K$48:$K$50, MATCH(C295, 'Probability Tables'!$A$48:$A$50, 0)))</f>
        <v>-1.624036711855253</v>
      </c>
      <c r="J295" s="14">
        <f>'Probability Tables'!$E$4</f>
        <v>-0.95753369040820424</v>
      </c>
      <c r="K295" s="16">
        <f>SUM(H295:J295)</f>
        <v>-2.9668909442791542</v>
      </c>
      <c r="L295" s="15">
        <f>EXP(G295)/(EXP(G295)+EXP(K295))*100</f>
        <v>46.567987972047398</v>
      </c>
      <c r="M295" s="15">
        <f>EXP(K295)/(EXP(K295)+EXP(G295))*100</f>
        <v>53.432012027952602</v>
      </c>
      <c r="N295" s="17">
        <f t="shared" si="4"/>
        <v>1</v>
      </c>
      <c r="O295" s="17">
        <v>0</v>
      </c>
    </row>
    <row r="296" spans="1:15" x14ac:dyDescent="0.25">
      <c r="A296" t="s">
        <v>444</v>
      </c>
      <c r="B296" t="s">
        <v>13</v>
      </c>
      <c r="C296" s="12" t="s">
        <v>1251</v>
      </c>
      <c r="D296" s="13">
        <f>IF(B296="N/A", 0, INDEX('Probability Tables'!$J$18:$J$19, MATCH(B296, 'Probability Tables'!$A$18:$A$19, 0)))</f>
        <v>-0.16113204070663512</v>
      </c>
      <c r="E296" s="13">
        <f>IF(C296="N/A", 0, INDEX('Probability Tables'!$J$48:$J$50, MATCH(C296, 'Probability Tables'!$A$48:$A$50, 0)))</f>
        <v>-0.71512608727872051</v>
      </c>
      <c r="F296" s="13">
        <f>'Probability Tables'!$E$3</f>
        <v>-0.48424598596127871</v>
      </c>
      <c r="G296" s="16">
        <f>SUM(D296:F296)</f>
        <v>-1.3605041139466343</v>
      </c>
      <c r="H296" s="14">
        <f>IF(B296="N/A", 0, INDEX('Probability Tables'!$K$18:$K$19, MATCH(B296, 'Probability Tables'!$A$18:$A$19, 0)))</f>
        <v>-1.140161291580982</v>
      </c>
      <c r="I296" s="14">
        <f>IF(C296="N/A", 0, INDEX('Probability Tables'!$K$48:$K$50, MATCH(C296, 'Probability Tables'!$A$48:$A$50, 0)))</f>
        <v>-1.624036711855253</v>
      </c>
      <c r="J296" s="14">
        <f>'Probability Tables'!$E$4</f>
        <v>-0.95753369040820424</v>
      </c>
      <c r="K296" s="16">
        <f>SUM(H296:J296)</f>
        <v>-3.7217316938444389</v>
      </c>
      <c r="L296" s="15">
        <f>EXP(G296)/(EXP(G296)+EXP(K296))*100</f>
        <v>91.38225276677349</v>
      </c>
      <c r="M296" s="15">
        <f>EXP(K296)/(EXP(K296)+EXP(G296))*100</f>
        <v>8.6177472332265204</v>
      </c>
      <c r="N296" s="17">
        <f t="shared" si="4"/>
        <v>0</v>
      </c>
      <c r="O296" s="17">
        <v>0</v>
      </c>
    </row>
    <row r="297" spans="1:15" x14ac:dyDescent="0.25">
      <c r="A297" t="s">
        <v>445</v>
      </c>
      <c r="B297" t="s">
        <v>13</v>
      </c>
      <c r="C297" s="12" t="s">
        <v>1250</v>
      </c>
      <c r="D297" s="13">
        <f>IF(B297="N/A", 0, INDEX('Probability Tables'!$J$18:$J$19, MATCH(B297, 'Probability Tables'!$A$18:$A$19, 0)))</f>
        <v>-0.16113204070663512</v>
      </c>
      <c r="E297" s="13">
        <f>IF(C297="N/A", 0, INDEX('Probability Tables'!$J$48:$J$50, MATCH(C297, 'Probability Tables'!$A$48:$A$50, 0)))</f>
        <v>-1.1317644959850102</v>
      </c>
      <c r="F297" s="13">
        <f>'Probability Tables'!$E$3</f>
        <v>-0.48424598596127871</v>
      </c>
      <c r="G297" s="16">
        <f>SUM(D297:F297)</f>
        <v>-1.7771425226529238</v>
      </c>
      <c r="H297" s="14">
        <f>IF(B297="N/A", 0, INDEX('Probability Tables'!$K$18:$K$19, MATCH(B297, 'Probability Tables'!$A$18:$A$19, 0)))</f>
        <v>-1.140161291580982</v>
      </c>
      <c r="I297" s="14">
        <f>IF(C297="N/A", 0, INDEX('Probability Tables'!$K$48:$K$50, MATCH(C297, 'Probability Tables'!$A$48:$A$50, 0)))</f>
        <v>-0.54522705048332309</v>
      </c>
      <c r="J297" s="14">
        <f>'Probability Tables'!$E$4</f>
        <v>-0.95753369040820424</v>
      </c>
      <c r="K297" s="16">
        <f>SUM(H297:J297)</f>
        <v>-2.6429220324725091</v>
      </c>
      <c r="L297" s="15">
        <f>EXP(G297)/(EXP(G297)+EXP(K297))*100</f>
        <v>70.386674355757833</v>
      </c>
      <c r="M297" s="15">
        <f>EXP(K297)/(EXP(K297)+EXP(G297))*100</f>
        <v>29.613325644242167</v>
      </c>
      <c r="N297" s="17">
        <f t="shared" si="4"/>
        <v>0</v>
      </c>
      <c r="O297" s="17">
        <v>0</v>
      </c>
    </row>
    <row r="298" spans="1:15" x14ac:dyDescent="0.25">
      <c r="A298" t="s">
        <v>447</v>
      </c>
      <c r="B298" t="s">
        <v>13</v>
      </c>
      <c r="C298" s="12" t="s">
        <v>1251</v>
      </c>
      <c r="D298" s="13">
        <f>IF(B298="N/A", 0, INDEX('Probability Tables'!$J$18:$J$19, MATCH(B298, 'Probability Tables'!$A$18:$A$19, 0)))</f>
        <v>-0.16113204070663512</v>
      </c>
      <c r="E298" s="13">
        <f>IF(C298="N/A", 0, INDEX('Probability Tables'!$J$48:$J$50, MATCH(C298, 'Probability Tables'!$A$48:$A$50, 0)))</f>
        <v>-0.71512608727872051</v>
      </c>
      <c r="F298" s="13">
        <f>'Probability Tables'!$E$3</f>
        <v>-0.48424598596127871</v>
      </c>
      <c r="G298" s="16">
        <f>SUM(D298:F298)</f>
        <v>-1.3605041139466343</v>
      </c>
      <c r="H298" s="14">
        <f>IF(B298="N/A", 0, INDEX('Probability Tables'!$K$18:$K$19, MATCH(B298, 'Probability Tables'!$A$18:$A$19, 0)))</f>
        <v>-1.140161291580982</v>
      </c>
      <c r="I298" s="14">
        <f>IF(C298="N/A", 0, INDEX('Probability Tables'!$K$48:$K$50, MATCH(C298, 'Probability Tables'!$A$48:$A$50, 0)))</f>
        <v>-1.624036711855253</v>
      </c>
      <c r="J298" s="14">
        <f>'Probability Tables'!$E$4</f>
        <v>-0.95753369040820424</v>
      </c>
      <c r="K298" s="16">
        <f>SUM(H298:J298)</f>
        <v>-3.7217316938444389</v>
      </c>
      <c r="L298" s="15">
        <f>EXP(G298)/(EXP(G298)+EXP(K298))*100</f>
        <v>91.38225276677349</v>
      </c>
      <c r="M298" s="15">
        <f>EXP(K298)/(EXP(K298)+EXP(G298))*100</f>
        <v>8.6177472332265204</v>
      </c>
      <c r="N298" s="17">
        <f t="shared" si="4"/>
        <v>0</v>
      </c>
      <c r="O298" s="17">
        <v>0</v>
      </c>
    </row>
    <row r="299" spans="1:15" x14ac:dyDescent="0.25">
      <c r="A299" t="s">
        <v>448</v>
      </c>
      <c r="B299" t="s">
        <v>17</v>
      </c>
      <c r="C299" s="12" t="s">
        <v>1250</v>
      </c>
      <c r="D299" s="13">
        <f>IF(B299="N/A", 0, INDEX('Probability Tables'!$J$18:$J$19, MATCH(B299, 'Probability Tables'!$A$18:$A$19, 0)))</f>
        <v>-1.9050155618886613</v>
      </c>
      <c r="E299" s="13">
        <f>IF(C299="N/A", 0, INDEX('Probability Tables'!$J$48:$J$50, MATCH(C299, 'Probability Tables'!$A$48:$A$50, 0)))</f>
        <v>-1.1317644959850102</v>
      </c>
      <c r="F299" s="13">
        <f>'Probability Tables'!$E$3</f>
        <v>-0.48424598596127871</v>
      </c>
      <c r="G299" s="16">
        <f>SUM(D299:F299)</f>
        <v>-3.5210260438349503</v>
      </c>
      <c r="H299" s="14">
        <f>IF(B299="N/A", 0, INDEX('Probability Tables'!$K$18:$K$19, MATCH(B299, 'Probability Tables'!$A$18:$A$19, 0)))</f>
        <v>-0.38532054201569693</v>
      </c>
      <c r="I299" s="14">
        <f>IF(C299="N/A", 0, INDEX('Probability Tables'!$K$48:$K$50, MATCH(C299, 'Probability Tables'!$A$48:$A$50, 0)))</f>
        <v>-0.54522705048332309</v>
      </c>
      <c r="J299" s="14">
        <f>'Probability Tables'!$E$4</f>
        <v>-0.95753369040820424</v>
      </c>
      <c r="K299" s="16">
        <f>SUM(H299:J299)</f>
        <v>-1.8880812829072244</v>
      </c>
      <c r="L299" s="15">
        <f>EXP(G299)/(EXP(G299)+EXP(K299))*100</f>
        <v>16.342735774071372</v>
      </c>
      <c r="M299" s="15">
        <f>EXP(K299)/(EXP(K299)+EXP(G299))*100</f>
        <v>83.657264225928628</v>
      </c>
      <c r="N299" s="17">
        <f t="shared" si="4"/>
        <v>1</v>
      </c>
      <c r="O299" s="17">
        <v>0</v>
      </c>
    </row>
    <row r="300" spans="1:15" x14ac:dyDescent="0.25">
      <c r="A300" t="s">
        <v>450</v>
      </c>
      <c r="B300" t="s">
        <v>13</v>
      </c>
      <c r="C300" s="12" t="s">
        <v>1250</v>
      </c>
      <c r="D300" s="13">
        <f>IF(B300="N/A", 0, INDEX('Probability Tables'!$J$18:$J$19, MATCH(B300, 'Probability Tables'!$A$18:$A$19, 0)))</f>
        <v>-0.16113204070663512</v>
      </c>
      <c r="E300" s="13">
        <f>IF(C300="N/A", 0, INDEX('Probability Tables'!$J$48:$J$50, MATCH(C300, 'Probability Tables'!$A$48:$A$50, 0)))</f>
        <v>-1.1317644959850102</v>
      </c>
      <c r="F300" s="13">
        <f>'Probability Tables'!$E$3</f>
        <v>-0.48424598596127871</v>
      </c>
      <c r="G300" s="16">
        <f>SUM(D300:F300)</f>
        <v>-1.7771425226529238</v>
      </c>
      <c r="H300" s="14">
        <f>IF(B300="N/A", 0, INDEX('Probability Tables'!$K$18:$K$19, MATCH(B300, 'Probability Tables'!$A$18:$A$19, 0)))</f>
        <v>-1.140161291580982</v>
      </c>
      <c r="I300" s="14">
        <f>IF(C300="N/A", 0, INDEX('Probability Tables'!$K$48:$K$50, MATCH(C300, 'Probability Tables'!$A$48:$A$50, 0)))</f>
        <v>-0.54522705048332309</v>
      </c>
      <c r="J300" s="14">
        <f>'Probability Tables'!$E$4</f>
        <v>-0.95753369040820424</v>
      </c>
      <c r="K300" s="16">
        <f>SUM(H300:J300)</f>
        <v>-2.6429220324725091</v>
      </c>
      <c r="L300" s="15">
        <f>EXP(G300)/(EXP(G300)+EXP(K300))*100</f>
        <v>70.386674355757833</v>
      </c>
      <c r="M300" s="15">
        <f>EXP(K300)/(EXP(K300)+EXP(G300))*100</f>
        <v>29.613325644242167</v>
      </c>
      <c r="N300" s="17">
        <f t="shared" si="4"/>
        <v>0</v>
      </c>
      <c r="O300" s="17">
        <v>1</v>
      </c>
    </row>
    <row r="301" spans="1:15" x14ac:dyDescent="0.25">
      <c r="A301" t="s">
        <v>452</v>
      </c>
      <c r="B301" t="s">
        <v>17</v>
      </c>
      <c r="C301" s="12" t="s">
        <v>1250</v>
      </c>
      <c r="D301" s="13">
        <f>IF(B301="N/A", 0, INDEX('Probability Tables'!$J$18:$J$19, MATCH(B301, 'Probability Tables'!$A$18:$A$19, 0)))</f>
        <v>-1.9050155618886613</v>
      </c>
      <c r="E301" s="13">
        <f>IF(C301="N/A", 0, INDEX('Probability Tables'!$J$48:$J$50, MATCH(C301, 'Probability Tables'!$A$48:$A$50, 0)))</f>
        <v>-1.1317644959850102</v>
      </c>
      <c r="F301" s="13">
        <f>'Probability Tables'!$E$3</f>
        <v>-0.48424598596127871</v>
      </c>
      <c r="G301" s="16">
        <f>SUM(D301:F301)</f>
        <v>-3.5210260438349503</v>
      </c>
      <c r="H301" s="14">
        <f>IF(B301="N/A", 0, INDEX('Probability Tables'!$K$18:$K$19, MATCH(B301, 'Probability Tables'!$A$18:$A$19, 0)))</f>
        <v>-0.38532054201569693</v>
      </c>
      <c r="I301" s="14">
        <f>IF(C301="N/A", 0, INDEX('Probability Tables'!$K$48:$K$50, MATCH(C301, 'Probability Tables'!$A$48:$A$50, 0)))</f>
        <v>-0.54522705048332309</v>
      </c>
      <c r="J301" s="14">
        <f>'Probability Tables'!$E$4</f>
        <v>-0.95753369040820424</v>
      </c>
      <c r="K301" s="16">
        <f>SUM(H301:J301)</f>
        <v>-1.8880812829072244</v>
      </c>
      <c r="L301" s="15">
        <f>EXP(G301)/(EXP(G301)+EXP(K301))*100</f>
        <v>16.342735774071372</v>
      </c>
      <c r="M301" s="15">
        <f>EXP(K301)/(EXP(K301)+EXP(G301))*100</f>
        <v>83.657264225928628</v>
      </c>
      <c r="N301" s="17">
        <f t="shared" si="4"/>
        <v>1</v>
      </c>
      <c r="O301" s="17">
        <v>1</v>
      </c>
    </row>
    <row r="302" spans="1:15" x14ac:dyDescent="0.25">
      <c r="A302" t="s">
        <v>453</v>
      </c>
      <c r="B302" t="s">
        <v>17</v>
      </c>
      <c r="C302" s="12" t="s">
        <v>1251</v>
      </c>
      <c r="D302" s="13">
        <f>IF(B302="N/A", 0, INDEX('Probability Tables'!$J$18:$J$19, MATCH(B302, 'Probability Tables'!$A$18:$A$19, 0)))</f>
        <v>-1.9050155618886613</v>
      </c>
      <c r="E302" s="13">
        <f>IF(C302="N/A", 0, INDEX('Probability Tables'!$J$48:$J$50, MATCH(C302, 'Probability Tables'!$A$48:$A$50, 0)))</f>
        <v>-0.71512608727872051</v>
      </c>
      <c r="F302" s="13">
        <f>'Probability Tables'!$E$3</f>
        <v>-0.48424598596127871</v>
      </c>
      <c r="G302" s="16">
        <f>SUM(D302:F302)</f>
        <v>-3.1043876351286608</v>
      </c>
      <c r="H302" s="14">
        <f>IF(B302="N/A", 0, INDEX('Probability Tables'!$K$18:$K$19, MATCH(B302, 'Probability Tables'!$A$18:$A$19, 0)))</f>
        <v>-0.38532054201569693</v>
      </c>
      <c r="I302" s="14">
        <f>IF(C302="N/A", 0, INDEX('Probability Tables'!$K$48:$K$50, MATCH(C302, 'Probability Tables'!$A$48:$A$50, 0)))</f>
        <v>-1.624036711855253</v>
      </c>
      <c r="J302" s="14">
        <f>'Probability Tables'!$E$4</f>
        <v>-0.95753369040820424</v>
      </c>
      <c r="K302" s="16">
        <f>SUM(H302:J302)</f>
        <v>-2.9668909442791542</v>
      </c>
      <c r="L302" s="15">
        <f>EXP(G302)/(EXP(G302)+EXP(K302))*100</f>
        <v>46.567987972047398</v>
      </c>
      <c r="M302" s="15">
        <f>EXP(K302)/(EXP(K302)+EXP(G302))*100</f>
        <v>53.432012027952602</v>
      </c>
      <c r="N302" s="17">
        <f t="shared" si="4"/>
        <v>1</v>
      </c>
      <c r="O302" s="17">
        <v>1</v>
      </c>
    </row>
    <row r="303" spans="1:15" x14ac:dyDescent="0.25">
      <c r="A303" t="s">
        <v>454</v>
      </c>
      <c r="B303" t="s">
        <v>13</v>
      </c>
      <c r="C303" s="12" t="s">
        <v>1250</v>
      </c>
      <c r="D303" s="13">
        <f>IF(B303="N/A", 0, INDEX('Probability Tables'!$J$18:$J$19, MATCH(B303, 'Probability Tables'!$A$18:$A$19, 0)))</f>
        <v>-0.16113204070663512</v>
      </c>
      <c r="E303" s="13">
        <f>IF(C303="N/A", 0, INDEX('Probability Tables'!$J$48:$J$50, MATCH(C303, 'Probability Tables'!$A$48:$A$50, 0)))</f>
        <v>-1.1317644959850102</v>
      </c>
      <c r="F303" s="13">
        <f>'Probability Tables'!$E$3</f>
        <v>-0.48424598596127871</v>
      </c>
      <c r="G303" s="16">
        <f>SUM(D303:F303)</f>
        <v>-1.7771425226529238</v>
      </c>
      <c r="H303" s="14">
        <f>IF(B303="N/A", 0, INDEX('Probability Tables'!$K$18:$K$19, MATCH(B303, 'Probability Tables'!$A$18:$A$19, 0)))</f>
        <v>-1.140161291580982</v>
      </c>
      <c r="I303" s="14">
        <f>IF(C303="N/A", 0, INDEX('Probability Tables'!$K$48:$K$50, MATCH(C303, 'Probability Tables'!$A$48:$A$50, 0)))</f>
        <v>-0.54522705048332309</v>
      </c>
      <c r="J303" s="14">
        <f>'Probability Tables'!$E$4</f>
        <v>-0.95753369040820424</v>
      </c>
      <c r="K303" s="16">
        <f>SUM(H303:J303)</f>
        <v>-2.6429220324725091</v>
      </c>
      <c r="L303" s="15">
        <f>EXP(G303)/(EXP(G303)+EXP(K303))*100</f>
        <v>70.386674355757833</v>
      </c>
      <c r="M303" s="15">
        <f>EXP(K303)/(EXP(K303)+EXP(G303))*100</f>
        <v>29.613325644242167</v>
      </c>
      <c r="N303" s="17">
        <f t="shared" si="4"/>
        <v>0</v>
      </c>
      <c r="O303" s="17">
        <v>1</v>
      </c>
    </row>
    <row r="304" spans="1:15" x14ac:dyDescent="0.25">
      <c r="A304" t="s">
        <v>455</v>
      </c>
      <c r="B304" t="s">
        <v>13</v>
      </c>
      <c r="C304" s="12" t="s">
        <v>1251</v>
      </c>
      <c r="D304" s="13">
        <f>IF(B304="N/A", 0, INDEX('Probability Tables'!$J$18:$J$19, MATCH(B304, 'Probability Tables'!$A$18:$A$19, 0)))</f>
        <v>-0.16113204070663512</v>
      </c>
      <c r="E304" s="13">
        <f>IF(C304="N/A", 0, INDEX('Probability Tables'!$J$48:$J$50, MATCH(C304, 'Probability Tables'!$A$48:$A$50, 0)))</f>
        <v>-0.71512608727872051</v>
      </c>
      <c r="F304" s="13">
        <f>'Probability Tables'!$E$3</f>
        <v>-0.48424598596127871</v>
      </c>
      <c r="G304" s="16">
        <f>SUM(D304:F304)</f>
        <v>-1.3605041139466343</v>
      </c>
      <c r="H304" s="14">
        <f>IF(B304="N/A", 0, INDEX('Probability Tables'!$K$18:$K$19, MATCH(B304, 'Probability Tables'!$A$18:$A$19, 0)))</f>
        <v>-1.140161291580982</v>
      </c>
      <c r="I304" s="14">
        <f>IF(C304="N/A", 0, INDEX('Probability Tables'!$K$48:$K$50, MATCH(C304, 'Probability Tables'!$A$48:$A$50, 0)))</f>
        <v>-1.624036711855253</v>
      </c>
      <c r="J304" s="14">
        <f>'Probability Tables'!$E$4</f>
        <v>-0.95753369040820424</v>
      </c>
      <c r="K304" s="16">
        <f>SUM(H304:J304)</f>
        <v>-3.7217316938444389</v>
      </c>
      <c r="L304" s="15">
        <f>EXP(G304)/(EXP(G304)+EXP(K304))*100</f>
        <v>91.38225276677349</v>
      </c>
      <c r="M304" s="15">
        <f>EXP(K304)/(EXP(K304)+EXP(G304))*100</f>
        <v>8.6177472332265204</v>
      </c>
      <c r="N304" s="17">
        <f t="shared" si="4"/>
        <v>0</v>
      </c>
      <c r="O304" s="17">
        <v>0</v>
      </c>
    </row>
    <row r="305" spans="1:15" x14ac:dyDescent="0.25">
      <c r="A305" t="s">
        <v>456</v>
      </c>
      <c r="B305" t="s">
        <v>17</v>
      </c>
      <c r="C305" s="12" t="s">
        <v>1252</v>
      </c>
      <c r="D305" s="13">
        <f>IF(B305="N/A", 0, INDEX('Probability Tables'!$J$18:$J$19, MATCH(B305, 'Probability Tables'!$A$18:$A$19, 0)))</f>
        <v>-1.9050155618886613</v>
      </c>
      <c r="E305" s="13">
        <f>IF(C305="N/A", 0, INDEX('Probability Tables'!$J$48:$J$50, MATCH(C305, 'Probability Tables'!$A$48:$A$50, 0)))</f>
        <v>-1.6691571471357227</v>
      </c>
      <c r="F305" s="13">
        <f>'Probability Tables'!$E$3</f>
        <v>-0.48424598596127871</v>
      </c>
      <c r="G305" s="16">
        <f>SUM(D305:F305)</f>
        <v>-4.0584186949856624</v>
      </c>
      <c r="H305" s="14">
        <f>IF(B305="N/A", 0, INDEX('Probability Tables'!$K$18:$K$19, MATCH(B305, 'Probability Tables'!$A$18:$A$19, 0)))</f>
        <v>-0.38532054201569693</v>
      </c>
      <c r="I305" s="14">
        <f>IF(C305="N/A", 0, INDEX('Probability Tables'!$K$48:$K$50, MATCH(C305, 'Probability Tables'!$A$48:$A$50, 0)))</f>
        <v>-1.4997389951776758</v>
      </c>
      <c r="J305" s="14">
        <f>'Probability Tables'!$E$4</f>
        <v>-0.95753369040820424</v>
      </c>
      <c r="K305" s="16">
        <f>SUM(H305:J305)</f>
        <v>-2.8425932276015771</v>
      </c>
      <c r="L305" s="15">
        <f>EXP(G305)/(EXP(G305)+EXP(K305))*100</f>
        <v>22.867192501028882</v>
      </c>
      <c r="M305" s="15">
        <f>EXP(K305)/(EXP(K305)+EXP(G305))*100</f>
        <v>77.132807498971118</v>
      </c>
      <c r="N305" s="17">
        <f t="shared" si="4"/>
        <v>1</v>
      </c>
      <c r="O305" s="17">
        <v>1</v>
      </c>
    </row>
    <row r="306" spans="1:15" x14ac:dyDescent="0.25">
      <c r="A306" t="s">
        <v>457</v>
      </c>
      <c r="B306" t="s">
        <v>13</v>
      </c>
      <c r="C306" s="12" t="s">
        <v>1251</v>
      </c>
      <c r="D306" s="13">
        <f>IF(B306="N/A", 0, INDEX('Probability Tables'!$J$18:$J$19, MATCH(B306, 'Probability Tables'!$A$18:$A$19, 0)))</f>
        <v>-0.16113204070663512</v>
      </c>
      <c r="E306" s="13">
        <f>IF(C306="N/A", 0, INDEX('Probability Tables'!$J$48:$J$50, MATCH(C306, 'Probability Tables'!$A$48:$A$50, 0)))</f>
        <v>-0.71512608727872051</v>
      </c>
      <c r="F306" s="13">
        <f>'Probability Tables'!$E$3</f>
        <v>-0.48424598596127871</v>
      </c>
      <c r="G306" s="16">
        <f>SUM(D306:F306)</f>
        <v>-1.3605041139466343</v>
      </c>
      <c r="H306" s="14">
        <f>IF(B306="N/A", 0, INDEX('Probability Tables'!$K$18:$K$19, MATCH(B306, 'Probability Tables'!$A$18:$A$19, 0)))</f>
        <v>-1.140161291580982</v>
      </c>
      <c r="I306" s="14">
        <f>IF(C306="N/A", 0, INDEX('Probability Tables'!$K$48:$K$50, MATCH(C306, 'Probability Tables'!$A$48:$A$50, 0)))</f>
        <v>-1.624036711855253</v>
      </c>
      <c r="J306" s="14">
        <f>'Probability Tables'!$E$4</f>
        <v>-0.95753369040820424</v>
      </c>
      <c r="K306" s="16">
        <f>SUM(H306:J306)</f>
        <v>-3.7217316938444389</v>
      </c>
      <c r="L306" s="15">
        <f>EXP(G306)/(EXP(G306)+EXP(K306))*100</f>
        <v>91.38225276677349</v>
      </c>
      <c r="M306" s="15">
        <f>EXP(K306)/(EXP(K306)+EXP(G306))*100</f>
        <v>8.6177472332265204</v>
      </c>
      <c r="N306" s="17">
        <f t="shared" si="4"/>
        <v>0</v>
      </c>
      <c r="O306" s="17">
        <v>0</v>
      </c>
    </row>
    <row r="307" spans="1:15" x14ac:dyDescent="0.25">
      <c r="A307" t="s">
        <v>459</v>
      </c>
      <c r="B307" t="s">
        <v>13</v>
      </c>
      <c r="C307" s="12" t="s">
        <v>1250</v>
      </c>
      <c r="D307" s="13">
        <f>IF(B307="N/A", 0, INDEX('Probability Tables'!$J$18:$J$19, MATCH(B307, 'Probability Tables'!$A$18:$A$19, 0)))</f>
        <v>-0.16113204070663512</v>
      </c>
      <c r="E307" s="13">
        <f>IF(C307="N/A", 0, INDEX('Probability Tables'!$J$48:$J$50, MATCH(C307, 'Probability Tables'!$A$48:$A$50, 0)))</f>
        <v>-1.1317644959850102</v>
      </c>
      <c r="F307" s="13">
        <f>'Probability Tables'!$E$3</f>
        <v>-0.48424598596127871</v>
      </c>
      <c r="G307" s="16">
        <f>SUM(D307:F307)</f>
        <v>-1.7771425226529238</v>
      </c>
      <c r="H307" s="14">
        <f>IF(B307="N/A", 0, INDEX('Probability Tables'!$K$18:$K$19, MATCH(B307, 'Probability Tables'!$A$18:$A$19, 0)))</f>
        <v>-1.140161291580982</v>
      </c>
      <c r="I307" s="14">
        <f>IF(C307="N/A", 0, INDEX('Probability Tables'!$K$48:$K$50, MATCH(C307, 'Probability Tables'!$A$48:$A$50, 0)))</f>
        <v>-0.54522705048332309</v>
      </c>
      <c r="J307" s="14">
        <f>'Probability Tables'!$E$4</f>
        <v>-0.95753369040820424</v>
      </c>
      <c r="K307" s="16">
        <f>SUM(H307:J307)</f>
        <v>-2.6429220324725091</v>
      </c>
      <c r="L307" s="15">
        <f>EXP(G307)/(EXP(G307)+EXP(K307))*100</f>
        <v>70.386674355757833</v>
      </c>
      <c r="M307" s="15">
        <f>EXP(K307)/(EXP(K307)+EXP(G307))*100</f>
        <v>29.613325644242167</v>
      </c>
      <c r="N307" s="17">
        <f t="shared" si="4"/>
        <v>0</v>
      </c>
      <c r="O307" s="17">
        <v>1</v>
      </c>
    </row>
    <row r="308" spans="1:15" x14ac:dyDescent="0.25">
      <c r="A308" t="s">
        <v>460</v>
      </c>
      <c r="B308" t="s">
        <v>17</v>
      </c>
      <c r="C308" s="12" t="s">
        <v>1250</v>
      </c>
      <c r="D308" s="13">
        <f>IF(B308="N/A", 0, INDEX('Probability Tables'!$J$18:$J$19, MATCH(B308, 'Probability Tables'!$A$18:$A$19, 0)))</f>
        <v>-1.9050155618886613</v>
      </c>
      <c r="E308" s="13">
        <f>IF(C308="N/A", 0, INDEX('Probability Tables'!$J$48:$J$50, MATCH(C308, 'Probability Tables'!$A$48:$A$50, 0)))</f>
        <v>-1.1317644959850102</v>
      </c>
      <c r="F308" s="13">
        <f>'Probability Tables'!$E$3</f>
        <v>-0.48424598596127871</v>
      </c>
      <c r="G308" s="16">
        <f>SUM(D308:F308)</f>
        <v>-3.5210260438349503</v>
      </c>
      <c r="H308" s="14">
        <f>IF(B308="N/A", 0, INDEX('Probability Tables'!$K$18:$K$19, MATCH(B308, 'Probability Tables'!$A$18:$A$19, 0)))</f>
        <v>-0.38532054201569693</v>
      </c>
      <c r="I308" s="14">
        <f>IF(C308="N/A", 0, INDEX('Probability Tables'!$K$48:$K$50, MATCH(C308, 'Probability Tables'!$A$48:$A$50, 0)))</f>
        <v>-0.54522705048332309</v>
      </c>
      <c r="J308" s="14">
        <f>'Probability Tables'!$E$4</f>
        <v>-0.95753369040820424</v>
      </c>
      <c r="K308" s="16">
        <f>SUM(H308:J308)</f>
        <v>-1.8880812829072244</v>
      </c>
      <c r="L308" s="15">
        <f>EXP(G308)/(EXP(G308)+EXP(K308))*100</f>
        <v>16.342735774071372</v>
      </c>
      <c r="M308" s="15">
        <f>EXP(K308)/(EXP(K308)+EXP(G308))*100</f>
        <v>83.657264225928628</v>
      </c>
      <c r="N308" s="17">
        <f t="shared" si="4"/>
        <v>1</v>
      </c>
      <c r="O308" s="17">
        <v>1</v>
      </c>
    </row>
    <row r="309" spans="1:15" x14ac:dyDescent="0.25">
      <c r="A309" t="s">
        <v>461</v>
      </c>
      <c r="B309" t="s">
        <v>17</v>
      </c>
      <c r="C309" s="12" t="s">
        <v>1250</v>
      </c>
      <c r="D309" s="13">
        <f>IF(B309="N/A", 0, INDEX('Probability Tables'!$J$18:$J$19, MATCH(B309, 'Probability Tables'!$A$18:$A$19, 0)))</f>
        <v>-1.9050155618886613</v>
      </c>
      <c r="E309" s="13">
        <f>IF(C309="N/A", 0, INDEX('Probability Tables'!$J$48:$J$50, MATCH(C309, 'Probability Tables'!$A$48:$A$50, 0)))</f>
        <v>-1.1317644959850102</v>
      </c>
      <c r="F309" s="13">
        <f>'Probability Tables'!$E$3</f>
        <v>-0.48424598596127871</v>
      </c>
      <c r="G309" s="16">
        <f>SUM(D309:F309)</f>
        <v>-3.5210260438349503</v>
      </c>
      <c r="H309" s="14">
        <f>IF(B309="N/A", 0, INDEX('Probability Tables'!$K$18:$K$19, MATCH(B309, 'Probability Tables'!$A$18:$A$19, 0)))</f>
        <v>-0.38532054201569693</v>
      </c>
      <c r="I309" s="14">
        <f>IF(C309="N/A", 0, INDEX('Probability Tables'!$K$48:$K$50, MATCH(C309, 'Probability Tables'!$A$48:$A$50, 0)))</f>
        <v>-0.54522705048332309</v>
      </c>
      <c r="J309" s="14">
        <f>'Probability Tables'!$E$4</f>
        <v>-0.95753369040820424</v>
      </c>
      <c r="K309" s="16">
        <f>SUM(H309:J309)</f>
        <v>-1.8880812829072244</v>
      </c>
      <c r="L309" s="15">
        <f>EXP(G309)/(EXP(G309)+EXP(K309))*100</f>
        <v>16.342735774071372</v>
      </c>
      <c r="M309" s="15">
        <f>EXP(K309)/(EXP(K309)+EXP(G309))*100</f>
        <v>83.657264225928628</v>
      </c>
      <c r="N309" s="17">
        <f t="shared" si="4"/>
        <v>1</v>
      </c>
      <c r="O309" s="17">
        <v>1</v>
      </c>
    </row>
    <row r="310" spans="1:15" x14ac:dyDescent="0.25">
      <c r="A310" t="s">
        <v>464</v>
      </c>
      <c r="B310" t="s">
        <v>13</v>
      </c>
      <c r="C310" s="12" t="s">
        <v>1250</v>
      </c>
      <c r="D310" s="13">
        <f>IF(B310="N/A", 0, INDEX('Probability Tables'!$J$18:$J$19, MATCH(B310, 'Probability Tables'!$A$18:$A$19, 0)))</f>
        <v>-0.16113204070663512</v>
      </c>
      <c r="E310" s="13">
        <f>IF(C310="N/A", 0, INDEX('Probability Tables'!$J$48:$J$50, MATCH(C310, 'Probability Tables'!$A$48:$A$50, 0)))</f>
        <v>-1.1317644959850102</v>
      </c>
      <c r="F310" s="13">
        <f>'Probability Tables'!$E$3</f>
        <v>-0.48424598596127871</v>
      </c>
      <c r="G310" s="16">
        <f>SUM(D310:F310)</f>
        <v>-1.7771425226529238</v>
      </c>
      <c r="H310" s="14">
        <f>IF(B310="N/A", 0, INDEX('Probability Tables'!$K$18:$K$19, MATCH(B310, 'Probability Tables'!$A$18:$A$19, 0)))</f>
        <v>-1.140161291580982</v>
      </c>
      <c r="I310" s="14">
        <f>IF(C310="N/A", 0, INDEX('Probability Tables'!$K$48:$K$50, MATCH(C310, 'Probability Tables'!$A$48:$A$50, 0)))</f>
        <v>-0.54522705048332309</v>
      </c>
      <c r="J310" s="14">
        <f>'Probability Tables'!$E$4</f>
        <v>-0.95753369040820424</v>
      </c>
      <c r="K310" s="16">
        <f>SUM(H310:J310)</f>
        <v>-2.6429220324725091</v>
      </c>
      <c r="L310" s="15">
        <f>EXP(G310)/(EXP(G310)+EXP(K310))*100</f>
        <v>70.386674355757833</v>
      </c>
      <c r="M310" s="15">
        <f>EXP(K310)/(EXP(K310)+EXP(G310))*100</f>
        <v>29.613325644242167</v>
      </c>
      <c r="N310" s="17">
        <f t="shared" si="4"/>
        <v>0</v>
      </c>
      <c r="O310" s="17">
        <v>0</v>
      </c>
    </row>
    <row r="311" spans="1:15" x14ac:dyDescent="0.25">
      <c r="A311" t="s">
        <v>466</v>
      </c>
      <c r="B311" t="s">
        <v>17</v>
      </c>
      <c r="C311" s="12" t="s">
        <v>1250</v>
      </c>
      <c r="D311" s="13">
        <f>IF(B311="N/A", 0, INDEX('Probability Tables'!$J$18:$J$19, MATCH(B311, 'Probability Tables'!$A$18:$A$19, 0)))</f>
        <v>-1.9050155618886613</v>
      </c>
      <c r="E311" s="13">
        <f>IF(C311="N/A", 0, INDEX('Probability Tables'!$J$48:$J$50, MATCH(C311, 'Probability Tables'!$A$48:$A$50, 0)))</f>
        <v>-1.1317644959850102</v>
      </c>
      <c r="F311" s="13">
        <f>'Probability Tables'!$E$3</f>
        <v>-0.48424598596127871</v>
      </c>
      <c r="G311" s="16">
        <f>SUM(D311:F311)</f>
        <v>-3.5210260438349503</v>
      </c>
      <c r="H311" s="14">
        <f>IF(B311="N/A", 0, INDEX('Probability Tables'!$K$18:$K$19, MATCH(B311, 'Probability Tables'!$A$18:$A$19, 0)))</f>
        <v>-0.38532054201569693</v>
      </c>
      <c r="I311" s="14">
        <f>IF(C311="N/A", 0, INDEX('Probability Tables'!$K$48:$K$50, MATCH(C311, 'Probability Tables'!$A$48:$A$50, 0)))</f>
        <v>-0.54522705048332309</v>
      </c>
      <c r="J311" s="14">
        <f>'Probability Tables'!$E$4</f>
        <v>-0.95753369040820424</v>
      </c>
      <c r="K311" s="16">
        <f>SUM(H311:J311)</f>
        <v>-1.8880812829072244</v>
      </c>
      <c r="L311" s="15">
        <f>EXP(G311)/(EXP(G311)+EXP(K311))*100</f>
        <v>16.342735774071372</v>
      </c>
      <c r="M311" s="15">
        <f>EXP(K311)/(EXP(K311)+EXP(G311))*100</f>
        <v>83.657264225928628</v>
      </c>
      <c r="N311" s="17">
        <f t="shared" si="4"/>
        <v>1</v>
      </c>
      <c r="O311" s="17">
        <v>1</v>
      </c>
    </row>
    <row r="312" spans="1:15" x14ac:dyDescent="0.25">
      <c r="A312" t="s">
        <v>469</v>
      </c>
      <c r="B312" t="s">
        <v>17</v>
      </c>
      <c r="C312" s="12" t="s">
        <v>1250</v>
      </c>
      <c r="D312" s="13">
        <f>IF(B312="N/A", 0, INDEX('Probability Tables'!$J$18:$J$19, MATCH(B312, 'Probability Tables'!$A$18:$A$19, 0)))</f>
        <v>-1.9050155618886613</v>
      </c>
      <c r="E312" s="13">
        <f>IF(C312="N/A", 0, INDEX('Probability Tables'!$J$48:$J$50, MATCH(C312, 'Probability Tables'!$A$48:$A$50, 0)))</f>
        <v>-1.1317644959850102</v>
      </c>
      <c r="F312" s="13">
        <f>'Probability Tables'!$E$3</f>
        <v>-0.48424598596127871</v>
      </c>
      <c r="G312" s="16">
        <f>SUM(D312:F312)</f>
        <v>-3.5210260438349503</v>
      </c>
      <c r="H312" s="14">
        <f>IF(B312="N/A", 0, INDEX('Probability Tables'!$K$18:$K$19, MATCH(B312, 'Probability Tables'!$A$18:$A$19, 0)))</f>
        <v>-0.38532054201569693</v>
      </c>
      <c r="I312" s="14">
        <f>IF(C312="N/A", 0, INDEX('Probability Tables'!$K$48:$K$50, MATCH(C312, 'Probability Tables'!$A$48:$A$50, 0)))</f>
        <v>-0.54522705048332309</v>
      </c>
      <c r="J312" s="14">
        <f>'Probability Tables'!$E$4</f>
        <v>-0.95753369040820424</v>
      </c>
      <c r="K312" s="16">
        <f>SUM(H312:J312)</f>
        <v>-1.8880812829072244</v>
      </c>
      <c r="L312" s="15">
        <f>EXP(G312)/(EXP(G312)+EXP(K312))*100</f>
        <v>16.342735774071372</v>
      </c>
      <c r="M312" s="15">
        <f>EXP(K312)/(EXP(K312)+EXP(G312))*100</f>
        <v>83.657264225928628</v>
      </c>
      <c r="N312" s="17">
        <f t="shared" si="4"/>
        <v>1</v>
      </c>
      <c r="O312" s="17">
        <v>1</v>
      </c>
    </row>
    <row r="313" spans="1:15" x14ac:dyDescent="0.25">
      <c r="A313" t="s">
        <v>471</v>
      </c>
      <c r="B313" t="s">
        <v>17</v>
      </c>
      <c r="C313" s="12" t="s">
        <v>1250</v>
      </c>
      <c r="D313" s="13">
        <f>IF(B313="N/A", 0, INDEX('Probability Tables'!$J$18:$J$19, MATCH(B313, 'Probability Tables'!$A$18:$A$19, 0)))</f>
        <v>-1.9050155618886613</v>
      </c>
      <c r="E313" s="13">
        <f>IF(C313="N/A", 0, INDEX('Probability Tables'!$J$48:$J$50, MATCH(C313, 'Probability Tables'!$A$48:$A$50, 0)))</f>
        <v>-1.1317644959850102</v>
      </c>
      <c r="F313" s="13">
        <f>'Probability Tables'!$E$3</f>
        <v>-0.48424598596127871</v>
      </c>
      <c r="G313" s="16">
        <f>SUM(D313:F313)</f>
        <v>-3.5210260438349503</v>
      </c>
      <c r="H313" s="14">
        <f>IF(B313="N/A", 0, INDEX('Probability Tables'!$K$18:$K$19, MATCH(B313, 'Probability Tables'!$A$18:$A$19, 0)))</f>
        <v>-0.38532054201569693</v>
      </c>
      <c r="I313" s="14">
        <f>IF(C313="N/A", 0, INDEX('Probability Tables'!$K$48:$K$50, MATCH(C313, 'Probability Tables'!$A$48:$A$50, 0)))</f>
        <v>-0.54522705048332309</v>
      </c>
      <c r="J313" s="14">
        <f>'Probability Tables'!$E$4</f>
        <v>-0.95753369040820424</v>
      </c>
      <c r="K313" s="16">
        <f>SUM(H313:J313)</f>
        <v>-1.8880812829072244</v>
      </c>
      <c r="L313" s="15">
        <f>EXP(G313)/(EXP(G313)+EXP(K313))*100</f>
        <v>16.342735774071372</v>
      </c>
      <c r="M313" s="15">
        <f>EXP(K313)/(EXP(K313)+EXP(G313))*100</f>
        <v>83.657264225928628</v>
      </c>
      <c r="N313" s="17">
        <f t="shared" si="4"/>
        <v>1</v>
      </c>
      <c r="O313" s="17">
        <v>1</v>
      </c>
    </row>
    <row r="314" spans="1:15" x14ac:dyDescent="0.25">
      <c r="A314" t="s">
        <v>474</v>
      </c>
      <c r="B314" t="s">
        <v>17</v>
      </c>
      <c r="C314" s="12" t="s">
        <v>1250</v>
      </c>
      <c r="D314" s="13">
        <f>IF(B314="N/A", 0, INDEX('Probability Tables'!$J$18:$J$19, MATCH(B314, 'Probability Tables'!$A$18:$A$19, 0)))</f>
        <v>-1.9050155618886613</v>
      </c>
      <c r="E314" s="13">
        <f>IF(C314="N/A", 0, INDEX('Probability Tables'!$J$48:$J$50, MATCH(C314, 'Probability Tables'!$A$48:$A$50, 0)))</f>
        <v>-1.1317644959850102</v>
      </c>
      <c r="F314" s="13">
        <f>'Probability Tables'!$E$3</f>
        <v>-0.48424598596127871</v>
      </c>
      <c r="G314" s="16">
        <f>SUM(D314:F314)</f>
        <v>-3.5210260438349503</v>
      </c>
      <c r="H314" s="14">
        <f>IF(B314="N/A", 0, INDEX('Probability Tables'!$K$18:$K$19, MATCH(B314, 'Probability Tables'!$A$18:$A$19, 0)))</f>
        <v>-0.38532054201569693</v>
      </c>
      <c r="I314" s="14">
        <f>IF(C314="N/A", 0, INDEX('Probability Tables'!$K$48:$K$50, MATCH(C314, 'Probability Tables'!$A$48:$A$50, 0)))</f>
        <v>-0.54522705048332309</v>
      </c>
      <c r="J314" s="14">
        <f>'Probability Tables'!$E$4</f>
        <v>-0.95753369040820424</v>
      </c>
      <c r="K314" s="16">
        <f>SUM(H314:J314)</f>
        <v>-1.8880812829072244</v>
      </c>
      <c r="L314" s="15">
        <f>EXP(G314)/(EXP(G314)+EXP(K314))*100</f>
        <v>16.342735774071372</v>
      </c>
      <c r="M314" s="15">
        <f>EXP(K314)/(EXP(K314)+EXP(G314))*100</f>
        <v>83.657264225928628</v>
      </c>
      <c r="N314" s="17">
        <f t="shared" si="4"/>
        <v>1</v>
      </c>
      <c r="O314" s="17">
        <v>0</v>
      </c>
    </row>
    <row r="315" spans="1:15" x14ac:dyDescent="0.25">
      <c r="A315" t="s">
        <v>475</v>
      </c>
      <c r="B315" t="s">
        <v>13</v>
      </c>
      <c r="C315" s="12" t="s">
        <v>1251</v>
      </c>
      <c r="D315" s="13">
        <f>IF(B315="N/A", 0, INDEX('Probability Tables'!$J$18:$J$19, MATCH(B315, 'Probability Tables'!$A$18:$A$19, 0)))</f>
        <v>-0.16113204070663512</v>
      </c>
      <c r="E315" s="13">
        <f>IF(C315="N/A", 0, INDEX('Probability Tables'!$J$48:$J$50, MATCH(C315, 'Probability Tables'!$A$48:$A$50, 0)))</f>
        <v>-0.71512608727872051</v>
      </c>
      <c r="F315" s="13">
        <f>'Probability Tables'!$E$3</f>
        <v>-0.48424598596127871</v>
      </c>
      <c r="G315" s="16">
        <f>SUM(D315:F315)</f>
        <v>-1.3605041139466343</v>
      </c>
      <c r="H315" s="14">
        <f>IF(B315="N/A", 0, INDEX('Probability Tables'!$K$18:$K$19, MATCH(B315, 'Probability Tables'!$A$18:$A$19, 0)))</f>
        <v>-1.140161291580982</v>
      </c>
      <c r="I315" s="14">
        <f>IF(C315="N/A", 0, INDEX('Probability Tables'!$K$48:$K$50, MATCH(C315, 'Probability Tables'!$A$48:$A$50, 0)))</f>
        <v>-1.624036711855253</v>
      </c>
      <c r="J315" s="14">
        <f>'Probability Tables'!$E$4</f>
        <v>-0.95753369040820424</v>
      </c>
      <c r="K315" s="16">
        <f>SUM(H315:J315)</f>
        <v>-3.7217316938444389</v>
      </c>
      <c r="L315" s="15">
        <f>EXP(G315)/(EXP(G315)+EXP(K315))*100</f>
        <v>91.38225276677349</v>
      </c>
      <c r="M315" s="15">
        <f>EXP(K315)/(EXP(K315)+EXP(G315))*100</f>
        <v>8.6177472332265204</v>
      </c>
      <c r="N315" s="17">
        <f t="shared" si="4"/>
        <v>0</v>
      </c>
      <c r="O315" s="17">
        <v>0</v>
      </c>
    </row>
    <row r="316" spans="1:15" x14ac:dyDescent="0.25">
      <c r="A316" t="s">
        <v>476</v>
      </c>
      <c r="B316" t="s">
        <v>13</v>
      </c>
      <c r="C316" s="12" t="s">
        <v>1250</v>
      </c>
      <c r="D316" s="13">
        <f>IF(B316="N/A", 0, INDEX('Probability Tables'!$J$18:$J$19, MATCH(B316, 'Probability Tables'!$A$18:$A$19, 0)))</f>
        <v>-0.16113204070663512</v>
      </c>
      <c r="E316" s="13">
        <f>IF(C316="N/A", 0, INDEX('Probability Tables'!$J$48:$J$50, MATCH(C316, 'Probability Tables'!$A$48:$A$50, 0)))</f>
        <v>-1.1317644959850102</v>
      </c>
      <c r="F316" s="13">
        <f>'Probability Tables'!$E$3</f>
        <v>-0.48424598596127871</v>
      </c>
      <c r="G316" s="16">
        <f>SUM(D316:F316)</f>
        <v>-1.7771425226529238</v>
      </c>
      <c r="H316" s="14">
        <f>IF(B316="N/A", 0, INDEX('Probability Tables'!$K$18:$K$19, MATCH(B316, 'Probability Tables'!$A$18:$A$19, 0)))</f>
        <v>-1.140161291580982</v>
      </c>
      <c r="I316" s="14">
        <f>IF(C316="N/A", 0, INDEX('Probability Tables'!$K$48:$K$50, MATCH(C316, 'Probability Tables'!$A$48:$A$50, 0)))</f>
        <v>-0.54522705048332309</v>
      </c>
      <c r="J316" s="14">
        <f>'Probability Tables'!$E$4</f>
        <v>-0.95753369040820424</v>
      </c>
      <c r="K316" s="16">
        <f>SUM(H316:J316)</f>
        <v>-2.6429220324725091</v>
      </c>
      <c r="L316" s="15">
        <f>EXP(G316)/(EXP(G316)+EXP(K316))*100</f>
        <v>70.386674355757833</v>
      </c>
      <c r="M316" s="15">
        <f>EXP(K316)/(EXP(K316)+EXP(G316))*100</f>
        <v>29.613325644242167</v>
      </c>
      <c r="N316" s="17">
        <f t="shared" si="4"/>
        <v>0</v>
      </c>
      <c r="O316" s="17">
        <v>0</v>
      </c>
    </row>
    <row r="317" spans="1:15" x14ac:dyDescent="0.25">
      <c r="A317" t="s">
        <v>478</v>
      </c>
      <c r="B317" t="s">
        <v>17</v>
      </c>
      <c r="C317" s="12" t="s">
        <v>1251</v>
      </c>
      <c r="D317" s="13">
        <f>IF(B317="N/A", 0, INDEX('Probability Tables'!$J$18:$J$19, MATCH(B317, 'Probability Tables'!$A$18:$A$19, 0)))</f>
        <v>-1.9050155618886613</v>
      </c>
      <c r="E317" s="13">
        <f>IF(C317="N/A", 0, INDEX('Probability Tables'!$J$48:$J$50, MATCH(C317, 'Probability Tables'!$A$48:$A$50, 0)))</f>
        <v>-0.71512608727872051</v>
      </c>
      <c r="F317" s="13">
        <f>'Probability Tables'!$E$3</f>
        <v>-0.48424598596127871</v>
      </c>
      <c r="G317" s="16">
        <f>SUM(D317:F317)</f>
        <v>-3.1043876351286608</v>
      </c>
      <c r="H317" s="14">
        <f>IF(B317="N/A", 0, INDEX('Probability Tables'!$K$18:$K$19, MATCH(B317, 'Probability Tables'!$A$18:$A$19, 0)))</f>
        <v>-0.38532054201569693</v>
      </c>
      <c r="I317" s="14">
        <f>IF(C317="N/A", 0, INDEX('Probability Tables'!$K$48:$K$50, MATCH(C317, 'Probability Tables'!$A$48:$A$50, 0)))</f>
        <v>-1.624036711855253</v>
      </c>
      <c r="J317" s="14">
        <f>'Probability Tables'!$E$4</f>
        <v>-0.95753369040820424</v>
      </c>
      <c r="K317" s="16">
        <f>SUM(H317:J317)</f>
        <v>-2.9668909442791542</v>
      </c>
      <c r="L317" s="15">
        <f>EXP(G317)/(EXP(G317)+EXP(K317))*100</f>
        <v>46.567987972047398</v>
      </c>
      <c r="M317" s="15">
        <f>EXP(K317)/(EXP(K317)+EXP(G317))*100</f>
        <v>53.432012027952602</v>
      </c>
      <c r="N317" s="17">
        <f t="shared" si="4"/>
        <v>1</v>
      </c>
      <c r="O317" s="17">
        <v>1</v>
      </c>
    </row>
    <row r="318" spans="1:15" x14ac:dyDescent="0.25">
      <c r="A318" t="s">
        <v>479</v>
      </c>
      <c r="B318" t="s">
        <v>17</v>
      </c>
      <c r="C318" s="12" t="s">
        <v>1250</v>
      </c>
      <c r="D318" s="13">
        <f>IF(B318="N/A", 0, INDEX('Probability Tables'!$J$18:$J$19, MATCH(B318, 'Probability Tables'!$A$18:$A$19, 0)))</f>
        <v>-1.9050155618886613</v>
      </c>
      <c r="E318" s="13">
        <f>IF(C318="N/A", 0, INDEX('Probability Tables'!$J$48:$J$50, MATCH(C318, 'Probability Tables'!$A$48:$A$50, 0)))</f>
        <v>-1.1317644959850102</v>
      </c>
      <c r="F318" s="13">
        <f>'Probability Tables'!$E$3</f>
        <v>-0.48424598596127871</v>
      </c>
      <c r="G318" s="16">
        <f>SUM(D318:F318)</f>
        <v>-3.5210260438349503</v>
      </c>
      <c r="H318" s="14">
        <f>IF(B318="N/A", 0, INDEX('Probability Tables'!$K$18:$K$19, MATCH(B318, 'Probability Tables'!$A$18:$A$19, 0)))</f>
        <v>-0.38532054201569693</v>
      </c>
      <c r="I318" s="14">
        <f>IF(C318="N/A", 0, INDEX('Probability Tables'!$K$48:$K$50, MATCH(C318, 'Probability Tables'!$A$48:$A$50, 0)))</f>
        <v>-0.54522705048332309</v>
      </c>
      <c r="J318" s="14">
        <f>'Probability Tables'!$E$4</f>
        <v>-0.95753369040820424</v>
      </c>
      <c r="K318" s="16">
        <f>SUM(H318:J318)</f>
        <v>-1.8880812829072244</v>
      </c>
      <c r="L318" s="15">
        <f>EXP(G318)/(EXP(G318)+EXP(K318))*100</f>
        <v>16.342735774071372</v>
      </c>
      <c r="M318" s="15">
        <f>EXP(K318)/(EXP(K318)+EXP(G318))*100</f>
        <v>83.657264225928628</v>
      </c>
      <c r="N318" s="17">
        <f t="shared" si="4"/>
        <v>1</v>
      </c>
      <c r="O318" s="17">
        <v>1</v>
      </c>
    </row>
    <row r="319" spans="1:15" x14ac:dyDescent="0.25">
      <c r="A319" t="s">
        <v>480</v>
      </c>
      <c r="B319" t="s">
        <v>13</v>
      </c>
      <c r="C319" s="12" t="s">
        <v>1252</v>
      </c>
      <c r="D319" s="13">
        <f>IF(B319="N/A", 0, INDEX('Probability Tables'!$J$18:$J$19, MATCH(B319, 'Probability Tables'!$A$18:$A$19, 0)))</f>
        <v>-0.16113204070663512</v>
      </c>
      <c r="E319" s="13">
        <f>IF(C319="N/A", 0, INDEX('Probability Tables'!$J$48:$J$50, MATCH(C319, 'Probability Tables'!$A$48:$A$50, 0)))</f>
        <v>-1.6691571471357227</v>
      </c>
      <c r="F319" s="13">
        <f>'Probability Tables'!$E$3</f>
        <v>-0.48424598596127871</v>
      </c>
      <c r="G319" s="16">
        <f>SUM(D319:F319)</f>
        <v>-2.3145351738036366</v>
      </c>
      <c r="H319" s="14">
        <f>IF(B319="N/A", 0, INDEX('Probability Tables'!$K$18:$K$19, MATCH(B319, 'Probability Tables'!$A$18:$A$19, 0)))</f>
        <v>-1.140161291580982</v>
      </c>
      <c r="I319" s="14">
        <f>IF(C319="N/A", 0, INDEX('Probability Tables'!$K$48:$K$50, MATCH(C319, 'Probability Tables'!$A$48:$A$50, 0)))</f>
        <v>-1.4997389951776758</v>
      </c>
      <c r="J319" s="14">
        <f>'Probability Tables'!$E$4</f>
        <v>-0.95753369040820424</v>
      </c>
      <c r="K319" s="16">
        <f>SUM(H319:J319)</f>
        <v>-3.5974339771668618</v>
      </c>
      <c r="L319" s="15">
        <f>EXP(G319)/(EXP(G319)+EXP(K319))*100</f>
        <v>78.294281286117311</v>
      </c>
      <c r="M319" s="15">
        <f>EXP(K319)/(EXP(K319)+EXP(G319))*100</f>
        <v>21.705718713882685</v>
      </c>
      <c r="N319" s="17">
        <f t="shared" si="4"/>
        <v>0</v>
      </c>
      <c r="O319" s="17">
        <v>0</v>
      </c>
    </row>
    <row r="320" spans="1:15" x14ac:dyDescent="0.25">
      <c r="A320" t="s">
        <v>481</v>
      </c>
      <c r="B320" t="s">
        <v>17</v>
      </c>
      <c r="C320" s="12" t="s">
        <v>1250</v>
      </c>
      <c r="D320" s="13">
        <f>IF(B320="N/A", 0, INDEX('Probability Tables'!$J$18:$J$19, MATCH(B320, 'Probability Tables'!$A$18:$A$19, 0)))</f>
        <v>-1.9050155618886613</v>
      </c>
      <c r="E320" s="13">
        <f>IF(C320="N/A", 0, INDEX('Probability Tables'!$J$48:$J$50, MATCH(C320, 'Probability Tables'!$A$48:$A$50, 0)))</f>
        <v>-1.1317644959850102</v>
      </c>
      <c r="F320" s="13">
        <f>'Probability Tables'!$E$3</f>
        <v>-0.48424598596127871</v>
      </c>
      <c r="G320" s="16">
        <f>SUM(D320:F320)</f>
        <v>-3.5210260438349503</v>
      </c>
      <c r="H320" s="14">
        <f>IF(B320="N/A", 0, INDEX('Probability Tables'!$K$18:$K$19, MATCH(B320, 'Probability Tables'!$A$18:$A$19, 0)))</f>
        <v>-0.38532054201569693</v>
      </c>
      <c r="I320" s="14">
        <f>IF(C320="N/A", 0, INDEX('Probability Tables'!$K$48:$K$50, MATCH(C320, 'Probability Tables'!$A$48:$A$50, 0)))</f>
        <v>-0.54522705048332309</v>
      </c>
      <c r="J320" s="14">
        <f>'Probability Tables'!$E$4</f>
        <v>-0.95753369040820424</v>
      </c>
      <c r="K320" s="16">
        <f>SUM(H320:J320)</f>
        <v>-1.8880812829072244</v>
      </c>
      <c r="L320" s="15">
        <f>EXP(G320)/(EXP(G320)+EXP(K320))*100</f>
        <v>16.342735774071372</v>
      </c>
      <c r="M320" s="15">
        <f>EXP(K320)/(EXP(K320)+EXP(G320))*100</f>
        <v>83.657264225928628</v>
      </c>
      <c r="N320" s="17">
        <f t="shared" si="4"/>
        <v>1</v>
      </c>
      <c r="O320" s="17">
        <v>1</v>
      </c>
    </row>
    <row r="321" spans="1:15" x14ac:dyDescent="0.25">
      <c r="A321" t="s">
        <v>483</v>
      </c>
      <c r="B321" t="s">
        <v>17</v>
      </c>
      <c r="C321" s="12" t="s">
        <v>1250</v>
      </c>
      <c r="D321" s="13">
        <f>IF(B321="N/A", 0, INDEX('Probability Tables'!$J$18:$J$19, MATCH(B321, 'Probability Tables'!$A$18:$A$19, 0)))</f>
        <v>-1.9050155618886613</v>
      </c>
      <c r="E321" s="13">
        <f>IF(C321="N/A", 0, INDEX('Probability Tables'!$J$48:$J$50, MATCH(C321, 'Probability Tables'!$A$48:$A$50, 0)))</f>
        <v>-1.1317644959850102</v>
      </c>
      <c r="F321" s="13">
        <f>'Probability Tables'!$E$3</f>
        <v>-0.48424598596127871</v>
      </c>
      <c r="G321" s="16">
        <f>SUM(D321:F321)</f>
        <v>-3.5210260438349503</v>
      </c>
      <c r="H321" s="14">
        <f>IF(B321="N/A", 0, INDEX('Probability Tables'!$K$18:$K$19, MATCH(B321, 'Probability Tables'!$A$18:$A$19, 0)))</f>
        <v>-0.38532054201569693</v>
      </c>
      <c r="I321" s="14">
        <f>IF(C321="N/A", 0, INDEX('Probability Tables'!$K$48:$K$50, MATCH(C321, 'Probability Tables'!$A$48:$A$50, 0)))</f>
        <v>-0.54522705048332309</v>
      </c>
      <c r="J321" s="14">
        <f>'Probability Tables'!$E$4</f>
        <v>-0.95753369040820424</v>
      </c>
      <c r="K321" s="16">
        <f>SUM(H321:J321)</f>
        <v>-1.8880812829072244</v>
      </c>
      <c r="L321" s="15">
        <f>EXP(G321)/(EXP(G321)+EXP(K321))*100</f>
        <v>16.342735774071372</v>
      </c>
      <c r="M321" s="15">
        <f>EXP(K321)/(EXP(K321)+EXP(G321))*100</f>
        <v>83.657264225928628</v>
      </c>
      <c r="N321" s="17">
        <f t="shared" si="4"/>
        <v>1</v>
      </c>
      <c r="O321" s="17">
        <v>1</v>
      </c>
    </row>
    <row r="322" spans="1:15" x14ac:dyDescent="0.25">
      <c r="A322" t="s">
        <v>485</v>
      </c>
      <c r="B322" t="s">
        <v>13</v>
      </c>
      <c r="C322" s="12" t="s">
        <v>1251</v>
      </c>
      <c r="D322" s="13">
        <f>IF(B322="N/A", 0, INDEX('Probability Tables'!$J$18:$J$19, MATCH(B322, 'Probability Tables'!$A$18:$A$19, 0)))</f>
        <v>-0.16113204070663512</v>
      </c>
      <c r="E322" s="13">
        <f>IF(C322="N/A", 0, INDEX('Probability Tables'!$J$48:$J$50, MATCH(C322, 'Probability Tables'!$A$48:$A$50, 0)))</f>
        <v>-0.71512608727872051</v>
      </c>
      <c r="F322" s="13">
        <f>'Probability Tables'!$E$3</f>
        <v>-0.48424598596127871</v>
      </c>
      <c r="G322" s="16">
        <f>SUM(D322:F322)</f>
        <v>-1.3605041139466343</v>
      </c>
      <c r="H322" s="14">
        <f>IF(B322="N/A", 0, INDEX('Probability Tables'!$K$18:$K$19, MATCH(B322, 'Probability Tables'!$A$18:$A$19, 0)))</f>
        <v>-1.140161291580982</v>
      </c>
      <c r="I322" s="14">
        <f>IF(C322="N/A", 0, INDEX('Probability Tables'!$K$48:$K$50, MATCH(C322, 'Probability Tables'!$A$48:$A$50, 0)))</f>
        <v>-1.624036711855253</v>
      </c>
      <c r="J322" s="14">
        <f>'Probability Tables'!$E$4</f>
        <v>-0.95753369040820424</v>
      </c>
      <c r="K322" s="16">
        <f>SUM(H322:J322)</f>
        <v>-3.7217316938444389</v>
      </c>
      <c r="L322" s="15">
        <f>EXP(G322)/(EXP(G322)+EXP(K322))*100</f>
        <v>91.38225276677349</v>
      </c>
      <c r="M322" s="15">
        <f>EXP(K322)/(EXP(K322)+EXP(G322))*100</f>
        <v>8.6177472332265204</v>
      </c>
      <c r="N322" s="17">
        <f t="shared" si="4"/>
        <v>0</v>
      </c>
      <c r="O322" s="17">
        <v>0</v>
      </c>
    </row>
    <row r="323" spans="1:15" x14ac:dyDescent="0.25">
      <c r="A323" t="s">
        <v>487</v>
      </c>
      <c r="B323" t="s">
        <v>13</v>
      </c>
      <c r="C323" s="12" t="s">
        <v>1251</v>
      </c>
      <c r="D323" s="13">
        <f>IF(B323="N/A", 0, INDEX('Probability Tables'!$J$18:$J$19, MATCH(B323, 'Probability Tables'!$A$18:$A$19, 0)))</f>
        <v>-0.16113204070663512</v>
      </c>
      <c r="E323" s="13">
        <f>IF(C323="N/A", 0, INDEX('Probability Tables'!$J$48:$J$50, MATCH(C323, 'Probability Tables'!$A$48:$A$50, 0)))</f>
        <v>-0.71512608727872051</v>
      </c>
      <c r="F323" s="13">
        <f>'Probability Tables'!$E$3</f>
        <v>-0.48424598596127871</v>
      </c>
      <c r="G323" s="16">
        <f>SUM(D323:F323)</f>
        <v>-1.3605041139466343</v>
      </c>
      <c r="H323" s="14">
        <f>IF(B323="N/A", 0, INDEX('Probability Tables'!$K$18:$K$19, MATCH(B323, 'Probability Tables'!$A$18:$A$19, 0)))</f>
        <v>-1.140161291580982</v>
      </c>
      <c r="I323" s="14">
        <f>IF(C323="N/A", 0, INDEX('Probability Tables'!$K$48:$K$50, MATCH(C323, 'Probability Tables'!$A$48:$A$50, 0)))</f>
        <v>-1.624036711855253</v>
      </c>
      <c r="J323" s="14">
        <f>'Probability Tables'!$E$4</f>
        <v>-0.95753369040820424</v>
      </c>
      <c r="K323" s="16">
        <f>SUM(H323:J323)</f>
        <v>-3.7217316938444389</v>
      </c>
      <c r="L323" s="15">
        <f>EXP(G323)/(EXP(G323)+EXP(K323))*100</f>
        <v>91.38225276677349</v>
      </c>
      <c r="M323" s="15">
        <f>EXP(K323)/(EXP(K323)+EXP(G323))*100</f>
        <v>8.6177472332265204</v>
      </c>
      <c r="N323" s="17">
        <f t="shared" ref="N323:N386" si="5">IF(L323&gt;M323, 0, 1)</f>
        <v>0</v>
      </c>
      <c r="O323" s="17">
        <v>0</v>
      </c>
    </row>
    <row r="324" spans="1:15" x14ac:dyDescent="0.25">
      <c r="A324" t="s">
        <v>488</v>
      </c>
      <c r="B324" t="s">
        <v>17</v>
      </c>
      <c r="C324" s="12" t="s">
        <v>1252</v>
      </c>
      <c r="D324" s="13">
        <f>IF(B324="N/A", 0, INDEX('Probability Tables'!$J$18:$J$19, MATCH(B324, 'Probability Tables'!$A$18:$A$19, 0)))</f>
        <v>-1.9050155618886613</v>
      </c>
      <c r="E324" s="13">
        <f>IF(C324="N/A", 0, INDEX('Probability Tables'!$J$48:$J$50, MATCH(C324, 'Probability Tables'!$A$48:$A$50, 0)))</f>
        <v>-1.6691571471357227</v>
      </c>
      <c r="F324" s="13">
        <f>'Probability Tables'!$E$3</f>
        <v>-0.48424598596127871</v>
      </c>
      <c r="G324" s="16">
        <f>SUM(D324:F324)</f>
        <v>-4.0584186949856624</v>
      </c>
      <c r="H324" s="14">
        <f>IF(B324="N/A", 0, INDEX('Probability Tables'!$K$18:$K$19, MATCH(B324, 'Probability Tables'!$A$18:$A$19, 0)))</f>
        <v>-0.38532054201569693</v>
      </c>
      <c r="I324" s="14">
        <f>IF(C324="N/A", 0, INDEX('Probability Tables'!$K$48:$K$50, MATCH(C324, 'Probability Tables'!$A$48:$A$50, 0)))</f>
        <v>-1.4997389951776758</v>
      </c>
      <c r="J324" s="14">
        <f>'Probability Tables'!$E$4</f>
        <v>-0.95753369040820424</v>
      </c>
      <c r="K324" s="16">
        <f>SUM(H324:J324)</f>
        <v>-2.8425932276015771</v>
      </c>
      <c r="L324" s="15">
        <f>EXP(G324)/(EXP(G324)+EXP(K324))*100</f>
        <v>22.867192501028882</v>
      </c>
      <c r="M324" s="15">
        <f>EXP(K324)/(EXP(K324)+EXP(G324))*100</f>
        <v>77.132807498971118</v>
      </c>
      <c r="N324" s="17">
        <f t="shared" si="5"/>
        <v>1</v>
      </c>
      <c r="O324" s="17">
        <v>1</v>
      </c>
    </row>
    <row r="325" spans="1:15" x14ac:dyDescent="0.25">
      <c r="A325" t="s">
        <v>489</v>
      </c>
      <c r="B325" t="s">
        <v>17</v>
      </c>
      <c r="C325" s="12" t="s">
        <v>1250</v>
      </c>
      <c r="D325" s="13">
        <f>IF(B325="N/A", 0, INDEX('Probability Tables'!$J$18:$J$19, MATCH(B325, 'Probability Tables'!$A$18:$A$19, 0)))</f>
        <v>-1.9050155618886613</v>
      </c>
      <c r="E325" s="13">
        <f>IF(C325="N/A", 0, INDEX('Probability Tables'!$J$48:$J$50, MATCH(C325, 'Probability Tables'!$A$48:$A$50, 0)))</f>
        <v>-1.1317644959850102</v>
      </c>
      <c r="F325" s="13">
        <f>'Probability Tables'!$E$3</f>
        <v>-0.48424598596127871</v>
      </c>
      <c r="G325" s="16">
        <f>SUM(D325:F325)</f>
        <v>-3.5210260438349503</v>
      </c>
      <c r="H325" s="14">
        <f>IF(B325="N/A", 0, INDEX('Probability Tables'!$K$18:$K$19, MATCH(B325, 'Probability Tables'!$A$18:$A$19, 0)))</f>
        <v>-0.38532054201569693</v>
      </c>
      <c r="I325" s="14">
        <f>IF(C325="N/A", 0, INDEX('Probability Tables'!$K$48:$K$50, MATCH(C325, 'Probability Tables'!$A$48:$A$50, 0)))</f>
        <v>-0.54522705048332309</v>
      </c>
      <c r="J325" s="14">
        <f>'Probability Tables'!$E$4</f>
        <v>-0.95753369040820424</v>
      </c>
      <c r="K325" s="16">
        <f>SUM(H325:J325)</f>
        <v>-1.8880812829072244</v>
      </c>
      <c r="L325" s="15">
        <f>EXP(G325)/(EXP(G325)+EXP(K325))*100</f>
        <v>16.342735774071372</v>
      </c>
      <c r="M325" s="15">
        <f>EXP(K325)/(EXP(K325)+EXP(G325))*100</f>
        <v>83.657264225928628</v>
      </c>
      <c r="N325" s="17">
        <f t="shared" si="5"/>
        <v>1</v>
      </c>
      <c r="O325" s="17">
        <v>1</v>
      </c>
    </row>
    <row r="326" spans="1:15" x14ac:dyDescent="0.25">
      <c r="A326" t="s">
        <v>490</v>
      </c>
      <c r="B326" t="s">
        <v>13</v>
      </c>
      <c r="C326" s="12" t="s">
        <v>1250</v>
      </c>
      <c r="D326" s="13">
        <f>IF(B326="N/A", 0, INDEX('Probability Tables'!$J$18:$J$19, MATCH(B326, 'Probability Tables'!$A$18:$A$19, 0)))</f>
        <v>-0.16113204070663512</v>
      </c>
      <c r="E326" s="13">
        <f>IF(C326="N/A", 0, INDEX('Probability Tables'!$J$48:$J$50, MATCH(C326, 'Probability Tables'!$A$48:$A$50, 0)))</f>
        <v>-1.1317644959850102</v>
      </c>
      <c r="F326" s="13">
        <f>'Probability Tables'!$E$3</f>
        <v>-0.48424598596127871</v>
      </c>
      <c r="G326" s="16">
        <f>SUM(D326:F326)</f>
        <v>-1.7771425226529238</v>
      </c>
      <c r="H326" s="14">
        <f>IF(B326="N/A", 0, INDEX('Probability Tables'!$K$18:$K$19, MATCH(B326, 'Probability Tables'!$A$18:$A$19, 0)))</f>
        <v>-1.140161291580982</v>
      </c>
      <c r="I326" s="14">
        <f>IF(C326="N/A", 0, INDEX('Probability Tables'!$K$48:$K$50, MATCH(C326, 'Probability Tables'!$A$48:$A$50, 0)))</f>
        <v>-0.54522705048332309</v>
      </c>
      <c r="J326" s="14">
        <f>'Probability Tables'!$E$4</f>
        <v>-0.95753369040820424</v>
      </c>
      <c r="K326" s="16">
        <f>SUM(H326:J326)</f>
        <v>-2.6429220324725091</v>
      </c>
      <c r="L326" s="15">
        <f>EXP(G326)/(EXP(G326)+EXP(K326))*100</f>
        <v>70.386674355757833</v>
      </c>
      <c r="M326" s="15">
        <f>EXP(K326)/(EXP(K326)+EXP(G326))*100</f>
        <v>29.613325644242167</v>
      </c>
      <c r="N326" s="17">
        <f t="shared" si="5"/>
        <v>0</v>
      </c>
      <c r="O326" s="17">
        <v>0</v>
      </c>
    </row>
    <row r="327" spans="1:15" x14ac:dyDescent="0.25">
      <c r="A327" t="s">
        <v>491</v>
      </c>
      <c r="B327" t="s">
        <v>17</v>
      </c>
      <c r="C327" s="12" t="s">
        <v>1250</v>
      </c>
      <c r="D327" s="13">
        <f>IF(B327="N/A", 0, INDEX('Probability Tables'!$J$18:$J$19, MATCH(B327, 'Probability Tables'!$A$18:$A$19, 0)))</f>
        <v>-1.9050155618886613</v>
      </c>
      <c r="E327" s="13">
        <f>IF(C327="N/A", 0, INDEX('Probability Tables'!$J$48:$J$50, MATCH(C327, 'Probability Tables'!$A$48:$A$50, 0)))</f>
        <v>-1.1317644959850102</v>
      </c>
      <c r="F327" s="13">
        <f>'Probability Tables'!$E$3</f>
        <v>-0.48424598596127871</v>
      </c>
      <c r="G327" s="16">
        <f>SUM(D327:F327)</f>
        <v>-3.5210260438349503</v>
      </c>
      <c r="H327" s="14">
        <f>IF(B327="N/A", 0, INDEX('Probability Tables'!$K$18:$K$19, MATCH(B327, 'Probability Tables'!$A$18:$A$19, 0)))</f>
        <v>-0.38532054201569693</v>
      </c>
      <c r="I327" s="14">
        <f>IF(C327="N/A", 0, INDEX('Probability Tables'!$K$48:$K$50, MATCH(C327, 'Probability Tables'!$A$48:$A$50, 0)))</f>
        <v>-0.54522705048332309</v>
      </c>
      <c r="J327" s="14">
        <f>'Probability Tables'!$E$4</f>
        <v>-0.95753369040820424</v>
      </c>
      <c r="K327" s="16">
        <f>SUM(H327:J327)</f>
        <v>-1.8880812829072244</v>
      </c>
      <c r="L327" s="15">
        <f>EXP(G327)/(EXP(G327)+EXP(K327))*100</f>
        <v>16.342735774071372</v>
      </c>
      <c r="M327" s="15">
        <f>EXP(K327)/(EXP(K327)+EXP(G327))*100</f>
        <v>83.657264225928628</v>
      </c>
      <c r="N327" s="17">
        <f t="shared" si="5"/>
        <v>1</v>
      </c>
      <c r="O327" s="17">
        <v>1</v>
      </c>
    </row>
    <row r="328" spans="1:15" x14ac:dyDescent="0.25">
      <c r="A328" t="s">
        <v>493</v>
      </c>
      <c r="B328" t="s">
        <v>13</v>
      </c>
      <c r="C328" s="12" t="s">
        <v>1251</v>
      </c>
      <c r="D328" s="13">
        <f>IF(B328="N/A", 0, INDEX('Probability Tables'!$J$18:$J$19, MATCH(B328, 'Probability Tables'!$A$18:$A$19, 0)))</f>
        <v>-0.16113204070663512</v>
      </c>
      <c r="E328" s="13">
        <f>IF(C328="N/A", 0, INDEX('Probability Tables'!$J$48:$J$50, MATCH(C328, 'Probability Tables'!$A$48:$A$50, 0)))</f>
        <v>-0.71512608727872051</v>
      </c>
      <c r="F328" s="13">
        <f>'Probability Tables'!$E$3</f>
        <v>-0.48424598596127871</v>
      </c>
      <c r="G328" s="16">
        <f>SUM(D328:F328)</f>
        <v>-1.3605041139466343</v>
      </c>
      <c r="H328" s="14">
        <f>IF(B328="N/A", 0, INDEX('Probability Tables'!$K$18:$K$19, MATCH(B328, 'Probability Tables'!$A$18:$A$19, 0)))</f>
        <v>-1.140161291580982</v>
      </c>
      <c r="I328" s="14">
        <f>IF(C328="N/A", 0, INDEX('Probability Tables'!$K$48:$K$50, MATCH(C328, 'Probability Tables'!$A$48:$A$50, 0)))</f>
        <v>-1.624036711855253</v>
      </c>
      <c r="J328" s="14">
        <f>'Probability Tables'!$E$4</f>
        <v>-0.95753369040820424</v>
      </c>
      <c r="K328" s="16">
        <f>SUM(H328:J328)</f>
        <v>-3.7217316938444389</v>
      </c>
      <c r="L328" s="15">
        <f>EXP(G328)/(EXP(G328)+EXP(K328))*100</f>
        <v>91.38225276677349</v>
      </c>
      <c r="M328" s="15">
        <f>EXP(K328)/(EXP(K328)+EXP(G328))*100</f>
        <v>8.6177472332265204</v>
      </c>
      <c r="N328" s="17">
        <f t="shared" si="5"/>
        <v>0</v>
      </c>
      <c r="O328" s="17">
        <v>0</v>
      </c>
    </row>
    <row r="329" spans="1:15" x14ac:dyDescent="0.25">
      <c r="A329" t="s">
        <v>494</v>
      </c>
      <c r="B329" t="s">
        <v>17</v>
      </c>
      <c r="C329" s="12" t="s">
        <v>1252</v>
      </c>
      <c r="D329" s="13">
        <f>IF(B329="N/A", 0, INDEX('Probability Tables'!$J$18:$J$19, MATCH(B329, 'Probability Tables'!$A$18:$A$19, 0)))</f>
        <v>-1.9050155618886613</v>
      </c>
      <c r="E329" s="13">
        <f>IF(C329="N/A", 0, INDEX('Probability Tables'!$J$48:$J$50, MATCH(C329, 'Probability Tables'!$A$48:$A$50, 0)))</f>
        <v>-1.6691571471357227</v>
      </c>
      <c r="F329" s="13">
        <f>'Probability Tables'!$E$3</f>
        <v>-0.48424598596127871</v>
      </c>
      <c r="G329" s="16">
        <f>SUM(D329:F329)</f>
        <v>-4.0584186949856624</v>
      </c>
      <c r="H329" s="14">
        <f>IF(B329="N/A", 0, INDEX('Probability Tables'!$K$18:$K$19, MATCH(B329, 'Probability Tables'!$A$18:$A$19, 0)))</f>
        <v>-0.38532054201569693</v>
      </c>
      <c r="I329" s="14">
        <f>IF(C329="N/A", 0, INDEX('Probability Tables'!$K$48:$K$50, MATCH(C329, 'Probability Tables'!$A$48:$A$50, 0)))</f>
        <v>-1.4997389951776758</v>
      </c>
      <c r="J329" s="14">
        <f>'Probability Tables'!$E$4</f>
        <v>-0.95753369040820424</v>
      </c>
      <c r="K329" s="16">
        <f>SUM(H329:J329)</f>
        <v>-2.8425932276015771</v>
      </c>
      <c r="L329" s="15">
        <f>EXP(G329)/(EXP(G329)+EXP(K329))*100</f>
        <v>22.867192501028882</v>
      </c>
      <c r="M329" s="15">
        <f>EXP(K329)/(EXP(K329)+EXP(G329))*100</f>
        <v>77.132807498971118</v>
      </c>
      <c r="N329" s="17">
        <f t="shared" si="5"/>
        <v>1</v>
      </c>
      <c r="O329" s="17">
        <v>1</v>
      </c>
    </row>
    <row r="330" spans="1:15" x14ac:dyDescent="0.25">
      <c r="A330" t="s">
        <v>495</v>
      </c>
      <c r="B330" t="s">
        <v>17</v>
      </c>
      <c r="C330" s="12" t="s">
        <v>1250</v>
      </c>
      <c r="D330" s="13">
        <f>IF(B330="N/A", 0, INDEX('Probability Tables'!$J$18:$J$19, MATCH(B330, 'Probability Tables'!$A$18:$A$19, 0)))</f>
        <v>-1.9050155618886613</v>
      </c>
      <c r="E330" s="13">
        <f>IF(C330="N/A", 0, INDEX('Probability Tables'!$J$48:$J$50, MATCH(C330, 'Probability Tables'!$A$48:$A$50, 0)))</f>
        <v>-1.1317644959850102</v>
      </c>
      <c r="F330" s="13">
        <f>'Probability Tables'!$E$3</f>
        <v>-0.48424598596127871</v>
      </c>
      <c r="G330" s="16">
        <f>SUM(D330:F330)</f>
        <v>-3.5210260438349503</v>
      </c>
      <c r="H330" s="14">
        <f>IF(B330="N/A", 0, INDEX('Probability Tables'!$K$18:$K$19, MATCH(B330, 'Probability Tables'!$A$18:$A$19, 0)))</f>
        <v>-0.38532054201569693</v>
      </c>
      <c r="I330" s="14">
        <f>IF(C330="N/A", 0, INDEX('Probability Tables'!$K$48:$K$50, MATCH(C330, 'Probability Tables'!$A$48:$A$50, 0)))</f>
        <v>-0.54522705048332309</v>
      </c>
      <c r="J330" s="14">
        <f>'Probability Tables'!$E$4</f>
        <v>-0.95753369040820424</v>
      </c>
      <c r="K330" s="16">
        <f>SUM(H330:J330)</f>
        <v>-1.8880812829072244</v>
      </c>
      <c r="L330" s="15">
        <f>EXP(G330)/(EXP(G330)+EXP(K330))*100</f>
        <v>16.342735774071372</v>
      </c>
      <c r="M330" s="15">
        <f>EXP(K330)/(EXP(K330)+EXP(G330))*100</f>
        <v>83.657264225928628</v>
      </c>
      <c r="N330" s="17">
        <f t="shared" si="5"/>
        <v>1</v>
      </c>
      <c r="O330" s="17">
        <v>1</v>
      </c>
    </row>
    <row r="331" spans="1:15" x14ac:dyDescent="0.25">
      <c r="A331" t="s">
        <v>496</v>
      </c>
      <c r="B331" t="s">
        <v>17</v>
      </c>
      <c r="C331" s="12" t="s">
        <v>1250</v>
      </c>
      <c r="D331" s="13">
        <f>IF(B331="N/A", 0, INDEX('Probability Tables'!$J$18:$J$19, MATCH(B331, 'Probability Tables'!$A$18:$A$19, 0)))</f>
        <v>-1.9050155618886613</v>
      </c>
      <c r="E331" s="13">
        <f>IF(C331="N/A", 0, INDEX('Probability Tables'!$J$48:$J$50, MATCH(C331, 'Probability Tables'!$A$48:$A$50, 0)))</f>
        <v>-1.1317644959850102</v>
      </c>
      <c r="F331" s="13">
        <f>'Probability Tables'!$E$3</f>
        <v>-0.48424598596127871</v>
      </c>
      <c r="G331" s="16">
        <f>SUM(D331:F331)</f>
        <v>-3.5210260438349503</v>
      </c>
      <c r="H331" s="14">
        <f>IF(B331="N/A", 0, INDEX('Probability Tables'!$K$18:$K$19, MATCH(B331, 'Probability Tables'!$A$18:$A$19, 0)))</f>
        <v>-0.38532054201569693</v>
      </c>
      <c r="I331" s="14">
        <f>IF(C331="N/A", 0, INDEX('Probability Tables'!$K$48:$K$50, MATCH(C331, 'Probability Tables'!$A$48:$A$50, 0)))</f>
        <v>-0.54522705048332309</v>
      </c>
      <c r="J331" s="14">
        <f>'Probability Tables'!$E$4</f>
        <v>-0.95753369040820424</v>
      </c>
      <c r="K331" s="16">
        <f>SUM(H331:J331)</f>
        <v>-1.8880812829072244</v>
      </c>
      <c r="L331" s="15">
        <f>EXP(G331)/(EXP(G331)+EXP(K331))*100</f>
        <v>16.342735774071372</v>
      </c>
      <c r="M331" s="15">
        <f>EXP(K331)/(EXP(K331)+EXP(G331))*100</f>
        <v>83.657264225928628</v>
      </c>
      <c r="N331" s="17">
        <f t="shared" si="5"/>
        <v>1</v>
      </c>
      <c r="O331" s="17">
        <v>1</v>
      </c>
    </row>
    <row r="332" spans="1:15" x14ac:dyDescent="0.25">
      <c r="A332" t="s">
        <v>498</v>
      </c>
      <c r="B332" t="s">
        <v>17</v>
      </c>
      <c r="C332" s="12" t="s">
        <v>1250</v>
      </c>
      <c r="D332" s="13">
        <f>IF(B332="N/A", 0, INDEX('Probability Tables'!$J$18:$J$19, MATCH(B332, 'Probability Tables'!$A$18:$A$19, 0)))</f>
        <v>-1.9050155618886613</v>
      </c>
      <c r="E332" s="13">
        <f>IF(C332="N/A", 0, INDEX('Probability Tables'!$J$48:$J$50, MATCH(C332, 'Probability Tables'!$A$48:$A$50, 0)))</f>
        <v>-1.1317644959850102</v>
      </c>
      <c r="F332" s="13">
        <f>'Probability Tables'!$E$3</f>
        <v>-0.48424598596127871</v>
      </c>
      <c r="G332" s="16">
        <f>SUM(D332:F332)</f>
        <v>-3.5210260438349503</v>
      </c>
      <c r="H332" s="14">
        <f>IF(B332="N/A", 0, INDEX('Probability Tables'!$K$18:$K$19, MATCH(B332, 'Probability Tables'!$A$18:$A$19, 0)))</f>
        <v>-0.38532054201569693</v>
      </c>
      <c r="I332" s="14">
        <f>IF(C332="N/A", 0, INDEX('Probability Tables'!$K$48:$K$50, MATCH(C332, 'Probability Tables'!$A$48:$A$50, 0)))</f>
        <v>-0.54522705048332309</v>
      </c>
      <c r="J332" s="14">
        <f>'Probability Tables'!$E$4</f>
        <v>-0.95753369040820424</v>
      </c>
      <c r="K332" s="16">
        <f>SUM(H332:J332)</f>
        <v>-1.8880812829072244</v>
      </c>
      <c r="L332" s="15">
        <f>EXP(G332)/(EXP(G332)+EXP(K332))*100</f>
        <v>16.342735774071372</v>
      </c>
      <c r="M332" s="15">
        <f>EXP(K332)/(EXP(K332)+EXP(G332))*100</f>
        <v>83.657264225928628</v>
      </c>
      <c r="N332" s="17">
        <f t="shared" si="5"/>
        <v>1</v>
      </c>
      <c r="O332" s="17">
        <v>1</v>
      </c>
    </row>
    <row r="333" spans="1:15" x14ac:dyDescent="0.25">
      <c r="A333" t="s">
        <v>499</v>
      </c>
      <c r="B333" t="s">
        <v>13</v>
      </c>
      <c r="C333" s="12" t="s">
        <v>1250</v>
      </c>
      <c r="D333" s="13">
        <f>IF(B333="N/A", 0, INDEX('Probability Tables'!$J$18:$J$19, MATCH(B333, 'Probability Tables'!$A$18:$A$19, 0)))</f>
        <v>-0.16113204070663512</v>
      </c>
      <c r="E333" s="13">
        <f>IF(C333="N/A", 0, INDEX('Probability Tables'!$J$48:$J$50, MATCH(C333, 'Probability Tables'!$A$48:$A$50, 0)))</f>
        <v>-1.1317644959850102</v>
      </c>
      <c r="F333" s="13">
        <f>'Probability Tables'!$E$3</f>
        <v>-0.48424598596127871</v>
      </c>
      <c r="G333" s="16">
        <f>SUM(D333:F333)</f>
        <v>-1.7771425226529238</v>
      </c>
      <c r="H333" s="14">
        <f>IF(B333="N/A", 0, INDEX('Probability Tables'!$K$18:$K$19, MATCH(B333, 'Probability Tables'!$A$18:$A$19, 0)))</f>
        <v>-1.140161291580982</v>
      </c>
      <c r="I333" s="14">
        <f>IF(C333="N/A", 0, INDEX('Probability Tables'!$K$48:$K$50, MATCH(C333, 'Probability Tables'!$A$48:$A$50, 0)))</f>
        <v>-0.54522705048332309</v>
      </c>
      <c r="J333" s="14">
        <f>'Probability Tables'!$E$4</f>
        <v>-0.95753369040820424</v>
      </c>
      <c r="K333" s="16">
        <f>SUM(H333:J333)</f>
        <v>-2.6429220324725091</v>
      </c>
      <c r="L333" s="15">
        <f>EXP(G333)/(EXP(G333)+EXP(K333))*100</f>
        <v>70.386674355757833</v>
      </c>
      <c r="M333" s="15">
        <f>EXP(K333)/(EXP(K333)+EXP(G333))*100</f>
        <v>29.613325644242167</v>
      </c>
      <c r="N333" s="17">
        <f t="shared" si="5"/>
        <v>0</v>
      </c>
      <c r="O333" s="17">
        <v>0</v>
      </c>
    </row>
    <row r="334" spans="1:15" x14ac:dyDescent="0.25">
      <c r="A334" t="s">
        <v>501</v>
      </c>
      <c r="B334" t="s">
        <v>13</v>
      </c>
      <c r="C334" s="12" t="s">
        <v>1250</v>
      </c>
      <c r="D334" s="13">
        <f>IF(B334="N/A", 0, INDEX('Probability Tables'!$J$18:$J$19, MATCH(B334, 'Probability Tables'!$A$18:$A$19, 0)))</f>
        <v>-0.16113204070663512</v>
      </c>
      <c r="E334" s="13">
        <f>IF(C334="N/A", 0, INDEX('Probability Tables'!$J$48:$J$50, MATCH(C334, 'Probability Tables'!$A$48:$A$50, 0)))</f>
        <v>-1.1317644959850102</v>
      </c>
      <c r="F334" s="13">
        <f>'Probability Tables'!$E$3</f>
        <v>-0.48424598596127871</v>
      </c>
      <c r="G334" s="16">
        <f>SUM(D334:F334)</f>
        <v>-1.7771425226529238</v>
      </c>
      <c r="H334" s="14">
        <f>IF(B334="N/A", 0, INDEX('Probability Tables'!$K$18:$K$19, MATCH(B334, 'Probability Tables'!$A$18:$A$19, 0)))</f>
        <v>-1.140161291580982</v>
      </c>
      <c r="I334" s="14">
        <f>IF(C334="N/A", 0, INDEX('Probability Tables'!$K$48:$K$50, MATCH(C334, 'Probability Tables'!$A$48:$A$50, 0)))</f>
        <v>-0.54522705048332309</v>
      </c>
      <c r="J334" s="14">
        <f>'Probability Tables'!$E$4</f>
        <v>-0.95753369040820424</v>
      </c>
      <c r="K334" s="16">
        <f>SUM(H334:J334)</f>
        <v>-2.6429220324725091</v>
      </c>
      <c r="L334" s="15">
        <f>EXP(G334)/(EXP(G334)+EXP(K334))*100</f>
        <v>70.386674355757833</v>
      </c>
      <c r="M334" s="15">
        <f>EXP(K334)/(EXP(K334)+EXP(G334))*100</f>
        <v>29.613325644242167</v>
      </c>
      <c r="N334" s="17">
        <f t="shared" si="5"/>
        <v>0</v>
      </c>
      <c r="O334" s="17">
        <v>0</v>
      </c>
    </row>
    <row r="335" spans="1:15" x14ac:dyDescent="0.25">
      <c r="A335" t="s">
        <v>503</v>
      </c>
      <c r="B335" t="s">
        <v>13</v>
      </c>
      <c r="C335" s="12" t="s">
        <v>1252</v>
      </c>
      <c r="D335" s="13">
        <f>IF(B335="N/A", 0, INDEX('Probability Tables'!$J$18:$J$19, MATCH(B335, 'Probability Tables'!$A$18:$A$19, 0)))</f>
        <v>-0.16113204070663512</v>
      </c>
      <c r="E335" s="13">
        <f>IF(C335="N/A", 0, INDEX('Probability Tables'!$J$48:$J$50, MATCH(C335, 'Probability Tables'!$A$48:$A$50, 0)))</f>
        <v>-1.6691571471357227</v>
      </c>
      <c r="F335" s="13">
        <f>'Probability Tables'!$E$3</f>
        <v>-0.48424598596127871</v>
      </c>
      <c r="G335" s="16">
        <f>SUM(D335:F335)</f>
        <v>-2.3145351738036366</v>
      </c>
      <c r="H335" s="14">
        <f>IF(B335="N/A", 0, INDEX('Probability Tables'!$K$18:$K$19, MATCH(B335, 'Probability Tables'!$A$18:$A$19, 0)))</f>
        <v>-1.140161291580982</v>
      </c>
      <c r="I335" s="14">
        <f>IF(C335="N/A", 0, INDEX('Probability Tables'!$K$48:$K$50, MATCH(C335, 'Probability Tables'!$A$48:$A$50, 0)))</f>
        <v>-1.4997389951776758</v>
      </c>
      <c r="J335" s="14">
        <f>'Probability Tables'!$E$4</f>
        <v>-0.95753369040820424</v>
      </c>
      <c r="K335" s="16">
        <f>SUM(H335:J335)</f>
        <v>-3.5974339771668618</v>
      </c>
      <c r="L335" s="15">
        <f>EXP(G335)/(EXP(G335)+EXP(K335))*100</f>
        <v>78.294281286117311</v>
      </c>
      <c r="M335" s="15">
        <f>EXP(K335)/(EXP(K335)+EXP(G335))*100</f>
        <v>21.705718713882685</v>
      </c>
      <c r="N335" s="17">
        <f t="shared" si="5"/>
        <v>0</v>
      </c>
      <c r="O335" s="17">
        <v>0</v>
      </c>
    </row>
    <row r="336" spans="1:15" x14ac:dyDescent="0.25">
      <c r="A336" t="s">
        <v>504</v>
      </c>
      <c r="B336" t="s">
        <v>17</v>
      </c>
      <c r="C336" s="12" t="s">
        <v>1250</v>
      </c>
      <c r="D336" s="13">
        <f>IF(B336="N/A", 0, INDEX('Probability Tables'!$J$18:$J$19, MATCH(B336, 'Probability Tables'!$A$18:$A$19, 0)))</f>
        <v>-1.9050155618886613</v>
      </c>
      <c r="E336" s="13">
        <f>IF(C336="N/A", 0, INDEX('Probability Tables'!$J$48:$J$50, MATCH(C336, 'Probability Tables'!$A$48:$A$50, 0)))</f>
        <v>-1.1317644959850102</v>
      </c>
      <c r="F336" s="13">
        <f>'Probability Tables'!$E$3</f>
        <v>-0.48424598596127871</v>
      </c>
      <c r="G336" s="16">
        <f>SUM(D336:F336)</f>
        <v>-3.5210260438349503</v>
      </c>
      <c r="H336" s="14">
        <f>IF(B336="N/A", 0, INDEX('Probability Tables'!$K$18:$K$19, MATCH(B336, 'Probability Tables'!$A$18:$A$19, 0)))</f>
        <v>-0.38532054201569693</v>
      </c>
      <c r="I336" s="14">
        <f>IF(C336="N/A", 0, INDEX('Probability Tables'!$K$48:$K$50, MATCH(C336, 'Probability Tables'!$A$48:$A$50, 0)))</f>
        <v>-0.54522705048332309</v>
      </c>
      <c r="J336" s="14">
        <f>'Probability Tables'!$E$4</f>
        <v>-0.95753369040820424</v>
      </c>
      <c r="K336" s="16">
        <f>SUM(H336:J336)</f>
        <v>-1.8880812829072244</v>
      </c>
      <c r="L336" s="15">
        <f>EXP(G336)/(EXP(G336)+EXP(K336))*100</f>
        <v>16.342735774071372</v>
      </c>
      <c r="M336" s="15">
        <f>EXP(K336)/(EXP(K336)+EXP(G336))*100</f>
        <v>83.657264225928628</v>
      </c>
      <c r="N336" s="17">
        <f t="shared" si="5"/>
        <v>1</v>
      </c>
      <c r="O336" s="17">
        <v>1</v>
      </c>
    </row>
    <row r="337" spans="1:15" x14ac:dyDescent="0.25">
      <c r="A337" t="s">
        <v>506</v>
      </c>
      <c r="B337" t="s">
        <v>13</v>
      </c>
      <c r="C337" s="12" t="s">
        <v>1251</v>
      </c>
      <c r="D337" s="13">
        <f>IF(B337="N/A", 0, INDEX('Probability Tables'!$J$18:$J$19, MATCH(B337, 'Probability Tables'!$A$18:$A$19, 0)))</f>
        <v>-0.16113204070663512</v>
      </c>
      <c r="E337" s="13">
        <f>IF(C337="N/A", 0, INDEX('Probability Tables'!$J$48:$J$50, MATCH(C337, 'Probability Tables'!$A$48:$A$50, 0)))</f>
        <v>-0.71512608727872051</v>
      </c>
      <c r="F337" s="13">
        <f>'Probability Tables'!$E$3</f>
        <v>-0.48424598596127871</v>
      </c>
      <c r="G337" s="16">
        <f>SUM(D337:F337)</f>
        <v>-1.3605041139466343</v>
      </c>
      <c r="H337" s="14">
        <f>IF(B337="N/A", 0, INDEX('Probability Tables'!$K$18:$K$19, MATCH(B337, 'Probability Tables'!$A$18:$A$19, 0)))</f>
        <v>-1.140161291580982</v>
      </c>
      <c r="I337" s="14">
        <f>IF(C337="N/A", 0, INDEX('Probability Tables'!$K$48:$K$50, MATCH(C337, 'Probability Tables'!$A$48:$A$50, 0)))</f>
        <v>-1.624036711855253</v>
      </c>
      <c r="J337" s="14">
        <f>'Probability Tables'!$E$4</f>
        <v>-0.95753369040820424</v>
      </c>
      <c r="K337" s="16">
        <f>SUM(H337:J337)</f>
        <v>-3.7217316938444389</v>
      </c>
      <c r="L337" s="15">
        <f>EXP(G337)/(EXP(G337)+EXP(K337))*100</f>
        <v>91.38225276677349</v>
      </c>
      <c r="M337" s="15">
        <f>EXP(K337)/(EXP(K337)+EXP(G337))*100</f>
        <v>8.6177472332265204</v>
      </c>
      <c r="N337" s="17">
        <f t="shared" si="5"/>
        <v>0</v>
      </c>
      <c r="O337" s="17">
        <v>0</v>
      </c>
    </row>
    <row r="338" spans="1:15" x14ac:dyDescent="0.25">
      <c r="A338" t="s">
        <v>507</v>
      </c>
      <c r="B338" t="s">
        <v>13</v>
      </c>
      <c r="C338" s="12" t="s">
        <v>1250</v>
      </c>
      <c r="D338" s="13">
        <f>IF(B338="N/A", 0, INDEX('Probability Tables'!$J$18:$J$19, MATCH(B338, 'Probability Tables'!$A$18:$A$19, 0)))</f>
        <v>-0.16113204070663512</v>
      </c>
      <c r="E338" s="13">
        <f>IF(C338="N/A", 0, INDEX('Probability Tables'!$J$48:$J$50, MATCH(C338, 'Probability Tables'!$A$48:$A$50, 0)))</f>
        <v>-1.1317644959850102</v>
      </c>
      <c r="F338" s="13">
        <f>'Probability Tables'!$E$3</f>
        <v>-0.48424598596127871</v>
      </c>
      <c r="G338" s="16">
        <f>SUM(D338:F338)</f>
        <v>-1.7771425226529238</v>
      </c>
      <c r="H338" s="14">
        <f>IF(B338="N/A", 0, INDEX('Probability Tables'!$K$18:$K$19, MATCH(B338, 'Probability Tables'!$A$18:$A$19, 0)))</f>
        <v>-1.140161291580982</v>
      </c>
      <c r="I338" s="14">
        <f>IF(C338="N/A", 0, INDEX('Probability Tables'!$K$48:$K$50, MATCH(C338, 'Probability Tables'!$A$48:$A$50, 0)))</f>
        <v>-0.54522705048332309</v>
      </c>
      <c r="J338" s="14">
        <f>'Probability Tables'!$E$4</f>
        <v>-0.95753369040820424</v>
      </c>
      <c r="K338" s="16">
        <f>SUM(H338:J338)</f>
        <v>-2.6429220324725091</v>
      </c>
      <c r="L338" s="15">
        <f>EXP(G338)/(EXP(G338)+EXP(K338))*100</f>
        <v>70.386674355757833</v>
      </c>
      <c r="M338" s="15">
        <f>EXP(K338)/(EXP(K338)+EXP(G338))*100</f>
        <v>29.613325644242167</v>
      </c>
      <c r="N338" s="17">
        <f t="shared" si="5"/>
        <v>0</v>
      </c>
      <c r="O338" s="17">
        <v>0</v>
      </c>
    </row>
    <row r="339" spans="1:15" x14ac:dyDescent="0.25">
      <c r="A339" t="s">
        <v>508</v>
      </c>
      <c r="B339" t="s">
        <v>17</v>
      </c>
      <c r="C339" s="12" t="s">
        <v>1250</v>
      </c>
      <c r="D339" s="13">
        <f>IF(B339="N/A", 0, INDEX('Probability Tables'!$J$18:$J$19, MATCH(B339, 'Probability Tables'!$A$18:$A$19, 0)))</f>
        <v>-1.9050155618886613</v>
      </c>
      <c r="E339" s="13">
        <f>IF(C339="N/A", 0, INDEX('Probability Tables'!$J$48:$J$50, MATCH(C339, 'Probability Tables'!$A$48:$A$50, 0)))</f>
        <v>-1.1317644959850102</v>
      </c>
      <c r="F339" s="13">
        <f>'Probability Tables'!$E$3</f>
        <v>-0.48424598596127871</v>
      </c>
      <c r="G339" s="16">
        <f>SUM(D339:F339)</f>
        <v>-3.5210260438349503</v>
      </c>
      <c r="H339" s="14">
        <f>IF(B339="N/A", 0, INDEX('Probability Tables'!$K$18:$K$19, MATCH(B339, 'Probability Tables'!$A$18:$A$19, 0)))</f>
        <v>-0.38532054201569693</v>
      </c>
      <c r="I339" s="14">
        <f>IF(C339="N/A", 0, INDEX('Probability Tables'!$K$48:$K$50, MATCH(C339, 'Probability Tables'!$A$48:$A$50, 0)))</f>
        <v>-0.54522705048332309</v>
      </c>
      <c r="J339" s="14">
        <f>'Probability Tables'!$E$4</f>
        <v>-0.95753369040820424</v>
      </c>
      <c r="K339" s="16">
        <f>SUM(H339:J339)</f>
        <v>-1.8880812829072244</v>
      </c>
      <c r="L339" s="15">
        <f>EXP(G339)/(EXP(G339)+EXP(K339))*100</f>
        <v>16.342735774071372</v>
      </c>
      <c r="M339" s="15">
        <f>EXP(K339)/(EXP(K339)+EXP(G339))*100</f>
        <v>83.657264225928628</v>
      </c>
      <c r="N339" s="17">
        <f t="shared" si="5"/>
        <v>1</v>
      </c>
      <c r="O339" s="17">
        <v>1</v>
      </c>
    </row>
    <row r="340" spans="1:15" x14ac:dyDescent="0.25">
      <c r="A340" t="s">
        <v>510</v>
      </c>
      <c r="B340" t="s">
        <v>13</v>
      </c>
      <c r="C340" s="12" t="s">
        <v>1251</v>
      </c>
      <c r="D340" s="13">
        <f>IF(B340="N/A", 0, INDEX('Probability Tables'!$J$18:$J$19, MATCH(B340, 'Probability Tables'!$A$18:$A$19, 0)))</f>
        <v>-0.16113204070663512</v>
      </c>
      <c r="E340" s="13">
        <f>IF(C340="N/A", 0, INDEX('Probability Tables'!$J$48:$J$50, MATCH(C340, 'Probability Tables'!$A$48:$A$50, 0)))</f>
        <v>-0.71512608727872051</v>
      </c>
      <c r="F340" s="13">
        <f>'Probability Tables'!$E$3</f>
        <v>-0.48424598596127871</v>
      </c>
      <c r="G340" s="16">
        <f>SUM(D340:F340)</f>
        <v>-1.3605041139466343</v>
      </c>
      <c r="H340" s="14">
        <f>IF(B340="N/A", 0, INDEX('Probability Tables'!$K$18:$K$19, MATCH(B340, 'Probability Tables'!$A$18:$A$19, 0)))</f>
        <v>-1.140161291580982</v>
      </c>
      <c r="I340" s="14">
        <f>IF(C340="N/A", 0, INDEX('Probability Tables'!$K$48:$K$50, MATCH(C340, 'Probability Tables'!$A$48:$A$50, 0)))</f>
        <v>-1.624036711855253</v>
      </c>
      <c r="J340" s="14">
        <f>'Probability Tables'!$E$4</f>
        <v>-0.95753369040820424</v>
      </c>
      <c r="K340" s="16">
        <f>SUM(H340:J340)</f>
        <v>-3.7217316938444389</v>
      </c>
      <c r="L340" s="15">
        <f>EXP(G340)/(EXP(G340)+EXP(K340))*100</f>
        <v>91.38225276677349</v>
      </c>
      <c r="M340" s="15">
        <f>EXP(K340)/(EXP(K340)+EXP(G340))*100</f>
        <v>8.6177472332265204</v>
      </c>
      <c r="N340" s="17">
        <f t="shared" si="5"/>
        <v>0</v>
      </c>
      <c r="O340" s="17">
        <v>1</v>
      </c>
    </row>
    <row r="341" spans="1:15" x14ac:dyDescent="0.25">
      <c r="A341" t="s">
        <v>511</v>
      </c>
      <c r="B341" t="s">
        <v>13</v>
      </c>
      <c r="C341" s="12" t="s">
        <v>1250</v>
      </c>
      <c r="D341" s="13">
        <f>IF(B341="N/A", 0, INDEX('Probability Tables'!$J$18:$J$19, MATCH(B341, 'Probability Tables'!$A$18:$A$19, 0)))</f>
        <v>-0.16113204070663512</v>
      </c>
      <c r="E341" s="13">
        <f>IF(C341="N/A", 0, INDEX('Probability Tables'!$J$48:$J$50, MATCH(C341, 'Probability Tables'!$A$48:$A$50, 0)))</f>
        <v>-1.1317644959850102</v>
      </c>
      <c r="F341" s="13">
        <f>'Probability Tables'!$E$3</f>
        <v>-0.48424598596127871</v>
      </c>
      <c r="G341" s="16">
        <f>SUM(D341:F341)</f>
        <v>-1.7771425226529238</v>
      </c>
      <c r="H341" s="14">
        <f>IF(B341="N/A", 0, INDEX('Probability Tables'!$K$18:$K$19, MATCH(B341, 'Probability Tables'!$A$18:$A$19, 0)))</f>
        <v>-1.140161291580982</v>
      </c>
      <c r="I341" s="14">
        <f>IF(C341="N/A", 0, INDEX('Probability Tables'!$K$48:$K$50, MATCH(C341, 'Probability Tables'!$A$48:$A$50, 0)))</f>
        <v>-0.54522705048332309</v>
      </c>
      <c r="J341" s="14">
        <f>'Probability Tables'!$E$4</f>
        <v>-0.95753369040820424</v>
      </c>
      <c r="K341" s="16">
        <f>SUM(H341:J341)</f>
        <v>-2.6429220324725091</v>
      </c>
      <c r="L341" s="15">
        <f>EXP(G341)/(EXP(G341)+EXP(K341))*100</f>
        <v>70.386674355757833</v>
      </c>
      <c r="M341" s="15">
        <f>EXP(K341)/(EXP(K341)+EXP(G341))*100</f>
        <v>29.613325644242167</v>
      </c>
      <c r="N341" s="17">
        <f t="shared" si="5"/>
        <v>0</v>
      </c>
      <c r="O341" s="17">
        <v>0</v>
      </c>
    </row>
    <row r="342" spans="1:15" x14ac:dyDescent="0.25">
      <c r="A342" t="s">
        <v>513</v>
      </c>
      <c r="B342" t="s">
        <v>13</v>
      </c>
      <c r="C342" s="12" t="s">
        <v>1250</v>
      </c>
      <c r="D342" s="13">
        <f>IF(B342="N/A", 0, INDEX('Probability Tables'!$J$18:$J$19, MATCH(B342, 'Probability Tables'!$A$18:$A$19, 0)))</f>
        <v>-0.16113204070663512</v>
      </c>
      <c r="E342" s="13">
        <f>IF(C342="N/A", 0, INDEX('Probability Tables'!$J$48:$J$50, MATCH(C342, 'Probability Tables'!$A$48:$A$50, 0)))</f>
        <v>-1.1317644959850102</v>
      </c>
      <c r="F342" s="13">
        <f>'Probability Tables'!$E$3</f>
        <v>-0.48424598596127871</v>
      </c>
      <c r="G342" s="16">
        <f>SUM(D342:F342)</f>
        <v>-1.7771425226529238</v>
      </c>
      <c r="H342" s="14">
        <f>IF(B342="N/A", 0, INDEX('Probability Tables'!$K$18:$K$19, MATCH(B342, 'Probability Tables'!$A$18:$A$19, 0)))</f>
        <v>-1.140161291580982</v>
      </c>
      <c r="I342" s="14">
        <f>IF(C342="N/A", 0, INDEX('Probability Tables'!$K$48:$K$50, MATCH(C342, 'Probability Tables'!$A$48:$A$50, 0)))</f>
        <v>-0.54522705048332309</v>
      </c>
      <c r="J342" s="14">
        <f>'Probability Tables'!$E$4</f>
        <v>-0.95753369040820424</v>
      </c>
      <c r="K342" s="16">
        <f>SUM(H342:J342)</f>
        <v>-2.6429220324725091</v>
      </c>
      <c r="L342" s="15">
        <f>EXP(G342)/(EXP(G342)+EXP(K342))*100</f>
        <v>70.386674355757833</v>
      </c>
      <c r="M342" s="15">
        <f>EXP(K342)/(EXP(K342)+EXP(G342))*100</f>
        <v>29.613325644242167</v>
      </c>
      <c r="N342" s="17">
        <f t="shared" si="5"/>
        <v>0</v>
      </c>
      <c r="O342" s="17">
        <v>1</v>
      </c>
    </row>
    <row r="343" spans="1:15" x14ac:dyDescent="0.25">
      <c r="A343" t="s">
        <v>514</v>
      </c>
      <c r="B343" t="s">
        <v>17</v>
      </c>
      <c r="C343" s="12" t="s">
        <v>1250</v>
      </c>
      <c r="D343" s="13">
        <f>IF(B343="N/A", 0, INDEX('Probability Tables'!$J$18:$J$19, MATCH(B343, 'Probability Tables'!$A$18:$A$19, 0)))</f>
        <v>-1.9050155618886613</v>
      </c>
      <c r="E343" s="13">
        <f>IF(C343="N/A", 0, INDEX('Probability Tables'!$J$48:$J$50, MATCH(C343, 'Probability Tables'!$A$48:$A$50, 0)))</f>
        <v>-1.1317644959850102</v>
      </c>
      <c r="F343" s="13">
        <f>'Probability Tables'!$E$3</f>
        <v>-0.48424598596127871</v>
      </c>
      <c r="G343" s="16">
        <f>SUM(D343:F343)</f>
        <v>-3.5210260438349503</v>
      </c>
      <c r="H343" s="14">
        <f>IF(B343="N/A", 0, INDEX('Probability Tables'!$K$18:$K$19, MATCH(B343, 'Probability Tables'!$A$18:$A$19, 0)))</f>
        <v>-0.38532054201569693</v>
      </c>
      <c r="I343" s="14">
        <f>IF(C343="N/A", 0, INDEX('Probability Tables'!$K$48:$K$50, MATCH(C343, 'Probability Tables'!$A$48:$A$50, 0)))</f>
        <v>-0.54522705048332309</v>
      </c>
      <c r="J343" s="14">
        <f>'Probability Tables'!$E$4</f>
        <v>-0.95753369040820424</v>
      </c>
      <c r="K343" s="16">
        <f>SUM(H343:J343)</f>
        <v>-1.8880812829072244</v>
      </c>
      <c r="L343" s="15">
        <f>EXP(G343)/(EXP(G343)+EXP(K343))*100</f>
        <v>16.342735774071372</v>
      </c>
      <c r="M343" s="15">
        <f>EXP(K343)/(EXP(K343)+EXP(G343))*100</f>
        <v>83.657264225928628</v>
      </c>
      <c r="N343" s="17">
        <f t="shared" si="5"/>
        <v>1</v>
      </c>
      <c r="O343" s="17">
        <v>1</v>
      </c>
    </row>
    <row r="344" spans="1:15" x14ac:dyDescent="0.25">
      <c r="A344" t="s">
        <v>515</v>
      </c>
      <c r="B344" t="s">
        <v>13</v>
      </c>
      <c r="C344" s="12" t="s">
        <v>1252</v>
      </c>
      <c r="D344" s="13">
        <f>IF(B344="N/A", 0, INDEX('Probability Tables'!$J$18:$J$19, MATCH(B344, 'Probability Tables'!$A$18:$A$19, 0)))</f>
        <v>-0.16113204070663512</v>
      </c>
      <c r="E344" s="13">
        <f>IF(C344="N/A", 0, INDEX('Probability Tables'!$J$48:$J$50, MATCH(C344, 'Probability Tables'!$A$48:$A$50, 0)))</f>
        <v>-1.6691571471357227</v>
      </c>
      <c r="F344" s="13">
        <f>'Probability Tables'!$E$3</f>
        <v>-0.48424598596127871</v>
      </c>
      <c r="G344" s="16">
        <f>SUM(D344:F344)</f>
        <v>-2.3145351738036366</v>
      </c>
      <c r="H344" s="14">
        <f>IF(B344="N/A", 0, INDEX('Probability Tables'!$K$18:$K$19, MATCH(B344, 'Probability Tables'!$A$18:$A$19, 0)))</f>
        <v>-1.140161291580982</v>
      </c>
      <c r="I344" s="14">
        <f>IF(C344="N/A", 0, INDEX('Probability Tables'!$K$48:$K$50, MATCH(C344, 'Probability Tables'!$A$48:$A$50, 0)))</f>
        <v>-1.4997389951776758</v>
      </c>
      <c r="J344" s="14">
        <f>'Probability Tables'!$E$4</f>
        <v>-0.95753369040820424</v>
      </c>
      <c r="K344" s="16">
        <f>SUM(H344:J344)</f>
        <v>-3.5974339771668618</v>
      </c>
      <c r="L344" s="15">
        <f>EXP(G344)/(EXP(G344)+EXP(K344))*100</f>
        <v>78.294281286117311</v>
      </c>
      <c r="M344" s="15">
        <f>EXP(K344)/(EXP(K344)+EXP(G344))*100</f>
        <v>21.705718713882685</v>
      </c>
      <c r="N344" s="17">
        <f t="shared" si="5"/>
        <v>0</v>
      </c>
      <c r="O344" s="17">
        <v>0</v>
      </c>
    </row>
    <row r="345" spans="1:15" x14ac:dyDescent="0.25">
      <c r="A345" t="s">
        <v>516</v>
      </c>
      <c r="B345" t="s">
        <v>13</v>
      </c>
      <c r="C345" s="12" t="s">
        <v>1252</v>
      </c>
      <c r="D345" s="13">
        <f>IF(B345="N/A", 0, INDEX('Probability Tables'!$J$18:$J$19, MATCH(B345, 'Probability Tables'!$A$18:$A$19, 0)))</f>
        <v>-0.16113204070663512</v>
      </c>
      <c r="E345" s="13">
        <f>IF(C345="N/A", 0, INDEX('Probability Tables'!$J$48:$J$50, MATCH(C345, 'Probability Tables'!$A$48:$A$50, 0)))</f>
        <v>-1.6691571471357227</v>
      </c>
      <c r="F345" s="13">
        <f>'Probability Tables'!$E$3</f>
        <v>-0.48424598596127871</v>
      </c>
      <c r="G345" s="16">
        <f>SUM(D345:F345)</f>
        <v>-2.3145351738036366</v>
      </c>
      <c r="H345" s="14">
        <f>IF(B345="N/A", 0, INDEX('Probability Tables'!$K$18:$K$19, MATCH(B345, 'Probability Tables'!$A$18:$A$19, 0)))</f>
        <v>-1.140161291580982</v>
      </c>
      <c r="I345" s="14">
        <f>IF(C345="N/A", 0, INDEX('Probability Tables'!$K$48:$K$50, MATCH(C345, 'Probability Tables'!$A$48:$A$50, 0)))</f>
        <v>-1.4997389951776758</v>
      </c>
      <c r="J345" s="14">
        <f>'Probability Tables'!$E$4</f>
        <v>-0.95753369040820424</v>
      </c>
      <c r="K345" s="16">
        <f>SUM(H345:J345)</f>
        <v>-3.5974339771668618</v>
      </c>
      <c r="L345" s="15">
        <f>EXP(G345)/(EXP(G345)+EXP(K345))*100</f>
        <v>78.294281286117311</v>
      </c>
      <c r="M345" s="15">
        <f>EXP(K345)/(EXP(K345)+EXP(G345))*100</f>
        <v>21.705718713882685</v>
      </c>
      <c r="N345" s="17">
        <f t="shared" si="5"/>
        <v>0</v>
      </c>
      <c r="O345" s="17">
        <v>0</v>
      </c>
    </row>
    <row r="346" spans="1:15" x14ac:dyDescent="0.25">
      <c r="A346" t="s">
        <v>517</v>
      </c>
      <c r="B346" t="s">
        <v>13</v>
      </c>
      <c r="C346" s="12" t="s">
        <v>1252</v>
      </c>
      <c r="D346" s="13">
        <f>IF(B346="N/A", 0, INDEX('Probability Tables'!$J$18:$J$19, MATCH(B346, 'Probability Tables'!$A$18:$A$19, 0)))</f>
        <v>-0.16113204070663512</v>
      </c>
      <c r="E346" s="13">
        <f>IF(C346="N/A", 0, INDEX('Probability Tables'!$J$48:$J$50, MATCH(C346, 'Probability Tables'!$A$48:$A$50, 0)))</f>
        <v>-1.6691571471357227</v>
      </c>
      <c r="F346" s="13">
        <f>'Probability Tables'!$E$3</f>
        <v>-0.48424598596127871</v>
      </c>
      <c r="G346" s="16">
        <f>SUM(D346:F346)</f>
        <v>-2.3145351738036366</v>
      </c>
      <c r="H346" s="14">
        <f>IF(B346="N/A", 0, INDEX('Probability Tables'!$K$18:$K$19, MATCH(B346, 'Probability Tables'!$A$18:$A$19, 0)))</f>
        <v>-1.140161291580982</v>
      </c>
      <c r="I346" s="14">
        <f>IF(C346="N/A", 0, INDEX('Probability Tables'!$K$48:$K$50, MATCH(C346, 'Probability Tables'!$A$48:$A$50, 0)))</f>
        <v>-1.4997389951776758</v>
      </c>
      <c r="J346" s="14">
        <f>'Probability Tables'!$E$4</f>
        <v>-0.95753369040820424</v>
      </c>
      <c r="K346" s="16">
        <f>SUM(H346:J346)</f>
        <v>-3.5974339771668618</v>
      </c>
      <c r="L346" s="15">
        <f>EXP(G346)/(EXP(G346)+EXP(K346))*100</f>
        <v>78.294281286117311</v>
      </c>
      <c r="M346" s="15">
        <f>EXP(K346)/(EXP(K346)+EXP(G346))*100</f>
        <v>21.705718713882685</v>
      </c>
      <c r="N346" s="17">
        <f t="shared" si="5"/>
        <v>0</v>
      </c>
      <c r="O346" s="17">
        <v>0</v>
      </c>
    </row>
    <row r="347" spans="1:15" x14ac:dyDescent="0.25">
      <c r="A347" t="s">
        <v>518</v>
      </c>
      <c r="B347" t="s">
        <v>17</v>
      </c>
      <c r="C347" s="12" t="s">
        <v>1252</v>
      </c>
      <c r="D347" s="13">
        <f>IF(B347="N/A", 0, INDEX('Probability Tables'!$J$18:$J$19, MATCH(B347, 'Probability Tables'!$A$18:$A$19, 0)))</f>
        <v>-1.9050155618886613</v>
      </c>
      <c r="E347" s="13">
        <f>IF(C347="N/A", 0, INDEX('Probability Tables'!$J$48:$J$50, MATCH(C347, 'Probability Tables'!$A$48:$A$50, 0)))</f>
        <v>-1.6691571471357227</v>
      </c>
      <c r="F347" s="13">
        <f>'Probability Tables'!$E$3</f>
        <v>-0.48424598596127871</v>
      </c>
      <c r="G347" s="16">
        <f>SUM(D347:F347)</f>
        <v>-4.0584186949856624</v>
      </c>
      <c r="H347" s="14">
        <f>IF(B347="N/A", 0, INDEX('Probability Tables'!$K$18:$K$19, MATCH(B347, 'Probability Tables'!$A$18:$A$19, 0)))</f>
        <v>-0.38532054201569693</v>
      </c>
      <c r="I347" s="14">
        <f>IF(C347="N/A", 0, INDEX('Probability Tables'!$K$48:$K$50, MATCH(C347, 'Probability Tables'!$A$48:$A$50, 0)))</f>
        <v>-1.4997389951776758</v>
      </c>
      <c r="J347" s="14">
        <f>'Probability Tables'!$E$4</f>
        <v>-0.95753369040820424</v>
      </c>
      <c r="K347" s="16">
        <f>SUM(H347:J347)</f>
        <v>-2.8425932276015771</v>
      </c>
      <c r="L347" s="15">
        <f>EXP(G347)/(EXP(G347)+EXP(K347))*100</f>
        <v>22.867192501028882</v>
      </c>
      <c r="M347" s="15">
        <f>EXP(K347)/(EXP(K347)+EXP(G347))*100</f>
        <v>77.132807498971118</v>
      </c>
      <c r="N347" s="17">
        <f t="shared" si="5"/>
        <v>1</v>
      </c>
      <c r="O347" s="17">
        <v>1</v>
      </c>
    </row>
    <row r="348" spans="1:15" x14ac:dyDescent="0.25">
      <c r="A348" t="s">
        <v>519</v>
      </c>
      <c r="B348" t="s">
        <v>17</v>
      </c>
      <c r="C348" s="12" t="s">
        <v>1252</v>
      </c>
      <c r="D348" s="13">
        <f>IF(B348="N/A", 0, INDEX('Probability Tables'!$J$18:$J$19, MATCH(B348, 'Probability Tables'!$A$18:$A$19, 0)))</f>
        <v>-1.9050155618886613</v>
      </c>
      <c r="E348" s="13">
        <f>IF(C348="N/A", 0, INDEX('Probability Tables'!$J$48:$J$50, MATCH(C348, 'Probability Tables'!$A$48:$A$50, 0)))</f>
        <v>-1.6691571471357227</v>
      </c>
      <c r="F348" s="13">
        <f>'Probability Tables'!$E$3</f>
        <v>-0.48424598596127871</v>
      </c>
      <c r="G348" s="16">
        <f>SUM(D348:F348)</f>
        <v>-4.0584186949856624</v>
      </c>
      <c r="H348" s="14">
        <f>IF(B348="N/A", 0, INDEX('Probability Tables'!$K$18:$K$19, MATCH(B348, 'Probability Tables'!$A$18:$A$19, 0)))</f>
        <v>-0.38532054201569693</v>
      </c>
      <c r="I348" s="14">
        <f>IF(C348="N/A", 0, INDEX('Probability Tables'!$K$48:$K$50, MATCH(C348, 'Probability Tables'!$A$48:$A$50, 0)))</f>
        <v>-1.4997389951776758</v>
      </c>
      <c r="J348" s="14">
        <f>'Probability Tables'!$E$4</f>
        <v>-0.95753369040820424</v>
      </c>
      <c r="K348" s="16">
        <f>SUM(H348:J348)</f>
        <v>-2.8425932276015771</v>
      </c>
      <c r="L348" s="15">
        <f>EXP(G348)/(EXP(G348)+EXP(K348))*100</f>
        <v>22.867192501028882</v>
      </c>
      <c r="M348" s="15">
        <f>EXP(K348)/(EXP(K348)+EXP(G348))*100</f>
        <v>77.132807498971118</v>
      </c>
      <c r="N348" s="17">
        <f t="shared" si="5"/>
        <v>1</v>
      </c>
      <c r="O348" s="17">
        <v>1</v>
      </c>
    </row>
    <row r="349" spans="1:15" x14ac:dyDescent="0.25">
      <c r="A349" t="s">
        <v>520</v>
      </c>
      <c r="B349" t="s">
        <v>17</v>
      </c>
      <c r="C349" s="12" t="s">
        <v>1252</v>
      </c>
      <c r="D349" s="13">
        <f>IF(B349="N/A", 0, INDEX('Probability Tables'!$J$18:$J$19, MATCH(B349, 'Probability Tables'!$A$18:$A$19, 0)))</f>
        <v>-1.9050155618886613</v>
      </c>
      <c r="E349" s="13">
        <f>IF(C349="N/A", 0, INDEX('Probability Tables'!$J$48:$J$50, MATCH(C349, 'Probability Tables'!$A$48:$A$50, 0)))</f>
        <v>-1.6691571471357227</v>
      </c>
      <c r="F349" s="13">
        <f>'Probability Tables'!$E$3</f>
        <v>-0.48424598596127871</v>
      </c>
      <c r="G349" s="16">
        <f>SUM(D349:F349)</f>
        <v>-4.0584186949856624</v>
      </c>
      <c r="H349" s="14">
        <f>IF(B349="N/A", 0, INDEX('Probability Tables'!$K$18:$K$19, MATCH(B349, 'Probability Tables'!$A$18:$A$19, 0)))</f>
        <v>-0.38532054201569693</v>
      </c>
      <c r="I349" s="14">
        <f>IF(C349="N/A", 0, INDEX('Probability Tables'!$K$48:$K$50, MATCH(C349, 'Probability Tables'!$A$48:$A$50, 0)))</f>
        <v>-1.4997389951776758</v>
      </c>
      <c r="J349" s="14">
        <f>'Probability Tables'!$E$4</f>
        <v>-0.95753369040820424</v>
      </c>
      <c r="K349" s="16">
        <f>SUM(H349:J349)</f>
        <v>-2.8425932276015771</v>
      </c>
      <c r="L349" s="15">
        <f>EXP(G349)/(EXP(G349)+EXP(K349))*100</f>
        <v>22.867192501028882</v>
      </c>
      <c r="M349" s="15">
        <f>EXP(K349)/(EXP(K349)+EXP(G349))*100</f>
        <v>77.132807498971118</v>
      </c>
      <c r="N349" s="17">
        <f t="shared" si="5"/>
        <v>1</v>
      </c>
      <c r="O349" s="17">
        <v>1</v>
      </c>
    </row>
    <row r="350" spans="1:15" x14ac:dyDescent="0.25">
      <c r="A350" t="s">
        <v>521</v>
      </c>
      <c r="B350" t="s">
        <v>13</v>
      </c>
      <c r="C350" s="12" t="s">
        <v>1252</v>
      </c>
      <c r="D350" s="13">
        <f>IF(B350="N/A", 0, INDEX('Probability Tables'!$J$18:$J$19, MATCH(B350, 'Probability Tables'!$A$18:$A$19, 0)))</f>
        <v>-0.16113204070663512</v>
      </c>
      <c r="E350" s="13">
        <f>IF(C350="N/A", 0, INDEX('Probability Tables'!$J$48:$J$50, MATCH(C350, 'Probability Tables'!$A$48:$A$50, 0)))</f>
        <v>-1.6691571471357227</v>
      </c>
      <c r="F350" s="13">
        <f>'Probability Tables'!$E$3</f>
        <v>-0.48424598596127871</v>
      </c>
      <c r="G350" s="16">
        <f>SUM(D350:F350)</f>
        <v>-2.3145351738036366</v>
      </c>
      <c r="H350" s="14">
        <f>IF(B350="N/A", 0, INDEX('Probability Tables'!$K$18:$K$19, MATCH(B350, 'Probability Tables'!$A$18:$A$19, 0)))</f>
        <v>-1.140161291580982</v>
      </c>
      <c r="I350" s="14">
        <f>IF(C350="N/A", 0, INDEX('Probability Tables'!$K$48:$K$50, MATCH(C350, 'Probability Tables'!$A$48:$A$50, 0)))</f>
        <v>-1.4997389951776758</v>
      </c>
      <c r="J350" s="14">
        <f>'Probability Tables'!$E$4</f>
        <v>-0.95753369040820424</v>
      </c>
      <c r="K350" s="16">
        <f>SUM(H350:J350)</f>
        <v>-3.5974339771668618</v>
      </c>
      <c r="L350" s="15">
        <f>EXP(G350)/(EXP(G350)+EXP(K350))*100</f>
        <v>78.294281286117311</v>
      </c>
      <c r="M350" s="15">
        <f>EXP(K350)/(EXP(K350)+EXP(G350))*100</f>
        <v>21.705718713882685</v>
      </c>
      <c r="N350" s="17">
        <f t="shared" si="5"/>
        <v>0</v>
      </c>
      <c r="O350" s="17">
        <v>1</v>
      </c>
    </row>
    <row r="351" spans="1:15" x14ac:dyDescent="0.25">
      <c r="A351" t="s">
        <v>523</v>
      </c>
      <c r="B351" t="s">
        <v>13</v>
      </c>
      <c r="C351" s="12" t="s">
        <v>1251</v>
      </c>
      <c r="D351" s="13">
        <f>IF(B351="N/A", 0, INDEX('Probability Tables'!$J$18:$J$19, MATCH(B351, 'Probability Tables'!$A$18:$A$19, 0)))</f>
        <v>-0.16113204070663512</v>
      </c>
      <c r="E351" s="13">
        <f>IF(C351="N/A", 0, INDEX('Probability Tables'!$J$48:$J$50, MATCH(C351, 'Probability Tables'!$A$48:$A$50, 0)))</f>
        <v>-0.71512608727872051</v>
      </c>
      <c r="F351" s="13">
        <f>'Probability Tables'!$E$3</f>
        <v>-0.48424598596127871</v>
      </c>
      <c r="G351" s="16">
        <f>SUM(D351:F351)</f>
        <v>-1.3605041139466343</v>
      </c>
      <c r="H351" s="14">
        <f>IF(B351="N/A", 0, INDEX('Probability Tables'!$K$18:$K$19, MATCH(B351, 'Probability Tables'!$A$18:$A$19, 0)))</f>
        <v>-1.140161291580982</v>
      </c>
      <c r="I351" s="14">
        <f>IF(C351="N/A", 0, INDEX('Probability Tables'!$K$48:$K$50, MATCH(C351, 'Probability Tables'!$A$48:$A$50, 0)))</f>
        <v>-1.624036711855253</v>
      </c>
      <c r="J351" s="14">
        <f>'Probability Tables'!$E$4</f>
        <v>-0.95753369040820424</v>
      </c>
      <c r="K351" s="16">
        <f>SUM(H351:J351)</f>
        <v>-3.7217316938444389</v>
      </c>
      <c r="L351" s="15">
        <f>EXP(G351)/(EXP(G351)+EXP(K351))*100</f>
        <v>91.38225276677349</v>
      </c>
      <c r="M351" s="15">
        <f>EXP(K351)/(EXP(K351)+EXP(G351))*100</f>
        <v>8.6177472332265204</v>
      </c>
      <c r="N351" s="17">
        <f t="shared" si="5"/>
        <v>0</v>
      </c>
      <c r="O351" s="17">
        <v>0</v>
      </c>
    </row>
    <row r="352" spans="1:15" x14ac:dyDescent="0.25">
      <c r="A352" t="s">
        <v>524</v>
      </c>
      <c r="B352" t="s">
        <v>13</v>
      </c>
      <c r="C352" s="12" t="s">
        <v>1251</v>
      </c>
      <c r="D352" s="13">
        <f>IF(B352="N/A", 0, INDEX('Probability Tables'!$J$18:$J$19, MATCH(B352, 'Probability Tables'!$A$18:$A$19, 0)))</f>
        <v>-0.16113204070663512</v>
      </c>
      <c r="E352" s="13">
        <f>IF(C352="N/A", 0, INDEX('Probability Tables'!$J$48:$J$50, MATCH(C352, 'Probability Tables'!$A$48:$A$50, 0)))</f>
        <v>-0.71512608727872051</v>
      </c>
      <c r="F352" s="13">
        <f>'Probability Tables'!$E$3</f>
        <v>-0.48424598596127871</v>
      </c>
      <c r="G352" s="16">
        <f>SUM(D352:F352)</f>
        <v>-1.3605041139466343</v>
      </c>
      <c r="H352" s="14">
        <f>IF(B352="N/A", 0, INDEX('Probability Tables'!$K$18:$K$19, MATCH(B352, 'Probability Tables'!$A$18:$A$19, 0)))</f>
        <v>-1.140161291580982</v>
      </c>
      <c r="I352" s="14">
        <f>IF(C352="N/A", 0, INDEX('Probability Tables'!$K$48:$K$50, MATCH(C352, 'Probability Tables'!$A$48:$A$50, 0)))</f>
        <v>-1.624036711855253</v>
      </c>
      <c r="J352" s="14">
        <f>'Probability Tables'!$E$4</f>
        <v>-0.95753369040820424</v>
      </c>
      <c r="K352" s="16">
        <f>SUM(H352:J352)</f>
        <v>-3.7217316938444389</v>
      </c>
      <c r="L352" s="15">
        <f>EXP(G352)/(EXP(G352)+EXP(K352))*100</f>
        <v>91.38225276677349</v>
      </c>
      <c r="M352" s="15">
        <f>EXP(K352)/(EXP(K352)+EXP(G352))*100</f>
        <v>8.6177472332265204</v>
      </c>
      <c r="N352" s="17">
        <f t="shared" si="5"/>
        <v>0</v>
      </c>
      <c r="O352" s="17">
        <v>0</v>
      </c>
    </row>
    <row r="353" spans="1:15" x14ac:dyDescent="0.25">
      <c r="A353" t="s">
        <v>525</v>
      </c>
      <c r="B353" t="s">
        <v>13</v>
      </c>
      <c r="C353" s="12" t="s">
        <v>1250</v>
      </c>
      <c r="D353" s="13">
        <f>IF(B353="N/A", 0, INDEX('Probability Tables'!$J$18:$J$19, MATCH(B353, 'Probability Tables'!$A$18:$A$19, 0)))</f>
        <v>-0.16113204070663512</v>
      </c>
      <c r="E353" s="13">
        <f>IF(C353="N/A", 0, INDEX('Probability Tables'!$J$48:$J$50, MATCH(C353, 'Probability Tables'!$A$48:$A$50, 0)))</f>
        <v>-1.1317644959850102</v>
      </c>
      <c r="F353" s="13">
        <f>'Probability Tables'!$E$3</f>
        <v>-0.48424598596127871</v>
      </c>
      <c r="G353" s="16">
        <f>SUM(D353:F353)</f>
        <v>-1.7771425226529238</v>
      </c>
      <c r="H353" s="14">
        <f>IF(B353="N/A", 0, INDEX('Probability Tables'!$K$18:$K$19, MATCH(B353, 'Probability Tables'!$A$18:$A$19, 0)))</f>
        <v>-1.140161291580982</v>
      </c>
      <c r="I353" s="14">
        <f>IF(C353="N/A", 0, INDEX('Probability Tables'!$K$48:$K$50, MATCH(C353, 'Probability Tables'!$A$48:$A$50, 0)))</f>
        <v>-0.54522705048332309</v>
      </c>
      <c r="J353" s="14">
        <f>'Probability Tables'!$E$4</f>
        <v>-0.95753369040820424</v>
      </c>
      <c r="K353" s="16">
        <f>SUM(H353:J353)</f>
        <v>-2.6429220324725091</v>
      </c>
      <c r="L353" s="15">
        <f>EXP(G353)/(EXP(G353)+EXP(K353))*100</f>
        <v>70.386674355757833</v>
      </c>
      <c r="M353" s="15">
        <f>EXP(K353)/(EXP(K353)+EXP(G353))*100</f>
        <v>29.613325644242167</v>
      </c>
      <c r="N353" s="17">
        <f t="shared" si="5"/>
        <v>0</v>
      </c>
      <c r="O353" s="17">
        <v>0</v>
      </c>
    </row>
    <row r="354" spans="1:15" x14ac:dyDescent="0.25">
      <c r="A354" t="s">
        <v>527</v>
      </c>
      <c r="B354" t="s">
        <v>13</v>
      </c>
      <c r="C354" s="12" t="s">
        <v>1251</v>
      </c>
      <c r="D354" s="13">
        <f>IF(B354="N/A", 0, INDEX('Probability Tables'!$J$18:$J$19, MATCH(B354, 'Probability Tables'!$A$18:$A$19, 0)))</f>
        <v>-0.16113204070663512</v>
      </c>
      <c r="E354" s="13">
        <f>IF(C354="N/A", 0, INDEX('Probability Tables'!$J$48:$J$50, MATCH(C354, 'Probability Tables'!$A$48:$A$50, 0)))</f>
        <v>-0.71512608727872051</v>
      </c>
      <c r="F354" s="13">
        <f>'Probability Tables'!$E$3</f>
        <v>-0.48424598596127871</v>
      </c>
      <c r="G354" s="16">
        <f>SUM(D354:F354)</f>
        <v>-1.3605041139466343</v>
      </c>
      <c r="H354" s="14">
        <f>IF(B354="N/A", 0, INDEX('Probability Tables'!$K$18:$K$19, MATCH(B354, 'Probability Tables'!$A$18:$A$19, 0)))</f>
        <v>-1.140161291580982</v>
      </c>
      <c r="I354" s="14">
        <f>IF(C354="N/A", 0, INDEX('Probability Tables'!$K$48:$K$50, MATCH(C354, 'Probability Tables'!$A$48:$A$50, 0)))</f>
        <v>-1.624036711855253</v>
      </c>
      <c r="J354" s="14">
        <f>'Probability Tables'!$E$4</f>
        <v>-0.95753369040820424</v>
      </c>
      <c r="K354" s="16">
        <f>SUM(H354:J354)</f>
        <v>-3.7217316938444389</v>
      </c>
      <c r="L354" s="15">
        <f>EXP(G354)/(EXP(G354)+EXP(K354))*100</f>
        <v>91.38225276677349</v>
      </c>
      <c r="M354" s="15">
        <f>EXP(K354)/(EXP(K354)+EXP(G354))*100</f>
        <v>8.6177472332265204</v>
      </c>
      <c r="N354" s="17">
        <f t="shared" si="5"/>
        <v>0</v>
      </c>
      <c r="O354" s="17">
        <v>0</v>
      </c>
    </row>
    <row r="355" spans="1:15" x14ac:dyDescent="0.25">
      <c r="A355" t="s">
        <v>528</v>
      </c>
      <c r="B355" t="s">
        <v>13</v>
      </c>
      <c r="C355" s="12" t="s">
        <v>1252</v>
      </c>
      <c r="D355" s="13">
        <f>IF(B355="N/A", 0, INDEX('Probability Tables'!$J$18:$J$19, MATCH(B355, 'Probability Tables'!$A$18:$A$19, 0)))</f>
        <v>-0.16113204070663512</v>
      </c>
      <c r="E355" s="13">
        <f>IF(C355="N/A", 0, INDEX('Probability Tables'!$J$48:$J$50, MATCH(C355, 'Probability Tables'!$A$48:$A$50, 0)))</f>
        <v>-1.6691571471357227</v>
      </c>
      <c r="F355" s="13">
        <f>'Probability Tables'!$E$3</f>
        <v>-0.48424598596127871</v>
      </c>
      <c r="G355" s="16">
        <f>SUM(D355:F355)</f>
        <v>-2.3145351738036366</v>
      </c>
      <c r="H355" s="14">
        <f>IF(B355="N/A", 0, INDEX('Probability Tables'!$K$18:$K$19, MATCH(B355, 'Probability Tables'!$A$18:$A$19, 0)))</f>
        <v>-1.140161291580982</v>
      </c>
      <c r="I355" s="14">
        <f>IF(C355="N/A", 0, INDEX('Probability Tables'!$K$48:$K$50, MATCH(C355, 'Probability Tables'!$A$48:$A$50, 0)))</f>
        <v>-1.4997389951776758</v>
      </c>
      <c r="J355" s="14">
        <f>'Probability Tables'!$E$4</f>
        <v>-0.95753369040820424</v>
      </c>
      <c r="K355" s="16">
        <f>SUM(H355:J355)</f>
        <v>-3.5974339771668618</v>
      </c>
      <c r="L355" s="15">
        <f>EXP(G355)/(EXP(G355)+EXP(K355))*100</f>
        <v>78.294281286117311</v>
      </c>
      <c r="M355" s="15">
        <f>EXP(K355)/(EXP(K355)+EXP(G355))*100</f>
        <v>21.705718713882685</v>
      </c>
      <c r="N355" s="17">
        <f t="shared" si="5"/>
        <v>0</v>
      </c>
      <c r="O355" s="17">
        <v>0</v>
      </c>
    </row>
    <row r="356" spans="1:15" x14ac:dyDescent="0.25">
      <c r="A356" t="s">
        <v>529</v>
      </c>
      <c r="B356" t="s">
        <v>13</v>
      </c>
      <c r="C356" s="12" t="s">
        <v>1251</v>
      </c>
      <c r="D356" s="13">
        <f>IF(B356="N/A", 0, INDEX('Probability Tables'!$J$18:$J$19, MATCH(B356, 'Probability Tables'!$A$18:$A$19, 0)))</f>
        <v>-0.16113204070663512</v>
      </c>
      <c r="E356" s="13">
        <f>IF(C356="N/A", 0, INDEX('Probability Tables'!$J$48:$J$50, MATCH(C356, 'Probability Tables'!$A$48:$A$50, 0)))</f>
        <v>-0.71512608727872051</v>
      </c>
      <c r="F356" s="13">
        <f>'Probability Tables'!$E$3</f>
        <v>-0.48424598596127871</v>
      </c>
      <c r="G356" s="16">
        <f>SUM(D356:F356)</f>
        <v>-1.3605041139466343</v>
      </c>
      <c r="H356" s="14">
        <f>IF(B356="N/A", 0, INDEX('Probability Tables'!$K$18:$K$19, MATCH(B356, 'Probability Tables'!$A$18:$A$19, 0)))</f>
        <v>-1.140161291580982</v>
      </c>
      <c r="I356" s="14">
        <f>IF(C356="N/A", 0, INDEX('Probability Tables'!$K$48:$K$50, MATCH(C356, 'Probability Tables'!$A$48:$A$50, 0)))</f>
        <v>-1.624036711855253</v>
      </c>
      <c r="J356" s="14">
        <f>'Probability Tables'!$E$4</f>
        <v>-0.95753369040820424</v>
      </c>
      <c r="K356" s="16">
        <f>SUM(H356:J356)</f>
        <v>-3.7217316938444389</v>
      </c>
      <c r="L356" s="15">
        <f>EXP(G356)/(EXP(G356)+EXP(K356))*100</f>
        <v>91.38225276677349</v>
      </c>
      <c r="M356" s="15">
        <f>EXP(K356)/(EXP(K356)+EXP(G356))*100</f>
        <v>8.6177472332265204</v>
      </c>
      <c r="N356" s="17">
        <f t="shared" si="5"/>
        <v>0</v>
      </c>
      <c r="O356" s="17">
        <v>0</v>
      </c>
    </row>
    <row r="357" spans="1:15" x14ac:dyDescent="0.25">
      <c r="A357" t="s">
        <v>530</v>
      </c>
      <c r="B357" t="s">
        <v>13</v>
      </c>
      <c r="C357" s="12" t="s">
        <v>1251</v>
      </c>
      <c r="D357" s="13">
        <f>IF(B357="N/A", 0, INDEX('Probability Tables'!$J$18:$J$19, MATCH(B357, 'Probability Tables'!$A$18:$A$19, 0)))</f>
        <v>-0.16113204070663512</v>
      </c>
      <c r="E357" s="13">
        <f>IF(C357="N/A", 0, INDEX('Probability Tables'!$J$48:$J$50, MATCH(C357, 'Probability Tables'!$A$48:$A$50, 0)))</f>
        <v>-0.71512608727872051</v>
      </c>
      <c r="F357" s="13">
        <f>'Probability Tables'!$E$3</f>
        <v>-0.48424598596127871</v>
      </c>
      <c r="G357" s="16">
        <f>SUM(D357:F357)</f>
        <v>-1.3605041139466343</v>
      </c>
      <c r="H357" s="14">
        <f>IF(B357="N/A", 0, INDEX('Probability Tables'!$K$18:$K$19, MATCH(B357, 'Probability Tables'!$A$18:$A$19, 0)))</f>
        <v>-1.140161291580982</v>
      </c>
      <c r="I357" s="14">
        <f>IF(C357="N/A", 0, INDEX('Probability Tables'!$K$48:$K$50, MATCH(C357, 'Probability Tables'!$A$48:$A$50, 0)))</f>
        <v>-1.624036711855253</v>
      </c>
      <c r="J357" s="14">
        <f>'Probability Tables'!$E$4</f>
        <v>-0.95753369040820424</v>
      </c>
      <c r="K357" s="16">
        <f>SUM(H357:J357)</f>
        <v>-3.7217316938444389</v>
      </c>
      <c r="L357" s="15">
        <f>EXP(G357)/(EXP(G357)+EXP(K357))*100</f>
        <v>91.38225276677349</v>
      </c>
      <c r="M357" s="15">
        <f>EXP(K357)/(EXP(K357)+EXP(G357))*100</f>
        <v>8.6177472332265204</v>
      </c>
      <c r="N357" s="17">
        <f t="shared" si="5"/>
        <v>0</v>
      </c>
      <c r="O357" s="17">
        <v>0</v>
      </c>
    </row>
    <row r="358" spans="1:15" x14ac:dyDescent="0.25">
      <c r="A358" t="s">
        <v>531</v>
      </c>
      <c r="B358" t="s">
        <v>17</v>
      </c>
      <c r="C358" s="12" t="s">
        <v>1250</v>
      </c>
      <c r="D358" s="13">
        <f>IF(B358="N/A", 0, INDEX('Probability Tables'!$J$18:$J$19, MATCH(B358, 'Probability Tables'!$A$18:$A$19, 0)))</f>
        <v>-1.9050155618886613</v>
      </c>
      <c r="E358" s="13">
        <f>IF(C358="N/A", 0, INDEX('Probability Tables'!$J$48:$J$50, MATCH(C358, 'Probability Tables'!$A$48:$A$50, 0)))</f>
        <v>-1.1317644959850102</v>
      </c>
      <c r="F358" s="13">
        <f>'Probability Tables'!$E$3</f>
        <v>-0.48424598596127871</v>
      </c>
      <c r="G358" s="16">
        <f>SUM(D358:F358)</f>
        <v>-3.5210260438349503</v>
      </c>
      <c r="H358" s="14">
        <f>IF(B358="N/A", 0, INDEX('Probability Tables'!$K$18:$K$19, MATCH(B358, 'Probability Tables'!$A$18:$A$19, 0)))</f>
        <v>-0.38532054201569693</v>
      </c>
      <c r="I358" s="14">
        <f>IF(C358="N/A", 0, INDEX('Probability Tables'!$K$48:$K$50, MATCH(C358, 'Probability Tables'!$A$48:$A$50, 0)))</f>
        <v>-0.54522705048332309</v>
      </c>
      <c r="J358" s="14">
        <f>'Probability Tables'!$E$4</f>
        <v>-0.95753369040820424</v>
      </c>
      <c r="K358" s="16">
        <f>SUM(H358:J358)</f>
        <v>-1.8880812829072244</v>
      </c>
      <c r="L358" s="15">
        <f>EXP(G358)/(EXP(G358)+EXP(K358))*100</f>
        <v>16.342735774071372</v>
      </c>
      <c r="M358" s="15">
        <f>EXP(K358)/(EXP(K358)+EXP(G358))*100</f>
        <v>83.657264225928628</v>
      </c>
      <c r="N358" s="17">
        <f t="shared" si="5"/>
        <v>1</v>
      </c>
      <c r="O358" s="17">
        <v>1</v>
      </c>
    </row>
    <row r="359" spans="1:15" x14ac:dyDescent="0.25">
      <c r="A359" t="s">
        <v>532</v>
      </c>
      <c r="B359" t="s">
        <v>17</v>
      </c>
      <c r="C359" s="12" t="s">
        <v>1252</v>
      </c>
      <c r="D359" s="13">
        <f>IF(B359="N/A", 0, INDEX('Probability Tables'!$J$18:$J$19, MATCH(B359, 'Probability Tables'!$A$18:$A$19, 0)))</f>
        <v>-1.9050155618886613</v>
      </c>
      <c r="E359" s="13">
        <f>IF(C359="N/A", 0, INDEX('Probability Tables'!$J$48:$J$50, MATCH(C359, 'Probability Tables'!$A$48:$A$50, 0)))</f>
        <v>-1.6691571471357227</v>
      </c>
      <c r="F359" s="13">
        <f>'Probability Tables'!$E$3</f>
        <v>-0.48424598596127871</v>
      </c>
      <c r="G359" s="16">
        <f>SUM(D359:F359)</f>
        <v>-4.0584186949856624</v>
      </c>
      <c r="H359" s="14">
        <f>IF(B359="N/A", 0, INDEX('Probability Tables'!$K$18:$K$19, MATCH(B359, 'Probability Tables'!$A$18:$A$19, 0)))</f>
        <v>-0.38532054201569693</v>
      </c>
      <c r="I359" s="14">
        <f>IF(C359="N/A", 0, INDEX('Probability Tables'!$K$48:$K$50, MATCH(C359, 'Probability Tables'!$A$48:$A$50, 0)))</f>
        <v>-1.4997389951776758</v>
      </c>
      <c r="J359" s="14">
        <f>'Probability Tables'!$E$4</f>
        <v>-0.95753369040820424</v>
      </c>
      <c r="K359" s="16">
        <f>SUM(H359:J359)</f>
        <v>-2.8425932276015771</v>
      </c>
      <c r="L359" s="15">
        <f>EXP(G359)/(EXP(G359)+EXP(K359))*100</f>
        <v>22.867192501028882</v>
      </c>
      <c r="M359" s="15">
        <f>EXP(K359)/(EXP(K359)+EXP(G359))*100</f>
        <v>77.132807498971118</v>
      </c>
      <c r="N359" s="17">
        <f t="shared" si="5"/>
        <v>1</v>
      </c>
      <c r="O359" s="17">
        <v>0</v>
      </c>
    </row>
    <row r="360" spans="1:15" x14ac:dyDescent="0.25">
      <c r="A360" t="s">
        <v>533</v>
      </c>
      <c r="B360" t="s">
        <v>17</v>
      </c>
      <c r="C360" s="12" t="s">
        <v>1251</v>
      </c>
      <c r="D360" s="13">
        <f>IF(B360="N/A", 0, INDEX('Probability Tables'!$J$18:$J$19, MATCH(B360, 'Probability Tables'!$A$18:$A$19, 0)))</f>
        <v>-1.9050155618886613</v>
      </c>
      <c r="E360" s="13">
        <f>IF(C360="N/A", 0, INDEX('Probability Tables'!$J$48:$J$50, MATCH(C360, 'Probability Tables'!$A$48:$A$50, 0)))</f>
        <v>-0.71512608727872051</v>
      </c>
      <c r="F360" s="13">
        <f>'Probability Tables'!$E$3</f>
        <v>-0.48424598596127871</v>
      </c>
      <c r="G360" s="16">
        <f>SUM(D360:F360)</f>
        <v>-3.1043876351286608</v>
      </c>
      <c r="H360" s="14">
        <f>IF(B360="N/A", 0, INDEX('Probability Tables'!$K$18:$K$19, MATCH(B360, 'Probability Tables'!$A$18:$A$19, 0)))</f>
        <v>-0.38532054201569693</v>
      </c>
      <c r="I360" s="14">
        <f>IF(C360="N/A", 0, INDEX('Probability Tables'!$K$48:$K$50, MATCH(C360, 'Probability Tables'!$A$48:$A$50, 0)))</f>
        <v>-1.624036711855253</v>
      </c>
      <c r="J360" s="14">
        <f>'Probability Tables'!$E$4</f>
        <v>-0.95753369040820424</v>
      </c>
      <c r="K360" s="16">
        <f>SUM(H360:J360)</f>
        <v>-2.9668909442791542</v>
      </c>
      <c r="L360" s="15">
        <f>EXP(G360)/(EXP(G360)+EXP(K360))*100</f>
        <v>46.567987972047398</v>
      </c>
      <c r="M360" s="15">
        <f>EXP(K360)/(EXP(K360)+EXP(G360))*100</f>
        <v>53.432012027952602</v>
      </c>
      <c r="N360" s="17">
        <f t="shared" si="5"/>
        <v>1</v>
      </c>
      <c r="O360" s="17">
        <v>1</v>
      </c>
    </row>
    <row r="361" spans="1:15" x14ac:dyDescent="0.25">
      <c r="A361" t="s">
        <v>534</v>
      </c>
      <c r="B361" t="s">
        <v>17</v>
      </c>
      <c r="C361" s="12" t="s">
        <v>1251</v>
      </c>
      <c r="D361" s="13">
        <f>IF(B361="N/A", 0, INDEX('Probability Tables'!$J$18:$J$19, MATCH(B361, 'Probability Tables'!$A$18:$A$19, 0)))</f>
        <v>-1.9050155618886613</v>
      </c>
      <c r="E361" s="13">
        <f>IF(C361="N/A", 0, INDEX('Probability Tables'!$J$48:$J$50, MATCH(C361, 'Probability Tables'!$A$48:$A$50, 0)))</f>
        <v>-0.71512608727872051</v>
      </c>
      <c r="F361" s="13">
        <f>'Probability Tables'!$E$3</f>
        <v>-0.48424598596127871</v>
      </c>
      <c r="G361" s="16">
        <f>SUM(D361:F361)</f>
        <v>-3.1043876351286608</v>
      </c>
      <c r="H361" s="14">
        <f>IF(B361="N/A", 0, INDEX('Probability Tables'!$K$18:$K$19, MATCH(B361, 'Probability Tables'!$A$18:$A$19, 0)))</f>
        <v>-0.38532054201569693</v>
      </c>
      <c r="I361" s="14">
        <f>IF(C361="N/A", 0, INDEX('Probability Tables'!$K$48:$K$50, MATCH(C361, 'Probability Tables'!$A$48:$A$50, 0)))</f>
        <v>-1.624036711855253</v>
      </c>
      <c r="J361" s="14">
        <f>'Probability Tables'!$E$4</f>
        <v>-0.95753369040820424</v>
      </c>
      <c r="K361" s="16">
        <f>SUM(H361:J361)</f>
        <v>-2.9668909442791542</v>
      </c>
      <c r="L361" s="15">
        <f>EXP(G361)/(EXP(G361)+EXP(K361))*100</f>
        <v>46.567987972047398</v>
      </c>
      <c r="M361" s="15">
        <f>EXP(K361)/(EXP(K361)+EXP(G361))*100</f>
        <v>53.432012027952602</v>
      </c>
      <c r="N361" s="17">
        <f t="shared" si="5"/>
        <v>1</v>
      </c>
      <c r="O361" s="17">
        <v>1</v>
      </c>
    </row>
    <row r="362" spans="1:15" x14ac:dyDescent="0.25">
      <c r="A362" t="s">
        <v>535</v>
      </c>
      <c r="B362" t="s">
        <v>13</v>
      </c>
      <c r="C362" s="12" t="s">
        <v>1250</v>
      </c>
      <c r="D362" s="13">
        <f>IF(B362="N/A", 0, INDEX('Probability Tables'!$J$18:$J$19, MATCH(B362, 'Probability Tables'!$A$18:$A$19, 0)))</f>
        <v>-0.16113204070663512</v>
      </c>
      <c r="E362" s="13">
        <f>IF(C362="N/A", 0, INDEX('Probability Tables'!$J$48:$J$50, MATCH(C362, 'Probability Tables'!$A$48:$A$50, 0)))</f>
        <v>-1.1317644959850102</v>
      </c>
      <c r="F362" s="13">
        <f>'Probability Tables'!$E$3</f>
        <v>-0.48424598596127871</v>
      </c>
      <c r="G362" s="16">
        <f>SUM(D362:F362)</f>
        <v>-1.7771425226529238</v>
      </c>
      <c r="H362" s="14">
        <f>IF(B362="N/A", 0, INDEX('Probability Tables'!$K$18:$K$19, MATCH(B362, 'Probability Tables'!$A$18:$A$19, 0)))</f>
        <v>-1.140161291580982</v>
      </c>
      <c r="I362" s="14">
        <f>IF(C362="N/A", 0, INDEX('Probability Tables'!$K$48:$K$50, MATCH(C362, 'Probability Tables'!$A$48:$A$50, 0)))</f>
        <v>-0.54522705048332309</v>
      </c>
      <c r="J362" s="14">
        <f>'Probability Tables'!$E$4</f>
        <v>-0.95753369040820424</v>
      </c>
      <c r="K362" s="16">
        <f>SUM(H362:J362)</f>
        <v>-2.6429220324725091</v>
      </c>
      <c r="L362" s="15">
        <f>EXP(G362)/(EXP(G362)+EXP(K362))*100</f>
        <v>70.386674355757833</v>
      </c>
      <c r="M362" s="15">
        <f>EXP(K362)/(EXP(K362)+EXP(G362))*100</f>
        <v>29.613325644242167</v>
      </c>
      <c r="N362" s="17">
        <f t="shared" si="5"/>
        <v>0</v>
      </c>
      <c r="O362" s="17">
        <v>0</v>
      </c>
    </row>
    <row r="363" spans="1:15" x14ac:dyDescent="0.25">
      <c r="A363" t="s">
        <v>536</v>
      </c>
      <c r="B363" t="s">
        <v>13</v>
      </c>
      <c r="C363" s="12" t="s">
        <v>1250</v>
      </c>
      <c r="D363" s="13">
        <f>IF(B363="N/A", 0, INDEX('Probability Tables'!$J$18:$J$19, MATCH(B363, 'Probability Tables'!$A$18:$A$19, 0)))</f>
        <v>-0.16113204070663512</v>
      </c>
      <c r="E363" s="13">
        <f>IF(C363="N/A", 0, INDEX('Probability Tables'!$J$48:$J$50, MATCH(C363, 'Probability Tables'!$A$48:$A$50, 0)))</f>
        <v>-1.1317644959850102</v>
      </c>
      <c r="F363" s="13">
        <f>'Probability Tables'!$E$3</f>
        <v>-0.48424598596127871</v>
      </c>
      <c r="G363" s="16">
        <f>SUM(D363:F363)</f>
        <v>-1.7771425226529238</v>
      </c>
      <c r="H363" s="14">
        <f>IF(B363="N/A", 0, INDEX('Probability Tables'!$K$18:$K$19, MATCH(B363, 'Probability Tables'!$A$18:$A$19, 0)))</f>
        <v>-1.140161291580982</v>
      </c>
      <c r="I363" s="14">
        <f>IF(C363="N/A", 0, INDEX('Probability Tables'!$K$48:$K$50, MATCH(C363, 'Probability Tables'!$A$48:$A$50, 0)))</f>
        <v>-0.54522705048332309</v>
      </c>
      <c r="J363" s="14">
        <f>'Probability Tables'!$E$4</f>
        <v>-0.95753369040820424</v>
      </c>
      <c r="K363" s="16">
        <f>SUM(H363:J363)</f>
        <v>-2.6429220324725091</v>
      </c>
      <c r="L363" s="15">
        <f>EXP(G363)/(EXP(G363)+EXP(K363))*100</f>
        <v>70.386674355757833</v>
      </c>
      <c r="M363" s="15">
        <f>EXP(K363)/(EXP(K363)+EXP(G363))*100</f>
        <v>29.613325644242167</v>
      </c>
      <c r="N363" s="17">
        <f t="shared" si="5"/>
        <v>0</v>
      </c>
      <c r="O363" s="17">
        <v>0</v>
      </c>
    </row>
    <row r="364" spans="1:15" x14ac:dyDescent="0.25">
      <c r="A364" t="s">
        <v>538</v>
      </c>
      <c r="B364" t="s">
        <v>17</v>
      </c>
      <c r="C364" s="12" t="s">
        <v>1252</v>
      </c>
      <c r="D364" s="13">
        <f>IF(B364="N/A", 0, INDEX('Probability Tables'!$J$18:$J$19, MATCH(B364, 'Probability Tables'!$A$18:$A$19, 0)))</f>
        <v>-1.9050155618886613</v>
      </c>
      <c r="E364" s="13">
        <f>IF(C364="N/A", 0, INDEX('Probability Tables'!$J$48:$J$50, MATCH(C364, 'Probability Tables'!$A$48:$A$50, 0)))</f>
        <v>-1.6691571471357227</v>
      </c>
      <c r="F364" s="13">
        <f>'Probability Tables'!$E$3</f>
        <v>-0.48424598596127871</v>
      </c>
      <c r="G364" s="16">
        <f>SUM(D364:F364)</f>
        <v>-4.0584186949856624</v>
      </c>
      <c r="H364" s="14">
        <f>IF(B364="N/A", 0, INDEX('Probability Tables'!$K$18:$K$19, MATCH(B364, 'Probability Tables'!$A$18:$A$19, 0)))</f>
        <v>-0.38532054201569693</v>
      </c>
      <c r="I364" s="14">
        <f>IF(C364="N/A", 0, INDEX('Probability Tables'!$K$48:$K$50, MATCH(C364, 'Probability Tables'!$A$48:$A$50, 0)))</f>
        <v>-1.4997389951776758</v>
      </c>
      <c r="J364" s="14">
        <f>'Probability Tables'!$E$4</f>
        <v>-0.95753369040820424</v>
      </c>
      <c r="K364" s="16">
        <f>SUM(H364:J364)</f>
        <v>-2.8425932276015771</v>
      </c>
      <c r="L364" s="15">
        <f>EXP(G364)/(EXP(G364)+EXP(K364))*100</f>
        <v>22.867192501028882</v>
      </c>
      <c r="M364" s="15">
        <f>EXP(K364)/(EXP(K364)+EXP(G364))*100</f>
        <v>77.132807498971118</v>
      </c>
      <c r="N364" s="17">
        <f t="shared" si="5"/>
        <v>1</v>
      </c>
      <c r="O364" s="17">
        <v>0</v>
      </c>
    </row>
    <row r="365" spans="1:15" x14ac:dyDescent="0.25">
      <c r="A365" t="s">
        <v>539</v>
      </c>
      <c r="B365" t="s">
        <v>13</v>
      </c>
      <c r="C365" s="12" t="s">
        <v>1251</v>
      </c>
      <c r="D365" s="13">
        <f>IF(B365="N/A", 0, INDEX('Probability Tables'!$J$18:$J$19, MATCH(B365, 'Probability Tables'!$A$18:$A$19, 0)))</f>
        <v>-0.16113204070663512</v>
      </c>
      <c r="E365" s="13">
        <f>IF(C365="N/A", 0, INDEX('Probability Tables'!$J$48:$J$50, MATCH(C365, 'Probability Tables'!$A$48:$A$50, 0)))</f>
        <v>-0.71512608727872051</v>
      </c>
      <c r="F365" s="13">
        <f>'Probability Tables'!$E$3</f>
        <v>-0.48424598596127871</v>
      </c>
      <c r="G365" s="16">
        <f>SUM(D365:F365)</f>
        <v>-1.3605041139466343</v>
      </c>
      <c r="H365" s="14">
        <f>IF(B365="N/A", 0, INDEX('Probability Tables'!$K$18:$K$19, MATCH(B365, 'Probability Tables'!$A$18:$A$19, 0)))</f>
        <v>-1.140161291580982</v>
      </c>
      <c r="I365" s="14">
        <f>IF(C365="N/A", 0, INDEX('Probability Tables'!$K$48:$K$50, MATCH(C365, 'Probability Tables'!$A$48:$A$50, 0)))</f>
        <v>-1.624036711855253</v>
      </c>
      <c r="J365" s="14">
        <f>'Probability Tables'!$E$4</f>
        <v>-0.95753369040820424</v>
      </c>
      <c r="K365" s="16">
        <f>SUM(H365:J365)</f>
        <v>-3.7217316938444389</v>
      </c>
      <c r="L365" s="15">
        <f>EXP(G365)/(EXP(G365)+EXP(K365))*100</f>
        <v>91.38225276677349</v>
      </c>
      <c r="M365" s="15">
        <f>EXP(K365)/(EXP(K365)+EXP(G365))*100</f>
        <v>8.6177472332265204</v>
      </c>
      <c r="N365" s="17">
        <f t="shared" si="5"/>
        <v>0</v>
      </c>
      <c r="O365" s="17">
        <v>0</v>
      </c>
    </row>
    <row r="366" spans="1:15" x14ac:dyDescent="0.25">
      <c r="A366" t="s">
        <v>541</v>
      </c>
      <c r="B366" t="s">
        <v>13</v>
      </c>
      <c r="C366" s="12" t="s">
        <v>1252</v>
      </c>
      <c r="D366" s="13">
        <f>IF(B366="N/A", 0, INDEX('Probability Tables'!$J$18:$J$19, MATCH(B366, 'Probability Tables'!$A$18:$A$19, 0)))</f>
        <v>-0.16113204070663512</v>
      </c>
      <c r="E366" s="13">
        <f>IF(C366="N/A", 0, INDEX('Probability Tables'!$J$48:$J$50, MATCH(C366, 'Probability Tables'!$A$48:$A$50, 0)))</f>
        <v>-1.6691571471357227</v>
      </c>
      <c r="F366" s="13">
        <f>'Probability Tables'!$E$3</f>
        <v>-0.48424598596127871</v>
      </c>
      <c r="G366" s="16">
        <f>SUM(D366:F366)</f>
        <v>-2.3145351738036366</v>
      </c>
      <c r="H366" s="14">
        <f>IF(B366="N/A", 0, INDEX('Probability Tables'!$K$18:$K$19, MATCH(B366, 'Probability Tables'!$A$18:$A$19, 0)))</f>
        <v>-1.140161291580982</v>
      </c>
      <c r="I366" s="14">
        <f>IF(C366="N/A", 0, INDEX('Probability Tables'!$K$48:$K$50, MATCH(C366, 'Probability Tables'!$A$48:$A$50, 0)))</f>
        <v>-1.4997389951776758</v>
      </c>
      <c r="J366" s="14">
        <f>'Probability Tables'!$E$4</f>
        <v>-0.95753369040820424</v>
      </c>
      <c r="K366" s="16">
        <f>SUM(H366:J366)</f>
        <v>-3.5974339771668618</v>
      </c>
      <c r="L366" s="15">
        <f>EXP(G366)/(EXP(G366)+EXP(K366))*100</f>
        <v>78.294281286117311</v>
      </c>
      <c r="M366" s="15">
        <f>EXP(K366)/(EXP(K366)+EXP(G366))*100</f>
        <v>21.705718713882685</v>
      </c>
      <c r="N366" s="17">
        <f t="shared" si="5"/>
        <v>0</v>
      </c>
      <c r="O366" s="17">
        <v>0</v>
      </c>
    </row>
    <row r="367" spans="1:15" x14ac:dyDescent="0.25">
      <c r="A367" t="s">
        <v>542</v>
      </c>
      <c r="B367" t="s">
        <v>13</v>
      </c>
      <c r="C367" s="12" t="s">
        <v>1251</v>
      </c>
      <c r="D367" s="13">
        <f>IF(B367="N/A", 0, INDEX('Probability Tables'!$J$18:$J$19, MATCH(B367, 'Probability Tables'!$A$18:$A$19, 0)))</f>
        <v>-0.16113204070663512</v>
      </c>
      <c r="E367" s="13">
        <f>IF(C367="N/A", 0, INDEX('Probability Tables'!$J$48:$J$50, MATCH(C367, 'Probability Tables'!$A$48:$A$50, 0)))</f>
        <v>-0.71512608727872051</v>
      </c>
      <c r="F367" s="13">
        <f>'Probability Tables'!$E$3</f>
        <v>-0.48424598596127871</v>
      </c>
      <c r="G367" s="16">
        <f>SUM(D367:F367)</f>
        <v>-1.3605041139466343</v>
      </c>
      <c r="H367" s="14">
        <f>IF(B367="N/A", 0, INDEX('Probability Tables'!$K$18:$K$19, MATCH(B367, 'Probability Tables'!$A$18:$A$19, 0)))</f>
        <v>-1.140161291580982</v>
      </c>
      <c r="I367" s="14">
        <f>IF(C367="N/A", 0, INDEX('Probability Tables'!$K$48:$K$50, MATCH(C367, 'Probability Tables'!$A$48:$A$50, 0)))</f>
        <v>-1.624036711855253</v>
      </c>
      <c r="J367" s="14">
        <f>'Probability Tables'!$E$4</f>
        <v>-0.95753369040820424</v>
      </c>
      <c r="K367" s="16">
        <f>SUM(H367:J367)</f>
        <v>-3.7217316938444389</v>
      </c>
      <c r="L367" s="15">
        <f>EXP(G367)/(EXP(G367)+EXP(K367))*100</f>
        <v>91.38225276677349</v>
      </c>
      <c r="M367" s="15">
        <f>EXP(K367)/(EXP(K367)+EXP(G367))*100</f>
        <v>8.6177472332265204</v>
      </c>
      <c r="N367" s="17">
        <f t="shared" si="5"/>
        <v>0</v>
      </c>
      <c r="O367" s="17">
        <v>0</v>
      </c>
    </row>
    <row r="368" spans="1:15" x14ac:dyDescent="0.25">
      <c r="A368" t="s">
        <v>544</v>
      </c>
      <c r="B368" t="s">
        <v>17</v>
      </c>
      <c r="C368" s="12" t="s">
        <v>1250</v>
      </c>
      <c r="D368" s="13">
        <f>IF(B368="N/A", 0, INDEX('Probability Tables'!$J$18:$J$19, MATCH(B368, 'Probability Tables'!$A$18:$A$19, 0)))</f>
        <v>-1.9050155618886613</v>
      </c>
      <c r="E368" s="13">
        <f>IF(C368="N/A", 0, INDEX('Probability Tables'!$J$48:$J$50, MATCH(C368, 'Probability Tables'!$A$48:$A$50, 0)))</f>
        <v>-1.1317644959850102</v>
      </c>
      <c r="F368" s="13">
        <f>'Probability Tables'!$E$3</f>
        <v>-0.48424598596127871</v>
      </c>
      <c r="G368" s="16">
        <f>SUM(D368:F368)</f>
        <v>-3.5210260438349503</v>
      </c>
      <c r="H368" s="14">
        <f>IF(B368="N/A", 0, INDEX('Probability Tables'!$K$18:$K$19, MATCH(B368, 'Probability Tables'!$A$18:$A$19, 0)))</f>
        <v>-0.38532054201569693</v>
      </c>
      <c r="I368" s="14">
        <f>IF(C368="N/A", 0, INDEX('Probability Tables'!$K$48:$K$50, MATCH(C368, 'Probability Tables'!$A$48:$A$50, 0)))</f>
        <v>-0.54522705048332309</v>
      </c>
      <c r="J368" s="14">
        <f>'Probability Tables'!$E$4</f>
        <v>-0.95753369040820424</v>
      </c>
      <c r="K368" s="16">
        <f>SUM(H368:J368)</f>
        <v>-1.8880812829072244</v>
      </c>
      <c r="L368" s="15">
        <f>EXP(G368)/(EXP(G368)+EXP(K368))*100</f>
        <v>16.342735774071372</v>
      </c>
      <c r="M368" s="15">
        <f>EXP(K368)/(EXP(K368)+EXP(G368))*100</f>
        <v>83.657264225928628</v>
      </c>
      <c r="N368" s="17">
        <f t="shared" si="5"/>
        <v>1</v>
      </c>
      <c r="O368" s="17">
        <v>1</v>
      </c>
    </row>
    <row r="369" spans="1:15" x14ac:dyDescent="0.25">
      <c r="A369" t="s">
        <v>546</v>
      </c>
      <c r="B369" t="s">
        <v>17</v>
      </c>
      <c r="C369" s="12" t="s">
        <v>1251</v>
      </c>
      <c r="D369" s="13">
        <f>IF(B369="N/A", 0, INDEX('Probability Tables'!$J$18:$J$19, MATCH(B369, 'Probability Tables'!$A$18:$A$19, 0)))</f>
        <v>-1.9050155618886613</v>
      </c>
      <c r="E369" s="13">
        <f>IF(C369="N/A", 0, INDEX('Probability Tables'!$J$48:$J$50, MATCH(C369, 'Probability Tables'!$A$48:$A$50, 0)))</f>
        <v>-0.71512608727872051</v>
      </c>
      <c r="F369" s="13">
        <f>'Probability Tables'!$E$3</f>
        <v>-0.48424598596127871</v>
      </c>
      <c r="G369" s="16">
        <f>SUM(D369:F369)</f>
        <v>-3.1043876351286608</v>
      </c>
      <c r="H369" s="14">
        <f>IF(B369="N/A", 0, INDEX('Probability Tables'!$K$18:$K$19, MATCH(B369, 'Probability Tables'!$A$18:$A$19, 0)))</f>
        <v>-0.38532054201569693</v>
      </c>
      <c r="I369" s="14">
        <f>IF(C369="N/A", 0, INDEX('Probability Tables'!$K$48:$K$50, MATCH(C369, 'Probability Tables'!$A$48:$A$50, 0)))</f>
        <v>-1.624036711855253</v>
      </c>
      <c r="J369" s="14">
        <f>'Probability Tables'!$E$4</f>
        <v>-0.95753369040820424</v>
      </c>
      <c r="K369" s="16">
        <f>SUM(H369:J369)</f>
        <v>-2.9668909442791542</v>
      </c>
      <c r="L369" s="15">
        <f>EXP(G369)/(EXP(G369)+EXP(K369))*100</f>
        <v>46.567987972047398</v>
      </c>
      <c r="M369" s="15">
        <f>EXP(K369)/(EXP(K369)+EXP(G369))*100</f>
        <v>53.432012027952602</v>
      </c>
      <c r="N369" s="17">
        <f t="shared" si="5"/>
        <v>1</v>
      </c>
      <c r="O369" s="17">
        <v>1</v>
      </c>
    </row>
    <row r="370" spans="1:15" x14ac:dyDescent="0.25">
      <c r="A370" t="s">
        <v>547</v>
      </c>
      <c r="B370" t="s">
        <v>17</v>
      </c>
      <c r="C370" s="12" t="s">
        <v>1251</v>
      </c>
      <c r="D370" s="13">
        <f>IF(B370="N/A", 0, INDEX('Probability Tables'!$J$18:$J$19, MATCH(B370, 'Probability Tables'!$A$18:$A$19, 0)))</f>
        <v>-1.9050155618886613</v>
      </c>
      <c r="E370" s="13">
        <f>IF(C370="N/A", 0, INDEX('Probability Tables'!$J$48:$J$50, MATCH(C370, 'Probability Tables'!$A$48:$A$50, 0)))</f>
        <v>-0.71512608727872051</v>
      </c>
      <c r="F370" s="13">
        <f>'Probability Tables'!$E$3</f>
        <v>-0.48424598596127871</v>
      </c>
      <c r="G370" s="16">
        <f>SUM(D370:F370)</f>
        <v>-3.1043876351286608</v>
      </c>
      <c r="H370" s="14">
        <f>IF(B370="N/A", 0, INDEX('Probability Tables'!$K$18:$K$19, MATCH(B370, 'Probability Tables'!$A$18:$A$19, 0)))</f>
        <v>-0.38532054201569693</v>
      </c>
      <c r="I370" s="14">
        <f>IF(C370="N/A", 0, INDEX('Probability Tables'!$K$48:$K$50, MATCH(C370, 'Probability Tables'!$A$48:$A$50, 0)))</f>
        <v>-1.624036711855253</v>
      </c>
      <c r="J370" s="14">
        <f>'Probability Tables'!$E$4</f>
        <v>-0.95753369040820424</v>
      </c>
      <c r="K370" s="16">
        <f>SUM(H370:J370)</f>
        <v>-2.9668909442791542</v>
      </c>
      <c r="L370" s="15">
        <f>EXP(G370)/(EXP(G370)+EXP(K370))*100</f>
        <v>46.567987972047398</v>
      </c>
      <c r="M370" s="15">
        <f>EXP(K370)/(EXP(K370)+EXP(G370))*100</f>
        <v>53.432012027952602</v>
      </c>
      <c r="N370" s="17">
        <f t="shared" si="5"/>
        <v>1</v>
      </c>
      <c r="O370" s="17">
        <v>1</v>
      </c>
    </row>
    <row r="371" spans="1:15" x14ac:dyDescent="0.25">
      <c r="A371" t="s">
        <v>548</v>
      </c>
      <c r="B371" t="s">
        <v>17</v>
      </c>
      <c r="C371" s="12" t="s">
        <v>1250</v>
      </c>
      <c r="D371" s="13">
        <f>IF(B371="N/A", 0, INDEX('Probability Tables'!$J$18:$J$19, MATCH(B371, 'Probability Tables'!$A$18:$A$19, 0)))</f>
        <v>-1.9050155618886613</v>
      </c>
      <c r="E371" s="13">
        <f>IF(C371="N/A", 0, INDEX('Probability Tables'!$J$48:$J$50, MATCH(C371, 'Probability Tables'!$A$48:$A$50, 0)))</f>
        <v>-1.1317644959850102</v>
      </c>
      <c r="F371" s="13">
        <f>'Probability Tables'!$E$3</f>
        <v>-0.48424598596127871</v>
      </c>
      <c r="G371" s="16">
        <f>SUM(D371:F371)</f>
        <v>-3.5210260438349503</v>
      </c>
      <c r="H371" s="14">
        <f>IF(B371="N/A", 0, INDEX('Probability Tables'!$K$18:$K$19, MATCH(B371, 'Probability Tables'!$A$18:$A$19, 0)))</f>
        <v>-0.38532054201569693</v>
      </c>
      <c r="I371" s="14">
        <f>IF(C371="N/A", 0, INDEX('Probability Tables'!$K$48:$K$50, MATCH(C371, 'Probability Tables'!$A$48:$A$50, 0)))</f>
        <v>-0.54522705048332309</v>
      </c>
      <c r="J371" s="14">
        <f>'Probability Tables'!$E$4</f>
        <v>-0.95753369040820424</v>
      </c>
      <c r="K371" s="16">
        <f>SUM(H371:J371)</f>
        <v>-1.8880812829072244</v>
      </c>
      <c r="L371" s="15">
        <f>EXP(G371)/(EXP(G371)+EXP(K371))*100</f>
        <v>16.342735774071372</v>
      </c>
      <c r="M371" s="15">
        <f>EXP(K371)/(EXP(K371)+EXP(G371))*100</f>
        <v>83.657264225928628</v>
      </c>
      <c r="N371" s="17">
        <f t="shared" si="5"/>
        <v>1</v>
      </c>
      <c r="O371" s="17">
        <v>1</v>
      </c>
    </row>
    <row r="372" spans="1:15" x14ac:dyDescent="0.25">
      <c r="A372" t="s">
        <v>551</v>
      </c>
      <c r="B372" t="s">
        <v>13</v>
      </c>
      <c r="C372" s="12" t="s">
        <v>1250</v>
      </c>
      <c r="D372" s="13">
        <f>IF(B372="N/A", 0, INDEX('Probability Tables'!$J$18:$J$19, MATCH(B372, 'Probability Tables'!$A$18:$A$19, 0)))</f>
        <v>-0.16113204070663512</v>
      </c>
      <c r="E372" s="13">
        <f>IF(C372="N/A", 0, INDEX('Probability Tables'!$J$48:$J$50, MATCH(C372, 'Probability Tables'!$A$48:$A$50, 0)))</f>
        <v>-1.1317644959850102</v>
      </c>
      <c r="F372" s="13">
        <f>'Probability Tables'!$E$3</f>
        <v>-0.48424598596127871</v>
      </c>
      <c r="G372" s="16">
        <f>SUM(D372:F372)</f>
        <v>-1.7771425226529238</v>
      </c>
      <c r="H372" s="14">
        <f>IF(B372="N/A", 0, INDEX('Probability Tables'!$K$18:$K$19, MATCH(B372, 'Probability Tables'!$A$18:$A$19, 0)))</f>
        <v>-1.140161291580982</v>
      </c>
      <c r="I372" s="14">
        <f>IF(C372="N/A", 0, INDEX('Probability Tables'!$K$48:$K$50, MATCH(C372, 'Probability Tables'!$A$48:$A$50, 0)))</f>
        <v>-0.54522705048332309</v>
      </c>
      <c r="J372" s="14">
        <f>'Probability Tables'!$E$4</f>
        <v>-0.95753369040820424</v>
      </c>
      <c r="K372" s="16">
        <f>SUM(H372:J372)</f>
        <v>-2.6429220324725091</v>
      </c>
      <c r="L372" s="15">
        <f>EXP(G372)/(EXP(G372)+EXP(K372))*100</f>
        <v>70.386674355757833</v>
      </c>
      <c r="M372" s="15">
        <f>EXP(K372)/(EXP(K372)+EXP(G372))*100</f>
        <v>29.613325644242167</v>
      </c>
      <c r="N372" s="17">
        <f t="shared" si="5"/>
        <v>0</v>
      </c>
      <c r="O372" s="17">
        <v>1</v>
      </c>
    </row>
    <row r="373" spans="1:15" x14ac:dyDescent="0.25">
      <c r="A373" t="s">
        <v>553</v>
      </c>
      <c r="B373" t="s">
        <v>13</v>
      </c>
      <c r="C373" s="12" t="s">
        <v>1251</v>
      </c>
      <c r="D373" s="13">
        <f>IF(B373="N/A", 0, INDEX('Probability Tables'!$J$18:$J$19, MATCH(B373, 'Probability Tables'!$A$18:$A$19, 0)))</f>
        <v>-0.16113204070663512</v>
      </c>
      <c r="E373" s="13">
        <f>IF(C373="N/A", 0, INDEX('Probability Tables'!$J$48:$J$50, MATCH(C373, 'Probability Tables'!$A$48:$A$50, 0)))</f>
        <v>-0.71512608727872051</v>
      </c>
      <c r="F373" s="13">
        <f>'Probability Tables'!$E$3</f>
        <v>-0.48424598596127871</v>
      </c>
      <c r="G373" s="16">
        <f>SUM(D373:F373)</f>
        <v>-1.3605041139466343</v>
      </c>
      <c r="H373" s="14">
        <f>IF(B373="N/A", 0, INDEX('Probability Tables'!$K$18:$K$19, MATCH(B373, 'Probability Tables'!$A$18:$A$19, 0)))</f>
        <v>-1.140161291580982</v>
      </c>
      <c r="I373" s="14">
        <f>IF(C373="N/A", 0, INDEX('Probability Tables'!$K$48:$K$50, MATCH(C373, 'Probability Tables'!$A$48:$A$50, 0)))</f>
        <v>-1.624036711855253</v>
      </c>
      <c r="J373" s="14">
        <f>'Probability Tables'!$E$4</f>
        <v>-0.95753369040820424</v>
      </c>
      <c r="K373" s="16">
        <f>SUM(H373:J373)</f>
        <v>-3.7217316938444389</v>
      </c>
      <c r="L373" s="15">
        <f>EXP(G373)/(EXP(G373)+EXP(K373))*100</f>
        <v>91.38225276677349</v>
      </c>
      <c r="M373" s="15">
        <f>EXP(K373)/(EXP(K373)+EXP(G373))*100</f>
        <v>8.6177472332265204</v>
      </c>
      <c r="N373" s="17">
        <f t="shared" si="5"/>
        <v>0</v>
      </c>
      <c r="O373" s="17">
        <v>0</v>
      </c>
    </row>
    <row r="374" spans="1:15" x14ac:dyDescent="0.25">
      <c r="A374" t="s">
        <v>554</v>
      </c>
      <c r="B374" t="s">
        <v>13</v>
      </c>
      <c r="C374" s="12" t="s">
        <v>1251</v>
      </c>
      <c r="D374" s="13">
        <f>IF(B374="N/A", 0, INDEX('Probability Tables'!$J$18:$J$19, MATCH(B374, 'Probability Tables'!$A$18:$A$19, 0)))</f>
        <v>-0.16113204070663512</v>
      </c>
      <c r="E374" s="13">
        <f>IF(C374="N/A", 0, INDEX('Probability Tables'!$J$48:$J$50, MATCH(C374, 'Probability Tables'!$A$48:$A$50, 0)))</f>
        <v>-0.71512608727872051</v>
      </c>
      <c r="F374" s="13">
        <f>'Probability Tables'!$E$3</f>
        <v>-0.48424598596127871</v>
      </c>
      <c r="G374" s="16">
        <f>SUM(D374:F374)</f>
        <v>-1.3605041139466343</v>
      </c>
      <c r="H374" s="14">
        <f>IF(B374="N/A", 0, INDEX('Probability Tables'!$K$18:$K$19, MATCH(B374, 'Probability Tables'!$A$18:$A$19, 0)))</f>
        <v>-1.140161291580982</v>
      </c>
      <c r="I374" s="14">
        <f>IF(C374="N/A", 0, INDEX('Probability Tables'!$K$48:$K$50, MATCH(C374, 'Probability Tables'!$A$48:$A$50, 0)))</f>
        <v>-1.624036711855253</v>
      </c>
      <c r="J374" s="14">
        <f>'Probability Tables'!$E$4</f>
        <v>-0.95753369040820424</v>
      </c>
      <c r="K374" s="16">
        <f>SUM(H374:J374)</f>
        <v>-3.7217316938444389</v>
      </c>
      <c r="L374" s="15">
        <f>EXP(G374)/(EXP(G374)+EXP(K374))*100</f>
        <v>91.38225276677349</v>
      </c>
      <c r="M374" s="15">
        <f>EXP(K374)/(EXP(K374)+EXP(G374))*100</f>
        <v>8.6177472332265204</v>
      </c>
      <c r="N374" s="17">
        <f t="shared" si="5"/>
        <v>0</v>
      </c>
      <c r="O374" s="17">
        <v>0</v>
      </c>
    </row>
    <row r="375" spans="1:15" x14ac:dyDescent="0.25">
      <c r="A375" t="s">
        <v>555</v>
      </c>
      <c r="B375" t="s">
        <v>13</v>
      </c>
      <c r="C375" s="12" t="s">
        <v>1250</v>
      </c>
      <c r="D375" s="13">
        <f>IF(B375="N/A", 0, INDEX('Probability Tables'!$J$18:$J$19, MATCH(B375, 'Probability Tables'!$A$18:$A$19, 0)))</f>
        <v>-0.16113204070663512</v>
      </c>
      <c r="E375" s="13">
        <f>IF(C375="N/A", 0, INDEX('Probability Tables'!$J$48:$J$50, MATCH(C375, 'Probability Tables'!$A$48:$A$50, 0)))</f>
        <v>-1.1317644959850102</v>
      </c>
      <c r="F375" s="13">
        <f>'Probability Tables'!$E$3</f>
        <v>-0.48424598596127871</v>
      </c>
      <c r="G375" s="16">
        <f>SUM(D375:F375)</f>
        <v>-1.7771425226529238</v>
      </c>
      <c r="H375" s="14">
        <f>IF(B375="N/A", 0, INDEX('Probability Tables'!$K$18:$K$19, MATCH(B375, 'Probability Tables'!$A$18:$A$19, 0)))</f>
        <v>-1.140161291580982</v>
      </c>
      <c r="I375" s="14">
        <f>IF(C375="N/A", 0, INDEX('Probability Tables'!$K$48:$K$50, MATCH(C375, 'Probability Tables'!$A$48:$A$50, 0)))</f>
        <v>-0.54522705048332309</v>
      </c>
      <c r="J375" s="14">
        <f>'Probability Tables'!$E$4</f>
        <v>-0.95753369040820424</v>
      </c>
      <c r="K375" s="16">
        <f>SUM(H375:J375)</f>
        <v>-2.6429220324725091</v>
      </c>
      <c r="L375" s="15">
        <f>EXP(G375)/(EXP(G375)+EXP(K375))*100</f>
        <v>70.386674355757833</v>
      </c>
      <c r="M375" s="15">
        <f>EXP(K375)/(EXP(K375)+EXP(G375))*100</f>
        <v>29.613325644242167</v>
      </c>
      <c r="N375" s="17">
        <f t="shared" si="5"/>
        <v>0</v>
      </c>
      <c r="O375" s="17">
        <v>0</v>
      </c>
    </row>
    <row r="376" spans="1:15" x14ac:dyDescent="0.25">
      <c r="A376" t="s">
        <v>556</v>
      </c>
      <c r="B376" t="s">
        <v>17</v>
      </c>
      <c r="C376" s="12" t="s">
        <v>1250</v>
      </c>
      <c r="D376" s="13">
        <f>IF(B376="N/A", 0, INDEX('Probability Tables'!$J$18:$J$19, MATCH(B376, 'Probability Tables'!$A$18:$A$19, 0)))</f>
        <v>-1.9050155618886613</v>
      </c>
      <c r="E376" s="13">
        <f>IF(C376="N/A", 0, INDEX('Probability Tables'!$J$48:$J$50, MATCH(C376, 'Probability Tables'!$A$48:$A$50, 0)))</f>
        <v>-1.1317644959850102</v>
      </c>
      <c r="F376" s="13">
        <f>'Probability Tables'!$E$3</f>
        <v>-0.48424598596127871</v>
      </c>
      <c r="G376" s="16">
        <f>SUM(D376:F376)</f>
        <v>-3.5210260438349503</v>
      </c>
      <c r="H376" s="14">
        <f>IF(B376="N/A", 0, INDEX('Probability Tables'!$K$18:$K$19, MATCH(B376, 'Probability Tables'!$A$18:$A$19, 0)))</f>
        <v>-0.38532054201569693</v>
      </c>
      <c r="I376" s="14">
        <f>IF(C376="N/A", 0, INDEX('Probability Tables'!$K$48:$K$50, MATCH(C376, 'Probability Tables'!$A$48:$A$50, 0)))</f>
        <v>-0.54522705048332309</v>
      </c>
      <c r="J376" s="14">
        <f>'Probability Tables'!$E$4</f>
        <v>-0.95753369040820424</v>
      </c>
      <c r="K376" s="16">
        <f>SUM(H376:J376)</f>
        <v>-1.8880812829072244</v>
      </c>
      <c r="L376" s="15">
        <f>EXP(G376)/(EXP(G376)+EXP(K376))*100</f>
        <v>16.342735774071372</v>
      </c>
      <c r="M376" s="15">
        <f>EXP(K376)/(EXP(K376)+EXP(G376))*100</f>
        <v>83.657264225928628</v>
      </c>
      <c r="N376" s="17">
        <f t="shared" si="5"/>
        <v>1</v>
      </c>
      <c r="O376" s="17">
        <v>0</v>
      </c>
    </row>
    <row r="377" spans="1:15" x14ac:dyDescent="0.25">
      <c r="A377" t="s">
        <v>557</v>
      </c>
      <c r="B377" t="s">
        <v>17</v>
      </c>
      <c r="C377" s="12" t="s">
        <v>1250</v>
      </c>
      <c r="D377" s="13">
        <f>IF(B377="N/A", 0, INDEX('Probability Tables'!$J$18:$J$19, MATCH(B377, 'Probability Tables'!$A$18:$A$19, 0)))</f>
        <v>-1.9050155618886613</v>
      </c>
      <c r="E377" s="13">
        <f>IF(C377="N/A", 0, INDEX('Probability Tables'!$J$48:$J$50, MATCH(C377, 'Probability Tables'!$A$48:$A$50, 0)))</f>
        <v>-1.1317644959850102</v>
      </c>
      <c r="F377" s="13">
        <f>'Probability Tables'!$E$3</f>
        <v>-0.48424598596127871</v>
      </c>
      <c r="G377" s="16">
        <f>SUM(D377:F377)</f>
        <v>-3.5210260438349503</v>
      </c>
      <c r="H377" s="14">
        <f>IF(B377="N/A", 0, INDEX('Probability Tables'!$K$18:$K$19, MATCH(B377, 'Probability Tables'!$A$18:$A$19, 0)))</f>
        <v>-0.38532054201569693</v>
      </c>
      <c r="I377" s="14">
        <f>IF(C377="N/A", 0, INDEX('Probability Tables'!$K$48:$K$50, MATCH(C377, 'Probability Tables'!$A$48:$A$50, 0)))</f>
        <v>-0.54522705048332309</v>
      </c>
      <c r="J377" s="14">
        <f>'Probability Tables'!$E$4</f>
        <v>-0.95753369040820424</v>
      </c>
      <c r="K377" s="16">
        <f>SUM(H377:J377)</f>
        <v>-1.8880812829072244</v>
      </c>
      <c r="L377" s="15">
        <f>EXP(G377)/(EXP(G377)+EXP(K377))*100</f>
        <v>16.342735774071372</v>
      </c>
      <c r="M377" s="15">
        <f>EXP(K377)/(EXP(K377)+EXP(G377))*100</f>
        <v>83.657264225928628</v>
      </c>
      <c r="N377" s="17">
        <f t="shared" si="5"/>
        <v>1</v>
      </c>
      <c r="O377" s="17">
        <v>1</v>
      </c>
    </row>
    <row r="378" spans="1:15" x14ac:dyDescent="0.25">
      <c r="A378" t="s">
        <v>558</v>
      </c>
      <c r="B378" t="s">
        <v>17</v>
      </c>
      <c r="C378" s="12" t="s">
        <v>1251</v>
      </c>
      <c r="D378" s="13">
        <f>IF(B378="N/A", 0, INDEX('Probability Tables'!$J$18:$J$19, MATCH(B378, 'Probability Tables'!$A$18:$A$19, 0)))</f>
        <v>-1.9050155618886613</v>
      </c>
      <c r="E378" s="13">
        <f>IF(C378="N/A", 0, INDEX('Probability Tables'!$J$48:$J$50, MATCH(C378, 'Probability Tables'!$A$48:$A$50, 0)))</f>
        <v>-0.71512608727872051</v>
      </c>
      <c r="F378" s="13">
        <f>'Probability Tables'!$E$3</f>
        <v>-0.48424598596127871</v>
      </c>
      <c r="G378" s="16">
        <f>SUM(D378:F378)</f>
        <v>-3.1043876351286608</v>
      </c>
      <c r="H378" s="14">
        <f>IF(B378="N/A", 0, INDEX('Probability Tables'!$K$18:$K$19, MATCH(B378, 'Probability Tables'!$A$18:$A$19, 0)))</f>
        <v>-0.38532054201569693</v>
      </c>
      <c r="I378" s="14">
        <f>IF(C378="N/A", 0, INDEX('Probability Tables'!$K$48:$K$50, MATCH(C378, 'Probability Tables'!$A$48:$A$50, 0)))</f>
        <v>-1.624036711855253</v>
      </c>
      <c r="J378" s="14">
        <f>'Probability Tables'!$E$4</f>
        <v>-0.95753369040820424</v>
      </c>
      <c r="K378" s="16">
        <f>SUM(H378:J378)</f>
        <v>-2.9668909442791542</v>
      </c>
      <c r="L378" s="15">
        <f>EXP(G378)/(EXP(G378)+EXP(K378))*100</f>
        <v>46.567987972047398</v>
      </c>
      <c r="M378" s="15">
        <f>EXP(K378)/(EXP(K378)+EXP(G378))*100</f>
        <v>53.432012027952602</v>
      </c>
      <c r="N378" s="17">
        <f t="shared" si="5"/>
        <v>1</v>
      </c>
      <c r="O378" s="17">
        <v>1</v>
      </c>
    </row>
    <row r="379" spans="1:15" x14ac:dyDescent="0.25">
      <c r="A379" t="s">
        <v>560</v>
      </c>
      <c r="B379" t="s">
        <v>13</v>
      </c>
      <c r="C379" s="12" t="s">
        <v>1250</v>
      </c>
      <c r="D379" s="13">
        <f>IF(B379="N/A", 0, INDEX('Probability Tables'!$J$18:$J$19, MATCH(B379, 'Probability Tables'!$A$18:$A$19, 0)))</f>
        <v>-0.16113204070663512</v>
      </c>
      <c r="E379" s="13">
        <f>IF(C379="N/A", 0, INDEX('Probability Tables'!$J$48:$J$50, MATCH(C379, 'Probability Tables'!$A$48:$A$50, 0)))</f>
        <v>-1.1317644959850102</v>
      </c>
      <c r="F379" s="13">
        <f>'Probability Tables'!$E$3</f>
        <v>-0.48424598596127871</v>
      </c>
      <c r="G379" s="16">
        <f>SUM(D379:F379)</f>
        <v>-1.7771425226529238</v>
      </c>
      <c r="H379" s="14">
        <f>IF(B379="N/A", 0, INDEX('Probability Tables'!$K$18:$K$19, MATCH(B379, 'Probability Tables'!$A$18:$A$19, 0)))</f>
        <v>-1.140161291580982</v>
      </c>
      <c r="I379" s="14">
        <f>IF(C379="N/A", 0, INDEX('Probability Tables'!$K$48:$K$50, MATCH(C379, 'Probability Tables'!$A$48:$A$50, 0)))</f>
        <v>-0.54522705048332309</v>
      </c>
      <c r="J379" s="14">
        <f>'Probability Tables'!$E$4</f>
        <v>-0.95753369040820424</v>
      </c>
      <c r="K379" s="16">
        <f>SUM(H379:J379)</f>
        <v>-2.6429220324725091</v>
      </c>
      <c r="L379" s="15">
        <f>EXP(G379)/(EXP(G379)+EXP(K379))*100</f>
        <v>70.386674355757833</v>
      </c>
      <c r="M379" s="15">
        <f>EXP(K379)/(EXP(K379)+EXP(G379))*100</f>
        <v>29.613325644242167</v>
      </c>
      <c r="N379" s="17">
        <f t="shared" si="5"/>
        <v>0</v>
      </c>
      <c r="O379" s="17">
        <v>0</v>
      </c>
    </row>
    <row r="380" spans="1:15" x14ac:dyDescent="0.25">
      <c r="A380" t="s">
        <v>562</v>
      </c>
      <c r="B380" t="s">
        <v>13</v>
      </c>
      <c r="C380" s="12" t="s">
        <v>1251</v>
      </c>
      <c r="D380" s="13">
        <f>IF(B380="N/A", 0, INDEX('Probability Tables'!$J$18:$J$19, MATCH(B380, 'Probability Tables'!$A$18:$A$19, 0)))</f>
        <v>-0.16113204070663512</v>
      </c>
      <c r="E380" s="13">
        <f>IF(C380="N/A", 0, INDEX('Probability Tables'!$J$48:$J$50, MATCH(C380, 'Probability Tables'!$A$48:$A$50, 0)))</f>
        <v>-0.71512608727872051</v>
      </c>
      <c r="F380" s="13">
        <f>'Probability Tables'!$E$3</f>
        <v>-0.48424598596127871</v>
      </c>
      <c r="G380" s="16">
        <f>SUM(D380:F380)</f>
        <v>-1.3605041139466343</v>
      </c>
      <c r="H380" s="14">
        <f>IF(B380="N/A", 0, INDEX('Probability Tables'!$K$18:$K$19, MATCH(B380, 'Probability Tables'!$A$18:$A$19, 0)))</f>
        <v>-1.140161291580982</v>
      </c>
      <c r="I380" s="14">
        <f>IF(C380="N/A", 0, INDEX('Probability Tables'!$K$48:$K$50, MATCH(C380, 'Probability Tables'!$A$48:$A$50, 0)))</f>
        <v>-1.624036711855253</v>
      </c>
      <c r="J380" s="14">
        <f>'Probability Tables'!$E$4</f>
        <v>-0.95753369040820424</v>
      </c>
      <c r="K380" s="16">
        <f>SUM(H380:J380)</f>
        <v>-3.7217316938444389</v>
      </c>
      <c r="L380" s="15">
        <f>EXP(G380)/(EXP(G380)+EXP(K380))*100</f>
        <v>91.38225276677349</v>
      </c>
      <c r="M380" s="15">
        <f>EXP(K380)/(EXP(K380)+EXP(G380))*100</f>
        <v>8.6177472332265204</v>
      </c>
      <c r="N380" s="17">
        <f t="shared" si="5"/>
        <v>0</v>
      </c>
      <c r="O380" s="17">
        <v>0</v>
      </c>
    </row>
    <row r="381" spans="1:15" x14ac:dyDescent="0.25">
      <c r="A381" t="s">
        <v>563</v>
      </c>
      <c r="B381" t="s">
        <v>13</v>
      </c>
      <c r="C381" s="12" t="s">
        <v>1251</v>
      </c>
      <c r="D381" s="13">
        <f>IF(B381="N/A", 0, INDEX('Probability Tables'!$J$18:$J$19, MATCH(B381, 'Probability Tables'!$A$18:$A$19, 0)))</f>
        <v>-0.16113204070663512</v>
      </c>
      <c r="E381" s="13">
        <f>IF(C381="N/A", 0, INDEX('Probability Tables'!$J$48:$J$50, MATCH(C381, 'Probability Tables'!$A$48:$A$50, 0)))</f>
        <v>-0.71512608727872051</v>
      </c>
      <c r="F381" s="13">
        <f>'Probability Tables'!$E$3</f>
        <v>-0.48424598596127871</v>
      </c>
      <c r="G381" s="16">
        <f>SUM(D381:F381)</f>
        <v>-1.3605041139466343</v>
      </c>
      <c r="H381" s="14">
        <f>IF(B381="N/A", 0, INDEX('Probability Tables'!$K$18:$K$19, MATCH(B381, 'Probability Tables'!$A$18:$A$19, 0)))</f>
        <v>-1.140161291580982</v>
      </c>
      <c r="I381" s="14">
        <f>IF(C381="N/A", 0, INDEX('Probability Tables'!$K$48:$K$50, MATCH(C381, 'Probability Tables'!$A$48:$A$50, 0)))</f>
        <v>-1.624036711855253</v>
      </c>
      <c r="J381" s="14">
        <f>'Probability Tables'!$E$4</f>
        <v>-0.95753369040820424</v>
      </c>
      <c r="K381" s="16">
        <f>SUM(H381:J381)</f>
        <v>-3.7217316938444389</v>
      </c>
      <c r="L381" s="15">
        <f>EXP(G381)/(EXP(G381)+EXP(K381))*100</f>
        <v>91.38225276677349</v>
      </c>
      <c r="M381" s="15">
        <f>EXP(K381)/(EXP(K381)+EXP(G381))*100</f>
        <v>8.6177472332265204</v>
      </c>
      <c r="N381" s="17">
        <f t="shared" si="5"/>
        <v>0</v>
      </c>
      <c r="O381" s="17">
        <v>0</v>
      </c>
    </row>
    <row r="382" spans="1:15" x14ac:dyDescent="0.25">
      <c r="A382" t="s">
        <v>564</v>
      </c>
      <c r="B382" t="s">
        <v>17</v>
      </c>
      <c r="C382" s="12" t="s">
        <v>1250</v>
      </c>
      <c r="D382" s="13">
        <f>IF(B382="N/A", 0, INDEX('Probability Tables'!$J$18:$J$19, MATCH(B382, 'Probability Tables'!$A$18:$A$19, 0)))</f>
        <v>-1.9050155618886613</v>
      </c>
      <c r="E382" s="13">
        <f>IF(C382="N/A", 0, INDEX('Probability Tables'!$J$48:$J$50, MATCH(C382, 'Probability Tables'!$A$48:$A$50, 0)))</f>
        <v>-1.1317644959850102</v>
      </c>
      <c r="F382" s="13">
        <f>'Probability Tables'!$E$3</f>
        <v>-0.48424598596127871</v>
      </c>
      <c r="G382" s="16">
        <f>SUM(D382:F382)</f>
        <v>-3.5210260438349503</v>
      </c>
      <c r="H382" s="14">
        <f>IF(B382="N/A", 0, INDEX('Probability Tables'!$K$18:$K$19, MATCH(B382, 'Probability Tables'!$A$18:$A$19, 0)))</f>
        <v>-0.38532054201569693</v>
      </c>
      <c r="I382" s="14">
        <f>IF(C382="N/A", 0, INDEX('Probability Tables'!$K$48:$K$50, MATCH(C382, 'Probability Tables'!$A$48:$A$50, 0)))</f>
        <v>-0.54522705048332309</v>
      </c>
      <c r="J382" s="14">
        <f>'Probability Tables'!$E$4</f>
        <v>-0.95753369040820424</v>
      </c>
      <c r="K382" s="16">
        <f>SUM(H382:J382)</f>
        <v>-1.8880812829072244</v>
      </c>
      <c r="L382" s="15">
        <f>EXP(G382)/(EXP(G382)+EXP(K382))*100</f>
        <v>16.342735774071372</v>
      </c>
      <c r="M382" s="15">
        <f>EXP(K382)/(EXP(K382)+EXP(G382))*100</f>
        <v>83.657264225928628</v>
      </c>
      <c r="N382" s="17">
        <f t="shared" si="5"/>
        <v>1</v>
      </c>
      <c r="O382" s="17">
        <v>1</v>
      </c>
    </row>
    <row r="383" spans="1:15" x14ac:dyDescent="0.25">
      <c r="A383" t="s">
        <v>566</v>
      </c>
      <c r="B383" t="s">
        <v>17</v>
      </c>
      <c r="C383" s="12" t="s">
        <v>1252</v>
      </c>
      <c r="D383" s="13">
        <f>IF(B383="N/A", 0, INDEX('Probability Tables'!$J$18:$J$19, MATCH(B383, 'Probability Tables'!$A$18:$A$19, 0)))</f>
        <v>-1.9050155618886613</v>
      </c>
      <c r="E383" s="13">
        <f>IF(C383="N/A", 0, INDEX('Probability Tables'!$J$48:$J$50, MATCH(C383, 'Probability Tables'!$A$48:$A$50, 0)))</f>
        <v>-1.6691571471357227</v>
      </c>
      <c r="F383" s="13">
        <f>'Probability Tables'!$E$3</f>
        <v>-0.48424598596127871</v>
      </c>
      <c r="G383" s="16">
        <f>SUM(D383:F383)</f>
        <v>-4.0584186949856624</v>
      </c>
      <c r="H383" s="14">
        <f>IF(B383="N/A", 0, INDEX('Probability Tables'!$K$18:$K$19, MATCH(B383, 'Probability Tables'!$A$18:$A$19, 0)))</f>
        <v>-0.38532054201569693</v>
      </c>
      <c r="I383" s="14">
        <f>IF(C383="N/A", 0, INDEX('Probability Tables'!$K$48:$K$50, MATCH(C383, 'Probability Tables'!$A$48:$A$50, 0)))</f>
        <v>-1.4997389951776758</v>
      </c>
      <c r="J383" s="14">
        <f>'Probability Tables'!$E$4</f>
        <v>-0.95753369040820424</v>
      </c>
      <c r="K383" s="16">
        <f>SUM(H383:J383)</f>
        <v>-2.8425932276015771</v>
      </c>
      <c r="L383" s="15">
        <f>EXP(G383)/(EXP(G383)+EXP(K383))*100</f>
        <v>22.867192501028882</v>
      </c>
      <c r="M383" s="15">
        <f>EXP(K383)/(EXP(K383)+EXP(G383))*100</f>
        <v>77.132807498971118</v>
      </c>
      <c r="N383" s="17">
        <f t="shared" si="5"/>
        <v>1</v>
      </c>
      <c r="O383" s="17">
        <v>1</v>
      </c>
    </row>
    <row r="384" spans="1:15" x14ac:dyDescent="0.25">
      <c r="A384" t="s">
        <v>567</v>
      </c>
      <c r="B384" t="s">
        <v>13</v>
      </c>
      <c r="C384" s="12" t="s">
        <v>1251</v>
      </c>
      <c r="D384" s="13">
        <f>IF(B384="N/A", 0, INDEX('Probability Tables'!$J$18:$J$19, MATCH(B384, 'Probability Tables'!$A$18:$A$19, 0)))</f>
        <v>-0.16113204070663512</v>
      </c>
      <c r="E384" s="13">
        <f>IF(C384="N/A", 0, INDEX('Probability Tables'!$J$48:$J$50, MATCH(C384, 'Probability Tables'!$A$48:$A$50, 0)))</f>
        <v>-0.71512608727872051</v>
      </c>
      <c r="F384" s="13">
        <f>'Probability Tables'!$E$3</f>
        <v>-0.48424598596127871</v>
      </c>
      <c r="G384" s="16">
        <f>SUM(D384:F384)</f>
        <v>-1.3605041139466343</v>
      </c>
      <c r="H384" s="14">
        <f>IF(B384="N/A", 0, INDEX('Probability Tables'!$K$18:$K$19, MATCH(B384, 'Probability Tables'!$A$18:$A$19, 0)))</f>
        <v>-1.140161291580982</v>
      </c>
      <c r="I384" s="14">
        <f>IF(C384="N/A", 0, INDEX('Probability Tables'!$K$48:$K$50, MATCH(C384, 'Probability Tables'!$A$48:$A$50, 0)))</f>
        <v>-1.624036711855253</v>
      </c>
      <c r="J384" s="14">
        <f>'Probability Tables'!$E$4</f>
        <v>-0.95753369040820424</v>
      </c>
      <c r="K384" s="16">
        <f>SUM(H384:J384)</f>
        <v>-3.7217316938444389</v>
      </c>
      <c r="L384" s="15">
        <f>EXP(G384)/(EXP(G384)+EXP(K384))*100</f>
        <v>91.38225276677349</v>
      </c>
      <c r="M384" s="15">
        <f>EXP(K384)/(EXP(K384)+EXP(G384))*100</f>
        <v>8.6177472332265204</v>
      </c>
      <c r="N384" s="17">
        <f t="shared" si="5"/>
        <v>0</v>
      </c>
      <c r="O384" s="17">
        <v>0</v>
      </c>
    </row>
    <row r="385" spans="1:15" x14ac:dyDescent="0.25">
      <c r="A385" t="s">
        <v>569</v>
      </c>
      <c r="B385" t="s">
        <v>17</v>
      </c>
      <c r="C385" s="12" t="s">
        <v>1250</v>
      </c>
      <c r="D385" s="13">
        <f>IF(B385="N/A", 0, INDEX('Probability Tables'!$J$18:$J$19, MATCH(B385, 'Probability Tables'!$A$18:$A$19, 0)))</f>
        <v>-1.9050155618886613</v>
      </c>
      <c r="E385" s="13">
        <f>IF(C385="N/A", 0, INDEX('Probability Tables'!$J$48:$J$50, MATCH(C385, 'Probability Tables'!$A$48:$A$50, 0)))</f>
        <v>-1.1317644959850102</v>
      </c>
      <c r="F385" s="13">
        <f>'Probability Tables'!$E$3</f>
        <v>-0.48424598596127871</v>
      </c>
      <c r="G385" s="16">
        <f>SUM(D385:F385)</f>
        <v>-3.5210260438349503</v>
      </c>
      <c r="H385" s="14">
        <f>IF(B385="N/A", 0, INDEX('Probability Tables'!$K$18:$K$19, MATCH(B385, 'Probability Tables'!$A$18:$A$19, 0)))</f>
        <v>-0.38532054201569693</v>
      </c>
      <c r="I385" s="14">
        <f>IF(C385="N/A", 0, INDEX('Probability Tables'!$K$48:$K$50, MATCH(C385, 'Probability Tables'!$A$48:$A$50, 0)))</f>
        <v>-0.54522705048332309</v>
      </c>
      <c r="J385" s="14">
        <f>'Probability Tables'!$E$4</f>
        <v>-0.95753369040820424</v>
      </c>
      <c r="K385" s="16">
        <f>SUM(H385:J385)</f>
        <v>-1.8880812829072244</v>
      </c>
      <c r="L385" s="15">
        <f>EXP(G385)/(EXP(G385)+EXP(K385))*100</f>
        <v>16.342735774071372</v>
      </c>
      <c r="M385" s="15">
        <f>EXP(K385)/(EXP(K385)+EXP(G385))*100</f>
        <v>83.657264225928628</v>
      </c>
      <c r="N385" s="17">
        <f t="shared" si="5"/>
        <v>1</v>
      </c>
      <c r="O385" s="17">
        <v>1</v>
      </c>
    </row>
    <row r="386" spans="1:15" x14ac:dyDescent="0.25">
      <c r="A386" t="s">
        <v>570</v>
      </c>
      <c r="B386" t="s">
        <v>13</v>
      </c>
      <c r="C386" s="12" t="s">
        <v>1251</v>
      </c>
      <c r="D386" s="13">
        <f>IF(B386="N/A", 0, INDEX('Probability Tables'!$J$18:$J$19, MATCH(B386, 'Probability Tables'!$A$18:$A$19, 0)))</f>
        <v>-0.16113204070663512</v>
      </c>
      <c r="E386" s="13">
        <f>IF(C386="N/A", 0, INDEX('Probability Tables'!$J$48:$J$50, MATCH(C386, 'Probability Tables'!$A$48:$A$50, 0)))</f>
        <v>-0.71512608727872051</v>
      </c>
      <c r="F386" s="13">
        <f>'Probability Tables'!$E$3</f>
        <v>-0.48424598596127871</v>
      </c>
      <c r="G386" s="16">
        <f>SUM(D386:F386)</f>
        <v>-1.3605041139466343</v>
      </c>
      <c r="H386" s="14">
        <f>IF(B386="N/A", 0, INDEX('Probability Tables'!$K$18:$K$19, MATCH(B386, 'Probability Tables'!$A$18:$A$19, 0)))</f>
        <v>-1.140161291580982</v>
      </c>
      <c r="I386" s="14">
        <f>IF(C386="N/A", 0, INDEX('Probability Tables'!$K$48:$K$50, MATCH(C386, 'Probability Tables'!$A$48:$A$50, 0)))</f>
        <v>-1.624036711855253</v>
      </c>
      <c r="J386" s="14">
        <f>'Probability Tables'!$E$4</f>
        <v>-0.95753369040820424</v>
      </c>
      <c r="K386" s="16">
        <f>SUM(H386:J386)</f>
        <v>-3.7217316938444389</v>
      </c>
      <c r="L386" s="15">
        <f>EXP(G386)/(EXP(G386)+EXP(K386))*100</f>
        <v>91.38225276677349</v>
      </c>
      <c r="M386" s="15">
        <f>EXP(K386)/(EXP(K386)+EXP(G386))*100</f>
        <v>8.6177472332265204</v>
      </c>
      <c r="N386" s="17">
        <f t="shared" si="5"/>
        <v>0</v>
      </c>
      <c r="O386" s="17">
        <v>0</v>
      </c>
    </row>
    <row r="387" spans="1:15" x14ac:dyDescent="0.25">
      <c r="A387" t="s">
        <v>571</v>
      </c>
      <c r="B387" t="s">
        <v>13</v>
      </c>
      <c r="C387" s="12" t="s">
        <v>1250</v>
      </c>
      <c r="D387" s="13">
        <f>IF(B387="N/A", 0, INDEX('Probability Tables'!$J$18:$J$19, MATCH(B387, 'Probability Tables'!$A$18:$A$19, 0)))</f>
        <v>-0.16113204070663512</v>
      </c>
      <c r="E387" s="13">
        <f>IF(C387="N/A", 0, INDEX('Probability Tables'!$J$48:$J$50, MATCH(C387, 'Probability Tables'!$A$48:$A$50, 0)))</f>
        <v>-1.1317644959850102</v>
      </c>
      <c r="F387" s="13">
        <f>'Probability Tables'!$E$3</f>
        <v>-0.48424598596127871</v>
      </c>
      <c r="G387" s="16">
        <f>SUM(D387:F387)</f>
        <v>-1.7771425226529238</v>
      </c>
      <c r="H387" s="14">
        <f>IF(B387="N/A", 0, INDEX('Probability Tables'!$K$18:$K$19, MATCH(B387, 'Probability Tables'!$A$18:$A$19, 0)))</f>
        <v>-1.140161291580982</v>
      </c>
      <c r="I387" s="14">
        <f>IF(C387="N/A", 0, INDEX('Probability Tables'!$K$48:$K$50, MATCH(C387, 'Probability Tables'!$A$48:$A$50, 0)))</f>
        <v>-0.54522705048332309</v>
      </c>
      <c r="J387" s="14">
        <f>'Probability Tables'!$E$4</f>
        <v>-0.95753369040820424</v>
      </c>
      <c r="K387" s="16">
        <f>SUM(H387:J387)</f>
        <v>-2.6429220324725091</v>
      </c>
      <c r="L387" s="15">
        <f>EXP(G387)/(EXP(G387)+EXP(K387))*100</f>
        <v>70.386674355757833</v>
      </c>
      <c r="M387" s="15">
        <f>EXP(K387)/(EXP(K387)+EXP(G387))*100</f>
        <v>29.613325644242167</v>
      </c>
      <c r="N387" s="17">
        <f t="shared" ref="N387:N450" si="6">IF(L387&gt;M387, 0, 1)</f>
        <v>0</v>
      </c>
      <c r="O387" s="17">
        <v>0</v>
      </c>
    </row>
    <row r="388" spans="1:15" x14ac:dyDescent="0.25">
      <c r="A388" t="s">
        <v>572</v>
      </c>
      <c r="B388" t="s">
        <v>13</v>
      </c>
      <c r="C388" s="12" t="s">
        <v>1250</v>
      </c>
      <c r="D388" s="13">
        <f>IF(B388="N/A", 0, INDEX('Probability Tables'!$J$18:$J$19, MATCH(B388, 'Probability Tables'!$A$18:$A$19, 0)))</f>
        <v>-0.16113204070663512</v>
      </c>
      <c r="E388" s="13">
        <f>IF(C388="N/A", 0, INDEX('Probability Tables'!$J$48:$J$50, MATCH(C388, 'Probability Tables'!$A$48:$A$50, 0)))</f>
        <v>-1.1317644959850102</v>
      </c>
      <c r="F388" s="13">
        <f>'Probability Tables'!$E$3</f>
        <v>-0.48424598596127871</v>
      </c>
      <c r="G388" s="16">
        <f>SUM(D388:F388)</f>
        <v>-1.7771425226529238</v>
      </c>
      <c r="H388" s="14">
        <f>IF(B388="N/A", 0, INDEX('Probability Tables'!$K$18:$K$19, MATCH(B388, 'Probability Tables'!$A$18:$A$19, 0)))</f>
        <v>-1.140161291580982</v>
      </c>
      <c r="I388" s="14">
        <f>IF(C388="N/A", 0, INDEX('Probability Tables'!$K$48:$K$50, MATCH(C388, 'Probability Tables'!$A$48:$A$50, 0)))</f>
        <v>-0.54522705048332309</v>
      </c>
      <c r="J388" s="14">
        <f>'Probability Tables'!$E$4</f>
        <v>-0.95753369040820424</v>
      </c>
      <c r="K388" s="16">
        <f>SUM(H388:J388)</f>
        <v>-2.6429220324725091</v>
      </c>
      <c r="L388" s="15">
        <f>EXP(G388)/(EXP(G388)+EXP(K388))*100</f>
        <v>70.386674355757833</v>
      </c>
      <c r="M388" s="15">
        <f>EXP(K388)/(EXP(K388)+EXP(G388))*100</f>
        <v>29.613325644242167</v>
      </c>
      <c r="N388" s="17">
        <f t="shared" si="6"/>
        <v>0</v>
      </c>
      <c r="O388" s="17">
        <v>0</v>
      </c>
    </row>
    <row r="389" spans="1:15" x14ac:dyDescent="0.25">
      <c r="A389" t="s">
        <v>573</v>
      </c>
      <c r="B389" t="s">
        <v>17</v>
      </c>
      <c r="C389" s="12" t="s">
        <v>1252</v>
      </c>
      <c r="D389" s="13">
        <f>IF(B389="N/A", 0, INDEX('Probability Tables'!$J$18:$J$19, MATCH(B389, 'Probability Tables'!$A$18:$A$19, 0)))</f>
        <v>-1.9050155618886613</v>
      </c>
      <c r="E389" s="13">
        <f>IF(C389="N/A", 0, INDEX('Probability Tables'!$J$48:$J$50, MATCH(C389, 'Probability Tables'!$A$48:$A$50, 0)))</f>
        <v>-1.6691571471357227</v>
      </c>
      <c r="F389" s="13">
        <f>'Probability Tables'!$E$3</f>
        <v>-0.48424598596127871</v>
      </c>
      <c r="G389" s="16">
        <f>SUM(D389:F389)</f>
        <v>-4.0584186949856624</v>
      </c>
      <c r="H389" s="14">
        <f>IF(B389="N/A", 0, INDEX('Probability Tables'!$K$18:$K$19, MATCH(B389, 'Probability Tables'!$A$18:$A$19, 0)))</f>
        <v>-0.38532054201569693</v>
      </c>
      <c r="I389" s="14">
        <f>IF(C389="N/A", 0, INDEX('Probability Tables'!$K$48:$K$50, MATCH(C389, 'Probability Tables'!$A$48:$A$50, 0)))</f>
        <v>-1.4997389951776758</v>
      </c>
      <c r="J389" s="14">
        <f>'Probability Tables'!$E$4</f>
        <v>-0.95753369040820424</v>
      </c>
      <c r="K389" s="16">
        <f>SUM(H389:J389)</f>
        <v>-2.8425932276015771</v>
      </c>
      <c r="L389" s="15">
        <f>EXP(G389)/(EXP(G389)+EXP(K389))*100</f>
        <v>22.867192501028882</v>
      </c>
      <c r="M389" s="15">
        <f>EXP(K389)/(EXP(K389)+EXP(G389))*100</f>
        <v>77.132807498971118</v>
      </c>
      <c r="N389" s="17">
        <f t="shared" si="6"/>
        <v>1</v>
      </c>
      <c r="O389" s="17">
        <v>1</v>
      </c>
    </row>
    <row r="390" spans="1:15" x14ac:dyDescent="0.25">
      <c r="A390" t="s">
        <v>574</v>
      </c>
      <c r="B390" t="s">
        <v>13</v>
      </c>
      <c r="C390" s="12" t="s">
        <v>1251</v>
      </c>
      <c r="D390" s="13">
        <f>IF(B390="N/A", 0, INDEX('Probability Tables'!$J$18:$J$19, MATCH(B390, 'Probability Tables'!$A$18:$A$19, 0)))</f>
        <v>-0.16113204070663512</v>
      </c>
      <c r="E390" s="13">
        <f>IF(C390="N/A", 0, INDEX('Probability Tables'!$J$48:$J$50, MATCH(C390, 'Probability Tables'!$A$48:$A$50, 0)))</f>
        <v>-0.71512608727872051</v>
      </c>
      <c r="F390" s="13">
        <f>'Probability Tables'!$E$3</f>
        <v>-0.48424598596127871</v>
      </c>
      <c r="G390" s="16">
        <f>SUM(D390:F390)</f>
        <v>-1.3605041139466343</v>
      </c>
      <c r="H390" s="14">
        <f>IF(B390="N/A", 0, INDEX('Probability Tables'!$K$18:$K$19, MATCH(B390, 'Probability Tables'!$A$18:$A$19, 0)))</f>
        <v>-1.140161291580982</v>
      </c>
      <c r="I390" s="14">
        <f>IF(C390="N/A", 0, INDEX('Probability Tables'!$K$48:$K$50, MATCH(C390, 'Probability Tables'!$A$48:$A$50, 0)))</f>
        <v>-1.624036711855253</v>
      </c>
      <c r="J390" s="14">
        <f>'Probability Tables'!$E$4</f>
        <v>-0.95753369040820424</v>
      </c>
      <c r="K390" s="16">
        <f>SUM(H390:J390)</f>
        <v>-3.7217316938444389</v>
      </c>
      <c r="L390" s="15">
        <f>EXP(G390)/(EXP(G390)+EXP(K390))*100</f>
        <v>91.38225276677349</v>
      </c>
      <c r="M390" s="15">
        <f>EXP(K390)/(EXP(K390)+EXP(G390))*100</f>
        <v>8.6177472332265204</v>
      </c>
      <c r="N390" s="17">
        <f t="shared" si="6"/>
        <v>0</v>
      </c>
      <c r="O390" s="17">
        <v>0</v>
      </c>
    </row>
    <row r="391" spans="1:15" x14ac:dyDescent="0.25">
      <c r="A391" t="s">
        <v>575</v>
      </c>
      <c r="B391" t="s">
        <v>17</v>
      </c>
      <c r="C391" s="12" t="s">
        <v>1252</v>
      </c>
      <c r="D391" s="13">
        <f>IF(B391="N/A", 0, INDEX('Probability Tables'!$J$18:$J$19, MATCH(B391, 'Probability Tables'!$A$18:$A$19, 0)))</f>
        <v>-1.9050155618886613</v>
      </c>
      <c r="E391" s="13">
        <f>IF(C391="N/A", 0, INDEX('Probability Tables'!$J$48:$J$50, MATCH(C391, 'Probability Tables'!$A$48:$A$50, 0)))</f>
        <v>-1.6691571471357227</v>
      </c>
      <c r="F391" s="13">
        <f>'Probability Tables'!$E$3</f>
        <v>-0.48424598596127871</v>
      </c>
      <c r="G391" s="16">
        <f>SUM(D391:F391)</f>
        <v>-4.0584186949856624</v>
      </c>
      <c r="H391" s="14">
        <f>IF(B391="N/A", 0, INDEX('Probability Tables'!$K$18:$K$19, MATCH(B391, 'Probability Tables'!$A$18:$A$19, 0)))</f>
        <v>-0.38532054201569693</v>
      </c>
      <c r="I391" s="14">
        <f>IF(C391="N/A", 0, INDEX('Probability Tables'!$K$48:$K$50, MATCH(C391, 'Probability Tables'!$A$48:$A$50, 0)))</f>
        <v>-1.4997389951776758</v>
      </c>
      <c r="J391" s="14">
        <f>'Probability Tables'!$E$4</f>
        <v>-0.95753369040820424</v>
      </c>
      <c r="K391" s="16">
        <f>SUM(H391:J391)</f>
        <v>-2.8425932276015771</v>
      </c>
      <c r="L391" s="15">
        <f>EXP(G391)/(EXP(G391)+EXP(K391))*100</f>
        <v>22.867192501028882</v>
      </c>
      <c r="M391" s="15">
        <f>EXP(K391)/(EXP(K391)+EXP(G391))*100</f>
        <v>77.132807498971118</v>
      </c>
      <c r="N391" s="17">
        <f t="shared" si="6"/>
        <v>1</v>
      </c>
      <c r="O391" s="17">
        <v>1</v>
      </c>
    </row>
    <row r="392" spans="1:15" x14ac:dyDescent="0.25">
      <c r="A392" t="s">
        <v>577</v>
      </c>
      <c r="B392" t="s">
        <v>13</v>
      </c>
      <c r="C392" s="12" t="s">
        <v>1250</v>
      </c>
      <c r="D392" s="13">
        <f>IF(B392="N/A", 0, INDEX('Probability Tables'!$J$18:$J$19, MATCH(B392, 'Probability Tables'!$A$18:$A$19, 0)))</f>
        <v>-0.16113204070663512</v>
      </c>
      <c r="E392" s="13">
        <f>IF(C392="N/A", 0, INDEX('Probability Tables'!$J$48:$J$50, MATCH(C392, 'Probability Tables'!$A$48:$A$50, 0)))</f>
        <v>-1.1317644959850102</v>
      </c>
      <c r="F392" s="13">
        <f>'Probability Tables'!$E$3</f>
        <v>-0.48424598596127871</v>
      </c>
      <c r="G392" s="16">
        <f>SUM(D392:F392)</f>
        <v>-1.7771425226529238</v>
      </c>
      <c r="H392" s="14">
        <f>IF(B392="N/A", 0, INDEX('Probability Tables'!$K$18:$K$19, MATCH(B392, 'Probability Tables'!$A$18:$A$19, 0)))</f>
        <v>-1.140161291580982</v>
      </c>
      <c r="I392" s="14">
        <f>IF(C392="N/A", 0, INDEX('Probability Tables'!$K$48:$K$50, MATCH(C392, 'Probability Tables'!$A$48:$A$50, 0)))</f>
        <v>-0.54522705048332309</v>
      </c>
      <c r="J392" s="14">
        <f>'Probability Tables'!$E$4</f>
        <v>-0.95753369040820424</v>
      </c>
      <c r="K392" s="16">
        <f>SUM(H392:J392)</f>
        <v>-2.6429220324725091</v>
      </c>
      <c r="L392" s="15">
        <f>EXP(G392)/(EXP(G392)+EXP(K392))*100</f>
        <v>70.386674355757833</v>
      </c>
      <c r="M392" s="15">
        <f>EXP(K392)/(EXP(K392)+EXP(G392))*100</f>
        <v>29.613325644242167</v>
      </c>
      <c r="N392" s="17">
        <f t="shared" si="6"/>
        <v>0</v>
      </c>
      <c r="O392" s="17">
        <v>1</v>
      </c>
    </row>
    <row r="393" spans="1:15" x14ac:dyDescent="0.25">
      <c r="A393" t="s">
        <v>579</v>
      </c>
      <c r="B393" t="s">
        <v>13</v>
      </c>
      <c r="C393" s="12" t="s">
        <v>1251</v>
      </c>
      <c r="D393" s="13">
        <f>IF(B393="N/A", 0, INDEX('Probability Tables'!$J$18:$J$19, MATCH(B393, 'Probability Tables'!$A$18:$A$19, 0)))</f>
        <v>-0.16113204070663512</v>
      </c>
      <c r="E393" s="13">
        <f>IF(C393="N/A", 0, INDEX('Probability Tables'!$J$48:$J$50, MATCH(C393, 'Probability Tables'!$A$48:$A$50, 0)))</f>
        <v>-0.71512608727872051</v>
      </c>
      <c r="F393" s="13">
        <f>'Probability Tables'!$E$3</f>
        <v>-0.48424598596127871</v>
      </c>
      <c r="G393" s="16">
        <f>SUM(D393:F393)</f>
        <v>-1.3605041139466343</v>
      </c>
      <c r="H393" s="14">
        <f>IF(B393="N/A", 0, INDEX('Probability Tables'!$K$18:$K$19, MATCH(B393, 'Probability Tables'!$A$18:$A$19, 0)))</f>
        <v>-1.140161291580982</v>
      </c>
      <c r="I393" s="14">
        <f>IF(C393="N/A", 0, INDEX('Probability Tables'!$K$48:$K$50, MATCH(C393, 'Probability Tables'!$A$48:$A$50, 0)))</f>
        <v>-1.624036711855253</v>
      </c>
      <c r="J393" s="14">
        <f>'Probability Tables'!$E$4</f>
        <v>-0.95753369040820424</v>
      </c>
      <c r="K393" s="16">
        <f>SUM(H393:J393)</f>
        <v>-3.7217316938444389</v>
      </c>
      <c r="L393" s="15">
        <f>EXP(G393)/(EXP(G393)+EXP(K393))*100</f>
        <v>91.38225276677349</v>
      </c>
      <c r="M393" s="15">
        <f>EXP(K393)/(EXP(K393)+EXP(G393))*100</f>
        <v>8.6177472332265204</v>
      </c>
      <c r="N393" s="17">
        <f t="shared" si="6"/>
        <v>0</v>
      </c>
      <c r="O393" s="17">
        <v>1</v>
      </c>
    </row>
    <row r="394" spans="1:15" x14ac:dyDescent="0.25">
      <c r="A394" t="s">
        <v>580</v>
      </c>
      <c r="B394" t="s">
        <v>13</v>
      </c>
      <c r="C394" s="12" t="s">
        <v>1251</v>
      </c>
      <c r="D394" s="13">
        <f>IF(B394="N/A", 0, INDEX('Probability Tables'!$J$18:$J$19, MATCH(B394, 'Probability Tables'!$A$18:$A$19, 0)))</f>
        <v>-0.16113204070663512</v>
      </c>
      <c r="E394" s="13">
        <f>IF(C394="N/A", 0, INDEX('Probability Tables'!$J$48:$J$50, MATCH(C394, 'Probability Tables'!$A$48:$A$50, 0)))</f>
        <v>-0.71512608727872051</v>
      </c>
      <c r="F394" s="13">
        <f>'Probability Tables'!$E$3</f>
        <v>-0.48424598596127871</v>
      </c>
      <c r="G394" s="16">
        <f>SUM(D394:F394)</f>
        <v>-1.3605041139466343</v>
      </c>
      <c r="H394" s="14">
        <f>IF(B394="N/A", 0, INDEX('Probability Tables'!$K$18:$K$19, MATCH(B394, 'Probability Tables'!$A$18:$A$19, 0)))</f>
        <v>-1.140161291580982</v>
      </c>
      <c r="I394" s="14">
        <f>IF(C394="N/A", 0, INDEX('Probability Tables'!$K$48:$K$50, MATCH(C394, 'Probability Tables'!$A$48:$A$50, 0)))</f>
        <v>-1.624036711855253</v>
      </c>
      <c r="J394" s="14">
        <f>'Probability Tables'!$E$4</f>
        <v>-0.95753369040820424</v>
      </c>
      <c r="K394" s="16">
        <f>SUM(H394:J394)</f>
        <v>-3.7217316938444389</v>
      </c>
      <c r="L394" s="15">
        <f>EXP(G394)/(EXP(G394)+EXP(K394))*100</f>
        <v>91.38225276677349</v>
      </c>
      <c r="M394" s="15">
        <f>EXP(K394)/(EXP(K394)+EXP(G394))*100</f>
        <v>8.6177472332265204</v>
      </c>
      <c r="N394" s="17">
        <f t="shared" si="6"/>
        <v>0</v>
      </c>
      <c r="O394" s="17">
        <v>0</v>
      </c>
    </row>
    <row r="395" spans="1:15" x14ac:dyDescent="0.25">
      <c r="A395" t="s">
        <v>581</v>
      </c>
      <c r="B395" t="s">
        <v>17</v>
      </c>
      <c r="C395" s="12" t="s">
        <v>1250</v>
      </c>
      <c r="D395" s="13">
        <f>IF(B395="N/A", 0, INDEX('Probability Tables'!$J$18:$J$19, MATCH(B395, 'Probability Tables'!$A$18:$A$19, 0)))</f>
        <v>-1.9050155618886613</v>
      </c>
      <c r="E395" s="13">
        <f>IF(C395="N/A", 0, INDEX('Probability Tables'!$J$48:$J$50, MATCH(C395, 'Probability Tables'!$A$48:$A$50, 0)))</f>
        <v>-1.1317644959850102</v>
      </c>
      <c r="F395" s="13">
        <f>'Probability Tables'!$E$3</f>
        <v>-0.48424598596127871</v>
      </c>
      <c r="G395" s="16">
        <f>SUM(D395:F395)</f>
        <v>-3.5210260438349503</v>
      </c>
      <c r="H395" s="14">
        <f>IF(B395="N/A", 0, INDEX('Probability Tables'!$K$18:$K$19, MATCH(B395, 'Probability Tables'!$A$18:$A$19, 0)))</f>
        <v>-0.38532054201569693</v>
      </c>
      <c r="I395" s="14">
        <f>IF(C395="N/A", 0, INDEX('Probability Tables'!$K$48:$K$50, MATCH(C395, 'Probability Tables'!$A$48:$A$50, 0)))</f>
        <v>-0.54522705048332309</v>
      </c>
      <c r="J395" s="14">
        <f>'Probability Tables'!$E$4</f>
        <v>-0.95753369040820424</v>
      </c>
      <c r="K395" s="16">
        <f>SUM(H395:J395)</f>
        <v>-1.8880812829072244</v>
      </c>
      <c r="L395" s="15">
        <f>EXP(G395)/(EXP(G395)+EXP(K395))*100</f>
        <v>16.342735774071372</v>
      </c>
      <c r="M395" s="15">
        <f>EXP(K395)/(EXP(K395)+EXP(G395))*100</f>
        <v>83.657264225928628</v>
      </c>
      <c r="N395" s="17">
        <f t="shared" si="6"/>
        <v>1</v>
      </c>
      <c r="O395" s="17">
        <v>1</v>
      </c>
    </row>
    <row r="396" spans="1:15" x14ac:dyDescent="0.25">
      <c r="A396" t="s">
        <v>582</v>
      </c>
      <c r="B396" t="s">
        <v>17</v>
      </c>
      <c r="C396" s="12" t="s">
        <v>1252</v>
      </c>
      <c r="D396" s="13">
        <f>IF(B396="N/A", 0, INDEX('Probability Tables'!$J$18:$J$19, MATCH(B396, 'Probability Tables'!$A$18:$A$19, 0)))</f>
        <v>-1.9050155618886613</v>
      </c>
      <c r="E396" s="13">
        <f>IF(C396="N/A", 0, INDEX('Probability Tables'!$J$48:$J$50, MATCH(C396, 'Probability Tables'!$A$48:$A$50, 0)))</f>
        <v>-1.6691571471357227</v>
      </c>
      <c r="F396" s="13">
        <f>'Probability Tables'!$E$3</f>
        <v>-0.48424598596127871</v>
      </c>
      <c r="G396" s="16">
        <f>SUM(D396:F396)</f>
        <v>-4.0584186949856624</v>
      </c>
      <c r="H396" s="14">
        <f>IF(B396="N/A", 0, INDEX('Probability Tables'!$K$18:$K$19, MATCH(B396, 'Probability Tables'!$A$18:$A$19, 0)))</f>
        <v>-0.38532054201569693</v>
      </c>
      <c r="I396" s="14">
        <f>IF(C396="N/A", 0, INDEX('Probability Tables'!$K$48:$K$50, MATCH(C396, 'Probability Tables'!$A$48:$A$50, 0)))</f>
        <v>-1.4997389951776758</v>
      </c>
      <c r="J396" s="14">
        <f>'Probability Tables'!$E$4</f>
        <v>-0.95753369040820424</v>
      </c>
      <c r="K396" s="16">
        <f>SUM(H396:J396)</f>
        <v>-2.8425932276015771</v>
      </c>
      <c r="L396" s="15">
        <f>EXP(G396)/(EXP(G396)+EXP(K396))*100</f>
        <v>22.867192501028882</v>
      </c>
      <c r="M396" s="15">
        <f>EXP(K396)/(EXP(K396)+EXP(G396))*100</f>
        <v>77.132807498971118</v>
      </c>
      <c r="N396" s="17">
        <f t="shared" si="6"/>
        <v>1</v>
      </c>
      <c r="O396" s="17">
        <v>1</v>
      </c>
    </row>
    <row r="397" spans="1:15" x14ac:dyDescent="0.25">
      <c r="A397" t="s">
        <v>583</v>
      </c>
      <c r="B397" t="s">
        <v>13</v>
      </c>
      <c r="C397" s="12" t="s">
        <v>1251</v>
      </c>
      <c r="D397" s="13">
        <f>IF(B397="N/A", 0, INDEX('Probability Tables'!$J$18:$J$19, MATCH(B397, 'Probability Tables'!$A$18:$A$19, 0)))</f>
        <v>-0.16113204070663512</v>
      </c>
      <c r="E397" s="13">
        <f>IF(C397="N/A", 0, INDEX('Probability Tables'!$J$48:$J$50, MATCH(C397, 'Probability Tables'!$A$48:$A$50, 0)))</f>
        <v>-0.71512608727872051</v>
      </c>
      <c r="F397" s="13">
        <f>'Probability Tables'!$E$3</f>
        <v>-0.48424598596127871</v>
      </c>
      <c r="G397" s="16">
        <f>SUM(D397:F397)</f>
        <v>-1.3605041139466343</v>
      </c>
      <c r="H397" s="14">
        <f>IF(B397="N/A", 0, INDEX('Probability Tables'!$K$18:$K$19, MATCH(B397, 'Probability Tables'!$A$18:$A$19, 0)))</f>
        <v>-1.140161291580982</v>
      </c>
      <c r="I397" s="14">
        <f>IF(C397="N/A", 0, INDEX('Probability Tables'!$K$48:$K$50, MATCH(C397, 'Probability Tables'!$A$48:$A$50, 0)))</f>
        <v>-1.624036711855253</v>
      </c>
      <c r="J397" s="14">
        <f>'Probability Tables'!$E$4</f>
        <v>-0.95753369040820424</v>
      </c>
      <c r="K397" s="16">
        <f>SUM(H397:J397)</f>
        <v>-3.7217316938444389</v>
      </c>
      <c r="L397" s="15">
        <f>EXP(G397)/(EXP(G397)+EXP(K397))*100</f>
        <v>91.38225276677349</v>
      </c>
      <c r="M397" s="15">
        <f>EXP(K397)/(EXP(K397)+EXP(G397))*100</f>
        <v>8.6177472332265204</v>
      </c>
      <c r="N397" s="17">
        <f t="shared" si="6"/>
        <v>0</v>
      </c>
      <c r="O397" s="17">
        <v>0</v>
      </c>
    </row>
    <row r="398" spans="1:15" x14ac:dyDescent="0.25">
      <c r="A398" t="s">
        <v>584</v>
      </c>
      <c r="B398" t="s">
        <v>17</v>
      </c>
      <c r="C398" s="12" t="s">
        <v>1251</v>
      </c>
      <c r="D398" s="13">
        <f>IF(B398="N/A", 0, INDEX('Probability Tables'!$J$18:$J$19, MATCH(B398, 'Probability Tables'!$A$18:$A$19, 0)))</f>
        <v>-1.9050155618886613</v>
      </c>
      <c r="E398" s="13">
        <f>IF(C398="N/A", 0, INDEX('Probability Tables'!$J$48:$J$50, MATCH(C398, 'Probability Tables'!$A$48:$A$50, 0)))</f>
        <v>-0.71512608727872051</v>
      </c>
      <c r="F398" s="13">
        <f>'Probability Tables'!$E$3</f>
        <v>-0.48424598596127871</v>
      </c>
      <c r="G398" s="16">
        <f>SUM(D398:F398)</f>
        <v>-3.1043876351286608</v>
      </c>
      <c r="H398" s="14">
        <f>IF(B398="N/A", 0, INDEX('Probability Tables'!$K$18:$K$19, MATCH(B398, 'Probability Tables'!$A$18:$A$19, 0)))</f>
        <v>-0.38532054201569693</v>
      </c>
      <c r="I398" s="14">
        <f>IF(C398="N/A", 0, INDEX('Probability Tables'!$K$48:$K$50, MATCH(C398, 'Probability Tables'!$A$48:$A$50, 0)))</f>
        <v>-1.624036711855253</v>
      </c>
      <c r="J398" s="14">
        <f>'Probability Tables'!$E$4</f>
        <v>-0.95753369040820424</v>
      </c>
      <c r="K398" s="16">
        <f>SUM(H398:J398)</f>
        <v>-2.9668909442791542</v>
      </c>
      <c r="L398" s="15">
        <f>EXP(G398)/(EXP(G398)+EXP(K398))*100</f>
        <v>46.567987972047398</v>
      </c>
      <c r="M398" s="15">
        <f>EXP(K398)/(EXP(K398)+EXP(G398))*100</f>
        <v>53.432012027952602</v>
      </c>
      <c r="N398" s="17">
        <f t="shared" si="6"/>
        <v>1</v>
      </c>
      <c r="O398" s="17">
        <v>0</v>
      </c>
    </row>
    <row r="399" spans="1:15" x14ac:dyDescent="0.25">
      <c r="A399" t="s">
        <v>585</v>
      </c>
      <c r="B399" t="s">
        <v>13</v>
      </c>
      <c r="C399" s="12" t="s">
        <v>1250</v>
      </c>
      <c r="D399" s="13">
        <f>IF(B399="N/A", 0, INDEX('Probability Tables'!$J$18:$J$19, MATCH(B399, 'Probability Tables'!$A$18:$A$19, 0)))</f>
        <v>-0.16113204070663512</v>
      </c>
      <c r="E399" s="13">
        <f>IF(C399="N/A", 0, INDEX('Probability Tables'!$J$48:$J$50, MATCH(C399, 'Probability Tables'!$A$48:$A$50, 0)))</f>
        <v>-1.1317644959850102</v>
      </c>
      <c r="F399" s="13">
        <f>'Probability Tables'!$E$3</f>
        <v>-0.48424598596127871</v>
      </c>
      <c r="G399" s="16">
        <f>SUM(D399:F399)</f>
        <v>-1.7771425226529238</v>
      </c>
      <c r="H399" s="14">
        <f>IF(B399="N/A", 0, INDEX('Probability Tables'!$K$18:$K$19, MATCH(B399, 'Probability Tables'!$A$18:$A$19, 0)))</f>
        <v>-1.140161291580982</v>
      </c>
      <c r="I399" s="14">
        <f>IF(C399="N/A", 0, INDEX('Probability Tables'!$K$48:$K$50, MATCH(C399, 'Probability Tables'!$A$48:$A$50, 0)))</f>
        <v>-0.54522705048332309</v>
      </c>
      <c r="J399" s="14">
        <f>'Probability Tables'!$E$4</f>
        <v>-0.95753369040820424</v>
      </c>
      <c r="K399" s="16">
        <f>SUM(H399:J399)</f>
        <v>-2.6429220324725091</v>
      </c>
      <c r="L399" s="15">
        <f>EXP(G399)/(EXP(G399)+EXP(K399))*100</f>
        <v>70.386674355757833</v>
      </c>
      <c r="M399" s="15">
        <f>EXP(K399)/(EXP(K399)+EXP(G399))*100</f>
        <v>29.613325644242167</v>
      </c>
      <c r="N399" s="17">
        <f t="shared" si="6"/>
        <v>0</v>
      </c>
      <c r="O399" s="17">
        <v>0</v>
      </c>
    </row>
    <row r="400" spans="1:15" x14ac:dyDescent="0.25">
      <c r="A400" t="s">
        <v>586</v>
      </c>
      <c r="B400" t="s">
        <v>13</v>
      </c>
      <c r="C400" s="12" t="s">
        <v>1252</v>
      </c>
      <c r="D400" s="13">
        <f>IF(B400="N/A", 0, INDEX('Probability Tables'!$J$18:$J$19, MATCH(B400, 'Probability Tables'!$A$18:$A$19, 0)))</f>
        <v>-0.16113204070663512</v>
      </c>
      <c r="E400" s="13">
        <f>IF(C400="N/A", 0, INDEX('Probability Tables'!$J$48:$J$50, MATCH(C400, 'Probability Tables'!$A$48:$A$50, 0)))</f>
        <v>-1.6691571471357227</v>
      </c>
      <c r="F400" s="13">
        <f>'Probability Tables'!$E$3</f>
        <v>-0.48424598596127871</v>
      </c>
      <c r="G400" s="16">
        <f>SUM(D400:F400)</f>
        <v>-2.3145351738036366</v>
      </c>
      <c r="H400" s="14">
        <f>IF(B400="N/A", 0, INDEX('Probability Tables'!$K$18:$K$19, MATCH(B400, 'Probability Tables'!$A$18:$A$19, 0)))</f>
        <v>-1.140161291580982</v>
      </c>
      <c r="I400" s="14">
        <f>IF(C400="N/A", 0, INDEX('Probability Tables'!$K$48:$K$50, MATCH(C400, 'Probability Tables'!$A$48:$A$50, 0)))</f>
        <v>-1.4997389951776758</v>
      </c>
      <c r="J400" s="14">
        <f>'Probability Tables'!$E$4</f>
        <v>-0.95753369040820424</v>
      </c>
      <c r="K400" s="16">
        <f>SUM(H400:J400)</f>
        <v>-3.5974339771668618</v>
      </c>
      <c r="L400" s="15">
        <f>EXP(G400)/(EXP(G400)+EXP(K400))*100</f>
        <v>78.294281286117311</v>
      </c>
      <c r="M400" s="15">
        <f>EXP(K400)/(EXP(K400)+EXP(G400))*100</f>
        <v>21.705718713882685</v>
      </c>
      <c r="N400" s="17">
        <f t="shared" si="6"/>
        <v>0</v>
      </c>
      <c r="O400" s="17">
        <v>0</v>
      </c>
    </row>
    <row r="401" spans="1:15" x14ac:dyDescent="0.25">
      <c r="A401" t="s">
        <v>587</v>
      </c>
      <c r="B401" t="s">
        <v>17</v>
      </c>
      <c r="C401" s="12" t="s">
        <v>1252</v>
      </c>
      <c r="D401" s="13">
        <f>IF(B401="N/A", 0, INDEX('Probability Tables'!$J$18:$J$19, MATCH(B401, 'Probability Tables'!$A$18:$A$19, 0)))</f>
        <v>-1.9050155618886613</v>
      </c>
      <c r="E401" s="13">
        <f>IF(C401="N/A", 0, INDEX('Probability Tables'!$J$48:$J$50, MATCH(C401, 'Probability Tables'!$A$48:$A$50, 0)))</f>
        <v>-1.6691571471357227</v>
      </c>
      <c r="F401" s="13">
        <f>'Probability Tables'!$E$3</f>
        <v>-0.48424598596127871</v>
      </c>
      <c r="G401" s="16">
        <f>SUM(D401:F401)</f>
        <v>-4.0584186949856624</v>
      </c>
      <c r="H401" s="14">
        <f>IF(B401="N/A", 0, INDEX('Probability Tables'!$K$18:$K$19, MATCH(B401, 'Probability Tables'!$A$18:$A$19, 0)))</f>
        <v>-0.38532054201569693</v>
      </c>
      <c r="I401" s="14">
        <f>IF(C401="N/A", 0, INDEX('Probability Tables'!$K$48:$K$50, MATCH(C401, 'Probability Tables'!$A$48:$A$50, 0)))</f>
        <v>-1.4997389951776758</v>
      </c>
      <c r="J401" s="14">
        <f>'Probability Tables'!$E$4</f>
        <v>-0.95753369040820424</v>
      </c>
      <c r="K401" s="16">
        <f>SUM(H401:J401)</f>
        <v>-2.8425932276015771</v>
      </c>
      <c r="L401" s="15">
        <f>EXP(G401)/(EXP(G401)+EXP(K401))*100</f>
        <v>22.867192501028882</v>
      </c>
      <c r="M401" s="15">
        <f>EXP(K401)/(EXP(K401)+EXP(G401))*100</f>
        <v>77.132807498971118</v>
      </c>
      <c r="N401" s="17">
        <f t="shared" si="6"/>
        <v>1</v>
      </c>
      <c r="O401" s="17">
        <v>1</v>
      </c>
    </row>
    <row r="402" spans="1:15" x14ac:dyDescent="0.25">
      <c r="A402" t="s">
        <v>588</v>
      </c>
      <c r="B402" t="s">
        <v>13</v>
      </c>
      <c r="C402" s="12" t="s">
        <v>1251</v>
      </c>
      <c r="D402" s="13">
        <f>IF(B402="N/A", 0, INDEX('Probability Tables'!$J$18:$J$19, MATCH(B402, 'Probability Tables'!$A$18:$A$19, 0)))</f>
        <v>-0.16113204070663512</v>
      </c>
      <c r="E402" s="13">
        <f>IF(C402="N/A", 0, INDEX('Probability Tables'!$J$48:$J$50, MATCH(C402, 'Probability Tables'!$A$48:$A$50, 0)))</f>
        <v>-0.71512608727872051</v>
      </c>
      <c r="F402" s="13">
        <f>'Probability Tables'!$E$3</f>
        <v>-0.48424598596127871</v>
      </c>
      <c r="G402" s="16">
        <f>SUM(D402:F402)</f>
        <v>-1.3605041139466343</v>
      </c>
      <c r="H402" s="14">
        <f>IF(B402="N/A", 0, INDEX('Probability Tables'!$K$18:$K$19, MATCH(B402, 'Probability Tables'!$A$18:$A$19, 0)))</f>
        <v>-1.140161291580982</v>
      </c>
      <c r="I402" s="14">
        <f>IF(C402="N/A", 0, INDEX('Probability Tables'!$K$48:$K$50, MATCH(C402, 'Probability Tables'!$A$48:$A$50, 0)))</f>
        <v>-1.624036711855253</v>
      </c>
      <c r="J402" s="14">
        <f>'Probability Tables'!$E$4</f>
        <v>-0.95753369040820424</v>
      </c>
      <c r="K402" s="16">
        <f>SUM(H402:J402)</f>
        <v>-3.7217316938444389</v>
      </c>
      <c r="L402" s="15">
        <f>EXP(G402)/(EXP(G402)+EXP(K402))*100</f>
        <v>91.38225276677349</v>
      </c>
      <c r="M402" s="15">
        <f>EXP(K402)/(EXP(K402)+EXP(G402))*100</f>
        <v>8.6177472332265204</v>
      </c>
      <c r="N402" s="17">
        <f t="shared" si="6"/>
        <v>0</v>
      </c>
      <c r="O402" s="17">
        <v>1</v>
      </c>
    </row>
    <row r="403" spans="1:15" x14ac:dyDescent="0.25">
      <c r="A403" t="s">
        <v>590</v>
      </c>
      <c r="B403" t="s">
        <v>13</v>
      </c>
      <c r="C403" s="12" t="s">
        <v>1251</v>
      </c>
      <c r="D403" s="13">
        <f>IF(B403="N/A", 0, INDEX('Probability Tables'!$J$18:$J$19, MATCH(B403, 'Probability Tables'!$A$18:$A$19, 0)))</f>
        <v>-0.16113204070663512</v>
      </c>
      <c r="E403" s="13">
        <f>IF(C403="N/A", 0, INDEX('Probability Tables'!$J$48:$J$50, MATCH(C403, 'Probability Tables'!$A$48:$A$50, 0)))</f>
        <v>-0.71512608727872051</v>
      </c>
      <c r="F403" s="13">
        <f>'Probability Tables'!$E$3</f>
        <v>-0.48424598596127871</v>
      </c>
      <c r="G403" s="16">
        <f>SUM(D403:F403)</f>
        <v>-1.3605041139466343</v>
      </c>
      <c r="H403" s="14">
        <f>IF(B403="N/A", 0, INDEX('Probability Tables'!$K$18:$K$19, MATCH(B403, 'Probability Tables'!$A$18:$A$19, 0)))</f>
        <v>-1.140161291580982</v>
      </c>
      <c r="I403" s="14">
        <f>IF(C403="N/A", 0, INDEX('Probability Tables'!$K$48:$K$50, MATCH(C403, 'Probability Tables'!$A$48:$A$50, 0)))</f>
        <v>-1.624036711855253</v>
      </c>
      <c r="J403" s="14">
        <f>'Probability Tables'!$E$4</f>
        <v>-0.95753369040820424</v>
      </c>
      <c r="K403" s="16">
        <f>SUM(H403:J403)</f>
        <v>-3.7217316938444389</v>
      </c>
      <c r="L403" s="15">
        <f>EXP(G403)/(EXP(G403)+EXP(K403))*100</f>
        <v>91.38225276677349</v>
      </c>
      <c r="M403" s="15">
        <f>EXP(K403)/(EXP(K403)+EXP(G403))*100</f>
        <v>8.6177472332265204</v>
      </c>
      <c r="N403" s="17">
        <f t="shared" si="6"/>
        <v>0</v>
      </c>
      <c r="O403" s="17">
        <v>0</v>
      </c>
    </row>
    <row r="404" spans="1:15" x14ac:dyDescent="0.25">
      <c r="A404" t="s">
        <v>591</v>
      </c>
      <c r="B404" t="s">
        <v>17</v>
      </c>
      <c r="C404" s="12" t="s">
        <v>1251</v>
      </c>
      <c r="D404" s="13">
        <f>IF(B404="N/A", 0, INDEX('Probability Tables'!$J$18:$J$19, MATCH(B404, 'Probability Tables'!$A$18:$A$19, 0)))</f>
        <v>-1.9050155618886613</v>
      </c>
      <c r="E404" s="13">
        <f>IF(C404="N/A", 0, INDEX('Probability Tables'!$J$48:$J$50, MATCH(C404, 'Probability Tables'!$A$48:$A$50, 0)))</f>
        <v>-0.71512608727872051</v>
      </c>
      <c r="F404" s="13">
        <f>'Probability Tables'!$E$3</f>
        <v>-0.48424598596127871</v>
      </c>
      <c r="G404" s="16">
        <f>SUM(D404:F404)</f>
        <v>-3.1043876351286608</v>
      </c>
      <c r="H404" s="14">
        <f>IF(B404="N/A", 0, INDEX('Probability Tables'!$K$18:$K$19, MATCH(B404, 'Probability Tables'!$A$18:$A$19, 0)))</f>
        <v>-0.38532054201569693</v>
      </c>
      <c r="I404" s="14">
        <f>IF(C404="N/A", 0, INDEX('Probability Tables'!$K$48:$K$50, MATCH(C404, 'Probability Tables'!$A$48:$A$50, 0)))</f>
        <v>-1.624036711855253</v>
      </c>
      <c r="J404" s="14">
        <f>'Probability Tables'!$E$4</f>
        <v>-0.95753369040820424</v>
      </c>
      <c r="K404" s="16">
        <f>SUM(H404:J404)</f>
        <v>-2.9668909442791542</v>
      </c>
      <c r="L404" s="15">
        <f>EXP(G404)/(EXP(G404)+EXP(K404))*100</f>
        <v>46.567987972047398</v>
      </c>
      <c r="M404" s="15">
        <f>EXP(K404)/(EXP(K404)+EXP(G404))*100</f>
        <v>53.432012027952602</v>
      </c>
      <c r="N404" s="17">
        <f t="shared" si="6"/>
        <v>1</v>
      </c>
      <c r="O404" s="17">
        <v>0</v>
      </c>
    </row>
    <row r="405" spans="1:15" x14ac:dyDescent="0.25">
      <c r="A405" t="s">
        <v>592</v>
      </c>
      <c r="B405" t="s">
        <v>13</v>
      </c>
      <c r="C405" s="12" t="s">
        <v>1252</v>
      </c>
      <c r="D405" s="13">
        <f>IF(B405="N/A", 0, INDEX('Probability Tables'!$J$18:$J$19, MATCH(B405, 'Probability Tables'!$A$18:$A$19, 0)))</f>
        <v>-0.16113204070663512</v>
      </c>
      <c r="E405" s="13">
        <f>IF(C405="N/A", 0, INDEX('Probability Tables'!$J$48:$J$50, MATCH(C405, 'Probability Tables'!$A$48:$A$50, 0)))</f>
        <v>-1.6691571471357227</v>
      </c>
      <c r="F405" s="13">
        <f>'Probability Tables'!$E$3</f>
        <v>-0.48424598596127871</v>
      </c>
      <c r="G405" s="16">
        <f>SUM(D405:F405)</f>
        <v>-2.3145351738036366</v>
      </c>
      <c r="H405" s="14">
        <f>IF(B405="N/A", 0, INDEX('Probability Tables'!$K$18:$K$19, MATCH(B405, 'Probability Tables'!$A$18:$A$19, 0)))</f>
        <v>-1.140161291580982</v>
      </c>
      <c r="I405" s="14">
        <f>IF(C405="N/A", 0, INDEX('Probability Tables'!$K$48:$K$50, MATCH(C405, 'Probability Tables'!$A$48:$A$50, 0)))</f>
        <v>-1.4997389951776758</v>
      </c>
      <c r="J405" s="14">
        <f>'Probability Tables'!$E$4</f>
        <v>-0.95753369040820424</v>
      </c>
      <c r="K405" s="16">
        <f>SUM(H405:J405)</f>
        <v>-3.5974339771668618</v>
      </c>
      <c r="L405" s="15">
        <f>EXP(G405)/(EXP(G405)+EXP(K405))*100</f>
        <v>78.294281286117311</v>
      </c>
      <c r="M405" s="15">
        <f>EXP(K405)/(EXP(K405)+EXP(G405))*100</f>
        <v>21.705718713882685</v>
      </c>
      <c r="N405" s="17">
        <f t="shared" si="6"/>
        <v>0</v>
      </c>
      <c r="O405" s="17">
        <v>0</v>
      </c>
    </row>
    <row r="406" spans="1:15" x14ac:dyDescent="0.25">
      <c r="A406" t="s">
        <v>593</v>
      </c>
      <c r="B406" t="s">
        <v>17</v>
      </c>
      <c r="C406" s="12" t="s">
        <v>1251</v>
      </c>
      <c r="D406" s="13">
        <f>IF(B406="N/A", 0, INDEX('Probability Tables'!$J$18:$J$19, MATCH(B406, 'Probability Tables'!$A$18:$A$19, 0)))</f>
        <v>-1.9050155618886613</v>
      </c>
      <c r="E406" s="13">
        <f>IF(C406="N/A", 0, INDEX('Probability Tables'!$J$48:$J$50, MATCH(C406, 'Probability Tables'!$A$48:$A$50, 0)))</f>
        <v>-0.71512608727872051</v>
      </c>
      <c r="F406" s="13">
        <f>'Probability Tables'!$E$3</f>
        <v>-0.48424598596127871</v>
      </c>
      <c r="G406" s="16">
        <f>SUM(D406:F406)</f>
        <v>-3.1043876351286608</v>
      </c>
      <c r="H406" s="14">
        <f>IF(B406="N/A", 0, INDEX('Probability Tables'!$K$18:$K$19, MATCH(B406, 'Probability Tables'!$A$18:$A$19, 0)))</f>
        <v>-0.38532054201569693</v>
      </c>
      <c r="I406" s="14">
        <f>IF(C406="N/A", 0, INDEX('Probability Tables'!$K$48:$K$50, MATCH(C406, 'Probability Tables'!$A$48:$A$50, 0)))</f>
        <v>-1.624036711855253</v>
      </c>
      <c r="J406" s="14">
        <f>'Probability Tables'!$E$4</f>
        <v>-0.95753369040820424</v>
      </c>
      <c r="K406" s="16">
        <f>SUM(H406:J406)</f>
        <v>-2.9668909442791542</v>
      </c>
      <c r="L406" s="15">
        <f>EXP(G406)/(EXP(G406)+EXP(K406))*100</f>
        <v>46.567987972047398</v>
      </c>
      <c r="M406" s="15">
        <f>EXP(K406)/(EXP(K406)+EXP(G406))*100</f>
        <v>53.432012027952602</v>
      </c>
      <c r="N406" s="17">
        <f t="shared" si="6"/>
        <v>1</v>
      </c>
      <c r="O406" s="17">
        <v>0</v>
      </c>
    </row>
    <row r="407" spans="1:15" x14ac:dyDescent="0.25">
      <c r="A407" t="s">
        <v>594</v>
      </c>
      <c r="B407" t="s">
        <v>13</v>
      </c>
      <c r="C407" s="12" t="s">
        <v>1250</v>
      </c>
      <c r="D407" s="13">
        <f>IF(B407="N/A", 0, INDEX('Probability Tables'!$J$18:$J$19, MATCH(B407, 'Probability Tables'!$A$18:$A$19, 0)))</f>
        <v>-0.16113204070663512</v>
      </c>
      <c r="E407" s="13">
        <f>IF(C407="N/A", 0, INDEX('Probability Tables'!$J$48:$J$50, MATCH(C407, 'Probability Tables'!$A$48:$A$50, 0)))</f>
        <v>-1.1317644959850102</v>
      </c>
      <c r="F407" s="13">
        <f>'Probability Tables'!$E$3</f>
        <v>-0.48424598596127871</v>
      </c>
      <c r="G407" s="16">
        <f>SUM(D407:F407)</f>
        <v>-1.7771425226529238</v>
      </c>
      <c r="H407" s="14">
        <f>IF(B407="N/A", 0, INDEX('Probability Tables'!$K$18:$K$19, MATCH(B407, 'Probability Tables'!$A$18:$A$19, 0)))</f>
        <v>-1.140161291580982</v>
      </c>
      <c r="I407" s="14">
        <f>IF(C407="N/A", 0, INDEX('Probability Tables'!$K$48:$K$50, MATCH(C407, 'Probability Tables'!$A$48:$A$50, 0)))</f>
        <v>-0.54522705048332309</v>
      </c>
      <c r="J407" s="14">
        <f>'Probability Tables'!$E$4</f>
        <v>-0.95753369040820424</v>
      </c>
      <c r="K407" s="16">
        <f>SUM(H407:J407)</f>
        <v>-2.6429220324725091</v>
      </c>
      <c r="L407" s="15">
        <f>EXP(G407)/(EXP(G407)+EXP(K407))*100</f>
        <v>70.386674355757833</v>
      </c>
      <c r="M407" s="15">
        <f>EXP(K407)/(EXP(K407)+EXP(G407))*100</f>
        <v>29.613325644242167</v>
      </c>
      <c r="N407" s="17">
        <f t="shared" si="6"/>
        <v>0</v>
      </c>
      <c r="O407" s="17">
        <v>0</v>
      </c>
    </row>
    <row r="408" spans="1:15" x14ac:dyDescent="0.25">
      <c r="A408" t="s">
        <v>595</v>
      </c>
      <c r="B408" t="s">
        <v>13</v>
      </c>
      <c r="C408" s="12" t="s">
        <v>1251</v>
      </c>
      <c r="D408" s="13">
        <f>IF(B408="N/A", 0, INDEX('Probability Tables'!$J$18:$J$19, MATCH(B408, 'Probability Tables'!$A$18:$A$19, 0)))</f>
        <v>-0.16113204070663512</v>
      </c>
      <c r="E408" s="13">
        <f>IF(C408="N/A", 0, INDEX('Probability Tables'!$J$48:$J$50, MATCH(C408, 'Probability Tables'!$A$48:$A$50, 0)))</f>
        <v>-0.71512608727872051</v>
      </c>
      <c r="F408" s="13">
        <f>'Probability Tables'!$E$3</f>
        <v>-0.48424598596127871</v>
      </c>
      <c r="G408" s="16">
        <f>SUM(D408:F408)</f>
        <v>-1.3605041139466343</v>
      </c>
      <c r="H408" s="14">
        <f>IF(B408="N/A", 0, INDEX('Probability Tables'!$K$18:$K$19, MATCH(B408, 'Probability Tables'!$A$18:$A$19, 0)))</f>
        <v>-1.140161291580982</v>
      </c>
      <c r="I408" s="14">
        <f>IF(C408="N/A", 0, INDEX('Probability Tables'!$K$48:$K$50, MATCH(C408, 'Probability Tables'!$A$48:$A$50, 0)))</f>
        <v>-1.624036711855253</v>
      </c>
      <c r="J408" s="14">
        <f>'Probability Tables'!$E$4</f>
        <v>-0.95753369040820424</v>
      </c>
      <c r="K408" s="16">
        <f>SUM(H408:J408)</f>
        <v>-3.7217316938444389</v>
      </c>
      <c r="L408" s="15">
        <f>EXP(G408)/(EXP(G408)+EXP(K408))*100</f>
        <v>91.38225276677349</v>
      </c>
      <c r="M408" s="15">
        <f>EXP(K408)/(EXP(K408)+EXP(G408))*100</f>
        <v>8.6177472332265204</v>
      </c>
      <c r="N408" s="17">
        <f t="shared" si="6"/>
        <v>0</v>
      </c>
      <c r="O408" s="17">
        <v>0</v>
      </c>
    </row>
    <row r="409" spans="1:15" x14ac:dyDescent="0.25">
      <c r="A409" t="s">
        <v>596</v>
      </c>
      <c r="B409" t="s">
        <v>13</v>
      </c>
      <c r="C409" s="12" t="s">
        <v>1252</v>
      </c>
      <c r="D409" s="13">
        <f>IF(B409="N/A", 0, INDEX('Probability Tables'!$J$18:$J$19, MATCH(B409, 'Probability Tables'!$A$18:$A$19, 0)))</f>
        <v>-0.16113204070663512</v>
      </c>
      <c r="E409" s="13">
        <f>IF(C409="N/A", 0, INDEX('Probability Tables'!$J$48:$J$50, MATCH(C409, 'Probability Tables'!$A$48:$A$50, 0)))</f>
        <v>-1.6691571471357227</v>
      </c>
      <c r="F409" s="13">
        <f>'Probability Tables'!$E$3</f>
        <v>-0.48424598596127871</v>
      </c>
      <c r="G409" s="16">
        <f>SUM(D409:F409)</f>
        <v>-2.3145351738036366</v>
      </c>
      <c r="H409" s="14">
        <f>IF(B409="N/A", 0, INDEX('Probability Tables'!$K$18:$K$19, MATCH(B409, 'Probability Tables'!$A$18:$A$19, 0)))</f>
        <v>-1.140161291580982</v>
      </c>
      <c r="I409" s="14">
        <f>IF(C409="N/A", 0, INDEX('Probability Tables'!$K$48:$K$50, MATCH(C409, 'Probability Tables'!$A$48:$A$50, 0)))</f>
        <v>-1.4997389951776758</v>
      </c>
      <c r="J409" s="14">
        <f>'Probability Tables'!$E$4</f>
        <v>-0.95753369040820424</v>
      </c>
      <c r="K409" s="16">
        <f>SUM(H409:J409)</f>
        <v>-3.5974339771668618</v>
      </c>
      <c r="L409" s="15">
        <f>EXP(G409)/(EXP(G409)+EXP(K409))*100</f>
        <v>78.294281286117311</v>
      </c>
      <c r="M409" s="15">
        <f>EXP(K409)/(EXP(K409)+EXP(G409))*100</f>
        <v>21.705718713882685</v>
      </c>
      <c r="N409" s="17">
        <f t="shared" si="6"/>
        <v>0</v>
      </c>
      <c r="O409" s="17">
        <v>1</v>
      </c>
    </row>
    <row r="410" spans="1:15" x14ac:dyDescent="0.25">
      <c r="A410" t="s">
        <v>597</v>
      </c>
      <c r="B410" t="s">
        <v>13</v>
      </c>
      <c r="C410" s="12" t="s">
        <v>1251</v>
      </c>
      <c r="D410" s="13">
        <f>IF(B410="N/A", 0, INDEX('Probability Tables'!$J$18:$J$19, MATCH(B410, 'Probability Tables'!$A$18:$A$19, 0)))</f>
        <v>-0.16113204070663512</v>
      </c>
      <c r="E410" s="13">
        <f>IF(C410="N/A", 0, INDEX('Probability Tables'!$J$48:$J$50, MATCH(C410, 'Probability Tables'!$A$48:$A$50, 0)))</f>
        <v>-0.71512608727872051</v>
      </c>
      <c r="F410" s="13">
        <f>'Probability Tables'!$E$3</f>
        <v>-0.48424598596127871</v>
      </c>
      <c r="G410" s="16">
        <f>SUM(D410:F410)</f>
        <v>-1.3605041139466343</v>
      </c>
      <c r="H410" s="14">
        <f>IF(B410="N/A", 0, INDEX('Probability Tables'!$K$18:$K$19, MATCH(B410, 'Probability Tables'!$A$18:$A$19, 0)))</f>
        <v>-1.140161291580982</v>
      </c>
      <c r="I410" s="14">
        <f>IF(C410="N/A", 0, INDEX('Probability Tables'!$K$48:$K$50, MATCH(C410, 'Probability Tables'!$A$48:$A$50, 0)))</f>
        <v>-1.624036711855253</v>
      </c>
      <c r="J410" s="14">
        <f>'Probability Tables'!$E$4</f>
        <v>-0.95753369040820424</v>
      </c>
      <c r="K410" s="16">
        <f>SUM(H410:J410)</f>
        <v>-3.7217316938444389</v>
      </c>
      <c r="L410" s="15">
        <f>EXP(G410)/(EXP(G410)+EXP(K410))*100</f>
        <v>91.38225276677349</v>
      </c>
      <c r="M410" s="15">
        <f>EXP(K410)/(EXP(K410)+EXP(G410))*100</f>
        <v>8.6177472332265204</v>
      </c>
      <c r="N410" s="17">
        <f t="shared" si="6"/>
        <v>0</v>
      </c>
      <c r="O410" s="17">
        <v>0</v>
      </c>
    </row>
    <row r="411" spans="1:15" x14ac:dyDescent="0.25">
      <c r="A411" t="s">
        <v>598</v>
      </c>
      <c r="B411" t="s">
        <v>17</v>
      </c>
      <c r="C411" s="12" t="s">
        <v>1250</v>
      </c>
      <c r="D411" s="13">
        <f>IF(B411="N/A", 0, INDEX('Probability Tables'!$J$18:$J$19, MATCH(B411, 'Probability Tables'!$A$18:$A$19, 0)))</f>
        <v>-1.9050155618886613</v>
      </c>
      <c r="E411" s="13">
        <f>IF(C411="N/A", 0, INDEX('Probability Tables'!$J$48:$J$50, MATCH(C411, 'Probability Tables'!$A$48:$A$50, 0)))</f>
        <v>-1.1317644959850102</v>
      </c>
      <c r="F411" s="13">
        <f>'Probability Tables'!$E$3</f>
        <v>-0.48424598596127871</v>
      </c>
      <c r="G411" s="16">
        <f>SUM(D411:F411)</f>
        <v>-3.5210260438349503</v>
      </c>
      <c r="H411" s="14">
        <f>IF(B411="N/A", 0, INDEX('Probability Tables'!$K$18:$K$19, MATCH(B411, 'Probability Tables'!$A$18:$A$19, 0)))</f>
        <v>-0.38532054201569693</v>
      </c>
      <c r="I411" s="14">
        <f>IF(C411="N/A", 0, INDEX('Probability Tables'!$K$48:$K$50, MATCH(C411, 'Probability Tables'!$A$48:$A$50, 0)))</f>
        <v>-0.54522705048332309</v>
      </c>
      <c r="J411" s="14">
        <f>'Probability Tables'!$E$4</f>
        <v>-0.95753369040820424</v>
      </c>
      <c r="K411" s="16">
        <f>SUM(H411:J411)</f>
        <v>-1.8880812829072244</v>
      </c>
      <c r="L411" s="15">
        <f>EXP(G411)/(EXP(G411)+EXP(K411))*100</f>
        <v>16.342735774071372</v>
      </c>
      <c r="M411" s="15">
        <f>EXP(K411)/(EXP(K411)+EXP(G411))*100</f>
        <v>83.657264225928628</v>
      </c>
      <c r="N411" s="17">
        <f t="shared" si="6"/>
        <v>1</v>
      </c>
      <c r="O411" s="17">
        <v>0</v>
      </c>
    </row>
    <row r="412" spans="1:15" x14ac:dyDescent="0.25">
      <c r="A412" t="s">
        <v>599</v>
      </c>
      <c r="B412" t="s">
        <v>13</v>
      </c>
      <c r="C412" s="12" t="s">
        <v>1251</v>
      </c>
      <c r="D412" s="13">
        <f>IF(B412="N/A", 0, INDEX('Probability Tables'!$J$18:$J$19, MATCH(B412, 'Probability Tables'!$A$18:$A$19, 0)))</f>
        <v>-0.16113204070663512</v>
      </c>
      <c r="E412" s="13">
        <f>IF(C412="N/A", 0, INDEX('Probability Tables'!$J$48:$J$50, MATCH(C412, 'Probability Tables'!$A$48:$A$50, 0)))</f>
        <v>-0.71512608727872051</v>
      </c>
      <c r="F412" s="13">
        <f>'Probability Tables'!$E$3</f>
        <v>-0.48424598596127871</v>
      </c>
      <c r="G412" s="16">
        <f>SUM(D412:F412)</f>
        <v>-1.3605041139466343</v>
      </c>
      <c r="H412" s="14">
        <f>IF(B412="N/A", 0, INDEX('Probability Tables'!$K$18:$K$19, MATCH(B412, 'Probability Tables'!$A$18:$A$19, 0)))</f>
        <v>-1.140161291580982</v>
      </c>
      <c r="I412" s="14">
        <f>IF(C412="N/A", 0, INDEX('Probability Tables'!$K$48:$K$50, MATCH(C412, 'Probability Tables'!$A$48:$A$50, 0)))</f>
        <v>-1.624036711855253</v>
      </c>
      <c r="J412" s="14">
        <f>'Probability Tables'!$E$4</f>
        <v>-0.95753369040820424</v>
      </c>
      <c r="K412" s="16">
        <f>SUM(H412:J412)</f>
        <v>-3.7217316938444389</v>
      </c>
      <c r="L412" s="15">
        <f>EXP(G412)/(EXP(G412)+EXP(K412))*100</f>
        <v>91.38225276677349</v>
      </c>
      <c r="M412" s="15">
        <f>EXP(K412)/(EXP(K412)+EXP(G412))*100</f>
        <v>8.6177472332265204</v>
      </c>
      <c r="N412" s="17">
        <f t="shared" si="6"/>
        <v>0</v>
      </c>
      <c r="O412" s="17">
        <v>0</v>
      </c>
    </row>
    <row r="413" spans="1:15" x14ac:dyDescent="0.25">
      <c r="A413" t="s">
        <v>600</v>
      </c>
      <c r="B413" t="s">
        <v>13</v>
      </c>
      <c r="C413" s="12" t="s">
        <v>1251</v>
      </c>
      <c r="D413" s="13">
        <f>IF(B413="N/A", 0, INDEX('Probability Tables'!$J$18:$J$19, MATCH(B413, 'Probability Tables'!$A$18:$A$19, 0)))</f>
        <v>-0.16113204070663512</v>
      </c>
      <c r="E413" s="13">
        <f>IF(C413="N/A", 0, INDEX('Probability Tables'!$J$48:$J$50, MATCH(C413, 'Probability Tables'!$A$48:$A$50, 0)))</f>
        <v>-0.71512608727872051</v>
      </c>
      <c r="F413" s="13">
        <f>'Probability Tables'!$E$3</f>
        <v>-0.48424598596127871</v>
      </c>
      <c r="G413" s="16">
        <f>SUM(D413:F413)</f>
        <v>-1.3605041139466343</v>
      </c>
      <c r="H413" s="14">
        <f>IF(B413="N/A", 0, INDEX('Probability Tables'!$K$18:$K$19, MATCH(B413, 'Probability Tables'!$A$18:$A$19, 0)))</f>
        <v>-1.140161291580982</v>
      </c>
      <c r="I413" s="14">
        <f>IF(C413="N/A", 0, INDEX('Probability Tables'!$K$48:$K$50, MATCH(C413, 'Probability Tables'!$A$48:$A$50, 0)))</f>
        <v>-1.624036711855253</v>
      </c>
      <c r="J413" s="14">
        <f>'Probability Tables'!$E$4</f>
        <v>-0.95753369040820424</v>
      </c>
      <c r="K413" s="16">
        <f>SUM(H413:J413)</f>
        <v>-3.7217316938444389</v>
      </c>
      <c r="L413" s="15">
        <f>EXP(G413)/(EXP(G413)+EXP(K413))*100</f>
        <v>91.38225276677349</v>
      </c>
      <c r="M413" s="15">
        <f>EXP(K413)/(EXP(K413)+EXP(G413))*100</f>
        <v>8.6177472332265204</v>
      </c>
      <c r="N413" s="17">
        <f t="shared" si="6"/>
        <v>0</v>
      </c>
      <c r="O413" s="17">
        <v>0</v>
      </c>
    </row>
    <row r="414" spans="1:15" x14ac:dyDescent="0.25">
      <c r="A414" t="s">
        <v>601</v>
      </c>
      <c r="B414" t="s">
        <v>17</v>
      </c>
      <c r="C414" s="12" t="s">
        <v>1250</v>
      </c>
      <c r="D414" s="13">
        <f>IF(B414="N/A", 0, INDEX('Probability Tables'!$J$18:$J$19, MATCH(B414, 'Probability Tables'!$A$18:$A$19, 0)))</f>
        <v>-1.9050155618886613</v>
      </c>
      <c r="E414" s="13">
        <f>IF(C414="N/A", 0, INDEX('Probability Tables'!$J$48:$J$50, MATCH(C414, 'Probability Tables'!$A$48:$A$50, 0)))</f>
        <v>-1.1317644959850102</v>
      </c>
      <c r="F414" s="13">
        <f>'Probability Tables'!$E$3</f>
        <v>-0.48424598596127871</v>
      </c>
      <c r="G414" s="16">
        <f>SUM(D414:F414)</f>
        <v>-3.5210260438349503</v>
      </c>
      <c r="H414" s="14">
        <f>IF(B414="N/A", 0, INDEX('Probability Tables'!$K$18:$K$19, MATCH(B414, 'Probability Tables'!$A$18:$A$19, 0)))</f>
        <v>-0.38532054201569693</v>
      </c>
      <c r="I414" s="14">
        <f>IF(C414="N/A", 0, INDEX('Probability Tables'!$K$48:$K$50, MATCH(C414, 'Probability Tables'!$A$48:$A$50, 0)))</f>
        <v>-0.54522705048332309</v>
      </c>
      <c r="J414" s="14">
        <f>'Probability Tables'!$E$4</f>
        <v>-0.95753369040820424</v>
      </c>
      <c r="K414" s="16">
        <f>SUM(H414:J414)</f>
        <v>-1.8880812829072244</v>
      </c>
      <c r="L414" s="15">
        <f>EXP(G414)/(EXP(G414)+EXP(K414))*100</f>
        <v>16.342735774071372</v>
      </c>
      <c r="M414" s="15">
        <f>EXP(K414)/(EXP(K414)+EXP(G414))*100</f>
        <v>83.657264225928628</v>
      </c>
      <c r="N414" s="17">
        <f t="shared" si="6"/>
        <v>1</v>
      </c>
      <c r="O414" s="17">
        <v>1</v>
      </c>
    </row>
    <row r="415" spans="1:15" x14ac:dyDescent="0.25">
      <c r="A415" t="s">
        <v>602</v>
      </c>
      <c r="B415" t="s">
        <v>13</v>
      </c>
      <c r="C415" s="12" t="s">
        <v>1251</v>
      </c>
      <c r="D415" s="13">
        <f>IF(B415="N/A", 0, INDEX('Probability Tables'!$J$18:$J$19, MATCH(B415, 'Probability Tables'!$A$18:$A$19, 0)))</f>
        <v>-0.16113204070663512</v>
      </c>
      <c r="E415" s="13">
        <f>IF(C415="N/A", 0, INDEX('Probability Tables'!$J$48:$J$50, MATCH(C415, 'Probability Tables'!$A$48:$A$50, 0)))</f>
        <v>-0.71512608727872051</v>
      </c>
      <c r="F415" s="13">
        <f>'Probability Tables'!$E$3</f>
        <v>-0.48424598596127871</v>
      </c>
      <c r="G415" s="16">
        <f>SUM(D415:F415)</f>
        <v>-1.3605041139466343</v>
      </c>
      <c r="H415" s="14">
        <f>IF(B415="N/A", 0, INDEX('Probability Tables'!$K$18:$K$19, MATCH(B415, 'Probability Tables'!$A$18:$A$19, 0)))</f>
        <v>-1.140161291580982</v>
      </c>
      <c r="I415" s="14">
        <f>IF(C415="N/A", 0, INDEX('Probability Tables'!$K$48:$K$50, MATCH(C415, 'Probability Tables'!$A$48:$A$50, 0)))</f>
        <v>-1.624036711855253</v>
      </c>
      <c r="J415" s="14">
        <f>'Probability Tables'!$E$4</f>
        <v>-0.95753369040820424</v>
      </c>
      <c r="K415" s="16">
        <f>SUM(H415:J415)</f>
        <v>-3.7217316938444389</v>
      </c>
      <c r="L415" s="15">
        <f>EXP(G415)/(EXP(G415)+EXP(K415))*100</f>
        <v>91.38225276677349</v>
      </c>
      <c r="M415" s="15">
        <f>EXP(K415)/(EXP(K415)+EXP(G415))*100</f>
        <v>8.6177472332265204</v>
      </c>
      <c r="N415" s="17">
        <f t="shared" si="6"/>
        <v>0</v>
      </c>
      <c r="O415" s="17">
        <v>0</v>
      </c>
    </row>
    <row r="416" spans="1:15" x14ac:dyDescent="0.25">
      <c r="A416" t="s">
        <v>603</v>
      </c>
      <c r="B416" t="s">
        <v>13</v>
      </c>
      <c r="C416" s="12" t="s">
        <v>1251</v>
      </c>
      <c r="D416" s="13">
        <f>IF(B416="N/A", 0, INDEX('Probability Tables'!$J$18:$J$19, MATCH(B416, 'Probability Tables'!$A$18:$A$19, 0)))</f>
        <v>-0.16113204070663512</v>
      </c>
      <c r="E416" s="13">
        <f>IF(C416="N/A", 0, INDEX('Probability Tables'!$J$48:$J$50, MATCH(C416, 'Probability Tables'!$A$48:$A$50, 0)))</f>
        <v>-0.71512608727872051</v>
      </c>
      <c r="F416" s="13">
        <f>'Probability Tables'!$E$3</f>
        <v>-0.48424598596127871</v>
      </c>
      <c r="G416" s="16">
        <f>SUM(D416:F416)</f>
        <v>-1.3605041139466343</v>
      </c>
      <c r="H416" s="14">
        <f>IF(B416="N/A", 0, INDEX('Probability Tables'!$K$18:$K$19, MATCH(B416, 'Probability Tables'!$A$18:$A$19, 0)))</f>
        <v>-1.140161291580982</v>
      </c>
      <c r="I416" s="14">
        <f>IF(C416="N/A", 0, INDEX('Probability Tables'!$K$48:$K$50, MATCH(C416, 'Probability Tables'!$A$48:$A$50, 0)))</f>
        <v>-1.624036711855253</v>
      </c>
      <c r="J416" s="14">
        <f>'Probability Tables'!$E$4</f>
        <v>-0.95753369040820424</v>
      </c>
      <c r="K416" s="16">
        <f>SUM(H416:J416)</f>
        <v>-3.7217316938444389</v>
      </c>
      <c r="L416" s="15">
        <f>EXP(G416)/(EXP(G416)+EXP(K416))*100</f>
        <v>91.38225276677349</v>
      </c>
      <c r="M416" s="15">
        <f>EXP(K416)/(EXP(K416)+EXP(G416))*100</f>
        <v>8.6177472332265204</v>
      </c>
      <c r="N416" s="17">
        <f t="shared" si="6"/>
        <v>0</v>
      </c>
      <c r="O416" s="17">
        <v>1</v>
      </c>
    </row>
    <row r="417" spans="1:15" x14ac:dyDescent="0.25">
      <c r="A417" t="s">
        <v>605</v>
      </c>
      <c r="B417" t="s">
        <v>17</v>
      </c>
      <c r="C417" s="12" t="s">
        <v>1251</v>
      </c>
      <c r="D417" s="13">
        <f>IF(B417="N/A", 0, INDEX('Probability Tables'!$J$18:$J$19, MATCH(B417, 'Probability Tables'!$A$18:$A$19, 0)))</f>
        <v>-1.9050155618886613</v>
      </c>
      <c r="E417" s="13">
        <f>IF(C417="N/A", 0, INDEX('Probability Tables'!$J$48:$J$50, MATCH(C417, 'Probability Tables'!$A$48:$A$50, 0)))</f>
        <v>-0.71512608727872051</v>
      </c>
      <c r="F417" s="13">
        <f>'Probability Tables'!$E$3</f>
        <v>-0.48424598596127871</v>
      </c>
      <c r="G417" s="16">
        <f>SUM(D417:F417)</f>
        <v>-3.1043876351286608</v>
      </c>
      <c r="H417" s="14">
        <f>IF(B417="N/A", 0, INDEX('Probability Tables'!$K$18:$K$19, MATCH(B417, 'Probability Tables'!$A$18:$A$19, 0)))</f>
        <v>-0.38532054201569693</v>
      </c>
      <c r="I417" s="14">
        <f>IF(C417="N/A", 0, INDEX('Probability Tables'!$K$48:$K$50, MATCH(C417, 'Probability Tables'!$A$48:$A$50, 0)))</f>
        <v>-1.624036711855253</v>
      </c>
      <c r="J417" s="14">
        <f>'Probability Tables'!$E$4</f>
        <v>-0.95753369040820424</v>
      </c>
      <c r="K417" s="16">
        <f>SUM(H417:J417)</f>
        <v>-2.9668909442791542</v>
      </c>
      <c r="L417" s="15">
        <f>EXP(G417)/(EXP(G417)+EXP(K417))*100</f>
        <v>46.567987972047398</v>
      </c>
      <c r="M417" s="15">
        <f>EXP(K417)/(EXP(K417)+EXP(G417))*100</f>
        <v>53.432012027952602</v>
      </c>
      <c r="N417" s="17">
        <f t="shared" si="6"/>
        <v>1</v>
      </c>
      <c r="O417" s="17">
        <v>0</v>
      </c>
    </row>
    <row r="418" spans="1:15" x14ac:dyDescent="0.25">
      <c r="A418" t="s">
        <v>606</v>
      </c>
      <c r="B418" t="s">
        <v>17</v>
      </c>
      <c r="C418" s="12" t="s">
        <v>1250</v>
      </c>
      <c r="D418" s="13">
        <f>IF(B418="N/A", 0, INDEX('Probability Tables'!$J$18:$J$19, MATCH(B418, 'Probability Tables'!$A$18:$A$19, 0)))</f>
        <v>-1.9050155618886613</v>
      </c>
      <c r="E418" s="13">
        <f>IF(C418="N/A", 0, INDEX('Probability Tables'!$J$48:$J$50, MATCH(C418, 'Probability Tables'!$A$48:$A$50, 0)))</f>
        <v>-1.1317644959850102</v>
      </c>
      <c r="F418" s="13">
        <f>'Probability Tables'!$E$3</f>
        <v>-0.48424598596127871</v>
      </c>
      <c r="G418" s="16">
        <f>SUM(D418:F418)</f>
        <v>-3.5210260438349503</v>
      </c>
      <c r="H418" s="14">
        <f>IF(B418="N/A", 0, INDEX('Probability Tables'!$K$18:$K$19, MATCH(B418, 'Probability Tables'!$A$18:$A$19, 0)))</f>
        <v>-0.38532054201569693</v>
      </c>
      <c r="I418" s="14">
        <f>IF(C418="N/A", 0, INDEX('Probability Tables'!$K$48:$K$50, MATCH(C418, 'Probability Tables'!$A$48:$A$50, 0)))</f>
        <v>-0.54522705048332309</v>
      </c>
      <c r="J418" s="14">
        <f>'Probability Tables'!$E$4</f>
        <v>-0.95753369040820424</v>
      </c>
      <c r="K418" s="16">
        <f>SUM(H418:J418)</f>
        <v>-1.8880812829072244</v>
      </c>
      <c r="L418" s="15">
        <f>EXP(G418)/(EXP(G418)+EXP(K418))*100</f>
        <v>16.342735774071372</v>
      </c>
      <c r="M418" s="15">
        <f>EXP(K418)/(EXP(K418)+EXP(G418))*100</f>
        <v>83.657264225928628</v>
      </c>
      <c r="N418" s="17">
        <f t="shared" si="6"/>
        <v>1</v>
      </c>
      <c r="O418" s="17">
        <v>1</v>
      </c>
    </row>
    <row r="419" spans="1:15" x14ac:dyDescent="0.25">
      <c r="A419" t="s">
        <v>607</v>
      </c>
      <c r="B419" t="s">
        <v>17</v>
      </c>
      <c r="C419" s="12" t="s">
        <v>1252</v>
      </c>
      <c r="D419" s="13">
        <f>IF(B419="N/A", 0, INDEX('Probability Tables'!$J$18:$J$19, MATCH(B419, 'Probability Tables'!$A$18:$A$19, 0)))</f>
        <v>-1.9050155618886613</v>
      </c>
      <c r="E419" s="13">
        <f>IF(C419="N/A", 0, INDEX('Probability Tables'!$J$48:$J$50, MATCH(C419, 'Probability Tables'!$A$48:$A$50, 0)))</f>
        <v>-1.6691571471357227</v>
      </c>
      <c r="F419" s="13">
        <f>'Probability Tables'!$E$3</f>
        <v>-0.48424598596127871</v>
      </c>
      <c r="G419" s="16">
        <f>SUM(D419:F419)</f>
        <v>-4.0584186949856624</v>
      </c>
      <c r="H419" s="14">
        <f>IF(B419="N/A", 0, INDEX('Probability Tables'!$K$18:$K$19, MATCH(B419, 'Probability Tables'!$A$18:$A$19, 0)))</f>
        <v>-0.38532054201569693</v>
      </c>
      <c r="I419" s="14">
        <f>IF(C419="N/A", 0, INDEX('Probability Tables'!$K$48:$K$50, MATCH(C419, 'Probability Tables'!$A$48:$A$50, 0)))</f>
        <v>-1.4997389951776758</v>
      </c>
      <c r="J419" s="14">
        <f>'Probability Tables'!$E$4</f>
        <v>-0.95753369040820424</v>
      </c>
      <c r="K419" s="16">
        <f>SUM(H419:J419)</f>
        <v>-2.8425932276015771</v>
      </c>
      <c r="L419" s="15">
        <f>EXP(G419)/(EXP(G419)+EXP(K419))*100</f>
        <v>22.867192501028882</v>
      </c>
      <c r="M419" s="15">
        <f>EXP(K419)/(EXP(K419)+EXP(G419))*100</f>
        <v>77.132807498971118</v>
      </c>
      <c r="N419" s="17">
        <f t="shared" si="6"/>
        <v>1</v>
      </c>
      <c r="O419" s="17">
        <v>1</v>
      </c>
    </row>
    <row r="420" spans="1:15" x14ac:dyDescent="0.25">
      <c r="A420" t="s">
        <v>608</v>
      </c>
      <c r="B420" t="s">
        <v>13</v>
      </c>
      <c r="C420" s="12" t="s">
        <v>1252</v>
      </c>
      <c r="D420" s="13">
        <f>IF(B420="N/A", 0, INDEX('Probability Tables'!$J$18:$J$19, MATCH(B420, 'Probability Tables'!$A$18:$A$19, 0)))</f>
        <v>-0.16113204070663512</v>
      </c>
      <c r="E420" s="13">
        <f>IF(C420="N/A", 0, INDEX('Probability Tables'!$J$48:$J$50, MATCH(C420, 'Probability Tables'!$A$48:$A$50, 0)))</f>
        <v>-1.6691571471357227</v>
      </c>
      <c r="F420" s="13">
        <f>'Probability Tables'!$E$3</f>
        <v>-0.48424598596127871</v>
      </c>
      <c r="G420" s="16">
        <f>SUM(D420:F420)</f>
        <v>-2.3145351738036366</v>
      </c>
      <c r="H420" s="14">
        <f>IF(B420="N/A", 0, INDEX('Probability Tables'!$K$18:$K$19, MATCH(B420, 'Probability Tables'!$A$18:$A$19, 0)))</f>
        <v>-1.140161291580982</v>
      </c>
      <c r="I420" s="14">
        <f>IF(C420="N/A", 0, INDEX('Probability Tables'!$K$48:$K$50, MATCH(C420, 'Probability Tables'!$A$48:$A$50, 0)))</f>
        <v>-1.4997389951776758</v>
      </c>
      <c r="J420" s="14">
        <f>'Probability Tables'!$E$4</f>
        <v>-0.95753369040820424</v>
      </c>
      <c r="K420" s="16">
        <f>SUM(H420:J420)</f>
        <v>-3.5974339771668618</v>
      </c>
      <c r="L420" s="15">
        <f>EXP(G420)/(EXP(G420)+EXP(K420))*100</f>
        <v>78.294281286117311</v>
      </c>
      <c r="M420" s="15">
        <f>EXP(K420)/(EXP(K420)+EXP(G420))*100</f>
        <v>21.705718713882685</v>
      </c>
      <c r="N420" s="17">
        <f t="shared" si="6"/>
        <v>0</v>
      </c>
      <c r="O420" s="17">
        <v>0</v>
      </c>
    </row>
    <row r="421" spans="1:15" x14ac:dyDescent="0.25">
      <c r="A421" t="s">
        <v>609</v>
      </c>
      <c r="B421" t="s">
        <v>17</v>
      </c>
      <c r="C421" s="12" t="s">
        <v>1250</v>
      </c>
      <c r="D421" s="13">
        <f>IF(B421="N/A", 0, INDEX('Probability Tables'!$J$18:$J$19, MATCH(B421, 'Probability Tables'!$A$18:$A$19, 0)))</f>
        <v>-1.9050155618886613</v>
      </c>
      <c r="E421" s="13">
        <f>IF(C421="N/A", 0, INDEX('Probability Tables'!$J$48:$J$50, MATCH(C421, 'Probability Tables'!$A$48:$A$50, 0)))</f>
        <v>-1.1317644959850102</v>
      </c>
      <c r="F421" s="13">
        <f>'Probability Tables'!$E$3</f>
        <v>-0.48424598596127871</v>
      </c>
      <c r="G421" s="16">
        <f>SUM(D421:F421)</f>
        <v>-3.5210260438349503</v>
      </c>
      <c r="H421" s="14">
        <f>IF(B421="N/A", 0, INDEX('Probability Tables'!$K$18:$K$19, MATCH(B421, 'Probability Tables'!$A$18:$A$19, 0)))</f>
        <v>-0.38532054201569693</v>
      </c>
      <c r="I421" s="14">
        <f>IF(C421="N/A", 0, INDEX('Probability Tables'!$K$48:$K$50, MATCH(C421, 'Probability Tables'!$A$48:$A$50, 0)))</f>
        <v>-0.54522705048332309</v>
      </c>
      <c r="J421" s="14">
        <f>'Probability Tables'!$E$4</f>
        <v>-0.95753369040820424</v>
      </c>
      <c r="K421" s="16">
        <f>SUM(H421:J421)</f>
        <v>-1.8880812829072244</v>
      </c>
      <c r="L421" s="15">
        <f>EXP(G421)/(EXP(G421)+EXP(K421))*100</f>
        <v>16.342735774071372</v>
      </c>
      <c r="M421" s="15">
        <f>EXP(K421)/(EXP(K421)+EXP(G421))*100</f>
        <v>83.657264225928628</v>
      </c>
      <c r="N421" s="17">
        <f t="shared" si="6"/>
        <v>1</v>
      </c>
      <c r="O421" s="17">
        <v>0</v>
      </c>
    </row>
    <row r="422" spans="1:15" x14ac:dyDescent="0.25">
      <c r="A422" t="s">
        <v>610</v>
      </c>
      <c r="B422" t="s">
        <v>13</v>
      </c>
      <c r="C422" s="12" t="s">
        <v>1251</v>
      </c>
      <c r="D422" s="13">
        <f>IF(B422="N/A", 0, INDEX('Probability Tables'!$J$18:$J$19, MATCH(B422, 'Probability Tables'!$A$18:$A$19, 0)))</f>
        <v>-0.16113204070663512</v>
      </c>
      <c r="E422" s="13">
        <f>IF(C422="N/A", 0, INDEX('Probability Tables'!$J$48:$J$50, MATCH(C422, 'Probability Tables'!$A$48:$A$50, 0)))</f>
        <v>-0.71512608727872051</v>
      </c>
      <c r="F422" s="13">
        <f>'Probability Tables'!$E$3</f>
        <v>-0.48424598596127871</v>
      </c>
      <c r="G422" s="16">
        <f>SUM(D422:F422)</f>
        <v>-1.3605041139466343</v>
      </c>
      <c r="H422" s="14">
        <f>IF(B422="N/A", 0, INDEX('Probability Tables'!$K$18:$K$19, MATCH(B422, 'Probability Tables'!$A$18:$A$19, 0)))</f>
        <v>-1.140161291580982</v>
      </c>
      <c r="I422" s="14">
        <f>IF(C422="N/A", 0, INDEX('Probability Tables'!$K$48:$K$50, MATCH(C422, 'Probability Tables'!$A$48:$A$50, 0)))</f>
        <v>-1.624036711855253</v>
      </c>
      <c r="J422" s="14">
        <f>'Probability Tables'!$E$4</f>
        <v>-0.95753369040820424</v>
      </c>
      <c r="K422" s="16">
        <f>SUM(H422:J422)</f>
        <v>-3.7217316938444389</v>
      </c>
      <c r="L422" s="15">
        <f>EXP(G422)/(EXP(G422)+EXP(K422))*100</f>
        <v>91.38225276677349</v>
      </c>
      <c r="M422" s="15">
        <f>EXP(K422)/(EXP(K422)+EXP(G422))*100</f>
        <v>8.6177472332265204</v>
      </c>
      <c r="N422" s="17">
        <f t="shared" si="6"/>
        <v>0</v>
      </c>
      <c r="O422" s="17">
        <v>0</v>
      </c>
    </row>
    <row r="423" spans="1:15" x14ac:dyDescent="0.25">
      <c r="A423" t="s">
        <v>611</v>
      </c>
      <c r="B423" t="s">
        <v>13</v>
      </c>
      <c r="C423" s="12" t="s">
        <v>1251</v>
      </c>
      <c r="D423" s="13">
        <f>IF(B423="N/A", 0, INDEX('Probability Tables'!$J$18:$J$19, MATCH(B423, 'Probability Tables'!$A$18:$A$19, 0)))</f>
        <v>-0.16113204070663512</v>
      </c>
      <c r="E423" s="13">
        <f>IF(C423="N/A", 0, INDEX('Probability Tables'!$J$48:$J$50, MATCH(C423, 'Probability Tables'!$A$48:$A$50, 0)))</f>
        <v>-0.71512608727872051</v>
      </c>
      <c r="F423" s="13">
        <f>'Probability Tables'!$E$3</f>
        <v>-0.48424598596127871</v>
      </c>
      <c r="G423" s="16">
        <f>SUM(D423:F423)</f>
        <v>-1.3605041139466343</v>
      </c>
      <c r="H423" s="14">
        <f>IF(B423="N/A", 0, INDEX('Probability Tables'!$K$18:$K$19, MATCH(B423, 'Probability Tables'!$A$18:$A$19, 0)))</f>
        <v>-1.140161291580982</v>
      </c>
      <c r="I423" s="14">
        <f>IF(C423="N/A", 0, INDEX('Probability Tables'!$K$48:$K$50, MATCH(C423, 'Probability Tables'!$A$48:$A$50, 0)))</f>
        <v>-1.624036711855253</v>
      </c>
      <c r="J423" s="14">
        <f>'Probability Tables'!$E$4</f>
        <v>-0.95753369040820424</v>
      </c>
      <c r="K423" s="16">
        <f>SUM(H423:J423)</f>
        <v>-3.7217316938444389</v>
      </c>
      <c r="L423" s="15">
        <f>EXP(G423)/(EXP(G423)+EXP(K423))*100</f>
        <v>91.38225276677349</v>
      </c>
      <c r="M423" s="15">
        <f>EXP(K423)/(EXP(K423)+EXP(G423))*100</f>
        <v>8.6177472332265204</v>
      </c>
      <c r="N423" s="17">
        <f t="shared" si="6"/>
        <v>0</v>
      </c>
      <c r="O423" s="17">
        <v>0</v>
      </c>
    </row>
    <row r="424" spans="1:15" x14ac:dyDescent="0.25">
      <c r="A424" t="s">
        <v>613</v>
      </c>
      <c r="B424" t="s">
        <v>13</v>
      </c>
      <c r="C424" s="12" t="s">
        <v>1251</v>
      </c>
      <c r="D424" s="13">
        <f>IF(B424="N/A", 0, INDEX('Probability Tables'!$J$18:$J$19, MATCH(B424, 'Probability Tables'!$A$18:$A$19, 0)))</f>
        <v>-0.16113204070663512</v>
      </c>
      <c r="E424" s="13">
        <f>IF(C424="N/A", 0, INDEX('Probability Tables'!$J$48:$J$50, MATCH(C424, 'Probability Tables'!$A$48:$A$50, 0)))</f>
        <v>-0.71512608727872051</v>
      </c>
      <c r="F424" s="13">
        <f>'Probability Tables'!$E$3</f>
        <v>-0.48424598596127871</v>
      </c>
      <c r="G424" s="16">
        <f>SUM(D424:F424)</f>
        <v>-1.3605041139466343</v>
      </c>
      <c r="H424" s="14">
        <f>IF(B424="N/A", 0, INDEX('Probability Tables'!$K$18:$K$19, MATCH(B424, 'Probability Tables'!$A$18:$A$19, 0)))</f>
        <v>-1.140161291580982</v>
      </c>
      <c r="I424" s="14">
        <f>IF(C424="N/A", 0, INDEX('Probability Tables'!$K$48:$K$50, MATCH(C424, 'Probability Tables'!$A$48:$A$50, 0)))</f>
        <v>-1.624036711855253</v>
      </c>
      <c r="J424" s="14">
        <f>'Probability Tables'!$E$4</f>
        <v>-0.95753369040820424</v>
      </c>
      <c r="K424" s="16">
        <f>SUM(H424:J424)</f>
        <v>-3.7217316938444389</v>
      </c>
      <c r="L424" s="15">
        <f>EXP(G424)/(EXP(G424)+EXP(K424))*100</f>
        <v>91.38225276677349</v>
      </c>
      <c r="M424" s="15">
        <f>EXP(K424)/(EXP(K424)+EXP(G424))*100</f>
        <v>8.6177472332265204</v>
      </c>
      <c r="N424" s="17">
        <f t="shared" si="6"/>
        <v>0</v>
      </c>
      <c r="O424" s="17">
        <v>0</v>
      </c>
    </row>
    <row r="425" spans="1:15" x14ac:dyDescent="0.25">
      <c r="A425" t="s">
        <v>614</v>
      </c>
      <c r="B425" t="s">
        <v>17</v>
      </c>
      <c r="C425" s="12" t="s">
        <v>1252</v>
      </c>
      <c r="D425" s="13">
        <f>IF(B425="N/A", 0, INDEX('Probability Tables'!$J$18:$J$19, MATCH(B425, 'Probability Tables'!$A$18:$A$19, 0)))</f>
        <v>-1.9050155618886613</v>
      </c>
      <c r="E425" s="13">
        <f>IF(C425="N/A", 0, INDEX('Probability Tables'!$J$48:$J$50, MATCH(C425, 'Probability Tables'!$A$48:$A$50, 0)))</f>
        <v>-1.6691571471357227</v>
      </c>
      <c r="F425" s="13">
        <f>'Probability Tables'!$E$3</f>
        <v>-0.48424598596127871</v>
      </c>
      <c r="G425" s="16">
        <f>SUM(D425:F425)</f>
        <v>-4.0584186949856624</v>
      </c>
      <c r="H425" s="14">
        <f>IF(B425="N/A", 0, INDEX('Probability Tables'!$K$18:$K$19, MATCH(B425, 'Probability Tables'!$A$18:$A$19, 0)))</f>
        <v>-0.38532054201569693</v>
      </c>
      <c r="I425" s="14">
        <f>IF(C425="N/A", 0, INDEX('Probability Tables'!$K$48:$K$50, MATCH(C425, 'Probability Tables'!$A$48:$A$50, 0)))</f>
        <v>-1.4997389951776758</v>
      </c>
      <c r="J425" s="14">
        <f>'Probability Tables'!$E$4</f>
        <v>-0.95753369040820424</v>
      </c>
      <c r="K425" s="16">
        <f>SUM(H425:J425)</f>
        <v>-2.8425932276015771</v>
      </c>
      <c r="L425" s="15">
        <f>EXP(G425)/(EXP(G425)+EXP(K425))*100</f>
        <v>22.867192501028882</v>
      </c>
      <c r="M425" s="15">
        <f>EXP(K425)/(EXP(K425)+EXP(G425))*100</f>
        <v>77.132807498971118</v>
      </c>
      <c r="N425" s="17">
        <f t="shared" si="6"/>
        <v>1</v>
      </c>
      <c r="O425" s="17">
        <v>0</v>
      </c>
    </row>
    <row r="426" spans="1:15" x14ac:dyDescent="0.25">
      <c r="A426" t="s">
        <v>615</v>
      </c>
      <c r="B426" t="s">
        <v>13</v>
      </c>
      <c r="C426" s="12" t="s">
        <v>1250</v>
      </c>
      <c r="D426" s="13">
        <f>IF(B426="N/A", 0, INDEX('Probability Tables'!$J$18:$J$19, MATCH(B426, 'Probability Tables'!$A$18:$A$19, 0)))</f>
        <v>-0.16113204070663512</v>
      </c>
      <c r="E426" s="13">
        <f>IF(C426="N/A", 0, INDEX('Probability Tables'!$J$48:$J$50, MATCH(C426, 'Probability Tables'!$A$48:$A$50, 0)))</f>
        <v>-1.1317644959850102</v>
      </c>
      <c r="F426" s="13">
        <f>'Probability Tables'!$E$3</f>
        <v>-0.48424598596127871</v>
      </c>
      <c r="G426" s="16">
        <f>SUM(D426:F426)</f>
        <v>-1.7771425226529238</v>
      </c>
      <c r="H426" s="14">
        <f>IF(B426="N/A", 0, INDEX('Probability Tables'!$K$18:$K$19, MATCH(B426, 'Probability Tables'!$A$18:$A$19, 0)))</f>
        <v>-1.140161291580982</v>
      </c>
      <c r="I426" s="14">
        <f>IF(C426="N/A", 0, INDEX('Probability Tables'!$K$48:$K$50, MATCH(C426, 'Probability Tables'!$A$48:$A$50, 0)))</f>
        <v>-0.54522705048332309</v>
      </c>
      <c r="J426" s="14">
        <f>'Probability Tables'!$E$4</f>
        <v>-0.95753369040820424</v>
      </c>
      <c r="K426" s="16">
        <f>SUM(H426:J426)</f>
        <v>-2.6429220324725091</v>
      </c>
      <c r="L426" s="15">
        <f>EXP(G426)/(EXP(G426)+EXP(K426))*100</f>
        <v>70.386674355757833</v>
      </c>
      <c r="M426" s="15">
        <f>EXP(K426)/(EXP(K426)+EXP(G426))*100</f>
        <v>29.613325644242167</v>
      </c>
      <c r="N426" s="17">
        <f t="shared" si="6"/>
        <v>0</v>
      </c>
      <c r="O426" s="17">
        <v>0</v>
      </c>
    </row>
    <row r="427" spans="1:15" x14ac:dyDescent="0.25">
      <c r="A427" t="s">
        <v>616</v>
      </c>
      <c r="B427" t="s">
        <v>13</v>
      </c>
      <c r="C427" s="12" t="s">
        <v>1251</v>
      </c>
      <c r="D427" s="13">
        <f>IF(B427="N/A", 0, INDEX('Probability Tables'!$J$18:$J$19, MATCH(B427, 'Probability Tables'!$A$18:$A$19, 0)))</f>
        <v>-0.16113204070663512</v>
      </c>
      <c r="E427" s="13">
        <f>IF(C427="N/A", 0, INDEX('Probability Tables'!$J$48:$J$50, MATCH(C427, 'Probability Tables'!$A$48:$A$50, 0)))</f>
        <v>-0.71512608727872051</v>
      </c>
      <c r="F427" s="13">
        <f>'Probability Tables'!$E$3</f>
        <v>-0.48424598596127871</v>
      </c>
      <c r="G427" s="16">
        <f>SUM(D427:F427)</f>
        <v>-1.3605041139466343</v>
      </c>
      <c r="H427" s="14">
        <f>IF(B427="N/A", 0, INDEX('Probability Tables'!$K$18:$K$19, MATCH(B427, 'Probability Tables'!$A$18:$A$19, 0)))</f>
        <v>-1.140161291580982</v>
      </c>
      <c r="I427" s="14">
        <f>IF(C427="N/A", 0, INDEX('Probability Tables'!$K$48:$K$50, MATCH(C427, 'Probability Tables'!$A$48:$A$50, 0)))</f>
        <v>-1.624036711855253</v>
      </c>
      <c r="J427" s="14">
        <f>'Probability Tables'!$E$4</f>
        <v>-0.95753369040820424</v>
      </c>
      <c r="K427" s="16">
        <f>SUM(H427:J427)</f>
        <v>-3.7217316938444389</v>
      </c>
      <c r="L427" s="15">
        <f>EXP(G427)/(EXP(G427)+EXP(K427))*100</f>
        <v>91.38225276677349</v>
      </c>
      <c r="M427" s="15">
        <f>EXP(K427)/(EXP(K427)+EXP(G427))*100</f>
        <v>8.6177472332265204</v>
      </c>
      <c r="N427" s="17">
        <f t="shared" si="6"/>
        <v>0</v>
      </c>
      <c r="O427" s="17">
        <v>0</v>
      </c>
    </row>
    <row r="428" spans="1:15" x14ac:dyDescent="0.25">
      <c r="A428" t="s">
        <v>618</v>
      </c>
      <c r="B428" t="s">
        <v>17</v>
      </c>
      <c r="C428" s="12" t="s">
        <v>1250</v>
      </c>
      <c r="D428" s="13">
        <f>IF(B428="N/A", 0, INDEX('Probability Tables'!$J$18:$J$19, MATCH(B428, 'Probability Tables'!$A$18:$A$19, 0)))</f>
        <v>-1.9050155618886613</v>
      </c>
      <c r="E428" s="13">
        <f>IF(C428="N/A", 0, INDEX('Probability Tables'!$J$48:$J$50, MATCH(C428, 'Probability Tables'!$A$48:$A$50, 0)))</f>
        <v>-1.1317644959850102</v>
      </c>
      <c r="F428" s="13">
        <f>'Probability Tables'!$E$3</f>
        <v>-0.48424598596127871</v>
      </c>
      <c r="G428" s="16">
        <f>SUM(D428:F428)</f>
        <v>-3.5210260438349503</v>
      </c>
      <c r="H428" s="14">
        <f>IF(B428="N/A", 0, INDEX('Probability Tables'!$K$18:$K$19, MATCH(B428, 'Probability Tables'!$A$18:$A$19, 0)))</f>
        <v>-0.38532054201569693</v>
      </c>
      <c r="I428" s="14">
        <f>IF(C428="N/A", 0, INDEX('Probability Tables'!$K$48:$K$50, MATCH(C428, 'Probability Tables'!$A$48:$A$50, 0)))</f>
        <v>-0.54522705048332309</v>
      </c>
      <c r="J428" s="14">
        <f>'Probability Tables'!$E$4</f>
        <v>-0.95753369040820424</v>
      </c>
      <c r="K428" s="16">
        <f>SUM(H428:J428)</f>
        <v>-1.8880812829072244</v>
      </c>
      <c r="L428" s="15">
        <f>EXP(G428)/(EXP(G428)+EXP(K428))*100</f>
        <v>16.342735774071372</v>
      </c>
      <c r="M428" s="15">
        <f>EXP(K428)/(EXP(K428)+EXP(G428))*100</f>
        <v>83.657264225928628</v>
      </c>
      <c r="N428" s="17">
        <f t="shared" si="6"/>
        <v>1</v>
      </c>
      <c r="O428" s="17">
        <v>1</v>
      </c>
    </row>
    <row r="429" spans="1:15" x14ac:dyDescent="0.25">
      <c r="A429" t="s">
        <v>619</v>
      </c>
      <c r="B429" t="s">
        <v>17</v>
      </c>
      <c r="C429" s="12" t="s">
        <v>1250</v>
      </c>
      <c r="D429" s="13">
        <f>IF(B429="N/A", 0, INDEX('Probability Tables'!$J$18:$J$19, MATCH(B429, 'Probability Tables'!$A$18:$A$19, 0)))</f>
        <v>-1.9050155618886613</v>
      </c>
      <c r="E429" s="13">
        <f>IF(C429="N/A", 0, INDEX('Probability Tables'!$J$48:$J$50, MATCH(C429, 'Probability Tables'!$A$48:$A$50, 0)))</f>
        <v>-1.1317644959850102</v>
      </c>
      <c r="F429" s="13">
        <f>'Probability Tables'!$E$3</f>
        <v>-0.48424598596127871</v>
      </c>
      <c r="G429" s="16">
        <f>SUM(D429:F429)</f>
        <v>-3.5210260438349503</v>
      </c>
      <c r="H429" s="14">
        <f>IF(B429="N/A", 0, INDEX('Probability Tables'!$K$18:$K$19, MATCH(B429, 'Probability Tables'!$A$18:$A$19, 0)))</f>
        <v>-0.38532054201569693</v>
      </c>
      <c r="I429" s="14">
        <f>IF(C429="N/A", 0, INDEX('Probability Tables'!$K$48:$K$50, MATCH(C429, 'Probability Tables'!$A$48:$A$50, 0)))</f>
        <v>-0.54522705048332309</v>
      </c>
      <c r="J429" s="14">
        <f>'Probability Tables'!$E$4</f>
        <v>-0.95753369040820424</v>
      </c>
      <c r="K429" s="16">
        <f>SUM(H429:J429)</f>
        <v>-1.8880812829072244</v>
      </c>
      <c r="L429" s="15">
        <f>EXP(G429)/(EXP(G429)+EXP(K429))*100</f>
        <v>16.342735774071372</v>
      </c>
      <c r="M429" s="15">
        <f>EXP(K429)/(EXP(K429)+EXP(G429))*100</f>
        <v>83.657264225928628</v>
      </c>
      <c r="N429" s="17">
        <f t="shared" si="6"/>
        <v>1</v>
      </c>
      <c r="O429" s="17">
        <v>1</v>
      </c>
    </row>
    <row r="430" spans="1:15" x14ac:dyDescent="0.25">
      <c r="A430" t="s">
        <v>620</v>
      </c>
      <c r="B430" t="s">
        <v>13</v>
      </c>
      <c r="C430" s="12" t="s">
        <v>1251</v>
      </c>
      <c r="D430" s="13">
        <f>IF(B430="N/A", 0, INDEX('Probability Tables'!$J$18:$J$19, MATCH(B430, 'Probability Tables'!$A$18:$A$19, 0)))</f>
        <v>-0.16113204070663512</v>
      </c>
      <c r="E430" s="13">
        <f>IF(C430="N/A", 0, INDEX('Probability Tables'!$J$48:$J$50, MATCH(C430, 'Probability Tables'!$A$48:$A$50, 0)))</f>
        <v>-0.71512608727872051</v>
      </c>
      <c r="F430" s="13">
        <f>'Probability Tables'!$E$3</f>
        <v>-0.48424598596127871</v>
      </c>
      <c r="G430" s="16">
        <f>SUM(D430:F430)</f>
        <v>-1.3605041139466343</v>
      </c>
      <c r="H430" s="14">
        <f>IF(B430="N/A", 0, INDEX('Probability Tables'!$K$18:$K$19, MATCH(B430, 'Probability Tables'!$A$18:$A$19, 0)))</f>
        <v>-1.140161291580982</v>
      </c>
      <c r="I430" s="14">
        <f>IF(C430="N/A", 0, INDEX('Probability Tables'!$K$48:$K$50, MATCH(C430, 'Probability Tables'!$A$48:$A$50, 0)))</f>
        <v>-1.624036711855253</v>
      </c>
      <c r="J430" s="14">
        <f>'Probability Tables'!$E$4</f>
        <v>-0.95753369040820424</v>
      </c>
      <c r="K430" s="16">
        <f>SUM(H430:J430)</f>
        <v>-3.7217316938444389</v>
      </c>
      <c r="L430" s="15">
        <f>EXP(G430)/(EXP(G430)+EXP(K430))*100</f>
        <v>91.38225276677349</v>
      </c>
      <c r="M430" s="15">
        <f>EXP(K430)/(EXP(K430)+EXP(G430))*100</f>
        <v>8.6177472332265204</v>
      </c>
      <c r="N430" s="17">
        <f t="shared" si="6"/>
        <v>0</v>
      </c>
      <c r="O430" s="17">
        <v>0</v>
      </c>
    </row>
    <row r="431" spans="1:15" x14ac:dyDescent="0.25">
      <c r="A431" t="s">
        <v>621</v>
      </c>
      <c r="B431" t="s">
        <v>13</v>
      </c>
      <c r="C431" s="12" t="s">
        <v>1251</v>
      </c>
      <c r="D431" s="13">
        <f>IF(B431="N/A", 0, INDEX('Probability Tables'!$J$18:$J$19, MATCH(B431, 'Probability Tables'!$A$18:$A$19, 0)))</f>
        <v>-0.16113204070663512</v>
      </c>
      <c r="E431" s="13">
        <f>IF(C431="N/A", 0, INDEX('Probability Tables'!$J$48:$J$50, MATCH(C431, 'Probability Tables'!$A$48:$A$50, 0)))</f>
        <v>-0.71512608727872051</v>
      </c>
      <c r="F431" s="13">
        <f>'Probability Tables'!$E$3</f>
        <v>-0.48424598596127871</v>
      </c>
      <c r="G431" s="16">
        <f>SUM(D431:F431)</f>
        <v>-1.3605041139466343</v>
      </c>
      <c r="H431" s="14">
        <f>IF(B431="N/A", 0, INDEX('Probability Tables'!$K$18:$K$19, MATCH(B431, 'Probability Tables'!$A$18:$A$19, 0)))</f>
        <v>-1.140161291580982</v>
      </c>
      <c r="I431" s="14">
        <f>IF(C431="N/A", 0, INDEX('Probability Tables'!$K$48:$K$50, MATCH(C431, 'Probability Tables'!$A$48:$A$50, 0)))</f>
        <v>-1.624036711855253</v>
      </c>
      <c r="J431" s="14">
        <f>'Probability Tables'!$E$4</f>
        <v>-0.95753369040820424</v>
      </c>
      <c r="K431" s="16">
        <f>SUM(H431:J431)</f>
        <v>-3.7217316938444389</v>
      </c>
      <c r="L431" s="15">
        <f>EXP(G431)/(EXP(G431)+EXP(K431))*100</f>
        <v>91.38225276677349</v>
      </c>
      <c r="M431" s="15">
        <f>EXP(K431)/(EXP(K431)+EXP(G431))*100</f>
        <v>8.6177472332265204</v>
      </c>
      <c r="N431" s="17">
        <f t="shared" si="6"/>
        <v>0</v>
      </c>
      <c r="O431" s="17">
        <v>1</v>
      </c>
    </row>
    <row r="432" spans="1:15" x14ac:dyDescent="0.25">
      <c r="A432" t="s">
        <v>624</v>
      </c>
      <c r="B432" t="s">
        <v>13</v>
      </c>
      <c r="C432" s="12" t="s">
        <v>1250</v>
      </c>
      <c r="D432" s="13">
        <f>IF(B432="N/A", 0, INDEX('Probability Tables'!$J$18:$J$19, MATCH(B432, 'Probability Tables'!$A$18:$A$19, 0)))</f>
        <v>-0.16113204070663512</v>
      </c>
      <c r="E432" s="13">
        <f>IF(C432="N/A", 0, INDEX('Probability Tables'!$J$48:$J$50, MATCH(C432, 'Probability Tables'!$A$48:$A$50, 0)))</f>
        <v>-1.1317644959850102</v>
      </c>
      <c r="F432" s="13">
        <f>'Probability Tables'!$E$3</f>
        <v>-0.48424598596127871</v>
      </c>
      <c r="G432" s="16">
        <f>SUM(D432:F432)</f>
        <v>-1.7771425226529238</v>
      </c>
      <c r="H432" s="14">
        <f>IF(B432="N/A", 0, INDEX('Probability Tables'!$K$18:$K$19, MATCH(B432, 'Probability Tables'!$A$18:$A$19, 0)))</f>
        <v>-1.140161291580982</v>
      </c>
      <c r="I432" s="14">
        <f>IF(C432="N/A", 0, INDEX('Probability Tables'!$K$48:$K$50, MATCH(C432, 'Probability Tables'!$A$48:$A$50, 0)))</f>
        <v>-0.54522705048332309</v>
      </c>
      <c r="J432" s="14">
        <f>'Probability Tables'!$E$4</f>
        <v>-0.95753369040820424</v>
      </c>
      <c r="K432" s="16">
        <f>SUM(H432:J432)</f>
        <v>-2.6429220324725091</v>
      </c>
      <c r="L432" s="15">
        <f>EXP(G432)/(EXP(G432)+EXP(K432))*100</f>
        <v>70.386674355757833</v>
      </c>
      <c r="M432" s="15">
        <f>EXP(K432)/(EXP(K432)+EXP(G432))*100</f>
        <v>29.613325644242167</v>
      </c>
      <c r="N432" s="17">
        <f t="shared" si="6"/>
        <v>0</v>
      </c>
      <c r="O432" s="17">
        <v>1</v>
      </c>
    </row>
    <row r="433" spans="1:15" x14ac:dyDescent="0.25">
      <c r="A433" t="s">
        <v>625</v>
      </c>
      <c r="B433" t="s">
        <v>17</v>
      </c>
      <c r="C433" s="12" t="s">
        <v>1252</v>
      </c>
      <c r="D433" s="13">
        <f>IF(B433="N/A", 0, INDEX('Probability Tables'!$J$18:$J$19, MATCH(B433, 'Probability Tables'!$A$18:$A$19, 0)))</f>
        <v>-1.9050155618886613</v>
      </c>
      <c r="E433" s="13">
        <f>IF(C433="N/A", 0, INDEX('Probability Tables'!$J$48:$J$50, MATCH(C433, 'Probability Tables'!$A$48:$A$50, 0)))</f>
        <v>-1.6691571471357227</v>
      </c>
      <c r="F433" s="13">
        <f>'Probability Tables'!$E$3</f>
        <v>-0.48424598596127871</v>
      </c>
      <c r="G433" s="16">
        <f>SUM(D433:F433)</f>
        <v>-4.0584186949856624</v>
      </c>
      <c r="H433" s="14">
        <f>IF(B433="N/A", 0, INDEX('Probability Tables'!$K$18:$K$19, MATCH(B433, 'Probability Tables'!$A$18:$A$19, 0)))</f>
        <v>-0.38532054201569693</v>
      </c>
      <c r="I433" s="14">
        <f>IF(C433="N/A", 0, INDEX('Probability Tables'!$K$48:$K$50, MATCH(C433, 'Probability Tables'!$A$48:$A$50, 0)))</f>
        <v>-1.4997389951776758</v>
      </c>
      <c r="J433" s="14">
        <f>'Probability Tables'!$E$4</f>
        <v>-0.95753369040820424</v>
      </c>
      <c r="K433" s="16">
        <f>SUM(H433:J433)</f>
        <v>-2.8425932276015771</v>
      </c>
      <c r="L433" s="15">
        <f>EXP(G433)/(EXP(G433)+EXP(K433))*100</f>
        <v>22.867192501028882</v>
      </c>
      <c r="M433" s="15">
        <f>EXP(K433)/(EXP(K433)+EXP(G433))*100</f>
        <v>77.132807498971118</v>
      </c>
      <c r="N433" s="17">
        <f t="shared" si="6"/>
        <v>1</v>
      </c>
      <c r="O433" s="17">
        <v>1</v>
      </c>
    </row>
    <row r="434" spans="1:15" x14ac:dyDescent="0.25">
      <c r="A434" t="s">
        <v>626</v>
      </c>
      <c r="B434" t="s">
        <v>17</v>
      </c>
      <c r="C434" s="12" t="s">
        <v>1250</v>
      </c>
      <c r="D434" s="13">
        <f>IF(B434="N/A", 0, INDEX('Probability Tables'!$J$18:$J$19, MATCH(B434, 'Probability Tables'!$A$18:$A$19, 0)))</f>
        <v>-1.9050155618886613</v>
      </c>
      <c r="E434" s="13">
        <f>IF(C434="N/A", 0, INDEX('Probability Tables'!$J$48:$J$50, MATCH(C434, 'Probability Tables'!$A$48:$A$50, 0)))</f>
        <v>-1.1317644959850102</v>
      </c>
      <c r="F434" s="13">
        <f>'Probability Tables'!$E$3</f>
        <v>-0.48424598596127871</v>
      </c>
      <c r="G434" s="16">
        <f>SUM(D434:F434)</f>
        <v>-3.5210260438349503</v>
      </c>
      <c r="H434" s="14">
        <f>IF(B434="N/A", 0, INDEX('Probability Tables'!$K$18:$K$19, MATCH(B434, 'Probability Tables'!$A$18:$A$19, 0)))</f>
        <v>-0.38532054201569693</v>
      </c>
      <c r="I434" s="14">
        <f>IF(C434="N/A", 0, INDEX('Probability Tables'!$K$48:$K$50, MATCH(C434, 'Probability Tables'!$A$48:$A$50, 0)))</f>
        <v>-0.54522705048332309</v>
      </c>
      <c r="J434" s="14">
        <f>'Probability Tables'!$E$4</f>
        <v>-0.95753369040820424</v>
      </c>
      <c r="K434" s="16">
        <f>SUM(H434:J434)</f>
        <v>-1.8880812829072244</v>
      </c>
      <c r="L434" s="15">
        <f>EXP(G434)/(EXP(G434)+EXP(K434))*100</f>
        <v>16.342735774071372</v>
      </c>
      <c r="M434" s="15">
        <f>EXP(K434)/(EXP(K434)+EXP(G434))*100</f>
        <v>83.657264225928628</v>
      </c>
      <c r="N434" s="17">
        <f t="shared" si="6"/>
        <v>1</v>
      </c>
      <c r="O434" s="17">
        <v>1</v>
      </c>
    </row>
    <row r="435" spans="1:15" x14ac:dyDescent="0.25">
      <c r="A435" t="s">
        <v>628</v>
      </c>
      <c r="B435" t="s">
        <v>13</v>
      </c>
      <c r="C435" s="12" t="s">
        <v>1251</v>
      </c>
      <c r="D435" s="13">
        <f>IF(B435="N/A", 0, INDEX('Probability Tables'!$J$18:$J$19, MATCH(B435, 'Probability Tables'!$A$18:$A$19, 0)))</f>
        <v>-0.16113204070663512</v>
      </c>
      <c r="E435" s="13">
        <f>IF(C435="N/A", 0, INDEX('Probability Tables'!$J$48:$J$50, MATCH(C435, 'Probability Tables'!$A$48:$A$50, 0)))</f>
        <v>-0.71512608727872051</v>
      </c>
      <c r="F435" s="13">
        <f>'Probability Tables'!$E$3</f>
        <v>-0.48424598596127871</v>
      </c>
      <c r="G435" s="16">
        <f>SUM(D435:F435)</f>
        <v>-1.3605041139466343</v>
      </c>
      <c r="H435" s="14">
        <f>IF(B435="N/A", 0, INDEX('Probability Tables'!$K$18:$K$19, MATCH(B435, 'Probability Tables'!$A$18:$A$19, 0)))</f>
        <v>-1.140161291580982</v>
      </c>
      <c r="I435" s="14">
        <f>IF(C435="N/A", 0, INDEX('Probability Tables'!$K$48:$K$50, MATCH(C435, 'Probability Tables'!$A$48:$A$50, 0)))</f>
        <v>-1.624036711855253</v>
      </c>
      <c r="J435" s="14">
        <f>'Probability Tables'!$E$4</f>
        <v>-0.95753369040820424</v>
      </c>
      <c r="K435" s="16">
        <f>SUM(H435:J435)</f>
        <v>-3.7217316938444389</v>
      </c>
      <c r="L435" s="15">
        <f>EXP(G435)/(EXP(G435)+EXP(K435))*100</f>
        <v>91.38225276677349</v>
      </c>
      <c r="M435" s="15">
        <f>EXP(K435)/(EXP(K435)+EXP(G435))*100</f>
        <v>8.6177472332265204</v>
      </c>
      <c r="N435" s="17">
        <f t="shared" si="6"/>
        <v>0</v>
      </c>
      <c r="O435" s="17">
        <v>0</v>
      </c>
    </row>
    <row r="436" spans="1:15" x14ac:dyDescent="0.25">
      <c r="A436" t="s">
        <v>630</v>
      </c>
      <c r="B436" t="s">
        <v>13</v>
      </c>
      <c r="C436" s="12" t="s">
        <v>1250</v>
      </c>
      <c r="D436" s="13">
        <f>IF(B436="N/A", 0, INDEX('Probability Tables'!$J$18:$J$19, MATCH(B436, 'Probability Tables'!$A$18:$A$19, 0)))</f>
        <v>-0.16113204070663512</v>
      </c>
      <c r="E436" s="13">
        <f>IF(C436="N/A", 0, INDEX('Probability Tables'!$J$48:$J$50, MATCH(C436, 'Probability Tables'!$A$48:$A$50, 0)))</f>
        <v>-1.1317644959850102</v>
      </c>
      <c r="F436" s="13">
        <f>'Probability Tables'!$E$3</f>
        <v>-0.48424598596127871</v>
      </c>
      <c r="G436" s="16">
        <f>SUM(D436:F436)</f>
        <v>-1.7771425226529238</v>
      </c>
      <c r="H436" s="14">
        <f>IF(B436="N/A", 0, INDEX('Probability Tables'!$K$18:$K$19, MATCH(B436, 'Probability Tables'!$A$18:$A$19, 0)))</f>
        <v>-1.140161291580982</v>
      </c>
      <c r="I436" s="14">
        <f>IF(C436="N/A", 0, INDEX('Probability Tables'!$K$48:$K$50, MATCH(C436, 'Probability Tables'!$A$48:$A$50, 0)))</f>
        <v>-0.54522705048332309</v>
      </c>
      <c r="J436" s="14">
        <f>'Probability Tables'!$E$4</f>
        <v>-0.95753369040820424</v>
      </c>
      <c r="K436" s="16">
        <f>SUM(H436:J436)</f>
        <v>-2.6429220324725091</v>
      </c>
      <c r="L436" s="15">
        <f>EXP(G436)/(EXP(G436)+EXP(K436))*100</f>
        <v>70.386674355757833</v>
      </c>
      <c r="M436" s="15">
        <f>EXP(K436)/(EXP(K436)+EXP(G436))*100</f>
        <v>29.613325644242167</v>
      </c>
      <c r="N436" s="17">
        <f t="shared" si="6"/>
        <v>0</v>
      </c>
      <c r="O436" s="17">
        <v>0</v>
      </c>
    </row>
    <row r="437" spans="1:15" x14ac:dyDescent="0.25">
      <c r="A437" t="s">
        <v>632</v>
      </c>
      <c r="B437" t="s">
        <v>17</v>
      </c>
      <c r="C437" s="12" t="s">
        <v>1250</v>
      </c>
      <c r="D437" s="13">
        <f>IF(B437="N/A", 0, INDEX('Probability Tables'!$J$18:$J$19, MATCH(B437, 'Probability Tables'!$A$18:$A$19, 0)))</f>
        <v>-1.9050155618886613</v>
      </c>
      <c r="E437" s="13">
        <f>IF(C437="N/A", 0, INDEX('Probability Tables'!$J$48:$J$50, MATCH(C437, 'Probability Tables'!$A$48:$A$50, 0)))</f>
        <v>-1.1317644959850102</v>
      </c>
      <c r="F437" s="13">
        <f>'Probability Tables'!$E$3</f>
        <v>-0.48424598596127871</v>
      </c>
      <c r="G437" s="16">
        <f>SUM(D437:F437)</f>
        <v>-3.5210260438349503</v>
      </c>
      <c r="H437" s="14">
        <f>IF(B437="N/A", 0, INDEX('Probability Tables'!$K$18:$K$19, MATCH(B437, 'Probability Tables'!$A$18:$A$19, 0)))</f>
        <v>-0.38532054201569693</v>
      </c>
      <c r="I437" s="14">
        <f>IF(C437="N/A", 0, INDEX('Probability Tables'!$K$48:$K$50, MATCH(C437, 'Probability Tables'!$A$48:$A$50, 0)))</f>
        <v>-0.54522705048332309</v>
      </c>
      <c r="J437" s="14">
        <f>'Probability Tables'!$E$4</f>
        <v>-0.95753369040820424</v>
      </c>
      <c r="K437" s="16">
        <f>SUM(H437:J437)</f>
        <v>-1.8880812829072244</v>
      </c>
      <c r="L437" s="15">
        <f>EXP(G437)/(EXP(G437)+EXP(K437))*100</f>
        <v>16.342735774071372</v>
      </c>
      <c r="M437" s="15">
        <f>EXP(K437)/(EXP(K437)+EXP(G437))*100</f>
        <v>83.657264225928628</v>
      </c>
      <c r="N437" s="17">
        <f t="shared" si="6"/>
        <v>1</v>
      </c>
      <c r="O437" s="17">
        <v>1</v>
      </c>
    </row>
    <row r="438" spans="1:15" x14ac:dyDescent="0.25">
      <c r="A438" t="s">
        <v>633</v>
      </c>
      <c r="B438" t="s">
        <v>17</v>
      </c>
      <c r="C438" s="12" t="s">
        <v>1250</v>
      </c>
      <c r="D438" s="13">
        <f>IF(B438="N/A", 0, INDEX('Probability Tables'!$J$18:$J$19, MATCH(B438, 'Probability Tables'!$A$18:$A$19, 0)))</f>
        <v>-1.9050155618886613</v>
      </c>
      <c r="E438" s="13">
        <f>IF(C438="N/A", 0, INDEX('Probability Tables'!$J$48:$J$50, MATCH(C438, 'Probability Tables'!$A$48:$A$50, 0)))</f>
        <v>-1.1317644959850102</v>
      </c>
      <c r="F438" s="13">
        <f>'Probability Tables'!$E$3</f>
        <v>-0.48424598596127871</v>
      </c>
      <c r="G438" s="16">
        <f>SUM(D438:F438)</f>
        <v>-3.5210260438349503</v>
      </c>
      <c r="H438" s="14">
        <f>IF(B438="N/A", 0, INDEX('Probability Tables'!$K$18:$K$19, MATCH(B438, 'Probability Tables'!$A$18:$A$19, 0)))</f>
        <v>-0.38532054201569693</v>
      </c>
      <c r="I438" s="14">
        <f>IF(C438="N/A", 0, INDEX('Probability Tables'!$K$48:$K$50, MATCH(C438, 'Probability Tables'!$A$48:$A$50, 0)))</f>
        <v>-0.54522705048332309</v>
      </c>
      <c r="J438" s="14">
        <f>'Probability Tables'!$E$4</f>
        <v>-0.95753369040820424</v>
      </c>
      <c r="K438" s="16">
        <f>SUM(H438:J438)</f>
        <v>-1.8880812829072244</v>
      </c>
      <c r="L438" s="15">
        <f>EXP(G438)/(EXP(G438)+EXP(K438))*100</f>
        <v>16.342735774071372</v>
      </c>
      <c r="M438" s="15">
        <f>EXP(K438)/(EXP(K438)+EXP(G438))*100</f>
        <v>83.657264225928628</v>
      </c>
      <c r="N438" s="17">
        <f t="shared" si="6"/>
        <v>1</v>
      </c>
      <c r="O438" s="17">
        <v>0</v>
      </c>
    </row>
    <row r="439" spans="1:15" x14ac:dyDescent="0.25">
      <c r="A439" t="s">
        <v>634</v>
      </c>
      <c r="B439" t="s">
        <v>17</v>
      </c>
      <c r="C439" s="12" t="s">
        <v>1252</v>
      </c>
      <c r="D439" s="13">
        <f>IF(B439="N/A", 0, INDEX('Probability Tables'!$J$18:$J$19, MATCH(B439, 'Probability Tables'!$A$18:$A$19, 0)))</f>
        <v>-1.9050155618886613</v>
      </c>
      <c r="E439" s="13">
        <f>IF(C439="N/A", 0, INDEX('Probability Tables'!$J$48:$J$50, MATCH(C439, 'Probability Tables'!$A$48:$A$50, 0)))</f>
        <v>-1.6691571471357227</v>
      </c>
      <c r="F439" s="13">
        <f>'Probability Tables'!$E$3</f>
        <v>-0.48424598596127871</v>
      </c>
      <c r="G439" s="16">
        <f>SUM(D439:F439)</f>
        <v>-4.0584186949856624</v>
      </c>
      <c r="H439" s="14">
        <f>IF(B439="N/A", 0, INDEX('Probability Tables'!$K$18:$K$19, MATCH(B439, 'Probability Tables'!$A$18:$A$19, 0)))</f>
        <v>-0.38532054201569693</v>
      </c>
      <c r="I439" s="14">
        <f>IF(C439="N/A", 0, INDEX('Probability Tables'!$K$48:$K$50, MATCH(C439, 'Probability Tables'!$A$48:$A$50, 0)))</f>
        <v>-1.4997389951776758</v>
      </c>
      <c r="J439" s="14">
        <f>'Probability Tables'!$E$4</f>
        <v>-0.95753369040820424</v>
      </c>
      <c r="K439" s="16">
        <f>SUM(H439:J439)</f>
        <v>-2.8425932276015771</v>
      </c>
      <c r="L439" s="15">
        <f>EXP(G439)/(EXP(G439)+EXP(K439))*100</f>
        <v>22.867192501028882</v>
      </c>
      <c r="M439" s="15">
        <f>EXP(K439)/(EXP(K439)+EXP(G439))*100</f>
        <v>77.132807498971118</v>
      </c>
      <c r="N439" s="17">
        <f t="shared" si="6"/>
        <v>1</v>
      </c>
      <c r="O439" s="17">
        <v>1</v>
      </c>
    </row>
    <row r="440" spans="1:15" x14ac:dyDescent="0.25">
      <c r="A440" t="s">
        <v>635</v>
      </c>
      <c r="B440" t="s">
        <v>13</v>
      </c>
      <c r="C440" s="12" t="s">
        <v>1250</v>
      </c>
      <c r="D440" s="13">
        <f>IF(B440="N/A", 0, INDEX('Probability Tables'!$J$18:$J$19, MATCH(B440, 'Probability Tables'!$A$18:$A$19, 0)))</f>
        <v>-0.16113204070663512</v>
      </c>
      <c r="E440" s="13">
        <f>IF(C440="N/A", 0, INDEX('Probability Tables'!$J$48:$J$50, MATCH(C440, 'Probability Tables'!$A$48:$A$50, 0)))</f>
        <v>-1.1317644959850102</v>
      </c>
      <c r="F440" s="13">
        <f>'Probability Tables'!$E$3</f>
        <v>-0.48424598596127871</v>
      </c>
      <c r="G440" s="16">
        <f>SUM(D440:F440)</f>
        <v>-1.7771425226529238</v>
      </c>
      <c r="H440" s="14">
        <f>IF(B440="N/A", 0, INDEX('Probability Tables'!$K$18:$K$19, MATCH(B440, 'Probability Tables'!$A$18:$A$19, 0)))</f>
        <v>-1.140161291580982</v>
      </c>
      <c r="I440" s="14">
        <f>IF(C440="N/A", 0, INDEX('Probability Tables'!$K$48:$K$50, MATCH(C440, 'Probability Tables'!$A$48:$A$50, 0)))</f>
        <v>-0.54522705048332309</v>
      </c>
      <c r="J440" s="14">
        <f>'Probability Tables'!$E$4</f>
        <v>-0.95753369040820424</v>
      </c>
      <c r="K440" s="16">
        <f>SUM(H440:J440)</f>
        <v>-2.6429220324725091</v>
      </c>
      <c r="L440" s="15">
        <f>EXP(G440)/(EXP(G440)+EXP(K440))*100</f>
        <v>70.386674355757833</v>
      </c>
      <c r="M440" s="15">
        <f>EXP(K440)/(EXP(K440)+EXP(G440))*100</f>
        <v>29.613325644242167</v>
      </c>
      <c r="N440" s="17">
        <f t="shared" si="6"/>
        <v>0</v>
      </c>
      <c r="O440" s="17">
        <v>0</v>
      </c>
    </row>
    <row r="441" spans="1:15" x14ac:dyDescent="0.25">
      <c r="A441" t="s">
        <v>636</v>
      </c>
      <c r="B441" t="s">
        <v>13</v>
      </c>
      <c r="C441" s="12" t="s">
        <v>1252</v>
      </c>
      <c r="D441" s="13">
        <f>IF(B441="N/A", 0, INDEX('Probability Tables'!$J$18:$J$19, MATCH(B441, 'Probability Tables'!$A$18:$A$19, 0)))</f>
        <v>-0.16113204070663512</v>
      </c>
      <c r="E441" s="13">
        <f>IF(C441="N/A", 0, INDEX('Probability Tables'!$J$48:$J$50, MATCH(C441, 'Probability Tables'!$A$48:$A$50, 0)))</f>
        <v>-1.6691571471357227</v>
      </c>
      <c r="F441" s="13">
        <f>'Probability Tables'!$E$3</f>
        <v>-0.48424598596127871</v>
      </c>
      <c r="G441" s="16">
        <f>SUM(D441:F441)</f>
        <v>-2.3145351738036366</v>
      </c>
      <c r="H441" s="14">
        <f>IF(B441="N/A", 0, INDEX('Probability Tables'!$K$18:$K$19, MATCH(B441, 'Probability Tables'!$A$18:$A$19, 0)))</f>
        <v>-1.140161291580982</v>
      </c>
      <c r="I441" s="14">
        <f>IF(C441="N/A", 0, INDEX('Probability Tables'!$K$48:$K$50, MATCH(C441, 'Probability Tables'!$A$48:$A$50, 0)))</f>
        <v>-1.4997389951776758</v>
      </c>
      <c r="J441" s="14">
        <f>'Probability Tables'!$E$4</f>
        <v>-0.95753369040820424</v>
      </c>
      <c r="K441" s="16">
        <f>SUM(H441:J441)</f>
        <v>-3.5974339771668618</v>
      </c>
      <c r="L441" s="15">
        <f>EXP(G441)/(EXP(G441)+EXP(K441))*100</f>
        <v>78.294281286117311</v>
      </c>
      <c r="M441" s="15">
        <f>EXP(K441)/(EXP(K441)+EXP(G441))*100</f>
        <v>21.705718713882685</v>
      </c>
      <c r="N441" s="17">
        <f t="shared" si="6"/>
        <v>0</v>
      </c>
      <c r="O441" s="17">
        <v>0</v>
      </c>
    </row>
    <row r="442" spans="1:15" x14ac:dyDescent="0.25">
      <c r="A442" t="s">
        <v>638</v>
      </c>
      <c r="B442" t="s">
        <v>17</v>
      </c>
      <c r="C442" s="12" t="s">
        <v>1250</v>
      </c>
      <c r="D442" s="13">
        <f>IF(B442="N/A", 0, INDEX('Probability Tables'!$J$18:$J$19, MATCH(B442, 'Probability Tables'!$A$18:$A$19, 0)))</f>
        <v>-1.9050155618886613</v>
      </c>
      <c r="E442" s="13">
        <f>IF(C442="N/A", 0, INDEX('Probability Tables'!$J$48:$J$50, MATCH(C442, 'Probability Tables'!$A$48:$A$50, 0)))</f>
        <v>-1.1317644959850102</v>
      </c>
      <c r="F442" s="13">
        <f>'Probability Tables'!$E$3</f>
        <v>-0.48424598596127871</v>
      </c>
      <c r="G442" s="16">
        <f>SUM(D442:F442)</f>
        <v>-3.5210260438349503</v>
      </c>
      <c r="H442" s="14">
        <f>IF(B442="N/A", 0, INDEX('Probability Tables'!$K$18:$K$19, MATCH(B442, 'Probability Tables'!$A$18:$A$19, 0)))</f>
        <v>-0.38532054201569693</v>
      </c>
      <c r="I442" s="14">
        <f>IF(C442="N/A", 0, INDEX('Probability Tables'!$K$48:$K$50, MATCH(C442, 'Probability Tables'!$A$48:$A$50, 0)))</f>
        <v>-0.54522705048332309</v>
      </c>
      <c r="J442" s="14">
        <f>'Probability Tables'!$E$4</f>
        <v>-0.95753369040820424</v>
      </c>
      <c r="K442" s="16">
        <f>SUM(H442:J442)</f>
        <v>-1.8880812829072244</v>
      </c>
      <c r="L442" s="15">
        <f>EXP(G442)/(EXP(G442)+EXP(K442))*100</f>
        <v>16.342735774071372</v>
      </c>
      <c r="M442" s="15">
        <f>EXP(K442)/(EXP(K442)+EXP(G442))*100</f>
        <v>83.657264225928628</v>
      </c>
      <c r="N442" s="17">
        <f t="shared" si="6"/>
        <v>1</v>
      </c>
      <c r="O442" s="17">
        <v>1</v>
      </c>
    </row>
    <row r="443" spans="1:15" x14ac:dyDescent="0.25">
      <c r="A443" t="s">
        <v>639</v>
      </c>
      <c r="B443" t="s">
        <v>13</v>
      </c>
      <c r="C443" s="12" t="s">
        <v>1251</v>
      </c>
      <c r="D443" s="13">
        <f>IF(B443="N/A", 0, INDEX('Probability Tables'!$J$18:$J$19, MATCH(B443, 'Probability Tables'!$A$18:$A$19, 0)))</f>
        <v>-0.16113204070663512</v>
      </c>
      <c r="E443" s="13">
        <f>IF(C443="N/A", 0, INDEX('Probability Tables'!$J$48:$J$50, MATCH(C443, 'Probability Tables'!$A$48:$A$50, 0)))</f>
        <v>-0.71512608727872051</v>
      </c>
      <c r="F443" s="13">
        <f>'Probability Tables'!$E$3</f>
        <v>-0.48424598596127871</v>
      </c>
      <c r="G443" s="16">
        <f>SUM(D443:F443)</f>
        <v>-1.3605041139466343</v>
      </c>
      <c r="H443" s="14">
        <f>IF(B443="N/A", 0, INDEX('Probability Tables'!$K$18:$K$19, MATCH(B443, 'Probability Tables'!$A$18:$A$19, 0)))</f>
        <v>-1.140161291580982</v>
      </c>
      <c r="I443" s="14">
        <f>IF(C443="N/A", 0, INDEX('Probability Tables'!$K$48:$K$50, MATCH(C443, 'Probability Tables'!$A$48:$A$50, 0)))</f>
        <v>-1.624036711855253</v>
      </c>
      <c r="J443" s="14">
        <f>'Probability Tables'!$E$4</f>
        <v>-0.95753369040820424</v>
      </c>
      <c r="K443" s="16">
        <f>SUM(H443:J443)</f>
        <v>-3.7217316938444389</v>
      </c>
      <c r="L443" s="15">
        <f>EXP(G443)/(EXP(G443)+EXP(K443))*100</f>
        <v>91.38225276677349</v>
      </c>
      <c r="M443" s="15">
        <f>EXP(K443)/(EXP(K443)+EXP(G443))*100</f>
        <v>8.6177472332265204</v>
      </c>
      <c r="N443" s="17">
        <f t="shared" si="6"/>
        <v>0</v>
      </c>
      <c r="O443" s="17">
        <v>0</v>
      </c>
    </row>
    <row r="444" spans="1:15" x14ac:dyDescent="0.25">
      <c r="A444" t="s">
        <v>640</v>
      </c>
      <c r="B444" t="s">
        <v>13</v>
      </c>
      <c r="C444" s="12" t="s">
        <v>1251</v>
      </c>
      <c r="D444" s="13">
        <f>IF(B444="N/A", 0, INDEX('Probability Tables'!$J$18:$J$19, MATCH(B444, 'Probability Tables'!$A$18:$A$19, 0)))</f>
        <v>-0.16113204070663512</v>
      </c>
      <c r="E444" s="13">
        <f>IF(C444="N/A", 0, INDEX('Probability Tables'!$J$48:$J$50, MATCH(C444, 'Probability Tables'!$A$48:$A$50, 0)))</f>
        <v>-0.71512608727872051</v>
      </c>
      <c r="F444" s="13">
        <f>'Probability Tables'!$E$3</f>
        <v>-0.48424598596127871</v>
      </c>
      <c r="G444" s="16">
        <f>SUM(D444:F444)</f>
        <v>-1.3605041139466343</v>
      </c>
      <c r="H444" s="14">
        <f>IF(B444="N/A", 0, INDEX('Probability Tables'!$K$18:$K$19, MATCH(B444, 'Probability Tables'!$A$18:$A$19, 0)))</f>
        <v>-1.140161291580982</v>
      </c>
      <c r="I444" s="14">
        <f>IF(C444="N/A", 0, INDEX('Probability Tables'!$K$48:$K$50, MATCH(C444, 'Probability Tables'!$A$48:$A$50, 0)))</f>
        <v>-1.624036711855253</v>
      </c>
      <c r="J444" s="14">
        <f>'Probability Tables'!$E$4</f>
        <v>-0.95753369040820424</v>
      </c>
      <c r="K444" s="16">
        <f>SUM(H444:J444)</f>
        <v>-3.7217316938444389</v>
      </c>
      <c r="L444" s="15">
        <f>EXP(G444)/(EXP(G444)+EXP(K444))*100</f>
        <v>91.38225276677349</v>
      </c>
      <c r="M444" s="15">
        <f>EXP(K444)/(EXP(K444)+EXP(G444))*100</f>
        <v>8.6177472332265204</v>
      </c>
      <c r="N444" s="17">
        <f t="shared" si="6"/>
        <v>0</v>
      </c>
      <c r="O444" s="17">
        <v>0</v>
      </c>
    </row>
    <row r="445" spans="1:15" x14ac:dyDescent="0.25">
      <c r="A445" t="s">
        <v>641</v>
      </c>
      <c r="B445" t="s">
        <v>17</v>
      </c>
      <c r="C445" s="12" t="s">
        <v>1252</v>
      </c>
      <c r="D445" s="13">
        <f>IF(B445="N/A", 0, INDEX('Probability Tables'!$J$18:$J$19, MATCH(B445, 'Probability Tables'!$A$18:$A$19, 0)))</f>
        <v>-1.9050155618886613</v>
      </c>
      <c r="E445" s="13">
        <f>IF(C445="N/A", 0, INDEX('Probability Tables'!$J$48:$J$50, MATCH(C445, 'Probability Tables'!$A$48:$A$50, 0)))</f>
        <v>-1.6691571471357227</v>
      </c>
      <c r="F445" s="13">
        <f>'Probability Tables'!$E$3</f>
        <v>-0.48424598596127871</v>
      </c>
      <c r="G445" s="16">
        <f>SUM(D445:F445)</f>
        <v>-4.0584186949856624</v>
      </c>
      <c r="H445" s="14">
        <f>IF(B445="N/A", 0, INDEX('Probability Tables'!$K$18:$K$19, MATCH(B445, 'Probability Tables'!$A$18:$A$19, 0)))</f>
        <v>-0.38532054201569693</v>
      </c>
      <c r="I445" s="14">
        <f>IF(C445="N/A", 0, INDEX('Probability Tables'!$K$48:$K$50, MATCH(C445, 'Probability Tables'!$A$48:$A$50, 0)))</f>
        <v>-1.4997389951776758</v>
      </c>
      <c r="J445" s="14">
        <f>'Probability Tables'!$E$4</f>
        <v>-0.95753369040820424</v>
      </c>
      <c r="K445" s="16">
        <f>SUM(H445:J445)</f>
        <v>-2.8425932276015771</v>
      </c>
      <c r="L445" s="15">
        <f>EXP(G445)/(EXP(G445)+EXP(K445))*100</f>
        <v>22.867192501028882</v>
      </c>
      <c r="M445" s="15">
        <f>EXP(K445)/(EXP(K445)+EXP(G445))*100</f>
        <v>77.132807498971118</v>
      </c>
      <c r="N445" s="17">
        <f t="shared" si="6"/>
        <v>1</v>
      </c>
      <c r="O445" s="17">
        <v>1</v>
      </c>
    </row>
    <row r="446" spans="1:15" x14ac:dyDescent="0.25">
      <c r="A446" t="s">
        <v>642</v>
      </c>
      <c r="B446" t="s">
        <v>13</v>
      </c>
      <c r="C446" s="12" t="s">
        <v>1251</v>
      </c>
      <c r="D446" s="13">
        <f>IF(B446="N/A", 0, INDEX('Probability Tables'!$J$18:$J$19, MATCH(B446, 'Probability Tables'!$A$18:$A$19, 0)))</f>
        <v>-0.16113204070663512</v>
      </c>
      <c r="E446" s="13">
        <f>IF(C446="N/A", 0, INDEX('Probability Tables'!$J$48:$J$50, MATCH(C446, 'Probability Tables'!$A$48:$A$50, 0)))</f>
        <v>-0.71512608727872051</v>
      </c>
      <c r="F446" s="13">
        <f>'Probability Tables'!$E$3</f>
        <v>-0.48424598596127871</v>
      </c>
      <c r="G446" s="16">
        <f>SUM(D446:F446)</f>
        <v>-1.3605041139466343</v>
      </c>
      <c r="H446" s="14">
        <f>IF(B446="N/A", 0, INDEX('Probability Tables'!$K$18:$K$19, MATCH(B446, 'Probability Tables'!$A$18:$A$19, 0)))</f>
        <v>-1.140161291580982</v>
      </c>
      <c r="I446" s="14">
        <f>IF(C446="N/A", 0, INDEX('Probability Tables'!$K$48:$K$50, MATCH(C446, 'Probability Tables'!$A$48:$A$50, 0)))</f>
        <v>-1.624036711855253</v>
      </c>
      <c r="J446" s="14">
        <f>'Probability Tables'!$E$4</f>
        <v>-0.95753369040820424</v>
      </c>
      <c r="K446" s="16">
        <f>SUM(H446:J446)</f>
        <v>-3.7217316938444389</v>
      </c>
      <c r="L446" s="15">
        <f>EXP(G446)/(EXP(G446)+EXP(K446))*100</f>
        <v>91.38225276677349</v>
      </c>
      <c r="M446" s="15">
        <f>EXP(K446)/(EXP(K446)+EXP(G446))*100</f>
        <v>8.6177472332265204</v>
      </c>
      <c r="N446" s="17">
        <f t="shared" si="6"/>
        <v>0</v>
      </c>
      <c r="O446" s="17">
        <v>1</v>
      </c>
    </row>
    <row r="447" spans="1:15" x14ac:dyDescent="0.25">
      <c r="A447" t="s">
        <v>643</v>
      </c>
      <c r="B447" t="s">
        <v>13</v>
      </c>
      <c r="C447" s="12" t="s">
        <v>1250</v>
      </c>
      <c r="D447" s="13">
        <f>IF(B447="N/A", 0, INDEX('Probability Tables'!$J$18:$J$19, MATCH(B447, 'Probability Tables'!$A$18:$A$19, 0)))</f>
        <v>-0.16113204070663512</v>
      </c>
      <c r="E447" s="13">
        <f>IF(C447="N/A", 0, INDEX('Probability Tables'!$J$48:$J$50, MATCH(C447, 'Probability Tables'!$A$48:$A$50, 0)))</f>
        <v>-1.1317644959850102</v>
      </c>
      <c r="F447" s="13">
        <f>'Probability Tables'!$E$3</f>
        <v>-0.48424598596127871</v>
      </c>
      <c r="G447" s="16">
        <f>SUM(D447:F447)</f>
        <v>-1.7771425226529238</v>
      </c>
      <c r="H447" s="14">
        <f>IF(B447="N/A", 0, INDEX('Probability Tables'!$K$18:$K$19, MATCH(B447, 'Probability Tables'!$A$18:$A$19, 0)))</f>
        <v>-1.140161291580982</v>
      </c>
      <c r="I447" s="14">
        <f>IF(C447="N/A", 0, INDEX('Probability Tables'!$K$48:$K$50, MATCH(C447, 'Probability Tables'!$A$48:$A$50, 0)))</f>
        <v>-0.54522705048332309</v>
      </c>
      <c r="J447" s="14">
        <f>'Probability Tables'!$E$4</f>
        <v>-0.95753369040820424</v>
      </c>
      <c r="K447" s="16">
        <f>SUM(H447:J447)</f>
        <v>-2.6429220324725091</v>
      </c>
      <c r="L447" s="15">
        <f>EXP(G447)/(EXP(G447)+EXP(K447))*100</f>
        <v>70.386674355757833</v>
      </c>
      <c r="M447" s="15">
        <f>EXP(K447)/(EXP(K447)+EXP(G447))*100</f>
        <v>29.613325644242167</v>
      </c>
      <c r="N447" s="17">
        <f t="shared" si="6"/>
        <v>0</v>
      </c>
      <c r="O447" s="17">
        <v>1</v>
      </c>
    </row>
    <row r="448" spans="1:15" x14ac:dyDescent="0.25">
      <c r="A448" t="s">
        <v>645</v>
      </c>
      <c r="B448" t="s">
        <v>17</v>
      </c>
      <c r="C448" s="12" t="s">
        <v>1252</v>
      </c>
      <c r="D448" s="13">
        <f>IF(B448="N/A", 0, INDEX('Probability Tables'!$J$18:$J$19, MATCH(B448, 'Probability Tables'!$A$18:$A$19, 0)))</f>
        <v>-1.9050155618886613</v>
      </c>
      <c r="E448" s="13">
        <f>IF(C448="N/A", 0, INDEX('Probability Tables'!$J$48:$J$50, MATCH(C448, 'Probability Tables'!$A$48:$A$50, 0)))</f>
        <v>-1.6691571471357227</v>
      </c>
      <c r="F448" s="13">
        <f>'Probability Tables'!$E$3</f>
        <v>-0.48424598596127871</v>
      </c>
      <c r="G448" s="16">
        <f>SUM(D448:F448)</f>
        <v>-4.0584186949856624</v>
      </c>
      <c r="H448" s="14">
        <f>IF(B448="N/A", 0, INDEX('Probability Tables'!$K$18:$K$19, MATCH(B448, 'Probability Tables'!$A$18:$A$19, 0)))</f>
        <v>-0.38532054201569693</v>
      </c>
      <c r="I448" s="14">
        <f>IF(C448="N/A", 0, INDEX('Probability Tables'!$K$48:$K$50, MATCH(C448, 'Probability Tables'!$A$48:$A$50, 0)))</f>
        <v>-1.4997389951776758</v>
      </c>
      <c r="J448" s="14">
        <f>'Probability Tables'!$E$4</f>
        <v>-0.95753369040820424</v>
      </c>
      <c r="K448" s="16">
        <f>SUM(H448:J448)</f>
        <v>-2.8425932276015771</v>
      </c>
      <c r="L448" s="15">
        <f>EXP(G448)/(EXP(G448)+EXP(K448))*100</f>
        <v>22.867192501028882</v>
      </c>
      <c r="M448" s="15">
        <f>EXP(K448)/(EXP(K448)+EXP(G448))*100</f>
        <v>77.132807498971118</v>
      </c>
      <c r="N448" s="17">
        <f t="shared" si="6"/>
        <v>1</v>
      </c>
      <c r="O448" s="17">
        <v>1</v>
      </c>
    </row>
    <row r="449" spans="1:15" x14ac:dyDescent="0.25">
      <c r="A449" t="s">
        <v>646</v>
      </c>
      <c r="B449" t="s">
        <v>13</v>
      </c>
      <c r="C449" s="12" t="s">
        <v>1250</v>
      </c>
      <c r="D449" s="13">
        <f>IF(B449="N/A", 0, INDEX('Probability Tables'!$J$18:$J$19, MATCH(B449, 'Probability Tables'!$A$18:$A$19, 0)))</f>
        <v>-0.16113204070663512</v>
      </c>
      <c r="E449" s="13">
        <f>IF(C449="N/A", 0, INDEX('Probability Tables'!$J$48:$J$50, MATCH(C449, 'Probability Tables'!$A$48:$A$50, 0)))</f>
        <v>-1.1317644959850102</v>
      </c>
      <c r="F449" s="13">
        <f>'Probability Tables'!$E$3</f>
        <v>-0.48424598596127871</v>
      </c>
      <c r="G449" s="16">
        <f>SUM(D449:F449)</f>
        <v>-1.7771425226529238</v>
      </c>
      <c r="H449" s="14">
        <f>IF(B449="N/A", 0, INDEX('Probability Tables'!$K$18:$K$19, MATCH(B449, 'Probability Tables'!$A$18:$A$19, 0)))</f>
        <v>-1.140161291580982</v>
      </c>
      <c r="I449" s="14">
        <f>IF(C449="N/A", 0, INDEX('Probability Tables'!$K$48:$K$50, MATCH(C449, 'Probability Tables'!$A$48:$A$50, 0)))</f>
        <v>-0.54522705048332309</v>
      </c>
      <c r="J449" s="14">
        <f>'Probability Tables'!$E$4</f>
        <v>-0.95753369040820424</v>
      </c>
      <c r="K449" s="16">
        <f>SUM(H449:J449)</f>
        <v>-2.6429220324725091</v>
      </c>
      <c r="L449" s="15">
        <f>EXP(G449)/(EXP(G449)+EXP(K449))*100</f>
        <v>70.386674355757833</v>
      </c>
      <c r="M449" s="15">
        <f>EXP(K449)/(EXP(K449)+EXP(G449))*100</f>
        <v>29.613325644242167</v>
      </c>
      <c r="N449" s="17">
        <f t="shared" si="6"/>
        <v>0</v>
      </c>
      <c r="O449" s="17">
        <v>1</v>
      </c>
    </row>
    <row r="450" spans="1:15" x14ac:dyDescent="0.25">
      <c r="A450" t="s">
        <v>647</v>
      </c>
      <c r="B450" t="s">
        <v>17</v>
      </c>
      <c r="C450" s="12" t="s">
        <v>1252</v>
      </c>
      <c r="D450" s="13">
        <f>IF(B450="N/A", 0, INDEX('Probability Tables'!$J$18:$J$19, MATCH(B450, 'Probability Tables'!$A$18:$A$19, 0)))</f>
        <v>-1.9050155618886613</v>
      </c>
      <c r="E450" s="13">
        <f>IF(C450="N/A", 0, INDEX('Probability Tables'!$J$48:$J$50, MATCH(C450, 'Probability Tables'!$A$48:$A$50, 0)))</f>
        <v>-1.6691571471357227</v>
      </c>
      <c r="F450" s="13">
        <f>'Probability Tables'!$E$3</f>
        <v>-0.48424598596127871</v>
      </c>
      <c r="G450" s="16">
        <f>SUM(D450:F450)</f>
        <v>-4.0584186949856624</v>
      </c>
      <c r="H450" s="14">
        <f>IF(B450="N/A", 0, INDEX('Probability Tables'!$K$18:$K$19, MATCH(B450, 'Probability Tables'!$A$18:$A$19, 0)))</f>
        <v>-0.38532054201569693</v>
      </c>
      <c r="I450" s="14">
        <f>IF(C450="N/A", 0, INDEX('Probability Tables'!$K$48:$K$50, MATCH(C450, 'Probability Tables'!$A$48:$A$50, 0)))</f>
        <v>-1.4997389951776758</v>
      </c>
      <c r="J450" s="14">
        <f>'Probability Tables'!$E$4</f>
        <v>-0.95753369040820424</v>
      </c>
      <c r="K450" s="16">
        <f>SUM(H450:J450)</f>
        <v>-2.8425932276015771</v>
      </c>
      <c r="L450" s="15">
        <f>EXP(G450)/(EXP(G450)+EXP(K450))*100</f>
        <v>22.867192501028882</v>
      </c>
      <c r="M450" s="15">
        <f>EXP(K450)/(EXP(K450)+EXP(G450))*100</f>
        <v>77.132807498971118</v>
      </c>
      <c r="N450" s="17">
        <f t="shared" si="6"/>
        <v>1</v>
      </c>
      <c r="O450" s="17">
        <v>1</v>
      </c>
    </row>
    <row r="451" spans="1:15" x14ac:dyDescent="0.25">
      <c r="A451" t="s">
        <v>648</v>
      </c>
      <c r="B451" t="s">
        <v>13</v>
      </c>
      <c r="C451" s="12" t="s">
        <v>1250</v>
      </c>
      <c r="D451" s="13">
        <f>IF(B451="N/A", 0, INDEX('Probability Tables'!$J$18:$J$19, MATCH(B451, 'Probability Tables'!$A$18:$A$19, 0)))</f>
        <v>-0.16113204070663512</v>
      </c>
      <c r="E451" s="13">
        <f>IF(C451="N/A", 0, INDEX('Probability Tables'!$J$48:$J$50, MATCH(C451, 'Probability Tables'!$A$48:$A$50, 0)))</f>
        <v>-1.1317644959850102</v>
      </c>
      <c r="F451" s="13">
        <f>'Probability Tables'!$E$3</f>
        <v>-0.48424598596127871</v>
      </c>
      <c r="G451" s="16">
        <f>SUM(D451:F451)</f>
        <v>-1.7771425226529238</v>
      </c>
      <c r="H451" s="14">
        <f>IF(B451="N/A", 0, INDEX('Probability Tables'!$K$18:$K$19, MATCH(B451, 'Probability Tables'!$A$18:$A$19, 0)))</f>
        <v>-1.140161291580982</v>
      </c>
      <c r="I451" s="14">
        <f>IF(C451="N/A", 0, INDEX('Probability Tables'!$K$48:$K$50, MATCH(C451, 'Probability Tables'!$A$48:$A$50, 0)))</f>
        <v>-0.54522705048332309</v>
      </c>
      <c r="J451" s="14">
        <f>'Probability Tables'!$E$4</f>
        <v>-0.95753369040820424</v>
      </c>
      <c r="K451" s="16">
        <f>SUM(H451:J451)</f>
        <v>-2.6429220324725091</v>
      </c>
      <c r="L451" s="15">
        <f>EXP(G451)/(EXP(G451)+EXP(K451))*100</f>
        <v>70.386674355757833</v>
      </c>
      <c r="M451" s="15">
        <f>EXP(K451)/(EXP(K451)+EXP(G451))*100</f>
        <v>29.613325644242167</v>
      </c>
      <c r="N451" s="17">
        <f t="shared" ref="N451:N514" si="7">IF(L451&gt;M451, 0, 1)</f>
        <v>0</v>
      </c>
      <c r="O451" s="17">
        <v>1</v>
      </c>
    </row>
    <row r="452" spans="1:15" x14ac:dyDescent="0.25">
      <c r="A452" t="s">
        <v>650</v>
      </c>
      <c r="B452" t="s">
        <v>13</v>
      </c>
      <c r="C452" s="12" t="s">
        <v>1250</v>
      </c>
      <c r="D452" s="13">
        <f>IF(B452="N/A", 0, INDEX('Probability Tables'!$J$18:$J$19, MATCH(B452, 'Probability Tables'!$A$18:$A$19, 0)))</f>
        <v>-0.16113204070663512</v>
      </c>
      <c r="E452" s="13">
        <f>IF(C452="N/A", 0, INDEX('Probability Tables'!$J$48:$J$50, MATCH(C452, 'Probability Tables'!$A$48:$A$50, 0)))</f>
        <v>-1.1317644959850102</v>
      </c>
      <c r="F452" s="13">
        <f>'Probability Tables'!$E$3</f>
        <v>-0.48424598596127871</v>
      </c>
      <c r="G452" s="16">
        <f>SUM(D452:F452)</f>
        <v>-1.7771425226529238</v>
      </c>
      <c r="H452" s="14">
        <f>IF(B452="N/A", 0, INDEX('Probability Tables'!$K$18:$K$19, MATCH(B452, 'Probability Tables'!$A$18:$A$19, 0)))</f>
        <v>-1.140161291580982</v>
      </c>
      <c r="I452" s="14">
        <f>IF(C452="N/A", 0, INDEX('Probability Tables'!$K$48:$K$50, MATCH(C452, 'Probability Tables'!$A$48:$A$50, 0)))</f>
        <v>-0.54522705048332309</v>
      </c>
      <c r="J452" s="14">
        <f>'Probability Tables'!$E$4</f>
        <v>-0.95753369040820424</v>
      </c>
      <c r="K452" s="16">
        <f>SUM(H452:J452)</f>
        <v>-2.6429220324725091</v>
      </c>
      <c r="L452" s="15">
        <f>EXP(G452)/(EXP(G452)+EXP(K452))*100</f>
        <v>70.386674355757833</v>
      </c>
      <c r="M452" s="15">
        <f>EXP(K452)/(EXP(K452)+EXP(G452))*100</f>
        <v>29.613325644242167</v>
      </c>
      <c r="N452" s="17">
        <f t="shared" si="7"/>
        <v>0</v>
      </c>
      <c r="O452" s="17">
        <v>0</v>
      </c>
    </row>
    <row r="453" spans="1:15" x14ac:dyDescent="0.25">
      <c r="A453" t="s">
        <v>651</v>
      </c>
      <c r="B453" t="s">
        <v>13</v>
      </c>
      <c r="C453" s="12" t="s">
        <v>1252</v>
      </c>
      <c r="D453" s="13">
        <f>IF(B453="N/A", 0, INDEX('Probability Tables'!$J$18:$J$19, MATCH(B453, 'Probability Tables'!$A$18:$A$19, 0)))</f>
        <v>-0.16113204070663512</v>
      </c>
      <c r="E453" s="13">
        <f>IF(C453="N/A", 0, INDEX('Probability Tables'!$J$48:$J$50, MATCH(C453, 'Probability Tables'!$A$48:$A$50, 0)))</f>
        <v>-1.6691571471357227</v>
      </c>
      <c r="F453" s="13">
        <f>'Probability Tables'!$E$3</f>
        <v>-0.48424598596127871</v>
      </c>
      <c r="G453" s="16">
        <f>SUM(D453:F453)</f>
        <v>-2.3145351738036366</v>
      </c>
      <c r="H453" s="14">
        <f>IF(B453="N/A", 0, INDEX('Probability Tables'!$K$18:$K$19, MATCH(B453, 'Probability Tables'!$A$18:$A$19, 0)))</f>
        <v>-1.140161291580982</v>
      </c>
      <c r="I453" s="14">
        <f>IF(C453="N/A", 0, INDEX('Probability Tables'!$K$48:$K$50, MATCH(C453, 'Probability Tables'!$A$48:$A$50, 0)))</f>
        <v>-1.4997389951776758</v>
      </c>
      <c r="J453" s="14">
        <f>'Probability Tables'!$E$4</f>
        <v>-0.95753369040820424</v>
      </c>
      <c r="K453" s="16">
        <f>SUM(H453:J453)</f>
        <v>-3.5974339771668618</v>
      </c>
      <c r="L453" s="15">
        <f>EXP(G453)/(EXP(G453)+EXP(K453))*100</f>
        <v>78.294281286117311</v>
      </c>
      <c r="M453" s="15">
        <f>EXP(K453)/(EXP(K453)+EXP(G453))*100</f>
        <v>21.705718713882685</v>
      </c>
      <c r="N453" s="17">
        <f t="shared" si="7"/>
        <v>0</v>
      </c>
      <c r="O453" s="17">
        <v>0</v>
      </c>
    </row>
    <row r="454" spans="1:15" x14ac:dyDescent="0.25">
      <c r="A454" t="s">
        <v>652</v>
      </c>
      <c r="B454" t="s">
        <v>13</v>
      </c>
      <c r="C454" s="12" t="s">
        <v>1250</v>
      </c>
      <c r="D454" s="13">
        <f>IF(B454="N/A", 0, INDEX('Probability Tables'!$J$18:$J$19, MATCH(B454, 'Probability Tables'!$A$18:$A$19, 0)))</f>
        <v>-0.16113204070663512</v>
      </c>
      <c r="E454" s="13">
        <f>IF(C454="N/A", 0, INDEX('Probability Tables'!$J$48:$J$50, MATCH(C454, 'Probability Tables'!$A$48:$A$50, 0)))</f>
        <v>-1.1317644959850102</v>
      </c>
      <c r="F454" s="13">
        <f>'Probability Tables'!$E$3</f>
        <v>-0.48424598596127871</v>
      </c>
      <c r="G454" s="16">
        <f>SUM(D454:F454)</f>
        <v>-1.7771425226529238</v>
      </c>
      <c r="H454" s="14">
        <f>IF(B454="N/A", 0, INDEX('Probability Tables'!$K$18:$K$19, MATCH(B454, 'Probability Tables'!$A$18:$A$19, 0)))</f>
        <v>-1.140161291580982</v>
      </c>
      <c r="I454" s="14">
        <f>IF(C454="N/A", 0, INDEX('Probability Tables'!$K$48:$K$50, MATCH(C454, 'Probability Tables'!$A$48:$A$50, 0)))</f>
        <v>-0.54522705048332309</v>
      </c>
      <c r="J454" s="14">
        <f>'Probability Tables'!$E$4</f>
        <v>-0.95753369040820424</v>
      </c>
      <c r="K454" s="16">
        <f>SUM(H454:J454)</f>
        <v>-2.6429220324725091</v>
      </c>
      <c r="L454" s="15">
        <f>EXP(G454)/(EXP(G454)+EXP(K454))*100</f>
        <v>70.386674355757833</v>
      </c>
      <c r="M454" s="15">
        <f>EXP(K454)/(EXP(K454)+EXP(G454))*100</f>
        <v>29.613325644242167</v>
      </c>
      <c r="N454" s="17">
        <f t="shared" si="7"/>
        <v>0</v>
      </c>
      <c r="O454" s="17">
        <v>0</v>
      </c>
    </row>
    <row r="455" spans="1:15" x14ac:dyDescent="0.25">
      <c r="A455" t="s">
        <v>654</v>
      </c>
      <c r="B455" t="s">
        <v>13</v>
      </c>
      <c r="C455" s="12" t="s">
        <v>1250</v>
      </c>
      <c r="D455" s="13">
        <f>IF(B455="N/A", 0, INDEX('Probability Tables'!$J$18:$J$19, MATCH(B455, 'Probability Tables'!$A$18:$A$19, 0)))</f>
        <v>-0.16113204070663512</v>
      </c>
      <c r="E455" s="13">
        <f>IF(C455="N/A", 0, INDEX('Probability Tables'!$J$48:$J$50, MATCH(C455, 'Probability Tables'!$A$48:$A$50, 0)))</f>
        <v>-1.1317644959850102</v>
      </c>
      <c r="F455" s="13">
        <f>'Probability Tables'!$E$3</f>
        <v>-0.48424598596127871</v>
      </c>
      <c r="G455" s="16">
        <f>SUM(D455:F455)</f>
        <v>-1.7771425226529238</v>
      </c>
      <c r="H455" s="14">
        <f>IF(B455="N/A", 0, INDEX('Probability Tables'!$K$18:$K$19, MATCH(B455, 'Probability Tables'!$A$18:$A$19, 0)))</f>
        <v>-1.140161291580982</v>
      </c>
      <c r="I455" s="14">
        <f>IF(C455="N/A", 0, INDEX('Probability Tables'!$K$48:$K$50, MATCH(C455, 'Probability Tables'!$A$48:$A$50, 0)))</f>
        <v>-0.54522705048332309</v>
      </c>
      <c r="J455" s="14">
        <f>'Probability Tables'!$E$4</f>
        <v>-0.95753369040820424</v>
      </c>
      <c r="K455" s="16">
        <f>SUM(H455:J455)</f>
        <v>-2.6429220324725091</v>
      </c>
      <c r="L455" s="15">
        <f>EXP(G455)/(EXP(G455)+EXP(K455))*100</f>
        <v>70.386674355757833</v>
      </c>
      <c r="M455" s="15">
        <f>EXP(K455)/(EXP(K455)+EXP(G455))*100</f>
        <v>29.613325644242167</v>
      </c>
      <c r="N455" s="17">
        <f t="shared" si="7"/>
        <v>0</v>
      </c>
      <c r="O455" s="17">
        <v>1</v>
      </c>
    </row>
    <row r="456" spans="1:15" x14ac:dyDescent="0.25">
      <c r="A456" t="s">
        <v>656</v>
      </c>
      <c r="B456" t="s">
        <v>13</v>
      </c>
      <c r="C456" s="12" t="s">
        <v>1251</v>
      </c>
      <c r="D456" s="13">
        <f>IF(B456="N/A", 0, INDEX('Probability Tables'!$J$18:$J$19, MATCH(B456, 'Probability Tables'!$A$18:$A$19, 0)))</f>
        <v>-0.16113204070663512</v>
      </c>
      <c r="E456" s="13">
        <f>IF(C456="N/A", 0, INDEX('Probability Tables'!$J$48:$J$50, MATCH(C456, 'Probability Tables'!$A$48:$A$50, 0)))</f>
        <v>-0.71512608727872051</v>
      </c>
      <c r="F456" s="13">
        <f>'Probability Tables'!$E$3</f>
        <v>-0.48424598596127871</v>
      </c>
      <c r="G456" s="16">
        <f>SUM(D456:F456)</f>
        <v>-1.3605041139466343</v>
      </c>
      <c r="H456" s="14">
        <f>IF(B456="N/A", 0, INDEX('Probability Tables'!$K$18:$K$19, MATCH(B456, 'Probability Tables'!$A$18:$A$19, 0)))</f>
        <v>-1.140161291580982</v>
      </c>
      <c r="I456" s="14">
        <f>IF(C456="N/A", 0, INDEX('Probability Tables'!$K$48:$K$50, MATCH(C456, 'Probability Tables'!$A$48:$A$50, 0)))</f>
        <v>-1.624036711855253</v>
      </c>
      <c r="J456" s="14">
        <f>'Probability Tables'!$E$4</f>
        <v>-0.95753369040820424</v>
      </c>
      <c r="K456" s="16">
        <f>SUM(H456:J456)</f>
        <v>-3.7217316938444389</v>
      </c>
      <c r="L456" s="15">
        <f>EXP(G456)/(EXP(G456)+EXP(K456))*100</f>
        <v>91.38225276677349</v>
      </c>
      <c r="M456" s="15">
        <f>EXP(K456)/(EXP(K456)+EXP(G456))*100</f>
        <v>8.6177472332265204</v>
      </c>
      <c r="N456" s="17">
        <f t="shared" si="7"/>
        <v>0</v>
      </c>
      <c r="O456" s="17">
        <v>0</v>
      </c>
    </row>
    <row r="457" spans="1:15" x14ac:dyDescent="0.25">
      <c r="A457" t="s">
        <v>658</v>
      </c>
      <c r="B457" t="s">
        <v>13</v>
      </c>
      <c r="C457" s="12" t="s">
        <v>1251</v>
      </c>
      <c r="D457" s="13">
        <f>IF(B457="N/A", 0, INDEX('Probability Tables'!$J$18:$J$19, MATCH(B457, 'Probability Tables'!$A$18:$A$19, 0)))</f>
        <v>-0.16113204070663512</v>
      </c>
      <c r="E457" s="13">
        <f>IF(C457="N/A", 0, INDEX('Probability Tables'!$J$48:$J$50, MATCH(C457, 'Probability Tables'!$A$48:$A$50, 0)))</f>
        <v>-0.71512608727872051</v>
      </c>
      <c r="F457" s="13">
        <f>'Probability Tables'!$E$3</f>
        <v>-0.48424598596127871</v>
      </c>
      <c r="G457" s="16">
        <f>SUM(D457:F457)</f>
        <v>-1.3605041139466343</v>
      </c>
      <c r="H457" s="14">
        <f>IF(B457="N/A", 0, INDEX('Probability Tables'!$K$18:$K$19, MATCH(B457, 'Probability Tables'!$A$18:$A$19, 0)))</f>
        <v>-1.140161291580982</v>
      </c>
      <c r="I457" s="14">
        <f>IF(C457="N/A", 0, INDEX('Probability Tables'!$K$48:$K$50, MATCH(C457, 'Probability Tables'!$A$48:$A$50, 0)))</f>
        <v>-1.624036711855253</v>
      </c>
      <c r="J457" s="14">
        <f>'Probability Tables'!$E$4</f>
        <v>-0.95753369040820424</v>
      </c>
      <c r="K457" s="16">
        <f>SUM(H457:J457)</f>
        <v>-3.7217316938444389</v>
      </c>
      <c r="L457" s="15">
        <f>EXP(G457)/(EXP(G457)+EXP(K457))*100</f>
        <v>91.38225276677349</v>
      </c>
      <c r="M457" s="15">
        <f>EXP(K457)/(EXP(K457)+EXP(G457))*100</f>
        <v>8.6177472332265204</v>
      </c>
      <c r="N457" s="17">
        <f t="shared" si="7"/>
        <v>0</v>
      </c>
      <c r="O457" s="17">
        <v>1</v>
      </c>
    </row>
    <row r="458" spans="1:15" x14ac:dyDescent="0.25">
      <c r="A458" t="s">
        <v>659</v>
      </c>
      <c r="B458" t="s">
        <v>13</v>
      </c>
      <c r="C458" s="12" t="s">
        <v>1250</v>
      </c>
      <c r="D458" s="13">
        <f>IF(B458="N/A", 0, INDEX('Probability Tables'!$J$18:$J$19, MATCH(B458, 'Probability Tables'!$A$18:$A$19, 0)))</f>
        <v>-0.16113204070663512</v>
      </c>
      <c r="E458" s="13">
        <f>IF(C458="N/A", 0, INDEX('Probability Tables'!$J$48:$J$50, MATCH(C458, 'Probability Tables'!$A$48:$A$50, 0)))</f>
        <v>-1.1317644959850102</v>
      </c>
      <c r="F458" s="13">
        <f>'Probability Tables'!$E$3</f>
        <v>-0.48424598596127871</v>
      </c>
      <c r="G458" s="16">
        <f>SUM(D458:F458)</f>
        <v>-1.7771425226529238</v>
      </c>
      <c r="H458" s="14">
        <f>IF(B458="N/A", 0, INDEX('Probability Tables'!$K$18:$K$19, MATCH(B458, 'Probability Tables'!$A$18:$A$19, 0)))</f>
        <v>-1.140161291580982</v>
      </c>
      <c r="I458" s="14">
        <f>IF(C458="N/A", 0, INDEX('Probability Tables'!$K$48:$K$50, MATCH(C458, 'Probability Tables'!$A$48:$A$50, 0)))</f>
        <v>-0.54522705048332309</v>
      </c>
      <c r="J458" s="14">
        <f>'Probability Tables'!$E$4</f>
        <v>-0.95753369040820424</v>
      </c>
      <c r="K458" s="16">
        <f>SUM(H458:J458)</f>
        <v>-2.6429220324725091</v>
      </c>
      <c r="L458" s="15">
        <f>EXP(G458)/(EXP(G458)+EXP(K458))*100</f>
        <v>70.386674355757833</v>
      </c>
      <c r="M458" s="15">
        <f>EXP(K458)/(EXP(K458)+EXP(G458))*100</f>
        <v>29.613325644242167</v>
      </c>
      <c r="N458" s="17">
        <f t="shared" si="7"/>
        <v>0</v>
      </c>
      <c r="O458" s="17">
        <v>0</v>
      </c>
    </row>
    <row r="459" spans="1:15" x14ac:dyDescent="0.25">
      <c r="A459" t="s">
        <v>661</v>
      </c>
      <c r="B459" t="s">
        <v>17</v>
      </c>
      <c r="C459" s="12" t="s">
        <v>1250</v>
      </c>
      <c r="D459" s="13">
        <f>IF(B459="N/A", 0, INDEX('Probability Tables'!$J$18:$J$19, MATCH(B459, 'Probability Tables'!$A$18:$A$19, 0)))</f>
        <v>-1.9050155618886613</v>
      </c>
      <c r="E459" s="13">
        <f>IF(C459="N/A", 0, INDEX('Probability Tables'!$J$48:$J$50, MATCH(C459, 'Probability Tables'!$A$48:$A$50, 0)))</f>
        <v>-1.1317644959850102</v>
      </c>
      <c r="F459" s="13">
        <f>'Probability Tables'!$E$3</f>
        <v>-0.48424598596127871</v>
      </c>
      <c r="G459" s="16">
        <f>SUM(D459:F459)</f>
        <v>-3.5210260438349503</v>
      </c>
      <c r="H459" s="14">
        <f>IF(B459="N/A", 0, INDEX('Probability Tables'!$K$18:$K$19, MATCH(B459, 'Probability Tables'!$A$18:$A$19, 0)))</f>
        <v>-0.38532054201569693</v>
      </c>
      <c r="I459" s="14">
        <f>IF(C459="N/A", 0, INDEX('Probability Tables'!$K$48:$K$50, MATCH(C459, 'Probability Tables'!$A$48:$A$50, 0)))</f>
        <v>-0.54522705048332309</v>
      </c>
      <c r="J459" s="14">
        <f>'Probability Tables'!$E$4</f>
        <v>-0.95753369040820424</v>
      </c>
      <c r="K459" s="16">
        <f>SUM(H459:J459)</f>
        <v>-1.8880812829072244</v>
      </c>
      <c r="L459" s="15">
        <f>EXP(G459)/(EXP(G459)+EXP(K459))*100</f>
        <v>16.342735774071372</v>
      </c>
      <c r="M459" s="15">
        <f>EXP(K459)/(EXP(K459)+EXP(G459))*100</f>
        <v>83.657264225928628</v>
      </c>
      <c r="N459" s="17">
        <f t="shared" si="7"/>
        <v>1</v>
      </c>
      <c r="O459" s="17">
        <v>1</v>
      </c>
    </row>
    <row r="460" spans="1:15" x14ac:dyDescent="0.25">
      <c r="A460" t="s">
        <v>663</v>
      </c>
      <c r="B460" t="s">
        <v>17</v>
      </c>
      <c r="C460" s="12" t="s">
        <v>1252</v>
      </c>
      <c r="D460" s="13">
        <f>IF(B460="N/A", 0, INDEX('Probability Tables'!$J$18:$J$19, MATCH(B460, 'Probability Tables'!$A$18:$A$19, 0)))</f>
        <v>-1.9050155618886613</v>
      </c>
      <c r="E460" s="13">
        <f>IF(C460="N/A", 0, INDEX('Probability Tables'!$J$48:$J$50, MATCH(C460, 'Probability Tables'!$A$48:$A$50, 0)))</f>
        <v>-1.6691571471357227</v>
      </c>
      <c r="F460" s="13">
        <f>'Probability Tables'!$E$3</f>
        <v>-0.48424598596127871</v>
      </c>
      <c r="G460" s="16">
        <f>SUM(D460:F460)</f>
        <v>-4.0584186949856624</v>
      </c>
      <c r="H460" s="14">
        <f>IF(B460="N/A", 0, INDEX('Probability Tables'!$K$18:$K$19, MATCH(B460, 'Probability Tables'!$A$18:$A$19, 0)))</f>
        <v>-0.38532054201569693</v>
      </c>
      <c r="I460" s="14">
        <f>IF(C460="N/A", 0, INDEX('Probability Tables'!$K$48:$K$50, MATCH(C460, 'Probability Tables'!$A$48:$A$50, 0)))</f>
        <v>-1.4997389951776758</v>
      </c>
      <c r="J460" s="14">
        <f>'Probability Tables'!$E$4</f>
        <v>-0.95753369040820424</v>
      </c>
      <c r="K460" s="16">
        <f>SUM(H460:J460)</f>
        <v>-2.8425932276015771</v>
      </c>
      <c r="L460" s="15">
        <f>EXP(G460)/(EXP(G460)+EXP(K460))*100</f>
        <v>22.867192501028882</v>
      </c>
      <c r="M460" s="15">
        <f>EXP(K460)/(EXP(K460)+EXP(G460))*100</f>
        <v>77.132807498971118</v>
      </c>
      <c r="N460" s="17">
        <f t="shared" si="7"/>
        <v>1</v>
      </c>
      <c r="O460" s="17">
        <v>1</v>
      </c>
    </row>
    <row r="461" spans="1:15" x14ac:dyDescent="0.25">
      <c r="A461" t="s">
        <v>665</v>
      </c>
      <c r="B461" t="s">
        <v>13</v>
      </c>
      <c r="C461" s="12" t="s">
        <v>1251</v>
      </c>
      <c r="D461" s="13">
        <f>IF(B461="N/A", 0, INDEX('Probability Tables'!$J$18:$J$19, MATCH(B461, 'Probability Tables'!$A$18:$A$19, 0)))</f>
        <v>-0.16113204070663512</v>
      </c>
      <c r="E461" s="13">
        <f>IF(C461="N/A", 0, INDEX('Probability Tables'!$J$48:$J$50, MATCH(C461, 'Probability Tables'!$A$48:$A$50, 0)))</f>
        <v>-0.71512608727872051</v>
      </c>
      <c r="F461" s="13">
        <f>'Probability Tables'!$E$3</f>
        <v>-0.48424598596127871</v>
      </c>
      <c r="G461" s="16">
        <f>SUM(D461:F461)</f>
        <v>-1.3605041139466343</v>
      </c>
      <c r="H461" s="14">
        <f>IF(B461="N/A", 0, INDEX('Probability Tables'!$K$18:$K$19, MATCH(B461, 'Probability Tables'!$A$18:$A$19, 0)))</f>
        <v>-1.140161291580982</v>
      </c>
      <c r="I461" s="14">
        <f>IF(C461="N/A", 0, INDEX('Probability Tables'!$K$48:$K$50, MATCH(C461, 'Probability Tables'!$A$48:$A$50, 0)))</f>
        <v>-1.624036711855253</v>
      </c>
      <c r="J461" s="14">
        <f>'Probability Tables'!$E$4</f>
        <v>-0.95753369040820424</v>
      </c>
      <c r="K461" s="16">
        <f>SUM(H461:J461)</f>
        <v>-3.7217316938444389</v>
      </c>
      <c r="L461" s="15">
        <f>EXP(G461)/(EXP(G461)+EXP(K461))*100</f>
        <v>91.38225276677349</v>
      </c>
      <c r="M461" s="15">
        <f>EXP(K461)/(EXP(K461)+EXP(G461))*100</f>
        <v>8.6177472332265204</v>
      </c>
      <c r="N461" s="17">
        <f t="shared" si="7"/>
        <v>0</v>
      </c>
      <c r="O461" s="17">
        <v>0</v>
      </c>
    </row>
    <row r="462" spans="1:15" x14ac:dyDescent="0.25">
      <c r="A462" t="s">
        <v>666</v>
      </c>
      <c r="B462" t="s">
        <v>13</v>
      </c>
      <c r="C462" s="12" t="s">
        <v>1250</v>
      </c>
      <c r="D462" s="13">
        <f>IF(B462="N/A", 0, INDEX('Probability Tables'!$J$18:$J$19, MATCH(B462, 'Probability Tables'!$A$18:$A$19, 0)))</f>
        <v>-0.16113204070663512</v>
      </c>
      <c r="E462" s="13">
        <f>IF(C462="N/A", 0, INDEX('Probability Tables'!$J$48:$J$50, MATCH(C462, 'Probability Tables'!$A$48:$A$50, 0)))</f>
        <v>-1.1317644959850102</v>
      </c>
      <c r="F462" s="13">
        <f>'Probability Tables'!$E$3</f>
        <v>-0.48424598596127871</v>
      </c>
      <c r="G462" s="16">
        <f>SUM(D462:F462)</f>
        <v>-1.7771425226529238</v>
      </c>
      <c r="H462" s="14">
        <f>IF(B462="N/A", 0, INDEX('Probability Tables'!$K$18:$K$19, MATCH(B462, 'Probability Tables'!$A$18:$A$19, 0)))</f>
        <v>-1.140161291580982</v>
      </c>
      <c r="I462" s="14">
        <f>IF(C462="N/A", 0, INDEX('Probability Tables'!$K$48:$K$50, MATCH(C462, 'Probability Tables'!$A$48:$A$50, 0)))</f>
        <v>-0.54522705048332309</v>
      </c>
      <c r="J462" s="14">
        <f>'Probability Tables'!$E$4</f>
        <v>-0.95753369040820424</v>
      </c>
      <c r="K462" s="16">
        <f>SUM(H462:J462)</f>
        <v>-2.6429220324725091</v>
      </c>
      <c r="L462" s="15">
        <f>EXP(G462)/(EXP(G462)+EXP(K462))*100</f>
        <v>70.386674355757833</v>
      </c>
      <c r="M462" s="15">
        <f>EXP(K462)/(EXP(K462)+EXP(G462))*100</f>
        <v>29.613325644242167</v>
      </c>
      <c r="N462" s="17">
        <f t="shared" si="7"/>
        <v>0</v>
      </c>
      <c r="O462" s="17">
        <v>1</v>
      </c>
    </row>
    <row r="463" spans="1:15" x14ac:dyDescent="0.25">
      <c r="A463" t="s">
        <v>668</v>
      </c>
      <c r="B463" t="s">
        <v>13</v>
      </c>
      <c r="C463" s="12" t="s">
        <v>1251</v>
      </c>
      <c r="D463" s="13">
        <f>IF(B463="N/A", 0, INDEX('Probability Tables'!$J$18:$J$19, MATCH(B463, 'Probability Tables'!$A$18:$A$19, 0)))</f>
        <v>-0.16113204070663512</v>
      </c>
      <c r="E463" s="13">
        <f>IF(C463="N/A", 0, INDEX('Probability Tables'!$J$48:$J$50, MATCH(C463, 'Probability Tables'!$A$48:$A$50, 0)))</f>
        <v>-0.71512608727872051</v>
      </c>
      <c r="F463" s="13">
        <f>'Probability Tables'!$E$3</f>
        <v>-0.48424598596127871</v>
      </c>
      <c r="G463" s="16">
        <f>SUM(D463:F463)</f>
        <v>-1.3605041139466343</v>
      </c>
      <c r="H463" s="14">
        <f>IF(B463="N/A", 0, INDEX('Probability Tables'!$K$18:$K$19, MATCH(B463, 'Probability Tables'!$A$18:$A$19, 0)))</f>
        <v>-1.140161291580982</v>
      </c>
      <c r="I463" s="14">
        <f>IF(C463="N/A", 0, INDEX('Probability Tables'!$K$48:$K$50, MATCH(C463, 'Probability Tables'!$A$48:$A$50, 0)))</f>
        <v>-1.624036711855253</v>
      </c>
      <c r="J463" s="14">
        <f>'Probability Tables'!$E$4</f>
        <v>-0.95753369040820424</v>
      </c>
      <c r="K463" s="16">
        <f>SUM(H463:J463)</f>
        <v>-3.7217316938444389</v>
      </c>
      <c r="L463" s="15">
        <f>EXP(G463)/(EXP(G463)+EXP(K463))*100</f>
        <v>91.38225276677349</v>
      </c>
      <c r="M463" s="15">
        <f>EXP(K463)/(EXP(K463)+EXP(G463))*100</f>
        <v>8.6177472332265204</v>
      </c>
      <c r="N463" s="17">
        <f t="shared" si="7"/>
        <v>0</v>
      </c>
      <c r="O463" s="17">
        <v>0</v>
      </c>
    </row>
    <row r="464" spans="1:15" x14ac:dyDescent="0.25">
      <c r="A464" t="s">
        <v>669</v>
      </c>
      <c r="B464" t="s">
        <v>13</v>
      </c>
      <c r="C464" s="12" t="s">
        <v>1250</v>
      </c>
      <c r="D464" s="13">
        <f>IF(B464="N/A", 0, INDEX('Probability Tables'!$J$18:$J$19, MATCH(B464, 'Probability Tables'!$A$18:$A$19, 0)))</f>
        <v>-0.16113204070663512</v>
      </c>
      <c r="E464" s="13">
        <f>IF(C464="N/A", 0, INDEX('Probability Tables'!$J$48:$J$50, MATCH(C464, 'Probability Tables'!$A$48:$A$50, 0)))</f>
        <v>-1.1317644959850102</v>
      </c>
      <c r="F464" s="13">
        <f>'Probability Tables'!$E$3</f>
        <v>-0.48424598596127871</v>
      </c>
      <c r="G464" s="16">
        <f>SUM(D464:F464)</f>
        <v>-1.7771425226529238</v>
      </c>
      <c r="H464" s="14">
        <f>IF(B464="N/A", 0, INDEX('Probability Tables'!$K$18:$K$19, MATCH(B464, 'Probability Tables'!$A$18:$A$19, 0)))</f>
        <v>-1.140161291580982</v>
      </c>
      <c r="I464" s="14">
        <f>IF(C464="N/A", 0, INDEX('Probability Tables'!$K$48:$K$50, MATCH(C464, 'Probability Tables'!$A$48:$A$50, 0)))</f>
        <v>-0.54522705048332309</v>
      </c>
      <c r="J464" s="14">
        <f>'Probability Tables'!$E$4</f>
        <v>-0.95753369040820424</v>
      </c>
      <c r="K464" s="16">
        <f>SUM(H464:J464)</f>
        <v>-2.6429220324725091</v>
      </c>
      <c r="L464" s="15">
        <f>EXP(G464)/(EXP(G464)+EXP(K464))*100</f>
        <v>70.386674355757833</v>
      </c>
      <c r="M464" s="15">
        <f>EXP(K464)/(EXP(K464)+EXP(G464))*100</f>
        <v>29.613325644242167</v>
      </c>
      <c r="N464" s="17">
        <f t="shared" si="7"/>
        <v>0</v>
      </c>
      <c r="O464" s="17">
        <v>0</v>
      </c>
    </row>
    <row r="465" spans="1:15" x14ac:dyDescent="0.25">
      <c r="A465" t="s">
        <v>671</v>
      </c>
      <c r="B465" t="s">
        <v>13</v>
      </c>
      <c r="C465" s="12" t="s">
        <v>1252</v>
      </c>
      <c r="D465" s="13">
        <f>IF(B465="N/A", 0, INDEX('Probability Tables'!$J$18:$J$19, MATCH(B465, 'Probability Tables'!$A$18:$A$19, 0)))</f>
        <v>-0.16113204070663512</v>
      </c>
      <c r="E465" s="13">
        <f>IF(C465="N/A", 0, INDEX('Probability Tables'!$J$48:$J$50, MATCH(C465, 'Probability Tables'!$A$48:$A$50, 0)))</f>
        <v>-1.6691571471357227</v>
      </c>
      <c r="F465" s="13">
        <f>'Probability Tables'!$E$3</f>
        <v>-0.48424598596127871</v>
      </c>
      <c r="G465" s="16">
        <f>SUM(D465:F465)</f>
        <v>-2.3145351738036366</v>
      </c>
      <c r="H465" s="14">
        <f>IF(B465="N/A", 0, INDEX('Probability Tables'!$K$18:$K$19, MATCH(B465, 'Probability Tables'!$A$18:$A$19, 0)))</f>
        <v>-1.140161291580982</v>
      </c>
      <c r="I465" s="14">
        <f>IF(C465="N/A", 0, INDEX('Probability Tables'!$K$48:$K$50, MATCH(C465, 'Probability Tables'!$A$48:$A$50, 0)))</f>
        <v>-1.4997389951776758</v>
      </c>
      <c r="J465" s="14">
        <f>'Probability Tables'!$E$4</f>
        <v>-0.95753369040820424</v>
      </c>
      <c r="K465" s="16">
        <f>SUM(H465:J465)</f>
        <v>-3.5974339771668618</v>
      </c>
      <c r="L465" s="15">
        <f>EXP(G465)/(EXP(G465)+EXP(K465))*100</f>
        <v>78.294281286117311</v>
      </c>
      <c r="M465" s="15">
        <f>EXP(K465)/(EXP(K465)+EXP(G465))*100</f>
        <v>21.705718713882685</v>
      </c>
      <c r="N465" s="17">
        <f t="shared" si="7"/>
        <v>0</v>
      </c>
      <c r="O465" s="17">
        <v>0</v>
      </c>
    </row>
    <row r="466" spans="1:15" x14ac:dyDescent="0.25">
      <c r="A466" t="s">
        <v>672</v>
      </c>
      <c r="B466" t="s">
        <v>13</v>
      </c>
      <c r="C466" s="12" t="s">
        <v>1251</v>
      </c>
      <c r="D466" s="13">
        <f>IF(B466="N/A", 0, INDEX('Probability Tables'!$J$18:$J$19, MATCH(B466, 'Probability Tables'!$A$18:$A$19, 0)))</f>
        <v>-0.16113204070663512</v>
      </c>
      <c r="E466" s="13">
        <f>IF(C466="N/A", 0, INDEX('Probability Tables'!$J$48:$J$50, MATCH(C466, 'Probability Tables'!$A$48:$A$50, 0)))</f>
        <v>-0.71512608727872051</v>
      </c>
      <c r="F466" s="13">
        <f>'Probability Tables'!$E$3</f>
        <v>-0.48424598596127871</v>
      </c>
      <c r="G466" s="16">
        <f>SUM(D466:F466)</f>
        <v>-1.3605041139466343</v>
      </c>
      <c r="H466" s="14">
        <f>IF(B466="N/A", 0, INDEX('Probability Tables'!$K$18:$K$19, MATCH(B466, 'Probability Tables'!$A$18:$A$19, 0)))</f>
        <v>-1.140161291580982</v>
      </c>
      <c r="I466" s="14">
        <f>IF(C466="N/A", 0, INDEX('Probability Tables'!$K$48:$K$50, MATCH(C466, 'Probability Tables'!$A$48:$A$50, 0)))</f>
        <v>-1.624036711855253</v>
      </c>
      <c r="J466" s="14">
        <f>'Probability Tables'!$E$4</f>
        <v>-0.95753369040820424</v>
      </c>
      <c r="K466" s="16">
        <f>SUM(H466:J466)</f>
        <v>-3.7217316938444389</v>
      </c>
      <c r="L466" s="15">
        <f>EXP(G466)/(EXP(G466)+EXP(K466))*100</f>
        <v>91.38225276677349</v>
      </c>
      <c r="M466" s="15">
        <f>EXP(K466)/(EXP(K466)+EXP(G466))*100</f>
        <v>8.6177472332265204</v>
      </c>
      <c r="N466" s="17">
        <f t="shared" si="7"/>
        <v>0</v>
      </c>
      <c r="O466" s="17">
        <v>0</v>
      </c>
    </row>
    <row r="467" spans="1:15" x14ac:dyDescent="0.25">
      <c r="A467" t="s">
        <v>674</v>
      </c>
      <c r="B467" t="s">
        <v>13</v>
      </c>
      <c r="C467" s="12" t="s">
        <v>1251</v>
      </c>
      <c r="D467" s="13">
        <f>IF(B467="N/A", 0, INDEX('Probability Tables'!$J$18:$J$19, MATCH(B467, 'Probability Tables'!$A$18:$A$19, 0)))</f>
        <v>-0.16113204070663512</v>
      </c>
      <c r="E467" s="13">
        <f>IF(C467="N/A", 0, INDEX('Probability Tables'!$J$48:$J$50, MATCH(C467, 'Probability Tables'!$A$48:$A$50, 0)))</f>
        <v>-0.71512608727872051</v>
      </c>
      <c r="F467" s="13">
        <f>'Probability Tables'!$E$3</f>
        <v>-0.48424598596127871</v>
      </c>
      <c r="G467" s="16">
        <f>SUM(D467:F467)</f>
        <v>-1.3605041139466343</v>
      </c>
      <c r="H467" s="14">
        <f>IF(B467="N/A", 0, INDEX('Probability Tables'!$K$18:$K$19, MATCH(B467, 'Probability Tables'!$A$18:$A$19, 0)))</f>
        <v>-1.140161291580982</v>
      </c>
      <c r="I467" s="14">
        <f>IF(C467="N/A", 0, INDEX('Probability Tables'!$K$48:$K$50, MATCH(C467, 'Probability Tables'!$A$48:$A$50, 0)))</f>
        <v>-1.624036711855253</v>
      </c>
      <c r="J467" s="14">
        <f>'Probability Tables'!$E$4</f>
        <v>-0.95753369040820424</v>
      </c>
      <c r="K467" s="16">
        <f>SUM(H467:J467)</f>
        <v>-3.7217316938444389</v>
      </c>
      <c r="L467" s="15">
        <f>EXP(G467)/(EXP(G467)+EXP(K467))*100</f>
        <v>91.38225276677349</v>
      </c>
      <c r="M467" s="15">
        <f>EXP(K467)/(EXP(K467)+EXP(G467))*100</f>
        <v>8.6177472332265204</v>
      </c>
      <c r="N467" s="17">
        <f t="shared" si="7"/>
        <v>0</v>
      </c>
      <c r="O467" s="17">
        <v>0</v>
      </c>
    </row>
    <row r="468" spans="1:15" x14ac:dyDescent="0.25">
      <c r="A468" t="s">
        <v>676</v>
      </c>
      <c r="B468" t="s">
        <v>13</v>
      </c>
      <c r="C468" s="12" t="s">
        <v>1251</v>
      </c>
      <c r="D468" s="13">
        <f>IF(B468="N/A", 0, INDEX('Probability Tables'!$J$18:$J$19, MATCH(B468, 'Probability Tables'!$A$18:$A$19, 0)))</f>
        <v>-0.16113204070663512</v>
      </c>
      <c r="E468" s="13">
        <f>IF(C468="N/A", 0, INDEX('Probability Tables'!$J$48:$J$50, MATCH(C468, 'Probability Tables'!$A$48:$A$50, 0)))</f>
        <v>-0.71512608727872051</v>
      </c>
      <c r="F468" s="13">
        <f>'Probability Tables'!$E$3</f>
        <v>-0.48424598596127871</v>
      </c>
      <c r="G468" s="16">
        <f>SUM(D468:F468)</f>
        <v>-1.3605041139466343</v>
      </c>
      <c r="H468" s="14">
        <f>IF(B468="N/A", 0, INDEX('Probability Tables'!$K$18:$K$19, MATCH(B468, 'Probability Tables'!$A$18:$A$19, 0)))</f>
        <v>-1.140161291580982</v>
      </c>
      <c r="I468" s="14">
        <f>IF(C468="N/A", 0, INDEX('Probability Tables'!$K$48:$K$50, MATCH(C468, 'Probability Tables'!$A$48:$A$50, 0)))</f>
        <v>-1.624036711855253</v>
      </c>
      <c r="J468" s="14">
        <f>'Probability Tables'!$E$4</f>
        <v>-0.95753369040820424</v>
      </c>
      <c r="K468" s="16">
        <f>SUM(H468:J468)</f>
        <v>-3.7217316938444389</v>
      </c>
      <c r="L468" s="15">
        <f>EXP(G468)/(EXP(G468)+EXP(K468))*100</f>
        <v>91.38225276677349</v>
      </c>
      <c r="M468" s="15">
        <f>EXP(K468)/(EXP(K468)+EXP(G468))*100</f>
        <v>8.6177472332265204</v>
      </c>
      <c r="N468" s="17">
        <f t="shared" si="7"/>
        <v>0</v>
      </c>
      <c r="O468" s="17">
        <v>0</v>
      </c>
    </row>
    <row r="469" spans="1:15" x14ac:dyDescent="0.25">
      <c r="A469" t="s">
        <v>677</v>
      </c>
      <c r="B469" t="s">
        <v>13</v>
      </c>
      <c r="C469" s="12" t="s">
        <v>1250</v>
      </c>
      <c r="D469" s="13">
        <f>IF(B469="N/A", 0, INDEX('Probability Tables'!$J$18:$J$19, MATCH(B469, 'Probability Tables'!$A$18:$A$19, 0)))</f>
        <v>-0.16113204070663512</v>
      </c>
      <c r="E469" s="13">
        <f>IF(C469="N/A", 0, INDEX('Probability Tables'!$J$48:$J$50, MATCH(C469, 'Probability Tables'!$A$48:$A$50, 0)))</f>
        <v>-1.1317644959850102</v>
      </c>
      <c r="F469" s="13">
        <f>'Probability Tables'!$E$3</f>
        <v>-0.48424598596127871</v>
      </c>
      <c r="G469" s="16">
        <f>SUM(D469:F469)</f>
        <v>-1.7771425226529238</v>
      </c>
      <c r="H469" s="14">
        <f>IF(B469="N/A", 0, INDEX('Probability Tables'!$K$18:$K$19, MATCH(B469, 'Probability Tables'!$A$18:$A$19, 0)))</f>
        <v>-1.140161291580982</v>
      </c>
      <c r="I469" s="14">
        <f>IF(C469="N/A", 0, INDEX('Probability Tables'!$K$48:$K$50, MATCH(C469, 'Probability Tables'!$A$48:$A$50, 0)))</f>
        <v>-0.54522705048332309</v>
      </c>
      <c r="J469" s="14">
        <f>'Probability Tables'!$E$4</f>
        <v>-0.95753369040820424</v>
      </c>
      <c r="K469" s="16">
        <f>SUM(H469:J469)</f>
        <v>-2.6429220324725091</v>
      </c>
      <c r="L469" s="15">
        <f>EXP(G469)/(EXP(G469)+EXP(K469))*100</f>
        <v>70.386674355757833</v>
      </c>
      <c r="M469" s="15">
        <f>EXP(K469)/(EXP(K469)+EXP(G469))*100</f>
        <v>29.613325644242167</v>
      </c>
      <c r="N469" s="17">
        <f t="shared" si="7"/>
        <v>0</v>
      </c>
      <c r="O469" s="17">
        <v>0</v>
      </c>
    </row>
    <row r="470" spans="1:15" x14ac:dyDescent="0.25">
      <c r="A470" t="s">
        <v>678</v>
      </c>
      <c r="B470" t="s">
        <v>13</v>
      </c>
      <c r="C470" s="12" t="s">
        <v>1251</v>
      </c>
      <c r="D470" s="13">
        <f>IF(B470="N/A", 0, INDEX('Probability Tables'!$J$18:$J$19, MATCH(B470, 'Probability Tables'!$A$18:$A$19, 0)))</f>
        <v>-0.16113204070663512</v>
      </c>
      <c r="E470" s="13">
        <f>IF(C470="N/A", 0, INDEX('Probability Tables'!$J$48:$J$50, MATCH(C470, 'Probability Tables'!$A$48:$A$50, 0)))</f>
        <v>-0.71512608727872051</v>
      </c>
      <c r="F470" s="13">
        <f>'Probability Tables'!$E$3</f>
        <v>-0.48424598596127871</v>
      </c>
      <c r="G470" s="16">
        <f>SUM(D470:F470)</f>
        <v>-1.3605041139466343</v>
      </c>
      <c r="H470" s="14">
        <f>IF(B470="N/A", 0, INDEX('Probability Tables'!$K$18:$K$19, MATCH(B470, 'Probability Tables'!$A$18:$A$19, 0)))</f>
        <v>-1.140161291580982</v>
      </c>
      <c r="I470" s="14">
        <f>IF(C470="N/A", 0, INDEX('Probability Tables'!$K$48:$K$50, MATCH(C470, 'Probability Tables'!$A$48:$A$50, 0)))</f>
        <v>-1.624036711855253</v>
      </c>
      <c r="J470" s="14">
        <f>'Probability Tables'!$E$4</f>
        <v>-0.95753369040820424</v>
      </c>
      <c r="K470" s="16">
        <f>SUM(H470:J470)</f>
        <v>-3.7217316938444389</v>
      </c>
      <c r="L470" s="15">
        <f>EXP(G470)/(EXP(G470)+EXP(K470))*100</f>
        <v>91.38225276677349</v>
      </c>
      <c r="M470" s="15">
        <f>EXP(K470)/(EXP(K470)+EXP(G470))*100</f>
        <v>8.6177472332265204</v>
      </c>
      <c r="N470" s="17">
        <f t="shared" si="7"/>
        <v>0</v>
      </c>
      <c r="O470" s="17">
        <v>0</v>
      </c>
    </row>
    <row r="471" spans="1:15" x14ac:dyDescent="0.25">
      <c r="A471" t="s">
        <v>679</v>
      </c>
      <c r="B471" t="s">
        <v>17</v>
      </c>
      <c r="C471" s="12" t="s">
        <v>1252</v>
      </c>
      <c r="D471" s="13">
        <f>IF(B471="N/A", 0, INDEX('Probability Tables'!$J$18:$J$19, MATCH(B471, 'Probability Tables'!$A$18:$A$19, 0)))</f>
        <v>-1.9050155618886613</v>
      </c>
      <c r="E471" s="13">
        <f>IF(C471="N/A", 0, INDEX('Probability Tables'!$J$48:$J$50, MATCH(C471, 'Probability Tables'!$A$48:$A$50, 0)))</f>
        <v>-1.6691571471357227</v>
      </c>
      <c r="F471" s="13">
        <f>'Probability Tables'!$E$3</f>
        <v>-0.48424598596127871</v>
      </c>
      <c r="G471" s="16">
        <f>SUM(D471:F471)</f>
        <v>-4.0584186949856624</v>
      </c>
      <c r="H471" s="14">
        <f>IF(B471="N/A", 0, INDEX('Probability Tables'!$K$18:$K$19, MATCH(B471, 'Probability Tables'!$A$18:$A$19, 0)))</f>
        <v>-0.38532054201569693</v>
      </c>
      <c r="I471" s="14">
        <f>IF(C471="N/A", 0, INDEX('Probability Tables'!$K$48:$K$50, MATCH(C471, 'Probability Tables'!$A$48:$A$50, 0)))</f>
        <v>-1.4997389951776758</v>
      </c>
      <c r="J471" s="14">
        <f>'Probability Tables'!$E$4</f>
        <v>-0.95753369040820424</v>
      </c>
      <c r="K471" s="16">
        <f>SUM(H471:J471)</f>
        <v>-2.8425932276015771</v>
      </c>
      <c r="L471" s="15">
        <f>EXP(G471)/(EXP(G471)+EXP(K471))*100</f>
        <v>22.867192501028882</v>
      </c>
      <c r="M471" s="15">
        <f>EXP(K471)/(EXP(K471)+EXP(G471))*100</f>
        <v>77.132807498971118</v>
      </c>
      <c r="N471" s="17">
        <f t="shared" si="7"/>
        <v>1</v>
      </c>
      <c r="O471" s="17">
        <v>1</v>
      </c>
    </row>
    <row r="472" spans="1:15" x14ac:dyDescent="0.25">
      <c r="A472" t="s">
        <v>680</v>
      </c>
      <c r="B472" t="s">
        <v>13</v>
      </c>
      <c r="C472" s="12" t="s">
        <v>1251</v>
      </c>
      <c r="D472" s="13">
        <f>IF(B472="N/A", 0, INDEX('Probability Tables'!$J$18:$J$19, MATCH(B472, 'Probability Tables'!$A$18:$A$19, 0)))</f>
        <v>-0.16113204070663512</v>
      </c>
      <c r="E472" s="13">
        <f>IF(C472="N/A", 0, INDEX('Probability Tables'!$J$48:$J$50, MATCH(C472, 'Probability Tables'!$A$48:$A$50, 0)))</f>
        <v>-0.71512608727872051</v>
      </c>
      <c r="F472" s="13">
        <f>'Probability Tables'!$E$3</f>
        <v>-0.48424598596127871</v>
      </c>
      <c r="G472" s="16">
        <f>SUM(D472:F472)</f>
        <v>-1.3605041139466343</v>
      </c>
      <c r="H472" s="14">
        <f>IF(B472="N/A", 0, INDEX('Probability Tables'!$K$18:$K$19, MATCH(B472, 'Probability Tables'!$A$18:$A$19, 0)))</f>
        <v>-1.140161291580982</v>
      </c>
      <c r="I472" s="14">
        <f>IF(C472="N/A", 0, INDEX('Probability Tables'!$K$48:$K$50, MATCH(C472, 'Probability Tables'!$A$48:$A$50, 0)))</f>
        <v>-1.624036711855253</v>
      </c>
      <c r="J472" s="14">
        <f>'Probability Tables'!$E$4</f>
        <v>-0.95753369040820424</v>
      </c>
      <c r="K472" s="16">
        <f>SUM(H472:J472)</f>
        <v>-3.7217316938444389</v>
      </c>
      <c r="L472" s="15">
        <f>EXP(G472)/(EXP(G472)+EXP(K472))*100</f>
        <v>91.38225276677349</v>
      </c>
      <c r="M472" s="15">
        <f>EXP(K472)/(EXP(K472)+EXP(G472))*100</f>
        <v>8.6177472332265204</v>
      </c>
      <c r="N472" s="17">
        <f t="shared" si="7"/>
        <v>0</v>
      </c>
      <c r="O472" s="17">
        <v>0</v>
      </c>
    </row>
    <row r="473" spans="1:15" x14ac:dyDescent="0.25">
      <c r="A473" t="s">
        <v>681</v>
      </c>
      <c r="B473" t="s">
        <v>13</v>
      </c>
      <c r="C473" s="12" t="s">
        <v>1251</v>
      </c>
      <c r="D473" s="13">
        <f>IF(B473="N/A", 0, INDEX('Probability Tables'!$J$18:$J$19, MATCH(B473, 'Probability Tables'!$A$18:$A$19, 0)))</f>
        <v>-0.16113204070663512</v>
      </c>
      <c r="E473" s="13">
        <f>IF(C473="N/A", 0, INDEX('Probability Tables'!$J$48:$J$50, MATCH(C473, 'Probability Tables'!$A$48:$A$50, 0)))</f>
        <v>-0.71512608727872051</v>
      </c>
      <c r="F473" s="13">
        <f>'Probability Tables'!$E$3</f>
        <v>-0.48424598596127871</v>
      </c>
      <c r="G473" s="16">
        <f>SUM(D473:F473)</f>
        <v>-1.3605041139466343</v>
      </c>
      <c r="H473" s="14">
        <f>IF(B473="N/A", 0, INDEX('Probability Tables'!$K$18:$K$19, MATCH(B473, 'Probability Tables'!$A$18:$A$19, 0)))</f>
        <v>-1.140161291580982</v>
      </c>
      <c r="I473" s="14">
        <f>IF(C473="N/A", 0, INDEX('Probability Tables'!$K$48:$K$50, MATCH(C473, 'Probability Tables'!$A$48:$A$50, 0)))</f>
        <v>-1.624036711855253</v>
      </c>
      <c r="J473" s="14">
        <f>'Probability Tables'!$E$4</f>
        <v>-0.95753369040820424</v>
      </c>
      <c r="K473" s="16">
        <f>SUM(H473:J473)</f>
        <v>-3.7217316938444389</v>
      </c>
      <c r="L473" s="15">
        <f>EXP(G473)/(EXP(G473)+EXP(K473))*100</f>
        <v>91.38225276677349</v>
      </c>
      <c r="M473" s="15">
        <f>EXP(K473)/(EXP(K473)+EXP(G473))*100</f>
        <v>8.6177472332265204</v>
      </c>
      <c r="N473" s="17">
        <f t="shared" si="7"/>
        <v>0</v>
      </c>
      <c r="O473" s="17">
        <v>0</v>
      </c>
    </row>
    <row r="474" spans="1:15" x14ac:dyDescent="0.25">
      <c r="A474" t="s">
        <v>682</v>
      </c>
      <c r="B474" t="s">
        <v>17</v>
      </c>
      <c r="C474" s="12" t="s">
        <v>1250</v>
      </c>
      <c r="D474" s="13">
        <f>IF(B474="N/A", 0, INDEX('Probability Tables'!$J$18:$J$19, MATCH(B474, 'Probability Tables'!$A$18:$A$19, 0)))</f>
        <v>-1.9050155618886613</v>
      </c>
      <c r="E474" s="13">
        <f>IF(C474="N/A", 0, INDEX('Probability Tables'!$J$48:$J$50, MATCH(C474, 'Probability Tables'!$A$48:$A$50, 0)))</f>
        <v>-1.1317644959850102</v>
      </c>
      <c r="F474" s="13">
        <f>'Probability Tables'!$E$3</f>
        <v>-0.48424598596127871</v>
      </c>
      <c r="G474" s="16">
        <f>SUM(D474:F474)</f>
        <v>-3.5210260438349503</v>
      </c>
      <c r="H474" s="14">
        <f>IF(B474="N/A", 0, INDEX('Probability Tables'!$K$18:$K$19, MATCH(B474, 'Probability Tables'!$A$18:$A$19, 0)))</f>
        <v>-0.38532054201569693</v>
      </c>
      <c r="I474" s="14">
        <f>IF(C474="N/A", 0, INDEX('Probability Tables'!$K$48:$K$50, MATCH(C474, 'Probability Tables'!$A$48:$A$50, 0)))</f>
        <v>-0.54522705048332309</v>
      </c>
      <c r="J474" s="14">
        <f>'Probability Tables'!$E$4</f>
        <v>-0.95753369040820424</v>
      </c>
      <c r="K474" s="16">
        <f>SUM(H474:J474)</f>
        <v>-1.8880812829072244</v>
      </c>
      <c r="L474" s="15">
        <f>EXP(G474)/(EXP(G474)+EXP(K474))*100</f>
        <v>16.342735774071372</v>
      </c>
      <c r="M474" s="15">
        <f>EXP(K474)/(EXP(K474)+EXP(G474))*100</f>
        <v>83.657264225928628</v>
      </c>
      <c r="N474" s="17">
        <f t="shared" si="7"/>
        <v>1</v>
      </c>
      <c r="O474" s="17">
        <v>1</v>
      </c>
    </row>
    <row r="475" spans="1:15" x14ac:dyDescent="0.25">
      <c r="A475" t="s">
        <v>683</v>
      </c>
      <c r="B475" t="s">
        <v>17</v>
      </c>
      <c r="C475" s="12" t="s">
        <v>1252</v>
      </c>
      <c r="D475" s="13">
        <f>IF(B475="N/A", 0, INDEX('Probability Tables'!$J$18:$J$19, MATCH(B475, 'Probability Tables'!$A$18:$A$19, 0)))</f>
        <v>-1.9050155618886613</v>
      </c>
      <c r="E475" s="13">
        <f>IF(C475="N/A", 0, INDEX('Probability Tables'!$J$48:$J$50, MATCH(C475, 'Probability Tables'!$A$48:$A$50, 0)))</f>
        <v>-1.6691571471357227</v>
      </c>
      <c r="F475" s="13">
        <f>'Probability Tables'!$E$3</f>
        <v>-0.48424598596127871</v>
      </c>
      <c r="G475" s="16">
        <f>SUM(D475:F475)</f>
        <v>-4.0584186949856624</v>
      </c>
      <c r="H475" s="14">
        <f>IF(B475="N/A", 0, INDEX('Probability Tables'!$K$18:$K$19, MATCH(B475, 'Probability Tables'!$A$18:$A$19, 0)))</f>
        <v>-0.38532054201569693</v>
      </c>
      <c r="I475" s="14">
        <f>IF(C475="N/A", 0, INDEX('Probability Tables'!$K$48:$K$50, MATCH(C475, 'Probability Tables'!$A$48:$A$50, 0)))</f>
        <v>-1.4997389951776758</v>
      </c>
      <c r="J475" s="14">
        <f>'Probability Tables'!$E$4</f>
        <v>-0.95753369040820424</v>
      </c>
      <c r="K475" s="16">
        <f>SUM(H475:J475)</f>
        <v>-2.8425932276015771</v>
      </c>
      <c r="L475" s="15">
        <f>EXP(G475)/(EXP(G475)+EXP(K475))*100</f>
        <v>22.867192501028882</v>
      </c>
      <c r="M475" s="15">
        <f>EXP(K475)/(EXP(K475)+EXP(G475))*100</f>
        <v>77.132807498971118</v>
      </c>
      <c r="N475" s="17">
        <f t="shared" si="7"/>
        <v>1</v>
      </c>
      <c r="O475" s="17">
        <v>1</v>
      </c>
    </row>
    <row r="476" spans="1:15" x14ac:dyDescent="0.25">
      <c r="A476" t="s">
        <v>685</v>
      </c>
      <c r="B476" t="s">
        <v>17</v>
      </c>
      <c r="C476" s="12" t="s">
        <v>1251</v>
      </c>
      <c r="D476" s="13">
        <f>IF(B476="N/A", 0, INDEX('Probability Tables'!$J$18:$J$19, MATCH(B476, 'Probability Tables'!$A$18:$A$19, 0)))</f>
        <v>-1.9050155618886613</v>
      </c>
      <c r="E476" s="13">
        <f>IF(C476="N/A", 0, INDEX('Probability Tables'!$J$48:$J$50, MATCH(C476, 'Probability Tables'!$A$48:$A$50, 0)))</f>
        <v>-0.71512608727872051</v>
      </c>
      <c r="F476" s="13">
        <f>'Probability Tables'!$E$3</f>
        <v>-0.48424598596127871</v>
      </c>
      <c r="G476" s="16">
        <f>SUM(D476:F476)</f>
        <v>-3.1043876351286608</v>
      </c>
      <c r="H476" s="14">
        <f>IF(B476="N/A", 0, INDEX('Probability Tables'!$K$18:$K$19, MATCH(B476, 'Probability Tables'!$A$18:$A$19, 0)))</f>
        <v>-0.38532054201569693</v>
      </c>
      <c r="I476" s="14">
        <f>IF(C476="N/A", 0, INDEX('Probability Tables'!$K$48:$K$50, MATCH(C476, 'Probability Tables'!$A$48:$A$50, 0)))</f>
        <v>-1.624036711855253</v>
      </c>
      <c r="J476" s="14">
        <f>'Probability Tables'!$E$4</f>
        <v>-0.95753369040820424</v>
      </c>
      <c r="K476" s="16">
        <f>SUM(H476:J476)</f>
        <v>-2.9668909442791542</v>
      </c>
      <c r="L476" s="15">
        <f>EXP(G476)/(EXP(G476)+EXP(K476))*100</f>
        <v>46.567987972047398</v>
      </c>
      <c r="M476" s="15">
        <f>EXP(K476)/(EXP(K476)+EXP(G476))*100</f>
        <v>53.432012027952602</v>
      </c>
      <c r="N476" s="17">
        <f t="shared" si="7"/>
        <v>1</v>
      </c>
      <c r="O476" s="17">
        <v>0</v>
      </c>
    </row>
    <row r="477" spans="1:15" x14ac:dyDescent="0.25">
      <c r="A477" t="s">
        <v>686</v>
      </c>
      <c r="B477" t="s">
        <v>13</v>
      </c>
      <c r="C477" s="12" t="s">
        <v>1250</v>
      </c>
      <c r="D477" s="13">
        <f>IF(B477="N/A", 0, INDEX('Probability Tables'!$J$18:$J$19, MATCH(B477, 'Probability Tables'!$A$18:$A$19, 0)))</f>
        <v>-0.16113204070663512</v>
      </c>
      <c r="E477" s="13">
        <f>IF(C477="N/A", 0, INDEX('Probability Tables'!$J$48:$J$50, MATCH(C477, 'Probability Tables'!$A$48:$A$50, 0)))</f>
        <v>-1.1317644959850102</v>
      </c>
      <c r="F477" s="13">
        <f>'Probability Tables'!$E$3</f>
        <v>-0.48424598596127871</v>
      </c>
      <c r="G477" s="16">
        <f>SUM(D477:F477)</f>
        <v>-1.7771425226529238</v>
      </c>
      <c r="H477" s="14">
        <f>IF(B477="N/A", 0, INDEX('Probability Tables'!$K$18:$K$19, MATCH(B477, 'Probability Tables'!$A$18:$A$19, 0)))</f>
        <v>-1.140161291580982</v>
      </c>
      <c r="I477" s="14">
        <f>IF(C477="N/A", 0, INDEX('Probability Tables'!$K$48:$K$50, MATCH(C477, 'Probability Tables'!$A$48:$A$50, 0)))</f>
        <v>-0.54522705048332309</v>
      </c>
      <c r="J477" s="14">
        <f>'Probability Tables'!$E$4</f>
        <v>-0.95753369040820424</v>
      </c>
      <c r="K477" s="16">
        <f>SUM(H477:J477)</f>
        <v>-2.6429220324725091</v>
      </c>
      <c r="L477" s="15">
        <f>EXP(G477)/(EXP(G477)+EXP(K477))*100</f>
        <v>70.386674355757833</v>
      </c>
      <c r="M477" s="15">
        <f>EXP(K477)/(EXP(K477)+EXP(G477))*100</f>
        <v>29.613325644242167</v>
      </c>
      <c r="N477" s="17">
        <f t="shared" si="7"/>
        <v>0</v>
      </c>
      <c r="O477" s="17">
        <v>0</v>
      </c>
    </row>
    <row r="478" spans="1:15" x14ac:dyDescent="0.25">
      <c r="A478" t="s">
        <v>688</v>
      </c>
      <c r="B478" t="s">
        <v>13</v>
      </c>
      <c r="C478" s="12" t="s">
        <v>1250</v>
      </c>
      <c r="D478" s="13">
        <f>IF(B478="N/A", 0, INDEX('Probability Tables'!$J$18:$J$19, MATCH(B478, 'Probability Tables'!$A$18:$A$19, 0)))</f>
        <v>-0.16113204070663512</v>
      </c>
      <c r="E478" s="13">
        <f>IF(C478="N/A", 0, INDEX('Probability Tables'!$J$48:$J$50, MATCH(C478, 'Probability Tables'!$A$48:$A$50, 0)))</f>
        <v>-1.1317644959850102</v>
      </c>
      <c r="F478" s="13">
        <f>'Probability Tables'!$E$3</f>
        <v>-0.48424598596127871</v>
      </c>
      <c r="G478" s="16">
        <f>SUM(D478:F478)</f>
        <v>-1.7771425226529238</v>
      </c>
      <c r="H478" s="14">
        <f>IF(B478="N/A", 0, INDEX('Probability Tables'!$K$18:$K$19, MATCH(B478, 'Probability Tables'!$A$18:$A$19, 0)))</f>
        <v>-1.140161291580982</v>
      </c>
      <c r="I478" s="14">
        <f>IF(C478="N/A", 0, INDEX('Probability Tables'!$K$48:$K$50, MATCH(C478, 'Probability Tables'!$A$48:$A$50, 0)))</f>
        <v>-0.54522705048332309</v>
      </c>
      <c r="J478" s="14">
        <f>'Probability Tables'!$E$4</f>
        <v>-0.95753369040820424</v>
      </c>
      <c r="K478" s="16">
        <f>SUM(H478:J478)</f>
        <v>-2.6429220324725091</v>
      </c>
      <c r="L478" s="15">
        <f>EXP(G478)/(EXP(G478)+EXP(K478))*100</f>
        <v>70.386674355757833</v>
      </c>
      <c r="M478" s="15">
        <f>EXP(K478)/(EXP(K478)+EXP(G478))*100</f>
        <v>29.613325644242167</v>
      </c>
      <c r="N478" s="17">
        <f t="shared" si="7"/>
        <v>0</v>
      </c>
      <c r="O478" s="17">
        <v>0</v>
      </c>
    </row>
    <row r="479" spans="1:15" x14ac:dyDescent="0.25">
      <c r="A479" t="s">
        <v>689</v>
      </c>
      <c r="B479" t="s">
        <v>13</v>
      </c>
      <c r="C479" s="12" t="s">
        <v>1251</v>
      </c>
      <c r="D479" s="13">
        <f>IF(B479="N/A", 0, INDEX('Probability Tables'!$J$18:$J$19, MATCH(B479, 'Probability Tables'!$A$18:$A$19, 0)))</f>
        <v>-0.16113204070663512</v>
      </c>
      <c r="E479" s="13">
        <f>IF(C479="N/A", 0, INDEX('Probability Tables'!$J$48:$J$50, MATCH(C479, 'Probability Tables'!$A$48:$A$50, 0)))</f>
        <v>-0.71512608727872051</v>
      </c>
      <c r="F479" s="13">
        <f>'Probability Tables'!$E$3</f>
        <v>-0.48424598596127871</v>
      </c>
      <c r="G479" s="16">
        <f>SUM(D479:F479)</f>
        <v>-1.3605041139466343</v>
      </c>
      <c r="H479" s="14">
        <f>IF(B479="N/A", 0, INDEX('Probability Tables'!$K$18:$K$19, MATCH(B479, 'Probability Tables'!$A$18:$A$19, 0)))</f>
        <v>-1.140161291580982</v>
      </c>
      <c r="I479" s="14">
        <f>IF(C479="N/A", 0, INDEX('Probability Tables'!$K$48:$K$50, MATCH(C479, 'Probability Tables'!$A$48:$A$50, 0)))</f>
        <v>-1.624036711855253</v>
      </c>
      <c r="J479" s="14">
        <f>'Probability Tables'!$E$4</f>
        <v>-0.95753369040820424</v>
      </c>
      <c r="K479" s="16">
        <f>SUM(H479:J479)</f>
        <v>-3.7217316938444389</v>
      </c>
      <c r="L479" s="15">
        <f>EXP(G479)/(EXP(G479)+EXP(K479))*100</f>
        <v>91.38225276677349</v>
      </c>
      <c r="M479" s="15">
        <f>EXP(K479)/(EXP(K479)+EXP(G479))*100</f>
        <v>8.6177472332265204</v>
      </c>
      <c r="N479" s="17">
        <f t="shared" si="7"/>
        <v>0</v>
      </c>
      <c r="O479" s="17">
        <v>0</v>
      </c>
    </row>
    <row r="480" spans="1:15" x14ac:dyDescent="0.25">
      <c r="A480" t="s">
        <v>690</v>
      </c>
      <c r="B480" t="s">
        <v>13</v>
      </c>
      <c r="C480" s="12" t="s">
        <v>1251</v>
      </c>
      <c r="D480" s="13">
        <f>IF(B480="N/A", 0, INDEX('Probability Tables'!$J$18:$J$19, MATCH(B480, 'Probability Tables'!$A$18:$A$19, 0)))</f>
        <v>-0.16113204070663512</v>
      </c>
      <c r="E480" s="13">
        <f>IF(C480="N/A", 0, INDEX('Probability Tables'!$J$48:$J$50, MATCH(C480, 'Probability Tables'!$A$48:$A$50, 0)))</f>
        <v>-0.71512608727872051</v>
      </c>
      <c r="F480" s="13">
        <f>'Probability Tables'!$E$3</f>
        <v>-0.48424598596127871</v>
      </c>
      <c r="G480" s="16">
        <f>SUM(D480:F480)</f>
        <v>-1.3605041139466343</v>
      </c>
      <c r="H480" s="14">
        <f>IF(B480="N/A", 0, INDEX('Probability Tables'!$K$18:$K$19, MATCH(B480, 'Probability Tables'!$A$18:$A$19, 0)))</f>
        <v>-1.140161291580982</v>
      </c>
      <c r="I480" s="14">
        <f>IF(C480="N/A", 0, INDEX('Probability Tables'!$K$48:$K$50, MATCH(C480, 'Probability Tables'!$A$48:$A$50, 0)))</f>
        <v>-1.624036711855253</v>
      </c>
      <c r="J480" s="14">
        <f>'Probability Tables'!$E$4</f>
        <v>-0.95753369040820424</v>
      </c>
      <c r="K480" s="16">
        <f>SUM(H480:J480)</f>
        <v>-3.7217316938444389</v>
      </c>
      <c r="L480" s="15">
        <f>EXP(G480)/(EXP(G480)+EXP(K480))*100</f>
        <v>91.38225276677349</v>
      </c>
      <c r="M480" s="15">
        <f>EXP(K480)/(EXP(K480)+EXP(G480))*100</f>
        <v>8.6177472332265204</v>
      </c>
      <c r="N480" s="17">
        <f t="shared" si="7"/>
        <v>0</v>
      </c>
      <c r="O480" s="17">
        <v>0</v>
      </c>
    </row>
    <row r="481" spans="1:15" x14ac:dyDescent="0.25">
      <c r="A481" t="s">
        <v>691</v>
      </c>
      <c r="B481" t="s">
        <v>17</v>
      </c>
      <c r="C481" s="12" t="s">
        <v>1252</v>
      </c>
      <c r="D481" s="13">
        <f>IF(B481="N/A", 0, INDEX('Probability Tables'!$J$18:$J$19, MATCH(B481, 'Probability Tables'!$A$18:$A$19, 0)))</f>
        <v>-1.9050155618886613</v>
      </c>
      <c r="E481" s="13">
        <f>IF(C481="N/A", 0, INDEX('Probability Tables'!$J$48:$J$50, MATCH(C481, 'Probability Tables'!$A$48:$A$50, 0)))</f>
        <v>-1.6691571471357227</v>
      </c>
      <c r="F481" s="13">
        <f>'Probability Tables'!$E$3</f>
        <v>-0.48424598596127871</v>
      </c>
      <c r="G481" s="16">
        <f>SUM(D481:F481)</f>
        <v>-4.0584186949856624</v>
      </c>
      <c r="H481" s="14">
        <f>IF(B481="N/A", 0, INDEX('Probability Tables'!$K$18:$K$19, MATCH(B481, 'Probability Tables'!$A$18:$A$19, 0)))</f>
        <v>-0.38532054201569693</v>
      </c>
      <c r="I481" s="14">
        <f>IF(C481="N/A", 0, INDEX('Probability Tables'!$K$48:$K$50, MATCH(C481, 'Probability Tables'!$A$48:$A$50, 0)))</f>
        <v>-1.4997389951776758</v>
      </c>
      <c r="J481" s="14">
        <f>'Probability Tables'!$E$4</f>
        <v>-0.95753369040820424</v>
      </c>
      <c r="K481" s="16">
        <f>SUM(H481:J481)</f>
        <v>-2.8425932276015771</v>
      </c>
      <c r="L481" s="15">
        <f>EXP(G481)/(EXP(G481)+EXP(K481))*100</f>
        <v>22.867192501028882</v>
      </c>
      <c r="M481" s="15">
        <f>EXP(K481)/(EXP(K481)+EXP(G481))*100</f>
        <v>77.132807498971118</v>
      </c>
      <c r="N481" s="17">
        <f t="shared" si="7"/>
        <v>1</v>
      </c>
      <c r="O481" s="17">
        <v>1</v>
      </c>
    </row>
    <row r="482" spans="1:15" x14ac:dyDescent="0.25">
      <c r="A482" t="s">
        <v>692</v>
      </c>
      <c r="B482" t="s">
        <v>13</v>
      </c>
      <c r="C482" s="12" t="s">
        <v>1250</v>
      </c>
      <c r="D482" s="13">
        <f>IF(B482="N/A", 0, INDEX('Probability Tables'!$J$18:$J$19, MATCH(B482, 'Probability Tables'!$A$18:$A$19, 0)))</f>
        <v>-0.16113204070663512</v>
      </c>
      <c r="E482" s="13">
        <f>IF(C482="N/A", 0, INDEX('Probability Tables'!$J$48:$J$50, MATCH(C482, 'Probability Tables'!$A$48:$A$50, 0)))</f>
        <v>-1.1317644959850102</v>
      </c>
      <c r="F482" s="13">
        <f>'Probability Tables'!$E$3</f>
        <v>-0.48424598596127871</v>
      </c>
      <c r="G482" s="16">
        <f>SUM(D482:F482)</f>
        <v>-1.7771425226529238</v>
      </c>
      <c r="H482" s="14">
        <f>IF(B482="N/A", 0, INDEX('Probability Tables'!$K$18:$K$19, MATCH(B482, 'Probability Tables'!$A$18:$A$19, 0)))</f>
        <v>-1.140161291580982</v>
      </c>
      <c r="I482" s="14">
        <f>IF(C482="N/A", 0, INDEX('Probability Tables'!$K$48:$K$50, MATCH(C482, 'Probability Tables'!$A$48:$A$50, 0)))</f>
        <v>-0.54522705048332309</v>
      </c>
      <c r="J482" s="14">
        <f>'Probability Tables'!$E$4</f>
        <v>-0.95753369040820424</v>
      </c>
      <c r="K482" s="16">
        <f>SUM(H482:J482)</f>
        <v>-2.6429220324725091</v>
      </c>
      <c r="L482" s="15">
        <f>EXP(G482)/(EXP(G482)+EXP(K482))*100</f>
        <v>70.386674355757833</v>
      </c>
      <c r="M482" s="15">
        <f>EXP(K482)/(EXP(K482)+EXP(G482))*100</f>
        <v>29.613325644242167</v>
      </c>
      <c r="N482" s="17">
        <f t="shared" si="7"/>
        <v>0</v>
      </c>
      <c r="O482" s="17">
        <v>0</v>
      </c>
    </row>
    <row r="483" spans="1:15" x14ac:dyDescent="0.25">
      <c r="A483" t="s">
        <v>693</v>
      </c>
      <c r="B483" t="s">
        <v>13</v>
      </c>
      <c r="C483" s="12" t="s">
        <v>1251</v>
      </c>
      <c r="D483" s="13">
        <f>IF(B483="N/A", 0, INDEX('Probability Tables'!$J$18:$J$19, MATCH(B483, 'Probability Tables'!$A$18:$A$19, 0)))</f>
        <v>-0.16113204070663512</v>
      </c>
      <c r="E483" s="13">
        <f>IF(C483="N/A", 0, INDEX('Probability Tables'!$J$48:$J$50, MATCH(C483, 'Probability Tables'!$A$48:$A$50, 0)))</f>
        <v>-0.71512608727872051</v>
      </c>
      <c r="F483" s="13">
        <f>'Probability Tables'!$E$3</f>
        <v>-0.48424598596127871</v>
      </c>
      <c r="G483" s="16">
        <f>SUM(D483:F483)</f>
        <v>-1.3605041139466343</v>
      </c>
      <c r="H483" s="14">
        <f>IF(B483="N/A", 0, INDEX('Probability Tables'!$K$18:$K$19, MATCH(B483, 'Probability Tables'!$A$18:$A$19, 0)))</f>
        <v>-1.140161291580982</v>
      </c>
      <c r="I483" s="14">
        <f>IF(C483="N/A", 0, INDEX('Probability Tables'!$K$48:$K$50, MATCH(C483, 'Probability Tables'!$A$48:$A$50, 0)))</f>
        <v>-1.624036711855253</v>
      </c>
      <c r="J483" s="14">
        <f>'Probability Tables'!$E$4</f>
        <v>-0.95753369040820424</v>
      </c>
      <c r="K483" s="16">
        <f>SUM(H483:J483)</f>
        <v>-3.7217316938444389</v>
      </c>
      <c r="L483" s="15">
        <f>EXP(G483)/(EXP(G483)+EXP(K483))*100</f>
        <v>91.38225276677349</v>
      </c>
      <c r="M483" s="15">
        <f>EXP(K483)/(EXP(K483)+EXP(G483))*100</f>
        <v>8.6177472332265204</v>
      </c>
      <c r="N483" s="17">
        <f t="shared" si="7"/>
        <v>0</v>
      </c>
      <c r="O483" s="17">
        <v>0</v>
      </c>
    </row>
    <row r="484" spans="1:15" x14ac:dyDescent="0.25">
      <c r="A484" t="s">
        <v>694</v>
      </c>
      <c r="B484" t="s">
        <v>13</v>
      </c>
      <c r="C484" s="12" t="s">
        <v>1251</v>
      </c>
      <c r="D484" s="13">
        <f>IF(B484="N/A", 0, INDEX('Probability Tables'!$J$18:$J$19, MATCH(B484, 'Probability Tables'!$A$18:$A$19, 0)))</f>
        <v>-0.16113204070663512</v>
      </c>
      <c r="E484" s="13">
        <f>IF(C484="N/A", 0, INDEX('Probability Tables'!$J$48:$J$50, MATCH(C484, 'Probability Tables'!$A$48:$A$50, 0)))</f>
        <v>-0.71512608727872051</v>
      </c>
      <c r="F484" s="13">
        <f>'Probability Tables'!$E$3</f>
        <v>-0.48424598596127871</v>
      </c>
      <c r="G484" s="16">
        <f>SUM(D484:F484)</f>
        <v>-1.3605041139466343</v>
      </c>
      <c r="H484" s="14">
        <f>IF(B484="N/A", 0, INDEX('Probability Tables'!$K$18:$K$19, MATCH(B484, 'Probability Tables'!$A$18:$A$19, 0)))</f>
        <v>-1.140161291580982</v>
      </c>
      <c r="I484" s="14">
        <f>IF(C484="N/A", 0, INDEX('Probability Tables'!$K$48:$K$50, MATCH(C484, 'Probability Tables'!$A$48:$A$50, 0)))</f>
        <v>-1.624036711855253</v>
      </c>
      <c r="J484" s="14">
        <f>'Probability Tables'!$E$4</f>
        <v>-0.95753369040820424</v>
      </c>
      <c r="K484" s="16">
        <f>SUM(H484:J484)</f>
        <v>-3.7217316938444389</v>
      </c>
      <c r="L484" s="15">
        <f>EXP(G484)/(EXP(G484)+EXP(K484))*100</f>
        <v>91.38225276677349</v>
      </c>
      <c r="M484" s="15">
        <f>EXP(K484)/(EXP(K484)+EXP(G484))*100</f>
        <v>8.6177472332265204</v>
      </c>
      <c r="N484" s="17">
        <f t="shared" si="7"/>
        <v>0</v>
      </c>
      <c r="O484" s="17">
        <v>0</v>
      </c>
    </row>
    <row r="485" spans="1:15" x14ac:dyDescent="0.25">
      <c r="A485" t="s">
        <v>696</v>
      </c>
      <c r="B485" t="s">
        <v>17</v>
      </c>
      <c r="C485" s="12" t="s">
        <v>1251</v>
      </c>
      <c r="D485" s="13">
        <f>IF(B485="N/A", 0, INDEX('Probability Tables'!$J$18:$J$19, MATCH(B485, 'Probability Tables'!$A$18:$A$19, 0)))</f>
        <v>-1.9050155618886613</v>
      </c>
      <c r="E485" s="13">
        <f>IF(C485="N/A", 0, INDEX('Probability Tables'!$J$48:$J$50, MATCH(C485, 'Probability Tables'!$A$48:$A$50, 0)))</f>
        <v>-0.71512608727872051</v>
      </c>
      <c r="F485" s="13">
        <f>'Probability Tables'!$E$3</f>
        <v>-0.48424598596127871</v>
      </c>
      <c r="G485" s="16">
        <f>SUM(D485:F485)</f>
        <v>-3.1043876351286608</v>
      </c>
      <c r="H485" s="14">
        <f>IF(B485="N/A", 0, INDEX('Probability Tables'!$K$18:$K$19, MATCH(B485, 'Probability Tables'!$A$18:$A$19, 0)))</f>
        <v>-0.38532054201569693</v>
      </c>
      <c r="I485" s="14">
        <f>IF(C485="N/A", 0, INDEX('Probability Tables'!$K$48:$K$50, MATCH(C485, 'Probability Tables'!$A$48:$A$50, 0)))</f>
        <v>-1.624036711855253</v>
      </c>
      <c r="J485" s="14">
        <f>'Probability Tables'!$E$4</f>
        <v>-0.95753369040820424</v>
      </c>
      <c r="K485" s="16">
        <f>SUM(H485:J485)</f>
        <v>-2.9668909442791542</v>
      </c>
      <c r="L485" s="15">
        <f>EXP(G485)/(EXP(G485)+EXP(K485))*100</f>
        <v>46.567987972047398</v>
      </c>
      <c r="M485" s="15">
        <f>EXP(K485)/(EXP(K485)+EXP(G485))*100</f>
        <v>53.432012027952602</v>
      </c>
      <c r="N485" s="17">
        <f t="shared" si="7"/>
        <v>1</v>
      </c>
      <c r="O485" s="17">
        <v>1</v>
      </c>
    </row>
    <row r="486" spans="1:15" x14ac:dyDescent="0.25">
      <c r="A486" t="s">
        <v>697</v>
      </c>
      <c r="B486" t="s">
        <v>13</v>
      </c>
      <c r="C486" s="12" t="s">
        <v>1250</v>
      </c>
      <c r="D486" s="13">
        <f>IF(B486="N/A", 0, INDEX('Probability Tables'!$J$18:$J$19, MATCH(B486, 'Probability Tables'!$A$18:$A$19, 0)))</f>
        <v>-0.16113204070663512</v>
      </c>
      <c r="E486" s="13">
        <f>IF(C486="N/A", 0, INDEX('Probability Tables'!$J$48:$J$50, MATCH(C486, 'Probability Tables'!$A$48:$A$50, 0)))</f>
        <v>-1.1317644959850102</v>
      </c>
      <c r="F486" s="13">
        <f>'Probability Tables'!$E$3</f>
        <v>-0.48424598596127871</v>
      </c>
      <c r="G486" s="16">
        <f>SUM(D486:F486)</f>
        <v>-1.7771425226529238</v>
      </c>
      <c r="H486" s="14">
        <f>IF(B486="N/A", 0, INDEX('Probability Tables'!$K$18:$K$19, MATCH(B486, 'Probability Tables'!$A$18:$A$19, 0)))</f>
        <v>-1.140161291580982</v>
      </c>
      <c r="I486" s="14">
        <f>IF(C486="N/A", 0, INDEX('Probability Tables'!$K$48:$K$50, MATCH(C486, 'Probability Tables'!$A$48:$A$50, 0)))</f>
        <v>-0.54522705048332309</v>
      </c>
      <c r="J486" s="14">
        <f>'Probability Tables'!$E$4</f>
        <v>-0.95753369040820424</v>
      </c>
      <c r="K486" s="16">
        <f>SUM(H486:J486)</f>
        <v>-2.6429220324725091</v>
      </c>
      <c r="L486" s="15">
        <f>EXP(G486)/(EXP(G486)+EXP(K486))*100</f>
        <v>70.386674355757833</v>
      </c>
      <c r="M486" s="15">
        <f>EXP(K486)/(EXP(K486)+EXP(G486))*100</f>
        <v>29.613325644242167</v>
      </c>
      <c r="N486" s="17">
        <f t="shared" si="7"/>
        <v>0</v>
      </c>
      <c r="O486" s="17">
        <v>1</v>
      </c>
    </row>
    <row r="487" spans="1:15" x14ac:dyDescent="0.25">
      <c r="A487" t="s">
        <v>698</v>
      </c>
      <c r="B487" t="s">
        <v>17</v>
      </c>
      <c r="C487" s="12" t="s">
        <v>1250</v>
      </c>
      <c r="D487" s="13">
        <f>IF(B487="N/A", 0, INDEX('Probability Tables'!$J$18:$J$19, MATCH(B487, 'Probability Tables'!$A$18:$A$19, 0)))</f>
        <v>-1.9050155618886613</v>
      </c>
      <c r="E487" s="13">
        <f>IF(C487="N/A", 0, INDEX('Probability Tables'!$J$48:$J$50, MATCH(C487, 'Probability Tables'!$A$48:$A$50, 0)))</f>
        <v>-1.1317644959850102</v>
      </c>
      <c r="F487" s="13">
        <f>'Probability Tables'!$E$3</f>
        <v>-0.48424598596127871</v>
      </c>
      <c r="G487" s="16">
        <f>SUM(D487:F487)</f>
        <v>-3.5210260438349503</v>
      </c>
      <c r="H487" s="14">
        <f>IF(B487="N/A", 0, INDEX('Probability Tables'!$K$18:$K$19, MATCH(B487, 'Probability Tables'!$A$18:$A$19, 0)))</f>
        <v>-0.38532054201569693</v>
      </c>
      <c r="I487" s="14">
        <f>IF(C487="N/A", 0, INDEX('Probability Tables'!$K$48:$K$50, MATCH(C487, 'Probability Tables'!$A$48:$A$50, 0)))</f>
        <v>-0.54522705048332309</v>
      </c>
      <c r="J487" s="14">
        <f>'Probability Tables'!$E$4</f>
        <v>-0.95753369040820424</v>
      </c>
      <c r="K487" s="16">
        <f>SUM(H487:J487)</f>
        <v>-1.8880812829072244</v>
      </c>
      <c r="L487" s="15">
        <f>EXP(G487)/(EXP(G487)+EXP(K487))*100</f>
        <v>16.342735774071372</v>
      </c>
      <c r="M487" s="15">
        <f>EXP(K487)/(EXP(K487)+EXP(G487))*100</f>
        <v>83.657264225928628</v>
      </c>
      <c r="N487" s="17">
        <f t="shared" si="7"/>
        <v>1</v>
      </c>
      <c r="O487" s="17">
        <v>0</v>
      </c>
    </row>
    <row r="488" spans="1:15" x14ac:dyDescent="0.25">
      <c r="A488" t="s">
        <v>699</v>
      </c>
      <c r="B488" t="s">
        <v>17</v>
      </c>
      <c r="C488" s="12" t="s">
        <v>1250</v>
      </c>
      <c r="D488" s="13">
        <f>IF(B488="N/A", 0, INDEX('Probability Tables'!$J$18:$J$19, MATCH(B488, 'Probability Tables'!$A$18:$A$19, 0)))</f>
        <v>-1.9050155618886613</v>
      </c>
      <c r="E488" s="13">
        <f>IF(C488="N/A", 0, INDEX('Probability Tables'!$J$48:$J$50, MATCH(C488, 'Probability Tables'!$A$48:$A$50, 0)))</f>
        <v>-1.1317644959850102</v>
      </c>
      <c r="F488" s="13">
        <f>'Probability Tables'!$E$3</f>
        <v>-0.48424598596127871</v>
      </c>
      <c r="G488" s="16">
        <f>SUM(D488:F488)</f>
        <v>-3.5210260438349503</v>
      </c>
      <c r="H488" s="14">
        <f>IF(B488="N/A", 0, INDEX('Probability Tables'!$K$18:$K$19, MATCH(B488, 'Probability Tables'!$A$18:$A$19, 0)))</f>
        <v>-0.38532054201569693</v>
      </c>
      <c r="I488" s="14">
        <f>IF(C488="N/A", 0, INDEX('Probability Tables'!$K$48:$K$50, MATCH(C488, 'Probability Tables'!$A$48:$A$50, 0)))</f>
        <v>-0.54522705048332309</v>
      </c>
      <c r="J488" s="14">
        <f>'Probability Tables'!$E$4</f>
        <v>-0.95753369040820424</v>
      </c>
      <c r="K488" s="16">
        <f>SUM(H488:J488)</f>
        <v>-1.8880812829072244</v>
      </c>
      <c r="L488" s="15">
        <f>EXP(G488)/(EXP(G488)+EXP(K488))*100</f>
        <v>16.342735774071372</v>
      </c>
      <c r="M488" s="15">
        <f>EXP(K488)/(EXP(K488)+EXP(G488))*100</f>
        <v>83.657264225928628</v>
      </c>
      <c r="N488" s="17">
        <f t="shared" si="7"/>
        <v>1</v>
      </c>
      <c r="O488" s="17">
        <v>1</v>
      </c>
    </row>
    <row r="489" spans="1:15" x14ac:dyDescent="0.25">
      <c r="A489" t="s">
        <v>700</v>
      </c>
      <c r="B489" t="s">
        <v>13</v>
      </c>
      <c r="C489" s="12" t="s">
        <v>1250</v>
      </c>
      <c r="D489" s="13">
        <f>IF(B489="N/A", 0, INDEX('Probability Tables'!$J$18:$J$19, MATCH(B489, 'Probability Tables'!$A$18:$A$19, 0)))</f>
        <v>-0.16113204070663512</v>
      </c>
      <c r="E489" s="13">
        <f>IF(C489="N/A", 0, INDEX('Probability Tables'!$J$48:$J$50, MATCH(C489, 'Probability Tables'!$A$48:$A$50, 0)))</f>
        <v>-1.1317644959850102</v>
      </c>
      <c r="F489" s="13">
        <f>'Probability Tables'!$E$3</f>
        <v>-0.48424598596127871</v>
      </c>
      <c r="G489" s="16">
        <f>SUM(D489:F489)</f>
        <v>-1.7771425226529238</v>
      </c>
      <c r="H489" s="14">
        <f>IF(B489="N/A", 0, INDEX('Probability Tables'!$K$18:$K$19, MATCH(B489, 'Probability Tables'!$A$18:$A$19, 0)))</f>
        <v>-1.140161291580982</v>
      </c>
      <c r="I489" s="14">
        <f>IF(C489="N/A", 0, INDEX('Probability Tables'!$K$48:$K$50, MATCH(C489, 'Probability Tables'!$A$48:$A$50, 0)))</f>
        <v>-0.54522705048332309</v>
      </c>
      <c r="J489" s="14">
        <f>'Probability Tables'!$E$4</f>
        <v>-0.95753369040820424</v>
      </c>
      <c r="K489" s="16">
        <f>SUM(H489:J489)</f>
        <v>-2.6429220324725091</v>
      </c>
      <c r="L489" s="15">
        <f>EXP(G489)/(EXP(G489)+EXP(K489))*100</f>
        <v>70.386674355757833</v>
      </c>
      <c r="M489" s="15">
        <f>EXP(K489)/(EXP(K489)+EXP(G489))*100</f>
        <v>29.613325644242167</v>
      </c>
      <c r="N489" s="17">
        <f t="shared" si="7"/>
        <v>0</v>
      </c>
      <c r="O489" s="17">
        <v>0</v>
      </c>
    </row>
    <row r="490" spans="1:15" x14ac:dyDescent="0.25">
      <c r="A490" t="s">
        <v>702</v>
      </c>
      <c r="B490" t="s">
        <v>13</v>
      </c>
      <c r="C490" s="12" t="s">
        <v>1251</v>
      </c>
      <c r="D490" s="13">
        <f>IF(B490="N/A", 0, INDEX('Probability Tables'!$J$18:$J$19, MATCH(B490, 'Probability Tables'!$A$18:$A$19, 0)))</f>
        <v>-0.16113204070663512</v>
      </c>
      <c r="E490" s="13">
        <f>IF(C490="N/A", 0, INDEX('Probability Tables'!$J$48:$J$50, MATCH(C490, 'Probability Tables'!$A$48:$A$50, 0)))</f>
        <v>-0.71512608727872051</v>
      </c>
      <c r="F490" s="13">
        <f>'Probability Tables'!$E$3</f>
        <v>-0.48424598596127871</v>
      </c>
      <c r="G490" s="16">
        <f>SUM(D490:F490)</f>
        <v>-1.3605041139466343</v>
      </c>
      <c r="H490" s="14">
        <f>IF(B490="N/A", 0, INDEX('Probability Tables'!$K$18:$K$19, MATCH(B490, 'Probability Tables'!$A$18:$A$19, 0)))</f>
        <v>-1.140161291580982</v>
      </c>
      <c r="I490" s="14">
        <f>IF(C490="N/A", 0, INDEX('Probability Tables'!$K$48:$K$50, MATCH(C490, 'Probability Tables'!$A$48:$A$50, 0)))</f>
        <v>-1.624036711855253</v>
      </c>
      <c r="J490" s="14">
        <f>'Probability Tables'!$E$4</f>
        <v>-0.95753369040820424</v>
      </c>
      <c r="K490" s="16">
        <f>SUM(H490:J490)</f>
        <v>-3.7217316938444389</v>
      </c>
      <c r="L490" s="15">
        <f>EXP(G490)/(EXP(G490)+EXP(K490))*100</f>
        <v>91.38225276677349</v>
      </c>
      <c r="M490" s="15">
        <f>EXP(K490)/(EXP(K490)+EXP(G490))*100</f>
        <v>8.6177472332265204</v>
      </c>
      <c r="N490" s="17">
        <f t="shared" si="7"/>
        <v>0</v>
      </c>
      <c r="O490" s="17">
        <v>0</v>
      </c>
    </row>
    <row r="491" spans="1:15" x14ac:dyDescent="0.25">
      <c r="A491" t="s">
        <v>704</v>
      </c>
      <c r="B491" t="s">
        <v>13</v>
      </c>
      <c r="C491" s="12" t="s">
        <v>1252</v>
      </c>
      <c r="D491" s="13">
        <f>IF(B491="N/A", 0, INDEX('Probability Tables'!$J$18:$J$19, MATCH(B491, 'Probability Tables'!$A$18:$A$19, 0)))</f>
        <v>-0.16113204070663512</v>
      </c>
      <c r="E491" s="13">
        <f>IF(C491="N/A", 0, INDEX('Probability Tables'!$J$48:$J$50, MATCH(C491, 'Probability Tables'!$A$48:$A$50, 0)))</f>
        <v>-1.6691571471357227</v>
      </c>
      <c r="F491" s="13">
        <f>'Probability Tables'!$E$3</f>
        <v>-0.48424598596127871</v>
      </c>
      <c r="G491" s="16">
        <f>SUM(D491:F491)</f>
        <v>-2.3145351738036366</v>
      </c>
      <c r="H491" s="14">
        <f>IF(B491="N/A", 0, INDEX('Probability Tables'!$K$18:$K$19, MATCH(B491, 'Probability Tables'!$A$18:$A$19, 0)))</f>
        <v>-1.140161291580982</v>
      </c>
      <c r="I491" s="14">
        <f>IF(C491="N/A", 0, INDEX('Probability Tables'!$K$48:$K$50, MATCH(C491, 'Probability Tables'!$A$48:$A$50, 0)))</f>
        <v>-1.4997389951776758</v>
      </c>
      <c r="J491" s="14">
        <f>'Probability Tables'!$E$4</f>
        <v>-0.95753369040820424</v>
      </c>
      <c r="K491" s="16">
        <f>SUM(H491:J491)</f>
        <v>-3.5974339771668618</v>
      </c>
      <c r="L491" s="15">
        <f>EXP(G491)/(EXP(G491)+EXP(K491))*100</f>
        <v>78.294281286117311</v>
      </c>
      <c r="M491" s="15">
        <f>EXP(K491)/(EXP(K491)+EXP(G491))*100</f>
        <v>21.705718713882685</v>
      </c>
      <c r="N491" s="17">
        <f t="shared" si="7"/>
        <v>0</v>
      </c>
      <c r="O491" s="17">
        <v>1</v>
      </c>
    </row>
    <row r="492" spans="1:15" x14ac:dyDescent="0.25">
      <c r="A492" t="s">
        <v>705</v>
      </c>
      <c r="B492" t="s">
        <v>13</v>
      </c>
      <c r="C492" s="12" t="s">
        <v>1252</v>
      </c>
      <c r="D492" s="13">
        <f>IF(B492="N/A", 0, INDEX('Probability Tables'!$J$18:$J$19, MATCH(B492, 'Probability Tables'!$A$18:$A$19, 0)))</f>
        <v>-0.16113204070663512</v>
      </c>
      <c r="E492" s="13">
        <f>IF(C492="N/A", 0, INDEX('Probability Tables'!$J$48:$J$50, MATCH(C492, 'Probability Tables'!$A$48:$A$50, 0)))</f>
        <v>-1.6691571471357227</v>
      </c>
      <c r="F492" s="13">
        <f>'Probability Tables'!$E$3</f>
        <v>-0.48424598596127871</v>
      </c>
      <c r="G492" s="16">
        <f>SUM(D492:F492)</f>
        <v>-2.3145351738036366</v>
      </c>
      <c r="H492" s="14">
        <f>IF(B492="N/A", 0, INDEX('Probability Tables'!$K$18:$K$19, MATCH(B492, 'Probability Tables'!$A$18:$A$19, 0)))</f>
        <v>-1.140161291580982</v>
      </c>
      <c r="I492" s="14">
        <f>IF(C492="N/A", 0, INDEX('Probability Tables'!$K$48:$K$50, MATCH(C492, 'Probability Tables'!$A$48:$A$50, 0)))</f>
        <v>-1.4997389951776758</v>
      </c>
      <c r="J492" s="14">
        <f>'Probability Tables'!$E$4</f>
        <v>-0.95753369040820424</v>
      </c>
      <c r="K492" s="16">
        <f>SUM(H492:J492)</f>
        <v>-3.5974339771668618</v>
      </c>
      <c r="L492" s="15">
        <f>EXP(G492)/(EXP(G492)+EXP(K492))*100</f>
        <v>78.294281286117311</v>
      </c>
      <c r="M492" s="15">
        <f>EXP(K492)/(EXP(K492)+EXP(G492))*100</f>
        <v>21.705718713882685</v>
      </c>
      <c r="N492" s="17">
        <f t="shared" si="7"/>
        <v>0</v>
      </c>
      <c r="O492" s="17">
        <v>0</v>
      </c>
    </row>
    <row r="493" spans="1:15" x14ac:dyDescent="0.25">
      <c r="A493" t="s">
        <v>706</v>
      </c>
      <c r="B493" t="s">
        <v>13</v>
      </c>
      <c r="C493" s="12" t="s">
        <v>1251</v>
      </c>
      <c r="D493" s="13">
        <f>IF(B493="N/A", 0, INDEX('Probability Tables'!$J$18:$J$19, MATCH(B493, 'Probability Tables'!$A$18:$A$19, 0)))</f>
        <v>-0.16113204070663512</v>
      </c>
      <c r="E493" s="13">
        <f>IF(C493="N/A", 0, INDEX('Probability Tables'!$J$48:$J$50, MATCH(C493, 'Probability Tables'!$A$48:$A$50, 0)))</f>
        <v>-0.71512608727872051</v>
      </c>
      <c r="F493" s="13">
        <f>'Probability Tables'!$E$3</f>
        <v>-0.48424598596127871</v>
      </c>
      <c r="G493" s="16">
        <f>SUM(D493:F493)</f>
        <v>-1.3605041139466343</v>
      </c>
      <c r="H493" s="14">
        <f>IF(B493="N/A", 0, INDEX('Probability Tables'!$K$18:$K$19, MATCH(B493, 'Probability Tables'!$A$18:$A$19, 0)))</f>
        <v>-1.140161291580982</v>
      </c>
      <c r="I493" s="14">
        <f>IF(C493="N/A", 0, INDEX('Probability Tables'!$K$48:$K$50, MATCH(C493, 'Probability Tables'!$A$48:$A$50, 0)))</f>
        <v>-1.624036711855253</v>
      </c>
      <c r="J493" s="14">
        <f>'Probability Tables'!$E$4</f>
        <v>-0.95753369040820424</v>
      </c>
      <c r="K493" s="16">
        <f>SUM(H493:J493)</f>
        <v>-3.7217316938444389</v>
      </c>
      <c r="L493" s="15">
        <f>EXP(G493)/(EXP(G493)+EXP(K493))*100</f>
        <v>91.38225276677349</v>
      </c>
      <c r="M493" s="15">
        <f>EXP(K493)/(EXP(K493)+EXP(G493))*100</f>
        <v>8.6177472332265204</v>
      </c>
      <c r="N493" s="17">
        <f t="shared" si="7"/>
        <v>0</v>
      </c>
      <c r="O493" s="17">
        <v>0</v>
      </c>
    </row>
    <row r="494" spans="1:15" x14ac:dyDescent="0.25">
      <c r="A494" t="s">
        <v>708</v>
      </c>
      <c r="B494" t="s">
        <v>13</v>
      </c>
      <c r="C494" s="12" t="s">
        <v>1250</v>
      </c>
      <c r="D494" s="13">
        <f>IF(B494="N/A", 0, INDEX('Probability Tables'!$J$18:$J$19, MATCH(B494, 'Probability Tables'!$A$18:$A$19, 0)))</f>
        <v>-0.16113204070663512</v>
      </c>
      <c r="E494" s="13">
        <f>IF(C494="N/A", 0, INDEX('Probability Tables'!$J$48:$J$50, MATCH(C494, 'Probability Tables'!$A$48:$A$50, 0)))</f>
        <v>-1.1317644959850102</v>
      </c>
      <c r="F494" s="13">
        <f>'Probability Tables'!$E$3</f>
        <v>-0.48424598596127871</v>
      </c>
      <c r="G494" s="16">
        <f>SUM(D494:F494)</f>
        <v>-1.7771425226529238</v>
      </c>
      <c r="H494" s="14">
        <f>IF(B494="N/A", 0, INDEX('Probability Tables'!$K$18:$K$19, MATCH(B494, 'Probability Tables'!$A$18:$A$19, 0)))</f>
        <v>-1.140161291580982</v>
      </c>
      <c r="I494" s="14">
        <f>IF(C494="N/A", 0, INDEX('Probability Tables'!$K$48:$K$50, MATCH(C494, 'Probability Tables'!$A$48:$A$50, 0)))</f>
        <v>-0.54522705048332309</v>
      </c>
      <c r="J494" s="14">
        <f>'Probability Tables'!$E$4</f>
        <v>-0.95753369040820424</v>
      </c>
      <c r="K494" s="16">
        <f>SUM(H494:J494)</f>
        <v>-2.6429220324725091</v>
      </c>
      <c r="L494" s="15">
        <f>EXP(G494)/(EXP(G494)+EXP(K494))*100</f>
        <v>70.386674355757833</v>
      </c>
      <c r="M494" s="15">
        <f>EXP(K494)/(EXP(K494)+EXP(G494))*100</f>
        <v>29.613325644242167</v>
      </c>
      <c r="N494" s="17">
        <f t="shared" si="7"/>
        <v>0</v>
      </c>
      <c r="O494" s="17">
        <v>0</v>
      </c>
    </row>
    <row r="495" spans="1:15" x14ac:dyDescent="0.25">
      <c r="A495" t="s">
        <v>710</v>
      </c>
      <c r="B495" t="s">
        <v>13</v>
      </c>
      <c r="C495" s="12" t="s">
        <v>1250</v>
      </c>
      <c r="D495" s="13">
        <f>IF(B495="N/A", 0, INDEX('Probability Tables'!$J$18:$J$19, MATCH(B495, 'Probability Tables'!$A$18:$A$19, 0)))</f>
        <v>-0.16113204070663512</v>
      </c>
      <c r="E495" s="13">
        <f>IF(C495="N/A", 0, INDEX('Probability Tables'!$J$48:$J$50, MATCH(C495, 'Probability Tables'!$A$48:$A$50, 0)))</f>
        <v>-1.1317644959850102</v>
      </c>
      <c r="F495" s="13">
        <f>'Probability Tables'!$E$3</f>
        <v>-0.48424598596127871</v>
      </c>
      <c r="G495" s="16">
        <f>SUM(D495:F495)</f>
        <v>-1.7771425226529238</v>
      </c>
      <c r="H495" s="14">
        <f>IF(B495="N/A", 0, INDEX('Probability Tables'!$K$18:$K$19, MATCH(B495, 'Probability Tables'!$A$18:$A$19, 0)))</f>
        <v>-1.140161291580982</v>
      </c>
      <c r="I495" s="14">
        <f>IF(C495="N/A", 0, INDEX('Probability Tables'!$K$48:$K$50, MATCH(C495, 'Probability Tables'!$A$48:$A$50, 0)))</f>
        <v>-0.54522705048332309</v>
      </c>
      <c r="J495" s="14">
        <f>'Probability Tables'!$E$4</f>
        <v>-0.95753369040820424</v>
      </c>
      <c r="K495" s="16">
        <f>SUM(H495:J495)</f>
        <v>-2.6429220324725091</v>
      </c>
      <c r="L495" s="15">
        <f>EXP(G495)/(EXP(G495)+EXP(K495))*100</f>
        <v>70.386674355757833</v>
      </c>
      <c r="M495" s="15">
        <f>EXP(K495)/(EXP(K495)+EXP(G495))*100</f>
        <v>29.613325644242167</v>
      </c>
      <c r="N495" s="17">
        <f t="shared" si="7"/>
        <v>0</v>
      </c>
      <c r="O495" s="17">
        <v>0</v>
      </c>
    </row>
    <row r="496" spans="1:15" x14ac:dyDescent="0.25">
      <c r="A496" t="s">
        <v>712</v>
      </c>
      <c r="B496" t="s">
        <v>13</v>
      </c>
      <c r="C496" s="12" t="s">
        <v>1251</v>
      </c>
      <c r="D496" s="13">
        <f>IF(B496="N/A", 0, INDEX('Probability Tables'!$J$18:$J$19, MATCH(B496, 'Probability Tables'!$A$18:$A$19, 0)))</f>
        <v>-0.16113204070663512</v>
      </c>
      <c r="E496" s="13">
        <f>IF(C496="N/A", 0, INDEX('Probability Tables'!$J$48:$J$50, MATCH(C496, 'Probability Tables'!$A$48:$A$50, 0)))</f>
        <v>-0.71512608727872051</v>
      </c>
      <c r="F496" s="13">
        <f>'Probability Tables'!$E$3</f>
        <v>-0.48424598596127871</v>
      </c>
      <c r="G496" s="16">
        <f>SUM(D496:F496)</f>
        <v>-1.3605041139466343</v>
      </c>
      <c r="H496" s="14">
        <f>IF(B496="N/A", 0, INDEX('Probability Tables'!$K$18:$K$19, MATCH(B496, 'Probability Tables'!$A$18:$A$19, 0)))</f>
        <v>-1.140161291580982</v>
      </c>
      <c r="I496" s="14">
        <f>IF(C496="N/A", 0, INDEX('Probability Tables'!$K$48:$K$50, MATCH(C496, 'Probability Tables'!$A$48:$A$50, 0)))</f>
        <v>-1.624036711855253</v>
      </c>
      <c r="J496" s="14">
        <f>'Probability Tables'!$E$4</f>
        <v>-0.95753369040820424</v>
      </c>
      <c r="K496" s="16">
        <f>SUM(H496:J496)</f>
        <v>-3.7217316938444389</v>
      </c>
      <c r="L496" s="15">
        <f>EXP(G496)/(EXP(G496)+EXP(K496))*100</f>
        <v>91.38225276677349</v>
      </c>
      <c r="M496" s="15">
        <f>EXP(K496)/(EXP(K496)+EXP(G496))*100</f>
        <v>8.6177472332265204</v>
      </c>
      <c r="N496" s="17">
        <f t="shared" si="7"/>
        <v>0</v>
      </c>
      <c r="O496" s="17">
        <v>0</v>
      </c>
    </row>
    <row r="497" spans="1:15" x14ac:dyDescent="0.25">
      <c r="A497" t="s">
        <v>714</v>
      </c>
      <c r="B497" t="s">
        <v>13</v>
      </c>
      <c r="C497" s="12" t="s">
        <v>1252</v>
      </c>
      <c r="D497" s="13">
        <f>IF(B497="N/A", 0, INDEX('Probability Tables'!$J$18:$J$19, MATCH(B497, 'Probability Tables'!$A$18:$A$19, 0)))</f>
        <v>-0.16113204070663512</v>
      </c>
      <c r="E497" s="13">
        <f>IF(C497="N/A", 0, INDEX('Probability Tables'!$J$48:$J$50, MATCH(C497, 'Probability Tables'!$A$48:$A$50, 0)))</f>
        <v>-1.6691571471357227</v>
      </c>
      <c r="F497" s="13">
        <f>'Probability Tables'!$E$3</f>
        <v>-0.48424598596127871</v>
      </c>
      <c r="G497" s="16">
        <f>SUM(D497:F497)</f>
        <v>-2.3145351738036366</v>
      </c>
      <c r="H497" s="14">
        <f>IF(B497="N/A", 0, INDEX('Probability Tables'!$K$18:$K$19, MATCH(B497, 'Probability Tables'!$A$18:$A$19, 0)))</f>
        <v>-1.140161291580982</v>
      </c>
      <c r="I497" s="14">
        <f>IF(C497="N/A", 0, INDEX('Probability Tables'!$K$48:$K$50, MATCH(C497, 'Probability Tables'!$A$48:$A$50, 0)))</f>
        <v>-1.4997389951776758</v>
      </c>
      <c r="J497" s="14">
        <f>'Probability Tables'!$E$4</f>
        <v>-0.95753369040820424</v>
      </c>
      <c r="K497" s="16">
        <f>SUM(H497:J497)</f>
        <v>-3.5974339771668618</v>
      </c>
      <c r="L497" s="15">
        <f>EXP(G497)/(EXP(G497)+EXP(K497))*100</f>
        <v>78.294281286117311</v>
      </c>
      <c r="M497" s="15">
        <f>EXP(K497)/(EXP(K497)+EXP(G497))*100</f>
        <v>21.705718713882685</v>
      </c>
      <c r="N497" s="17">
        <f t="shared" si="7"/>
        <v>0</v>
      </c>
      <c r="O497" s="17">
        <v>0</v>
      </c>
    </row>
    <row r="498" spans="1:15" x14ac:dyDescent="0.25">
      <c r="A498" t="s">
        <v>715</v>
      </c>
      <c r="B498" t="s">
        <v>17</v>
      </c>
      <c r="C498" s="12" t="s">
        <v>1250</v>
      </c>
      <c r="D498" s="13">
        <f>IF(B498="N/A", 0, INDEX('Probability Tables'!$J$18:$J$19, MATCH(B498, 'Probability Tables'!$A$18:$A$19, 0)))</f>
        <v>-1.9050155618886613</v>
      </c>
      <c r="E498" s="13">
        <f>IF(C498="N/A", 0, INDEX('Probability Tables'!$J$48:$J$50, MATCH(C498, 'Probability Tables'!$A$48:$A$50, 0)))</f>
        <v>-1.1317644959850102</v>
      </c>
      <c r="F498" s="13">
        <f>'Probability Tables'!$E$3</f>
        <v>-0.48424598596127871</v>
      </c>
      <c r="G498" s="16">
        <f>SUM(D498:F498)</f>
        <v>-3.5210260438349503</v>
      </c>
      <c r="H498" s="14">
        <f>IF(B498="N/A", 0, INDEX('Probability Tables'!$K$18:$K$19, MATCH(B498, 'Probability Tables'!$A$18:$A$19, 0)))</f>
        <v>-0.38532054201569693</v>
      </c>
      <c r="I498" s="14">
        <f>IF(C498="N/A", 0, INDEX('Probability Tables'!$K$48:$K$50, MATCH(C498, 'Probability Tables'!$A$48:$A$50, 0)))</f>
        <v>-0.54522705048332309</v>
      </c>
      <c r="J498" s="14">
        <f>'Probability Tables'!$E$4</f>
        <v>-0.95753369040820424</v>
      </c>
      <c r="K498" s="16">
        <f>SUM(H498:J498)</f>
        <v>-1.8880812829072244</v>
      </c>
      <c r="L498" s="15">
        <f>EXP(G498)/(EXP(G498)+EXP(K498))*100</f>
        <v>16.342735774071372</v>
      </c>
      <c r="M498" s="15">
        <f>EXP(K498)/(EXP(K498)+EXP(G498))*100</f>
        <v>83.657264225928628</v>
      </c>
      <c r="N498" s="17">
        <f t="shared" si="7"/>
        <v>1</v>
      </c>
      <c r="O498" s="17">
        <v>1</v>
      </c>
    </row>
    <row r="499" spans="1:15" x14ac:dyDescent="0.25">
      <c r="A499" t="s">
        <v>717</v>
      </c>
      <c r="B499" t="s">
        <v>13</v>
      </c>
      <c r="C499" s="12" t="s">
        <v>1252</v>
      </c>
      <c r="D499" s="13">
        <f>IF(B499="N/A", 0, INDEX('Probability Tables'!$J$18:$J$19, MATCH(B499, 'Probability Tables'!$A$18:$A$19, 0)))</f>
        <v>-0.16113204070663512</v>
      </c>
      <c r="E499" s="13">
        <f>IF(C499="N/A", 0, INDEX('Probability Tables'!$J$48:$J$50, MATCH(C499, 'Probability Tables'!$A$48:$A$50, 0)))</f>
        <v>-1.6691571471357227</v>
      </c>
      <c r="F499" s="13">
        <f>'Probability Tables'!$E$3</f>
        <v>-0.48424598596127871</v>
      </c>
      <c r="G499" s="16">
        <f>SUM(D499:F499)</f>
        <v>-2.3145351738036366</v>
      </c>
      <c r="H499" s="14">
        <f>IF(B499="N/A", 0, INDEX('Probability Tables'!$K$18:$K$19, MATCH(B499, 'Probability Tables'!$A$18:$A$19, 0)))</f>
        <v>-1.140161291580982</v>
      </c>
      <c r="I499" s="14">
        <f>IF(C499="N/A", 0, INDEX('Probability Tables'!$K$48:$K$50, MATCH(C499, 'Probability Tables'!$A$48:$A$50, 0)))</f>
        <v>-1.4997389951776758</v>
      </c>
      <c r="J499" s="14">
        <f>'Probability Tables'!$E$4</f>
        <v>-0.95753369040820424</v>
      </c>
      <c r="K499" s="16">
        <f>SUM(H499:J499)</f>
        <v>-3.5974339771668618</v>
      </c>
      <c r="L499" s="15">
        <f>EXP(G499)/(EXP(G499)+EXP(K499))*100</f>
        <v>78.294281286117311</v>
      </c>
      <c r="M499" s="15">
        <f>EXP(K499)/(EXP(K499)+EXP(G499))*100</f>
        <v>21.705718713882685</v>
      </c>
      <c r="N499" s="17">
        <f t="shared" si="7"/>
        <v>0</v>
      </c>
      <c r="O499" s="17">
        <v>0</v>
      </c>
    </row>
    <row r="500" spans="1:15" x14ac:dyDescent="0.25">
      <c r="A500" t="s">
        <v>719</v>
      </c>
      <c r="B500" t="s">
        <v>17</v>
      </c>
      <c r="C500" s="12" t="s">
        <v>1250</v>
      </c>
      <c r="D500" s="13">
        <f>IF(B500="N/A", 0, INDEX('Probability Tables'!$J$18:$J$19, MATCH(B500, 'Probability Tables'!$A$18:$A$19, 0)))</f>
        <v>-1.9050155618886613</v>
      </c>
      <c r="E500" s="13">
        <f>IF(C500="N/A", 0, INDEX('Probability Tables'!$J$48:$J$50, MATCH(C500, 'Probability Tables'!$A$48:$A$50, 0)))</f>
        <v>-1.1317644959850102</v>
      </c>
      <c r="F500" s="13">
        <f>'Probability Tables'!$E$3</f>
        <v>-0.48424598596127871</v>
      </c>
      <c r="G500" s="16">
        <f>SUM(D500:F500)</f>
        <v>-3.5210260438349503</v>
      </c>
      <c r="H500" s="14">
        <f>IF(B500="N/A", 0, INDEX('Probability Tables'!$K$18:$K$19, MATCH(B500, 'Probability Tables'!$A$18:$A$19, 0)))</f>
        <v>-0.38532054201569693</v>
      </c>
      <c r="I500" s="14">
        <f>IF(C500="N/A", 0, INDEX('Probability Tables'!$K$48:$K$50, MATCH(C500, 'Probability Tables'!$A$48:$A$50, 0)))</f>
        <v>-0.54522705048332309</v>
      </c>
      <c r="J500" s="14">
        <f>'Probability Tables'!$E$4</f>
        <v>-0.95753369040820424</v>
      </c>
      <c r="K500" s="16">
        <f>SUM(H500:J500)</f>
        <v>-1.8880812829072244</v>
      </c>
      <c r="L500" s="15">
        <f>EXP(G500)/(EXP(G500)+EXP(K500))*100</f>
        <v>16.342735774071372</v>
      </c>
      <c r="M500" s="15">
        <f>EXP(K500)/(EXP(K500)+EXP(G500))*100</f>
        <v>83.657264225928628</v>
      </c>
      <c r="N500" s="17">
        <f t="shared" si="7"/>
        <v>1</v>
      </c>
      <c r="O500" s="17">
        <v>0</v>
      </c>
    </row>
    <row r="501" spans="1:15" x14ac:dyDescent="0.25">
      <c r="A501" t="s">
        <v>720</v>
      </c>
      <c r="B501" t="s">
        <v>13</v>
      </c>
      <c r="C501" s="12" t="s">
        <v>1251</v>
      </c>
      <c r="D501" s="13">
        <f>IF(B501="N/A", 0, INDEX('Probability Tables'!$J$18:$J$19, MATCH(B501, 'Probability Tables'!$A$18:$A$19, 0)))</f>
        <v>-0.16113204070663512</v>
      </c>
      <c r="E501" s="13">
        <f>IF(C501="N/A", 0, INDEX('Probability Tables'!$J$48:$J$50, MATCH(C501, 'Probability Tables'!$A$48:$A$50, 0)))</f>
        <v>-0.71512608727872051</v>
      </c>
      <c r="F501" s="13">
        <f>'Probability Tables'!$E$3</f>
        <v>-0.48424598596127871</v>
      </c>
      <c r="G501" s="16">
        <f>SUM(D501:F501)</f>
        <v>-1.3605041139466343</v>
      </c>
      <c r="H501" s="14">
        <f>IF(B501="N/A", 0, INDEX('Probability Tables'!$K$18:$K$19, MATCH(B501, 'Probability Tables'!$A$18:$A$19, 0)))</f>
        <v>-1.140161291580982</v>
      </c>
      <c r="I501" s="14">
        <f>IF(C501="N/A", 0, INDEX('Probability Tables'!$K$48:$K$50, MATCH(C501, 'Probability Tables'!$A$48:$A$50, 0)))</f>
        <v>-1.624036711855253</v>
      </c>
      <c r="J501" s="14">
        <f>'Probability Tables'!$E$4</f>
        <v>-0.95753369040820424</v>
      </c>
      <c r="K501" s="16">
        <f>SUM(H501:J501)</f>
        <v>-3.7217316938444389</v>
      </c>
      <c r="L501" s="15">
        <f>EXP(G501)/(EXP(G501)+EXP(K501))*100</f>
        <v>91.38225276677349</v>
      </c>
      <c r="M501" s="15">
        <f>EXP(K501)/(EXP(K501)+EXP(G501))*100</f>
        <v>8.6177472332265204</v>
      </c>
      <c r="N501" s="17">
        <f t="shared" si="7"/>
        <v>0</v>
      </c>
      <c r="O501" s="17">
        <v>0</v>
      </c>
    </row>
    <row r="502" spans="1:15" x14ac:dyDescent="0.25">
      <c r="A502" t="s">
        <v>721</v>
      </c>
      <c r="B502" t="s">
        <v>13</v>
      </c>
      <c r="C502" s="12" t="s">
        <v>1251</v>
      </c>
      <c r="D502" s="13">
        <f>IF(B502="N/A", 0, INDEX('Probability Tables'!$J$18:$J$19, MATCH(B502, 'Probability Tables'!$A$18:$A$19, 0)))</f>
        <v>-0.16113204070663512</v>
      </c>
      <c r="E502" s="13">
        <f>IF(C502="N/A", 0, INDEX('Probability Tables'!$J$48:$J$50, MATCH(C502, 'Probability Tables'!$A$48:$A$50, 0)))</f>
        <v>-0.71512608727872051</v>
      </c>
      <c r="F502" s="13">
        <f>'Probability Tables'!$E$3</f>
        <v>-0.48424598596127871</v>
      </c>
      <c r="G502" s="16">
        <f>SUM(D502:F502)</f>
        <v>-1.3605041139466343</v>
      </c>
      <c r="H502" s="14">
        <f>IF(B502="N/A", 0, INDEX('Probability Tables'!$K$18:$K$19, MATCH(B502, 'Probability Tables'!$A$18:$A$19, 0)))</f>
        <v>-1.140161291580982</v>
      </c>
      <c r="I502" s="14">
        <f>IF(C502="N/A", 0, INDEX('Probability Tables'!$K$48:$K$50, MATCH(C502, 'Probability Tables'!$A$48:$A$50, 0)))</f>
        <v>-1.624036711855253</v>
      </c>
      <c r="J502" s="14">
        <f>'Probability Tables'!$E$4</f>
        <v>-0.95753369040820424</v>
      </c>
      <c r="K502" s="16">
        <f>SUM(H502:J502)</f>
        <v>-3.7217316938444389</v>
      </c>
      <c r="L502" s="15">
        <f>EXP(G502)/(EXP(G502)+EXP(K502))*100</f>
        <v>91.38225276677349</v>
      </c>
      <c r="M502" s="15">
        <f>EXP(K502)/(EXP(K502)+EXP(G502))*100</f>
        <v>8.6177472332265204</v>
      </c>
      <c r="N502" s="17">
        <f t="shared" si="7"/>
        <v>0</v>
      </c>
      <c r="O502" s="17">
        <v>0</v>
      </c>
    </row>
    <row r="503" spans="1:15" x14ac:dyDescent="0.25">
      <c r="A503" t="s">
        <v>722</v>
      </c>
      <c r="B503" t="s">
        <v>17</v>
      </c>
      <c r="C503" s="12" t="s">
        <v>1251</v>
      </c>
      <c r="D503" s="13">
        <f>IF(B503="N/A", 0, INDEX('Probability Tables'!$J$18:$J$19, MATCH(B503, 'Probability Tables'!$A$18:$A$19, 0)))</f>
        <v>-1.9050155618886613</v>
      </c>
      <c r="E503" s="13">
        <f>IF(C503="N/A", 0, INDEX('Probability Tables'!$J$48:$J$50, MATCH(C503, 'Probability Tables'!$A$48:$A$50, 0)))</f>
        <v>-0.71512608727872051</v>
      </c>
      <c r="F503" s="13">
        <f>'Probability Tables'!$E$3</f>
        <v>-0.48424598596127871</v>
      </c>
      <c r="G503" s="16">
        <f>SUM(D503:F503)</f>
        <v>-3.1043876351286608</v>
      </c>
      <c r="H503" s="14">
        <f>IF(B503="N/A", 0, INDEX('Probability Tables'!$K$18:$K$19, MATCH(B503, 'Probability Tables'!$A$18:$A$19, 0)))</f>
        <v>-0.38532054201569693</v>
      </c>
      <c r="I503" s="14">
        <f>IF(C503="N/A", 0, INDEX('Probability Tables'!$K$48:$K$50, MATCH(C503, 'Probability Tables'!$A$48:$A$50, 0)))</f>
        <v>-1.624036711855253</v>
      </c>
      <c r="J503" s="14">
        <f>'Probability Tables'!$E$4</f>
        <v>-0.95753369040820424</v>
      </c>
      <c r="K503" s="16">
        <f>SUM(H503:J503)</f>
        <v>-2.9668909442791542</v>
      </c>
      <c r="L503" s="15">
        <f>EXP(G503)/(EXP(G503)+EXP(K503))*100</f>
        <v>46.567987972047398</v>
      </c>
      <c r="M503" s="15">
        <f>EXP(K503)/(EXP(K503)+EXP(G503))*100</f>
        <v>53.432012027952602</v>
      </c>
      <c r="N503" s="17">
        <f t="shared" si="7"/>
        <v>1</v>
      </c>
      <c r="O503" s="17">
        <v>0</v>
      </c>
    </row>
    <row r="504" spans="1:15" x14ac:dyDescent="0.25">
      <c r="A504" t="s">
        <v>723</v>
      </c>
      <c r="B504" t="s">
        <v>17</v>
      </c>
      <c r="C504" s="12" t="s">
        <v>1251</v>
      </c>
      <c r="D504" s="13">
        <f>IF(B504="N/A", 0, INDEX('Probability Tables'!$J$18:$J$19, MATCH(B504, 'Probability Tables'!$A$18:$A$19, 0)))</f>
        <v>-1.9050155618886613</v>
      </c>
      <c r="E504" s="13">
        <f>IF(C504="N/A", 0, INDEX('Probability Tables'!$J$48:$J$50, MATCH(C504, 'Probability Tables'!$A$48:$A$50, 0)))</f>
        <v>-0.71512608727872051</v>
      </c>
      <c r="F504" s="13">
        <f>'Probability Tables'!$E$3</f>
        <v>-0.48424598596127871</v>
      </c>
      <c r="G504" s="16">
        <f>SUM(D504:F504)</f>
        <v>-3.1043876351286608</v>
      </c>
      <c r="H504" s="14">
        <f>IF(B504="N/A", 0, INDEX('Probability Tables'!$K$18:$K$19, MATCH(B504, 'Probability Tables'!$A$18:$A$19, 0)))</f>
        <v>-0.38532054201569693</v>
      </c>
      <c r="I504" s="14">
        <f>IF(C504="N/A", 0, INDEX('Probability Tables'!$K$48:$K$50, MATCH(C504, 'Probability Tables'!$A$48:$A$50, 0)))</f>
        <v>-1.624036711855253</v>
      </c>
      <c r="J504" s="14">
        <f>'Probability Tables'!$E$4</f>
        <v>-0.95753369040820424</v>
      </c>
      <c r="K504" s="16">
        <f>SUM(H504:J504)</f>
        <v>-2.9668909442791542</v>
      </c>
      <c r="L504" s="15">
        <f>EXP(G504)/(EXP(G504)+EXP(K504))*100</f>
        <v>46.567987972047398</v>
      </c>
      <c r="M504" s="15">
        <f>EXP(K504)/(EXP(K504)+EXP(G504))*100</f>
        <v>53.432012027952602</v>
      </c>
      <c r="N504" s="17">
        <f t="shared" si="7"/>
        <v>1</v>
      </c>
      <c r="O504" s="17">
        <v>0</v>
      </c>
    </row>
    <row r="505" spans="1:15" x14ac:dyDescent="0.25">
      <c r="A505" t="s">
        <v>724</v>
      </c>
      <c r="B505" t="s">
        <v>17</v>
      </c>
      <c r="C505" s="12" t="s">
        <v>1251</v>
      </c>
      <c r="D505" s="13">
        <f>IF(B505="N/A", 0, INDEX('Probability Tables'!$J$18:$J$19, MATCH(B505, 'Probability Tables'!$A$18:$A$19, 0)))</f>
        <v>-1.9050155618886613</v>
      </c>
      <c r="E505" s="13">
        <f>IF(C505="N/A", 0, INDEX('Probability Tables'!$J$48:$J$50, MATCH(C505, 'Probability Tables'!$A$48:$A$50, 0)))</f>
        <v>-0.71512608727872051</v>
      </c>
      <c r="F505" s="13">
        <f>'Probability Tables'!$E$3</f>
        <v>-0.48424598596127871</v>
      </c>
      <c r="G505" s="16">
        <f>SUM(D505:F505)</f>
        <v>-3.1043876351286608</v>
      </c>
      <c r="H505" s="14">
        <f>IF(B505="N/A", 0, INDEX('Probability Tables'!$K$18:$K$19, MATCH(B505, 'Probability Tables'!$A$18:$A$19, 0)))</f>
        <v>-0.38532054201569693</v>
      </c>
      <c r="I505" s="14">
        <f>IF(C505="N/A", 0, INDEX('Probability Tables'!$K$48:$K$50, MATCH(C505, 'Probability Tables'!$A$48:$A$50, 0)))</f>
        <v>-1.624036711855253</v>
      </c>
      <c r="J505" s="14">
        <f>'Probability Tables'!$E$4</f>
        <v>-0.95753369040820424</v>
      </c>
      <c r="K505" s="16">
        <f>SUM(H505:J505)</f>
        <v>-2.9668909442791542</v>
      </c>
      <c r="L505" s="15">
        <f>EXP(G505)/(EXP(G505)+EXP(K505))*100</f>
        <v>46.567987972047398</v>
      </c>
      <c r="M505" s="15">
        <f>EXP(K505)/(EXP(K505)+EXP(G505))*100</f>
        <v>53.432012027952602</v>
      </c>
      <c r="N505" s="17">
        <f t="shared" si="7"/>
        <v>1</v>
      </c>
      <c r="O505" s="17">
        <v>0</v>
      </c>
    </row>
    <row r="506" spans="1:15" x14ac:dyDescent="0.25">
      <c r="A506" t="s">
        <v>725</v>
      </c>
      <c r="B506" t="s">
        <v>17</v>
      </c>
      <c r="C506" s="12" t="s">
        <v>1250</v>
      </c>
      <c r="D506" s="13">
        <f>IF(B506="N/A", 0, INDEX('Probability Tables'!$J$18:$J$19, MATCH(B506, 'Probability Tables'!$A$18:$A$19, 0)))</f>
        <v>-1.9050155618886613</v>
      </c>
      <c r="E506" s="13">
        <f>IF(C506="N/A", 0, INDEX('Probability Tables'!$J$48:$J$50, MATCH(C506, 'Probability Tables'!$A$48:$A$50, 0)))</f>
        <v>-1.1317644959850102</v>
      </c>
      <c r="F506" s="13">
        <f>'Probability Tables'!$E$3</f>
        <v>-0.48424598596127871</v>
      </c>
      <c r="G506" s="16">
        <f>SUM(D506:F506)</f>
        <v>-3.5210260438349503</v>
      </c>
      <c r="H506" s="14">
        <f>IF(B506="N/A", 0, INDEX('Probability Tables'!$K$18:$K$19, MATCH(B506, 'Probability Tables'!$A$18:$A$19, 0)))</f>
        <v>-0.38532054201569693</v>
      </c>
      <c r="I506" s="14">
        <f>IF(C506="N/A", 0, INDEX('Probability Tables'!$K$48:$K$50, MATCH(C506, 'Probability Tables'!$A$48:$A$50, 0)))</f>
        <v>-0.54522705048332309</v>
      </c>
      <c r="J506" s="14">
        <f>'Probability Tables'!$E$4</f>
        <v>-0.95753369040820424</v>
      </c>
      <c r="K506" s="16">
        <f>SUM(H506:J506)</f>
        <v>-1.8880812829072244</v>
      </c>
      <c r="L506" s="15">
        <f>EXP(G506)/(EXP(G506)+EXP(K506))*100</f>
        <v>16.342735774071372</v>
      </c>
      <c r="M506" s="15">
        <f>EXP(K506)/(EXP(K506)+EXP(G506))*100</f>
        <v>83.657264225928628</v>
      </c>
      <c r="N506" s="17">
        <f t="shared" si="7"/>
        <v>1</v>
      </c>
      <c r="O506" s="17">
        <v>1</v>
      </c>
    </row>
    <row r="507" spans="1:15" x14ac:dyDescent="0.25">
      <c r="A507" t="s">
        <v>727</v>
      </c>
      <c r="B507" t="s">
        <v>13</v>
      </c>
      <c r="C507" s="12" t="s">
        <v>1250</v>
      </c>
      <c r="D507" s="13">
        <f>IF(B507="N/A", 0, INDEX('Probability Tables'!$J$18:$J$19, MATCH(B507, 'Probability Tables'!$A$18:$A$19, 0)))</f>
        <v>-0.16113204070663512</v>
      </c>
      <c r="E507" s="13">
        <f>IF(C507="N/A", 0, INDEX('Probability Tables'!$J$48:$J$50, MATCH(C507, 'Probability Tables'!$A$48:$A$50, 0)))</f>
        <v>-1.1317644959850102</v>
      </c>
      <c r="F507" s="13">
        <f>'Probability Tables'!$E$3</f>
        <v>-0.48424598596127871</v>
      </c>
      <c r="G507" s="16">
        <f>SUM(D507:F507)</f>
        <v>-1.7771425226529238</v>
      </c>
      <c r="H507" s="14">
        <f>IF(B507="N/A", 0, INDEX('Probability Tables'!$K$18:$K$19, MATCH(B507, 'Probability Tables'!$A$18:$A$19, 0)))</f>
        <v>-1.140161291580982</v>
      </c>
      <c r="I507" s="14">
        <f>IF(C507="N/A", 0, INDEX('Probability Tables'!$K$48:$K$50, MATCH(C507, 'Probability Tables'!$A$48:$A$50, 0)))</f>
        <v>-0.54522705048332309</v>
      </c>
      <c r="J507" s="14">
        <f>'Probability Tables'!$E$4</f>
        <v>-0.95753369040820424</v>
      </c>
      <c r="K507" s="16">
        <f>SUM(H507:J507)</f>
        <v>-2.6429220324725091</v>
      </c>
      <c r="L507" s="15">
        <f>EXP(G507)/(EXP(G507)+EXP(K507))*100</f>
        <v>70.386674355757833</v>
      </c>
      <c r="M507" s="15">
        <f>EXP(K507)/(EXP(K507)+EXP(G507))*100</f>
        <v>29.613325644242167</v>
      </c>
      <c r="N507" s="17">
        <f t="shared" si="7"/>
        <v>0</v>
      </c>
      <c r="O507" s="17">
        <v>0</v>
      </c>
    </row>
    <row r="508" spans="1:15" x14ac:dyDescent="0.25">
      <c r="A508" t="s">
        <v>728</v>
      </c>
      <c r="B508" t="s">
        <v>17</v>
      </c>
      <c r="C508" s="12" t="s">
        <v>1250</v>
      </c>
      <c r="D508" s="13">
        <f>IF(B508="N/A", 0, INDEX('Probability Tables'!$J$18:$J$19, MATCH(B508, 'Probability Tables'!$A$18:$A$19, 0)))</f>
        <v>-1.9050155618886613</v>
      </c>
      <c r="E508" s="13">
        <f>IF(C508="N/A", 0, INDEX('Probability Tables'!$J$48:$J$50, MATCH(C508, 'Probability Tables'!$A$48:$A$50, 0)))</f>
        <v>-1.1317644959850102</v>
      </c>
      <c r="F508" s="13">
        <f>'Probability Tables'!$E$3</f>
        <v>-0.48424598596127871</v>
      </c>
      <c r="G508" s="16">
        <f>SUM(D508:F508)</f>
        <v>-3.5210260438349503</v>
      </c>
      <c r="H508" s="14">
        <f>IF(B508="N/A", 0, INDEX('Probability Tables'!$K$18:$K$19, MATCH(B508, 'Probability Tables'!$A$18:$A$19, 0)))</f>
        <v>-0.38532054201569693</v>
      </c>
      <c r="I508" s="14">
        <f>IF(C508="N/A", 0, INDEX('Probability Tables'!$K$48:$K$50, MATCH(C508, 'Probability Tables'!$A$48:$A$50, 0)))</f>
        <v>-0.54522705048332309</v>
      </c>
      <c r="J508" s="14">
        <f>'Probability Tables'!$E$4</f>
        <v>-0.95753369040820424</v>
      </c>
      <c r="K508" s="16">
        <f>SUM(H508:J508)</f>
        <v>-1.8880812829072244</v>
      </c>
      <c r="L508" s="15">
        <f>EXP(G508)/(EXP(G508)+EXP(K508))*100</f>
        <v>16.342735774071372</v>
      </c>
      <c r="M508" s="15">
        <f>EXP(K508)/(EXP(K508)+EXP(G508))*100</f>
        <v>83.657264225928628</v>
      </c>
      <c r="N508" s="17">
        <f t="shared" si="7"/>
        <v>1</v>
      </c>
      <c r="O508" s="17">
        <v>1</v>
      </c>
    </row>
    <row r="509" spans="1:15" x14ac:dyDescent="0.25">
      <c r="A509" t="s">
        <v>729</v>
      </c>
      <c r="B509" t="s">
        <v>13</v>
      </c>
      <c r="C509" s="12" t="s">
        <v>1250</v>
      </c>
      <c r="D509" s="13">
        <f>IF(B509="N/A", 0, INDEX('Probability Tables'!$J$18:$J$19, MATCH(B509, 'Probability Tables'!$A$18:$A$19, 0)))</f>
        <v>-0.16113204070663512</v>
      </c>
      <c r="E509" s="13">
        <f>IF(C509="N/A", 0, INDEX('Probability Tables'!$J$48:$J$50, MATCH(C509, 'Probability Tables'!$A$48:$A$50, 0)))</f>
        <v>-1.1317644959850102</v>
      </c>
      <c r="F509" s="13">
        <f>'Probability Tables'!$E$3</f>
        <v>-0.48424598596127871</v>
      </c>
      <c r="G509" s="16">
        <f>SUM(D509:F509)</f>
        <v>-1.7771425226529238</v>
      </c>
      <c r="H509" s="14">
        <f>IF(B509="N/A", 0, INDEX('Probability Tables'!$K$18:$K$19, MATCH(B509, 'Probability Tables'!$A$18:$A$19, 0)))</f>
        <v>-1.140161291580982</v>
      </c>
      <c r="I509" s="14">
        <f>IF(C509="N/A", 0, INDEX('Probability Tables'!$K$48:$K$50, MATCH(C509, 'Probability Tables'!$A$48:$A$50, 0)))</f>
        <v>-0.54522705048332309</v>
      </c>
      <c r="J509" s="14">
        <f>'Probability Tables'!$E$4</f>
        <v>-0.95753369040820424</v>
      </c>
      <c r="K509" s="16">
        <f>SUM(H509:J509)</f>
        <v>-2.6429220324725091</v>
      </c>
      <c r="L509" s="15">
        <f>EXP(G509)/(EXP(G509)+EXP(K509))*100</f>
        <v>70.386674355757833</v>
      </c>
      <c r="M509" s="15">
        <f>EXP(K509)/(EXP(K509)+EXP(G509))*100</f>
        <v>29.613325644242167</v>
      </c>
      <c r="N509" s="17">
        <f t="shared" si="7"/>
        <v>0</v>
      </c>
      <c r="O509" s="17">
        <v>1</v>
      </c>
    </row>
    <row r="510" spans="1:15" x14ac:dyDescent="0.25">
      <c r="A510" t="s">
        <v>730</v>
      </c>
      <c r="B510" t="s">
        <v>13</v>
      </c>
      <c r="C510" s="12" t="s">
        <v>1250</v>
      </c>
      <c r="D510" s="13">
        <f>IF(B510="N/A", 0, INDEX('Probability Tables'!$J$18:$J$19, MATCH(B510, 'Probability Tables'!$A$18:$A$19, 0)))</f>
        <v>-0.16113204070663512</v>
      </c>
      <c r="E510" s="13">
        <f>IF(C510="N/A", 0, INDEX('Probability Tables'!$J$48:$J$50, MATCH(C510, 'Probability Tables'!$A$48:$A$50, 0)))</f>
        <v>-1.1317644959850102</v>
      </c>
      <c r="F510" s="13">
        <f>'Probability Tables'!$E$3</f>
        <v>-0.48424598596127871</v>
      </c>
      <c r="G510" s="16">
        <f>SUM(D510:F510)</f>
        <v>-1.7771425226529238</v>
      </c>
      <c r="H510" s="14">
        <f>IF(B510="N/A", 0, INDEX('Probability Tables'!$K$18:$K$19, MATCH(B510, 'Probability Tables'!$A$18:$A$19, 0)))</f>
        <v>-1.140161291580982</v>
      </c>
      <c r="I510" s="14">
        <f>IF(C510="N/A", 0, INDEX('Probability Tables'!$K$48:$K$50, MATCH(C510, 'Probability Tables'!$A$48:$A$50, 0)))</f>
        <v>-0.54522705048332309</v>
      </c>
      <c r="J510" s="14">
        <f>'Probability Tables'!$E$4</f>
        <v>-0.95753369040820424</v>
      </c>
      <c r="K510" s="16">
        <f>SUM(H510:J510)</f>
        <v>-2.6429220324725091</v>
      </c>
      <c r="L510" s="15">
        <f>EXP(G510)/(EXP(G510)+EXP(K510))*100</f>
        <v>70.386674355757833</v>
      </c>
      <c r="M510" s="15">
        <f>EXP(K510)/(EXP(K510)+EXP(G510))*100</f>
        <v>29.613325644242167</v>
      </c>
      <c r="N510" s="17">
        <f t="shared" si="7"/>
        <v>0</v>
      </c>
      <c r="O510" s="17">
        <v>0</v>
      </c>
    </row>
    <row r="511" spans="1:15" x14ac:dyDescent="0.25">
      <c r="A511" t="s">
        <v>732</v>
      </c>
      <c r="B511" t="s">
        <v>13</v>
      </c>
      <c r="C511" s="12" t="s">
        <v>1250</v>
      </c>
      <c r="D511" s="13">
        <f>IF(B511="N/A", 0, INDEX('Probability Tables'!$J$18:$J$19, MATCH(B511, 'Probability Tables'!$A$18:$A$19, 0)))</f>
        <v>-0.16113204070663512</v>
      </c>
      <c r="E511" s="13">
        <f>IF(C511="N/A", 0, INDEX('Probability Tables'!$J$48:$J$50, MATCH(C511, 'Probability Tables'!$A$48:$A$50, 0)))</f>
        <v>-1.1317644959850102</v>
      </c>
      <c r="F511" s="13">
        <f>'Probability Tables'!$E$3</f>
        <v>-0.48424598596127871</v>
      </c>
      <c r="G511" s="16">
        <f>SUM(D511:F511)</f>
        <v>-1.7771425226529238</v>
      </c>
      <c r="H511" s="14">
        <f>IF(B511="N/A", 0, INDEX('Probability Tables'!$K$18:$K$19, MATCH(B511, 'Probability Tables'!$A$18:$A$19, 0)))</f>
        <v>-1.140161291580982</v>
      </c>
      <c r="I511" s="14">
        <f>IF(C511="N/A", 0, INDEX('Probability Tables'!$K$48:$K$50, MATCH(C511, 'Probability Tables'!$A$48:$A$50, 0)))</f>
        <v>-0.54522705048332309</v>
      </c>
      <c r="J511" s="14">
        <f>'Probability Tables'!$E$4</f>
        <v>-0.95753369040820424</v>
      </c>
      <c r="K511" s="16">
        <f>SUM(H511:J511)</f>
        <v>-2.6429220324725091</v>
      </c>
      <c r="L511" s="15">
        <f>EXP(G511)/(EXP(G511)+EXP(K511))*100</f>
        <v>70.386674355757833</v>
      </c>
      <c r="M511" s="15">
        <f>EXP(K511)/(EXP(K511)+EXP(G511))*100</f>
        <v>29.613325644242167</v>
      </c>
      <c r="N511" s="17">
        <f t="shared" si="7"/>
        <v>0</v>
      </c>
      <c r="O511" s="17">
        <v>1</v>
      </c>
    </row>
    <row r="512" spans="1:15" x14ac:dyDescent="0.25">
      <c r="A512" t="s">
        <v>733</v>
      </c>
      <c r="B512" t="s">
        <v>13</v>
      </c>
      <c r="C512" s="12" t="s">
        <v>1251</v>
      </c>
      <c r="D512" s="13">
        <f>IF(B512="N/A", 0, INDEX('Probability Tables'!$J$18:$J$19, MATCH(B512, 'Probability Tables'!$A$18:$A$19, 0)))</f>
        <v>-0.16113204070663512</v>
      </c>
      <c r="E512" s="13">
        <f>IF(C512="N/A", 0, INDEX('Probability Tables'!$J$48:$J$50, MATCH(C512, 'Probability Tables'!$A$48:$A$50, 0)))</f>
        <v>-0.71512608727872051</v>
      </c>
      <c r="F512" s="13">
        <f>'Probability Tables'!$E$3</f>
        <v>-0.48424598596127871</v>
      </c>
      <c r="G512" s="16">
        <f>SUM(D512:F512)</f>
        <v>-1.3605041139466343</v>
      </c>
      <c r="H512" s="14">
        <f>IF(B512="N/A", 0, INDEX('Probability Tables'!$K$18:$K$19, MATCH(B512, 'Probability Tables'!$A$18:$A$19, 0)))</f>
        <v>-1.140161291580982</v>
      </c>
      <c r="I512" s="14">
        <f>IF(C512="N/A", 0, INDEX('Probability Tables'!$K$48:$K$50, MATCH(C512, 'Probability Tables'!$A$48:$A$50, 0)))</f>
        <v>-1.624036711855253</v>
      </c>
      <c r="J512" s="14">
        <f>'Probability Tables'!$E$4</f>
        <v>-0.95753369040820424</v>
      </c>
      <c r="K512" s="16">
        <f>SUM(H512:J512)</f>
        <v>-3.7217316938444389</v>
      </c>
      <c r="L512" s="15">
        <f>EXP(G512)/(EXP(G512)+EXP(K512))*100</f>
        <v>91.38225276677349</v>
      </c>
      <c r="M512" s="15">
        <f>EXP(K512)/(EXP(K512)+EXP(G512))*100</f>
        <v>8.6177472332265204</v>
      </c>
      <c r="N512" s="17">
        <f t="shared" si="7"/>
        <v>0</v>
      </c>
      <c r="O512" s="17">
        <v>1</v>
      </c>
    </row>
    <row r="513" spans="1:15" x14ac:dyDescent="0.25">
      <c r="A513" t="s">
        <v>734</v>
      </c>
      <c r="B513" t="s">
        <v>13</v>
      </c>
      <c r="C513" s="12" t="s">
        <v>1251</v>
      </c>
      <c r="D513" s="13">
        <f>IF(B513="N/A", 0, INDEX('Probability Tables'!$J$18:$J$19, MATCH(B513, 'Probability Tables'!$A$18:$A$19, 0)))</f>
        <v>-0.16113204070663512</v>
      </c>
      <c r="E513" s="13">
        <f>IF(C513="N/A", 0, INDEX('Probability Tables'!$J$48:$J$50, MATCH(C513, 'Probability Tables'!$A$48:$A$50, 0)))</f>
        <v>-0.71512608727872051</v>
      </c>
      <c r="F513" s="13">
        <f>'Probability Tables'!$E$3</f>
        <v>-0.48424598596127871</v>
      </c>
      <c r="G513" s="16">
        <f>SUM(D513:F513)</f>
        <v>-1.3605041139466343</v>
      </c>
      <c r="H513" s="14">
        <f>IF(B513="N/A", 0, INDEX('Probability Tables'!$K$18:$K$19, MATCH(B513, 'Probability Tables'!$A$18:$A$19, 0)))</f>
        <v>-1.140161291580982</v>
      </c>
      <c r="I513" s="14">
        <f>IF(C513="N/A", 0, INDEX('Probability Tables'!$K$48:$K$50, MATCH(C513, 'Probability Tables'!$A$48:$A$50, 0)))</f>
        <v>-1.624036711855253</v>
      </c>
      <c r="J513" s="14">
        <f>'Probability Tables'!$E$4</f>
        <v>-0.95753369040820424</v>
      </c>
      <c r="K513" s="16">
        <f>SUM(H513:J513)</f>
        <v>-3.7217316938444389</v>
      </c>
      <c r="L513" s="15">
        <f>EXP(G513)/(EXP(G513)+EXP(K513))*100</f>
        <v>91.38225276677349</v>
      </c>
      <c r="M513" s="15">
        <f>EXP(K513)/(EXP(K513)+EXP(G513))*100</f>
        <v>8.6177472332265204</v>
      </c>
      <c r="N513" s="17">
        <f t="shared" si="7"/>
        <v>0</v>
      </c>
      <c r="O513" s="17">
        <v>0</v>
      </c>
    </row>
    <row r="514" spans="1:15" x14ac:dyDescent="0.25">
      <c r="A514" t="s">
        <v>736</v>
      </c>
      <c r="B514" t="s">
        <v>13</v>
      </c>
      <c r="C514" s="12" t="s">
        <v>1250</v>
      </c>
      <c r="D514" s="13">
        <f>IF(B514="N/A", 0, INDEX('Probability Tables'!$J$18:$J$19, MATCH(B514, 'Probability Tables'!$A$18:$A$19, 0)))</f>
        <v>-0.16113204070663512</v>
      </c>
      <c r="E514" s="13">
        <f>IF(C514="N/A", 0, INDEX('Probability Tables'!$J$48:$J$50, MATCH(C514, 'Probability Tables'!$A$48:$A$50, 0)))</f>
        <v>-1.1317644959850102</v>
      </c>
      <c r="F514" s="13">
        <f>'Probability Tables'!$E$3</f>
        <v>-0.48424598596127871</v>
      </c>
      <c r="G514" s="16">
        <f>SUM(D514:F514)</f>
        <v>-1.7771425226529238</v>
      </c>
      <c r="H514" s="14">
        <f>IF(B514="N/A", 0, INDEX('Probability Tables'!$K$18:$K$19, MATCH(B514, 'Probability Tables'!$A$18:$A$19, 0)))</f>
        <v>-1.140161291580982</v>
      </c>
      <c r="I514" s="14">
        <f>IF(C514="N/A", 0, INDEX('Probability Tables'!$K$48:$K$50, MATCH(C514, 'Probability Tables'!$A$48:$A$50, 0)))</f>
        <v>-0.54522705048332309</v>
      </c>
      <c r="J514" s="14">
        <f>'Probability Tables'!$E$4</f>
        <v>-0.95753369040820424</v>
      </c>
      <c r="K514" s="16">
        <f>SUM(H514:J514)</f>
        <v>-2.6429220324725091</v>
      </c>
      <c r="L514" s="15">
        <f>EXP(G514)/(EXP(G514)+EXP(K514))*100</f>
        <v>70.386674355757833</v>
      </c>
      <c r="M514" s="15">
        <f>EXP(K514)/(EXP(K514)+EXP(G514))*100</f>
        <v>29.613325644242167</v>
      </c>
      <c r="N514" s="17">
        <f t="shared" si="7"/>
        <v>0</v>
      </c>
      <c r="O514" s="17">
        <v>1</v>
      </c>
    </row>
    <row r="515" spans="1:15" x14ac:dyDescent="0.25">
      <c r="A515" t="s">
        <v>739</v>
      </c>
      <c r="B515" t="s">
        <v>17</v>
      </c>
      <c r="C515" s="12" t="s">
        <v>1250</v>
      </c>
      <c r="D515" s="13">
        <f>IF(B515="N/A", 0, INDEX('Probability Tables'!$J$18:$J$19, MATCH(B515, 'Probability Tables'!$A$18:$A$19, 0)))</f>
        <v>-1.9050155618886613</v>
      </c>
      <c r="E515" s="13">
        <f>IF(C515="N/A", 0, INDEX('Probability Tables'!$J$48:$J$50, MATCH(C515, 'Probability Tables'!$A$48:$A$50, 0)))</f>
        <v>-1.1317644959850102</v>
      </c>
      <c r="F515" s="13">
        <f>'Probability Tables'!$E$3</f>
        <v>-0.48424598596127871</v>
      </c>
      <c r="G515" s="16">
        <f>SUM(D515:F515)</f>
        <v>-3.5210260438349503</v>
      </c>
      <c r="H515" s="14">
        <f>IF(B515="N/A", 0, INDEX('Probability Tables'!$K$18:$K$19, MATCH(B515, 'Probability Tables'!$A$18:$A$19, 0)))</f>
        <v>-0.38532054201569693</v>
      </c>
      <c r="I515" s="14">
        <f>IF(C515="N/A", 0, INDEX('Probability Tables'!$K$48:$K$50, MATCH(C515, 'Probability Tables'!$A$48:$A$50, 0)))</f>
        <v>-0.54522705048332309</v>
      </c>
      <c r="J515" s="14">
        <f>'Probability Tables'!$E$4</f>
        <v>-0.95753369040820424</v>
      </c>
      <c r="K515" s="16">
        <f>SUM(H515:J515)</f>
        <v>-1.8880812829072244</v>
      </c>
      <c r="L515" s="15">
        <f>EXP(G515)/(EXP(G515)+EXP(K515))*100</f>
        <v>16.342735774071372</v>
      </c>
      <c r="M515" s="15">
        <f>EXP(K515)/(EXP(K515)+EXP(G515))*100</f>
        <v>83.657264225928628</v>
      </c>
      <c r="N515" s="17">
        <f t="shared" ref="N515:N578" si="8">IF(L515&gt;M515, 0, 1)</f>
        <v>1</v>
      </c>
      <c r="O515" s="17">
        <v>1</v>
      </c>
    </row>
    <row r="516" spans="1:15" x14ac:dyDescent="0.25">
      <c r="A516" t="s">
        <v>741</v>
      </c>
      <c r="B516" t="s">
        <v>13</v>
      </c>
      <c r="C516" s="12" t="s">
        <v>1251</v>
      </c>
      <c r="D516" s="13">
        <f>IF(B516="N/A", 0, INDEX('Probability Tables'!$J$18:$J$19, MATCH(B516, 'Probability Tables'!$A$18:$A$19, 0)))</f>
        <v>-0.16113204070663512</v>
      </c>
      <c r="E516" s="13">
        <f>IF(C516="N/A", 0, INDEX('Probability Tables'!$J$48:$J$50, MATCH(C516, 'Probability Tables'!$A$48:$A$50, 0)))</f>
        <v>-0.71512608727872051</v>
      </c>
      <c r="F516" s="13">
        <f>'Probability Tables'!$E$3</f>
        <v>-0.48424598596127871</v>
      </c>
      <c r="G516" s="16">
        <f>SUM(D516:F516)</f>
        <v>-1.3605041139466343</v>
      </c>
      <c r="H516" s="14">
        <f>IF(B516="N/A", 0, INDEX('Probability Tables'!$K$18:$K$19, MATCH(B516, 'Probability Tables'!$A$18:$A$19, 0)))</f>
        <v>-1.140161291580982</v>
      </c>
      <c r="I516" s="14">
        <f>IF(C516="N/A", 0, INDEX('Probability Tables'!$K$48:$K$50, MATCH(C516, 'Probability Tables'!$A$48:$A$50, 0)))</f>
        <v>-1.624036711855253</v>
      </c>
      <c r="J516" s="14">
        <f>'Probability Tables'!$E$4</f>
        <v>-0.95753369040820424</v>
      </c>
      <c r="K516" s="16">
        <f>SUM(H516:J516)</f>
        <v>-3.7217316938444389</v>
      </c>
      <c r="L516" s="15">
        <f>EXP(G516)/(EXP(G516)+EXP(K516))*100</f>
        <v>91.38225276677349</v>
      </c>
      <c r="M516" s="15">
        <f>EXP(K516)/(EXP(K516)+EXP(G516))*100</f>
        <v>8.6177472332265204</v>
      </c>
      <c r="N516" s="17">
        <f t="shared" si="8"/>
        <v>0</v>
      </c>
      <c r="O516" s="17">
        <v>0</v>
      </c>
    </row>
    <row r="517" spans="1:15" x14ac:dyDescent="0.25">
      <c r="A517" t="s">
        <v>742</v>
      </c>
      <c r="B517" t="s">
        <v>13</v>
      </c>
      <c r="C517" s="12" t="s">
        <v>1250</v>
      </c>
      <c r="D517" s="13">
        <f>IF(B517="N/A", 0, INDEX('Probability Tables'!$J$18:$J$19, MATCH(B517, 'Probability Tables'!$A$18:$A$19, 0)))</f>
        <v>-0.16113204070663512</v>
      </c>
      <c r="E517" s="13">
        <f>IF(C517="N/A", 0, INDEX('Probability Tables'!$J$48:$J$50, MATCH(C517, 'Probability Tables'!$A$48:$A$50, 0)))</f>
        <v>-1.1317644959850102</v>
      </c>
      <c r="F517" s="13">
        <f>'Probability Tables'!$E$3</f>
        <v>-0.48424598596127871</v>
      </c>
      <c r="G517" s="16">
        <f>SUM(D517:F517)</f>
        <v>-1.7771425226529238</v>
      </c>
      <c r="H517" s="14">
        <f>IF(B517="N/A", 0, INDEX('Probability Tables'!$K$18:$K$19, MATCH(B517, 'Probability Tables'!$A$18:$A$19, 0)))</f>
        <v>-1.140161291580982</v>
      </c>
      <c r="I517" s="14">
        <f>IF(C517="N/A", 0, INDEX('Probability Tables'!$K$48:$K$50, MATCH(C517, 'Probability Tables'!$A$48:$A$50, 0)))</f>
        <v>-0.54522705048332309</v>
      </c>
      <c r="J517" s="14">
        <f>'Probability Tables'!$E$4</f>
        <v>-0.95753369040820424</v>
      </c>
      <c r="K517" s="16">
        <f>SUM(H517:J517)</f>
        <v>-2.6429220324725091</v>
      </c>
      <c r="L517" s="15">
        <f>EXP(G517)/(EXP(G517)+EXP(K517))*100</f>
        <v>70.386674355757833</v>
      </c>
      <c r="M517" s="15">
        <f>EXP(K517)/(EXP(K517)+EXP(G517))*100</f>
        <v>29.613325644242167</v>
      </c>
      <c r="N517" s="17">
        <f t="shared" si="8"/>
        <v>0</v>
      </c>
      <c r="O517" s="17">
        <v>0</v>
      </c>
    </row>
    <row r="518" spans="1:15" x14ac:dyDescent="0.25">
      <c r="A518" t="s">
        <v>744</v>
      </c>
      <c r="B518" t="s">
        <v>17</v>
      </c>
      <c r="C518" s="12" t="s">
        <v>1252</v>
      </c>
      <c r="D518" s="13">
        <f>IF(B518="N/A", 0, INDEX('Probability Tables'!$J$18:$J$19, MATCH(B518, 'Probability Tables'!$A$18:$A$19, 0)))</f>
        <v>-1.9050155618886613</v>
      </c>
      <c r="E518" s="13">
        <f>IF(C518="N/A", 0, INDEX('Probability Tables'!$J$48:$J$50, MATCH(C518, 'Probability Tables'!$A$48:$A$50, 0)))</f>
        <v>-1.6691571471357227</v>
      </c>
      <c r="F518" s="13">
        <f>'Probability Tables'!$E$3</f>
        <v>-0.48424598596127871</v>
      </c>
      <c r="G518" s="16">
        <f>SUM(D518:F518)</f>
        <v>-4.0584186949856624</v>
      </c>
      <c r="H518" s="14">
        <f>IF(B518="N/A", 0, INDEX('Probability Tables'!$K$18:$K$19, MATCH(B518, 'Probability Tables'!$A$18:$A$19, 0)))</f>
        <v>-0.38532054201569693</v>
      </c>
      <c r="I518" s="14">
        <f>IF(C518="N/A", 0, INDEX('Probability Tables'!$K$48:$K$50, MATCH(C518, 'Probability Tables'!$A$48:$A$50, 0)))</f>
        <v>-1.4997389951776758</v>
      </c>
      <c r="J518" s="14">
        <f>'Probability Tables'!$E$4</f>
        <v>-0.95753369040820424</v>
      </c>
      <c r="K518" s="16">
        <f>SUM(H518:J518)</f>
        <v>-2.8425932276015771</v>
      </c>
      <c r="L518" s="15">
        <f>EXP(G518)/(EXP(G518)+EXP(K518))*100</f>
        <v>22.867192501028882</v>
      </c>
      <c r="M518" s="15">
        <f>EXP(K518)/(EXP(K518)+EXP(G518))*100</f>
        <v>77.132807498971118</v>
      </c>
      <c r="N518" s="17">
        <f t="shared" si="8"/>
        <v>1</v>
      </c>
      <c r="O518" s="17">
        <v>1</v>
      </c>
    </row>
    <row r="519" spans="1:15" x14ac:dyDescent="0.25">
      <c r="A519" t="s">
        <v>746</v>
      </c>
      <c r="B519" t="s">
        <v>13</v>
      </c>
      <c r="C519" s="12" t="s">
        <v>1250</v>
      </c>
      <c r="D519" s="13">
        <f>IF(B519="N/A", 0, INDEX('Probability Tables'!$J$18:$J$19, MATCH(B519, 'Probability Tables'!$A$18:$A$19, 0)))</f>
        <v>-0.16113204070663512</v>
      </c>
      <c r="E519" s="13">
        <f>IF(C519="N/A", 0, INDEX('Probability Tables'!$J$48:$J$50, MATCH(C519, 'Probability Tables'!$A$48:$A$50, 0)))</f>
        <v>-1.1317644959850102</v>
      </c>
      <c r="F519" s="13">
        <f>'Probability Tables'!$E$3</f>
        <v>-0.48424598596127871</v>
      </c>
      <c r="G519" s="16">
        <f>SUM(D519:F519)</f>
        <v>-1.7771425226529238</v>
      </c>
      <c r="H519" s="14">
        <f>IF(B519="N/A", 0, INDEX('Probability Tables'!$K$18:$K$19, MATCH(B519, 'Probability Tables'!$A$18:$A$19, 0)))</f>
        <v>-1.140161291580982</v>
      </c>
      <c r="I519" s="14">
        <f>IF(C519="N/A", 0, INDEX('Probability Tables'!$K$48:$K$50, MATCH(C519, 'Probability Tables'!$A$48:$A$50, 0)))</f>
        <v>-0.54522705048332309</v>
      </c>
      <c r="J519" s="14">
        <f>'Probability Tables'!$E$4</f>
        <v>-0.95753369040820424</v>
      </c>
      <c r="K519" s="16">
        <f>SUM(H519:J519)</f>
        <v>-2.6429220324725091</v>
      </c>
      <c r="L519" s="15">
        <f>EXP(G519)/(EXP(G519)+EXP(K519))*100</f>
        <v>70.386674355757833</v>
      </c>
      <c r="M519" s="15">
        <f>EXP(K519)/(EXP(K519)+EXP(G519))*100</f>
        <v>29.613325644242167</v>
      </c>
      <c r="N519" s="17">
        <f t="shared" si="8"/>
        <v>0</v>
      </c>
      <c r="O519" s="17">
        <v>0</v>
      </c>
    </row>
    <row r="520" spans="1:15" x14ac:dyDescent="0.25">
      <c r="A520" t="s">
        <v>747</v>
      </c>
      <c r="B520" t="s">
        <v>17</v>
      </c>
      <c r="C520" s="12" t="s">
        <v>1250</v>
      </c>
      <c r="D520" s="13">
        <f>IF(B520="N/A", 0, INDEX('Probability Tables'!$J$18:$J$19, MATCH(B520, 'Probability Tables'!$A$18:$A$19, 0)))</f>
        <v>-1.9050155618886613</v>
      </c>
      <c r="E520" s="13">
        <f>IF(C520="N/A", 0, INDEX('Probability Tables'!$J$48:$J$50, MATCH(C520, 'Probability Tables'!$A$48:$A$50, 0)))</f>
        <v>-1.1317644959850102</v>
      </c>
      <c r="F520" s="13">
        <f>'Probability Tables'!$E$3</f>
        <v>-0.48424598596127871</v>
      </c>
      <c r="G520" s="16">
        <f>SUM(D520:F520)</f>
        <v>-3.5210260438349503</v>
      </c>
      <c r="H520" s="14">
        <f>IF(B520="N/A", 0, INDEX('Probability Tables'!$K$18:$K$19, MATCH(B520, 'Probability Tables'!$A$18:$A$19, 0)))</f>
        <v>-0.38532054201569693</v>
      </c>
      <c r="I520" s="14">
        <f>IF(C520="N/A", 0, INDEX('Probability Tables'!$K$48:$K$50, MATCH(C520, 'Probability Tables'!$A$48:$A$50, 0)))</f>
        <v>-0.54522705048332309</v>
      </c>
      <c r="J520" s="14">
        <f>'Probability Tables'!$E$4</f>
        <v>-0.95753369040820424</v>
      </c>
      <c r="K520" s="16">
        <f>SUM(H520:J520)</f>
        <v>-1.8880812829072244</v>
      </c>
      <c r="L520" s="15">
        <f>EXP(G520)/(EXP(G520)+EXP(K520))*100</f>
        <v>16.342735774071372</v>
      </c>
      <c r="M520" s="15">
        <f>EXP(K520)/(EXP(K520)+EXP(G520))*100</f>
        <v>83.657264225928628</v>
      </c>
      <c r="N520" s="17">
        <f t="shared" si="8"/>
        <v>1</v>
      </c>
      <c r="O520" s="17">
        <v>1</v>
      </c>
    </row>
    <row r="521" spans="1:15" x14ac:dyDescent="0.25">
      <c r="A521" t="s">
        <v>748</v>
      </c>
      <c r="B521" t="s">
        <v>13</v>
      </c>
      <c r="C521" s="12" t="s">
        <v>1251</v>
      </c>
      <c r="D521" s="13">
        <f>IF(B521="N/A", 0, INDEX('Probability Tables'!$J$18:$J$19, MATCH(B521, 'Probability Tables'!$A$18:$A$19, 0)))</f>
        <v>-0.16113204070663512</v>
      </c>
      <c r="E521" s="13">
        <f>IF(C521="N/A", 0, INDEX('Probability Tables'!$J$48:$J$50, MATCH(C521, 'Probability Tables'!$A$48:$A$50, 0)))</f>
        <v>-0.71512608727872051</v>
      </c>
      <c r="F521" s="13">
        <f>'Probability Tables'!$E$3</f>
        <v>-0.48424598596127871</v>
      </c>
      <c r="G521" s="16">
        <f>SUM(D521:F521)</f>
        <v>-1.3605041139466343</v>
      </c>
      <c r="H521" s="14">
        <f>IF(B521="N/A", 0, INDEX('Probability Tables'!$K$18:$K$19, MATCH(B521, 'Probability Tables'!$A$18:$A$19, 0)))</f>
        <v>-1.140161291580982</v>
      </c>
      <c r="I521" s="14">
        <f>IF(C521="N/A", 0, INDEX('Probability Tables'!$K$48:$K$50, MATCH(C521, 'Probability Tables'!$A$48:$A$50, 0)))</f>
        <v>-1.624036711855253</v>
      </c>
      <c r="J521" s="14">
        <f>'Probability Tables'!$E$4</f>
        <v>-0.95753369040820424</v>
      </c>
      <c r="K521" s="16">
        <f>SUM(H521:J521)</f>
        <v>-3.7217316938444389</v>
      </c>
      <c r="L521" s="15">
        <f>EXP(G521)/(EXP(G521)+EXP(K521))*100</f>
        <v>91.38225276677349</v>
      </c>
      <c r="M521" s="15">
        <f>EXP(K521)/(EXP(K521)+EXP(G521))*100</f>
        <v>8.6177472332265204</v>
      </c>
      <c r="N521" s="17">
        <f t="shared" si="8"/>
        <v>0</v>
      </c>
      <c r="O521" s="17">
        <v>0</v>
      </c>
    </row>
    <row r="522" spans="1:15" x14ac:dyDescent="0.25">
      <c r="A522" t="s">
        <v>749</v>
      </c>
      <c r="B522" t="s">
        <v>17</v>
      </c>
      <c r="C522" s="12" t="s">
        <v>1250</v>
      </c>
      <c r="D522" s="13">
        <f>IF(B522="N/A", 0, INDEX('Probability Tables'!$J$18:$J$19, MATCH(B522, 'Probability Tables'!$A$18:$A$19, 0)))</f>
        <v>-1.9050155618886613</v>
      </c>
      <c r="E522" s="13">
        <f>IF(C522="N/A", 0, INDEX('Probability Tables'!$J$48:$J$50, MATCH(C522, 'Probability Tables'!$A$48:$A$50, 0)))</f>
        <v>-1.1317644959850102</v>
      </c>
      <c r="F522" s="13">
        <f>'Probability Tables'!$E$3</f>
        <v>-0.48424598596127871</v>
      </c>
      <c r="G522" s="16">
        <f>SUM(D522:F522)</f>
        <v>-3.5210260438349503</v>
      </c>
      <c r="H522" s="14">
        <f>IF(B522="N/A", 0, INDEX('Probability Tables'!$K$18:$K$19, MATCH(B522, 'Probability Tables'!$A$18:$A$19, 0)))</f>
        <v>-0.38532054201569693</v>
      </c>
      <c r="I522" s="14">
        <f>IF(C522="N/A", 0, INDEX('Probability Tables'!$K$48:$K$50, MATCH(C522, 'Probability Tables'!$A$48:$A$50, 0)))</f>
        <v>-0.54522705048332309</v>
      </c>
      <c r="J522" s="14">
        <f>'Probability Tables'!$E$4</f>
        <v>-0.95753369040820424</v>
      </c>
      <c r="K522" s="16">
        <f>SUM(H522:J522)</f>
        <v>-1.8880812829072244</v>
      </c>
      <c r="L522" s="15">
        <f>EXP(G522)/(EXP(G522)+EXP(K522))*100</f>
        <v>16.342735774071372</v>
      </c>
      <c r="M522" s="15">
        <f>EXP(K522)/(EXP(K522)+EXP(G522))*100</f>
        <v>83.657264225928628</v>
      </c>
      <c r="N522" s="17">
        <f t="shared" si="8"/>
        <v>1</v>
      </c>
      <c r="O522" s="17">
        <v>1</v>
      </c>
    </row>
    <row r="523" spans="1:15" x14ac:dyDescent="0.25">
      <c r="A523" t="s">
        <v>751</v>
      </c>
      <c r="B523" t="s">
        <v>13</v>
      </c>
      <c r="C523" s="12" t="s">
        <v>1251</v>
      </c>
      <c r="D523" s="13">
        <f>IF(B523="N/A", 0, INDEX('Probability Tables'!$J$18:$J$19, MATCH(B523, 'Probability Tables'!$A$18:$A$19, 0)))</f>
        <v>-0.16113204070663512</v>
      </c>
      <c r="E523" s="13">
        <f>IF(C523="N/A", 0, INDEX('Probability Tables'!$J$48:$J$50, MATCH(C523, 'Probability Tables'!$A$48:$A$50, 0)))</f>
        <v>-0.71512608727872051</v>
      </c>
      <c r="F523" s="13">
        <f>'Probability Tables'!$E$3</f>
        <v>-0.48424598596127871</v>
      </c>
      <c r="G523" s="16">
        <f>SUM(D523:F523)</f>
        <v>-1.3605041139466343</v>
      </c>
      <c r="H523" s="14">
        <f>IF(B523="N/A", 0, INDEX('Probability Tables'!$K$18:$K$19, MATCH(B523, 'Probability Tables'!$A$18:$A$19, 0)))</f>
        <v>-1.140161291580982</v>
      </c>
      <c r="I523" s="14">
        <f>IF(C523="N/A", 0, INDEX('Probability Tables'!$K$48:$K$50, MATCH(C523, 'Probability Tables'!$A$48:$A$50, 0)))</f>
        <v>-1.624036711855253</v>
      </c>
      <c r="J523" s="14">
        <f>'Probability Tables'!$E$4</f>
        <v>-0.95753369040820424</v>
      </c>
      <c r="K523" s="16">
        <f>SUM(H523:J523)</f>
        <v>-3.7217316938444389</v>
      </c>
      <c r="L523" s="15">
        <f>EXP(G523)/(EXP(G523)+EXP(K523))*100</f>
        <v>91.38225276677349</v>
      </c>
      <c r="M523" s="15">
        <f>EXP(K523)/(EXP(K523)+EXP(G523))*100</f>
        <v>8.6177472332265204</v>
      </c>
      <c r="N523" s="17">
        <f t="shared" si="8"/>
        <v>0</v>
      </c>
      <c r="O523" s="17">
        <v>0</v>
      </c>
    </row>
    <row r="524" spans="1:15" x14ac:dyDescent="0.25">
      <c r="A524" t="s">
        <v>752</v>
      </c>
      <c r="B524" t="s">
        <v>13</v>
      </c>
      <c r="C524" s="12" t="s">
        <v>1251</v>
      </c>
      <c r="D524" s="13">
        <f>IF(B524="N/A", 0, INDEX('Probability Tables'!$J$18:$J$19, MATCH(B524, 'Probability Tables'!$A$18:$A$19, 0)))</f>
        <v>-0.16113204070663512</v>
      </c>
      <c r="E524" s="13">
        <f>IF(C524="N/A", 0, INDEX('Probability Tables'!$J$48:$J$50, MATCH(C524, 'Probability Tables'!$A$48:$A$50, 0)))</f>
        <v>-0.71512608727872051</v>
      </c>
      <c r="F524" s="13">
        <f>'Probability Tables'!$E$3</f>
        <v>-0.48424598596127871</v>
      </c>
      <c r="G524" s="16">
        <f>SUM(D524:F524)</f>
        <v>-1.3605041139466343</v>
      </c>
      <c r="H524" s="14">
        <f>IF(B524="N/A", 0, INDEX('Probability Tables'!$K$18:$K$19, MATCH(B524, 'Probability Tables'!$A$18:$A$19, 0)))</f>
        <v>-1.140161291580982</v>
      </c>
      <c r="I524" s="14">
        <f>IF(C524="N/A", 0, INDEX('Probability Tables'!$K$48:$K$50, MATCH(C524, 'Probability Tables'!$A$48:$A$50, 0)))</f>
        <v>-1.624036711855253</v>
      </c>
      <c r="J524" s="14">
        <f>'Probability Tables'!$E$4</f>
        <v>-0.95753369040820424</v>
      </c>
      <c r="K524" s="16">
        <f>SUM(H524:J524)</f>
        <v>-3.7217316938444389</v>
      </c>
      <c r="L524" s="15">
        <f>EXP(G524)/(EXP(G524)+EXP(K524))*100</f>
        <v>91.38225276677349</v>
      </c>
      <c r="M524" s="15">
        <f>EXP(K524)/(EXP(K524)+EXP(G524))*100</f>
        <v>8.6177472332265204</v>
      </c>
      <c r="N524" s="17">
        <f t="shared" si="8"/>
        <v>0</v>
      </c>
      <c r="O524" s="17">
        <v>0</v>
      </c>
    </row>
    <row r="525" spans="1:15" x14ac:dyDescent="0.25">
      <c r="A525" t="s">
        <v>753</v>
      </c>
      <c r="B525" t="s">
        <v>17</v>
      </c>
      <c r="C525" s="12" t="s">
        <v>1250</v>
      </c>
      <c r="D525" s="13">
        <f>IF(B525="N/A", 0, INDEX('Probability Tables'!$J$18:$J$19, MATCH(B525, 'Probability Tables'!$A$18:$A$19, 0)))</f>
        <v>-1.9050155618886613</v>
      </c>
      <c r="E525" s="13">
        <f>IF(C525="N/A", 0, INDEX('Probability Tables'!$J$48:$J$50, MATCH(C525, 'Probability Tables'!$A$48:$A$50, 0)))</f>
        <v>-1.1317644959850102</v>
      </c>
      <c r="F525" s="13">
        <f>'Probability Tables'!$E$3</f>
        <v>-0.48424598596127871</v>
      </c>
      <c r="G525" s="16">
        <f>SUM(D525:F525)</f>
        <v>-3.5210260438349503</v>
      </c>
      <c r="H525" s="14">
        <f>IF(B525="N/A", 0, INDEX('Probability Tables'!$K$18:$K$19, MATCH(B525, 'Probability Tables'!$A$18:$A$19, 0)))</f>
        <v>-0.38532054201569693</v>
      </c>
      <c r="I525" s="14">
        <f>IF(C525="N/A", 0, INDEX('Probability Tables'!$K$48:$K$50, MATCH(C525, 'Probability Tables'!$A$48:$A$50, 0)))</f>
        <v>-0.54522705048332309</v>
      </c>
      <c r="J525" s="14">
        <f>'Probability Tables'!$E$4</f>
        <v>-0.95753369040820424</v>
      </c>
      <c r="K525" s="16">
        <f>SUM(H525:J525)</f>
        <v>-1.8880812829072244</v>
      </c>
      <c r="L525" s="15">
        <f>EXP(G525)/(EXP(G525)+EXP(K525))*100</f>
        <v>16.342735774071372</v>
      </c>
      <c r="M525" s="15">
        <f>EXP(K525)/(EXP(K525)+EXP(G525))*100</f>
        <v>83.657264225928628</v>
      </c>
      <c r="N525" s="17">
        <f t="shared" si="8"/>
        <v>1</v>
      </c>
      <c r="O525" s="17">
        <v>1</v>
      </c>
    </row>
    <row r="526" spans="1:15" x14ac:dyDescent="0.25">
      <c r="A526" t="s">
        <v>754</v>
      </c>
      <c r="B526" t="s">
        <v>13</v>
      </c>
      <c r="C526" s="12" t="s">
        <v>1251</v>
      </c>
      <c r="D526" s="13">
        <f>IF(B526="N/A", 0, INDEX('Probability Tables'!$J$18:$J$19, MATCH(B526, 'Probability Tables'!$A$18:$A$19, 0)))</f>
        <v>-0.16113204070663512</v>
      </c>
      <c r="E526" s="13">
        <f>IF(C526="N/A", 0, INDEX('Probability Tables'!$J$48:$J$50, MATCH(C526, 'Probability Tables'!$A$48:$A$50, 0)))</f>
        <v>-0.71512608727872051</v>
      </c>
      <c r="F526" s="13">
        <f>'Probability Tables'!$E$3</f>
        <v>-0.48424598596127871</v>
      </c>
      <c r="G526" s="16">
        <f>SUM(D526:F526)</f>
        <v>-1.3605041139466343</v>
      </c>
      <c r="H526" s="14">
        <f>IF(B526="N/A", 0, INDEX('Probability Tables'!$K$18:$K$19, MATCH(B526, 'Probability Tables'!$A$18:$A$19, 0)))</f>
        <v>-1.140161291580982</v>
      </c>
      <c r="I526" s="14">
        <f>IF(C526="N/A", 0, INDEX('Probability Tables'!$K$48:$K$50, MATCH(C526, 'Probability Tables'!$A$48:$A$50, 0)))</f>
        <v>-1.624036711855253</v>
      </c>
      <c r="J526" s="14">
        <f>'Probability Tables'!$E$4</f>
        <v>-0.95753369040820424</v>
      </c>
      <c r="K526" s="16">
        <f>SUM(H526:J526)</f>
        <v>-3.7217316938444389</v>
      </c>
      <c r="L526" s="15">
        <f>EXP(G526)/(EXP(G526)+EXP(K526))*100</f>
        <v>91.38225276677349</v>
      </c>
      <c r="M526" s="15">
        <f>EXP(K526)/(EXP(K526)+EXP(G526))*100</f>
        <v>8.6177472332265204</v>
      </c>
      <c r="N526" s="17">
        <f t="shared" si="8"/>
        <v>0</v>
      </c>
      <c r="O526" s="17">
        <v>0</v>
      </c>
    </row>
    <row r="527" spans="1:15" x14ac:dyDescent="0.25">
      <c r="A527" t="s">
        <v>755</v>
      </c>
      <c r="B527" t="s">
        <v>13</v>
      </c>
      <c r="C527" s="12" t="s">
        <v>1251</v>
      </c>
      <c r="D527" s="13">
        <f>IF(B527="N/A", 0, INDEX('Probability Tables'!$J$18:$J$19, MATCH(B527, 'Probability Tables'!$A$18:$A$19, 0)))</f>
        <v>-0.16113204070663512</v>
      </c>
      <c r="E527" s="13">
        <f>IF(C527="N/A", 0, INDEX('Probability Tables'!$J$48:$J$50, MATCH(C527, 'Probability Tables'!$A$48:$A$50, 0)))</f>
        <v>-0.71512608727872051</v>
      </c>
      <c r="F527" s="13">
        <f>'Probability Tables'!$E$3</f>
        <v>-0.48424598596127871</v>
      </c>
      <c r="G527" s="16">
        <f>SUM(D527:F527)</f>
        <v>-1.3605041139466343</v>
      </c>
      <c r="H527" s="14">
        <f>IF(B527="N/A", 0, INDEX('Probability Tables'!$K$18:$K$19, MATCH(B527, 'Probability Tables'!$A$18:$A$19, 0)))</f>
        <v>-1.140161291580982</v>
      </c>
      <c r="I527" s="14">
        <f>IF(C527="N/A", 0, INDEX('Probability Tables'!$K$48:$K$50, MATCH(C527, 'Probability Tables'!$A$48:$A$50, 0)))</f>
        <v>-1.624036711855253</v>
      </c>
      <c r="J527" s="14">
        <f>'Probability Tables'!$E$4</f>
        <v>-0.95753369040820424</v>
      </c>
      <c r="K527" s="16">
        <f>SUM(H527:J527)</f>
        <v>-3.7217316938444389</v>
      </c>
      <c r="L527" s="15">
        <f>EXP(G527)/(EXP(G527)+EXP(K527))*100</f>
        <v>91.38225276677349</v>
      </c>
      <c r="M527" s="15">
        <f>EXP(K527)/(EXP(K527)+EXP(G527))*100</f>
        <v>8.6177472332265204</v>
      </c>
      <c r="N527" s="17">
        <f t="shared" si="8"/>
        <v>0</v>
      </c>
      <c r="O527" s="17">
        <v>0</v>
      </c>
    </row>
    <row r="528" spans="1:15" x14ac:dyDescent="0.25">
      <c r="A528" t="s">
        <v>756</v>
      </c>
      <c r="B528" t="s">
        <v>17</v>
      </c>
      <c r="C528" s="12" t="s">
        <v>1252</v>
      </c>
      <c r="D528" s="13">
        <f>IF(B528="N/A", 0, INDEX('Probability Tables'!$J$18:$J$19, MATCH(B528, 'Probability Tables'!$A$18:$A$19, 0)))</f>
        <v>-1.9050155618886613</v>
      </c>
      <c r="E528" s="13">
        <f>IF(C528="N/A", 0, INDEX('Probability Tables'!$J$48:$J$50, MATCH(C528, 'Probability Tables'!$A$48:$A$50, 0)))</f>
        <v>-1.6691571471357227</v>
      </c>
      <c r="F528" s="13">
        <f>'Probability Tables'!$E$3</f>
        <v>-0.48424598596127871</v>
      </c>
      <c r="G528" s="16">
        <f>SUM(D528:F528)</f>
        <v>-4.0584186949856624</v>
      </c>
      <c r="H528" s="14">
        <f>IF(B528="N/A", 0, INDEX('Probability Tables'!$K$18:$K$19, MATCH(B528, 'Probability Tables'!$A$18:$A$19, 0)))</f>
        <v>-0.38532054201569693</v>
      </c>
      <c r="I528" s="14">
        <f>IF(C528="N/A", 0, INDEX('Probability Tables'!$K$48:$K$50, MATCH(C528, 'Probability Tables'!$A$48:$A$50, 0)))</f>
        <v>-1.4997389951776758</v>
      </c>
      <c r="J528" s="14">
        <f>'Probability Tables'!$E$4</f>
        <v>-0.95753369040820424</v>
      </c>
      <c r="K528" s="16">
        <f>SUM(H528:J528)</f>
        <v>-2.8425932276015771</v>
      </c>
      <c r="L528" s="15">
        <f>EXP(G528)/(EXP(G528)+EXP(K528))*100</f>
        <v>22.867192501028882</v>
      </c>
      <c r="M528" s="15">
        <f>EXP(K528)/(EXP(K528)+EXP(G528))*100</f>
        <v>77.132807498971118</v>
      </c>
      <c r="N528" s="17">
        <f t="shared" si="8"/>
        <v>1</v>
      </c>
      <c r="O528" s="17">
        <v>1</v>
      </c>
    </row>
    <row r="529" spans="1:15" x14ac:dyDescent="0.25">
      <c r="A529" t="s">
        <v>758</v>
      </c>
      <c r="B529" t="s">
        <v>13</v>
      </c>
      <c r="C529" s="12" t="s">
        <v>1250</v>
      </c>
      <c r="D529" s="13">
        <f>IF(B529="N/A", 0, INDEX('Probability Tables'!$J$18:$J$19, MATCH(B529, 'Probability Tables'!$A$18:$A$19, 0)))</f>
        <v>-0.16113204070663512</v>
      </c>
      <c r="E529" s="13">
        <f>IF(C529="N/A", 0, INDEX('Probability Tables'!$J$48:$J$50, MATCH(C529, 'Probability Tables'!$A$48:$A$50, 0)))</f>
        <v>-1.1317644959850102</v>
      </c>
      <c r="F529" s="13">
        <f>'Probability Tables'!$E$3</f>
        <v>-0.48424598596127871</v>
      </c>
      <c r="G529" s="16">
        <f>SUM(D529:F529)</f>
        <v>-1.7771425226529238</v>
      </c>
      <c r="H529" s="14">
        <f>IF(B529="N/A", 0, INDEX('Probability Tables'!$K$18:$K$19, MATCH(B529, 'Probability Tables'!$A$18:$A$19, 0)))</f>
        <v>-1.140161291580982</v>
      </c>
      <c r="I529" s="14">
        <f>IF(C529="N/A", 0, INDEX('Probability Tables'!$K$48:$K$50, MATCH(C529, 'Probability Tables'!$A$48:$A$50, 0)))</f>
        <v>-0.54522705048332309</v>
      </c>
      <c r="J529" s="14">
        <f>'Probability Tables'!$E$4</f>
        <v>-0.95753369040820424</v>
      </c>
      <c r="K529" s="16">
        <f>SUM(H529:J529)</f>
        <v>-2.6429220324725091</v>
      </c>
      <c r="L529" s="15">
        <f>EXP(G529)/(EXP(G529)+EXP(K529))*100</f>
        <v>70.386674355757833</v>
      </c>
      <c r="M529" s="15">
        <f>EXP(K529)/(EXP(K529)+EXP(G529))*100</f>
        <v>29.613325644242167</v>
      </c>
      <c r="N529" s="17">
        <f t="shared" si="8"/>
        <v>0</v>
      </c>
      <c r="O529" s="17">
        <v>0</v>
      </c>
    </row>
    <row r="530" spans="1:15" x14ac:dyDescent="0.25">
      <c r="A530" t="s">
        <v>761</v>
      </c>
      <c r="B530" t="s">
        <v>13</v>
      </c>
      <c r="C530" s="12" t="s">
        <v>1251</v>
      </c>
      <c r="D530" s="13">
        <f>IF(B530="N/A", 0, INDEX('Probability Tables'!$J$18:$J$19, MATCH(B530, 'Probability Tables'!$A$18:$A$19, 0)))</f>
        <v>-0.16113204070663512</v>
      </c>
      <c r="E530" s="13">
        <f>IF(C530="N/A", 0, INDEX('Probability Tables'!$J$48:$J$50, MATCH(C530, 'Probability Tables'!$A$48:$A$50, 0)))</f>
        <v>-0.71512608727872051</v>
      </c>
      <c r="F530" s="13">
        <f>'Probability Tables'!$E$3</f>
        <v>-0.48424598596127871</v>
      </c>
      <c r="G530" s="16">
        <f>SUM(D530:F530)</f>
        <v>-1.3605041139466343</v>
      </c>
      <c r="H530" s="14">
        <f>IF(B530="N/A", 0, INDEX('Probability Tables'!$K$18:$K$19, MATCH(B530, 'Probability Tables'!$A$18:$A$19, 0)))</f>
        <v>-1.140161291580982</v>
      </c>
      <c r="I530" s="14">
        <f>IF(C530="N/A", 0, INDEX('Probability Tables'!$K$48:$K$50, MATCH(C530, 'Probability Tables'!$A$48:$A$50, 0)))</f>
        <v>-1.624036711855253</v>
      </c>
      <c r="J530" s="14">
        <f>'Probability Tables'!$E$4</f>
        <v>-0.95753369040820424</v>
      </c>
      <c r="K530" s="16">
        <f>SUM(H530:J530)</f>
        <v>-3.7217316938444389</v>
      </c>
      <c r="L530" s="15">
        <f>EXP(G530)/(EXP(G530)+EXP(K530))*100</f>
        <v>91.38225276677349</v>
      </c>
      <c r="M530" s="15">
        <f>EXP(K530)/(EXP(K530)+EXP(G530))*100</f>
        <v>8.6177472332265204</v>
      </c>
      <c r="N530" s="17">
        <f t="shared" si="8"/>
        <v>0</v>
      </c>
      <c r="O530" s="17">
        <v>0</v>
      </c>
    </row>
    <row r="531" spans="1:15" x14ac:dyDescent="0.25">
      <c r="A531" t="s">
        <v>762</v>
      </c>
      <c r="B531" t="s">
        <v>13</v>
      </c>
      <c r="C531" s="12" t="s">
        <v>1252</v>
      </c>
      <c r="D531" s="13">
        <f>IF(B531="N/A", 0, INDEX('Probability Tables'!$J$18:$J$19, MATCH(B531, 'Probability Tables'!$A$18:$A$19, 0)))</f>
        <v>-0.16113204070663512</v>
      </c>
      <c r="E531" s="13">
        <f>IF(C531="N/A", 0, INDEX('Probability Tables'!$J$48:$J$50, MATCH(C531, 'Probability Tables'!$A$48:$A$50, 0)))</f>
        <v>-1.6691571471357227</v>
      </c>
      <c r="F531" s="13">
        <f>'Probability Tables'!$E$3</f>
        <v>-0.48424598596127871</v>
      </c>
      <c r="G531" s="16">
        <f>SUM(D531:F531)</f>
        <v>-2.3145351738036366</v>
      </c>
      <c r="H531" s="14">
        <f>IF(B531="N/A", 0, INDEX('Probability Tables'!$K$18:$K$19, MATCH(B531, 'Probability Tables'!$A$18:$A$19, 0)))</f>
        <v>-1.140161291580982</v>
      </c>
      <c r="I531" s="14">
        <f>IF(C531="N/A", 0, INDEX('Probability Tables'!$K$48:$K$50, MATCH(C531, 'Probability Tables'!$A$48:$A$50, 0)))</f>
        <v>-1.4997389951776758</v>
      </c>
      <c r="J531" s="14">
        <f>'Probability Tables'!$E$4</f>
        <v>-0.95753369040820424</v>
      </c>
      <c r="K531" s="16">
        <f>SUM(H531:J531)</f>
        <v>-3.5974339771668618</v>
      </c>
      <c r="L531" s="15">
        <f>EXP(G531)/(EXP(G531)+EXP(K531))*100</f>
        <v>78.294281286117311</v>
      </c>
      <c r="M531" s="15">
        <f>EXP(K531)/(EXP(K531)+EXP(G531))*100</f>
        <v>21.705718713882685</v>
      </c>
      <c r="N531" s="17">
        <f t="shared" si="8"/>
        <v>0</v>
      </c>
      <c r="O531" s="17">
        <v>0</v>
      </c>
    </row>
    <row r="532" spans="1:15" x14ac:dyDescent="0.25">
      <c r="A532" t="s">
        <v>763</v>
      </c>
      <c r="B532" t="s">
        <v>17</v>
      </c>
      <c r="C532" s="12" t="s">
        <v>1250</v>
      </c>
      <c r="D532" s="13">
        <f>IF(B532="N/A", 0, INDEX('Probability Tables'!$J$18:$J$19, MATCH(B532, 'Probability Tables'!$A$18:$A$19, 0)))</f>
        <v>-1.9050155618886613</v>
      </c>
      <c r="E532" s="13">
        <f>IF(C532="N/A", 0, INDEX('Probability Tables'!$J$48:$J$50, MATCH(C532, 'Probability Tables'!$A$48:$A$50, 0)))</f>
        <v>-1.1317644959850102</v>
      </c>
      <c r="F532" s="13">
        <f>'Probability Tables'!$E$3</f>
        <v>-0.48424598596127871</v>
      </c>
      <c r="G532" s="16">
        <f>SUM(D532:F532)</f>
        <v>-3.5210260438349503</v>
      </c>
      <c r="H532" s="14">
        <f>IF(B532="N/A", 0, INDEX('Probability Tables'!$K$18:$K$19, MATCH(B532, 'Probability Tables'!$A$18:$A$19, 0)))</f>
        <v>-0.38532054201569693</v>
      </c>
      <c r="I532" s="14">
        <f>IF(C532="N/A", 0, INDEX('Probability Tables'!$K$48:$K$50, MATCH(C532, 'Probability Tables'!$A$48:$A$50, 0)))</f>
        <v>-0.54522705048332309</v>
      </c>
      <c r="J532" s="14">
        <f>'Probability Tables'!$E$4</f>
        <v>-0.95753369040820424</v>
      </c>
      <c r="K532" s="16">
        <f>SUM(H532:J532)</f>
        <v>-1.8880812829072244</v>
      </c>
      <c r="L532" s="15">
        <f>EXP(G532)/(EXP(G532)+EXP(K532))*100</f>
        <v>16.342735774071372</v>
      </c>
      <c r="M532" s="15">
        <f>EXP(K532)/(EXP(K532)+EXP(G532))*100</f>
        <v>83.657264225928628</v>
      </c>
      <c r="N532" s="17">
        <f t="shared" si="8"/>
        <v>1</v>
      </c>
      <c r="O532" s="17">
        <v>1</v>
      </c>
    </row>
    <row r="533" spans="1:15" x14ac:dyDescent="0.25">
      <c r="A533" t="s">
        <v>764</v>
      </c>
      <c r="B533" t="s">
        <v>13</v>
      </c>
      <c r="C533" s="12" t="s">
        <v>1251</v>
      </c>
      <c r="D533" s="13">
        <f>IF(B533="N/A", 0, INDEX('Probability Tables'!$J$18:$J$19, MATCH(B533, 'Probability Tables'!$A$18:$A$19, 0)))</f>
        <v>-0.16113204070663512</v>
      </c>
      <c r="E533" s="13">
        <f>IF(C533="N/A", 0, INDEX('Probability Tables'!$J$48:$J$50, MATCH(C533, 'Probability Tables'!$A$48:$A$50, 0)))</f>
        <v>-0.71512608727872051</v>
      </c>
      <c r="F533" s="13">
        <f>'Probability Tables'!$E$3</f>
        <v>-0.48424598596127871</v>
      </c>
      <c r="G533" s="16">
        <f>SUM(D533:F533)</f>
        <v>-1.3605041139466343</v>
      </c>
      <c r="H533" s="14">
        <f>IF(B533="N/A", 0, INDEX('Probability Tables'!$K$18:$K$19, MATCH(B533, 'Probability Tables'!$A$18:$A$19, 0)))</f>
        <v>-1.140161291580982</v>
      </c>
      <c r="I533" s="14">
        <f>IF(C533="N/A", 0, INDEX('Probability Tables'!$K$48:$K$50, MATCH(C533, 'Probability Tables'!$A$48:$A$50, 0)))</f>
        <v>-1.624036711855253</v>
      </c>
      <c r="J533" s="14">
        <f>'Probability Tables'!$E$4</f>
        <v>-0.95753369040820424</v>
      </c>
      <c r="K533" s="16">
        <f>SUM(H533:J533)</f>
        <v>-3.7217316938444389</v>
      </c>
      <c r="L533" s="15">
        <f>EXP(G533)/(EXP(G533)+EXP(K533))*100</f>
        <v>91.38225276677349</v>
      </c>
      <c r="M533" s="15">
        <f>EXP(K533)/(EXP(K533)+EXP(G533))*100</f>
        <v>8.6177472332265204</v>
      </c>
      <c r="N533" s="17">
        <f t="shared" si="8"/>
        <v>0</v>
      </c>
      <c r="O533" s="17">
        <v>0</v>
      </c>
    </row>
    <row r="534" spans="1:15" x14ac:dyDescent="0.25">
      <c r="A534" t="s">
        <v>765</v>
      </c>
      <c r="B534" t="s">
        <v>13</v>
      </c>
      <c r="C534" s="12" t="s">
        <v>1251</v>
      </c>
      <c r="D534" s="13">
        <f>IF(B534="N/A", 0, INDEX('Probability Tables'!$J$18:$J$19, MATCH(B534, 'Probability Tables'!$A$18:$A$19, 0)))</f>
        <v>-0.16113204070663512</v>
      </c>
      <c r="E534" s="13">
        <f>IF(C534="N/A", 0, INDEX('Probability Tables'!$J$48:$J$50, MATCH(C534, 'Probability Tables'!$A$48:$A$50, 0)))</f>
        <v>-0.71512608727872051</v>
      </c>
      <c r="F534" s="13">
        <f>'Probability Tables'!$E$3</f>
        <v>-0.48424598596127871</v>
      </c>
      <c r="G534" s="16">
        <f>SUM(D534:F534)</f>
        <v>-1.3605041139466343</v>
      </c>
      <c r="H534" s="14">
        <f>IF(B534="N/A", 0, INDEX('Probability Tables'!$K$18:$K$19, MATCH(B534, 'Probability Tables'!$A$18:$A$19, 0)))</f>
        <v>-1.140161291580982</v>
      </c>
      <c r="I534" s="14">
        <f>IF(C534="N/A", 0, INDEX('Probability Tables'!$K$48:$K$50, MATCH(C534, 'Probability Tables'!$A$48:$A$50, 0)))</f>
        <v>-1.624036711855253</v>
      </c>
      <c r="J534" s="14">
        <f>'Probability Tables'!$E$4</f>
        <v>-0.95753369040820424</v>
      </c>
      <c r="K534" s="16">
        <f>SUM(H534:J534)</f>
        <v>-3.7217316938444389</v>
      </c>
      <c r="L534" s="15">
        <f>EXP(G534)/(EXP(G534)+EXP(K534))*100</f>
        <v>91.38225276677349</v>
      </c>
      <c r="M534" s="15">
        <f>EXP(K534)/(EXP(K534)+EXP(G534))*100</f>
        <v>8.6177472332265204</v>
      </c>
      <c r="N534" s="17">
        <f t="shared" si="8"/>
        <v>0</v>
      </c>
      <c r="O534" s="17">
        <v>0</v>
      </c>
    </row>
    <row r="535" spans="1:15" x14ac:dyDescent="0.25">
      <c r="A535" t="s">
        <v>766</v>
      </c>
      <c r="B535" t="s">
        <v>17</v>
      </c>
      <c r="C535" s="12" t="s">
        <v>1250</v>
      </c>
      <c r="D535" s="13">
        <f>IF(B535="N/A", 0, INDEX('Probability Tables'!$J$18:$J$19, MATCH(B535, 'Probability Tables'!$A$18:$A$19, 0)))</f>
        <v>-1.9050155618886613</v>
      </c>
      <c r="E535" s="13">
        <f>IF(C535="N/A", 0, INDEX('Probability Tables'!$J$48:$J$50, MATCH(C535, 'Probability Tables'!$A$48:$A$50, 0)))</f>
        <v>-1.1317644959850102</v>
      </c>
      <c r="F535" s="13">
        <f>'Probability Tables'!$E$3</f>
        <v>-0.48424598596127871</v>
      </c>
      <c r="G535" s="16">
        <f>SUM(D535:F535)</f>
        <v>-3.5210260438349503</v>
      </c>
      <c r="H535" s="14">
        <f>IF(B535="N/A", 0, INDEX('Probability Tables'!$K$18:$K$19, MATCH(B535, 'Probability Tables'!$A$18:$A$19, 0)))</f>
        <v>-0.38532054201569693</v>
      </c>
      <c r="I535" s="14">
        <f>IF(C535="N/A", 0, INDEX('Probability Tables'!$K$48:$K$50, MATCH(C535, 'Probability Tables'!$A$48:$A$50, 0)))</f>
        <v>-0.54522705048332309</v>
      </c>
      <c r="J535" s="14">
        <f>'Probability Tables'!$E$4</f>
        <v>-0.95753369040820424</v>
      </c>
      <c r="K535" s="16">
        <f>SUM(H535:J535)</f>
        <v>-1.8880812829072244</v>
      </c>
      <c r="L535" s="15">
        <f>EXP(G535)/(EXP(G535)+EXP(K535))*100</f>
        <v>16.342735774071372</v>
      </c>
      <c r="M535" s="15">
        <f>EXP(K535)/(EXP(K535)+EXP(G535))*100</f>
        <v>83.657264225928628</v>
      </c>
      <c r="N535" s="17">
        <f t="shared" si="8"/>
        <v>1</v>
      </c>
      <c r="O535" s="17">
        <v>1</v>
      </c>
    </row>
    <row r="536" spans="1:15" x14ac:dyDescent="0.25">
      <c r="A536" t="s">
        <v>767</v>
      </c>
      <c r="B536" t="s">
        <v>17</v>
      </c>
      <c r="C536" s="12" t="s">
        <v>1251</v>
      </c>
      <c r="D536" s="13">
        <f>IF(B536="N/A", 0, INDEX('Probability Tables'!$J$18:$J$19, MATCH(B536, 'Probability Tables'!$A$18:$A$19, 0)))</f>
        <v>-1.9050155618886613</v>
      </c>
      <c r="E536" s="13">
        <f>IF(C536="N/A", 0, INDEX('Probability Tables'!$J$48:$J$50, MATCH(C536, 'Probability Tables'!$A$48:$A$50, 0)))</f>
        <v>-0.71512608727872051</v>
      </c>
      <c r="F536" s="13">
        <f>'Probability Tables'!$E$3</f>
        <v>-0.48424598596127871</v>
      </c>
      <c r="G536" s="16">
        <f>SUM(D536:F536)</f>
        <v>-3.1043876351286608</v>
      </c>
      <c r="H536" s="14">
        <f>IF(B536="N/A", 0, INDEX('Probability Tables'!$K$18:$K$19, MATCH(B536, 'Probability Tables'!$A$18:$A$19, 0)))</f>
        <v>-0.38532054201569693</v>
      </c>
      <c r="I536" s="14">
        <f>IF(C536="N/A", 0, INDEX('Probability Tables'!$K$48:$K$50, MATCH(C536, 'Probability Tables'!$A$48:$A$50, 0)))</f>
        <v>-1.624036711855253</v>
      </c>
      <c r="J536" s="14">
        <f>'Probability Tables'!$E$4</f>
        <v>-0.95753369040820424</v>
      </c>
      <c r="K536" s="16">
        <f>SUM(H536:J536)</f>
        <v>-2.9668909442791542</v>
      </c>
      <c r="L536" s="15">
        <f>EXP(G536)/(EXP(G536)+EXP(K536))*100</f>
        <v>46.567987972047398</v>
      </c>
      <c r="M536" s="15">
        <f>EXP(K536)/(EXP(K536)+EXP(G536))*100</f>
        <v>53.432012027952602</v>
      </c>
      <c r="N536" s="17">
        <f t="shared" si="8"/>
        <v>1</v>
      </c>
      <c r="O536" s="17">
        <v>0</v>
      </c>
    </row>
    <row r="537" spans="1:15" x14ac:dyDescent="0.25">
      <c r="A537" t="s">
        <v>768</v>
      </c>
      <c r="B537" t="s">
        <v>17</v>
      </c>
      <c r="C537" s="12" t="s">
        <v>1250</v>
      </c>
      <c r="D537" s="13">
        <f>IF(B537="N/A", 0, INDEX('Probability Tables'!$J$18:$J$19, MATCH(B537, 'Probability Tables'!$A$18:$A$19, 0)))</f>
        <v>-1.9050155618886613</v>
      </c>
      <c r="E537" s="13">
        <f>IF(C537="N/A", 0, INDEX('Probability Tables'!$J$48:$J$50, MATCH(C537, 'Probability Tables'!$A$48:$A$50, 0)))</f>
        <v>-1.1317644959850102</v>
      </c>
      <c r="F537" s="13">
        <f>'Probability Tables'!$E$3</f>
        <v>-0.48424598596127871</v>
      </c>
      <c r="G537" s="16">
        <f>SUM(D537:F537)</f>
        <v>-3.5210260438349503</v>
      </c>
      <c r="H537" s="14">
        <f>IF(B537="N/A", 0, INDEX('Probability Tables'!$K$18:$K$19, MATCH(B537, 'Probability Tables'!$A$18:$A$19, 0)))</f>
        <v>-0.38532054201569693</v>
      </c>
      <c r="I537" s="14">
        <f>IF(C537="N/A", 0, INDEX('Probability Tables'!$K$48:$K$50, MATCH(C537, 'Probability Tables'!$A$48:$A$50, 0)))</f>
        <v>-0.54522705048332309</v>
      </c>
      <c r="J537" s="14">
        <f>'Probability Tables'!$E$4</f>
        <v>-0.95753369040820424</v>
      </c>
      <c r="K537" s="16">
        <f>SUM(H537:J537)</f>
        <v>-1.8880812829072244</v>
      </c>
      <c r="L537" s="15">
        <f>EXP(G537)/(EXP(G537)+EXP(K537))*100</f>
        <v>16.342735774071372</v>
      </c>
      <c r="M537" s="15">
        <f>EXP(K537)/(EXP(K537)+EXP(G537))*100</f>
        <v>83.657264225928628</v>
      </c>
      <c r="N537" s="17">
        <f t="shared" si="8"/>
        <v>1</v>
      </c>
      <c r="O537" s="17">
        <v>1</v>
      </c>
    </row>
    <row r="538" spans="1:15" x14ac:dyDescent="0.25">
      <c r="A538" t="s">
        <v>769</v>
      </c>
      <c r="B538" t="s">
        <v>13</v>
      </c>
      <c r="C538" s="12" t="s">
        <v>1250</v>
      </c>
      <c r="D538" s="13">
        <f>IF(B538="N/A", 0, INDEX('Probability Tables'!$J$18:$J$19, MATCH(B538, 'Probability Tables'!$A$18:$A$19, 0)))</f>
        <v>-0.16113204070663512</v>
      </c>
      <c r="E538" s="13">
        <f>IF(C538="N/A", 0, INDEX('Probability Tables'!$J$48:$J$50, MATCH(C538, 'Probability Tables'!$A$48:$A$50, 0)))</f>
        <v>-1.1317644959850102</v>
      </c>
      <c r="F538" s="13">
        <f>'Probability Tables'!$E$3</f>
        <v>-0.48424598596127871</v>
      </c>
      <c r="G538" s="16">
        <f>SUM(D538:F538)</f>
        <v>-1.7771425226529238</v>
      </c>
      <c r="H538" s="14">
        <f>IF(B538="N/A", 0, INDEX('Probability Tables'!$K$18:$K$19, MATCH(B538, 'Probability Tables'!$A$18:$A$19, 0)))</f>
        <v>-1.140161291580982</v>
      </c>
      <c r="I538" s="14">
        <f>IF(C538="N/A", 0, INDEX('Probability Tables'!$K$48:$K$50, MATCH(C538, 'Probability Tables'!$A$48:$A$50, 0)))</f>
        <v>-0.54522705048332309</v>
      </c>
      <c r="J538" s="14">
        <f>'Probability Tables'!$E$4</f>
        <v>-0.95753369040820424</v>
      </c>
      <c r="K538" s="16">
        <f>SUM(H538:J538)</f>
        <v>-2.6429220324725091</v>
      </c>
      <c r="L538" s="15">
        <f>EXP(G538)/(EXP(G538)+EXP(K538))*100</f>
        <v>70.386674355757833</v>
      </c>
      <c r="M538" s="15">
        <f>EXP(K538)/(EXP(K538)+EXP(G538))*100</f>
        <v>29.613325644242167</v>
      </c>
      <c r="N538" s="17">
        <f t="shared" si="8"/>
        <v>0</v>
      </c>
      <c r="O538" s="17">
        <v>0</v>
      </c>
    </row>
    <row r="539" spans="1:15" x14ac:dyDescent="0.25">
      <c r="A539" t="s">
        <v>771</v>
      </c>
      <c r="B539" t="s">
        <v>17</v>
      </c>
      <c r="C539" s="12" t="s">
        <v>1250</v>
      </c>
      <c r="D539" s="13">
        <f>IF(B539="N/A", 0, INDEX('Probability Tables'!$J$18:$J$19, MATCH(B539, 'Probability Tables'!$A$18:$A$19, 0)))</f>
        <v>-1.9050155618886613</v>
      </c>
      <c r="E539" s="13">
        <f>IF(C539="N/A", 0, INDEX('Probability Tables'!$J$48:$J$50, MATCH(C539, 'Probability Tables'!$A$48:$A$50, 0)))</f>
        <v>-1.1317644959850102</v>
      </c>
      <c r="F539" s="13">
        <f>'Probability Tables'!$E$3</f>
        <v>-0.48424598596127871</v>
      </c>
      <c r="G539" s="16">
        <f>SUM(D539:F539)</f>
        <v>-3.5210260438349503</v>
      </c>
      <c r="H539" s="14">
        <f>IF(B539="N/A", 0, INDEX('Probability Tables'!$K$18:$K$19, MATCH(B539, 'Probability Tables'!$A$18:$A$19, 0)))</f>
        <v>-0.38532054201569693</v>
      </c>
      <c r="I539" s="14">
        <f>IF(C539="N/A", 0, INDEX('Probability Tables'!$K$48:$K$50, MATCH(C539, 'Probability Tables'!$A$48:$A$50, 0)))</f>
        <v>-0.54522705048332309</v>
      </c>
      <c r="J539" s="14">
        <f>'Probability Tables'!$E$4</f>
        <v>-0.95753369040820424</v>
      </c>
      <c r="K539" s="16">
        <f>SUM(H539:J539)</f>
        <v>-1.8880812829072244</v>
      </c>
      <c r="L539" s="15">
        <f>EXP(G539)/(EXP(G539)+EXP(K539))*100</f>
        <v>16.342735774071372</v>
      </c>
      <c r="M539" s="15">
        <f>EXP(K539)/(EXP(K539)+EXP(G539))*100</f>
        <v>83.657264225928628</v>
      </c>
      <c r="N539" s="17">
        <f t="shared" si="8"/>
        <v>1</v>
      </c>
      <c r="O539" s="17">
        <v>1</v>
      </c>
    </row>
    <row r="540" spans="1:15" x14ac:dyDescent="0.25">
      <c r="A540" t="s">
        <v>773</v>
      </c>
      <c r="B540" t="s">
        <v>13</v>
      </c>
      <c r="C540" s="12" t="s">
        <v>1252</v>
      </c>
      <c r="D540" s="13">
        <f>IF(B540="N/A", 0, INDEX('Probability Tables'!$J$18:$J$19, MATCH(B540, 'Probability Tables'!$A$18:$A$19, 0)))</f>
        <v>-0.16113204070663512</v>
      </c>
      <c r="E540" s="13">
        <f>IF(C540="N/A", 0, INDEX('Probability Tables'!$J$48:$J$50, MATCH(C540, 'Probability Tables'!$A$48:$A$50, 0)))</f>
        <v>-1.6691571471357227</v>
      </c>
      <c r="F540" s="13">
        <f>'Probability Tables'!$E$3</f>
        <v>-0.48424598596127871</v>
      </c>
      <c r="G540" s="16">
        <f>SUM(D540:F540)</f>
        <v>-2.3145351738036366</v>
      </c>
      <c r="H540" s="14">
        <f>IF(B540="N/A", 0, INDEX('Probability Tables'!$K$18:$K$19, MATCH(B540, 'Probability Tables'!$A$18:$A$19, 0)))</f>
        <v>-1.140161291580982</v>
      </c>
      <c r="I540" s="14">
        <f>IF(C540="N/A", 0, INDEX('Probability Tables'!$K$48:$K$50, MATCH(C540, 'Probability Tables'!$A$48:$A$50, 0)))</f>
        <v>-1.4997389951776758</v>
      </c>
      <c r="J540" s="14">
        <f>'Probability Tables'!$E$4</f>
        <v>-0.95753369040820424</v>
      </c>
      <c r="K540" s="16">
        <f>SUM(H540:J540)</f>
        <v>-3.5974339771668618</v>
      </c>
      <c r="L540" s="15">
        <f>EXP(G540)/(EXP(G540)+EXP(K540))*100</f>
        <v>78.294281286117311</v>
      </c>
      <c r="M540" s="15">
        <f>EXP(K540)/(EXP(K540)+EXP(G540))*100</f>
        <v>21.705718713882685</v>
      </c>
      <c r="N540" s="17">
        <f t="shared" si="8"/>
        <v>0</v>
      </c>
      <c r="O540" s="17">
        <v>0</v>
      </c>
    </row>
    <row r="541" spans="1:15" x14ac:dyDescent="0.25">
      <c r="A541" t="s">
        <v>774</v>
      </c>
      <c r="B541" t="s">
        <v>17</v>
      </c>
      <c r="C541" s="12" t="s">
        <v>1250</v>
      </c>
      <c r="D541" s="13">
        <f>IF(B541="N/A", 0, INDEX('Probability Tables'!$J$18:$J$19, MATCH(B541, 'Probability Tables'!$A$18:$A$19, 0)))</f>
        <v>-1.9050155618886613</v>
      </c>
      <c r="E541" s="13">
        <f>IF(C541="N/A", 0, INDEX('Probability Tables'!$J$48:$J$50, MATCH(C541, 'Probability Tables'!$A$48:$A$50, 0)))</f>
        <v>-1.1317644959850102</v>
      </c>
      <c r="F541" s="13">
        <f>'Probability Tables'!$E$3</f>
        <v>-0.48424598596127871</v>
      </c>
      <c r="G541" s="16">
        <f>SUM(D541:F541)</f>
        <v>-3.5210260438349503</v>
      </c>
      <c r="H541" s="14">
        <f>IF(B541="N/A", 0, INDEX('Probability Tables'!$K$18:$K$19, MATCH(B541, 'Probability Tables'!$A$18:$A$19, 0)))</f>
        <v>-0.38532054201569693</v>
      </c>
      <c r="I541" s="14">
        <f>IF(C541="N/A", 0, INDEX('Probability Tables'!$K$48:$K$50, MATCH(C541, 'Probability Tables'!$A$48:$A$50, 0)))</f>
        <v>-0.54522705048332309</v>
      </c>
      <c r="J541" s="14">
        <f>'Probability Tables'!$E$4</f>
        <v>-0.95753369040820424</v>
      </c>
      <c r="K541" s="16">
        <f>SUM(H541:J541)</f>
        <v>-1.8880812829072244</v>
      </c>
      <c r="L541" s="15">
        <f>EXP(G541)/(EXP(G541)+EXP(K541))*100</f>
        <v>16.342735774071372</v>
      </c>
      <c r="M541" s="15">
        <f>EXP(K541)/(EXP(K541)+EXP(G541))*100</f>
        <v>83.657264225928628</v>
      </c>
      <c r="N541" s="17">
        <f t="shared" si="8"/>
        <v>1</v>
      </c>
      <c r="O541" s="17">
        <v>1</v>
      </c>
    </row>
    <row r="542" spans="1:15" x14ac:dyDescent="0.25">
      <c r="A542" t="s">
        <v>776</v>
      </c>
      <c r="B542" t="s">
        <v>17</v>
      </c>
      <c r="C542" s="12" t="s">
        <v>1250</v>
      </c>
      <c r="D542" s="13">
        <f>IF(B542="N/A", 0, INDEX('Probability Tables'!$J$18:$J$19, MATCH(B542, 'Probability Tables'!$A$18:$A$19, 0)))</f>
        <v>-1.9050155618886613</v>
      </c>
      <c r="E542" s="13">
        <f>IF(C542="N/A", 0, INDEX('Probability Tables'!$J$48:$J$50, MATCH(C542, 'Probability Tables'!$A$48:$A$50, 0)))</f>
        <v>-1.1317644959850102</v>
      </c>
      <c r="F542" s="13">
        <f>'Probability Tables'!$E$3</f>
        <v>-0.48424598596127871</v>
      </c>
      <c r="G542" s="16">
        <f>SUM(D542:F542)</f>
        <v>-3.5210260438349503</v>
      </c>
      <c r="H542" s="14">
        <f>IF(B542="N/A", 0, INDEX('Probability Tables'!$K$18:$K$19, MATCH(B542, 'Probability Tables'!$A$18:$A$19, 0)))</f>
        <v>-0.38532054201569693</v>
      </c>
      <c r="I542" s="14">
        <f>IF(C542="N/A", 0, INDEX('Probability Tables'!$K$48:$K$50, MATCH(C542, 'Probability Tables'!$A$48:$A$50, 0)))</f>
        <v>-0.54522705048332309</v>
      </c>
      <c r="J542" s="14">
        <f>'Probability Tables'!$E$4</f>
        <v>-0.95753369040820424</v>
      </c>
      <c r="K542" s="16">
        <f>SUM(H542:J542)</f>
        <v>-1.8880812829072244</v>
      </c>
      <c r="L542" s="15">
        <f>EXP(G542)/(EXP(G542)+EXP(K542))*100</f>
        <v>16.342735774071372</v>
      </c>
      <c r="M542" s="15">
        <f>EXP(K542)/(EXP(K542)+EXP(G542))*100</f>
        <v>83.657264225928628</v>
      </c>
      <c r="N542" s="17">
        <f t="shared" si="8"/>
        <v>1</v>
      </c>
      <c r="O542" s="17">
        <v>1</v>
      </c>
    </row>
    <row r="543" spans="1:15" x14ac:dyDescent="0.25">
      <c r="A543" t="s">
        <v>779</v>
      </c>
      <c r="B543" t="s">
        <v>17</v>
      </c>
      <c r="C543" s="12" t="s">
        <v>1250</v>
      </c>
      <c r="D543" s="13">
        <f>IF(B543="N/A", 0, INDEX('Probability Tables'!$J$18:$J$19, MATCH(B543, 'Probability Tables'!$A$18:$A$19, 0)))</f>
        <v>-1.9050155618886613</v>
      </c>
      <c r="E543" s="13">
        <f>IF(C543="N/A", 0, INDEX('Probability Tables'!$J$48:$J$50, MATCH(C543, 'Probability Tables'!$A$48:$A$50, 0)))</f>
        <v>-1.1317644959850102</v>
      </c>
      <c r="F543" s="13">
        <f>'Probability Tables'!$E$3</f>
        <v>-0.48424598596127871</v>
      </c>
      <c r="G543" s="16">
        <f>SUM(D543:F543)</f>
        <v>-3.5210260438349503</v>
      </c>
      <c r="H543" s="14">
        <f>IF(B543="N/A", 0, INDEX('Probability Tables'!$K$18:$K$19, MATCH(B543, 'Probability Tables'!$A$18:$A$19, 0)))</f>
        <v>-0.38532054201569693</v>
      </c>
      <c r="I543" s="14">
        <f>IF(C543="N/A", 0, INDEX('Probability Tables'!$K$48:$K$50, MATCH(C543, 'Probability Tables'!$A$48:$A$50, 0)))</f>
        <v>-0.54522705048332309</v>
      </c>
      <c r="J543" s="14">
        <f>'Probability Tables'!$E$4</f>
        <v>-0.95753369040820424</v>
      </c>
      <c r="K543" s="16">
        <f>SUM(H543:J543)</f>
        <v>-1.8880812829072244</v>
      </c>
      <c r="L543" s="15">
        <f>EXP(G543)/(EXP(G543)+EXP(K543))*100</f>
        <v>16.342735774071372</v>
      </c>
      <c r="M543" s="15">
        <f>EXP(K543)/(EXP(K543)+EXP(G543))*100</f>
        <v>83.657264225928628</v>
      </c>
      <c r="N543" s="17">
        <f t="shared" si="8"/>
        <v>1</v>
      </c>
      <c r="O543" s="17">
        <v>0</v>
      </c>
    </row>
    <row r="544" spans="1:15" x14ac:dyDescent="0.25">
      <c r="A544" t="s">
        <v>780</v>
      </c>
      <c r="B544" t="s">
        <v>17</v>
      </c>
      <c r="C544" s="12" t="s">
        <v>1250</v>
      </c>
      <c r="D544" s="13">
        <f>IF(B544="N/A", 0, INDEX('Probability Tables'!$J$18:$J$19, MATCH(B544, 'Probability Tables'!$A$18:$A$19, 0)))</f>
        <v>-1.9050155618886613</v>
      </c>
      <c r="E544" s="13">
        <f>IF(C544="N/A", 0, INDEX('Probability Tables'!$J$48:$J$50, MATCH(C544, 'Probability Tables'!$A$48:$A$50, 0)))</f>
        <v>-1.1317644959850102</v>
      </c>
      <c r="F544" s="13">
        <f>'Probability Tables'!$E$3</f>
        <v>-0.48424598596127871</v>
      </c>
      <c r="G544" s="16">
        <f>SUM(D544:F544)</f>
        <v>-3.5210260438349503</v>
      </c>
      <c r="H544" s="14">
        <f>IF(B544="N/A", 0, INDEX('Probability Tables'!$K$18:$K$19, MATCH(B544, 'Probability Tables'!$A$18:$A$19, 0)))</f>
        <v>-0.38532054201569693</v>
      </c>
      <c r="I544" s="14">
        <f>IF(C544="N/A", 0, INDEX('Probability Tables'!$K$48:$K$50, MATCH(C544, 'Probability Tables'!$A$48:$A$50, 0)))</f>
        <v>-0.54522705048332309</v>
      </c>
      <c r="J544" s="14">
        <f>'Probability Tables'!$E$4</f>
        <v>-0.95753369040820424</v>
      </c>
      <c r="K544" s="16">
        <f>SUM(H544:J544)</f>
        <v>-1.8880812829072244</v>
      </c>
      <c r="L544" s="15">
        <f>EXP(G544)/(EXP(G544)+EXP(K544))*100</f>
        <v>16.342735774071372</v>
      </c>
      <c r="M544" s="15">
        <f>EXP(K544)/(EXP(K544)+EXP(G544))*100</f>
        <v>83.657264225928628</v>
      </c>
      <c r="N544" s="17">
        <f t="shared" si="8"/>
        <v>1</v>
      </c>
      <c r="O544" s="17">
        <v>0</v>
      </c>
    </row>
    <row r="545" spans="1:15" x14ac:dyDescent="0.25">
      <c r="A545" t="s">
        <v>781</v>
      </c>
      <c r="B545" t="s">
        <v>13</v>
      </c>
      <c r="C545" s="12" t="s">
        <v>1250</v>
      </c>
      <c r="D545" s="13">
        <f>IF(B545="N/A", 0, INDEX('Probability Tables'!$J$18:$J$19, MATCH(B545, 'Probability Tables'!$A$18:$A$19, 0)))</f>
        <v>-0.16113204070663512</v>
      </c>
      <c r="E545" s="13">
        <f>IF(C545="N/A", 0, INDEX('Probability Tables'!$J$48:$J$50, MATCH(C545, 'Probability Tables'!$A$48:$A$50, 0)))</f>
        <v>-1.1317644959850102</v>
      </c>
      <c r="F545" s="13">
        <f>'Probability Tables'!$E$3</f>
        <v>-0.48424598596127871</v>
      </c>
      <c r="G545" s="16">
        <f>SUM(D545:F545)</f>
        <v>-1.7771425226529238</v>
      </c>
      <c r="H545" s="14">
        <f>IF(B545="N/A", 0, INDEX('Probability Tables'!$K$18:$K$19, MATCH(B545, 'Probability Tables'!$A$18:$A$19, 0)))</f>
        <v>-1.140161291580982</v>
      </c>
      <c r="I545" s="14">
        <f>IF(C545="N/A", 0, INDEX('Probability Tables'!$K$48:$K$50, MATCH(C545, 'Probability Tables'!$A$48:$A$50, 0)))</f>
        <v>-0.54522705048332309</v>
      </c>
      <c r="J545" s="14">
        <f>'Probability Tables'!$E$4</f>
        <v>-0.95753369040820424</v>
      </c>
      <c r="K545" s="16">
        <f>SUM(H545:J545)</f>
        <v>-2.6429220324725091</v>
      </c>
      <c r="L545" s="15">
        <f>EXP(G545)/(EXP(G545)+EXP(K545))*100</f>
        <v>70.386674355757833</v>
      </c>
      <c r="M545" s="15">
        <f>EXP(K545)/(EXP(K545)+EXP(G545))*100</f>
        <v>29.613325644242167</v>
      </c>
      <c r="N545" s="17">
        <f t="shared" si="8"/>
        <v>0</v>
      </c>
      <c r="O545" s="17">
        <v>1</v>
      </c>
    </row>
    <row r="546" spans="1:15" x14ac:dyDescent="0.25">
      <c r="A546" t="s">
        <v>782</v>
      </c>
      <c r="B546" t="s">
        <v>13</v>
      </c>
      <c r="C546" s="12" t="s">
        <v>1250</v>
      </c>
      <c r="D546" s="13">
        <f>IF(B546="N/A", 0, INDEX('Probability Tables'!$J$18:$J$19, MATCH(B546, 'Probability Tables'!$A$18:$A$19, 0)))</f>
        <v>-0.16113204070663512</v>
      </c>
      <c r="E546" s="13">
        <f>IF(C546="N/A", 0, INDEX('Probability Tables'!$J$48:$J$50, MATCH(C546, 'Probability Tables'!$A$48:$A$50, 0)))</f>
        <v>-1.1317644959850102</v>
      </c>
      <c r="F546" s="13">
        <f>'Probability Tables'!$E$3</f>
        <v>-0.48424598596127871</v>
      </c>
      <c r="G546" s="16">
        <f>SUM(D546:F546)</f>
        <v>-1.7771425226529238</v>
      </c>
      <c r="H546" s="14">
        <f>IF(B546="N/A", 0, INDEX('Probability Tables'!$K$18:$K$19, MATCH(B546, 'Probability Tables'!$A$18:$A$19, 0)))</f>
        <v>-1.140161291580982</v>
      </c>
      <c r="I546" s="14">
        <f>IF(C546="N/A", 0, INDEX('Probability Tables'!$K$48:$K$50, MATCH(C546, 'Probability Tables'!$A$48:$A$50, 0)))</f>
        <v>-0.54522705048332309</v>
      </c>
      <c r="J546" s="14">
        <f>'Probability Tables'!$E$4</f>
        <v>-0.95753369040820424</v>
      </c>
      <c r="K546" s="16">
        <f>SUM(H546:J546)</f>
        <v>-2.6429220324725091</v>
      </c>
      <c r="L546" s="15">
        <f>EXP(G546)/(EXP(G546)+EXP(K546))*100</f>
        <v>70.386674355757833</v>
      </c>
      <c r="M546" s="15">
        <f>EXP(K546)/(EXP(K546)+EXP(G546))*100</f>
        <v>29.613325644242167</v>
      </c>
      <c r="N546" s="17">
        <f t="shared" si="8"/>
        <v>0</v>
      </c>
      <c r="O546" s="17">
        <v>0</v>
      </c>
    </row>
    <row r="547" spans="1:15" x14ac:dyDescent="0.25">
      <c r="A547" t="s">
        <v>784</v>
      </c>
      <c r="B547" t="s">
        <v>13</v>
      </c>
      <c r="C547" s="12" t="s">
        <v>1250</v>
      </c>
      <c r="D547" s="13">
        <f>IF(B547="N/A", 0, INDEX('Probability Tables'!$J$18:$J$19, MATCH(B547, 'Probability Tables'!$A$18:$A$19, 0)))</f>
        <v>-0.16113204070663512</v>
      </c>
      <c r="E547" s="13">
        <f>IF(C547="N/A", 0, INDEX('Probability Tables'!$J$48:$J$50, MATCH(C547, 'Probability Tables'!$A$48:$A$50, 0)))</f>
        <v>-1.1317644959850102</v>
      </c>
      <c r="F547" s="13">
        <f>'Probability Tables'!$E$3</f>
        <v>-0.48424598596127871</v>
      </c>
      <c r="G547" s="16">
        <f>SUM(D547:F547)</f>
        <v>-1.7771425226529238</v>
      </c>
      <c r="H547" s="14">
        <f>IF(B547="N/A", 0, INDEX('Probability Tables'!$K$18:$K$19, MATCH(B547, 'Probability Tables'!$A$18:$A$19, 0)))</f>
        <v>-1.140161291580982</v>
      </c>
      <c r="I547" s="14">
        <f>IF(C547="N/A", 0, INDEX('Probability Tables'!$K$48:$K$50, MATCH(C547, 'Probability Tables'!$A$48:$A$50, 0)))</f>
        <v>-0.54522705048332309</v>
      </c>
      <c r="J547" s="14">
        <f>'Probability Tables'!$E$4</f>
        <v>-0.95753369040820424</v>
      </c>
      <c r="K547" s="16">
        <f>SUM(H547:J547)</f>
        <v>-2.6429220324725091</v>
      </c>
      <c r="L547" s="15">
        <f>EXP(G547)/(EXP(G547)+EXP(K547))*100</f>
        <v>70.386674355757833</v>
      </c>
      <c r="M547" s="15">
        <f>EXP(K547)/(EXP(K547)+EXP(G547))*100</f>
        <v>29.613325644242167</v>
      </c>
      <c r="N547" s="17">
        <f t="shared" si="8"/>
        <v>0</v>
      </c>
      <c r="O547" s="17">
        <v>0</v>
      </c>
    </row>
    <row r="548" spans="1:15" x14ac:dyDescent="0.25">
      <c r="A548" t="s">
        <v>785</v>
      </c>
      <c r="B548" t="s">
        <v>17</v>
      </c>
      <c r="C548" s="12" t="s">
        <v>1250</v>
      </c>
      <c r="D548" s="13">
        <f>IF(B548="N/A", 0, INDEX('Probability Tables'!$J$18:$J$19, MATCH(B548, 'Probability Tables'!$A$18:$A$19, 0)))</f>
        <v>-1.9050155618886613</v>
      </c>
      <c r="E548" s="13">
        <f>IF(C548="N/A", 0, INDEX('Probability Tables'!$J$48:$J$50, MATCH(C548, 'Probability Tables'!$A$48:$A$50, 0)))</f>
        <v>-1.1317644959850102</v>
      </c>
      <c r="F548" s="13">
        <f>'Probability Tables'!$E$3</f>
        <v>-0.48424598596127871</v>
      </c>
      <c r="G548" s="16">
        <f>SUM(D548:F548)</f>
        <v>-3.5210260438349503</v>
      </c>
      <c r="H548" s="14">
        <f>IF(B548="N/A", 0, INDEX('Probability Tables'!$K$18:$K$19, MATCH(B548, 'Probability Tables'!$A$18:$A$19, 0)))</f>
        <v>-0.38532054201569693</v>
      </c>
      <c r="I548" s="14">
        <f>IF(C548="N/A", 0, INDEX('Probability Tables'!$K$48:$K$50, MATCH(C548, 'Probability Tables'!$A$48:$A$50, 0)))</f>
        <v>-0.54522705048332309</v>
      </c>
      <c r="J548" s="14">
        <f>'Probability Tables'!$E$4</f>
        <v>-0.95753369040820424</v>
      </c>
      <c r="K548" s="16">
        <f>SUM(H548:J548)</f>
        <v>-1.8880812829072244</v>
      </c>
      <c r="L548" s="15">
        <f>EXP(G548)/(EXP(G548)+EXP(K548))*100</f>
        <v>16.342735774071372</v>
      </c>
      <c r="M548" s="15">
        <f>EXP(K548)/(EXP(K548)+EXP(G548))*100</f>
        <v>83.657264225928628</v>
      </c>
      <c r="N548" s="17">
        <f t="shared" si="8"/>
        <v>1</v>
      </c>
      <c r="O548" s="17">
        <v>1</v>
      </c>
    </row>
    <row r="549" spans="1:15" x14ac:dyDescent="0.25">
      <c r="A549" t="s">
        <v>786</v>
      </c>
      <c r="B549" t="s">
        <v>13</v>
      </c>
      <c r="C549" s="12" t="s">
        <v>1252</v>
      </c>
      <c r="D549" s="13">
        <f>IF(B549="N/A", 0, INDEX('Probability Tables'!$J$18:$J$19, MATCH(B549, 'Probability Tables'!$A$18:$A$19, 0)))</f>
        <v>-0.16113204070663512</v>
      </c>
      <c r="E549" s="13">
        <f>IF(C549="N/A", 0, INDEX('Probability Tables'!$J$48:$J$50, MATCH(C549, 'Probability Tables'!$A$48:$A$50, 0)))</f>
        <v>-1.6691571471357227</v>
      </c>
      <c r="F549" s="13">
        <f>'Probability Tables'!$E$3</f>
        <v>-0.48424598596127871</v>
      </c>
      <c r="G549" s="16">
        <f>SUM(D549:F549)</f>
        <v>-2.3145351738036366</v>
      </c>
      <c r="H549" s="14">
        <f>IF(B549="N/A", 0, INDEX('Probability Tables'!$K$18:$K$19, MATCH(B549, 'Probability Tables'!$A$18:$A$19, 0)))</f>
        <v>-1.140161291580982</v>
      </c>
      <c r="I549" s="14">
        <f>IF(C549="N/A", 0, INDEX('Probability Tables'!$K$48:$K$50, MATCH(C549, 'Probability Tables'!$A$48:$A$50, 0)))</f>
        <v>-1.4997389951776758</v>
      </c>
      <c r="J549" s="14">
        <f>'Probability Tables'!$E$4</f>
        <v>-0.95753369040820424</v>
      </c>
      <c r="K549" s="16">
        <f>SUM(H549:J549)</f>
        <v>-3.5974339771668618</v>
      </c>
      <c r="L549" s="15">
        <f>EXP(G549)/(EXP(G549)+EXP(K549))*100</f>
        <v>78.294281286117311</v>
      </c>
      <c r="M549" s="15">
        <f>EXP(K549)/(EXP(K549)+EXP(G549))*100</f>
        <v>21.705718713882685</v>
      </c>
      <c r="N549" s="17">
        <f t="shared" si="8"/>
        <v>0</v>
      </c>
      <c r="O549" s="17">
        <v>1</v>
      </c>
    </row>
    <row r="550" spans="1:15" x14ac:dyDescent="0.25">
      <c r="A550" t="s">
        <v>788</v>
      </c>
      <c r="B550" t="s">
        <v>13</v>
      </c>
      <c r="C550" s="12" t="s">
        <v>1250</v>
      </c>
      <c r="D550" s="13">
        <f>IF(B550="N/A", 0, INDEX('Probability Tables'!$J$18:$J$19, MATCH(B550, 'Probability Tables'!$A$18:$A$19, 0)))</f>
        <v>-0.16113204070663512</v>
      </c>
      <c r="E550" s="13">
        <f>IF(C550="N/A", 0, INDEX('Probability Tables'!$J$48:$J$50, MATCH(C550, 'Probability Tables'!$A$48:$A$50, 0)))</f>
        <v>-1.1317644959850102</v>
      </c>
      <c r="F550" s="13">
        <f>'Probability Tables'!$E$3</f>
        <v>-0.48424598596127871</v>
      </c>
      <c r="G550" s="16">
        <f>SUM(D550:F550)</f>
        <v>-1.7771425226529238</v>
      </c>
      <c r="H550" s="14">
        <f>IF(B550="N/A", 0, INDEX('Probability Tables'!$K$18:$K$19, MATCH(B550, 'Probability Tables'!$A$18:$A$19, 0)))</f>
        <v>-1.140161291580982</v>
      </c>
      <c r="I550" s="14">
        <f>IF(C550="N/A", 0, INDEX('Probability Tables'!$K$48:$K$50, MATCH(C550, 'Probability Tables'!$A$48:$A$50, 0)))</f>
        <v>-0.54522705048332309</v>
      </c>
      <c r="J550" s="14">
        <f>'Probability Tables'!$E$4</f>
        <v>-0.95753369040820424</v>
      </c>
      <c r="K550" s="16">
        <f>SUM(H550:J550)</f>
        <v>-2.6429220324725091</v>
      </c>
      <c r="L550" s="15">
        <f>EXP(G550)/(EXP(G550)+EXP(K550))*100</f>
        <v>70.386674355757833</v>
      </c>
      <c r="M550" s="15">
        <f>EXP(K550)/(EXP(K550)+EXP(G550))*100</f>
        <v>29.613325644242167</v>
      </c>
      <c r="N550" s="17">
        <f t="shared" si="8"/>
        <v>0</v>
      </c>
      <c r="O550" s="17">
        <v>0</v>
      </c>
    </row>
    <row r="551" spans="1:15" x14ac:dyDescent="0.25">
      <c r="A551" t="s">
        <v>789</v>
      </c>
      <c r="B551" t="s">
        <v>13</v>
      </c>
      <c r="C551" s="12" t="s">
        <v>1250</v>
      </c>
      <c r="D551" s="13">
        <f>IF(B551="N/A", 0, INDEX('Probability Tables'!$J$18:$J$19, MATCH(B551, 'Probability Tables'!$A$18:$A$19, 0)))</f>
        <v>-0.16113204070663512</v>
      </c>
      <c r="E551" s="13">
        <f>IF(C551="N/A", 0, INDEX('Probability Tables'!$J$48:$J$50, MATCH(C551, 'Probability Tables'!$A$48:$A$50, 0)))</f>
        <v>-1.1317644959850102</v>
      </c>
      <c r="F551" s="13">
        <f>'Probability Tables'!$E$3</f>
        <v>-0.48424598596127871</v>
      </c>
      <c r="G551" s="16">
        <f>SUM(D551:F551)</f>
        <v>-1.7771425226529238</v>
      </c>
      <c r="H551" s="14">
        <f>IF(B551="N/A", 0, INDEX('Probability Tables'!$K$18:$K$19, MATCH(B551, 'Probability Tables'!$A$18:$A$19, 0)))</f>
        <v>-1.140161291580982</v>
      </c>
      <c r="I551" s="14">
        <f>IF(C551="N/A", 0, INDEX('Probability Tables'!$K$48:$K$50, MATCH(C551, 'Probability Tables'!$A$48:$A$50, 0)))</f>
        <v>-0.54522705048332309</v>
      </c>
      <c r="J551" s="14">
        <f>'Probability Tables'!$E$4</f>
        <v>-0.95753369040820424</v>
      </c>
      <c r="K551" s="16">
        <f>SUM(H551:J551)</f>
        <v>-2.6429220324725091</v>
      </c>
      <c r="L551" s="15">
        <f>EXP(G551)/(EXP(G551)+EXP(K551))*100</f>
        <v>70.386674355757833</v>
      </c>
      <c r="M551" s="15">
        <f>EXP(K551)/(EXP(K551)+EXP(G551))*100</f>
        <v>29.613325644242167</v>
      </c>
      <c r="N551" s="17">
        <f t="shared" si="8"/>
        <v>0</v>
      </c>
      <c r="O551" s="17">
        <v>1</v>
      </c>
    </row>
    <row r="552" spans="1:15" x14ac:dyDescent="0.25">
      <c r="A552" t="s">
        <v>790</v>
      </c>
      <c r="B552" t="s">
        <v>13</v>
      </c>
      <c r="C552" s="12" t="s">
        <v>1250</v>
      </c>
      <c r="D552" s="13">
        <f>IF(B552="N/A", 0, INDEX('Probability Tables'!$J$18:$J$19, MATCH(B552, 'Probability Tables'!$A$18:$A$19, 0)))</f>
        <v>-0.16113204070663512</v>
      </c>
      <c r="E552" s="13">
        <f>IF(C552="N/A", 0, INDEX('Probability Tables'!$J$48:$J$50, MATCH(C552, 'Probability Tables'!$A$48:$A$50, 0)))</f>
        <v>-1.1317644959850102</v>
      </c>
      <c r="F552" s="13">
        <f>'Probability Tables'!$E$3</f>
        <v>-0.48424598596127871</v>
      </c>
      <c r="G552" s="16">
        <f>SUM(D552:F552)</f>
        <v>-1.7771425226529238</v>
      </c>
      <c r="H552" s="14">
        <f>IF(B552="N/A", 0, INDEX('Probability Tables'!$K$18:$K$19, MATCH(B552, 'Probability Tables'!$A$18:$A$19, 0)))</f>
        <v>-1.140161291580982</v>
      </c>
      <c r="I552" s="14">
        <f>IF(C552="N/A", 0, INDEX('Probability Tables'!$K$48:$K$50, MATCH(C552, 'Probability Tables'!$A$48:$A$50, 0)))</f>
        <v>-0.54522705048332309</v>
      </c>
      <c r="J552" s="14">
        <f>'Probability Tables'!$E$4</f>
        <v>-0.95753369040820424</v>
      </c>
      <c r="K552" s="16">
        <f>SUM(H552:J552)</f>
        <v>-2.6429220324725091</v>
      </c>
      <c r="L552" s="15">
        <f>EXP(G552)/(EXP(G552)+EXP(K552))*100</f>
        <v>70.386674355757833</v>
      </c>
      <c r="M552" s="15">
        <f>EXP(K552)/(EXP(K552)+EXP(G552))*100</f>
        <v>29.613325644242167</v>
      </c>
      <c r="N552" s="17">
        <f t="shared" si="8"/>
        <v>0</v>
      </c>
      <c r="O552" s="17">
        <v>1</v>
      </c>
    </row>
    <row r="553" spans="1:15" x14ac:dyDescent="0.25">
      <c r="A553" t="s">
        <v>792</v>
      </c>
      <c r="B553" t="s">
        <v>13</v>
      </c>
      <c r="C553" s="12" t="s">
        <v>1250</v>
      </c>
      <c r="D553" s="13">
        <f>IF(B553="N/A", 0, INDEX('Probability Tables'!$J$18:$J$19, MATCH(B553, 'Probability Tables'!$A$18:$A$19, 0)))</f>
        <v>-0.16113204070663512</v>
      </c>
      <c r="E553" s="13">
        <f>IF(C553="N/A", 0, INDEX('Probability Tables'!$J$48:$J$50, MATCH(C553, 'Probability Tables'!$A$48:$A$50, 0)))</f>
        <v>-1.1317644959850102</v>
      </c>
      <c r="F553" s="13">
        <f>'Probability Tables'!$E$3</f>
        <v>-0.48424598596127871</v>
      </c>
      <c r="G553" s="16">
        <f>SUM(D553:F553)</f>
        <v>-1.7771425226529238</v>
      </c>
      <c r="H553" s="14">
        <f>IF(B553="N/A", 0, INDEX('Probability Tables'!$K$18:$K$19, MATCH(B553, 'Probability Tables'!$A$18:$A$19, 0)))</f>
        <v>-1.140161291580982</v>
      </c>
      <c r="I553" s="14">
        <f>IF(C553="N/A", 0, INDEX('Probability Tables'!$K$48:$K$50, MATCH(C553, 'Probability Tables'!$A$48:$A$50, 0)))</f>
        <v>-0.54522705048332309</v>
      </c>
      <c r="J553" s="14">
        <f>'Probability Tables'!$E$4</f>
        <v>-0.95753369040820424</v>
      </c>
      <c r="K553" s="16">
        <f>SUM(H553:J553)</f>
        <v>-2.6429220324725091</v>
      </c>
      <c r="L553" s="15">
        <f>EXP(G553)/(EXP(G553)+EXP(K553))*100</f>
        <v>70.386674355757833</v>
      </c>
      <c r="M553" s="15">
        <f>EXP(K553)/(EXP(K553)+EXP(G553))*100</f>
        <v>29.613325644242167</v>
      </c>
      <c r="N553" s="17">
        <f t="shared" si="8"/>
        <v>0</v>
      </c>
      <c r="O553" s="17">
        <v>0</v>
      </c>
    </row>
    <row r="554" spans="1:15" x14ac:dyDescent="0.25">
      <c r="A554" t="s">
        <v>793</v>
      </c>
      <c r="B554" t="s">
        <v>13</v>
      </c>
      <c r="C554" s="12" t="s">
        <v>1251</v>
      </c>
      <c r="D554" s="13">
        <f>IF(B554="N/A", 0, INDEX('Probability Tables'!$J$18:$J$19, MATCH(B554, 'Probability Tables'!$A$18:$A$19, 0)))</f>
        <v>-0.16113204070663512</v>
      </c>
      <c r="E554" s="13">
        <f>IF(C554="N/A", 0, INDEX('Probability Tables'!$J$48:$J$50, MATCH(C554, 'Probability Tables'!$A$48:$A$50, 0)))</f>
        <v>-0.71512608727872051</v>
      </c>
      <c r="F554" s="13">
        <f>'Probability Tables'!$E$3</f>
        <v>-0.48424598596127871</v>
      </c>
      <c r="G554" s="16">
        <f>SUM(D554:F554)</f>
        <v>-1.3605041139466343</v>
      </c>
      <c r="H554" s="14">
        <f>IF(B554="N/A", 0, INDEX('Probability Tables'!$K$18:$K$19, MATCH(B554, 'Probability Tables'!$A$18:$A$19, 0)))</f>
        <v>-1.140161291580982</v>
      </c>
      <c r="I554" s="14">
        <f>IF(C554="N/A", 0, INDEX('Probability Tables'!$K$48:$K$50, MATCH(C554, 'Probability Tables'!$A$48:$A$50, 0)))</f>
        <v>-1.624036711855253</v>
      </c>
      <c r="J554" s="14">
        <f>'Probability Tables'!$E$4</f>
        <v>-0.95753369040820424</v>
      </c>
      <c r="K554" s="16">
        <f>SUM(H554:J554)</f>
        <v>-3.7217316938444389</v>
      </c>
      <c r="L554" s="15">
        <f>EXP(G554)/(EXP(G554)+EXP(K554))*100</f>
        <v>91.38225276677349</v>
      </c>
      <c r="M554" s="15">
        <f>EXP(K554)/(EXP(K554)+EXP(G554))*100</f>
        <v>8.6177472332265204</v>
      </c>
      <c r="N554" s="17">
        <f t="shared" si="8"/>
        <v>0</v>
      </c>
      <c r="O554" s="17">
        <v>0</v>
      </c>
    </row>
    <row r="555" spans="1:15" x14ac:dyDescent="0.25">
      <c r="A555" t="s">
        <v>794</v>
      </c>
      <c r="B555" t="s">
        <v>13</v>
      </c>
      <c r="C555" s="12" t="s">
        <v>1251</v>
      </c>
      <c r="D555" s="13">
        <f>IF(B555="N/A", 0, INDEX('Probability Tables'!$J$18:$J$19, MATCH(B555, 'Probability Tables'!$A$18:$A$19, 0)))</f>
        <v>-0.16113204070663512</v>
      </c>
      <c r="E555" s="13">
        <f>IF(C555="N/A", 0, INDEX('Probability Tables'!$J$48:$J$50, MATCH(C555, 'Probability Tables'!$A$48:$A$50, 0)))</f>
        <v>-0.71512608727872051</v>
      </c>
      <c r="F555" s="13">
        <f>'Probability Tables'!$E$3</f>
        <v>-0.48424598596127871</v>
      </c>
      <c r="G555" s="16">
        <f>SUM(D555:F555)</f>
        <v>-1.3605041139466343</v>
      </c>
      <c r="H555" s="14">
        <f>IF(B555="N/A", 0, INDEX('Probability Tables'!$K$18:$K$19, MATCH(B555, 'Probability Tables'!$A$18:$A$19, 0)))</f>
        <v>-1.140161291580982</v>
      </c>
      <c r="I555" s="14">
        <f>IF(C555="N/A", 0, INDEX('Probability Tables'!$K$48:$K$50, MATCH(C555, 'Probability Tables'!$A$48:$A$50, 0)))</f>
        <v>-1.624036711855253</v>
      </c>
      <c r="J555" s="14">
        <f>'Probability Tables'!$E$4</f>
        <v>-0.95753369040820424</v>
      </c>
      <c r="K555" s="16">
        <f>SUM(H555:J555)</f>
        <v>-3.7217316938444389</v>
      </c>
      <c r="L555" s="15">
        <f>EXP(G555)/(EXP(G555)+EXP(K555))*100</f>
        <v>91.38225276677349</v>
      </c>
      <c r="M555" s="15">
        <f>EXP(K555)/(EXP(K555)+EXP(G555))*100</f>
        <v>8.6177472332265204</v>
      </c>
      <c r="N555" s="17">
        <f t="shared" si="8"/>
        <v>0</v>
      </c>
      <c r="O555" s="17">
        <v>1</v>
      </c>
    </row>
    <row r="556" spans="1:15" x14ac:dyDescent="0.25">
      <c r="A556" t="s">
        <v>795</v>
      </c>
      <c r="B556" t="s">
        <v>17</v>
      </c>
      <c r="C556" s="12" t="s">
        <v>1251</v>
      </c>
      <c r="D556" s="13">
        <f>IF(B556="N/A", 0, INDEX('Probability Tables'!$J$18:$J$19, MATCH(B556, 'Probability Tables'!$A$18:$A$19, 0)))</f>
        <v>-1.9050155618886613</v>
      </c>
      <c r="E556" s="13">
        <f>IF(C556="N/A", 0, INDEX('Probability Tables'!$J$48:$J$50, MATCH(C556, 'Probability Tables'!$A$48:$A$50, 0)))</f>
        <v>-0.71512608727872051</v>
      </c>
      <c r="F556" s="13">
        <f>'Probability Tables'!$E$3</f>
        <v>-0.48424598596127871</v>
      </c>
      <c r="G556" s="16">
        <f>SUM(D556:F556)</f>
        <v>-3.1043876351286608</v>
      </c>
      <c r="H556" s="14">
        <f>IF(B556="N/A", 0, INDEX('Probability Tables'!$K$18:$K$19, MATCH(B556, 'Probability Tables'!$A$18:$A$19, 0)))</f>
        <v>-0.38532054201569693</v>
      </c>
      <c r="I556" s="14">
        <f>IF(C556="N/A", 0, INDEX('Probability Tables'!$K$48:$K$50, MATCH(C556, 'Probability Tables'!$A$48:$A$50, 0)))</f>
        <v>-1.624036711855253</v>
      </c>
      <c r="J556" s="14">
        <f>'Probability Tables'!$E$4</f>
        <v>-0.95753369040820424</v>
      </c>
      <c r="K556" s="16">
        <f>SUM(H556:J556)</f>
        <v>-2.9668909442791542</v>
      </c>
      <c r="L556" s="15">
        <f>EXP(G556)/(EXP(G556)+EXP(K556))*100</f>
        <v>46.567987972047398</v>
      </c>
      <c r="M556" s="15">
        <f>EXP(K556)/(EXP(K556)+EXP(G556))*100</f>
        <v>53.432012027952602</v>
      </c>
      <c r="N556" s="17">
        <f t="shared" si="8"/>
        <v>1</v>
      </c>
      <c r="O556" s="17">
        <v>1</v>
      </c>
    </row>
    <row r="557" spans="1:15" x14ac:dyDescent="0.25">
      <c r="A557" t="s">
        <v>796</v>
      </c>
      <c r="B557" t="s">
        <v>13</v>
      </c>
      <c r="C557" s="12" t="s">
        <v>1250</v>
      </c>
      <c r="D557" s="13">
        <f>IF(B557="N/A", 0, INDEX('Probability Tables'!$J$18:$J$19, MATCH(B557, 'Probability Tables'!$A$18:$A$19, 0)))</f>
        <v>-0.16113204070663512</v>
      </c>
      <c r="E557" s="13">
        <f>IF(C557="N/A", 0, INDEX('Probability Tables'!$J$48:$J$50, MATCH(C557, 'Probability Tables'!$A$48:$A$50, 0)))</f>
        <v>-1.1317644959850102</v>
      </c>
      <c r="F557" s="13">
        <f>'Probability Tables'!$E$3</f>
        <v>-0.48424598596127871</v>
      </c>
      <c r="G557" s="16">
        <f>SUM(D557:F557)</f>
        <v>-1.7771425226529238</v>
      </c>
      <c r="H557" s="14">
        <f>IF(B557="N/A", 0, INDEX('Probability Tables'!$K$18:$K$19, MATCH(B557, 'Probability Tables'!$A$18:$A$19, 0)))</f>
        <v>-1.140161291580982</v>
      </c>
      <c r="I557" s="14">
        <f>IF(C557="N/A", 0, INDEX('Probability Tables'!$K$48:$K$50, MATCH(C557, 'Probability Tables'!$A$48:$A$50, 0)))</f>
        <v>-0.54522705048332309</v>
      </c>
      <c r="J557" s="14">
        <f>'Probability Tables'!$E$4</f>
        <v>-0.95753369040820424</v>
      </c>
      <c r="K557" s="16">
        <f>SUM(H557:J557)</f>
        <v>-2.6429220324725091</v>
      </c>
      <c r="L557" s="15">
        <f>EXP(G557)/(EXP(G557)+EXP(K557))*100</f>
        <v>70.386674355757833</v>
      </c>
      <c r="M557" s="15">
        <f>EXP(K557)/(EXP(K557)+EXP(G557))*100</f>
        <v>29.613325644242167</v>
      </c>
      <c r="N557" s="17">
        <f t="shared" si="8"/>
        <v>0</v>
      </c>
      <c r="O557" s="17">
        <v>0</v>
      </c>
    </row>
    <row r="558" spans="1:15" x14ac:dyDescent="0.25">
      <c r="A558" t="s">
        <v>797</v>
      </c>
      <c r="B558" t="s">
        <v>17</v>
      </c>
      <c r="C558" s="12" t="s">
        <v>1250</v>
      </c>
      <c r="D558" s="13">
        <f>IF(B558="N/A", 0, INDEX('Probability Tables'!$J$18:$J$19, MATCH(B558, 'Probability Tables'!$A$18:$A$19, 0)))</f>
        <v>-1.9050155618886613</v>
      </c>
      <c r="E558" s="13">
        <f>IF(C558="N/A", 0, INDEX('Probability Tables'!$J$48:$J$50, MATCH(C558, 'Probability Tables'!$A$48:$A$50, 0)))</f>
        <v>-1.1317644959850102</v>
      </c>
      <c r="F558" s="13">
        <f>'Probability Tables'!$E$3</f>
        <v>-0.48424598596127871</v>
      </c>
      <c r="G558" s="16">
        <f>SUM(D558:F558)</f>
        <v>-3.5210260438349503</v>
      </c>
      <c r="H558" s="14">
        <f>IF(B558="N/A", 0, INDEX('Probability Tables'!$K$18:$K$19, MATCH(B558, 'Probability Tables'!$A$18:$A$19, 0)))</f>
        <v>-0.38532054201569693</v>
      </c>
      <c r="I558" s="14">
        <f>IF(C558="N/A", 0, INDEX('Probability Tables'!$K$48:$K$50, MATCH(C558, 'Probability Tables'!$A$48:$A$50, 0)))</f>
        <v>-0.54522705048332309</v>
      </c>
      <c r="J558" s="14">
        <f>'Probability Tables'!$E$4</f>
        <v>-0.95753369040820424</v>
      </c>
      <c r="K558" s="16">
        <f>SUM(H558:J558)</f>
        <v>-1.8880812829072244</v>
      </c>
      <c r="L558" s="15">
        <f>EXP(G558)/(EXP(G558)+EXP(K558))*100</f>
        <v>16.342735774071372</v>
      </c>
      <c r="M558" s="15">
        <f>EXP(K558)/(EXP(K558)+EXP(G558))*100</f>
        <v>83.657264225928628</v>
      </c>
      <c r="N558" s="17">
        <f t="shared" si="8"/>
        <v>1</v>
      </c>
      <c r="O558" s="17">
        <v>1</v>
      </c>
    </row>
    <row r="559" spans="1:15" x14ac:dyDescent="0.25">
      <c r="A559" t="s">
        <v>799</v>
      </c>
      <c r="B559" t="s">
        <v>13</v>
      </c>
      <c r="C559" s="12" t="s">
        <v>1250</v>
      </c>
      <c r="D559" s="13">
        <f>IF(B559="N/A", 0, INDEX('Probability Tables'!$J$18:$J$19, MATCH(B559, 'Probability Tables'!$A$18:$A$19, 0)))</f>
        <v>-0.16113204070663512</v>
      </c>
      <c r="E559" s="13">
        <f>IF(C559="N/A", 0, INDEX('Probability Tables'!$J$48:$J$50, MATCH(C559, 'Probability Tables'!$A$48:$A$50, 0)))</f>
        <v>-1.1317644959850102</v>
      </c>
      <c r="F559" s="13">
        <f>'Probability Tables'!$E$3</f>
        <v>-0.48424598596127871</v>
      </c>
      <c r="G559" s="16">
        <f>SUM(D559:F559)</f>
        <v>-1.7771425226529238</v>
      </c>
      <c r="H559" s="14">
        <f>IF(B559="N/A", 0, INDEX('Probability Tables'!$K$18:$K$19, MATCH(B559, 'Probability Tables'!$A$18:$A$19, 0)))</f>
        <v>-1.140161291580982</v>
      </c>
      <c r="I559" s="14">
        <f>IF(C559="N/A", 0, INDEX('Probability Tables'!$K$48:$K$50, MATCH(C559, 'Probability Tables'!$A$48:$A$50, 0)))</f>
        <v>-0.54522705048332309</v>
      </c>
      <c r="J559" s="14">
        <f>'Probability Tables'!$E$4</f>
        <v>-0.95753369040820424</v>
      </c>
      <c r="K559" s="16">
        <f>SUM(H559:J559)</f>
        <v>-2.6429220324725091</v>
      </c>
      <c r="L559" s="15">
        <f>EXP(G559)/(EXP(G559)+EXP(K559))*100</f>
        <v>70.386674355757833</v>
      </c>
      <c r="M559" s="15">
        <f>EXP(K559)/(EXP(K559)+EXP(G559))*100</f>
        <v>29.613325644242167</v>
      </c>
      <c r="N559" s="17">
        <f t="shared" si="8"/>
        <v>0</v>
      </c>
      <c r="O559" s="17">
        <v>0</v>
      </c>
    </row>
    <row r="560" spans="1:15" x14ac:dyDescent="0.25">
      <c r="A560" t="s">
        <v>800</v>
      </c>
      <c r="B560" t="s">
        <v>17</v>
      </c>
      <c r="C560" s="12" t="s">
        <v>1250</v>
      </c>
      <c r="D560" s="13">
        <f>IF(B560="N/A", 0, INDEX('Probability Tables'!$J$18:$J$19, MATCH(B560, 'Probability Tables'!$A$18:$A$19, 0)))</f>
        <v>-1.9050155618886613</v>
      </c>
      <c r="E560" s="13">
        <f>IF(C560="N/A", 0, INDEX('Probability Tables'!$J$48:$J$50, MATCH(C560, 'Probability Tables'!$A$48:$A$50, 0)))</f>
        <v>-1.1317644959850102</v>
      </c>
      <c r="F560" s="13">
        <f>'Probability Tables'!$E$3</f>
        <v>-0.48424598596127871</v>
      </c>
      <c r="G560" s="16">
        <f>SUM(D560:F560)</f>
        <v>-3.5210260438349503</v>
      </c>
      <c r="H560" s="14">
        <f>IF(B560="N/A", 0, INDEX('Probability Tables'!$K$18:$K$19, MATCH(B560, 'Probability Tables'!$A$18:$A$19, 0)))</f>
        <v>-0.38532054201569693</v>
      </c>
      <c r="I560" s="14">
        <f>IF(C560="N/A", 0, INDEX('Probability Tables'!$K$48:$K$50, MATCH(C560, 'Probability Tables'!$A$48:$A$50, 0)))</f>
        <v>-0.54522705048332309</v>
      </c>
      <c r="J560" s="14">
        <f>'Probability Tables'!$E$4</f>
        <v>-0.95753369040820424</v>
      </c>
      <c r="K560" s="16">
        <f>SUM(H560:J560)</f>
        <v>-1.8880812829072244</v>
      </c>
      <c r="L560" s="15">
        <f>EXP(G560)/(EXP(G560)+EXP(K560))*100</f>
        <v>16.342735774071372</v>
      </c>
      <c r="M560" s="15">
        <f>EXP(K560)/(EXP(K560)+EXP(G560))*100</f>
        <v>83.657264225928628</v>
      </c>
      <c r="N560" s="17">
        <f t="shared" si="8"/>
        <v>1</v>
      </c>
      <c r="O560" s="17">
        <v>1</v>
      </c>
    </row>
    <row r="561" spans="1:15" x14ac:dyDescent="0.25">
      <c r="A561" t="s">
        <v>801</v>
      </c>
      <c r="B561" t="s">
        <v>17</v>
      </c>
      <c r="C561" s="12" t="s">
        <v>1252</v>
      </c>
      <c r="D561" s="13">
        <f>IF(B561="N/A", 0, INDEX('Probability Tables'!$J$18:$J$19, MATCH(B561, 'Probability Tables'!$A$18:$A$19, 0)))</f>
        <v>-1.9050155618886613</v>
      </c>
      <c r="E561" s="13">
        <f>IF(C561="N/A", 0, INDEX('Probability Tables'!$J$48:$J$50, MATCH(C561, 'Probability Tables'!$A$48:$A$50, 0)))</f>
        <v>-1.6691571471357227</v>
      </c>
      <c r="F561" s="13">
        <f>'Probability Tables'!$E$3</f>
        <v>-0.48424598596127871</v>
      </c>
      <c r="G561" s="16">
        <f>SUM(D561:F561)</f>
        <v>-4.0584186949856624</v>
      </c>
      <c r="H561" s="14">
        <f>IF(B561="N/A", 0, INDEX('Probability Tables'!$K$18:$K$19, MATCH(B561, 'Probability Tables'!$A$18:$A$19, 0)))</f>
        <v>-0.38532054201569693</v>
      </c>
      <c r="I561" s="14">
        <f>IF(C561="N/A", 0, INDEX('Probability Tables'!$K$48:$K$50, MATCH(C561, 'Probability Tables'!$A$48:$A$50, 0)))</f>
        <v>-1.4997389951776758</v>
      </c>
      <c r="J561" s="14">
        <f>'Probability Tables'!$E$4</f>
        <v>-0.95753369040820424</v>
      </c>
      <c r="K561" s="16">
        <f>SUM(H561:J561)</f>
        <v>-2.8425932276015771</v>
      </c>
      <c r="L561" s="15">
        <f>EXP(G561)/(EXP(G561)+EXP(K561))*100</f>
        <v>22.867192501028882</v>
      </c>
      <c r="M561" s="15">
        <f>EXP(K561)/(EXP(K561)+EXP(G561))*100</f>
        <v>77.132807498971118</v>
      </c>
      <c r="N561" s="17">
        <f t="shared" si="8"/>
        <v>1</v>
      </c>
      <c r="O561" s="17">
        <v>1</v>
      </c>
    </row>
    <row r="562" spans="1:15" x14ac:dyDescent="0.25">
      <c r="A562" t="s">
        <v>802</v>
      </c>
      <c r="B562" t="s">
        <v>13</v>
      </c>
      <c r="C562" s="12" t="s">
        <v>1251</v>
      </c>
      <c r="D562" s="13">
        <f>IF(B562="N/A", 0, INDEX('Probability Tables'!$J$18:$J$19, MATCH(B562, 'Probability Tables'!$A$18:$A$19, 0)))</f>
        <v>-0.16113204070663512</v>
      </c>
      <c r="E562" s="13">
        <f>IF(C562="N/A", 0, INDEX('Probability Tables'!$J$48:$J$50, MATCH(C562, 'Probability Tables'!$A$48:$A$50, 0)))</f>
        <v>-0.71512608727872051</v>
      </c>
      <c r="F562" s="13">
        <f>'Probability Tables'!$E$3</f>
        <v>-0.48424598596127871</v>
      </c>
      <c r="G562" s="16">
        <f>SUM(D562:F562)</f>
        <v>-1.3605041139466343</v>
      </c>
      <c r="H562" s="14">
        <f>IF(B562="N/A", 0, INDEX('Probability Tables'!$K$18:$K$19, MATCH(B562, 'Probability Tables'!$A$18:$A$19, 0)))</f>
        <v>-1.140161291580982</v>
      </c>
      <c r="I562" s="14">
        <f>IF(C562="N/A", 0, INDEX('Probability Tables'!$K$48:$K$50, MATCH(C562, 'Probability Tables'!$A$48:$A$50, 0)))</f>
        <v>-1.624036711855253</v>
      </c>
      <c r="J562" s="14">
        <f>'Probability Tables'!$E$4</f>
        <v>-0.95753369040820424</v>
      </c>
      <c r="K562" s="16">
        <f>SUM(H562:J562)</f>
        <v>-3.7217316938444389</v>
      </c>
      <c r="L562" s="15">
        <f>EXP(G562)/(EXP(G562)+EXP(K562))*100</f>
        <v>91.38225276677349</v>
      </c>
      <c r="M562" s="15">
        <f>EXP(K562)/(EXP(K562)+EXP(G562))*100</f>
        <v>8.6177472332265204</v>
      </c>
      <c r="N562" s="17">
        <f t="shared" si="8"/>
        <v>0</v>
      </c>
      <c r="O562" s="17">
        <v>0</v>
      </c>
    </row>
    <row r="563" spans="1:15" x14ac:dyDescent="0.25">
      <c r="A563" t="s">
        <v>803</v>
      </c>
      <c r="B563" t="s">
        <v>13</v>
      </c>
      <c r="C563" s="12" t="s">
        <v>1251</v>
      </c>
      <c r="D563" s="13">
        <f>IF(B563="N/A", 0, INDEX('Probability Tables'!$J$18:$J$19, MATCH(B563, 'Probability Tables'!$A$18:$A$19, 0)))</f>
        <v>-0.16113204070663512</v>
      </c>
      <c r="E563" s="13">
        <f>IF(C563="N/A", 0, INDEX('Probability Tables'!$J$48:$J$50, MATCH(C563, 'Probability Tables'!$A$48:$A$50, 0)))</f>
        <v>-0.71512608727872051</v>
      </c>
      <c r="F563" s="13">
        <f>'Probability Tables'!$E$3</f>
        <v>-0.48424598596127871</v>
      </c>
      <c r="G563" s="16">
        <f>SUM(D563:F563)</f>
        <v>-1.3605041139466343</v>
      </c>
      <c r="H563" s="14">
        <f>IF(B563="N/A", 0, INDEX('Probability Tables'!$K$18:$K$19, MATCH(B563, 'Probability Tables'!$A$18:$A$19, 0)))</f>
        <v>-1.140161291580982</v>
      </c>
      <c r="I563" s="14">
        <f>IF(C563="N/A", 0, INDEX('Probability Tables'!$K$48:$K$50, MATCH(C563, 'Probability Tables'!$A$48:$A$50, 0)))</f>
        <v>-1.624036711855253</v>
      </c>
      <c r="J563" s="14">
        <f>'Probability Tables'!$E$4</f>
        <v>-0.95753369040820424</v>
      </c>
      <c r="K563" s="16">
        <f>SUM(H563:J563)</f>
        <v>-3.7217316938444389</v>
      </c>
      <c r="L563" s="15">
        <f>EXP(G563)/(EXP(G563)+EXP(K563))*100</f>
        <v>91.38225276677349</v>
      </c>
      <c r="M563" s="15">
        <f>EXP(K563)/(EXP(K563)+EXP(G563))*100</f>
        <v>8.6177472332265204</v>
      </c>
      <c r="N563" s="17">
        <f t="shared" si="8"/>
        <v>0</v>
      </c>
      <c r="O563" s="17">
        <v>0</v>
      </c>
    </row>
    <row r="564" spans="1:15" x14ac:dyDescent="0.25">
      <c r="A564" t="s">
        <v>804</v>
      </c>
      <c r="B564" t="s">
        <v>13</v>
      </c>
      <c r="C564" s="12" t="s">
        <v>1252</v>
      </c>
      <c r="D564" s="13">
        <f>IF(B564="N/A", 0, INDEX('Probability Tables'!$J$18:$J$19, MATCH(B564, 'Probability Tables'!$A$18:$A$19, 0)))</f>
        <v>-0.16113204070663512</v>
      </c>
      <c r="E564" s="13">
        <f>IF(C564="N/A", 0, INDEX('Probability Tables'!$J$48:$J$50, MATCH(C564, 'Probability Tables'!$A$48:$A$50, 0)))</f>
        <v>-1.6691571471357227</v>
      </c>
      <c r="F564" s="13">
        <f>'Probability Tables'!$E$3</f>
        <v>-0.48424598596127871</v>
      </c>
      <c r="G564" s="16">
        <f>SUM(D564:F564)</f>
        <v>-2.3145351738036366</v>
      </c>
      <c r="H564" s="14">
        <f>IF(B564="N/A", 0, INDEX('Probability Tables'!$K$18:$K$19, MATCH(B564, 'Probability Tables'!$A$18:$A$19, 0)))</f>
        <v>-1.140161291580982</v>
      </c>
      <c r="I564" s="14">
        <f>IF(C564="N/A", 0, INDEX('Probability Tables'!$K$48:$K$50, MATCH(C564, 'Probability Tables'!$A$48:$A$50, 0)))</f>
        <v>-1.4997389951776758</v>
      </c>
      <c r="J564" s="14">
        <f>'Probability Tables'!$E$4</f>
        <v>-0.95753369040820424</v>
      </c>
      <c r="K564" s="16">
        <f>SUM(H564:J564)</f>
        <v>-3.5974339771668618</v>
      </c>
      <c r="L564" s="15">
        <f>EXP(G564)/(EXP(G564)+EXP(K564))*100</f>
        <v>78.294281286117311</v>
      </c>
      <c r="M564" s="15">
        <f>EXP(K564)/(EXP(K564)+EXP(G564))*100</f>
        <v>21.705718713882685</v>
      </c>
      <c r="N564" s="17">
        <f t="shared" si="8"/>
        <v>0</v>
      </c>
      <c r="O564" s="17">
        <v>0</v>
      </c>
    </row>
    <row r="565" spans="1:15" x14ac:dyDescent="0.25">
      <c r="A565" t="s">
        <v>805</v>
      </c>
      <c r="B565" t="s">
        <v>13</v>
      </c>
      <c r="C565" s="12" t="s">
        <v>1251</v>
      </c>
      <c r="D565" s="13">
        <f>IF(B565="N/A", 0, INDEX('Probability Tables'!$J$18:$J$19, MATCH(B565, 'Probability Tables'!$A$18:$A$19, 0)))</f>
        <v>-0.16113204070663512</v>
      </c>
      <c r="E565" s="13">
        <f>IF(C565="N/A", 0, INDEX('Probability Tables'!$J$48:$J$50, MATCH(C565, 'Probability Tables'!$A$48:$A$50, 0)))</f>
        <v>-0.71512608727872051</v>
      </c>
      <c r="F565" s="13">
        <f>'Probability Tables'!$E$3</f>
        <v>-0.48424598596127871</v>
      </c>
      <c r="G565" s="16">
        <f>SUM(D565:F565)</f>
        <v>-1.3605041139466343</v>
      </c>
      <c r="H565" s="14">
        <f>IF(B565="N/A", 0, INDEX('Probability Tables'!$K$18:$K$19, MATCH(B565, 'Probability Tables'!$A$18:$A$19, 0)))</f>
        <v>-1.140161291580982</v>
      </c>
      <c r="I565" s="14">
        <f>IF(C565="N/A", 0, INDEX('Probability Tables'!$K$48:$K$50, MATCH(C565, 'Probability Tables'!$A$48:$A$50, 0)))</f>
        <v>-1.624036711855253</v>
      </c>
      <c r="J565" s="14">
        <f>'Probability Tables'!$E$4</f>
        <v>-0.95753369040820424</v>
      </c>
      <c r="K565" s="16">
        <f>SUM(H565:J565)</f>
        <v>-3.7217316938444389</v>
      </c>
      <c r="L565" s="15">
        <f>EXP(G565)/(EXP(G565)+EXP(K565))*100</f>
        <v>91.38225276677349</v>
      </c>
      <c r="M565" s="15">
        <f>EXP(K565)/(EXP(K565)+EXP(G565))*100</f>
        <v>8.6177472332265204</v>
      </c>
      <c r="N565" s="17">
        <f t="shared" si="8"/>
        <v>0</v>
      </c>
      <c r="O565" s="17">
        <v>0</v>
      </c>
    </row>
    <row r="566" spans="1:15" x14ac:dyDescent="0.25">
      <c r="A566" t="s">
        <v>807</v>
      </c>
      <c r="B566" t="s">
        <v>17</v>
      </c>
      <c r="C566" s="12" t="s">
        <v>1251</v>
      </c>
      <c r="D566" s="13">
        <f>IF(B566="N/A", 0, INDEX('Probability Tables'!$J$18:$J$19, MATCH(B566, 'Probability Tables'!$A$18:$A$19, 0)))</f>
        <v>-1.9050155618886613</v>
      </c>
      <c r="E566" s="13">
        <f>IF(C566="N/A", 0, INDEX('Probability Tables'!$J$48:$J$50, MATCH(C566, 'Probability Tables'!$A$48:$A$50, 0)))</f>
        <v>-0.71512608727872051</v>
      </c>
      <c r="F566" s="13">
        <f>'Probability Tables'!$E$3</f>
        <v>-0.48424598596127871</v>
      </c>
      <c r="G566" s="16">
        <f>SUM(D566:F566)</f>
        <v>-3.1043876351286608</v>
      </c>
      <c r="H566" s="14">
        <f>IF(B566="N/A", 0, INDEX('Probability Tables'!$K$18:$K$19, MATCH(B566, 'Probability Tables'!$A$18:$A$19, 0)))</f>
        <v>-0.38532054201569693</v>
      </c>
      <c r="I566" s="14">
        <f>IF(C566="N/A", 0, INDEX('Probability Tables'!$K$48:$K$50, MATCH(C566, 'Probability Tables'!$A$48:$A$50, 0)))</f>
        <v>-1.624036711855253</v>
      </c>
      <c r="J566" s="14">
        <f>'Probability Tables'!$E$4</f>
        <v>-0.95753369040820424</v>
      </c>
      <c r="K566" s="16">
        <f>SUM(H566:J566)</f>
        <v>-2.9668909442791542</v>
      </c>
      <c r="L566" s="15">
        <f>EXP(G566)/(EXP(G566)+EXP(K566))*100</f>
        <v>46.567987972047398</v>
      </c>
      <c r="M566" s="15">
        <f>EXP(K566)/(EXP(K566)+EXP(G566))*100</f>
        <v>53.432012027952602</v>
      </c>
      <c r="N566" s="17">
        <f t="shared" si="8"/>
        <v>1</v>
      </c>
      <c r="O566" s="17">
        <v>0</v>
      </c>
    </row>
    <row r="567" spans="1:15" x14ac:dyDescent="0.25">
      <c r="A567" t="s">
        <v>809</v>
      </c>
      <c r="B567" t="s">
        <v>13</v>
      </c>
      <c r="C567" s="12" t="s">
        <v>1250</v>
      </c>
      <c r="D567" s="13">
        <f>IF(B567="N/A", 0, INDEX('Probability Tables'!$J$18:$J$19, MATCH(B567, 'Probability Tables'!$A$18:$A$19, 0)))</f>
        <v>-0.16113204070663512</v>
      </c>
      <c r="E567" s="13">
        <f>IF(C567="N/A", 0, INDEX('Probability Tables'!$J$48:$J$50, MATCH(C567, 'Probability Tables'!$A$48:$A$50, 0)))</f>
        <v>-1.1317644959850102</v>
      </c>
      <c r="F567" s="13">
        <f>'Probability Tables'!$E$3</f>
        <v>-0.48424598596127871</v>
      </c>
      <c r="G567" s="16">
        <f>SUM(D567:F567)</f>
        <v>-1.7771425226529238</v>
      </c>
      <c r="H567" s="14">
        <f>IF(B567="N/A", 0, INDEX('Probability Tables'!$K$18:$K$19, MATCH(B567, 'Probability Tables'!$A$18:$A$19, 0)))</f>
        <v>-1.140161291580982</v>
      </c>
      <c r="I567" s="14">
        <f>IF(C567="N/A", 0, INDEX('Probability Tables'!$K$48:$K$50, MATCH(C567, 'Probability Tables'!$A$48:$A$50, 0)))</f>
        <v>-0.54522705048332309</v>
      </c>
      <c r="J567" s="14">
        <f>'Probability Tables'!$E$4</f>
        <v>-0.95753369040820424</v>
      </c>
      <c r="K567" s="16">
        <f>SUM(H567:J567)</f>
        <v>-2.6429220324725091</v>
      </c>
      <c r="L567" s="15">
        <f>EXP(G567)/(EXP(G567)+EXP(K567))*100</f>
        <v>70.386674355757833</v>
      </c>
      <c r="M567" s="15">
        <f>EXP(K567)/(EXP(K567)+EXP(G567))*100</f>
        <v>29.613325644242167</v>
      </c>
      <c r="N567" s="17">
        <f t="shared" si="8"/>
        <v>0</v>
      </c>
      <c r="O567" s="17">
        <v>0</v>
      </c>
    </row>
    <row r="568" spans="1:15" x14ac:dyDescent="0.25">
      <c r="A568" t="s">
        <v>811</v>
      </c>
      <c r="B568" t="s">
        <v>13</v>
      </c>
      <c r="C568" s="12" t="s">
        <v>1251</v>
      </c>
      <c r="D568" s="13">
        <f>IF(B568="N/A", 0, INDEX('Probability Tables'!$J$18:$J$19, MATCH(B568, 'Probability Tables'!$A$18:$A$19, 0)))</f>
        <v>-0.16113204070663512</v>
      </c>
      <c r="E568" s="13">
        <f>IF(C568="N/A", 0, INDEX('Probability Tables'!$J$48:$J$50, MATCH(C568, 'Probability Tables'!$A$48:$A$50, 0)))</f>
        <v>-0.71512608727872051</v>
      </c>
      <c r="F568" s="13">
        <f>'Probability Tables'!$E$3</f>
        <v>-0.48424598596127871</v>
      </c>
      <c r="G568" s="16">
        <f>SUM(D568:F568)</f>
        <v>-1.3605041139466343</v>
      </c>
      <c r="H568" s="14">
        <f>IF(B568="N/A", 0, INDEX('Probability Tables'!$K$18:$K$19, MATCH(B568, 'Probability Tables'!$A$18:$A$19, 0)))</f>
        <v>-1.140161291580982</v>
      </c>
      <c r="I568" s="14">
        <f>IF(C568="N/A", 0, INDEX('Probability Tables'!$K$48:$K$50, MATCH(C568, 'Probability Tables'!$A$48:$A$50, 0)))</f>
        <v>-1.624036711855253</v>
      </c>
      <c r="J568" s="14">
        <f>'Probability Tables'!$E$4</f>
        <v>-0.95753369040820424</v>
      </c>
      <c r="K568" s="16">
        <f>SUM(H568:J568)</f>
        <v>-3.7217316938444389</v>
      </c>
      <c r="L568" s="15">
        <f>EXP(G568)/(EXP(G568)+EXP(K568))*100</f>
        <v>91.38225276677349</v>
      </c>
      <c r="M568" s="15">
        <f>EXP(K568)/(EXP(K568)+EXP(G568))*100</f>
        <v>8.6177472332265204</v>
      </c>
      <c r="N568" s="17">
        <f t="shared" si="8"/>
        <v>0</v>
      </c>
      <c r="O568" s="17">
        <v>0</v>
      </c>
    </row>
    <row r="569" spans="1:15" x14ac:dyDescent="0.25">
      <c r="A569" t="s">
        <v>812</v>
      </c>
      <c r="B569" t="s">
        <v>17</v>
      </c>
      <c r="C569" s="12" t="s">
        <v>1250</v>
      </c>
      <c r="D569" s="13">
        <f>IF(B569="N/A", 0, INDEX('Probability Tables'!$J$18:$J$19, MATCH(B569, 'Probability Tables'!$A$18:$A$19, 0)))</f>
        <v>-1.9050155618886613</v>
      </c>
      <c r="E569" s="13">
        <f>IF(C569="N/A", 0, INDEX('Probability Tables'!$J$48:$J$50, MATCH(C569, 'Probability Tables'!$A$48:$A$50, 0)))</f>
        <v>-1.1317644959850102</v>
      </c>
      <c r="F569" s="13">
        <f>'Probability Tables'!$E$3</f>
        <v>-0.48424598596127871</v>
      </c>
      <c r="G569" s="16">
        <f>SUM(D569:F569)</f>
        <v>-3.5210260438349503</v>
      </c>
      <c r="H569" s="14">
        <f>IF(B569="N/A", 0, INDEX('Probability Tables'!$K$18:$K$19, MATCH(B569, 'Probability Tables'!$A$18:$A$19, 0)))</f>
        <v>-0.38532054201569693</v>
      </c>
      <c r="I569" s="14">
        <f>IF(C569="N/A", 0, INDEX('Probability Tables'!$K$48:$K$50, MATCH(C569, 'Probability Tables'!$A$48:$A$50, 0)))</f>
        <v>-0.54522705048332309</v>
      </c>
      <c r="J569" s="14">
        <f>'Probability Tables'!$E$4</f>
        <v>-0.95753369040820424</v>
      </c>
      <c r="K569" s="16">
        <f>SUM(H569:J569)</f>
        <v>-1.8880812829072244</v>
      </c>
      <c r="L569" s="15">
        <f>EXP(G569)/(EXP(G569)+EXP(K569))*100</f>
        <v>16.342735774071372</v>
      </c>
      <c r="M569" s="15">
        <f>EXP(K569)/(EXP(K569)+EXP(G569))*100</f>
        <v>83.657264225928628</v>
      </c>
      <c r="N569" s="17">
        <f t="shared" si="8"/>
        <v>1</v>
      </c>
      <c r="O569" s="17">
        <v>0</v>
      </c>
    </row>
    <row r="570" spans="1:15" x14ac:dyDescent="0.25">
      <c r="A570" t="s">
        <v>813</v>
      </c>
      <c r="B570" t="s">
        <v>13</v>
      </c>
      <c r="C570" s="12" t="s">
        <v>1251</v>
      </c>
      <c r="D570" s="13">
        <f>IF(B570="N/A", 0, INDEX('Probability Tables'!$J$18:$J$19, MATCH(B570, 'Probability Tables'!$A$18:$A$19, 0)))</f>
        <v>-0.16113204070663512</v>
      </c>
      <c r="E570" s="13">
        <f>IF(C570="N/A", 0, INDEX('Probability Tables'!$J$48:$J$50, MATCH(C570, 'Probability Tables'!$A$48:$A$50, 0)))</f>
        <v>-0.71512608727872051</v>
      </c>
      <c r="F570" s="13">
        <f>'Probability Tables'!$E$3</f>
        <v>-0.48424598596127871</v>
      </c>
      <c r="G570" s="16">
        <f>SUM(D570:F570)</f>
        <v>-1.3605041139466343</v>
      </c>
      <c r="H570" s="14">
        <f>IF(B570="N/A", 0, INDEX('Probability Tables'!$K$18:$K$19, MATCH(B570, 'Probability Tables'!$A$18:$A$19, 0)))</f>
        <v>-1.140161291580982</v>
      </c>
      <c r="I570" s="14">
        <f>IF(C570="N/A", 0, INDEX('Probability Tables'!$K$48:$K$50, MATCH(C570, 'Probability Tables'!$A$48:$A$50, 0)))</f>
        <v>-1.624036711855253</v>
      </c>
      <c r="J570" s="14">
        <f>'Probability Tables'!$E$4</f>
        <v>-0.95753369040820424</v>
      </c>
      <c r="K570" s="16">
        <f>SUM(H570:J570)</f>
        <v>-3.7217316938444389</v>
      </c>
      <c r="L570" s="15">
        <f>EXP(G570)/(EXP(G570)+EXP(K570))*100</f>
        <v>91.38225276677349</v>
      </c>
      <c r="M570" s="15">
        <f>EXP(K570)/(EXP(K570)+EXP(G570))*100</f>
        <v>8.6177472332265204</v>
      </c>
      <c r="N570" s="17">
        <f t="shared" si="8"/>
        <v>0</v>
      </c>
      <c r="O570" s="17">
        <v>0</v>
      </c>
    </row>
    <row r="571" spans="1:15" x14ac:dyDescent="0.25">
      <c r="A571" t="s">
        <v>814</v>
      </c>
      <c r="B571" t="s">
        <v>13</v>
      </c>
      <c r="C571" s="12" t="s">
        <v>1251</v>
      </c>
      <c r="D571" s="13">
        <f>IF(B571="N/A", 0, INDEX('Probability Tables'!$J$18:$J$19, MATCH(B571, 'Probability Tables'!$A$18:$A$19, 0)))</f>
        <v>-0.16113204070663512</v>
      </c>
      <c r="E571" s="13">
        <f>IF(C571="N/A", 0, INDEX('Probability Tables'!$J$48:$J$50, MATCH(C571, 'Probability Tables'!$A$48:$A$50, 0)))</f>
        <v>-0.71512608727872051</v>
      </c>
      <c r="F571" s="13">
        <f>'Probability Tables'!$E$3</f>
        <v>-0.48424598596127871</v>
      </c>
      <c r="G571" s="16">
        <f>SUM(D571:F571)</f>
        <v>-1.3605041139466343</v>
      </c>
      <c r="H571" s="14">
        <f>IF(B571="N/A", 0, INDEX('Probability Tables'!$K$18:$K$19, MATCH(B571, 'Probability Tables'!$A$18:$A$19, 0)))</f>
        <v>-1.140161291580982</v>
      </c>
      <c r="I571" s="14">
        <f>IF(C571="N/A", 0, INDEX('Probability Tables'!$K$48:$K$50, MATCH(C571, 'Probability Tables'!$A$48:$A$50, 0)))</f>
        <v>-1.624036711855253</v>
      </c>
      <c r="J571" s="14">
        <f>'Probability Tables'!$E$4</f>
        <v>-0.95753369040820424</v>
      </c>
      <c r="K571" s="16">
        <f>SUM(H571:J571)</f>
        <v>-3.7217316938444389</v>
      </c>
      <c r="L571" s="15">
        <f>EXP(G571)/(EXP(G571)+EXP(K571))*100</f>
        <v>91.38225276677349</v>
      </c>
      <c r="M571" s="15">
        <f>EXP(K571)/(EXP(K571)+EXP(G571))*100</f>
        <v>8.6177472332265204</v>
      </c>
      <c r="N571" s="17">
        <f t="shared" si="8"/>
        <v>0</v>
      </c>
      <c r="O571" s="17">
        <v>1</v>
      </c>
    </row>
    <row r="572" spans="1:15" x14ac:dyDescent="0.25">
      <c r="A572" t="s">
        <v>815</v>
      </c>
      <c r="B572" t="s">
        <v>13</v>
      </c>
      <c r="C572" s="12" t="s">
        <v>1252</v>
      </c>
      <c r="D572" s="13">
        <f>IF(B572="N/A", 0, INDEX('Probability Tables'!$J$18:$J$19, MATCH(B572, 'Probability Tables'!$A$18:$A$19, 0)))</f>
        <v>-0.16113204070663512</v>
      </c>
      <c r="E572" s="13">
        <f>IF(C572="N/A", 0, INDEX('Probability Tables'!$J$48:$J$50, MATCH(C572, 'Probability Tables'!$A$48:$A$50, 0)))</f>
        <v>-1.6691571471357227</v>
      </c>
      <c r="F572" s="13">
        <f>'Probability Tables'!$E$3</f>
        <v>-0.48424598596127871</v>
      </c>
      <c r="G572" s="16">
        <f>SUM(D572:F572)</f>
        <v>-2.3145351738036366</v>
      </c>
      <c r="H572" s="14">
        <f>IF(B572="N/A", 0, INDEX('Probability Tables'!$K$18:$K$19, MATCH(B572, 'Probability Tables'!$A$18:$A$19, 0)))</f>
        <v>-1.140161291580982</v>
      </c>
      <c r="I572" s="14">
        <f>IF(C572="N/A", 0, INDEX('Probability Tables'!$K$48:$K$50, MATCH(C572, 'Probability Tables'!$A$48:$A$50, 0)))</f>
        <v>-1.4997389951776758</v>
      </c>
      <c r="J572" s="14">
        <f>'Probability Tables'!$E$4</f>
        <v>-0.95753369040820424</v>
      </c>
      <c r="K572" s="16">
        <f>SUM(H572:J572)</f>
        <v>-3.5974339771668618</v>
      </c>
      <c r="L572" s="15">
        <f>EXP(G572)/(EXP(G572)+EXP(K572))*100</f>
        <v>78.294281286117311</v>
      </c>
      <c r="M572" s="15">
        <f>EXP(K572)/(EXP(K572)+EXP(G572))*100</f>
        <v>21.705718713882685</v>
      </c>
      <c r="N572" s="17">
        <f t="shared" si="8"/>
        <v>0</v>
      </c>
      <c r="O572" s="17">
        <v>1</v>
      </c>
    </row>
    <row r="573" spans="1:15" x14ac:dyDescent="0.25">
      <c r="A573" t="s">
        <v>817</v>
      </c>
      <c r="B573" t="s">
        <v>17</v>
      </c>
      <c r="C573" s="12" t="s">
        <v>1250</v>
      </c>
      <c r="D573" s="13">
        <f>IF(B573="N/A", 0, INDEX('Probability Tables'!$J$18:$J$19, MATCH(B573, 'Probability Tables'!$A$18:$A$19, 0)))</f>
        <v>-1.9050155618886613</v>
      </c>
      <c r="E573" s="13">
        <f>IF(C573="N/A", 0, INDEX('Probability Tables'!$J$48:$J$50, MATCH(C573, 'Probability Tables'!$A$48:$A$50, 0)))</f>
        <v>-1.1317644959850102</v>
      </c>
      <c r="F573" s="13">
        <f>'Probability Tables'!$E$3</f>
        <v>-0.48424598596127871</v>
      </c>
      <c r="G573" s="16">
        <f>SUM(D573:F573)</f>
        <v>-3.5210260438349503</v>
      </c>
      <c r="H573" s="14">
        <f>IF(B573="N/A", 0, INDEX('Probability Tables'!$K$18:$K$19, MATCH(B573, 'Probability Tables'!$A$18:$A$19, 0)))</f>
        <v>-0.38532054201569693</v>
      </c>
      <c r="I573" s="14">
        <f>IF(C573="N/A", 0, INDEX('Probability Tables'!$K$48:$K$50, MATCH(C573, 'Probability Tables'!$A$48:$A$50, 0)))</f>
        <v>-0.54522705048332309</v>
      </c>
      <c r="J573" s="14">
        <f>'Probability Tables'!$E$4</f>
        <v>-0.95753369040820424</v>
      </c>
      <c r="K573" s="16">
        <f>SUM(H573:J573)</f>
        <v>-1.8880812829072244</v>
      </c>
      <c r="L573" s="15">
        <f>EXP(G573)/(EXP(G573)+EXP(K573))*100</f>
        <v>16.342735774071372</v>
      </c>
      <c r="M573" s="15">
        <f>EXP(K573)/(EXP(K573)+EXP(G573))*100</f>
        <v>83.657264225928628</v>
      </c>
      <c r="N573" s="17">
        <f t="shared" si="8"/>
        <v>1</v>
      </c>
      <c r="O573" s="17">
        <v>1</v>
      </c>
    </row>
    <row r="574" spans="1:15" x14ac:dyDescent="0.25">
      <c r="A574" t="s">
        <v>819</v>
      </c>
      <c r="B574" t="s">
        <v>13</v>
      </c>
      <c r="C574" s="12" t="s">
        <v>1250</v>
      </c>
      <c r="D574" s="13">
        <f>IF(B574="N/A", 0, INDEX('Probability Tables'!$J$18:$J$19, MATCH(B574, 'Probability Tables'!$A$18:$A$19, 0)))</f>
        <v>-0.16113204070663512</v>
      </c>
      <c r="E574" s="13">
        <f>IF(C574="N/A", 0, INDEX('Probability Tables'!$J$48:$J$50, MATCH(C574, 'Probability Tables'!$A$48:$A$50, 0)))</f>
        <v>-1.1317644959850102</v>
      </c>
      <c r="F574" s="13">
        <f>'Probability Tables'!$E$3</f>
        <v>-0.48424598596127871</v>
      </c>
      <c r="G574" s="16">
        <f>SUM(D574:F574)</f>
        <v>-1.7771425226529238</v>
      </c>
      <c r="H574" s="14">
        <f>IF(B574="N/A", 0, INDEX('Probability Tables'!$K$18:$K$19, MATCH(B574, 'Probability Tables'!$A$18:$A$19, 0)))</f>
        <v>-1.140161291580982</v>
      </c>
      <c r="I574" s="14">
        <f>IF(C574="N/A", 0, INDEX('Probability Tables'!$K$48:$K$50, MATCH(C574, 'Probability Tables'!$A$48:$A$50, 0)))</f>
        <v>-0.54522705048332309</v>
      </c>
      <c r="J574" s="14">
        <f>'Probability Tables'!$E$4</f>
        <v>-0.95753369040820424</v>
      </c>
      <c r="K574" s="16">
        <f>SUM(H574:J574)</f>
        <v>-2.6429220324725091</v>
      </c>
      <c r="L574" s="15">
        <f>EXP(G574)/(EXP(G574)+EXP(K574))*100</f>
        <v>70.386674355757833</v>
      </c>
      <c r="M574" s="15">
        <f>EXP(K574)/(EXP(K574)+EXP(G574))*100</f>
        <v>29.613325644242167</v>
      </c>
      <c r="N574" s="17">
        <f t="shared" si="8"/>
        <v>0</v>
      </c>
      <c r="O574" s="17">
        <v>1</v>
      </c>
    </row>
    <row r="575" spans="1:15" x14ac:dyDescent="0.25">
      <c r="A575" t="s">
        <v>821</v>
      </c>
      <c r="B575" t="s">
        <v>17</v>
      </c>
      <c r="C575" s="12" t="s">
        <v>1251</v>
      </c>
      <c r="D575" s="13">
        <f>IF(B575="N/A", 0, INDEX('Probability Tables'!$J$18:$J$19, MATCH(B575, 'Probability Tables'!$A$18:$A$19, 0)))</f>
        <v>-1.9050155618886613</v>
      </c>
      <c r="E575" s="13">
        <f>IF(C575="N/A", 0, INDEX('Probability Tables'!$J$48:$J$50, MATCH(C575, 'Probability Tables'!$A$48:$A$50, 0)))</f>
        <v>-0.71512608727872051</v>
      </c>
      <c r="F575" s="13">
        <f>'Probability Tables'!$E$3</f>
        <v>-0.48424598596127871</v>
      </c>
      <c r="G575" s="16">
        <f>SUM(D575:F575)</f>
        <v>-3.1043876351286608</v>
      </c>
      <c r="H575" s="14">
        <f>IF(B575="N/A", 0, INDEX('Probability Tables'!$K$18:$K$19, MATCH(B575, 'Probability Tables'!$A$18:$A$19, 0)))</f>
        <v>-0.38532054201569693</v>
      </c>
      <c r="I575" s="14">
        <f>IF(C575="N/A", 0, INDEX('Probability Tables'!$K$48:$K$50, MATCH(C575, 'Probability Tables'!$A$48:$A$50, 0)))</f>
        <v>-1.624036711855253</v>
      </c>
      <c r="J575" s="14">
        <f>'Probability Tables'!$E$4</f>
        <v>-0.95753369040820424</v>
      </c>
      <c r="K575" s="16">
        <f>SUM(H575:J575)</f>
        <v>-2.9668909442791542</v>
      </c>
      <c r="L575" s="15">
        <f>EXP(G575)/(EXP(G575)+EXP(K575))*100</f>
        <v>46.567987972047398</v>
      </c>
      <c r="M575" s="15">
        <f>EXP(K575)/(EXP(K575)+EXP(G575))*100</f>
        <v>53.432012027952602</v>
      </c>
      <c r="N575" s="17">
        <f t="shared" si="8"/>
        <v>1</v>
      </c>
      <c r="O575" s="17">
        <v>1</v>
      </c>
    </row>
    <row r="576" spans="1:15" x14ac:dyDescent="0.25">
      <c r="A576" t="s">
        <v>822</v>
      </c>
      <c r="B576" t="s">
        <v>13</v>
      </c>
      <c r="C576" s="12" t="s">
        <v>1251</v>
      </c>
      <c r="D576" s="13">
        <f>IF(B576="N/A", 0, INDEX('Probability Tables'!$J$18:$J$19, MATCH(B576, 'Probability Tables'!$A$18:$A$19, 0)))</f>
        <v>-0.16113204070663512</v>
      </c>
      <c r="E576" s="13">
        <f>IF(C576="N/A", 0, INDEX('Probability Tables'!$J$48:$J$50, MATCH(C576, 'Probability Tables'!$A$48:$A$50, 0)))</f>
        <v>-0.71512608727872051</v>
      </c>
      <c r="F576" s="13">
        <f>'Probability Tables'!$E$3</f>
        <v>-0.48424598596127871</v>
      </c>
      <c r="G576" s="16">
        <f>SUM(D576:F576)</f>
        <v>-1.3605041139466343</v>
      </c>
      <c r="H576" s="14">
        <f>IF(B576="N/A", 0, INDEX('Probability Tables'!$K$18:$K$19, MATCH(B576, 'Probability Tables'!$A$18:$A$19, 0)))</f>
        <v>-1.140161291580982</v>
      </c>
      <c r="I576" s="14">
        <f>IF(C576="N/A", 0, INDEX('Probability Tables'!$K$48:$K$50, MATCH(C576, 'Probability Tables'!$A$48:$A$50, 0)))</f>
        <v>-1.624036711855253</v>
      </c>
      <c r="J576" s="14">
        <f>'Probability Tables'!$E$4</f>
        <v>-0.95753369040820424</v>
      </c>
      <c r="K576" s="16">
        <f>SUM(H576:J576)</f>
        <v>-3.7217316938444389</v>
      </c>
      <c r="L576" s="15">
        <f>EXP(G576)/(EXP(G576)+EXP(K576))*100</f>
        <v>91.38225276677349</v>
      </c>
      <c r="M576" s="15">
        <f>EXP(K576)/(EXP(K576)+EXP(G576))*100</f>
        <v>8.6177472332265204</v>
      </c>
      <c r="N576" s="17">
        <f t="shared" si="8"/>
        <v>0</v>
      </c>
      <c r="O576" s="17">
        <v>0</v>
      </c>
    </row>
    <row r="577" spans="1:15" x14ac:dyDescent="0.25">
      <c r="A577" t="s">
        <v>824</v>
      </c>
      <c r="B577" t="s">
        <v>13</v>
      </c>
      <c r="C577" s="12" t="s">
        <v>1252</v>
      </c>
      <c r="D577" s="13">
        <f>IF(B577="N/A", 0, INDEX('Probability Tables'!$J$18:$J$19, MATCH(B577, 'Probability Tables'!$A$18:$A$19, 0)))</f>
        <v>-0.16113204070663512</v>
      </c>
      <c r="E577" s="13">
        <f>IF(C577="N/A", 0, INDEX('Probability Tables'!$J$48:$J$50, MATCH(C577, 'Probability Tables'!$A$48:$A$50, 0)))</f>
        <v>-1.6691571471357227</v>
      </c>
      <c r="F577" s="13">
        <f>'Probability Tables'!$E$3</f>
        <v>-0.48424598596127871</v>
      </c>
      <c r="G577" s="16">
        <f>SUM(D577:F577)</f>
        <v>-2.3145351738036366</v>
      </c>
      <c r="H577" s="14">
        <f>IF(B577="N/A", 0, INDEX('Probability Tables'!$K$18:$K$19, MATCH(B577, 'Probability Tables'!$A$18:$A$19, 0)))</f>
        <v>-1.140161291580982</v>
      </c>
      <c r="I577" s="14">
        <f>IF(C577="N/A", 0, INDEX('Probability Tables'!$K$48:$K$50, MATCH(C577, 'Probability Tables'!$A$48:$A$50, 0)))</f>
        <v>-1.4997389951776758</v>
      </c>
      <c r="J577" s="14">
        <f>'Probability Tables'!$E$4</f>
        <v>-0.95753369040820424</v>
      </c>
      <c r="K577" s="16">
        <f>SUM(H577:J577)</f>
        <v>-3.5974339771668618</v>
      </c>
      <c r="L577" s="15">
        <f>EXP(G577)/(EXP(G577)+EXP(K577))*100</f>
        <v>78.294281286117311</v>
      </c>
      <c r="M577" s="15">
        <f>EXP(K577)/(EXP(K577)+EXP(G577))*100</f>
        <v>21.705718713882685</v>
      </c>
      <c r="N577" s="17">
        <f t="shared" si="8"/>
        <v>0</v>
      </c>
      <c r="O577" s="17">
        <v>0</v>
      </c>
    </row>
    <row r="578" spans="1:15" x14ac:dyDescent="0.25">
      <c r="A578" t="s">
        <v>825</v>
      </c>
      <c r="B578" t="s">
        <v>17</v>
      </c>
      <c r="C578" s="12" t="s">
        <v>1252</v>
      </c>
      <c r="D578" s="13">
        <f>IF(B578="N/A", 0, INDEX('Probability Tables'!$J$18:$J$19, MATCH(B578, 'Probability Tables'!$A$18:$A$19, 0)))</f>
        <v>-1.9050155618886613</v>
      </c>
      <c r="E578" s="13">
        <f>IF(C578="N/A", 0, INDEX('Probability Tables'!$J$48:$J$50, MATCH(C578, 'Probability Tables'!$A$48:$A$50, 0)))</f>
        <v>-1.6691571471357227</v>
      </c>
      <c r="F578" s="13">
        <f>'Probability Tables'!$E$3</f>
        <v>-0.48424598596127871</v>
      </c>
      <c r="G578" s="16">
        <f>SUM(D578:F578)</f>
        <v>-4.0584186949856624</v>
      </c>
      <c r="H578" s="14">
        <f>IF(B578="N/A", 0, INDEX('Probability Tables'!$K$18:$K$19, MATCH(B578, 'Probability Tables'!$A$18:$A$19, 0)))</f>
        <v>-0.38532054201569693</v>
      </c>
      <c r="I578" s="14">
        <f>IF(C578="N/A", 0, INDEX('Probability Tables'!$K$48:$K$50, MATCH(C578, 'Probability Tables'!$A$48:$A$50, 0)))</f>
        <v>-1.4997389951776758</v>
      </c>
      <c r="J578" s="14">
        <f>'Probability Tables'!$E$4</f>
        <v>-0.95753369040820424</v>
      </c>
      <c r="K578" s="16">
        <f>SUM(H578:J578)</f>
        <v>-2.8425932276015771</v>
      </c>
      <c r="L578" s="15">
        <f>EXP(G578)/(EXP(G578)+EXP(K578))*100</f>
        <v>22.867192501028882</v>
      </c>
      <c r="M578" s="15">
        <f>EXP(K578)/(EXP(K578)+EXP(G578))*100</f>
        <v>77.132807498971118</v>
      </c>
      <c r="N578" s="17">
        <f t="shared" si="8"/>
        <v>1</v>
      </c>
      <c r="O578" s="17">
        <v>1</v>
      </c>
    </row>
    <row r="579" spans="1:15" x14ac:dyDescent="0.25">
      <c r="A579" t="s">
        <v>826</v>
      </c>
      <c r="B579" t="s">
        <v>17</v>
      </c>
      <c r="C579" s="12" t="s">
        <v>1250</v>
      </c>
      <c r="D579" s="13">
        <f>IF(B579="N/A", 0, INDEX('Probability Tables'!$J$18:$J$19, MATCH(B579, 'Probability Tables'!$A$18:$A$19, 0)))</f>
        <v>-1.9050155618886613</v>
      </c>
      <c r="E579" s="13">
        <f>IF(C579="N/A", 0, INDEX('Probability Tables'!$J$48:$J$50, MATCH(C579, 'Probability Tables'!$A$48:$A$50, 0)))</f>
        <v>-1.1317644959850102</v>
      </c>
      <c r="F579" s="13">
        <f>'Probability Tables'!$E$3</f>
        <v>-0.48424598596127871</v>
      </c>
      <c r="G579" s="16">
        <f>SUM(D579:F579)</f>
        <v>-3.5210260438349503</v>
      </c>
      <c r="H579" s="14">
        <f>IF(B579="N/A", 0, INDEX('Probability Tables'!$K$18:$K$19, MATCH(B579, 'Probability Tables'!$A$18:$A$19, 0)))</f>
        <v>-0.38532054201569693</v>
      </c>
      <c r="I579" s="14">
        <f>IF(C579="N/A", 0, INDEX('Probability Tables'!$K$48:$K$50, MATCH(C579, 'Probability Tables'!$A$48:$A$50, 0)))</f>
        <v>-0.54522705048332309</v>
      </c>
      <c r="J579" s="14">
        <f>'Probability Tables'!$E$4</f>
        <v>-0.95753369040820424</v>
      </c>
      <c r="K579" s="16">
        <f>SUM(H579:J579)</f>
        <v>-1.8880812829072244</v>
      </c>
      <c r="L579" s="15">
        <f>EXP(G579)/(EXP(G579)+EXP(K579))*100</f>
        <v>16.342735774071372</v>
      </c>
      <c r="M579" s="15">
        <f>EXP(K579)/(EXP(K579)+EXP(G579))*100</f>
        <v>83.657264225928628</v>
      </c>
      <c r="N579" s="17">
        <f t="shared" ref="N579:N642" si="9">IF(L579&gt;M579, 0, 1)</f>
        <v>1</v>
      </c>
      <c r="O579" s="17">
        <v>1</v>
      </c>
    </row>
    <row r="580" spans="1:15" x14ac:dyDescent="0.25">
      <c r="A580" t="s">
        <v>827</v>
      </c>
      <c r="B580" t="s">
        <v>17</v>
      </c>
      <c r="C580" s="12" t="s">
        <v>1252</v>
      </c>
      <c r="D580" s="13">
        <f>IF(B580="N/A", 0, INDEX('Probability Tables'!$J$18:$J$19, MATCH(B580, 'Probability Tables'!$A$18:$A$19, 0)))</f>
        <v>-1.9050155618886613</v>
      </c>
      <c r="E580" s="13">
        <f>IF(C580="N/A", 0, INDEX('Probability Tables'!$J$48:$J$50, MATCH(C580, 'Probability Tables'!$A$48:$A$50, 0)))</f>
        <v>-1.6691571471357227</v>
      </c>
      <c r="F580" s="13">
        <f>'Probability Tables'!$E$3</f>
        <v>-0.48424598596127871</v>
      </c>
      <c r="G580" s="16">
        <f>SUM(D580:F580)</f>
        <v>-4.0584186949856624</v>
      </c>
      <c r="H580" s="14">
        <f>IF(B580="N/A", 0, INDEX('Probability Tables'!$K$18:$K$19, MATCH(B580, 'Probability Tables'!$A$18:$A$19, 0)))</f>
        <v>-0.38532054201569693</v>
      </c>
      <c r="I580" s="14">
        <f>IF(C580="N/A", 0, INDEX('Probability Tables'!$K$48:$K$50, MATCH(C580, 'Probability Tables'!$A$48:$A$50, 0)))</f>
        <v>-1.4997389951776758</v>
      </c>
      <c r="J580" s="14">
        <f>'Probability Tables'!$E$4</f>
        <v>-0.95753369040820424</v>
      </c>
      <c r="K580" s="16">
        <f>SUM(H580:J580)</f>
        <v>-2.8425932276015771</v>
      </c>
      <c r="L580" s="15">
        <f>EXP(G580)/(EXP(G580)+EXP(K580))*100</f>
        <v>22.867192501028882</v>
      </c>
      <c r="M580" s="15">
        <f>EXP(K580)/(EXP(K580)+EXP(G580))*100</f>
        <v>77.132807498971118</v>
      </c>
      <c r="N580" s="17">
        <f t="shared" si="9"/>
        <v>1</v>
      </c>
      <c r="O580" s="17">
        <v>0</v>
      </c>
    </row>
    <row r="581" spans="1:15" x14ac:dyDescent="0.25">
      <c r="A581" t="s">
        <v>828</v>
      </c>
      <c r="B581" t="s">
        <v>13</v>
      </c>
      <c r="C581" s="12" t="s">
        <v>1251</v>
      </c>
      <c r="D581" s="13">
        <f>IF(B581="N/A", 0, INDEX('Probability Tables'!$J$18:$J$19, MATCH(B581, 'Probability Tables'!$A$18:$A$19, 0)))</f>
        <v>-0.16113204070663512</v>
      </c>
      <c r="E581" s="13">
        <f>IF(C581="N/A", 0, INDEX('Probability Tables'!$J$48:$J$50, MATCH(C581, 'Probability Tables'!$A$48:$A$50, 0)))</f>
        <v>-0.71512608727872051</v>
      </c>
      <c r="F581" s="13">
        <f>'Probability Tables'!$E$3</f>
        <v>-0.48424598596127871</v>
      </c>
      <c r="G581" s="16">
        <f>SUM(D581:F581)</f>
        <v>-1.3605041139466343</v>
      </c>
      <c r="H581" s="14">
        <f>IF(B581="N/A", 0, INDEX('Probability Tables'!$K$18:$K$19, MATCH(B581, 'Probability Tables'!$A$18:$A$19, 0)))</f>
        <v>-1.140161291580982</v>
      </c>
      <c r="I581" s="14">
        <f>IF(C581="N/A", 0, INDEX('Probability Tables'!$K$48:$K$50, MATCH(C581, 'Probability Tables'!$A$48:$A$50, 0)))</f>
        <v>-1.624036711855253</v>
      </c>
      <c r="J581" s="14">
        <f>'Probability Tables'!$E$4</f>
        <v>-0.95753369040820424</v>
      </c>
      <c r="K581" s="16">
        <f>SUM(H581:J581)</f>
        <v>-3.7217316938444389</v>
      </c>
      <c r="L581" s="15">
        <f>EXP(G581)/(EXP(G581)+EXP(K581))*100</f>
        <v>91.38225276677349</v>
      </c>
      <c r="M581" s="15">
        <f>EXP(K581)/(EXP(K581)+EXP(G581))*100</f>
        <v>8.6177472332265204</v>
      </c>
      <c r="N581" s="17">
        <f t="shared" si="9"/>
        <v>0</v>
      </c>
      <c r="O581" s="17">
        <v>1</v>
      </c>
    </row>
    <row r="582" spans="1:15" x14ac:dyDescent="0.25">
      <c r="A582" t="s">
        <v>830</v>
      </c>
      <c r="B582" t="s">
        <v>17</v>
      </c>
      <c r="C582" s="12" t="s">
        <v>1250</v>
      </c>
      <c r="D582" s="13">
        <f>IF(B582="N/A", 0, INDEX('Probability Tables'!$J$18:$J$19, MATCH(B582, 'Probability Tables'!$A$18:$A$19, 0)))</f>
        <v>-1.9050155618886613</v>
      </c>
      <c r="E582" s="13">
        <f>IF(C582="N/A", 0, INDEX('Probability Tables'!$J$48:$J$50, MATCH(C582, 'Probability Tables'!$A$48:$A$50, 0)))</f>
        <v>-1.1317644959850102</v>
      </c>
      <c r="F582" s="13">
        <f>'Probability Tables'!$E$3</f>
        <v>-0.48424598596127871</v>
      </c>
      <c r="G582" s="16">
        <f>SUM(D582:F582)</f>
        <v>-3.5210260438349503</v>
      </c>
      <c r="H582" s="14">
        <f>IF(B582="N/A", 0, INDEX('Probability Tables'!$K$18:$K$19, MATCH(B582, 'Probability Tables'!$A$18:$A$19, 0)))</f>
        <v>-0.38532054201569693</v>
      </c>
      <c r="I582" s="14">
        <f>IF(C582="N/A", 0, INDEX('Probability Tables'!$K$48:$K$50, MATCH(C582, 'Probability Tables'!$A$48:$A$50, 0)))</f>
        <v>-0.54522705048332309</v>
      </c>
      <c r="J582" s="14">
        <f>'Probability Tables'!$E$4</f>
        <v>-0.95753369040820424</v>
      </c>
      <c r="K582" s="16">
        <f>SUM(H582:J582)</f>
        <v>-1.8880812829072244</v>
      </c>
      <c r="L582" s="15">
        <f>EXP(G582)/(EXP(G582)+EXP(K582))*100</f>
        <v>16.342735774071372</v>
      </c>
      <c r="M582" s="15">
        <f>EXP(K582)/(EXP(K582)+EXP(G582))*100</f>
        <v>83.657264225928628</v>
      </c>
      <c r="N582" s="17">
        <f t="shared" si="9"/>
        <v>1</v>
      </c>
      <c r="O582" s="17">
        <v>1</v>
      </c>
    </row>
    <row r="583" spans="1:15" x14ac:dyDescent="0.25">
      <c r="A583" t="s">
        <v>831</v>
      </c>
      <c r="B583" t="s">
        <v>17</v>
      </c>
      <c r="C583" s="12" t="s">
        <v>1250</v>
      </c>
      <c r="D583" s="13">
        <f>IF(B583="N/A", 0, INDEX('Probability Tables'!$J$18:$J$19, MATCH(B583, 'Probability Tables'!$A$18:$A$19, 0)))</f>
        <v>-1.9050155618886613</v>
      </c>
      <c r="E583" s="13">
        <f>IF(C583="N/A", 0, INDEX('Probability Tables'!$J$48:$J$50, MATCH(C583, 'Probability Tables'!$A$48:$A$50, 0)))</f>
        <v>-1.1317644959850102</v>
      </c>
      <c r="F583" s="13">
        <f>'Probability Tables'!$E$3</f>
        <v>-0.48424598596127871</v>
      </c>
      <c r="G583" s="16">
        <f>SUM(D583:F583)</f>
        <v>-3.5210260438349503</v>
      </c>
      <c r="H583" s="14">
        <f>IF(B583="N/A", 0, INDEX('Probability Tables'!$K$18:$K$19, MATCH(B583, 'Probability Tables'!$A$18:$A$19, 0)))</f>
        <v>-0.38532054201569693</v>
      </c>
      <c r="I583" s="14">
        <f>IF(C583="N/A", 0, INDEX('Probability Tables'!$K$48:$K$50, MATCH(C583, 'Probability Tables'!$A$48:$A$50, 0)))</f>
        <v>-0.54522705048332309</v>
      </c>
      <c r="J583" s="14">
        <f>'Probability Tables'!$E$4</f>
        <v>-0.95753369040820424</v>
      </c>
      <c r="K583" s="16">
        <f>SUM(H583:J583)</f>
        <v>-1.8880812829072244</v>
      </c>
      <c r="L583" s="15">
        <f>EXP(G583)/(EXP(G583)+EXP(K583))*100</f>
        <v>16.342735774071372</v>
      </c>
      <c r="M583" s="15">
        <f>EXP(K583)/(EXP(K583)+EXP(G583))*100</f>
        <v>83.657264225928628</v>
      </c>
      <c r="N583" s="17">
        <f t="shared" si="9"/>
        <v>1</v>
      </c>
      <c r="O583" s="17">
        <v>1</v>
      </c>
    </row>
    <row r="584" spans="1:15" x14ac:dyDescent="0.25">
      <c r="A584" t="s">
        <v>833</v>
      </c>
      <c r="B584" t="s">
        <v>13</v>
      </c>
      <c r="C584" s="12" t="s">
        <v>1250</v>
      </c>
      <c r="D584" s="13">
        <f>IF(B584="N/A", 0, INDEX('Probability Tables'!$J$18:$J$19, MATCH(B584, 'Probability Tables'!$A$18:$A$19, 0)))</f>
        <v>-0.16113204070663512</v>
      </c>
      <c r="E584" s="13">
        <f>IF(C584="N/A", 0, INDEX('Probability Tables'!$J$48:$J$50, MATCH(C584, 'Probability Tables'!$A$48:$A$50, 0)))</f>
        <v>-1.1317644959850102</v>
      </c>
      <c r="F584" s="13">
        <f>'Probability Tables'!$E$3</f>
        <v>-0.48424598596127871</v>
      </c>
      <c r="G584" s="16">
        <f>SUM(D584:F584)</f>
        <v>-1.7771425226529238</v>
      </c>
      <c r="H584" s="14">
        <f>IF(B584="N/A", 0, INDEX('Probability Tables'!$K$18:$K$19, MATCH(B584, 'Probability Tables'!$A$18:$A$19, 0)))</f>
        <v>-1.140161291580982</v>
      </c>
      <c r="I584" s="14">
        <f>IF(C584="N/A", 0, INDEX('Probability Tables'!$K$48:$K$50, MATCH(C584, 'Probability Tables'!$A$48:$A$50, 0)))</f>
        <v>-0.54522705048332309</v>
      </c>
      <c r="J584" s="14">
        <f>'Probability Tables'!$E$4</f>
        <v>-0.95753369040820424</v>
      </c>
      <c r="K584" s="16">
        <f>SUM(H584:J584)</f>
        <v>-2.6429220324725091</v>
      </c>
      <c r="L584" s="15">
        <f>EXP(G584)/(EXP(G584)+EXP(K584))*100</f>
        <v>70.386674355757833</v>
      </c>
      <c r="M584" s="15">
        <f>EXP(K584)/(EXP(K584)+EXP(G584))*100</f>
        <v>29.613325644242167</v>
      </c>
      <c r="N584" s="17">
        <f t="shared" si="9"/>
        <v>0</v>
      </c>
      <c r="O584" s="17">
        <v>0</v>
      </c>
    </row>
    <row r="585" spans="1:15" x14ac:dyDescent="0.25">
      <c r="A585" t="s">
        <v>834</v>
      </c>
      <c r="B585" t="s">
        <v>13</v>
      </c>
      <c r="C585" s="12" t="s">
        <v>1250</v>
      </c>
      <c r="D585" s="13">
        <f>IF(B585="N/A", 0, INDEX('Probability Tables'!$J$18:$J$19, MATCH(B585, 'Probability Tables'!$A$18:$A$19, 0)))</f>
        <v>-0.16113204070663512</v>
      </c>
      <c r="E585" s="13">
        <f>IF(C585="N/A", 0, INDEX('Probability Tables'!$J$48:$J$50, MATCH(C585, 'Probability Tables'!$A$48:$A$50, 0)))</f>
        <v>-1.1317644959850102</v>
      </c>
      <c r="F585" s="13">
        <f>'Probability Tables'!$E$3</f>
        <v>-0.48424598596127871</v>
      </c>
      <c r="G585" s="16">
        <f>SUM(D585:F585)</f>
        <v>-1.7771425226529238</v>
      </c>
      <c r="H585" s="14">
        <f>IF(B585="N/A", 0, INDEX('Probability Tables'!$K$18:$K$19, MATCH(B585, 'Probability Tables'!$A$18:$A$19, 0)))</f>
        <v>-1.140161291580982</v>
      </c>
      <c r="I585" s="14">
        <f>IF(C585="N/A", 0, INDEX('Probability Tables'!$K$48:$K$50, MATCH(C585, 'Probability Tables'!$A$48:$A$50, 0)))</f>
        <v>-0.54522705048332309</v>
      </c>
      <c r="J585" s="14">
        <f>'Probability Tables'!$E$4</f>
        <v>-0.95753369040820424</v>
      </c>
      <c r="K585" s="16">
        <f>SUM(H585:J585)</f>
        <v>-2.6429220324725091</v>
      </c>
      <c r="L585" s="15">
        <f>EXP(G585)/(EXP(G585)+EXP(K585))*100</f>
        <v>70.386674355757833</v>
      </c>
      <c r="M585" s="15">
        <f>EXP(K585)/(EXP(K585)+EXP(G585))*100</f>
        <v>29.613325644242167</v>
      </c>
      <c r="N585" s="17">
        <f t="shared" si="9"/>
        <v>0</v>
      </c>
      <c r="O585" s="17">
        <v>0</v>
      </c>
    </row>
    <row r="586" spans="1:15" x14ac:dyDescent="0.25">
      <c r="A586" t="s">
        <v>836</v>
      </c>
      <c r="B586" t="s">
        <v>13</v>
      </c>
      <c r="C586" s="12" t="s">
        <v>1251</v>
      </c>
      <c r="D586" s="13">
        <f>IF(B586="N/A", 0, INDEX('Probability Tables'!$J$18:$J$19, MATCH(B586, 'Probability Tables'!$A$18:$A$19, 0)))</f>
        <v>-0.16113204070663512</v>
      </c>
      <c r="E586" s="13">
        <f>IF(C586="N/A", 0, INDEX('Probability Tables'!$J$48:$J$50, MATCH(C586, 'Probability Tables'!$A$48:$A$50, 0)))</f>
        <v>-0.71512608727872051</v>
      </c>
      <c r="F586" s="13">
        <f>'Probability Tables'!$E$3</f>
        <v>-0.48424598596127871</v>
      </c>
      <c r="G586" s="16">
        <f>SUM(D586:F586)</f>
        <v>-1.3605041139466343</v>
      </c>
      <c r="H586" s="14">
        <f>IF(B586="N/A", 0, INDEX('Probability Tables'!$K$18:$K$19, MATCH(B586, 'Probability Tables'!$A$18:$A$19, 0)))</f>
        <v>-1.140161291580982</v>
      </c>
      <c r="I586" s="14">
        <f>IF(C586="N/A", 0, INDEX('Probability Tables'!$K$48:$K$50, MATCH(C586, 'Probability Tables'!$A$48:$A$50, 0)))</f>
        <v>-1.624036711855253</v>
      </c>
      <c r="J586" s="14">
        <f>'Probability Tables'!$E$4</f>
        <v>-0.95753369040820424</v>
      </c>
      <c r="K586" s="16">
        <f>SUM(H586:J586)</f>
        <v>-3.7217316938444389</v>
      </c>
      <c r="L586" s="15">
        <f>EXP(G586)/(EXP(G586)+EXP(K586))*100</f>
        <v>91.38225276677349</v>
      </c>
      <c r="M586" s="15">
        <f>EXP(K586)/(EXP(K586)+EXP(G586))*100</f>
        <v>8.6177472332265204</v>
      </c>
      <c r="N586" s="17">
        <f t="shared" si="9"/>
        <v>0</v>
      </c>
      <c r="O586" s="17">
        <v>0</v>
      </c>
    </row>
    <row r="587" spans="1:15" x14ac:dyDescent="0.25">
      <c r="A587" t="s">
        <v>837</v>
      </c>
      <c r="B587" t="s">
        <v>17</v>
      </c>
      <c r="C587" s="12" t="s">
        <v>1250</v>
      </c>
      <c r="D587" s="13">
        <f>IF(B587="N/A", 0, INDEX('Probability Tables'!$J$18:$J$19, MATCH(B587, 'Probability Tables'!$A$18:$A$19, 0)))</f>
        <v>-1.9050155618886613</v>
      </c>
      <c r="E587" s="13">
        <f>IF(C587="N/A", 0, INDEX('Probability Tables'!$J$48:$J$50, MATCH(C587, 'Probability Tables'!$A$48:$A$50, 0)))</f>
        <v>-1.1317644959850102</v>
      </c>
      <c r="F587" s="13">
        <f>'Probability Tables'!$E$3</f>
        <v>-0.48424598596127871</v>
      </c>
      <c r="G587" s="16">
        <f>SUM(D587:F587)</f>
        <v>-3.5210260438349503</v>
      </c>
      <c r="H587" s="14">
        <f>IF(B587="N/A", 0, INDEX('Probability Tables'!$K$18:$K$19, MATCH(B587, 'Probability Tables'!$A$18:$A$19, 0)))</f>
        <v>-0.38532054201569693</v>
      </c>
      <c r="I587" s="14">
        <f>IF(C587="N/A", 0, INDEX('Probability Tables'!$K$48:$K$50, MATCH(C587, 'Probability Tables'!$A$48:$A$50, 0)))</f>
        <v>-0.54522705048332309</v>
      </c>
      <c r="J587" s="14">
        <f>'Probability Tables'!$E$4</f>
        <v>-0.95753369040820424</v>
      </c>
      <c r="K587" s="16">
        <f>SUM(H587:J587)</f>
        <v>-1.8880812829072244</v>
      </c>
      <c r="L587" s="15">
        <f>EXP(G587)/(EXP(G587)+EXP(K587))*100</f>
        <v>16.342735774071372</v>
      </c>
      <c r="M587" s="15">
        <f>EXP(K587)/(EXP(K587)+EXP(G587))*100</f>
        <v>83.657264225928628</v>
      </c>
      <c r="N587" s="17">
        <f t="shared" si="9"/>
        <v>1</v>
      </c>
      <c r="O587" s="17">
        <v>1</v>
      </c>
    </row>
    <row r="588" spans="1:15" x14ac:dyDescent="0.25">
      <c r="A588" t="s">
        <v>839</v>
      </c>
      <c r="B588" t="s">
        <v>13</v>
      </c>
      <c r="C588" s="12" t="s">
        <v>1252</v>
      </c>
      <c r="D588" s="13">
        <f>IF(B588="N/A", 0, INDEX('Probability Tables'!$J$18:$J$19, MATCH(B588, 'Probability Tables'!$A$18:$A$19, 0)))</f>
        <v>-0.16113204070663512</v>
      </c>
      <c r="E588" s="13">
        <f>IF(C588="N/A", 0, INDEX('Probability Tables'!$J$48:$J$50, MATCH(C588, 'Probability Tables'!$A$48:$A$50, 0)))</f>
        <v>-1.6691571471357227</v>
      </c>
      <c r="F588" s="13">
        <f>'Probability Tables'!$E$3</f>
        <v>-0.48424598596127871</v>
      </c>
      <c r="G588" s="16">
        <f>SUM(D588:F588)</f>
        <v>-2.3145351738036366</v>
      </c>
      <c r="H588" s="14">
        <f>IF(B588="N/A", 0, INDEX('Probability Tables'!$K$18:$K$19, MATCH(B588, 'Probability Tables'!$A$18:$A$19, 0)))</f>
        <v>-1.140161291580982</v>
      </c>
      <c r="I588" s="14">
        <f>IF(C588="N/A", 0, INDEX('Probability Tables'!$K$48:$K$50, MATCH(C588, 'Probability Tables'!$A$48:$A$50, 0)))</f>
        <v>-1.4997389951776758</v>
      </c>
      <c r="J588" s="14">
        <f>'Probability Tables'!$E$4</f>
        <v>-0.95753369040820424</v>
      </c>
      <c r="K588" s="16">
        <f>SUM(H588:J588)</f>
        <v>-3.5974339771668618</v>
      </c>
      <c r="L588" s="15">
        <f>EXP(G588)/(EXP(G588)+EXP(K588))*100</f>
        <v>78.294281286117311</v>
      </c>
      <c r="M588" s="15">
        <f>EXP(K588)/(EXP(K588)+EXP(G588))*100</f>
        <v>21.705718713882685</v>
      </c>
      <c r="N588" s="17">
        <f t="shared" si="9"/>
        <v>0</v>
      </c>
      <c r="O588" s="17">
        <v>0</v>
      </c>
    </row>
    <row r="589" spans="1:15" x14ac:dyDescent="0.25">
      <c r="A589" t="s">
        <v>840</v>
      </c>
      <c r="B589" t="s">
        <v>13</v>
      </c>
      <c r="C589" s="12" t="s">
        <v>1250</v>
      </c>
      <c r="D589" s="13">
        <f>IF(B589="N/A", 0, INDEX('Probability Tables'!$J$18:$J$19, MATCH(B589, 'Probability Tables'!$A$18:$A$19, 0)))</f>
        <v>-0.16113204070663512</v>
      </c>
      <c r="E589" s="13">
        <f>IF(C589="N/A", 0, INDEX('Probability Tables'!$J$48:$J$50, MATCH(C589, 'Probability Tables'!$A$48:$A$50, 0)))</f>
        <v>-1.1317644959850102</v>
      </c>
      <c r="F589" s="13">
        <f>'Probability Tables'!$E$3</f>
        <v>-0.48424598596127871</v>
      </c>
      <c r="G589" s="16">
        <f>SUM(D589:F589)</f>
        <v>-1.7771425226529238</v>
      </c>
      <c r="H589" s="14">
        <f>IF(B589="N/A", 0, INDEX('Probability Tables'!$K$18:$K$19, MATCH(B589, 'Probability Tables'!$A$18:$A$19, 0)))</f>
        <v>-1.140161291580982</v>
      </c>
      <c r="I589" s="14">
        <f>IF(C589="N/A", 0, INDEX('Probability Tables'!$K$48:$K$50, MATCH(C589, 'Probability Tables'!$A$48:$A$50, 0)))</f>
        <v>-0.54522705048332309</v>
      </c>
      <c r="J589" s="14">
        <f>'Probability Tables'!$E$4</f>
        <v>-0.95753369040820424</v>
      </c>
      <c r="K589" s="16">
        <f>SUM(H589:J589)</f>
        <v>-2.6429220324725091</v>
      </c>
      <c r="L589" s="15">
        <f>EXP(G589)/(EXP(G589)+EXP(K589))*100</f>
        <v>70.386674355757833</v>
      </c>
      <c r="M589" s="15">
        <f>EXP(K589)/(EXP(K589)+EXP(G589))*100</f>
        <v>29.613325644242167</v>
      </c>
      <c r="N589" s="17">
        <f t="shared" si="9"/>
        <v>0</v>
      </c>
      <c r="O589" s="17">
        <v>1</v>
      </c>
    </row>
    <row r="590" spans="1:15" x14ac:dyDescent="0.25">
      <c r="A590" t="s">
        <v>842</v>
      </c>
      <c r="B590" t="s">
        <v>13</v>
      </c>
      <c r="C590" s="12" t="s">
        <v>1251</v>
      </c>
      <c r="D590" s="13">
        <f>IF(B590="N/A", 0, INDEX('Probability Tables'!$J$18:$J$19, MATCH(B590, 'Probability Tables'!$A$18:$A$19, 0)))</f>
        <v>-0.16113204070663512</v>
      </c>
      <c r="E590" s="13">
        <f>IF(C590="N/A", 0, INDEX('Probability Tables'!$J$48:$J$50, MATCH(C590, 'Probability Tables'!$A$48:$A$50, 0)))</f>
        <v>-0.71512608727872051</v>
      </c>
      <c r="F590" s="13">
        <f>'Probability Tables'!$E$3</f>
        <v>-0.48424598596127871</v>
      </c>
      <c r="G590" s="16">
        <f>SUM(D590:F590)</f>
        <v>-1.3605041139466343</v>
      </c>
      <c r="H590" s="14">
        <f>IF(B590="N/A", 0, INDEX('Probability Tables'!$K$18:$K$19, MATCH(B590, 'Probability Tables'!$A$18:$A$19, 0)))</f>
        <v>-1.140161291580982</v>
      </c>
      <c r="I590" s="14">
        <f>IF(C590="N/A", 0, INDEX('Probability Tables'!$K$48:$K$50, MATCH(C590, 'Probability Tables'!$A$48:$A$50, 0)))</f>
        <v>-1.624036711855253</v>
      </c>
      <c r="J590" s="14">
        <f>'Probability Tables'!$E$4</f>
        <v>-0.95753369040820424</v>
      </c>
      <c r="K590" s="16">
        <f>SUM(H590:J590)</f>
        <v>-3.7217316938444389</v>
      </c>
      <c r="L590" s="15">
        <f>EXP(G590)/(EXP(G590)+EXP(K590))*100</f>
        <v>91.38225276677349</v>
      </c>
      <c r="M590" s="15">
        <f>EXP(K590)/(EXP(K590)+EXP(G590))*100</f>
        <v>8.6177472332265204</v>
      </c>
      <c r="N590" s="17">
        <f t="shared" si="9"/>
        <v>0</v>
      </c>
      <c r="O590" s="17">
        <v>0</v>
      </c>
    </row>
    <row r="591" spans="1:15" x14ac:dyDescent="0.25">
      <c r="A591" t="s">
        <v>843</v>
      </c>
      <c r="B591" t="s">
        <v>13</v>
      </c>
      <c r="C591" s="12" t="s">
        <v>1251</v>
      </c>
      <c r="D591" s="13">
        <f>IF(B591="N/A", 0, INDEX('Probability Tables'!$J$18:$J$19, MATCH(B591, 'Probability Tables'!$A$18:$A$19, 0)))</f>
        <v>-0.16113204070663512</v>
      </c>
      <c r="E591" s="13">
        <f>IF(C591="N/A", 0, INDEX('Probability Tables'!$J$48:$J$50, MATCH(C591, 'Probability Tables'!$A$48:$A$50, 0)))</f>
        <v>-0.71512608727872051</v>
      </c>
      <c r="F591" s="13">
        <f>'Probability Tables'!$E$3</f>
        <v>-0.48424598596127871</v>
      </c>
      <c r="G591" s="16">
        <f>SUM(D591:F591)</f>
        <v>-1.3605041139466343</v>
      </c>
      <c r="H591" s="14">
        <f>IF(B591="N/A", 0, INDEX('Probability Tables'!$K$18:$K$19, MATCH(B591, 'Probability Tables'!$A$18:$A$19, 0)))</f>
        <v>-1.140161291580982</v>
      </c>
      <c r="I591" s="14">
        <f>IF(C591="N/A", 0, INDEX('Probability Tables'!$K$48:$K$50, MATCH(C591, 'Probability Tables'!$A$48:$A$50, 0)))</f>
        <v>-1.624036711855253</v>
      </c>
      <c r="J591" s="14">
        <f>'Probability Tables'!$E$4</f>
        <v>-0.95753369040820424</v>
      </c>
      <c r="K591" s="16">
        <f>SUM(H591:J591)</f>
        <v>-3.7217316938444389</v>
      </c>
      <c r="L591" s="15">
        <f>EXP(G591)/(EXP(G591)+EXP(K591))*100</f>
        <v>91.38225276677349</v>
      </c>
      <c r="M591" s="15">
        <f>EXP(K591)/(EXP(K591)+EXP(G591))*100</f>
        <v>8.6177472332265204</v>
      </c>
      <c r="N591" s="17">
        <f t="shared" si="9"/>
        <v>0</v>
      </c>
      <c r="O591" s="17">
        <v>0</v>
      </c>
    </row>
    <row r="592" spans="1:15" x14ac:dyDescent="0.25">
      <c r="A592" t="s">
        <v>845</v>
      </c>
      <c r="B592" t="s">
        <v>13</v>
      </c>
      <c r="C592" s="12" t="s">
        <v>1251</v>
      </c>
      <c r="D592" s="13">
        <f>IF(B592="N/A", 0, INDEX('Probability Tables'!$J$18:$J$19, MATCH(B592, 'Probability Tables'!$A$18:$A$19, 0)))</f>
        <v>-0.16113204070663512</v>
      </c>
      <c r="E592" s="13">
        <f>IF(C592="N/A", 0, INDEX('Probability Tables'!$J$48:$J$50, MATCH(C592, 'Probability Tables'!$A$48:$A$50, 0)))</f>
        <v>-0.71512608727872051</v>
      </c>
      <c r="F592" s="13">
        <f>'Probability Tables'!$E$3</f>
        <v>-0.48424598596127871</v>
      </c>
      <c r="G592" s="16">
        <f>SUM(D592:F592)</f>
        <v>-1.3605041139466343</v>
      </c>
      <c r="H592" s="14">
        <f>IF(B592="N/A", 0, INDEX('Probability Tables'!$K$18:$K$19, MATCH(B592, 'Probability Tables'!$A$18:$A$19, 0)))</f>
        <v>-1.140161291580982</v>
      </c>
      <c r="I592" s="14">
        <f>IF(C592="N/A", 0, INDEX('Probability Tables'!$K$48:$K$50, MATCH(C592, 'Probability Tables'!$A$48:$A$50, 0)))</f>
        <v>-1.624036711855253</v>
      </c>
      <c r="J592" s="14">
        <f>'Probability Tables'!$E$4</f>
        <v>-0.95753369040820424</v>
      </c>
      <c r="K592" s="16">
        <f>SUM(H592:J592)</f>
        <v>-3.7217316938444389</v>
      </c>
      <c r="L592" s="15">
        <f>EXP(G592)/(EXP(G592)+EXP(K592))*100</f>
        <v>91.38225276677349</v>
      </c>
      <c r="M592" s="15">
        <f>EXP(K592)/(EXP(K592)+EXP(G592))*100</f>
        <v>8.6177472332265204</v>
      </c>
      <c r="N592" s="17">
        <f t="shared" si="9"/>
        <v>0</v>
      </c>
      <c r="O592" s="17">
        <v>0</v>
      </c>
    </row>
    <row r="593" spans="1:15" x14ac:dyDescent="0.25">
      <c r="A593" t="s">
        <v>847</v>
      </c>
      <c r="B593" t="s">
        <v>17</v>
      </c>
      <c r="C593" s="12" t="s">
        <v>1250</v>
      </c>
      <c r="D593" s="13">
        <f>IF(B593="N/A", 0, INDEX('Probability Tables'!$J$18:$J$19, MATCH(B593, 'Probability Tables'!$A$18:$A$19, 0)))</f>
        <v>-1.9050155618886613</v>
      </c>
      <c r="E593" s="13">
        <f>IF(C593="N/A", 0, INDEX('Probability Tables'!$J$48:$J$50, MATCH(C593, 'Probability Tables'!$A$48:$A$50, 0)))</f>
        <v>-1.1317644959850102</v>
      </c>
      <c r="F593" s="13">
        <f>'Probability Tables'!$E$3</f>
        <v>-0.48424598596127871</v>
      </c>
      <c r="G593" s="16">
        <f>SUM(D593:F593)</f>
        <v>-3.5210260438349503</v>
      </c>
      <c r="H593" s="14">
        <f>IF(B593="N/A", 0, INDEX('Probability Tables'!$K$18:$K$19, MATCH(B593, 'Probability Tables'!$A$18:$A$19, 0)))</f>
        <v>-0.38532054201569693</v>
      </c>
      <c r="I593" s="14">
        <f>IF(C593="N/A", 0, INDEX('Probability Tables'!$K$48:$K$50, MATCH(C593, 'Probability Tables'!$A$48:$A$50, 0)))</f>
        <v>-0.54522705048332309</v>
      </c>
      <c r="J593" s="14">
        <f>'Probability Tables'!$E$4</f>
        <v>-0.95753369040820424</v>
      </c>
      <c r="K593" s="16">
        <f>SUM(H593:J593)</f>
        <v>-1.8880812829072244</v>
      </c>
      <c r="L593" s="15">
        <f>EXP(G593)/(EXP(G593)+EXP(K593))*100</f>
        <v>16.342735774071372</v>
      </c>
      <c r="M593" s="15">
        <f>EXP(K593)/(EXP(K593)+EXP(G593))*100</f>
        <v>83.657264225928628</v>
      </c>
      <c r="N593" s="17">
        <f t="shared" si="9"/>
        <v>1</v>
      </c>
      <c r="O593" s="17">
        <v>1</v>
      </c>
    </row>
    <row r="594" spans="1:15" x14ac:dyDescent="0.25">
      <c r="A594" t="s">
        <v>848</v>
      </c>
      <c r="B594" t="s">
        <v>13</v>
      </c>
      <c r="C594" s="12" t="s">
        <v>1251</v>
      </c>
      <c r="D594" s="13">
        <f>IF(B594="N/A", 0, INDEX('Probability Tables'!$J$18:$J$19, MATCH(B594, 'Probability Tables'!$A$18:$A$19, 0)))</f>
        <v>-0.16113204070663512</v>
      </c>
      <c r="E594" s="13">
        <f>IF(C594="N/A", 0, INDEX('Probability Tables'!$J$48:$J$50, MATCH(C594, 'Probability Tables'!$A$48:$A$50, 0)))</f>
        <v>-0.71512608727872051</v>
      </c>
      <c r="F594" s="13">
        <f>'Probability Tables'!$E$3</f>
        <v>-0.48424598596127871</v>
      </c>
      <c r="G594" s="16">
        <f>SUM(D594:F594)</f>
        <v>-1.3605041139466343</v>
      </c>
      <c r="H594" s="14">
        <f>IF(B594="N/A", 0, INDEX('Probability Tables'!$K$18:$K$19, MATCH(B594, 'Probability Tables'!$A$18:$A$19, 0)))</f>
        <v>-1.140161291580982</v>
      </c>
      <c r="I594" s="14">
        <f>IF(C594="N/A", 0, INDEX('Probability Tables'!$K$48:$K$50, MATCH(C594, 'Probability Tables'!$A$48:$A$50, 0)))</f>
        <v>-1.624036711855253</v>
      </c>
      <c r="J594" s="14">
        <f>'Probability Tables'!$E$4</f>
        <v>-0.95753369040820424</v>
      </c>
      <c r="K594" s="16">
        <f>SUM(H594:J594)</f>
        <v>-3.7217316938444389</v>
      </c>
      <c r="L594" s="15">
        <f>EXP(G594)/(EXP(G594)+EXP(K594))*100</f>
        <v>91.38225276677349</v>
      </c>
      <c r="M594" s="15">
        <f>EXP(K594)/(EXP(K594)+EXP(G594))*100</f>
        <v>8.6177472332265204</v>
      </c>
      <c r="N594" s="17">
        <f t="shared" si="9"/>
        <v>0</v>
      </c>
      <c r="O594" s="17">
        <v>0</v>
      </c>
    </row>
    <row r="595" spans="1:15" x14ac:dyDescent="0.25">
      <c r="A595" t="s">
        <v>850</v>
      </c>
      <c r="B595" t="s">
        <v>17</v>
      </c>
      <c r="C595" s="12" t="s">
        <v>1251</v>
      </c>
      <c r="D595" s="13">
        <f>IF(B595="N/A", 0, INDEX('Probability Tables'!$J$18:$J$19, MATCH(B595, 'Probability Tables'!$A$18:$A$19, 0)))</f>
        <v>-1.9050155618886613</v>
      </c>
      <c r="E595" s="13">
        <f>IF(C595="N/A", 0, INDEX('Probability Tables'!$J$48:$J$50, MATCH(C595, 'Probability Tables'!$A$48:$A$50, 0)))</f>
        <v>-0.71512608727872051</v>
      </c>
      <c r="F595" s="13">
        <f>'Probability Tables'!$E$3</f>
        <v>-0.48424598596127871</v>
      </c>
      <c r="G595" s="16">
        <f>SUM(D595:F595)</f>
        <v>-3.1043876351286608</v>
      </c>
      <c r="H595" s="14">
        <f>IF(B595="N/A", 0, INDEX('Probability Tables'!$K$18:$K$19, MATCH(B595, 'Probability Tables'!$A$18:$A$19, 0)))</f>
        <v>-0.38532054201569693</v>
      </c>
      <c r="I595" s="14">
        <f>IF(C595="N/A", 0, INDEX('Probability Tables'!$K$48:$K$50, MATCH(C595, 'Probability Tables'!$A$48:$A$50, 0)))</f>
        <v>-1.624036711855253</v>
      </c>
      <c r="J595" s="14">
        <f>'Probability Tables'!$E$4</f>
        <v>-0.95753369040820424</v>
      </c>
      <c r="K595" s="16">
        <f>SUM(H595:J595)</f>
        <v>-2.9668909442791542</v>
      </c>
      <c r="L595" s="15">
        <f>EXP(G595)/(EXP(G595)+EXP(K595))*100</f>
        <v>46.567987972047398</v>
      </c>
      <c r="M595" s="15">
        <f>EXP(K595)/(EXP(K595)+EXP(G595))*100</f>
        <v>53.432012027952602</v>
      </c>
      <c r="N595" s="17">
        <f t="shared" si="9"/>
        <v>1</v>
      </c>
      <c r="O595" s="17">
        <v>0</v>
      </c>
    </row>
    <row r="596" spans="1:15" x14ac:dyDescent="0.25">
      <c r="A596" t="s">
        <v>851</v>
      </c>
      <c r="B596" t="s">
        <v>13</v>
      </c>
      <c r="C596" s="12" t="s">
        <v>1250</v>
      </c>
      <c r="D596" s="13">
        <f>IF(B596="N/A", 0, INDEX('Probability Tables'!$J$18:$J$19, MATCH(B596, 'Probability Tables'!$A$18:$A$19, 0)))</f>
        <v>-0.16113204070663512</v>
      </c>
      <c r="E596" s="13">
        <f>IF(C596="N/A", 0, INDEX('Probability Tables'!$J$48:$J$50, MATCH(C596, 'Probability Tables'!$A$48:$A$50, 0)))</f>
        <v>-1.1317644959850102</v>
      </c>
      <c r="F596" s="13">
        <f>'Probability Tables'!$E$3</f>
        <v>-0.48424598596127871</v>
      </c>
      <c r="G596" s="16">
        <f>SUM(D596:F596)</f>
        <v>-1.7771425226529238</v>
      </c>
      <c r="H596" s="14">
        <f>IF(B596="N/A", 0, INDEX('Probability Tables'!$K$18:$K$19, MATCH(B596, 'Probability Tables'!$A$18:$A$19, 0)))</f>
        <v>-1.140161291580982</v>
      </c>
      <c r="I596" s="14">
        <f>IF(C596="N/A", 0, INDEX('Probability Tables'!$K$48:$K$50, MATCH(C596, 'Probability Tables'!$A$48:$A$50, 0)))</f>
        <v>-0.54522705048332309</v>
      </c>
      <c r="J596" s="14">
        <f>'Probability Tables'!$E$4</f>
        <v>-0.95753369040820424</v>
      </c>
      <c r="K596" s="16">
        <f>SUM(H596:J596)</f>
        <v>-2.6429220324725091</v>
      </c>
      <c r="L596" s="15">
        <f>EXP(G596)/(EXP(G596)+EXP(K596))*100</f>
        <v>70.386674355757833</v>
      </c>
      <c r="M596" s="15">
        <f>EXP(K596)/(EXP(K596)+EXP(G596))*100</f>
        <v>29.613325644242167</v>
      </c>
      <c r="N596" s="17">
        <f t="shared" si="9"/>
        <v>0</v>
      </c>
      <c r="O596" s="17">
        <v>0</v>
      </c>
    </row>
    <row r="597" spans="1:15" x14ac:dyDescent="0.25">
      <c r="A597" t="s">
        <v>853</v>
      </c>
      <c r="B597" t="s">
        <v>13</v>
      </c>
      <c r="C597" s="12" t="s">
        <v>1250</v>
      </c>
      <c r="D597" s="13">
        <f>IF(B597="N/A", 0, INDEX('Probability Tables'!$J$18:$J$19, MATCH(B597, 'Probability Tables'!$A$18:$A$19, 0)))</f>
        <v>-0.16113204070663512</v>
      </c>
      <c r="E597" s="13">
        <f>IF(C597="N/A", 0, INDEX('Probability Tables'!$J$48:$J$50, MATCH(C597, 'Probability Tables'!$A$48:$A$50, 0)))</f>
        <v>-1.1317644959850102</v>
      </c>
      <c r="F597" s="13">
        <f>'Probability Tables'!$E$3</f>
        <v>-0.48424598596127871</v>
      </c>
      <c r="G597" s="16">
        <f>SUM(D597:F597)</f>
        <v>-1.7771425226529238</v>
      </c>
      <c r="H597" s="14">
        <f>IF(B597="N/A", 0, INDEX('Probability Tables'!$K$18:$K$19, MATCH(B597, 'Probability Tables'!$A$18:$A$19, 0)))</f>
        <v>-1.140161291580982</v>
      </c>
      <c r="I597" s="14">
        <f>IF(C597="N/A", 0, INDEX('Probability Tables'!$K$48:$K$50, MATCH(C597, 'Probability Tables'!$A$48:$A$50, 0)))</f>
        <v>-0.54522705048332309</v>
      </c>
      <c r="J597" s="14">
        <f>'Probability Tables'!$E$4</f>
        <v>-0.95753369040820424</v>
      </c>
      <c r="K597" s="16">
        <f>SUM(H597:J597)</f>
        <v>-2.6429220324725091</v>
      </c>
      <c r="L597" s="15">
        <f>EXP(G597)/(EXP(G597)+EXP(K597))*100</f>
        <v>70.386674355757833</v>
      </c>
      <c r="M597" s="15">
        <f>EXP(K597)/(EXP(K597)+EXP(G597))*100</f>
        <v>29.613325644242167</v>
      </c>
      <c r="N597" s="17">
        <f t="shared" si="9"/>
        <v>0</v>
      </c>
      <c r="O597" s="17">
        <v>0</v>
      </c>
    </row>
    <row r="598" spans="1:15" x14ac:dyDescent="0.25">
      <c r="A598" t="s">
        <v>854</v>
      </c>
      <c r="B598" t="s">
        <v>17</v>
      </c>
      <c r="C598" s="12" t="s">
        <v>1250</v>
      </c>
      <c r="D598" s="13">
        <f>IF(B598="N/A", 0, INDEX('Probability Tables'!$J$18:$J$19, MATCH(B598, 'Probability Tables'!$A$18:$A$19, 0)))</f>
        <v>-1.9050155618886613</v>
      </c>
      <c r="E598" s="13">
        <f>IF(C598="N/A", 0, INDEX('Probability Tables'!$J$48:$J$50, MATCH(C598, 'Probability Tables'!$A$48:$A$50, 0)))</f>
        <v>-1.1317644959850102</v>
      </c>
      <c r="F598" s="13">
        <f>'Probability Tables'!$E$3</f>
        <v>-0.48424598596127871</v>
      </c>
      <c r="G598" s="16">
        <f>SUM(D598:F598)</f>
        <v>-3.5210260438349503</v>
      </c>
      <c r="H598" s="14">
        <f>IF(B598="N/A", 0, INDEX('Probability Tables'!$K$18:$K$19, MATCH(B598, 'Probability Tables'!$A$18:$A$19, 0)))</f>
        <v>-0.38532054201569693</v>
      </c>
      <c r="I598" s="14">
        <f>IF(C598="N/A", 0, INDEX('Probability Tables'!$K$48:$K$50, MATCH(C598, 'Probability Tables'!$A$48:$A$50, 0)))</f>
        <v>-0.54522705048332309</v>
      </c>
      <c r="J598" s="14">
        <f>'Probability Tables'!$E$4</f>
        <v>-0.95753369040820424</v>
      </c>
      <c r="K598" s="16">
        <f>SUM(H598:J598)</f>
        <v>-1.8880812829072244</v>
      </c>
      <c r="L598" s="15">
        <f>EXP(G598)/(EXP(G598)+EXP(K598))*100</f>
        <v>16.342735774071372</v>
      </c>
      <c r="M598" s="15">
        <f>EXP(K598)/(EXP(K598)+EXP(G598))*100</f>
        <v>83.657264225928628</v>
      </c>
      <c r="N598" s="17">
        <f t="shared" si="9"/>
        <v>1</v>
      </c>
      <c r="O598" s="17">
        <v>1</v>
      </c>
    </row>
    <row r="599" spans="1:15" x14ac:dyDescent="0.25">
      <c r="A599" t="s">
        <v>855</v>
      </c>
      <c r="B599" t="s">
        <v>13</v>
      </c>
      <c r="C599" s="12" t="s">
        <v>1251</v>
      </c>
      <c r="D599" s="13">
        <f>IF(B599="N/A", 0, INDEX('Probability Tables'!$J$18:$J$19, MATCH(B599, 'Probability Tables'!$A$18:$A$19, 0)))</f>
        <v>-0.16113204070663512</v>
      </c>
      <c r="E599" s="13">
        <f>IF(C599="N/A", 0, INDEX('Probability Tables'!$J$48:$J$50, MATCH(C599, 'Probability Tables'!$A$48:$A$50, 0)))</f>
        <v>-0.71512608727872051</v>
      </c>
      <c r="F599" s="13">
        <f>'Probability Tables'!$E$3</f>
        <v>-0.48424598596127871</v>
      </c>
      <c r="G599" s="16">
        <f>SUM(D599:F599)</f>
        <v>-1.3605041139466343</v>
      </c>
      <c r="H599" s="14">
        <f>IF(B599="N/A", 0, INDEX('Probability Tables'!$K$18:$K$19, MATCH(B599, 'Probability Tables'!$A$18:$A$19, 0)))</f>
        <v>-1.140161291580982</v>
      </c>
      <c r="I599" s="14">
        <f>IF(C599="N/A", 0, INDEX('Probability Tables'!$K$48:$K$50, MATCH(C599, 'Probability Tables'!$A$48:$A$50, 0)))</f>
        <v>-1.624036711855253</v>
      </c>
      <c r="J599" s="14">
        <f>'Probability Tables'!$E$4</f>
        <v>-0.95753369040820424</v>
      </c>
      <c r="K599" s="16">
        <f>SUM(H599:J599)</f>
        <v>-3.7217316938444389</v>
      </c>
      <c r="L599" s="15">
        <f>EXP(G599)/(EXP(G599)+EXP(K599))*100</f>
        <v>91.38225276677349</v>
      </c>
      <c r="M599" s="15">
        <f>EXP(K599)/(EXP(K599)+EXP(G599))*100</f>
        <v>8.6177472332265204</v>
      </c>
      <c r="N599" s="17">
        <f t="shared" si="9"/>
        <v>0</v>
      </c>
      <c r="O599" s="17">
        <v>0</v>
      </c>
    </row>
    <row r="600" spans="1:15" x14ac:dyDescent="0.25">
      <c r="A600" t="s">
        <v>856</v>
      </c>
      <c r="B600" t="s">
        <v>13</v>
      </c>
      <c r="C600" s="12" t="s">
        <v>1251</v>
      </c>
      <c r="D600" s="13">
        <f>IF(B600="N/A", 0, INDEX('Probability Tables'!$J$18:$J$19, MATCH(B600, 'Probability Tables'!$A$18:$A$19, 0)))</f>
        <v>-0.16113204070663512</v>
      </c>
      <c r="E600" s="13">
        <f>IF(C600="N/A", 0, INDEX('Probability Tables'!$J$48:$J$50, MATCH(C600, 'Probability Tables'!$A$48:$A$50, 0)))</f>
        <v>-0.71512608727872051</v>
      </c>
      <c r="F600" s="13">
        <f>'Probability Tables'!$E$3</f>
        <v>-0.48424598596127871</v>
      </c>
      <c r="G600" s="16">
        <f>SUM(D600:F600)</f>
        <v>-1.3605041139466343</v>
      </c>
      <c r="H600" s="14">
        <f>IF(B600="N/A", 0, INDEX('Probability Tables'!$K$18:$K$19, MATCH(B600, 'Probability Tables'!$A$18:$A$19, 0)))</f>
        <v>-1.140161291580982</v>
      </c>
      <c r="I600" s="14">
        <f>IF(C600="N/A", 0, INDEX('Probability Tables'!$K$48:$K$50, MATCH(C600, 'Probability Tables'!$A$48:$A$50, 0)))</f>
        <v>-1.624036711855253</v>
      </c>
      <c r="J600" s="14">
        <f>'Probability Tables'!$E$4</f>
        <v>-0.95753369040820424</v>
      </c>
      <c r="K600" s="16">
        <f>SUM(H600:J600)</f>
        <v>-3.7217316938444389</v>
      </c>
      <c r="L600" s="15">
        <f>EXP(G600)/(EXP(G600)+EXP(K600))*100</f>
        <v>91.38225276677349</v>
      </c>
      <c r="M600" s="15">
        <f>EXP(K600)/(EXP(K600)+EXP(G600))*100</f>
        <v>8.6177472332265204</v>
      </c>
      <c r="N600" s="17">
        <f t="shared" si="9"/>
        <v>0</v>
      </c>
      <c r="O600" s="17">
        <v>0</v>
      </c>
    </row>
    <row r="601" spans="1:15" x14ac:dyDescent="0.25">
      <c r="A601" t="s">
        <v>857</v>
      </c>
      <c r="B601" t="s">
        <v>13</v>
      </c>
      <c r="C601" s="12" t="s">
        <v>1250</v>
      </c>
      <c r="D601" s="13">
        <f>IF(B601="N/A", 0, INDEX('Probability Tables'!$J$18:$J$19, MATCH(B601, 'Probability Tables'!$A$18:$A$19, 0)))</f>
        <v>-0.16113204070663512</v>
      </c>
      <c r="E601" s="13">
        <f>IF(C601="N/A", 0, INDEX('Probability Tables'!$J$48:$J$50, MATCH(C601, 'Probability Tables'!$A$48:$A$50, 0)))</f>
        <v>-1.1317644959850102</v>
      </c>
      <c r="F601" s="13">
        <f>'Probability Tables'!$E$3</f>
        <v>-0.48424598596127871</v>
      </c>
      <c r="G601" s="16">
        <f>SUM(D601:F601)</f>
        <v>-1.7771425226529238</v>
      </c>
      <c r="H601" s="14">
        <f>IF(B601="N/A", 0, INDEX('Probability Tables'!$K$18:$K$19, MATCH(B601, 'Probability Tables'!$A$18:$A$19, 0)))</f>
        <v>-1.140161291580982</v>
      </c>
      <c r="I601" s="14">
        <f>IF(C601="N/A", 0, INDEX('Probability Tables'!$K$48:$K$50, MATCH(C601, 'Probability Tables'!$A$48:$A$50, 0)))</f>
        <v>-0.54522705048332309</v>
      </c>
      <c r="J601" s="14">
        <f>'Probability Tables'!$E$4</f>
        <v>-0.95753369040820424</v>
      </c>
      <c r="K601" s="16">
        <f>SUM(H601:J601)</f>
        <v>-2.6429220324725091</v>
      </c>
      <c r="L601" s="15">
        <f>EXP(G601)/(EXP(G601)+EXP(K601))*100</f>
        <v>70.386674355757833</v>
      </c>
      <c r="M601" s="15">
        <f>EXP(K601)/(EXP(K601)+EXP(G601))*100</f>
        <v>29.613325644242167</v>
      </c>
      <c r="N601" s="17">
        <f t="shared" si="9"/>
        <v>0</v>
      </c>
      <c r="O601" s="17">
        <v>1</v>
      </c>
    </row>
    <row r="602" spans="1:15" x14ac:dyDescent="0.25">
      <c r="A602" t="s">
        <v>859</v>
      </c>
      <c r="B602" t="s">
        <v>17</v>
      </c>
      <c r="C602" s="12" t="s">
        <v>1250</v>
      </c>
      <c r="D602" s="13">
        <f>IF(B602="N/A", 0, INDEX('Probability Tables'!$J$18:$J$19, MATCH(B602, 'Probability Tables'!$A$18:$A$19, 0)))</f>
        <v>-1.9050155618886613</v>
      </c>
      <c r="E602" s="13">
        <f>IF(C602="N/A", 0, INDEX('Probability Tables'!$J$48:$J$50, MATCH(C602, 'Probability Tables'!$A$48:$A$50, 0)))</f>
        <v>-1.1317644959850102</v>
      </c>
      <c r="F602" s="13">
        <f>'Probability Tables'!$E$3</f>
        <v>-0.48424598596127871</v>
      </c>
      <c r="G602" s="16">
        <f>SUM(D602:F602)</f>
        <v>-3.5210260438349503</v>
      </c>
      <c r="H602" s="14">
        <f>IF(B602="N/A", 0, INDEX('Probability Tables'!$K$18:$K$19, MATCH(B602, 'Probability Tables'!$A$18:$A$19, 0)))</f>
        <v>-0.38532054201569693</v>
      </c>
      <c r="I602" s="14">
        <f>IF(C602="N/A", 0, INDEX('Probability Tables'!$K$48:$K$50, MATCH(C602, 'Probability Tables'!$A$48:$A$50, 0)))</f>
        <v>-0.54522705048332309</v>
      </c>
      <c r="J602" s="14">
        <f>'Probability Tables'!$E$4</f>
        <v>-0.95753369040820424</v>
      </c>
      <c r="K602" s="16">
        <f>SUM(H602:J602)</f>
        <v>-1.8880812829072244</v>
      </c>
      <c r="L602" s="15">
        <f>EXP(G602)/(EXP(G602)+EXP(K602))*100</f>
        <v>16.342735774071372</v>
      </c>
      <c r="M602" s="15">
        <f>EXP(K602)/(EXP(K602)+EXP(G602))*100</f>
        <v>83.657264225928628</v>
      </c>
      <c r="N602" s="17">
        <f t="shared" si="9"/>
        <v>1</v>
      </c>
      <c r="O602" s="17">
        <v>1</v>
      </c>
    </row>
    <row r="603" spans="1:15" x14ac:dyDescent="0.25">
      <c r="A603" t="s">
        <v>860</v>
      </c>
      <c r="B603" t="s">
        <v>13</v>
      </c>
      <c r="C603" s="12" t="s">
        <v>1251</v>
      </c>
      <c r="D603" s="13">
        <f>IF(B603="N/A", 0, INDEX('Probability Tables'!$J$18:$J$19, MATCH(B603, 'Probability Tables'!$A$18:$A$19, 0)))</f>
        <v>-0.16113204070663512</v>
      </c>
      <c r="E603" s="13">
        <f>IF(C603="N/A", 0, INDEX('Probability Tables'!$J$48:$J$50, MATCH(C603, 'Probability Tables'!$A$48:$A$50, 0)))</f>
        <v>-0.71512608727872051</v>
      </c>
      <c r="F603" s="13">
        <f>'Probability Tables'!$E$3</f>
        <v>-0.48424598596127871</v>
      </c>
      <c r="G603" s="16">
        <f>SUM(D603:F603)</f>
        <v>-1.3605041139466343</v>
      </c>
      <c r="H603" s="14">
        <f>IF(B603="N/A", 0, INDEX('Probability Tables'!$K$18:$K$19, MATCH(B603, 'Probability Tables'!$A$18:$A$19, 0)))</f>
        <v>-1.140161291580982</v>
      </c>
      <c r="I603" s="14">
        <f>IF(C603="N/A", 0, INDEX('Probability Tables'!$K$48:$K$50, MATCH(C603, 'Probability Tables'!$A$48:$A$50, 0)))</f>
        <v>-1.624036711855253</v>
      </c>
      <c r="J603" s="14">
        <f>'Probability Tables'!$E$4</f>
        <v>-0.95753369040820424</v>
      </c>
      <c r="K603" s="16">
        <f>SUM(H603:J603)</f>
        <v>-3.7217316938444389</v>
      </c>
      <c r="L603" s="15">
        <f>EXP(G603)/(EXP(G603)+EXP(K603))*100</f>
        <v>91.38225276677349</v>
      </c>
      <c r="M603" s="15">
        <f>EXP(K603)/(EXP(K603)+EXP(G603))*100</f>
        <v>8.6177472332265204</v>
      </c>
      <c r="N603" s="17">
        <f t="shared" si="9"/>
        <v>0</v>
      </c>
      <c r="O603" s="17">
        <v>0</v>
      </c>
    </row>
    <row r="604" spans="1:15" x14ac:dyDescent="0.25">
      <c r="A604" t="s">
        <v>861</v>
      </c>
      <c r="B604" t="s">
        <v>13</v>
      </c>
      <c r="C604" s="12" t="s">
        <v>1250</v>
      </c>
      <c r="D604" s="13">
        <f>IF(B604="N/A", 0, INDEX('Probability Tables'!$J$18:$J$19, MATCH(B604, 'Probability Tables'!$A$18:$A$19, 0)))</f>
        <v>-0.16113204070663512</v>
      </c>
      <c r="E604" s="13">
        <f>IF(C604="N/A", 0, INDEX('Probability Tables'!$J$48:$J$50, MATCH(C604, 'Probability Tables'!$A$48:$A$50, 0)))</f>
        <v>-1.1317644959850102</v>
      </c>
      <c r="F604" s="13">
        <f>'Probability Tables'!$E$3</f>
        <v>-0.48424598596127871</v>
      </c>
      <c r="G604" s="16">
        <f>SUM(D604:F604)</f>
        <v>-1.7771425226529238</v>
      </c>
      <c r="H604" s="14">
        <f>IF(B604="N/A", 0, INDEX('Probability Tables'!$K$18:$K$19, MATCH(B604, 'Probability Tables'!$A$18:$A$19, 0)))</f>
        <v>-1.140161291580982</v>
      </c>
      <c r="I604" s="14">
        <f>IF(C604="N/A", 0, INDEX('Probability Tables'!$K$48:$K$50, MATCH(C604, 'Probability Tables'!$A$48:$A$50, 0)))</f>
        <v>-0.54522705048332309</v>
      </c>
      <c r="J604" s="14">
        <f>'Probability Tables'!$E$4</f>
        <v>-0.95753369040820424</v>
      </c>
      <c r="K604" s="16">
        <f>SUM(H604:J604)</f>
        <v>-2.6429220324725091</v>
      </c>
      <c r="L604" s="15">
        <f>EXP(G604)/(EXP(G604)+EXP(K604))*100</f>
        <v>70.386674355757833</v>
      </c>
      <c r="M604" s="15">
        <f>EXP(K604)/(EXP(K604)+EXP(G604))*100</f>
        <v>29.613325644242167</v>
      </c>
      <c r="N604" s="17">
        <f t="shared" si="9"/>
        <v>0</v>
      </c>
      <c r="O604" s="17">
        <v>0</v>
      </c>
    </row>
    <row r="605" spans="1:15" x14ac:dyDescent="0.25">
      <c r="A605" t="s">
        <v>862</v>
      </c>
      <c r="B605" t="s">
        <v>13</v>
      </c>
      <c r="C605" s="12" t="s">
        <v>1251</v>
      </c>
      <c r="D605" s="13">
        <f>IF(B605="N/A", 0, INDEX('Probability Tables'!$J$18:$J$19, MATCH(B605, 'Probability Tables'!$A$18:$A$19, 0)))</f>
        <v>-0.16113204070663512</v>
      </c>
      <c r="E605" s="13">
        <f>IF(C605="N/A", 0, INDEX('Probability Tables'!$J$48:$J$50, MATCH(C605, 'Probability Tables'!$A$48:$A$50, 0)))</f>
        <v>-0.71512608727872051</v>
      </c>
      <c r="F605" s="13">
        <f>'Probability Tables'!$E$3</f>
        <v>-0.48424598596127871</v>
      </c>
      <c r="G605" s="16">
        <f>SUM(D605:F605)</f>
        <v>-1.3605041139466343</v>
      </c>
      <c r="H605" s="14">
        <f>IF(B605="N/A", 0, INDEX('Probability Tables'!$K$18:$K$19, MATCH(B605, 'Probability Tables'!$A$18:$A$19, 0)))</f>
        <v>-1.140161291580982</v>
      </c>
      <c r="I605" s="14">
        <f>IF(C605="N/A", 0, INDEX('Probability Tables'!$K$48:$K$50, MATCH(C605, 'Probability Tables'!$A$48:$A$50, 0)))</f>
        <v>-1.624036711855253</v>
      </c>
      <c r="J605" s="14">
        <f>'Probability Tables'!$E$4</f>
        <v>-0.95753369040820424</v>
      </c>
      <c r="K605" s="16">
        <f>SUM(H605:J605)</f>
        <v>-3.7217316938444389</v>
      </c>
      <c r="L605" s="15">
        <f>EXP(G605)/(EXP(G605)+EXP(K605))*100</f>
        <v>91.38225276677349</v>
      </c>
      <c r="M605" s="15">
        <f>EXP(K605)/(EXP(K605)+EXP(G605))*100</f>
        <v>8.6177472332265204</v>
      </c>
      <c r="N605" s="17">
        <f t="shared" si="9"/>
        <v>0</v>
      </c>
      <c r="O605" s="17">
        <v>0</v>
      </c>
    </row>
    <row r="606" spans="1:15" x14ac:dyDescent="0.25">
      <c r="A606" t="s">
        <v>863</v>
      </c>
      <c r="B606" t="s">
        <v>13</v>
      </c>
      <c r="C606" s="12" t="s">
        <v>1250</v>
      </c>
      <c r="D606" s="13">
        <f>IF(B606="N/A", 0, INDEX('Probability Tables'!$J$18:$J$19, MATCH(B606, 'Probability Tables'!$A$18:$A$19, 0)))</f>
        <v>-0.16113204070663512</v>
      </c>
      <c r="E606" s="13">
        <f>IF(C606="N/A", 0, INDEX('Probability Tables'!$J$48:$J$50, MATCH(C606, 'Probability Tables'!$A$48:$A$50, 0)))</f>
        <v>-1.1317644959850102</v>
      </c>
      <c r="F606" s="13">
        <f>'Probability Tables'!$E$3</f>
        <v>-0.48424598596127871</v>
      </c>
      <c r="G606" s="16">
        <f>SUM(D606:F606)</f>
        <v>-1.7771425226529238</v>
      </c>
      <c r="H606" s="14">
        <f>IF(B606="N/A", 0, INDEX('Probability Tables'!$K$18:$K$19, MATCH(B606, 'Probability Tables'!$A$18:$A$19, 0)))</f>
        <v>-1.140161291580982</v>
      </c>
      <c r="I606" s="14">
        <f>IF(C606="N/A", 0, INDEX('Probability Tables'!$K$48:$K$50, MATCH(C606, 'Probability Tables'!$A$48:$A$50, 0)))</f>
        <v>-0.54522705048332309</v>
      </c>
      <c r="J606" s="14">
        <f>'Probability Tables'!$E$4</f>
        <v>-0.95753369040820424</v>
      </c>
      <c r="K606" s="16">
        <f>SUM(H606:J606)</f>
        <v>-2.6429220324725091</v>
      </c>
      <c r="L606" s="15">
        <f>EXP(G606)/(EXP(G606)+EXP(K606))*100</f>
        <v>70.386674355757833</v>
      </c>
      <c r="M606" s="15">
        <f>EXP(K606)/(EXP(K606)+EXP(G606))*100</f>
        <v>29.613325644242167</v>
      </c>
      <c r="N606" s="17">
        <f t="shared" si="9"/>
        <v>0</v>
      </c>
      <c r="O606" s="17">
        <v>1</v>
      </c>
    </row>
    <row r="607" spans="1:15" x14ac:dyDescent="0.25">
      <c r="A607" t="s">
        <v>864</v>
      </c>
      <c r="B607" t="s">
        <v>13</v>
      </c>
      <c r="C607" s="12" t="s">
        <v>1252</v>
      </c>
      <c r="D607" s="13">
        <f>IF(B607="N/A", 0, INDEX('Probability Tables'!$J$18:$J$19, MATCH(B607, 'Probability Tables'!$A$18:$A$19, 0)))</f>
        <v>-0.16113204070663512</v>
      </c>
      <c r="E607" s="13">
        <f>IF(C607="N/A", 0, INDEX('Probability Tables'!$J$48:$J$50, MATCH(C607, 'Probability Tables'!$A$48:$A$50, 0)))</f>
        <v>-1.6691571471357227</v>
      </c>
      <c r="F607" s="13">
        <f>'Probability Tables'!$E$3</f>
        <v>-0.48424598596127871</v>
      </c>
      <c r="G607" s="16">
        <f>SUM(D607:F607)</f>
        <v>-2.3145351738036366</v>
      </c>
      <c r="H607" s="14">
        <f>IF(B607="N/A", 0, INDEX('Probability Tables'!$K$18:$K$19, MATCH(B607, 'Probability Tables'!$A$18:$A$19, 0)))</f>
        <v>-1.140161291580982</v>
      </c>
      <c r="I607" s="14">
        <f>IF(C607="N/A", 0, INDEX('Probability Tables'!$K$48:$K$50, MATCH(C607, 'Probability Tables'!$A$48:$A$50, 0)))</f>
        <v>-1.4997389951776758</v>
      </c>
      <c r="J607" s="14">
        <f>'Probability Tables'!$E$4</f>
        <v>-0.95753369040820424</v>
      </c>
      <c r="K607" s="16">
        <f>SUM(H607:J607)</f>
        <v>-3.5974339771668618</v>
      </c>
      <c r="L607" s="15">
        <f>EXP(G607)/(EXP(G607)+EXP(K607))*100</f>
        <v>78.294281286117311</v>
      </c>
      <c r="M607" s="15">
        <f>EXP(K607)/(EXP(K607)+EXP(G607))*100</f>
        <v>21.705718713882685</v>
      </c>
      <c r="N607" s="17">
        <f t="shared" si="9"/>
        <v>0</v>
      </c>
      <c r="O607" s="17">
        <v>0</v>
      </c>
    </row>
    <row r="608" spans="1:15" x14ac:dyDescent="0.25">
      <c r="A608" t="s">
        <v>865</v>
      </c>
      <c r="B608" t="s">
        <v>13</v>
      </c>
      <c r="C608" s="12" t="s">
        <v>1251</v>
      </c>
      <c r="D608" s="13">
        <f>IF(B608="N/A", 0, INDEX('Probability Tables'!$J$18:$J$19, MATCH(B608, 'Probability Tables'!$A$18:$A$19, 0)))</f>
        <v>-0.16113204070663512</v>
      </c>
      <c r="E608" s="13">
        <f>IF(C608="N/A", 0, INDEX('Probability Tables'!$J$48:$J$50, MATCH(C608, 'Probability Tables'!$A$48:$A$50, 0)))</f>
        <v>-0.71512608727872051</v>
      </c>
      <c r="F608" s="13">
        <f>'Probability Tables'!$E$3</f>
        <v>-0.48424598596127871</v>
      </c>
      <c r="G608" s="16">
        <f>SUM(D608:F608)</f>
        <v>-1.3605041139466343</v>
      </c>
      <c r="H608" s="14">
        <f>IF(B608="N/A", 0, INDEX('Probability Tables'!$K$18:$K$19, MATCH(B608, 'Probability Tables'!$A$18:$A$19, 0)))</f>
        <v>-1.140161291580982</v>
      </c>
      <c r="I608" s="14">
        <f>IF(C608="N/A", 0, INDEX('Probability Tables'!$K$48:$K$50, MATCH(C608, 'Probability Tables'!$A$48:$A$50, 0)))</f>
        <v>-1.624036711855253</v>
      </c>
      <c r="J608" s="14">
        <f>'Probability Tables'!$E$4</f>
        <v>-0.95753369040820424</v>
      </c>
      <c r="K608" s="16">
        <f>SUM(H608:J608)</f>
        <v>-3.7217316938444389</v>
      </c>
      <c r="L608" s="15">
        <f>EXP(G608)/(EXP(G608)+EXP(K608))*100</f>
        <v>91.38225276677349</v>
      </c>
      <c r="M608" s="15">
        <f>EXP(K608)/(EXP(K608)+EXP(G608))*100</f>
        <v>8.6177472332265204</v>
      </c>
      <c r="N608" s="17">
        <f t="shared" si="9"/>
        <v>0</v>
      </c>
      <c r="O608" s="17">
        <v>0</v>
      </c>
    </row>
    <row r="609" spans="1:15" x14ac:dyDescent="0.25">
      <c r="A609" t="s">
        <v>866</v>
      </c>
      <c r="B609" t="s">
        <v>13</v>
      </c>
      <c r="C609" s="12" t="s">
        <v>1250</v>
      </c>
      <c r="D609" s="13">
        <f>IF(B609="N/A", 0, INDEX('Probability Tables'!$J$18:$J$19, MATCH(B609, 'Probability Tables'!$A$18:$A$19, 0)))</f>
        <v>-0.16113204070663512</v>
      </c>
      <c r="E609" s="13">
        <f>IF(C609="N/A", 0, INDEX('Probability Tables'!$J$48:$J$50, MATCH(C609, 'Probability Tables'!$A$48:$A$50, 0)))</f>
        <v>-1.1317644959850102</v>
      </c>
      <c r="F609" s="13">
        <f>'Probability Tables'!$E$3</f>
        <v>-0.48424598596127871</v>
      </c>
      <c r="G609" s="16">
        <f>SUM(D609:F609)</f>
        <v>-1.7771425226529238</v>
      </c>
      <c r="H609" s="14">
        <f>IF(B609="N/A", 0, INDEX('Probability Tables'!$K$18:$K$19, MATCH(B609, 'Probability Tables'!$A$18:$A$19, 0)))</f>
        <v>-1.140161291580982</v>
      </c>
      <c r="I609" s="14">
        <f>IF(C609="N/A", 0, INDEX('Probability Tables'!$K$48:$K$50, MATCH(C609, 'Probability Tables'!$A$48:$A$50, 0)))</f>
        <v>-0.54522705048332309</v>
      </c>
      <c r="J609" s="14">
        <f>'Probability Tables'!$E$4</f>
        <v>-0.95753369040820424</v>
      </c>
      <c r="K609" s="16">
        <f>SUM(H609:J609)</f>
        <v>-2.6429220324725091</v>
      </c>
      <c r="L609" s="15">
        <f>EXP(G609)/(EXP(G609)+EXP(K609))*100</f>
        <v>70.386674355757833</v>
      </c>
      <c r="M609" s="15">
        <f>EXP(K609)/(EXP(K609)+EXP(G609))*100</f>
        <v>29.613325644242167</v>
      </c>
      <c r="N609" s="17">
        <f t="shared" si="9"/>
        <v>0</v>
      </c>
      <c r="O609" s="17">
        <v>1</v>
      </c>
    </row>
    <row r="610" spans="1:15" x14ac:dyDescent="0.25">
      <c r="A610" t="s">
        <v>867</v>
      </c>
      <c r="B610" t="s">
        <v>17</v>
      </c>
      <c r="C610" s="12" t="s">
        <v>1250</v>
      </c>
      <c r="D610" s="13">
        <f>IF(B610="N/A", 0, INDEX('Probability Tables'!$J$18:$J$19, MATCH(B610, 'Probability Tables'!$A$18:$A$19, 0)))</f>
        <v>-1.9050155618886613</v>
      </c>
      <c r="E610" s="13">
        <f>IF(C610="N/A", 0, INDEX('Probability Tables'!$J$48:$J$50, MATCH(C610, 'Probability Tables'!$A$48:$A$50, 0)))</f>
        <v>-1.1317644959850102</v>
      </c>
      <c r="F610" s="13">
        <f>'Probability Tables'!$E$3</f>
        <v>-0.48424598596127871</v>
      </c>
      <c r="G610" s="16">
        <f>SUM(D610:F610)</f>
        <v>-3.5210260438349503</v>
      </c>
      <c r="H610" s="14">
        <f>IF(B610="N/A", 0, INDEX('Probability Tables'!$K$18:$K$19, MATCH(B610, 'Probability Tables'!$A$18:$A$19, 0)))</f>
        <v>-0.38532054201569693</v>
      </c>
      <c r="I610" s="14">
        <f>IF(C610="N/A", 0, INDEX('Probability Tables'!$K$48:$K$50, MATCH(C610, 'Probability Tables'!$A$48:$A$50, 0)))</f>
        <v>-0.54522705048332309</v>
      </c>
      <c r="J610" s="14">
        <f>'Probability Tables'!$E$4</f>
        <v>-0.95753369040820424</v>
      </c>
      <c r="K610" s="16">
        <f>SUM(H610:J610)</f>
        <v>-1.8880812829072244</v>
      </c>
      <c r="L610" s="15">
        <f>EXP(G610)/(EXP(G610)+EXP(K610))*100</f>
        <v>16.342735774071372</v>
      </c>
      <c r="M610" s="15">
        <f>EXP(K610)/(EXP(K610)+EXP(G610))*100</f>
        <v>83.657264225928628</v>
      </c>
      <c r="N610" s="17">
        <f t="shared" si="9"/>
        <v>1</v>
      </c>
      <c r="O610" s="17">
        <v>1</v>
      </c>
    </row>
    <row r="611" spans="1:15" x14ac:dyDescent="0.25">
      <c r="A611" t="s">
        <v>868</v>
      </c>
      <c r="B611" t="s">
        <v>17</v>
      </c>
      <c r="C611" s="12" t="s">
        <v>1250</v>
      </c>
      <c r="D611" s="13">
        <f>IF(B611="N/A", 0, INDEX('Probability Tables'!$J$18:$J$19, MATCH(B611, 'Probability Tables'!$A$18:$A$19, 0)))</f>
        <v>-1.9050155618886613</v>
      </c>
      <c r="E611" s="13">
        <f>IF(C611="N/A", 0, INDEX('Probability Tables'!$J$48:$J$50, MATCH(C611, 'Probability Tables'!$A$48:$A$50, 0)))</f>
        <v>-1.1317644959850102</v>
      </c>
      <c r="F611" s="13">
        <f>'Probability Tables'!$E$3</f>
        <v>-0.48424598596127871</v>
      </c>
      <c r="G611" s="16">
        <f>SUM(D611:F611)</f>
        <v>-3.5210260438349503</v>
      </c>
      <c r="H611" s="14">
        <f>IF(B611="N/A", 0, INDEX('Probability Tables'!$K$18:$K$19, MATCH(B611, 'Probability Tables'!$A$18:$A$19, 0)))</f>
        <v>-0.38532054201569693</v>
      </c>
      <c r="I611" s="14">
        <f>IF(C611="N/A", 0, INDEX('Probability Tables'!$K$48:$K$50, MATCH(C611, 'Probability Tables'!$A$48:$A$50, 0)))</f>
        <v>-0.54522705048332309</v>
      </c>
      <c r="J611" s="14">
        <f>'Probability Tables'!$E$4</f>
        <v>-0.95753369040820424</v>
      </c>
      <c r="K611" s="16">
        <f>SUM(H611:J611)</f>
        <v>-1.8880812829072244</v>
      </c>
      <c r="L611" s="15">
        <f>EXP(G611)/(EXP(G611)+EXP(K611))*100</f>
        <v>16.342735774071372</v>
      </c>
      <c r="M611" s="15">
        <f>EXP(K611)/(EXP(K611)+EXP(G611))*100</f>
        <v>83.657264225928628</v>
      </c>
      <c r="N611" s="17">
        <f t="shared" si="9"/>
        <v>1</v>
      </c>
      <c r="O611" s="17">
        <v>1</v>
      </c>
    </row>
    <row r="612" spans="1:15" x14ac:dyDescent="0.25">
      <c r="A612" t="s">
        <v>869</v>
      </c>
      <c r="B612" t="s">
        <v>17</v>
      </c>
      <c r="C612" s="12" t="s">
        <v>1250</v>
      </c>
      <c r="D612" s="13">
        <f>IF(B612="N/A", 0, INDEX('Probability Tables'!$J$18:$J$19, MATCH(B612, 'Probability Tables'!$A$18:$A$19, 0)))</f>
        <v>-1.9050155618886613</v>
      </c>
      <c r="E612" s="13">
        <f>IF(C612="N/A", 0, INDEX('Probability Tables'!$J$48:$J$50, MATCH(C612, 'Probability Tables'!$A$48:$A$50, 0)))</f>
        <v>-1.1317644959850102</v>
      </c>
      <c r="F612" s="13">
        <f>'Probability Tables'!$E$3</f>
        <v>-0.48424598596127871</v>
      </c>
      <c r="G612" s="16">
        <f>SUM(D612:F612)</f>
        <v>-3.5210260438349503</v>
      </c>
      <c r="H612" s="14">
        <f>IF(B612="N/A", 0, INDEX('Probability Tables'!$K$18:$K$19, MATCH(B612, 'Probability Tables'!$A$18:$A$19, 0)))</f>
        <v>-0.38532054201569693</v>
      </c>
      <c r="I612" s="14">
        <f>IF(C612="N/A", 0, INDEX('Probability Tables'!$K$48:$K$50, MATCH(C612, 'Probability Tables'!$A$48:$A$50, 0)))</f>
        <v>-0.54522705048332309</v>
      </c>
      <c r="J612" s="14">
        <f>'Probability Tables'!$E$4</f>
        <v>-0.95753369040820424</v>
      </c>
      <c r="K612" s="16">
        <f>SUM(H612:J612)</f>
        <v>-1.8880812829072244</v>
      </c>
      <c r="L612" s="15">
        <f>EXP(G612)/(EXP(G612)+EXP(K612))*100</f>
        <v>16.342735774071372</v>
      </c>
      <c r="M612" s="15">
        <f>EXP(K612)/(EXP(K612)+EXP(G612))*100</f>
        <v>83.657264225928628</v>
      </c>
      <c r="N612" s="17">
        <f t="shared" si="9"/>
        <v>1</v>
      </c>
      <c r="O612" s="17">
        <v>0</v>
      </c>
    </row>
    <row r="613" spans="1:15" x14ac:dyDescent="0.25">
      <c r="A613" t="s">
        <v>870</v>
      </c>
      <c r="B613" t="s">
        <v>13</v>
      </c>
      <c r="C613" s="12" t="s">
        <v>1251</v>
      </c>
      <c r="D613" s="13">
        <f>IF(B613="N/A", 0, INDEX('Probability Tables'!$J$18:$J$19, MATCH(B613, 'Probability Tables'!$A$18:$A$19, 0)))</f>
        <v>-0.16113204070663512</v>
      </c>
      <c r="E613" s="13">
        <f>IF(C613="N/A", 0, INDEX('Probability Tables'!$J$48:$J$50, MATCH(C613, 'Probability Tables'!$A$48:$A$50, 0)))</f>
        <v>-0.71512608727872051</v>
      </c>
      <c r="F613" s="13">
        <f>'Probability Tables'!$E$3</f>
        <v>-0.48424598596127871</v>
      </c>
      <c r="G613" s="16">
        <f>SUM(D613:F613)</f>
        <v>-1.3605041139466343</v>
      </c>
      <c r="H613" s="14">
        <f>IF(B613="N/A", 0, INDEX('Probability Tables'!$K$18:$K$19, MATCH(B613, 'Probability Tables'!$A$18:$A$19, 0)))</f>
        <v>-1.140161291580982</v>
      </c>
      <c r="I613" s="14">
        <f>IF(C613="N/A", 0, INDEX('Probability Tables'!$K$48:$K$50, MATCH(C613, 'Probability Tables'!$A$48:$A$50, 0)))</f>
        <v>-1.624036711855253</v>
      </c>
      <c r="J613" s="14">
        <f>'Probability Tables'!$E$4</f>
        <v>-0.95753369040820424</v>
      </c>
      <c r="K613" s="16">
        <f>SUM(H613:J613)</f>
        <v>-3.7217316938444389</v>
      </c>
      <c r="L613" s="15">
        <f>EXP(G613)/(EXP(G613)+EXP(K613))*100</f>
        <v>91.38225276677349</v>
      </c>
      <c r="M613" s="15">
        <f>EXP(K613)/(EXP(K613)+EXP(G613))*100</f>
        <v>8.6177472332265204</v>
      </c>
      <c r="N613" s="17">
        <f t="shared" si="9"/>
        <v>0</v>
      </c>
      <c r="O613" s="17">
        <v>0</v>
      </c>
    </row>
    <row r="614" spans="1:15" x14ac:dyDescent="0.25">
      <c r="A614" t="s">
        <v>872</v>
      </c>
      <c r="B614" t="s">
        <v>17</v>
      </c>
      <c r="C614" s="12" t="s">
        <v>1252</v>
      </c>
      <c r="D614" s="13">
        <f>IF(B614="N/A", 0, INDEX('Probability Tables'!$J$18:$J$19, MATCH(B614, 'Probability Tables'!$A$18:$A$19, 0)))</f>
        <v>-1.9050155618886613</v>
      </c>
      <c r="E614" s="13">
        <f>IF(C614="N/A", 0, INDEX('Probability Tables'!$J$48:$J$50, MATCH(C614, 'Probability Tables'!$A$48:$A$50, 0)))</f>
        <v>-1.6691571471357227</v>
      </c>
      <c r="F614" s="13">
        <f>'Probability Tables'!$E$3</f>
        <v>-0.48424598596127871</v>
      </c>
      <c r="G614" s="16">
        <f>SUM(D614:F614)</f>
        <v>-4.0584186949856624</v>
      </c>
      <c r="H614" s="14">
        <f>IF(B614="N/A", 0, INDEX('Probability Tables'!$K$18:$K$19, MATCH(B614, 'Probability Tables'!$A$18:$A$19, 0)))</f>
        <v>-0.38532054201569693</v>
      </c>
      <c r="I614" s="14">
        <f>IF(C614="N/A", 0, INDEX('Probability Tables'!$K$48:$K$50, MATCH(C614, 'Probability Tables'!$A$48:$A$50, 0)))</f>
        <v>-1.4997389951776758</v>
      </c>
      <c r="J614" s="14">
        <f>'Probability Tables'!$E$4</f>
        <v>-0.95753369040820424</v>
      </c>
      <c r="K614" s="16">
        <f>SUM(H614:J614)</f>
        <v>-2.8425932276015771</v>
      </c>
      <c r="L614" s="15">
        <f>EXP(G614)/(EXP(G614)+EXP(K614))*100</f>
        <v>22.867192501028882</v>
      </c>
      <c r="M614" s="15">
        <f>EXP(K614)/(EXP(K614)+EXP(G614))*100</f>
        <v>77.132807498971118</v>
      </c>
      <c r="N614" s="17">
        <f t="shared" si="9"/>
        <v>1</v>
      </c>
      <c r="O614" s="17">
        <v>1</v>
      </c>
    </row>
    <row r="615" spans="1:15" x14ac:dyDescent="0.25">
      <c r="A615" t="s">
        <v>873</v>
      </c>
      <c r="B615" t="s">
        <v>13</v>
      </c>
      <c r="C615" s="12" t="s">
        <v>1251</v>
      </c>
      <c r="D615" s="13">
        <f>IF(B615="N/A", 0, INDEX('Probability Tables'!$J$18:$J$19, MATCH(B615, 'Probability Tables'!$A$18:$A$19, 0)))</f>
        <v>-0.16113204070663512</v>
      </c>
      <c r="E615" s="13">
        <f>IF(C615="N/A", 0, INDEX('Probability Tables'!$J$48:$J$50, MATCH(C615, 'Probability Tables'!$A$48:$A$50, 0)))</f>
        <v>-0.71512608727872051</v>
      </c>
      <c r="F615" s="13">
        <f>'Probability Tables'!$E$3</f>
        <v>-0.48424598596127871</v>
      </c>
      <c r="G615" s="16">
        <f>SUM(D615:F615)</f>
        <v>-1.3605041139466343</v>
      </c>
      <c r="H615" s="14">
        <f>IF(B615="N/A", 0, INDEX('Probability Tables'!$K$18:$K$19, MATCH(B615, 'Probability Tables'!$A$18:$A$19, 0)))</f>
        <v>-1.140161291580982</v>
      </c>
      <c r="I615" s="14">
        <f>IF(C615="N/A", 0, INDEX('Probability Tables'!$K$48:$K$50, MATCH(C615, 'Probability Tables'!$A$48:$A$50, 0)))</f>
        <v>-1.624036711855253</v>
      </c>
      <c r="J615" s="14">
        <f>'Probability Tables'!$E$4</f>
        <v>-0.95753369040820424</v>
      </c>
      <c r="K615" s="16">
        <f>SUM(H615:J615)</f>
        <v>-3.7217316938444389</v>
      </c>
      <c r="L615" s="15">
        <f>EXP(G615)/(EXP(G615)+EXP(K615))*100</f>
        <v>91.38225276677349</v>
      </c>
      <c r="M615" s="15">
        <f>EXP(K615)/(EXP(K615)+EXP(G615))*100</f>
        <v>8.6177472332265204</v>
      </c>
      <c r="N615" s="17">
        <f t="shared" si="9"/>
        <v>0</v>
      </c>
      <c r="O615" s="17">
        <v>0</v>
      </c>
    </row>
    <row r="616" spans="1:15" x14ac:dyDescent="0.25">
      <c r="A616" t="s">
        <v>874</v>
      </c>
      <c r="B616" t="s">
        <v>13</v>
      </c>
      <c r="C616" s="12" t="s">
        <v>1251</v>
      </c>
      <c r="D616" s="13">
        <f>IF(B616="N/A", 0, INDEX('Probability Tables'!$J$18:$J$19, MATCH(B616, 'Probability Tables'!$A$18:$A$19, 0)))</f>
        <v>-0.16113204070663512</v>
      </c>
      <c r="E616" s="13">
        <f>IF(C616="N/A", 0, INDEX('Probability Tables'!$J$48:$J$50, MATCH(C616, 'Probability Tables'!$A$48:$A$50, 0)))</f>
        <v>-0.71512608727872051</v>
      </c>
      <c r="F616" s="13">
        <f>'Probability Tables'!$E$3</f>
        <v>-0.48424598596127871</v>
      </c>
      <c r="G616" s="16">
        <f>SUM(D616:F616)</f>
        <v>-1.3605041139466343</v>
      </c>
      <c r="H616" s="14">
        <f>IF(B616="N/A", 0, INDEX('Probability Tables'!$K$18:$K$19, MATCH(B616, 'Probability Tables'!$A$18:$A$19, 0)))</f>
        <v>-1.140161291580982</v>
      </c>
      <c r="I616" s="14">
        <f>IF(C616="N/A", 0, INDEX('Probability Tables'!$K$48:$K$50, MATCH(C616, 'Probability Tables'!$A$48:$A$50, 0)))</f>
        <v>-1.624036711855253</v>
      </c>
      <c r="J616" s="14">
        <f>'Probability Tables'!$E$4</f>
        <v>-0.95753369040820424</v>
      </c>
      <c r="K616" s="16">
        <f>SUM(H616:J616)</f>
        <v>-3.7217316938444389</v>
      </c>
      <c r="L616" s="15">
        <f>EXP(G616)/(EXP(G616)+EXP(K616))*100</f>
        <v>91.38225276677349</v>
      </c>
      <c r="M616" s="15">
        <f>EXP(K616)/(EXP(K616)+EXP(G616))*100</f>
        <v>8.6177472332265204</v>
      </c>
      <c r="N616" s="17">
        <f t="shared" si="9"/>
        <v>0</v>
      </c>
      <c r="O616" s="17">
        <v>0</v>
      </c>
    </row>
    <row r="617" spans="1:15" x14ac:dyDescent="0.25">
      <c r="A617" t="s">
        <v>875</v>
      </c>
      <c r="B617" t="s">
        <v>17</v>
      </c>
      <c r="C617" s="12" t="s">
        <v>1250</v>
      </c>
      <c r="D617" s="13">
        <f>IF(B617="N/A", 0, INDEX('Probability Tables'!$J$18:$J$19, MATCH(B617, 'Probability Tables'!$A$18:$A$19, 0)))</f>
        <v>-1.9050155618886613</v>
      </c>
      <c r="E617" s="13">
        <f>IF(C617="N/A", 0, INDEX('Probability Tables'!$J$48:$J$50, MATCH(C617, 'Probability Tables'!$A$48:$A$50, 0)))</f>
        <v>-1.1317644959850102</v>
      </c>
      <c r="F617" s="13">
        <f>'Probability Tables'!$E$3</f>
        <v>-0.48424598596127871</v>
      </c>
      <c r="G617" s="16">
        <f>SUM(D617:F617)</f>
        <v>-3.5210260438349503</v>
      </c>
      <c r="H617" s="14">
        <f>IF(B617="N/A", 0, INDEX('Probability Tables'!$K$18:$K$19, MATCH(B617, 'Probability Tables'!$A$18:$A$19, 0)))</f>
        <v>-0.38532054201569693</v>
      </c>
      <c r="I617" s="14">
        <f>IF(C617="N/A", 0, INDEX('Probability Tables'!$K$48:$K$50, MATCH(C617, 'Probability Tables'!$A$48:$A$50, 0)))</f>
        <v>-0.54522705048332309</v>
      </c>
      <c r="J617" s="14">
        <f>'Probability Tables'!$E$4</f>
        <v>-0.95753369040820424</v>
      </c>
      <c r="K617" s="16">
        <f>SUM(H617:J617)</f>
        <v>-1.8880812829072244</v>
      </c>
      <c r="L617" s="15">
        <f>EXP(G617)/(EXP(G617)+EXP(K617))*100</f>
        <v>16.342735774071372</v>
      </c>
      <c r="M617" s="15">
        <f>EXP(K617)/(EXP(K617)+EXP(G617))*100</f>
        <v>83.657264225928628</v>
      </c>
      <c r="N617" s="17">
        <f t="shared" si="9"/>
        <v>1</v>
      </c>
      <c r="O617" s="17">
        <v>1</v>
      </c>
    </row>
    <row r="618" spans="1:15" x14ac:dyDescent="0.25">
      <c r="A618" t="s">
        <v>876</v>
      </c>
      <c r="B618" t="s">
        <v>13</v>
      </c>
      <c r="C618" s="12" t="s">
        <v>1252</v>
      </c>
      <c r="D618" s="13">
        <f>IF(B618="N/A", 0, INDEX('Probability Tables'!$J$18:$J$19, MATCH(B618, 'Probability Tables'!$A$18:$A$19, 0)))</f>
        <v>-0.16113204070663512</v>
      </c>
      <c r="E618" s="13">
        <f>IF(C618="N/A", 0, INDEX('Probability Tables'!$J$48:$J$50, MATCH(C618, 'Probability Tables'!$A$48:$A$50, 0)))</f>
        <v>-1.6691571471357227</v>
      </c>
      <c r="F618" s="13">
        <f>'Probability Tables'!$E$3</f>
        <v>-0.48424598596127871</v>
      </c>
      <c r="G618" s="16">
        <f>SUM(D618:F618)</f>
        <v>-2.3145351738036366</v>
      </c>
      <c r="H618" s="14">
        <f>IF(B618="N/A", 0, INDEX('Probability Tables'!$K$18:$K$19, MATCH(B618, 'Probability Tables'!$A$18:$A$19, 0)))</f>
        <v>-1.140161291580982</v>
      </c>
      <c r="I618" s="14">
        <f>IF(C618="N/A", 0, INDEX('Probability Tables'!$K$48:$K$50, MATCH(C618, 'Probability Tables'!$A$48:$A$50, 0)))</f>
        <v>-1.4997389951776758</v>
      </c>
      <c r="J618" s="14">
        <f>'Probability Tables'!$E$4</f>
        <v>-0.95753369040820424</v>
      </c>
      <c r="K618" s="16">
        <f>SUM(H618:J618)</f>
        <v>-3.5974339771668618</v>
      </c>
      <c r="L618" s="15">
        <f>EXP(G618)/(EXP(G618)+EXP(K618))*100</f>
        <v>78.294281286117311</v>
      </c>
      <c r="M618" s="15">
        <f>EXP(K618)/(EXP(K618)+EXP(G618))*100</f>
        <v>21.705718713882685</v>
      </c>
      <c r="N618" s="17">
        <f t="shared" si="9"/>
        <v>0</v>
      </c>
      <c r="O618" s="17">
        <v>0</v>
      </c>
    </row>
    <row r="619" spans="1:15" x14ac:dyDescent="0.25">
      <c r="A619" t="s">
        <v>877</v>
      </c>
      <c r="B619" t="s">
        <v>17</v>
      </c>
      <c r="C619" s="12" t="s">
        <v>1252</v>
      </c>
      <c r="D619" s="13">
        <f>IF(B619="N/A", 0, INDEX('Probability Tables'!$J$18:$J$19, MATCH(B619, 'Probability Tables'!$A$18:$A$19, 0)))</f>
        <v>-1.9050155618886613</v>
      </c>
      <c r="E619" s="13">
        <f>IF(C619="N/A", 0, INDEX('Probability Tables'!$J$48:$J$50, MATCH(C619, 'Probability Tables'!$A$48:$A$50, 0)))</f>
        <v>-1.6691571471357227</v>
      </c>
      <c r="F619" s="13">
        <f>'Probability Tables'!$E$3</f>
        <v>-0.48424598596127871</v>
      </c>
      <c r="G619" s="16">
        <f>SUM(D619:F619)</f>
        <v>-4.0584186949856624</v>
      </c>
      <c r="H619" s="14">
        <f>IF(B619="N/A", 0, INDEX('Probability Tables'!$K$18:$K$19, MATCH(B619, 'Probability Tables'!$A$18:$A$19, 0)))</f>
        <v>-0.38532054201569693</v>
      </c>
      <c r="I619" s="14">
        <f>IF(C619="N/A", 0, INDEX('Probability Tables'!$K$48:$K$50, MATCH(C619, 'Probability Tables'!$A$48:$A$50, 0)))</f>
        <v>-1.4997389951776758</v>
      </c>
      <c r="J619" s="14">
        <f>'Probability Tables'!$E$4</f>
        <v>-0.95753369040820424</v>
      </c>
      <c r="K619" s="16">
        <f>SUM(H619:J619)</f>
        <v>-2.8425932276015771</v>
      </c>
      <c r="L619" s="15">
        <f>EXP(G619)/(EXP(G619)+EXP(K619))*100</f>
        <v>22.867192501028882</v>
      </c>
      <c r="M619" s="15">
        <f>EXP(K619)/(EXP(K619)+EXP(G619))*100</f>
        <v>77.132807498971118</v>
      </c>
      <c r="N619" s="17">
        <f t="shared" si="9"/>
        <v>1</v>
      </c>
      <c r="O619" s="17">
        <v>0</v>
      </c>
    </row>
    <row r="620" spans="1:15" x14ac:dyDescent="0.25">
      <c r="A620" t="s">
        <v>878</v>
      </c>
      <c r="B620" t="s">
        <v>17</v>
      </c>
      <c r="C620" s="12" t="s">
        <v>1250</v>
      </c>
      <c r="D620" s="13">
        <f>IF(B620="N/A", 0, INDEX('Probability Tables'!$J$18:$J$19, MATCH(B620, 'Probability Tables'!$A$18:$A$19, 0)))</f>
        <v>-1.9050155618886613</v>
      </c>
      <c r="E620" s="13">
        <f>IF(C620="N/A", 0, INDEX('Probability Tables'!$J$48:$J$50, MATCH(C620, 'Probability Tables'!$A$48:$A$50, 0)))</f>
        <v>-1.1317644959850102</v>
      </c>
      <c r="F620" s="13">
        <f>'Probability Tables'!$E$3</f>
        <v>-0.48424598596127871</v>
      </c>
      <c r="G620" s="16">
        <f>SUM(D620:F620)</f>
        <v>-3.5210260438349503</v>
      </c>
      <c r="H620" s="14">
        <f>IF(B620="N/A", 0, INDEX('Probability Tables'!$K$18:$K$19, MATCH(B620, 'Probability Tables'!$A$18:$A$19, 0)))</f>
        <v>-0.38532054201569693</v>
      </c>
      <c r="I620" s="14">
        <f>IF(C620="N/A", 0, INDEX('Probability Tables'!$K$48:$K$50, MATCH(C620, 'Probability Tables'!$A$48:$A$50, 0)))</f>
        <v>-0.54522705048332309</v>
      </c>
      <c r="J620" s="14">
        <f>'Probability Tables'!$E$4</f>
        <v>-0.95753369040820424</v>
      </c>
      <c r="K620" s="16">
        <f>SUM(H620:J620)</f>
        <v>-1.8880812829072244</v>
      </c>
      <c r="L620" s="15">
        <f>EXP(G620)/(EXP(G620)+EXP(K620))*100</f>
        <v>16.342735774071372</v>
      </c>
      <c r="M620" s="15">
        <f>EXP(K620)/(EXP(K620)+EXP(G620))*100</f>
        <v>83.657264225928628</v>
      </c>
      <c r="N620" s="17">
        <f t="shared" si="9"/>
        <v>1</v>
      </c>
      <c r="O620" s="17">
        <v>1</v>
      </c>
    </row>
    <row r="621" spans="1:15" x14ac:dyDescent="0.25">
      <c r="A621" t="s">
        <v>879</v>
      </c>
      <c r="B621" t="s">
        <v>13</v>
      </c>
      <c r="C621" s="12" t="s">
        <v>1252</v>
      </c>
      <c r="D621" s="13">
        <f>IF(B621="N/A", 0, INDEX('Probability Tables'!$J$18:$J$19, MATCH(B621, 'Probability Tables'!$A$18:$A$19, 0)))</f>
        <v>-0.16113204070663512</v>
      </c>
      <c r="E621" s="13">
        <f>IF(C621="N/A", 0, INDEX('Probability Tables'!$J$48:$J$50, MATCH(C621, 'Probability Tables'!$A$48:$A$50, 0)))</f>
        <v>-1.6691571471357227</v>
      </c>
      <c r="F621" s="13">
        <f>'Probability Tables'!$E$3</f>
        <v>-0.48424598596127871</v>
      </c>
      <c r="G621" s="16">
        <f>SUM(D621:F621)</f>
        <v>-2.3145351738036366</v>
      </c>
      <c r="H621" s="14">
        <f>IF(B621="N/A", 0, INDEX('Probability Tables'!$K$18:$K$19, MATCH(B621, 'Probability Tables'!$A$18:$A$19, 0)))</f>
        <v>-1.140161291580982</v>
      </c>
      <c r="I621" s="14">
        <f>IF(C621="N/A", 0, INDEX('Probability Tables'!$K$48:$K$50, MATCH(C621, 'Probability Tables'!$A$48:$A$50, 0)))</f>
        <v>-1.4997389951776758</v>
      </c>
      <c r="J621" s="14">
        <f>'Probability Tables'!$E$4</f>
        <v>-0.95753369040820424</v>
      </c>
      <c r="K621" s="16">
        <f>SUM(H621:J621)</f>
        <v>-3.5974339771668618</v>
      </c>
      <c r="L621" s="15">
        <f>EXP(G621)/(EXP(G621)+EXP(K621))*100</f>
        <v>78.294281286117311</v>
      </c>
      <c r="M621" s="15">
        <f>EXP(K621)/(EXP(K621)+EXP(G621))*100</f>
        <v>21.705718713882685</v>
      </c>
      <c r="N621" s="17">
        <f t="shared" si="9"/>
        <v>0</v>
      </c>
      <c r="O621" s="17">
        <v>0</v>
      </c>
    </row>
    <row r="622" spans="1:15" x14ac:dyDescent="0.25">
      <c r="A622" t="s">
        <v>880</v>
      </c>
      <c r="B622" t="s">
        <v>13</v>
      </c>
      <c r="C622" s="12" t="s">
        <v>1252</v>
      </c>
      <c r="D622" s="13">
        <f>IF(B622="N/A", 0, INDEX('Probability Tables'!$J$18:$J$19, MATCH(B622, 'Probability Tables'!$A$18:$A$19, 0)))</f>
        <v>-0.16113204070663512</v>
      </c>
      <c r="E622" s="13">
        <f>IF(C622="N/A", 0, INDEX('Probability Tables'!$J$48:$J$50, MATCH(C622, 'Probability Tables'!$A$48:$A$50, 0)))</f>
        <v>-1.6691571471357227</v>
      </c>
      <c r="F622" s="13">
        <f>'Probability Tables'!$E$3</f>
        <v>-0.48424598596127871</v>
      </c>
      <c r="G622" s="16">
        <f>SUM(D622:F622)</f>
        <v>-2.3145351738036366</v>
      </c>
      <c r="H622" s="14">
        <f>IF(B622="N/A", 0, INDEX('Probability Tables'!$K$18:$K$19, MATCH(B622, 'Probability Tables'!$A$18:$A$19, 0)))</f>
        <v>-1.140161291580982</v>
      </c>
      <c r="I622" s="14">
        <f>IF(C622="N/A", 0, INDEX('Probability Tables'!$K$48:$K$50, MATCH(C622, 'Probability Tables'!$A$48:$A$50, 0)))</f>
        <v>-1.4997389951776758</v>
      </c>
      <c r="J622" s="14">
        <f>'Probability Tables'!$E$4</f>
        <v>-0.95753369040820424</v>
      </c>
      <c r="K622" s="16">
        <f>SUM(H622:J622)</f>
        <v>-3.5974339771668618</v>
      </c>
      <c r="L622" s="15">
        <f>EXP(G622)/(EXP(G622)+EXP(K622))*100</f>
        <v>78.294281286117311</v>
      </c>
      <c r="M622" s="15">
        <f>EXP(K622)/(EXP(K622)+EXP(G622))*100</f>
        <v>21.705718713882685</v>
      </c>
      <c r="N622" s="17">
        <f t="shared" si="9"/>
        <v>0</v>
      </c>
      <c r="O622" s="17">
        <v>0</v>
      </c>
    </row>
    <row r="623" spans="1:15" x14ac:dyDescent="0.25">
      <c r="A623" t="s">
        <v>881</v>
      </c>
      <c r="B623" t="s">
        <v>13</v>
      </c>
      <c r="C623" s="12" t="s">
        <v>1250</v>
      </c>
      <c r="D623" s="13">
        <f>IF(B623="N/A", 0, INDEX('Probability Tables'!$J$18:$J$19, MATCH(B623, 'Probability Tables'!$A$18:$A$19, 0)))</f>
        <v>-0.16113204070663512</v>
      </c>
      <c r="E623" s="13">
        <f>IF(C623="N/A", 0, INDEX('Probability Tables'!$J$48:$J$50, MATCH(C623, 'Probability Tables'!$A$48:$A$50, 0)))</f>
        <v>-1.1317644959850102</v>
      </c>
      <c r="F623" s="13">
        <f>'Probability Tables'!$E$3</f>
        <v>-0.48424598596127871</v>
      </c>
      <c r="G623" s="16">
        <f>SUM(D623:F623)</f>
        <v>-1.7771425226529238</v>
      </c>
      <c r="H623" s="14">
        <f>IF(B623="N/A", 0, INDEX('Probability Tables'!$K$18:$K$19, MATCH(B623, 'Probability Tables'!$A$18:$A$19, 0)))</f>
        <v>-1.140161291580982</v>
      </c>
      <c r="I623" s="14">
        <f>IF(C623="N/A", 0, INDEX('Probability Tables'!$K$48:$K$50, MATCH(C623, 'Probability Tables'!$A$48:$A$50, 0)))</f>
        <v>-0.54522705048332309</v>
      </c>
      <c r="J623" s="14">
        <f>'Probability Tables'!$E$4</f>
        <v>-0.95753369040820424</v>
      </c>
      <c r="K623" s="16">
        <f>SUM(H623:J623)</f>
        <v>-2.6429220324725091</v>
      </c>
      <c r="L623" s="15">
        <f>EXP(G623)/(EXP(G623)+EXP(K623))*100</f>
        <v>70.386674355757833</v>
      </c>
      <c r="M623" s="15">
        <f>EXP(K623)/(EXP(K623)+EXP(G623))*100</f>
        <v>29.613325644242167</v>
      </c>
      <c r="N623" s="17">
        <f t="shared" si="9"/>
        <v>0</v>
      </c>
      <c r="O623" s="17">
        <v>1</v>
      </c>
    </row>
    <row r="624" spans="1:15" x14ac:dyDescent="0.25">
      <c r="A624" t="s">
        <v>883</v>
      </c>
      <c r="B624" t="s">
        <v>13</v>
      </c>
      <c r="C624" s="12" t="s">
        <v>1252</v>
      </c>
      <c r="D624" s="13">
        <f>IF(B624="N/A", 0, INDEX('Probability Tables'!$J$18:$J$19, MATCH(B624, 'Probability Tables'!$A$18:$A$19, 0)))</f>
        <v>-0.16113204070663512</v>
      </c>
      <c r="E624" s="13">
        <f>IF(C624="N/A", 0, INDEX('Probability Tables'!$J$48:$J$50, MATCH(C624, 'Probability Tables'!$A$48:$A$50, 0)))</f>
        <v>-1.6691571471357227</v>
      </c>
      <c r="F624" s="13">
        <f>'Probability Tables'!$E$3</f>
        <v>-0.48424598596127871</v>
      </c>
      <c r="G624" s="16">
        <f>SUM(D624:F624)</f>
        <v>-2.3145351738036366</v>
      </c>
      <c r="H624" s="14">
        <f>IF(B624="N/A", 0, INDEX('Probability Tables'!$K$18:$K$19, MATCH(B624, 'Probability Tables'!$A$18:$A$19, 0)))</f>
        <v>-1.140161291580982</v>
      </c>
      <c r="I624" s="14">
        <f>IF(C624="N/A", 0, INDEX('Probability Tables'!$K$48:$K$50, MATCH(C624, 'Probability Tables'!$A$48:$A$50, 0)))</f>
        <v>-1.4997389951776758</v>
      </c>
      <c r="J624" s="14">
        <f>'Probability Tables'!$E$4</f>
        <v>-0.95753369040820424</v>
      </c>
      <c r="K624" s="16">
        <f>SUM(H624:J624)</f>
        <v>-3.5974339771668618</v>
      </c>
      <c r="L624" s="15">
        <f>EXP(G624)/(EXP(G624)+EXP(K624))*100</f>
        <v>78.294281286117311</v>
      </c>
      <c r="M624" s="15">
        <f>EXP(K624)/(EXP(K624)+EXP(G624))*100</f>
        <v>21.705718713882685</v>
      </c>
      <c r="N624" s="17">
        <f t="shared" si="9"/>
        <v>0</v>
      </c>
      <c r="O624" s="17">
        <v>1</v>
      </c>
    </row>
    <row r="625" spans="1:15" x14ac:dyDescent="0.25">
      <c r="A625" t="s">
        <v>884</v>
      </c>
      <c r="B625" t="s">
        <v>13</v>
      </c>
      <c r="C625" s="12" t="s">
        <v>1251</v>
      </c>
      <c r="D625" s="13">
        <f>IF(B625="N/A", 0, INDEX('Probability Tables'!$J$18:$J$19, MATCH(B625, 'Probability Tables'!$A$18:$A$19, 0)))</f>
        <v>-0.16113204070663512</v>
      </c>
      <c r="E625" s="13">
        <f>IF(C625="N/A", 0, INDEX('Probability Tables'!$J$48:$J$50, MATCH(C625, 'Probability Tables'!$A$48:$A$50, 0)))</f>
        <v>-0.71512608727872051</v>
      </c>
      <c r="F625" s="13">
        <f>'Probability Tables'!$E$3</f>
        <v>-0.48424598596127871</v>
      </c>
      <c r="G625" s="16">
        <f>SUM(D625:F625)</f>
        <v>-1.3605041139466343</v>
      </c>
      <c r="H625" s="14">
        <f>IF(B625="N/A", 0, INDEX('Probability Tables'!$K$18:$K$19, MATCH(B625, 'Probability Tables'!$A$18:$A$19, 0)))</f>
        <v>-1.140161291580982</v>
      </c>
      <c r="I625" s="14">
        <f>IF(C625="N/A", 0, INDEX('Probability Tables'!$K$48:$K$50, MATCH(C625, 'Probability Tables'!$A$48:$A$50, 0)))</f>
        <v>-1.624036711855253</v>
      </c>
      <c r="J625" s="14">
        <f>'Probability Tables'!$E$4</f>
        <v>-0.95753369040820424</v>
      </c>
      <c r="K625" s="16">
        <f>SUM(H625:J625)</f>
        <v>-3.7217316938444389</v>
      </c>
      <c r="L625" s="15">
        <f>EXP(G625)/(EXP(G625)+EXP(K625))*100</f>
        <v>91.38225276677349</v>
      </c>
      <c r="M625" s="15">
        <f>EXP(K625)/(EXP(K625)+EXP(G625))*100</f>
        <v>8.6177472332265204</v>
      </c>
      <c r="N625" s="17">
        <f t="shared" si="9"/>
        <v>0</v>
      </c>
      <c r="O625" s="17">
        <v>0</v>
      </c>
    </row>
    <row r="626" spans="1:15" x14ac:dyDescent="0.25">
      <c r="A626" t="s">
        <v>885</v>
      </c>
      <c r="B626" t="s">
        <v>13</v>
      </c>
      <c r="C626" s="12" t="s">
        <v>1252</v>
      </c>
      <c r="D626" s="13">
        <f>IF(B626="N/A", 0, INDEX('Probability Tables'!$J$18:$J$19, MATCH(B626, 'Probability Tables'!$A$18:$A$19, 0)))</f>
        <v>-0.16113204070663512</v>
      </c>
      <c r="E626" s="13">
        <f>IF(C626="N/A", 0, INDEX('Probability Tables'!$J$48:$J$50, MATCH(C626, 'Probability Tables'!$A$48:$A$50, 0)))</f>
        <v>-1.6691571471357227</v>
      </c>
      <c r="F626" s="13">
        <f>'Probability Tables'!$E$3</f>
        <v>-0.48424598596127871</v>
      </c>
      <c r="G626" s="16">
        <f>SUM(D626:F626)</f>
        <v>-2.3145351738036366</v>
      </c>
      <c r="H626" s="14">
        <f>IF(B626="N/A", 0, INDEX('Probability Tables'!$K$18:$K$19, MATCH(B626, 'Probability Tables'!$A$18:$A$19, 0)))</f>
        <v>-1.140161291580982</v>
      </c>
      <c r="I626" s="14">
        <f>IF(C626="N/A", 0, INDEX('Probability Tables'!$K$48:$K$50, MATCH(C626, 'Probability Tables'!$A$48:$A$50, 0)))</f>
        <v>-1.4997389951776758</v>
      </c>
      <c r="J626" s="14">
        <f>'Probability Tables'!$E$4</f>
        <v>-0.95753369040820424</v>
      </c>
      <c r="K626" s="16">
        <f>SUM(H626:J626)</f>
        <v>-3.5974339771668618</v>
      </c>
      <c r="L626" s="15">
        <f>EXP(G626)/(EXP(G626)+EXP(K626))*100</f>
        <v>78.294281286117311</v>
      </c>
      <c r="M626" s="15">
        <f>EXP(K626)/(EXP(K626)+EXP(G626))*100</f>
        <v>21.705718713882685</v>
      </c>
      <c r="N626" s="17">
        <f t="shared" si="9"/>
        <v>0</v>
      </c>
      <c r="O626" s="17">
        <v>0</v>
      </c>
    </row>
    <row r="627" spans="1:15" x14ac:dyDescent="0.25">
      <c r="A627" t="s">
        <v>886</v>
      </c>
      <c r="B627" t="s">
        <v>13</v>
      </c>
      <c r="C627" s="12" t="s">
        <v>1250</v>
      </c>
      <c r="D627" s="13">
        <f>IF(B627="N/A", 0, INDEX('Probability Tables'!$J$18:$J$19, MATCH(B627, 'Probability Tables'!$A$18:$A$19, 0)))</f>
        <v>-0.16113204070663512</v>
      </c>
      <c r="E627" s="13">
        <f>IF(C627="N/A", 0, INDEX('Probability Tables'!$J$48:$J$50, MATCH(C627, 'Probability Tables'!$A$48:$A$50, 0)))</f>
        <v>-1.1317644959850102</v>
      </c>
      <c r="F627" s="13">
        <f>'Probability Tables'!$E$3</f>
        <v>-0.48424598596127871</v>
      </c>
      <c r="G627" s="16">
        <f>SUM(D627:F627)</f>
        <v>-1.7771425226529238</v>
      </c>
      <c r="H627" s="14">
        <f>IF(B627="N/A", 0, INDEX('Probability Tables'!$K$18:$K$19, MATCH(B627, 'Probability Tables'!$A$18:$A$19, 0)))</f>
        <v>-1.140161291580982</v>
      </c>
      <c r="I627" s="14">
        <f>IF(C627="N/A", 0, INDEX('Probability Tables'!$K$48:$K$50, MATCH(C627, 'Probability Tables'!$A$48:$A$50, 0)))</f>
        <v>-0.54522705048332309</v>
      </c>
      <c r="J627" s="14">
        <f>'Probability Tables'!$E$4</f>
        <v>-0.95753369040820424</v>
      </c>
      <c r="K627" s="16">
        <f>SUM(H627:J627)</f>
        <v>-2.6429220324725091</v>
      </c>
      <c r="L627" s="15">
        <f>EXP(G627)/(EXP(G627)+EXP(K627))*100</f>
        <v>70.386674355757833</v>
      </c>
      <c r="M627" s="15">
        <f>EXP(K627)/(EXP(K627)+EXP(G627))*100</f>
        <v>29.613325644242167</v>
      </c>
      <c r="N627" s="17">
        <f t="shared" si="9"/>
        <v>0</v>
      </c>
      <c r="O627" s="17">
        <v>0</v>
      </c>
    </row>
    <row r="628" spans="1:15" x14ac:dyDescent="0.25">
      <c r="A628" t="s">
        <v>888</v>
      </c>
      <c r="B628" t="s">
        <v>13</v>
      </c>
      <c r="C628" s="12" t="s">
        <v>1252</v>
      </c>
      <c r="D628" s="13">
        <f>IF(B628="N/A", 0, INDEX('Probability Tables'!$J$18:$J$19, MATCH(B628, 'Probability Tables'!$A$18:$A$19, 0)))</f>
        <v>-0.16113204070663512</v>
      </c>
      <c r="E628" s="13">
        <f>IF(C628="N/A", 0, INDEX('Probability Tables'!$J$48:$J$50, MATCH(C628, 'Probability Tables'!$A$48:$A$50, 0)))</f>
        <v>-1.6691571471357227</v>
      </c>
      <c r="F628" s="13">
        <f>'Probability Tables'!$E$3</f>
        <v>-0.48424598596127871</v>
      </c>
      <c r="G628" s="16">
        <f>SUM(D628:F628)</f>
        <v>-2.3145351738036366</v>
      </c>
      <c r="H628" s="14">
        <f>IF(B628="N/A", 0, INDEX('Probability Tables'!$K$18:$K$19, MATCH(B628, 'Probability Tables'!$A$18:$A$19, 0)))</f>
        <v>-1.140161291580982</v>
      </c>
      <c r="I628" s="14">
        <f>IF(C628="N/A", 0, INDEX('Probability Tables'!$K$48:$K$50, MATCH(C628, 'Probability Tables'!$A$48:$A$50, 0)))</f>
        <v>-1.4997389951776758</v>
      </c>
      <c r="J628" s="14">
        <f>'Probability Tables'!$E$4</f>
        <v>-0.95753369040820424</v>
      </c>
      <c r="K628" s="16">
        <f>SUM(H628:J628)</f>
        <v>-3.5974339771668618</v>
      </c>
      <c r="L628" s="15">
        <f>EXP(G628)/(EXP(G628)+EXP(K628))*100</f>
        <v>78.294281286117311</v>
      </c>
      <c r="M628" s="15">
        <f>EXP(K628)/(EXP(K628)+EXP(G628))*100</f>
        <v>21.705718713882685</v>
      </c>
      <c r="N628" s="17">
        <f t="shared" si="9"/>
        <v>0</v>
      </c>
      <c r="O628" s="17">
        <v>0</v>
      </c>
    </row>
    <row r="629" spans="1:15" x14ac:dyDescent="0.25">
      <c r="A629" t="s">
        <v>889</v>
      </c>
      <c r="B629" t="s">
        <v>17</v>
      </c>
      <c r="C629" s="12" t="s">
        <v>1250</v>
      </c>
      <c r="D629" s="13">
        <f>IF(B629="N/A", 0, INDEX('Probability Tables'!$J$18:$J$19, MATCH(B629, 'Probability Tables'!$A$18:$A$19, 0)))</f>
        <v>-1.9050155618886613</v>
      </c>
      <c r="E629" s="13">
        <f>IF(C629="N/A", 0, INDEX('Probability Tables'!$J$48:$J$50, MATCH(C629, 'Probability Tables'!$A$48:$A$50, 0)))</f>
        <v>-1.1317644959850102</v>
      </c>
      <c r="F629" s="13">
        <f>'Probability Tables'!$E$3</f>
        <v>-0.48424598596127871</v>
      </c>
      <c r="G629" s="16">
        <f>SUM(D629:F629)</f>
        <v>-3.5210260438349503</v>
      </c>
      <c r="H629" s="14">
        <f>IF(B629="N/A", 0, INDEX('Probability Tables'!$K$18:$K$19, MATCH(B629, 'Probability Tables'!$A$18:$A$19, 0)))</f>
        <v>-0.38532054201569693</v>
      </c>
      <c r="I629" s="14">
        <f>IF(C629="N/A", 0, INDEX('Probability Tables'!$K$48:$K$50, MATCH(C629, 'Probability Tables'!$A$48:$A$50, 0)))</f>
        <v>-0.54522705048332309</v>
      </c>
      <c r="J629" s="14">
        <f>'Probability Tables'!$E$4</f>
        <v>-0.95753369040820424</v>
      </c>
      <c r="K629" s="16">
        <f>SUM(H629:J629)</f>
        <v>-1.8880812829072244</v>
      </c>
      <c r="L629" s="15">
        <f>EXP(G629)/(EXP(G629)+EXP(K629))*100</f>
        <v>16.342735774071372</v>
      </c>
      <c r="M629" s="15">
        <f>EXP(K629)/(EXP(K629)+EXP(G629))*100</f>
        <v>83.657264225928628</v>
      </c>
      <c r="N629" s="17">
        <f t="shared" si="9"/>
        <v>1</v>
      </c>
      <c r="O629" s="17">
        <v>1</v>
      </c>
    </row>
    <row r="630" spans="1:15" x14ac:dyDescent="0.25">
      <c r="A630" t="s">
        <v>891</v>
      </c>
      <c r="B630" t="s">
        <v>13</v>
      </c>
      <c r="C630" s="12" t="s">
        <v>1251</v>
      </c>
      <c r="D630" s="13">
        <f>IF(B630="N/A", 0, INDEX('Probability Tables'!$J$18:$J$19, MATCH(B630, 'Probability Tables'!$A$18:$A$19, 0)))</f>
        <v>-0.16113204070663512</v>
      </c>
      <c r="E630" s="13">
        <f>IF(C630="N/A", 0, INDEX('Probability Tables'!$J$48:$J$50, MATCH(C630, 'Probability Tables'!$A$48:$A$50, 0)))</f>
        <v>-0.71512608727872051</v>
      </c>
      <c r="F630" s="13">
        <f>'Probability Tables'!$E$3</f>
        <v>-0.48424598596127871</v>
      </c>
      <c r="G630" s="16">
        <f>SUM(D630:F630)</f>
        <v>-1.3605041139466343</v>
      </c>
      <c r="H630" s="14">
        <f>IF(B630="N/A", 0, INDEX('Probability Tables'!$K$18:$K$19, MATCH(B630, 'Probability Tables'!$A$18:$A$19, 0)))</f>
        <v>-1.140161291580982</v>
      </c>
      <c r="I630" s="14">
        <f>IF(C630="N/A", 0, INDEX('Probability Tables'!$K$48:$K$50, MATCH(C630, 'Probability Tables'!$A$48:$A$50, 0)))</f>
        <v>-1.624036711855253</v>
      </c>
      <c r="J630" s="14">
        <f>'Probability Tables'!$E$4</f>
        <v>-0.95753369040820424</v>
      </c>
      <c r="K630" s="16">
        <f>SUM(H630:J630)</f>
        <v>-3.7217316938444389</v>
      </c>
      <c r="L630" s="15">
        <f>EXP(G630)/(EXP(G630)+EXP(K630))*100</f>
        <v>91.38225276677349</v>
      </c>
      <c r="M630" s="15">
        <f>EXP(K630)/(EXP(K630)+EXP(G630))*100</f>
        <v>8.6177472332265204</v>
      </c>
      <c r="N630" s="17">
        <f t="shared" si="9"/>
        <v>0</v>
      </c>
      <c r="O630" s="17">
        <v>0</v>
      </c>
    </row>
    <row r="631" spans="1:15" x14ac:dyDescent="0.25">
      <c r="A631" t="s">
        <v>892</v>
      </c>
      <c r="B631" t="s">
        <v>13</v>
      </c>
      <c r="C631" s="12" t="s">
        <v>1251</v>
      </c>
      <c r="D631" s="13">
        <f>IF(B631="N/A", 0, INDEX('Probability Tables'!$J$18:$J$19, MATCH(B631, 'Probability Tables'!$A$18:$A$19, 0)))</f>
        <v>-0.16113204070663512</v>
      </c>
      <c r="E631" s="13">
        <f>IF(C631="N/A", 0, INDEX('Probability Tables'!$J$48:$J$50, MATCH(C631, 'Probability Tables'!$A$48:$A$50, 0)))</f>
        <v>-0.71512608727872051</v>
      </c>
      <c r="F631" s="13">
        <f>'Probability Tables'!$E$3</f>
        <v>-0.48424598596127871</v>
      </c>
      <c r="G631" s="16">
        <f>SUM(D631:F631)</f>
        <v>-1.3605041139466343</v>
      </c>
      <c r="H631" s="14">
        <f>IF(B631="N/A", 0, INDEX('Probability Tables'!$K$18:$K$19, MATCH(B631, 'Probability Tables'!$A$18:$A$19, 0)))</f>
        <v>-1.140161291580982</v>
      </c>
      <c r="I631" s="14">
        <f>IF(C631="N/A", 0, INDEX('Probability Tables'!$K$48:$K$50, MATCH(C631, 'Probability Tables'!$A$48:$A$50, 0)))</f>
        <v>-1.624036711855253</v>
      </c>
      <c r="J631" s="14">
        <f>'Probability Tables'!$E$4</f>
        <v>-0.95753369040820424</v>
      </c>
      <c r="K631" s="16">
        <f>SUM(H631:J631)</f>
        <v>-3.7217316938444389</v>
      </c>
      <c r="L631" s="15">
        <f>EXP(G631)/(EXP(G631)+EXP(K631))*100</f>
        <v>91.38225276677349</v>
      </c>
      <c r="M631" s="15">
        <f>EXP(K631)/(EXP(K631)+EXP(G631))*100</f>
        <v>8.6177472332265204</v>
      </c>
      <c r="N631" s="17">
        <f t="shared" si="9"/>
        <v>0</v>
      </c>
      <c r="O631" s="17">
        <v>0</v>
      </c>
    </row>
    <row r="632" spans="1:15" x14ac:dyDescent="0.25">
      <c r="A632" t="s">
        <v>893</v>
      </c>
      <c r="B632" t="s">
        <v>13</v>
      </c>
      <c r="C632" s="12" t="s">
        <v>1250</v>
      </c>
      <c r="D632" s="13">
        <f>IF(B632="N/A", 0, INDEX('Probability Tables'!$J$18:$J$19, MATCH(B632, 'Probability Tables'!$A$18:$A$19, 0)))</f>
        <v>-0.16113204070663512</v>
      </c>
      <c r="E632" s="13">
        <f>IF(C632="N/A", 0, INDEX('Probability Tables'!$J$48:$J$50, MATCH(C632, 'Probability Tables'!$A$48:$A$50, 0)))</f>
        <v>-1.1317644959850102</v>
      </c>
      <c r="F632" s="13">
        <f>'Probability Tables'!$E$3</f>
        <v>-0.48424598596127871</v>
      </c>
      <c r="G632" s="16">
        <f>SUM(D632:F632)</f>
        <v>-1.7771425226529238</v>
      </c>
      <c r="H632" s="14">
        <f>IF(B632="N/A", 0, INDEX('Probability Tables'!$K$18:$K$19, MATCH(B632, 'Probability Tables'!$A$18:$A$19, 0)))</f>
        <v>-1.140161291580982</v>
      </c>
      <c r="I632" s="14">
        <f>IF(C632="N/A", 0, INDEX('Probability Tables'!$K$48:$K$50, MATCH(C632, 'Probability Tables'!$A$48:$A$50, 0)))</f>
        <v>-0.54522705048332309</v>
      </c>
      <c r="J632" s="14">
        <f>'Probability Tables'!$E$4</f>
        <v>-0.95753369040820424</v>
      </c>
      <c r="K632" s="16">
        <f>SUM(H632:J632)</f>
        <v>-2.6429220324725091</v>
      </c>
      <c r="L632" s="15">
        <f>EXP(G632)/(EXP(G632)+EXP(K632))*100</f>
        <v>70.386674355757833</v>
      </c>
      <c r="M632" s="15">
        <f>EXP(K632)/(EXP(K632)+EXP(G632))*100</f>
        <v>29.613325644242167</v>
      </c>
      <c r="N632" s="17">
        <f t="shared" si="9"/>
        <v>0</v>
      </c>
      <c r="O632" s="17">
        <v>1</v>
      </c>
    </row>
    <row r="633" spans="1:15" x14ac:dyDescent="0.25">
      <c r="A633" t="s">
        <v>895</v>
      </c>
      <c r="B633" t="s">
        <v>13</v>
      </c>
      <c r="C633" s="12" t="s">
        <v>1251</v>
      </c>
      <c r="D633" s="13">
        <f>IF(B633="N/A", 0, INDEX('Probability Tables'!$J$18:$J$19, MATCH(B633, 'Probability Tables'!$A$18:$A$19, 0)))</f>
        <v>-0.16113204070663512</v>
      </c>
      <c r="E633" s="13">
        <f>IF(C633="N/A", 0, INDEX('Probability Tables'!$J$48:$J$50, MATCH(C633, 'Probability Tables'!$A$48:$A$50, 0)))</f>
        <v>-0.71512608727872051</v>
      </c>
      <c r="F633" s="13">
        <f>'Probability Tables'!$E$3</f>
        <v>-0.48424598596127871</v>
      </c>
      <c r="G633" s="16">
        <f>SUM(D633:F633)</f>
        <v>-1.3605041139466343</v>
      </c>
      <c r="H633" s="14">
        <f>IF(B633="N/A", 0, INDEX('Probability Tables'!$K$18:$K$19, MATCH(B633, 'Probability Tables'!$A$18:$A$19, 0)))</f>
        <v>-1.140161291580982</v>
      </c>
      <c r="I633" s="14">
        <f>IF(C633="N/A", 0, INDEX('Probability Tables'!$K$48:$K$50, MATCH(C633, 'Probability Tables'!$A$48:$A$50, 0)))</f>
        <v>-1.624036711855253</v>
      </c>
      <c r="J633" s="14">
        <f>'Probability Tables'!$E$4</f>
        <v>-0.95753369040820424</v>
      </c>
      <c r="K633" s="16">
        <f>SUM(H633:J633)</f>
        <v>-3.7217316938444389</v>
      </c>
      <c r="L633" s="15">
        <f>EXP(G633)/(EXP(G633)+EXP(K633))*100</f>
        <v>91.38225276677349</v>
      </c>
      <c r="M633" s="15">
        <f>EXP(K633)/(EXP(K633)+EXP(G633))*100</f>
        <v>8.6177472332265204</v>
      </c>
      <c r="N633" s="17">
        <f t="shared" si="9"/>
        <v>0</v>
      </c>
      <c r="O633" s="17">
        <v>0</v>
      </c>
    </row>
    <row r="634" spans="1:15" x14ac:dyDescent="0.25">
      <c r="A634" t="s">
        <v>896</v>
      </c>
      <c r="B634" t="s">
        <v>13</v>
      </c>
      <c r="C634" s="12" t="s">
        <v>1250</v>
      </c>
      <c r="D634" s="13">
        <f>IF(B634="N/A", 0, INDEX('Probability Tables'!$J$18:$J$19, MATCH(B634, 'Probability Tables'!$A$18:$A$19, 0)))</f>
        <v>-0.16113204070663512</v>
      </c>
      <c r="E634" s="13">
        <f>IF(C634="N/A", 0, INDEX('Probability Tables'!$J$48:$J$50, MATCH(C634, 'Probability Tables'!$A$48:$A$50, 0)))</f>
        <v>-1.1317644959850102</v>
      </c>
      <c r="F634" s="13">
        <f>'Probability Tables'!$E$3</f>
        <v>-0.48424598596127871</v>
      </c>
      <c r="G634" s="16">
        <f>SUM(D634:F634)</f>
        <v>-1.7771425226529238</v>
      </c>
      <c r="H634" s="14">
        <f>IF(B634="N/A", 0, INDEX('Probability Tables'!$K$18:$K$19, MATCH(B634, 'Probability Tables'!$A$18:$A$19, 0)))</f>
        <v>-1.140161291580982</v>
      </c>
      <c r="I634" s="14">
        <f>IF(C634="N/A", 0, INDEX('Probability Tables'!$K$48:$K$50, MATCH(C634, 'Probability Tables'!$A$48:$A$50, 0)))</f>
        <v>-0.54522705048332309</v>
      </c>
      <c r="J634" s="14">
        <f>'Probability Tables'!$E$4</f>
        <v>-0.95753369040820424</v>
      </c>
      <c r="K634" s="16">
        <f>SUM(H634:J634)</f>
        <v>-2.6429220324725091</v>
      </c>
      <c r="L634" s="15">
        <f>EXP(G634)/(EXP(G634)+EXP(K634))*100</f>
        <v>70.386674355757833</v>
      </c>
      <c r="M634" s="15">
        <f>EXP(K634)/(EXP(K634)+EXP(G634))*100</f>
        <v>29.613325644242167</v>
      </c>
      <c r="N634" s="17">
        <f t="shared" si="9"/>
        <v>0</v>
      </c>
      <c r="O634" s="17">
        <v>1</v>
      </c>
    </row>
    <row r="635" spans="1:15" x14ac:dyDescent="0.25">
      <c r="A635" t="s">
        <v>898</v>
      </c>
      <c r="B635" t="s">
        <v>13</v>
      </c>
      <c r="C635" s="12" t="s">
        <v>1251</v>
      </c>
      <c r="D635" s="13">
        <f>IF(B635="N/A", 0, INDEX('Probability Tables'!$J$18:$J$19, MATCH(B635, 'Probability Tables'!$A$18:$A$19, 0)))</f>
        <v>-0.16113204070663512</v>
      </c>
      <c r="E635" s="13">
        <f>IF(C635="N/A", 0, INDEX('Probability Tables'!$J$48:$J$50, MATCH(C635, 'Probability Tables'!$A$48:$A$50, 0)))</f>
        <v>-0.71512608727872051</v>
      </c>
      <c r="F635" s="13">
        <f>'Probability Tables'!$E$3</f>
        <v>-0.48424598596127871</v>
      </c>
      <c r="G635" s="16">
        <f>SUM(D635:F635)</f>
        <v>-1.3605041139466343</v>
      </c>
      <c r="H635" s="14">
        <f>IF(B635="N/A", 0, INDEX('Probability Tables'!$K$18:$K$19, MATCH(B635, 'Probability Tables'!$A$18:$A$19, 0)))</f>
        <v>-1.140161291580982</v>
      </c>
      <c r="I635" s="14">
        <f>IF(C635="N/A", 0, INDEX('Probability Tables'!$K$48:$K$50, MATCH(C635, 'Probability Tables'!$A$48:$A$50, 0)))</f>
        <v>-1.624036711855253</v>
      </c>
      <c r="J635" s="14">
        <f>'Probability Tables'!$E$4</f>
        <v>-0.95753369040820424</v>
      </c>
      <c r="K635" s="16">
        <f>SUM(H635:J635)</f>
        <v>-3.7217316938444389</v>
      </c>
      <c r="L635" s="15">
        <f>EXP(G635)/(EXP(G635)+EXP(K635))*100</f>
        <v>91.38225276677349</v>
      </c>
      <c r="M635" s="15">
        <f>EXP(K635)/(EXP(K635)+EXP(G635))*100</f>
        <v>8.6177472332265204</v>
      </c>
      <c r="N635" s="17">
        <f t="shared" si="9"/>
        <v>0</v>
      </c>
      <c r="O635" s="17">
        <v>0</v>
      </c>
    </row>
    <row r="636" spans="1:15" x14ac:dyDescent="0.25">
      <c r="A636" t="s">
        <v>899</v>
      </c>
      <c r="B636" t="s">
        <v>17</v>
      </c>
      <c r="C636" s="12" t="s">
        <v>1250</v>
      </c>
      <c r="D636" s="13">
        <f>IF(B636="N/A", 0, INDEX('Probability Tables'!$J$18:$J$19, MATCH(B636, 'Probability Tables'!$A$18:$A$19, 0)))</f>
        <v>-1.9050155618886613</v>
      </c>
      <c r="E636" s="13">
        <f>IF(C636="N/A", 0, INDEX('Probability Tables'!$J$48:$J$50, MATCH(C636, 'Probability Tables'!$A$48:$A$50, 0)))</f>
        <v>-1.1317644959850102</v>
      </c>
      <c r="F636" s="13">
        <f>'Probability Tables'!$E$3</f>
        <v>-0.48424598596127871</v>
      </c>
      <c r="G636" s="16">
        <f>SUM(D636:F636)</f>
        <v>-3.5210260438349503</v>
      </c>
      <c r="H636" s="14">
        <f>IF(B636="N/A", 0, INDEX('Probability Tables'!$K$18:$K$19, MATCH(B636, 'Probability Tables'!$A$18:$A$19, 0)))</f>
        <v>-0.38532054201569693</v>
      </c>
      <c r="I636" s="14">
        <f>IF(C636="N/A", 0, INDEX('Probability Tables'!$K$48:$K$50, MATCH(C636, 'Probability Tables'!$A$48:$A$50, 0)))</f>
        <v>-0.54522705048332309</v>
      </c>
      <c r="J636" s="14">
        <f>'Probability Tables'!$E$4</f>
        <v>-0.95753369040820424</v>
      </c>
      <c r="K636" s="16">
        <f>SUM(H636:J636)</f>
        <v>-1.8880812829072244</v>
      </c>
      <c r="L636" s="15">
        <f>EXP(G636)/(EXP(G636)+EXP(K636))*100</f>
        <v>16.342735774071372</v>
      </c>
      <c r="M636" s="15">
        <f>EXP(K636)/(EXP(K636)+EXP(G636))*100</f>
        <v>83.657264225928628</v>
      </c>
      <c r="N636" s="17">
        <f t="shared" si="9"/>
        <v>1</v>
      </c>
      <c r="O636" s="17">
        <v>0</v>
      </c>
    </row>
    <row r="637" spans="1:15" x14ac:dyDescent="0.25">
      <c r="A637" t="s">
        <v>900</v>
      </c>
      <c r="B637" t="s">
        <v>17</v>
      </c>
      <c r="C637" s="12" t="s">
        <v>1252</v>
      </c>
      <c r="D637" s="13">
        <f>IF(B637="N/A", 0, INDEX('Probability Tables'!$J$18:$J$19, MATCH(B637, 'Probability Tables'!$A$18:$A$19, 0)))</f>
        <v>-1.9050155618886613</v>
      </c>
      <c r="E637" s="13">
        <f>IF(C637="N/A", 0, INDEX('Probability Tables'!$J$48:$J$50, MATCH(C637, 'Probability Tables'!$A$48:$A$50, 0)))</f>
        <v>-1.6691571471357227</v>
      </c>
      <c r="F637" s="13">
        <f>'Probability Tables'!$E$3</f>
        <v>-0.48424598596127871</v>
      </c>
      <c r="G637" s="16">
        <f>SUM(D637:F637)</f>
        <v>-4.0584186949856624</v>
      </c>
      <c r="H637" s="14">
        <f>IF(B637="N/A", 0, INDEX('Probability Tables'!$K$18:$K$19, MATCH(B637, 'Probability Tables'!$A$18:$A$19, 0)))</f>
        <v>-0.38532054201569693</v>
      </c>
      <c r="I637" s="14">
        <f>IF(C637="N/A", 0, INDEX('Probability Tables'!$K$48:$K$50, MATCH(C637, 'Probability Tables'!$A$48:$A$50, 0)))</f>
        <v>-1.4997389951776758</v>
      </c>
      <c r="J637" s="14">
        <f>'Probability Tables'!$E$4</f>
        <v>-0.95753369040820424</v>
      </c>
      <c r="K637" s="16">
        <f>SUM(H637:J637)</f>
        <v>-2.8425932276015771</v>
      </c>
      <c r="L637" s="15">
        <f>EXP(G637)/(EXP(G637)+EXP(K637))*100</f>
        <v>22.867192501028882</v>
      </c>
      <c r="M637" s="15">
        <f>EXP(K637)/(EXP(K637)+EXP(G637))*100</f>
        <v>77.132807498971118</v>
      </c>
      <c r="N637" s="17">
        <f t="shared" si="9"/>
        <v>1</v>
      </c>
      <c r="O637" s="17">
        <v>1</v>
      </c>
    </row>
    <row r="638" spans="1:15" x14ac:dyDescent="0.25">
      <c r="A638" t="s">
        <v>901</v>
      </c>
      <c r="B638" t="s">
        <v>13</v>
      </c>
      <c r="C638" s="12" t="s">
        <v>1251</v>
      </c>
      <c r="D638" s="13">
        <f>IF(B638="N/A", 0, INDEX('Probability Tables'!$J$18:$J$19, MATCH(B638, 'Probability Tables'!$A$18:$A$19, 0)))</f>
        <v>-0.16113204070663512</v>
      </c>
      <c r="E638" s="13">
        <f>IF(C638="N/A", 0, INDEX('Probability Tables'!$J$48:$J$50, MATCH(C638, 'Probability Tables'!$A$48:$A$50, 0)))</f>
        <v>-0.71512608727872051</v>
      </c>
      <c r="F638" s="13">
        <f>'Probability Tables'!$E$3</f>
        <v>-0.48424598596127871</v>
      </c>
      <c r="G638" s="16">
        <f>SUM(D638:F638)</f>
        <v>-1.3605041139466343</v>
      </c>
      <c r="H638" s="14">
        <f>IF(B638="N/A", 0, INDEX('Probability Tables'!$K$18:$K$19, MATCH(B638, 'Probability Tables'!$A$18:$A$19, 0)))</f>
        <v>-1.140161291580982</v>
      </c>
      <c r="I638" s="14">
        <f>IF(C638="N/A", 0, INDEX('Probability Tables'!$K$48:$K$50, MATCH(C638, 'Probability Tables'!$A$48:$A$50, 0)))</f>
        <v>-1.624036711855253</v>
      </c>
      <c r="J638" s="14">
        <f>'Probability Tables'!$E$4</f>
        <v>-0.95753369040820424</v>
      </c>
      <c r="K638" s="16">
        <f>SUM(H638:J638)</f>
        <v>-3.7217316938444389</v>
      </c>
      <c r="L638" s="15">
        <f>EXP(G638)/(EXP(G638)+EXP(K638))*100</f>
        <v>91.38225276677349</v>
      </c>
      <c r="M638" s="15">
        <f>EXP(K638)/(EXP(K638)+EXP(G638))*100</f>
        <v>8.6177472332265204</v>
      </c>
      <c r="N638" s="17">
        <f t="shared" si="9"/>
        <v>0</v>
      </c>
      <c r="O638" s="17">
        <v>0</v>
      </c>
    </row>
    <row r="639" spans="1:15" x14ac:dyDescent="0.25">
      <c r="A639" t="s">
        <v>903</v>
      </c>
      <c r="B639" t="s">
        <v>13</v>
      </c>
      <c r="C639" s="12" t="s">
        <v>1250</v>
      </c>
      <c r="D639" s="13">
        <f>IF(B639="N/A", 0, INDEX('Probability Tables'!$J$18:$J$19, MATCH(B639, 'Probability Tables'!$A$18:$A$19, 0)))</f>
        <v>-0.16113204070663512</v>
      </c>
      <c r="E639" s="13">
        <f>IF(C639="N/A", 0, INDEX('Probability Tables'!$J$48:$J$50, MATCH(C639, 'Probability Tables'!$A$48:$A$50, 0)))</f>
        <v>-1.1317644959850102</v>
      </c>
      <c r="F639" s="13">
        <f>'Probability Tables'!$E$3</f>
        <v>-0.48424598596127871</v>
      </c>
      <c r="G639" s="16">
        <f>SUM(D639:F639)</f>
        <v>-1.7771425226529238</v>
      </c>
      <c r="H639" s="14">
        <f>IF(B639="N/A", 0, INDEX('Probability Tables'!$K$18:$K$19, MATCH(B639, 'Probability Tables'!$A$18:$A$19, 0)))</f>
        <v>-1.140161291580982</v>
      </c>
      <c r="I639" s="14">
        <f>IF(C639="N/A", 0, INDEX('Probability Tables'!$K$48:$K$50, MATCH(C639, 'Probability Tables'!$A$48:$A$50, 0)))</f>
        <v>-0.54522705048332309</v>
      </c>
      <c r="J639" s="14">
        <f>'Probability Tables'!$E$4</f>
        <v>-0.95753369040820424</v>
      </c>
      <c r="K639" s="16">
        <f>SUM(H639:J639)</f>
        <v>-2.6429220324725091</v>
      </c>
      <c r="L639" s="15">
        <f>EXP(G639)/(EXP(G639)+EXP(K639))*100</f>
        <v>70.386674355757833</v>
      </c>
      <c r="M639" s="15">
        <f>EXP(K639)/(EXP(K639)+EXP(G639))*100</f>
        <v>29.613325644242167</v>
      </c>
      <c r="N639" s="17">
        <f t="shared" si="9"/>
        <v>0</v>
      </c>
      <c r="O639" s="17">
        <v>0</v>
      </c>
    </row>
    <row r="640" spans="1:15" x14ac:dyDescent="0.25">
      <c r="A640" t="s">
        <v>904</v>
      </c>
      <c r="B640" t="s">
        <v>17</v>
      </c>
      <c r="C640" s="12" t="s">
        <v>1250</v>
      </c>
      <c r="D640" s="13">
        <f>IF(B640="N/A", 0, INDEX('Probability Tables'!$J$18:$J$19, MATCH(B640, 'Probability Tables'!$A$18:$A$19, 0)))</f>
        <v>-1.9050155618886613</v>
      </c>
      <c r="E640" s="13">
        <f>IF(C640="N/A", 0, INDEX('Probability Tables'!$J$48:$J$50, MATCH(C640, 'Probability Tables'!$A$48:$A$50, 0)))</f>
        <v>-1.1317644959850102</v>
      </c>
      <c r="F640" s="13">
        <f>'Probability Tables'!$E$3</f>
        <v>-0.48424598596127871</v>
      </c>
      <c r="G640" s="16">
        <f>SUM(D640:F640)</f>
        <v>-3.5210260438349503</v>
      </c>
      <c r="H640" s="14">
        <f>IF(B640="N/A", 0, INDEX('Probability Tables'!$K$18:$K$19, MATCH(B640, 'Probability Tables'!$A$18:$A$19, 0)))</f>
        <v>-0.38532054201569693</v>
      </c>
      <c r="I640" s="14">
        <f>IF(C640="N/A", 0, INDEX('Probability Tables'!$K$48:$K$50, MATCH(C640, 'Probability Tables'!$A$48:$A$50, 0)))</f>
        <v>-0.54522705048332309</v>
      </c>
      <c r="J640" s="14">
        <f>'Probability Tables'!$E$4</f>
        <v>-0.95753369040820424</v>
      </c>
      <c r="K640" s="16">
        <f>SUM(H640:J640)</f>
        <v>-1.8880812829072244</v>
      </c>
      <c r="L640" s="15">
        <f>EXP(G640)/(EXP(G640)+EXP(K640))*100</f>
        <v>16.342735774071372</v>
      </c>
      <c r="M640" s="15">
        <f>EXP(K640)/(EXP(K640)+EXP(G640))*100</f>
        <v>83.657264225928628</v>
      </c>
      <c r="N640" s="17">
        <f t="shared" si="9"/>
        <v>1</v>
      </c>
      <c r="O640" s="17">
        <v>0</v>
      </c>
    </row>
    <row r="641" spans="1:15" x14ac:dyDescent="0.25">
      <c r="A641" t="s">
        <v>905</v>
      </c>
      <c r="B641" t="s">
        <v>13</v>
      </c>
      <c r="C641" s="12" t="s">
        <v>1252</v>
      </c>
      <c r="D641" s="13">
        <f>IF(B641="N/A", 0, INDEX('Probability Tables'!$J$18:$J$19, MATCH(B641, 'Probability Tables'!$A$18:$A$19, 0)))</f>
        <v>-0.16113204070663512</v>
      </c>
      <c r="E641" s="13">
        <f>IF(C641="N/A", 0, INDEX('Probability Tables'!$J$48:$J$50, MATCH(C641, 'Probability Tables'!$A$48:$A$50, 0)))</f>
        <v>-1.6691571471357227</v>
      </c>
      <c r="F641" s="13">
        <f>'Probability Tables'!$E$3</f>
        <v>-0.48424598596127871</v>
      </c>
      <c r="G641" s="16">
        <f>SUM(D641:F641)</f>
        <v>-2.3145351738036366</v>
      </c>
      <c r="H641" s="14">
        <f>IF(B641="N/A", 0, INDEX('Probability Tables'!$K$18:$K$19, MATCH(B641, 'Probability Tables'!$A$18:$A$19, 0)))</f>
        <v>-1.140161291580982</v>
      </c>
      <c r="I641" s="14">
        <f>IF(C641="N/A", 0, INDEX('Probability Tables'!$K$48:$K$50, MATCH(C641, 'Probability Tables'!$A$48:$A$50, 0)))</f>
        <v>-1.4997389951776758</v>
      </c>
      <c r="J641" s="14">
        <f>'Probability Tables'!$E$4</f>
        <v>-0.95753369040820424</v>
      </c>
      <c r="K641" s="16">
        <f>SUM(H641:J641)</f>
        <v>-3.5974339771668618</v>
      </c>
      <c r="L641" s="15">
        <f>EXP(G641)/(EXP(G641)+EXP(K641))*100</f>
        <v>78.294281286117311</v>
      </c>
      <c r="M641" s="15">
        <f>EXP(K641)/(EXP(K641)+EXP(G641))*100</f>
        <v>21.705718713882685</v>
      </c>
      <c r="N641" s="17">
        <f t="shared" si="9"/>
        <v>0</v>
      </c>
      <c r="O641" s="17">
        <v>0</v>
      </c>
    </row>
    <row r="642" spans="1:15" x14ac:dyDescent="0.25">
      <c r="A642" t="s">
        <v>906</v>
      </c>
      <c r="B642" t="s">
        <v>13</v>
      </c>
      <c r="C642" s="12" t="s">
        <v>1251</v>
      </c>
      <c r="D642" s="13">
        <f>IF(B642="N/A", 0, INDEX('Probability Tables'!$J$18:$J$19, MATCH(B642, 'Probability Tables'!$A$18:$A$19, 0)))</f>
        <v>-0.16113204070663512</v>
      </c>
      <c r="E642" s="13">
        <f>IF(C642="N/A", 0, INDEX('Probability Tables'!$J$48:$J$50, MATCH(C642, 'Probability Tables'!$A$48:$A$50, 0)))</f>
        <v>-0.71512608727872051</v>
      </c>
      <c r="F642" s="13">
        <f>'Probability Tables'!$E$3</f>
        <v>-0.48424598596127871</v>
      </c>
      <c r="G642" s="16">
        <f>SUM(D642:F642)</f>
        <v>-1.3605041139466343</v>
      </c>
      <c r="H642" s="14">
        <f>IF(B642="N/A", 0, INDEX('Probability Tables'!$K$18:$K$19, MATCH(B642, 'Probability Tables'!$A$18:$A$19, 0)))</f>
        <v>-1.140161291580982</v>
      </c>
      <c r="I642" s="14">
        <f>IF(C642="N/A", 0, INDEX('Probability Tables'!$K$48:$K$50, MATCH(C642, 'Probability Tables'!$A$48:$A$50, 0)))</f>
        <v>-1.624036711855253</v>
      </c>
      <c r="J642" s="14">
        <f>'Probability Tables'!$E$4</f>
        <v>-0.95753369040820424</v>
      </c>
      <c r="K642" s="16">
        <f>SUM(H642:J642)</f>
        <v>-3.7217316938444389</v>
      </c>
      <c r="L642" s="15">
        <f>EXP(G642)/(EXP(G642)+EXP(K642))*100</f>
        <v>91.38225276677349</v>
      </c>
      <c r="M642" s="15">
        <f>EXP(K642)/(EXP(K642)+EXP(G642))*100</f>
        <v>8.6177472332265204</v>
      </c>
      <c r="N642" s="17">
        <f t="shared" si="9"/>
        <v>0</v>
      </c>
      <c r="O642" s="17">
        <v>0</v>
      </c>
    </row>
    <row r="643" spans="1:15" x14ac:dyDescent="0.25">
      <c r="A643" t="s">
        <v>907</v>
      </c>
      <c r="B643" t="s">
        <v>17</v>
      </c>
      <c r="C643" s="12" t="s">
        <v>1250</v>
      </c>
      <c r="D643" s="13">
        <f>IF(B643="N/A", 0, INDEX('Probability Tables'!$J$18:$J$19, MATCH(B643, 'Probability Tables'!$A$18:$A$19, 0)))</f>
        <v>-1.9050155618886613</v>
      </c>
      <c r="E643" s="13">
        <f>IF(C643="N/A", 0, INDEX('Probability Tables'!$J$48:$J$50, MATCH(C643, 'Probability Tables'!$A$48:$A$50, 0)))</f>
        <v>-1.1317644959850102</v>
      </c>
      <c r="F643" s="13">
        <f>'Probability Tables'!$E$3</f>
        <v>-0.48424598596127871</v>
      </c>
      <c r="G643" s="16">
        <f>SUM(D643:F643)</f>
        <v>-3.5210260438349503</v>
      </c>
      <c r="H643" s="14">
        <f>IF(B643="N/A", 0, INDEX('Probability Tables'!$K$18:$K$19, MATCH(B643, 'Probability Tables'!$A$18:$A$19, 0)))</f>
        <v>-0.38532054201569693</v>
      </c>
      <c r="I643" s="14">
        <f>IF(C643="N/A", 0, INDEX('Probability Tables'!$K$48:$K$50, MATCH(C643, 'Probability Tables'!$A$48:$A$50, 0)))</f>
        <v>-0.54522705048332309</v>
      </c>
      <c r="J643" s="14">
        <f>'Probability Tables'!$E$4</f>
        <v>-0.95753369040820424</v>
      </c>
      <c r="K643" s="16">
        <f>SUM(H643:J643)</f>
        <v>-1.8880812829072244</v>
      </c>
      <c r="L643" s="15">
        <f>EXP(G643)/(EXP(G643)+EXP(K643))*100</f>
        <v>16.342735774071372</v>
      </c>
      <c r="M643" s="15">
        <f>EXP(K643)/(EXP(K643)+EXP(G643))*100</f>
        <v>83.657264225928628</v>
      </c>
      <c r="N643" s="17">
        <f t="shared" ref="N643:N706" si="10">IF(L643&gt;M643, 0, 1)</f>
        <v>1</v>
      </c>
      <c r="O643" s="17">
        <v>1</v>
      </c>
    </row>
    <row r="644" spans="1:15" x14ac:dyDescent="0.25">
      <c r="A644" t="s">
        <v>908</v>
      </c>
      <c r="B644" t="s">
        <v>17</v>
      </c>
      <c r="C644" s="12" t="s">
        <v>1250</v>
      </c>
      <c r="D644" s="13">
        <f>IF(B644="N/A", 0, INDEX('Probability Tables'!$J$18:$J$19, MATCH(B644, 'Probability Tables'!$A$18:$A$19, 0)))</f>
        <v>-1.9050155618886613</v>
      </c>
      <c r="E644" s="13">
        <f>IF(C644="N/A", 0, INDEX('Probability Tables'!$J$48:$J$50, MATCH(C644, 'Probability Tables'!$A$48:$A$50, 0)))</f>
        <v>-1.1317644959850102</v>
      </c>
      <c r="F644" s="13">
        <f>'Probability Tables'!$E$3</f>
        <v>-0.48424598596127871</v>
      </c>
      <c r="G644" s="16">
        <f>SUM(D644:F644)</f>
        <v>-3.5210260438349503</v>
      </c>
      <c r="H644" s="14">
        <f>IF(B644="N/A", 0, INDEX('Probability Tables'!$K$18:$K$19, MATCH(B644, 'Probability Tables'!$A$18:$A$19, 0)))</f>
        <v>-0.38532054201569693</v>
      </c>
      <c r="I644" s="14">
        <f>IF(C644="N/A", 0, INDEX('Probability Tables'!$K$48:$K$50, MATCH(C644, 'Probability Tables'!$A$48:$A$50, 0)))</f>
        <v>-0.54522705048332309</v>
      </c>
      <c r="J644" s="14">
        <f>'Probability Tables'!$E$4</f>
        <v>-0.95753369040820424</v>
      </c>
      <c r="K644" s="16">
        <f>SUM(H644:J644)</f>
        <v>-1.8880812829072244</v>
      </c>
      <c r="L644" s="15">
        <f>EXP(G644)/(EXP(G644)+EXP(K644))*100</f>
        <v>16.342735774071372</v>
      </c>
      <c r="M644" s="15">
        <f>EXP(K644)/(EXP(K644)+EXP(G644))*100</f>
        <v>83.657264225928628</v>
      </c>
      <c r="N644" s="17">
        <f t="shared" si="10"/>
        <v>1</v>
      </c>
      <c r="O644" s="17">
        <v>0</v>
      </c>
    </row>
    <row r="645" spans="1:15" x14ac:dyDescent="0.25">
      <c r="A645" t="s">
        <v>909</v>
      </c>
      <c r="B645" t="s">
        <v>13</v>
      </c>
      <c r="C645" s="12" t="s">
        <v>1250</v>
      </c>
      <c r="D645" s="13">
        <f>IF(B645="N/A", 0, INDEX('Probability Tables'!$J$18:$J$19, MATCH(B645, 'Probability Tables'!$A$18:$A$19, 0)))</f>
        <v>-0.16113204070663512</v>
      </c>
      <c r="E645" s="13">
        <f>IF(C645="N/A", 0, INDEX('Probability Tables'!$J$48:$J$50, MATCH(C645, 'Probability Tables'!$A$48:$A$50, 0)))</f>
        <v>-1.1317644959850102</v>
      </c>
      <c r="F645" s="13">
        <f>'Probability Tables'!$E$3</f>
        <v>-0.48424598596127871</v>
      </c>
      <c r="G645" s="16">
        <f>SUM(D645:F645)</f>
        <v>-1.7771425226529238</v>
      </c>
      <c r="H645" s="14">
        <f>IF(B645="N/A", 0, INDEX('Probability Tables'!$K$18:$K$19, MATCH(B645, 'Probability Tables'!$A$18:$A$19, 0)))</f>
        <v>-1.140161291580982</v>
      </c>
      <c r="I645" s="14">
        <f>IF(C645="N/A", 0, INDEX('Probability Tables'!$K$48:$K$50, MATCH(C645, 'Probability Tables'!$A$48:$A$50, 0)))</f>
        <v>-0.54522705048332309</v>
      </c>
      <c r="J645" s="14">
        <f>'Probability Tables'!$E$4</f>
        <v>-0.95753369040820424</v>
      </c>
      <c r="K645" s="16">
        <f>SUM(H645:J645)</f>
        <v>-2.6429220324725091</v>
      </c>
      <c r="L645" s="15">
        <f>EXP(G645)/(EXP(G645)+EXP(K645))*100</f>
        <v>70.386674355757833</v>
      </c>
      <c r="M645" s="15">
        <f>EXP(K645)/(EXP(K645)+EXP(G645))*100</f>
        <v>29.613325644242167</v>
      </c>
      <c r="N645" s="17">
        <f t="shared" si="10"/>
        <v>0</v>
      </c>
      <c r="O645" s="17">
        <v>1</v>
      </c>
    </row>
    <row r="646" spans="1:15" x14ac:dyDescent="0.25">
      <c r="A646" t="s">
        <v>910</v>
      </c>
      <c r="B646" t="s">
        <v>17</v>
      </c>
      <c r="C646" s="12" t="s">
        <v>1252</v>
      </c>
      <c r="D646" s="13">
        <f>IF(B646="N/A", 0, INDEX('Probability Tables'!$J$18:$J$19, MATCH(B646, 'Probability Tables'!$A$18:$A$19, 0)))</f>
        <v>-1.9050155618886613</v>
      </c>
      <c r="E646" s="13">
        <f>IF(C646="N/A", 0, INDEX('Probability Tables'!$J$48:$J$50, MATCH(C646, 'Probability Tables'!$A$48:$A$50, 0)))</f>
        <v>-1.6691571471357227</v>
      </c>
      <c r="F646" s="13">
        <f>'Probability Tables'!$E$3</f>
        <v>-0.48424598596127871</v>
      </c>
      <c r="G646" s="16">
        <f>SUM(D646:F646)</f>
        <v>-4.0584186949856624</v>
      </c>
      <c r="H646" s="14">
        <f>IF(B646="N/A", 0, INDEX('Probability Tables'!$K$18:$K$19, MATCH(B646, 'Probability Tables'!$A$18:$A$19, 0)))</f>
        <v>-0.38532054201569693</v>
      </c>
      <c r="I646" s="14">
        <f>IF(C646="N/A", 0, INDEX('Probability Tables'!$K$48:$K$50, MATCH(C646, 'Probability Tables'!$A$48:$A$50, 0)))</f>
        <v>-1.4997389951776758</v>
      </c>
      <c r="J646" s="14">
        <f>'Probability Tables'!$E$4</f>
        <v>-0.95753369040820424</v>
      </c>
      <c r="K646" s="16">
        <f>SUM(H646:J646)</f>
        <v>-2.8425932276015771</v>
      </c>
      <c r="L646" s="15">
        <f>EXP(G646)/(EXP(G646)+EXP(K646))*100</f>
        <v>22.867192501028882</v>
      </c>
      <c r="M646" s="15">
        <f>EXP(K646)/(EXP(K646)+EXP(G646))*100</f>
        <v>77.132807498971118</v>
      </c>
      <c r="N646" s="17">
        <f t="shared" si="10"/>
        <v>1</v>
      </c>
      <c r="O646" s="17">
        <v>1</v>
      </c>
    </row>
    <row r="647" spans="1:15" x14ac:dyDescent="0.25">
      <c r="A647" t="s">
        <v>911</v>
      </c>
      <c r="B647" t="s">
        <v>13</v>
      </c>
      <c r="C647" s="12" t="s">
        <v>1250</v>
      </c>
      <c r="D647" s="13">
        <f>IF(B647="N/A", 0, INDEX('Probability Tables'!$J$18:$J$19, MATCH(B647, 'Probability Tables'!$A$18:$A$19, 0)))</f>
        <v>-0.16113204070663512</v>
      </c>
      <c r="E647" s="13">
        <f>IF(C647="N/A", 0, INDEX('Probability Tables'!$J$48:$J$50, MATCH(C647, 'Probability Tables'!$A$48:$A$50, 0)))</f>
        <v>-1.1317644959850102</v>
      </c>
      <c r="F647" s="13">
        <f>'Probability Tables'!$E$3</f>
        <v>-0.48424598596127871</v>
      </c>
      <c r="G647" s="16">
        <f>SUM(D647:F647)</f>
        <v>-1.7771425226529238</v>
      </c>
      <c r="H647" s="14">
        <f>IF(B647="N/A", 0, INDEX('Probability Tables'!$K$18:$K$19, MATCH(B647, 'Probability Tables'!$A$18:$A$19, 0)))</f>
        <v>-1.140161291580982</v>
      </c>
      <c r="I647" s="14">
        <f>IF(C647="N/A", 0, INDEX('Probability Tables'!$K$48:$K$50, MATCH(C647, 'Probability Tables'!$A$48:$A$50, 0)))</f>
        <v>-0.54522705048332309</v>
      </c>
      <c r="J647" s="14">
        <f>'Probability Tables'!$E$4</f>
        <v>-0.95753369040820424</v>
      </c>
      <c r="K647" s="16">
        <f>SUM(H647:J647)</f>
        <v>-2.6429220324725091</v>
      </c>
      <c r="L647" s="15">
        <f>EXP(G647)/(EXP(G647)+EXP(K647))*100</f>
        <v>70.386674355757833</v>
      </c>
      <c r="M647" s="15">
        <f>EXP(K647)/(EXP(K647)+EXP(G647))*100</f>
        <v>29.613325644242167</v>
      </c>
      <c r="N647" s="17">
        <f t="shared" si="10"/>
        <v>0</v>
      </c>
      <c r="O647" s="17">
        <v>1</v>
      </c>
    </row>
    <row r="648" spans="1:15" x14ac:dyDescent="0.25">
      <c r="A648" t="s">
        <v>912</v>
      </c>
      <c r="B648" t="s">
        <v>13</v>
      </c>
      <c r="C648" s="12" t="s">
        <v>1251</v>
      </c>
      <c r="D648" s="13">
        <f>IF(B648="N/A", 0, INDEX('Probability Tables'!$J$18:$J$19, MATCH(B648, 'Probability Tables'!$A$18:$A$19, 0)))</f>
        <v>-0.16113204070663512</v>
      </c>
      <c r="E648" s="13">
        <f>IF(C648="N/A", 0, INDEX('Probability Tables'!$J$48:$J$50, MATCH(C648, 'Probability Tables'!$A$48:$A$50, 0)))</f>
        <v>-0.71512608727872051</v>
      </c>
      <c r="F648" s="13">
        <f>'Probability Tables'!$E$3</f>
        <v>-0.48424598596127871</v>
      </c>
      <c r="G648" s="16">
        <f>SUM(D648:F648)</f>
        <v>-1.3605041139466343</v>
      </c>
      <c r="H648" s="14">
        <f>IF(B648="N/A", 0, INDEX('Probability Tables'!$K$18:$K$19, MATCH(B648, 'Probability Tables'!$A$18:$A$19, 0)))</f>
        <v>-1.140161291580982</v>
      </c>
      <c r="I648" s="14">
        <f>IF(C648="N/A", 0, INDEX('Probability Tables'!$K$48:$K$50, MATCH(C648, 'Probability Tables'!$A$48:$A$50, 0)))</f>
        <v>-1.624036711855253</v>
      </c>
      <c r="J648" s="14">
        <f>'Probability Tables'!$E$4</f>
        <v>-0.95753369040820424</v>
      </c>
      <c r="K648" s="16">
        <f>SUM(H648:J648)</f>
        <v>-3.7217316938444389</v>
      </c>
      <c r="L648" s="15">
        <f>EXP(G648)/(EXP(G648)+EXP(K648))*100</f>
        <v>91.38225276677349</v>
      </c>
      <c r="M648" s="15">
        <f>EXP(K648)/(EXP(K648)+EXP(G648))*100</f>
        <v>8.6177472332265204</v>
      </c>
      <c r="N648" s="17">
        <f t="shared" si="10"/>
        <v>0</v>
      </c>
      <c r="O648" s="17">
        <v>0</v>
      </c>
    </row>
    <row r="649" spans="1:15" x14ac:dyDescent="0.25">
      <c r="A649" t="s">
        <v>913</v>
      </c>
      <c r="B649" t="s">
        <v>13</v>
      </c>
      <c r="C649" s="12" t="s">
        <v>1250</v>
      </c>
      <c r="D649" s="13">
        <f>IF(B649="N/A", 0, INDEX('Probability Tables'!$J$18:$J$19, MATCH(B649, 'Probability Tables'!$A$18:$A$19, 0)))</f>
        <v>-0.16113204070663512</v>
      </c>
      <c r="E649" s="13">
        <f>IF(C649="N/A", 0, INDEX('Probability Tables'!$J$48:$J$50, MATCH(C649, 'Probability Tables'!$A$48:$A$50, 0)))</f>
        <v>-1.1317644959850102</v>
      </c>
      <c r="F649" s="13">
        <f>'Probability Tables'!$E$3</f>
        <v>-0.48424598596127871</v>
      </c>
      <c r="G649" s="16">
        <f>SUM(D649:F649)</f>
        <v>-1.7771425226529238</v>
      </c>
      <c r="H649" s="14">
        <f>IF(B649="N/A", 0, INDEX('Probability Tables'!$K$18:$K$19, MATCH(B649, 'Probability Tables'!$A$18:$A$19, 0)))</f>
        <v>-1.140161291580982</v>
      </c>
      <c r="I649" s="14">
        <f>IF(C649="N/A", 0, INDEX('Probability Tables'!$K$48:$K$50, MATCH(C649, 'Probability Tables'!$A$48:$A$50, 0)))</f>
        <v>-0.54522705048332309</v>
      </c>
      <c r="J649" s="14">
        <f>'Probability Tables'!$E$4</f>
        <v>-0.95753369040820424</v>
      </c>
      <c r="K649" s="16">
        <f>SUM(H649:J649)</f>
        <v>-2.6429220324725091</v>
      </c>
      <c r="L649" s="15">
        <f>EXP(G649)/(EXP(G649)+EXP(K649))*100</f>
        <v>70.386674355757833</v>
      </c>
      <c r="M649" s="15">
        <f>EXP(K649)/(EXP(K649)+EXP(G649))*100</f>
        <v>29.613325644242167</v>
      </c>
      <c r="N649" s="17">
        <f t="shared" si="10"/>
        <v>0</v>
      </c>
      <c r="O649" s="17">
        <v>1</v>
      </c>
    </row>
    <row r="650" spans="1:15" x14ac:dyDescent="0.25">
      <c r="A650" t="s">
        <v>915</v>
      </c>
      <c r="B650" t="s">
        <v>13</v>
      </c>
      <c r="C650" s="12" t="s">
        <v>1251</v>
      </c>
      <c r="D650" s="13">
        <f>IF(B650="N/A", 0, INDEX('Probability Tables'!$J$18:$J$19, MATCH(B650, 'Probability Tables'!$A$18:$A$19, 0)))</f>
        <v>-0.16113204070663512</v>
      </c>
      <c r="E650" s="13">
        <f>IF(C650="N/A", 0, INDEX('Probability Tables'!$J$48:$J$50, MATCH(C650, 'Probability Tables'!$A$48:$A$50, 0)))</f>
        <v>-0.71512608727872051</v>
      </c>
      <c r="F650" s="13">
        <f>'Probability Tables'!$E$3</f>
        <v>-0.48424598596127871</v>
      </c>
      <c r="G650" s="16">
        <f>SUM(D650:F650)</f>
        <v>-1.3605041139466343</v>
      </c>
      <c r="H650" s="14">
        <f>IF(B650="N/A", 0, INDEX('Probability Tables'!$K$18:$K$19, MATCH(B650, 'Probability Tables'!$A$18:$A$19, 0)))</f>
        <v>-1.140161291580982</v>
      </c>
      <c r="I650" s="14">
        <f>IF(C650="N/A", 0, INDEX('Probability Tables'!$K$48:$K$50, MATCH(C650, 'Probability Tables'!$A$48:$A$50, 0)))</f>
        <v>-1.624036711855253</v>
      </c>
      <c r="J650" s="14">
        <f>'Probability Tables'!$E$4</f>
        <v>-0.95753369040820424</v>
      </c>
      <c r="K650" s="16">
        <f>SUM(H650:J650)</f>
        <v>-3.7217316938444389</v>
      </c>
      <c r="L650" s="15">
        <f>EXP(G650)/(EXP(G650)+EXP(K650))*100</f>
        <v>91.38225276677349</v>
      </c>
      <c r="M650" s="15">
        <f>EXP(K650)/(EXP(K650)+EXP(G650))*100</f>
        <v>8.6177472332265204</v>
      </c>
      <c r="N650" s="17">
        <f t="shared" si="10"/>
        <v>0</v>
      </c>
      <c r="O650" s="17">
        <v>0</v>
      </c>
    </row>
    <row r="651" spans="1:15" x14ac:dyDescent="0.25">
      <c r="A651" t="s">
        <v>917</v>
      </c>
      <c r="B651" t="s">
        <v>17</v>
      </c>
      <c r="C651" s="12" t="s">
        <v>1251</v>
      </c>
      <c r="D651" s="13">
        <f>IF(B651="N/A", 0, INDEX('Probability Tables'!$J$18:$J$19, MATCH(B651, 'Probability Tables'!$A$18:$A$19, 0)))</f>
        <v>-1.9050155618886613</v>
      </c>
      <c r="E651" s="13">
        <f>IF(C651="N/A", 0, INDEX('Probability Tables'!$J$48:$J$50, MATCH(C651, 'Probability Tables'!$A$48:$A$50, 0)))</f>
        <v>-0.71512608727872051</v>
      </c>
      <c r="F651" s="13">
        <f>'Probability Tables'!$E$3</f>
        <v>-0.48424598596127871</v>
      </c>
      <c r="G651" s="16">
        <f>SUM(D651:F651)</f>
        <v>-3.1043876351286608</v>
      </c>
      <c r="H651" s="14">
        <f>IF(B651="N/A", 0, INDEX('Probability Tables'!$K$18:$K$19, MATCH(B651, 'Probability Tables'!$A$18:$A$19, 0)))</f>
        <v>-0.38532054201569693</v>
      </c>
      <c r="I651" s="14">
        <f>IF(C651="N/A", 0, INDEX('Probability Tables'!$K$48:$K$50, MATCH(C651, 'Probability Tables'!$A$48:$A$50, 0)))</f>
        <v>-1.624036711855253</v>
      </c>
      <c r="J651" s="14">
        <f>'Probability Tables'!$E$4</f>
        <v>-0.95753369040820424</v>
      </c>
      <c r="K651" s="16">
        <f>SUM(H651:J651)</f>
        <v>-2.9668909442791542</v>
      </c>
      <c r="L651" s="15">
        <f>EXP(G651)/(EXP(G651)+EXP(K651))*100</f>
        <v>46.567987972047398</v>
      </c>
      <c r="M651" s="15">
        <f>EXP(K651)/(EXP(K651)+EXP(G651))*100</f>
        <v>53.432012027952602</v>
      </c>
      <c r="N651" s="17">
        <f t="shared" si="10"/>
        <v>1</v>
      </c>
      <c r="O651" s="17">
        <v>1</v>
      </c>
    </row>
    <row r="652" spans="1:15" x14ac:dyDescent="0.25">
      <c r="A652" t="s">
        <v>919</v>
      </c>
      <c r="B652" t="s">
        <v>13</v>
      </c>
      <c r="C652" s="12" t="s">
        <v>1251</v>
      </c>
      <c r="D652" s="13">
        <f>IF(B652="N/A", 0, INDEX('Probability Tables'!$J$18:$J$19, MATCH(B652, 'Probability Tables'!$A$18:$A$19, 0)))</f>
        <v>-0.16113204070663512</v>
      </c>
      <c r="E652" s="13">
        <f>IF(C652="N/A", 0, INDEX('Probability Tables'!$J$48:$J$50, MATCH(C652, 'Probability Tables'!$A$48:$A$50, 0)))</f>
        <v>-0.71512608727872051</v>
      </c>
      <c r="F652" s="13">
        <f>'Probability Tables'!$E$3</f>
        <v>-0.48424598596127871</v>
      </c>
      <c r="G652" s="16">
        <f>SUM(D652:F652)</f>
        <v>-1.3605041139466343</v>
      </c>
      <c r="H652" s="14">
        <f>IF(B652="N/A", 0, INDEX('Probability Tables'!$K$18:$K$19, MATCH(B652, 'Probability Tables'!$A$18:$A$19, 0)))</f>
        <v>-1.140161291580982</v>
      </c>
      <c r="I652" s="14">
        <f>IF(C652="N/A", 0, INDEX('Probability Tables'!$K$48:$K$50, MATCH(C652, 'Probability Tables'!$A$48:$A$50, 0)))</f>
        <v>-1.624036711855253</v>
      </c>
      <c r="J652" s="14">
        <f>'Probability Tables'!$E$4</f>
        <v>-0.95753369040820424</v>
      </c>
      <c r="K652" s="16">
        <f>SUM(H652:J652)</f>
        <v>-3.7217316938444389</v>
      </c>
      <c r="L652" s="15">
        <f>EXP(G652)/(EXP(G652)+EXP(K652))*100</f>
        <v>91.38225276677349</v>
      </c>
      <c r="M652" s="15">
        <f>EXP(K652)/(EXP(K652)+EXP(G652))*100</f>
        <v>8.6177472332265204</v>
      </c>
      <c r="N652" s="17">
        <f t="shared" si="10"/>
        <v>0</v>
      </c>
      <c r="O652" s="17">
        <v>0</v>
      </c>
    </row>
    <row r="653" spans="1:15" x14ac:dyDescent="0.25">
      <c r="A653" t="s">
        <v>920</v>
      </c>
      <c r="B653" t="s">
        <v>17</v>
      </c>
      <c r="C653" s="12" t="s">
        <v>1250</v>
      </c>
      <c r="D653" s="13">
        <f>IF(B653="N/A", 0, INDEX('Probability Tables'!$J$18:$J$19, MATCH(B653, 'Probability Tables'!$A$18:$A$19, 0)))</f>
        <v>-1.9050155618886613</v>
      </c>
      <c r="E653" s="13">
        <f>IF(C653="N/A", 0, INDEX('Probability Tables'!$J$48:$J$50, MATCH(C653, 'Probability Tables'!$A$48:$A$50, 0)))</f>
        <v>-1.1317644959850102</v>
      </c>
      <c r="F653" s="13">
        <f>'Probability Tables'!$E$3</f>
        <v>-0.48424598596127871</v>
      </c>
      <c r="G653" s="16">
        <f>SUM(D653:F653)</f>
        <v>-3.5210260438349503</v>
      </c>
      <c r="H653" s="14">
        <f>IF(B653="N/A", 0, INDEX('Probability Tables'!$K$18:$K$19, MATCH(B653, 'Probability Tables'!$A$18:$A$19, 0)))</f>
        <v>-0.38532054201569693</v>
      </c>
      <c r="I653" s="14">
        <f>IF(C653="N/A", 0, INDEX('Probability Tables'!$K$48:$K$50, MATCH(C653, 'Probability Tables'!$A$48:$A$50, 0)))</f>
        <v>-0.54522705048332309</v>
      </c>
      <c r="J653" s="14">
        <f>'Probability Tables'!$E$4</f>
        <v>-0.95753369040820424</v>
      </c>
      <c r="K653" s="16">
        <f>SUM(H653:J653)</f>
        <v>-1.8880812829072244</v>
      </c>
      <c r="L653" s="15">
        <f>EXP(G653)/(EXP(G653)+EXP(K653))*100</f>
        <v>16.342735774071372</v>
      </c>
      <c r="M653" s="15">
        <f>EXP(K653)/(EXP(K653)+EXP(G653))*100</f>
        <v>83.657264225928628</v>
      </c>
      <c r="N653" s="17">
        <f t="shared" si="10"/>
        <v>1</v>
      </c>
      <c r="O653" s="17">
        <v>1</v>
      </c>
    </row>
    <row r="654" spans="1:15" x14ac:dyDescent="0.25">
      <c r="A654" t="s">
        <v>921</v>
      </c>
      <c r="B654" t="s">
        <v>13</v>
      </c>
      <c r="C654" s="12" t="s">
        <v>1251</v>
      </c>
      <c r="D654" s="13">
        <f>IF(B654="N/A", 0, INDEX('Probability Tables'!$J$18:$J$19, MATCH(B654, 'Probability Tables'!$A$18:$A$19, 0)))</f>
        <v>-0.16113204070663512</v>
      </c>
      <c r="E654" s="13">
        <f>IF(C654="N/A", 0, INDEX('Probability Tables'!$J$48:$J$50, MATCH(C654, 'Probability Tables'!$A$48:$A$50, 0)))</f>
        <v>-0.71512608727872051</v>
      </c>
      <c r="F654" s="13">
        <f>'Probability Tables'!$E$3</f>
        <v>-0.48424598596127871</v>
      </c>
      <c r="G654" s="16">
        <f>SUM(D654:F654)</f>
        <v>-1.3605041139466343</v>
      </c>
      <c r="H654" s="14">
        <f>IF(B654="N/A", 0, INDEX('Probability Tables'!$K$18:$K$19, MATCH(B654, 'Probability Tables'!$A$18:$A$19, 0)))</f>
        <v>-1.140161291580982</v>
      </c>
      <c r="I654" s="14">
        <f>IF(C654="N/A", 0, INDEX('Probability Tables'!$K$48:$K$50, MATCH(C654, 'Probability Tables'!$A$48:$A$50, 0)))</f>
        <v>-1.624036711855253</v>
      </c>
      <c r="J654" s="14">
        <f>'Probability Tables'!$E$4</f>
        <v>-0.95753369040820424</v>
      </c>
      <c r="K654" s="16">
        <f>SUM(H654:J654)</f>
        <v>-3.7217316938444389</v>
      </c>
      <c r="L654" s="15">
        <f>EXP(G654)/(EXP(G654)+EXP(K654))*100</f>
        <v>91.38225276677349</v>
      </c>
      <c r="M654" s="15">
        <f>EXP(K654)/(EXP(K654)+EXP(G654))*100</f>
        <v>8.6177472332265204</v>
      </c>
      <c r="N654" s="17">
        <f t="shared" si="10"/>
        <v>0</v>
      </c>
      <c r="O654" s="17">
        <v>0</v>
      </c>
    </row>
    <row r="655" spans="1:15" x14ac:dyDescent="0.25">
      <c r="A655" t="s">
        <v>922</v>
      </c>
      <c r="B655" t="s">
        <v>17</v>
      </c>
      <c r="C655" s="12" t="s">
        <v>1251</v>
      </c>
      <c r="D655" s="13">
        <f>IF(B655="N/A", 0, INDEX('Probability Tables'!$J$18:$J$19, MATCH(B655, 'Probability Tables'!$A$18:$A$19, 0)))</f>
        <v>-1.9050155618886613</v>
      </c>
      <c r="E655" s="13">
        <f>IF(C655="N/A", 0, INDEX('Probability Tables'!$J$48:$J$50, MATCH(C655, 'Probability Tables'!$A$48:$A$50, 0)))</f>
        <v>-0.71512608727872051</v>
      </c>
      <c r="F655" s="13">
        <f>'Probability Tables'!$E$3</f>
        <v>-0.48424598596127871</v>
      </c>
      <c r="G655" s="16">
        <f>SUM(D655:F655)</f>
        <v>-3.1043876351286608</v>
      </c>
      <c r="H655" s="14">
        <f>IF(B655="N/A", 0, INDEX('Probability Tables'!$K$18:$K$19, MATCH(B655, 'Probability Tables'!$A$18:$A$19, 0)))</f>
        <v>-0.38532054201569693</v>
      </c>
      <c r="I655" s="14">
        <f>IF(C655="N/A", 0, INDEX('Probability Tables'!$K$48:$K$50, MATCH(C655, 'Probability Tables'!$A$48:$A$50, 0)))</f>
        <v>-1.624036711855253</v>
      </c>
      <c r="J655" s="14">
        <f>'Probability Tables'!$E$4</f>
        <v>-0.95753369040820424</v>
      </c>
      <c r="K655" s="16">
        <f>SUM(H655:J655)</f>
        <v>-2.9668909442791542</v>
      </c>
      <c r="L655" s="15">
        <f>EXP(G655)/(EXP(G655)+EXP(K655))*100</f>
        <v>46.567987972047398</v>
      </c>
      <c r="M655" s="15">
        <f>EXP(K655)/(EXP(K655)+EXP(G655))*100</f>
        <v>53.432012027952602</v>
      </c>
      <c r="N655" s="17">
        <f t="shared" si="10"/>
        <v>1</v>
      </c>
      <c r="O655" s="17">
        <v>1</v>
      </c>
    </row>
    <row r="656" spans="1:15" x14ac:dyDescent="0.25">
      <c r="A656" t="s">
        <v>923</v>
      </c>
      <c r="B656" t="s">
        <v>17</v>
      </c>
      <c r="C656" s="12" t="s">
        <v>1251</v>
      </c>
      <c r="D656" s="13">
        <f>IF(B656="N/A", 0, INDEX('Probability Tables'!$J$18:$J$19, MATCH(B656, 'Probability Tables'!$A$18:$A$19, 0)))</f>
        <v>-1.9050155618886613</v>
      </c>
      <c r="E656" s="13">
        <f>IF(C656="N/A", 0, INDEX('Probability Tables'!$J$48:$J$50, MATCH(C656, 'Probability Tables'!$A$48:$A$50, 0)))</f>
        <v>-0.71512608727872051</v>
      </c>
      <c r="F656" s="13">
        <f>'Probability Tables'!$E$3</f>
        <v>-0.48424598596127871</v>
      </c>
      <c r="G656" s="16">
        <f>SUM(D656:F656)</f>
        <v>-3.1043876351286608</v>
      </c>
      <c r="H656" s="14">
        <f>IF(B656="N/A", 0, INDEX('Probability Tables'!$K$18:$K$19, MATCH(B656, 'Probability Tables'!$A$18:$A$19, 0)))</f>
        <v>-0.38532054201569693</v>
      </c>
      <c r="I656" s="14">
        <f>IF(C656="N/A", 0, INDEX('Probability Tables'!$K$48:$K$50, MATCH(C656, 'Probability Tables'!$A$48:$A$50, 0)))</f>
        <v>-1.624036711855253</v>
      </c>
      <c r="J656" s="14">
        <f>'Probability Tables'!$E$4</f>
        <v>-0.95753369040820424</v>
      </c>
      <c r="K656" s="16">
        <f>SUM(H656:J656)</f>
        <v>-2.9668909442791542</v>
      </c>
      <c r="L656" s="15">
        <f>EXP(G656)/(EXP(G656)+EXP(K656))*100</f>
        <v>46.567987972047398</v>
      </c>
      <c r="M656" s="15">
        <f>EXP(K656)/(EXP(K656)+EXP(G656))*100</f>
        <v>53.432012027952602</v>
      </c>
      <c r="N656" s="17">
        <f t="shared" si="10"/>
        <v>1</v>
      </c>
      <c r="O656" s="17">
        <v>0</v>
      </c>
    </row>
    <row r="657" spans="1:15" x14ac:dyDescent="0.25">
      <c r="A657" t="s">
        <v>924</v>
      </c>
      <c r="B657" t="s">
        <v>13</v>
      </c>
      <c r="C657" s="12" t="s">
        <v>1250</v>
      </c>
      <c r="D657" s="13">
        <f>IF(B657="N/A", 0, INDEX('Probability Tables'!$J$18:$J$19, MATCH(B657, 'Probability Tables'!$A$18:$A$19, 0)))</f>
        <v>-0.16113204070663512</v>
      </c>
      <c r="E657" s="13">
        <f>IF(C657="N/A", 0, INDEX('Probability Tables'!$J$48:$J$50, MATCH(C657, 'Probability Tables'!$A$48:$A$50, 0)))</f>
        <v>-1.1317644959850102</v>
      </c>
      <c r="F657" s="13">
        <f>'Probability Tables'!$E$3</f>
        <v>-0.48424598596127871</v>
      </c>
      <c r="G657" s="16">
        <f>SUM(D657:F657)</f>
        <v>-1.7771425226529238</v>
      </c>
      <c r="H657" s="14">
        <f>IF(B657="N/A", 0, INDEX('Probability Tables'!$K$18:$K$19, MATCH(B657, 'Probability Tables'!$A$18:$A$19, 0)))</f>
        <v>-1.140161291580982</v>
      </c>
      <c r="I657" s="14">
        <f>IF(C657="N/A", 0, INDEX('Probability Tables'!$K$48:$K$50, MATCH(C657, 'Probability Tables'!$A$48:$A$50, 0)))</f>
        <v>-0.54522705048332309</v>
      </c>
      <c r="J657" s="14">
        <f>'Probability Tables'!$E$4</f>
        <v>-0.95753369040820424</v>
      </c>
      <c r="K657" s="16">
        <f>SUM(H657:J657)</f>
        <v>-2.6429220324725091</v>
      </c>
      <c r="L657" s="15">
        <f>EXP(G657)/(EXP(G657)+EXP(K657))*100</f>
        <v>70.386674355757833</v>
      </c>
      <c r="M657" s="15">
        <f>EXP(K657)/(EXP(K657)+EXP(G657))*100</f>
        <v>29.613325644242167</v>
      </c>
      <c r="N657" s="17">
        <f t="shared" si="10"/>
        <v>0</v>
      </c>
      <c r="O657" s="17">
        <v>0</v>
      </c>
    </row>
    <row r="658" spans="1:15" x14ac:dyDescent="0.25">
      <c r="A658" t="s">
        <v>925</v>
      </c>
      <c r="B658" t="s">
        <v>13</v>
      </c>
      <c r="C658" s="12" t="s">
        <v>1251</v>
      </c>
      <c r="D658" s="13">
        <f>IF(B658="N/A", 0, INDEX('Probability Tables'!$J$18:$J$19, MATCH(B658, 'Probability Tables'!$A$18:$A$19, 0)))</f>
        <v>-0.16113204070663512</v>
      </c>
      <c r="E658" s="13">
        <f>IF(C658="N/A", 0, INDEX('Probability Tables'!$J$48:$J$50, MATCH(C658, 'Probability Tables'!$A$48:$A$50, 0)))</f>
        <v>-0.71512608727872051</v>
      </c>
      <c r="F658" s="13">
        <f>'Probability Tables'!$E$3</f>
        <v>-0.48424598596127871</v>
      </c>
      <c r="G658" s="16">
        <f>SUM(D658:F658)</f>
        <v>-1.3605041139466343</v>
      </c>
      <c r="H658" s="14">
        <f>IF(B658="N/A", 0, INDEX('Probability Tables'!$K$18:$K$19, MATCH(B658, 'Probability Tables'!$A$18:$A$19, 0)))</f>
        <v>-1.140161291580982</v>
      </c>
      <c r="I658" s="14">
        <f>IF(C658="N/A", 0, INDEX('Probability Tables'!$K$48:$K$50, MATCH(C658, 'Probability Tables'!$A$48:$A$50, 0)))</f>
        <v>-1.624036711855253</v>
      </c>
      <c r="J658" s="14">
        <f>'Probability Tables'!$E$4</f>
        <v>-0.95753369040820424</v>
      </c>
      <c r="K658" s="16">
        <f>SUM(H658:J658)</f>
        <v>-3.7217316938444389</v>
      </c>
      <c r="L658" s="15">
        <f>EXP(G658)/(EXP(G658)+EXP(K658))*100</f>
        <v>91.38225276677349</v>
      </c>
      <c r="M658" s="15">
        <f>EXP(K658)/(EXP(K658)+EXP(G658))*100</f>
        <v>8.6177472332265204</v>
      </c>
      <c r="N658" s="17">
        <f t="shared" si="10"/>
        <v>0</v>
      </c>
      <c r="O658" s="17">
        <v>0</v>
      </c>
    </row>
    <row r="659" spans="1:15" x14ac:dyDescent="0.25">
      <c r="A659" t="s">
        <v>926</v>
      </c>
      <c r="B659" t="s">
        <v>17</v>
      </c>
      <c r="C659" s="12" t="s">
        <v>1252</v>
      </c>
      <c r="D659" s="13">
        <f>IF(B659="N/A", 0, INDEX('Probability Tables'!$J$18:$J$19, MATCH(B659, 'Probability Tables'!$A$18:$A$19, 0)))</f>
        <v>-1.9050155618886613</v>
      </c>
      <c r="E659" s="13">
        <f>IF(C659="N/A", 0, INDEX('Probability Tables'!$J$48:$J$50, MATCH(C659, 'Probability Tables'!$A$48:$A$50, 0)))</f>
        <v>-1.6691571471357227</v>
      </c>
      <c r="F659" s="13">
        <f>'Probability Tables'!$E$3</f>
        <v>-0.48424598596127871</v>
      </c>
      <c r="G659" s="16">
        <f>SUM(D659:F659)</f>
        <v>-4.0584186949856624</v>
      </c>
      <c r="H659" s="14">
        <f>IF(B659="N/A", 0, INDEX('Probability Tables'!$K$18:$K$19, MATCH(B659, 'Probability Tables'!$A$18:$A$19, 0)))</f>
        <v>-0.38532054201569693</v>
      </c>
      <c r="I659" s="14">
        <f>IF(C659="N/A", 0, INDEX('Probability Tables'!$K$48:$K$50, MATCH(C659, 'Probability Tables'!$A$48:$A$50, 0)))</f>
        <v>-1.4997389951776758</v>
      </c>
      <c r="J659" s="14">
        <f>'Probability Tables'!$E$4</f>
        <v>-0.95753369040820424</v>
      </c>
      <c r="K659" s="16">
        <f>SUM(H659:J659)</f>
        <v>-2.8425932276015771</v>
      </c>
      <c r="L659" s="15">
        <f>EXP(G659)/(EXP(G659)+EXP(K659))*100</f>
        <v>22.867192501028882</v>
      </c>
      <c r="M659" s="15">
        <f>EXP(K659)/(EXP(K659)+EXP(G659))*100</f>
        <v>77.132807498971118</v>
      </c>
      <c r="N659" s="17">
        <f t="shared" si="10"/>
        <v>1</v>
      </c>
      <c r="O659" s="17">
        <v>0</v>
      </c>
    </row>
    <row r="660" spans="1:15" x14ac:dyDescent="0.25">
      <c r="A660" t="s">
        <v>927</v>
      </c>
      <c r="B660" t="s">
        <v>13</v>
      </c>
      <c r="C660" s="12" t="s">
        <v>1252</v>
      </c>
      <c r="D660" s="13">
        <f>IF(B660="N/A", 0, INDEX('Probability Tables'!$J$18:$J$19, MATCH(B660, 'Probability Tables'!$A$18:$A$19, 0)))</f>
        <v>-0.16113204070663512</v>
      </c>
      <c r="E660" s="13">
        <f>IF(C660="N/A", 0, INDEX('Probability Tables'!$J$48:$J$50, MATCH(C660, 'Probability Tables'!$A$48:$A$50, 0)))</f>
        <v>-1.6691571471357227</v>
      </c>
      <c r="F660" s="13">
        <f>'Probability Tables'!$E$3</f>
        <v>-0.48424598596127871</v>
      </c>
      <c r="G660" s="16">
        <f>SUM(D660:F660)</f>
        <v>-2.3145351738036366</v>
      </c>
      <c r="H660" s="14">
        <f>IF(B660="N/A", 0, INDEX('Probability Tables'!$K$18:$K$19, MATCH(B660, 'Probability Tables'!$A$18:$A$19, 0)))</f>
        <v>-1.140161291580982</v>
      </c>
      <c r="I660" s="14">
        <f>IF(C660="N/A", 0, INDEX('Probability Tables'!$K$48:$K$50, MATCH(C660, 'Probability Tables'!$A$48:$A$50, 0)))</f>
        <v>-1.4997389951776758</v>
      </c>
      <c r="J660" s="14">
        <f>'Probability Tables'!$E$4</f>
        <v>-0.95753369040820424</v>
      </c>
      <c r="K660" s="16">
        <f>SUM(H660:J660)</f>
        <v>-3.5974339771668618</v>
      </c>
      <c r="L660" s="15">
        <f>EXP(G660)/(EXP(G660)+EXP(K660))*100</f>
        <v>78.294281286117311</v>
      </c>
      <c r="M660" s="15">
        <f>EXP(K660)/(EXP(K660)+EXP(G660))*100</f>
        <v>21.705718713882685</v>
      </c>
      <c r="N660" s="17">
        <f t="shared" si="10"/>
        <v>0</v>
      </c>
      <c r="O660" s="17">
        <v>0</v>
      </c>
    </row>
    <row r="661" spans="1:15" x14ac:dyDescent="0.25">
      <c r="A661" t="s">
        <v>928</v>
      </c>
      <c r="B661" t="s">
        <v>13</v>
      </c>
      <c r="C661" s="12" t="s">
        <v>1250</v>
      </c>
      <c r="D661" s="13">
        <f>IF(B661="N/A", 0, INDEX('Probability Tables'!$J$18:$J$19, MATCH(B661, 'Probability Tables'!$A$18:$A$19, 0)))</f>
        <v>-0.16113204070663512</v>
      </c>
      <c r="E661" s="13">
        <f>IF(C661="N/A", 0, INDEX('Probability Tables'!$J$48:$J$50, MATCH(C661, 'Probability Tables'!$A$48:$A$50, 0)))</f>
        <v>-1.1317644959850102</v>
      </c>
      <c r="F661" s="13">
        <f>'Probability Tables'!$E$3</f>
        <v>-0.48424598596127871</v>
      </c>
      <c r="G661" s="16">
        <f>SUM(D661:F661)</f>
        <v>-1.7771425226529238</v>
      </c>
      <c r="H661" s="14">
        <f>IF(B661="N/A", 0, INDEX('Probability Tables'!$K$18:$K$19, MATCH(B661, 'Probability Tables'!$A$18:$A$19, 0)))</f>
        <v>-1.140161291580982</v>
      </c>
      <c r="I661" s="14">
        <f>IF(C661="N/A", 0, INDEX('Probability Tables'!$K$48:$K$50, MATCH(C661, 'Probability Tables'!$A$48:$A$50, 0)))</f>
        <v>-0.54522705048332309</v>
      </c>
      <c r="J661" s="14">
        <f>'Probability Tables'!$E$4</f>
        <v>-0.95753369040820424</v>
      </c>
      <c r="K661" s="16">
        <f>SUM(H661:J661)</f>
        <v>-2.6429220324725091</v>
      </c>
      <c r="L661" s="15">
        <f>EXP(G661)/(EXP(G661)+EXP(K661))*100</f>
        <v>70.386674355757833</v>
      </c>
      <c r="M661" s="15">
        <f>EXP(K661)/(EXP(K661)+EXP(G661))*100</f>
        <v>29.613325644242167</v>
      </c>
      <c r="N661" s="17">
        <f t="shared" si="10"/>
        <v>0</v>
      </c>
      <c r="O661" s="17">
        <v>0</v>
      </c>
    </row>
    <row r="662" spans="1:15" x14ac:dyDescent="0.25">
      <c r="A662" t="s">
        <v>930</v>
      </c>
      <c r="B662" t="s">
        <v>13</v>
      </c>
      <c r="C662" s="12" t="s">
        <v>1250</v>
      </c>
      <c r="D662" s="13">
        <f>IF(B662="N/A", 0, INDEX('Probability Tables'!$J$18:$J$19, MATCH(B662, 'Probability Tables'!$A$18:$A$19, 0)))</f>
        <v>-0.16113204070663512</v>
      </c>
      <c r="E662" s="13">
        <f>IF(C662="N/A", 0, INDEX('Probability Tables'!$J$48:$J$50, MATCH(C662, 'Probability Tables'!$A$48:$A$50, 0)))</f>
        <v>-1.1317644959850102</v>
      </c>
      <c r="F662" s="13">
        <f>'Probability Tables'!$E$3</f>
        <v>-0.48424598596127871</v>
      </c>
      <c r="G662" s="16">
        <f>SUM(D662:F662)</f>
        <v>-1.7771425226529238</v>
      </c>
      <c r="H662" s="14">
        <f>IF(B662="N/A", 0, INDEX('Probability Tables'!$K$18:$K$19, MATCH(B662, 'Probability Tables'!$A$18:$A$19, 0)))</f>
        <v>-1.140161291580982</v>
      </c>
      <c r="I662" s="14">
        <f>IF(C662="N/A", 0, INDEX('Probability Tables'!$K$48:$K$50, MATCH(C662, 'Probability Tables'!$A$48:$A$50, 0)))</f>
        <v>-0.54522705048332309</v>
      </c>
      <c r="J662" s="14">
        <f>'Probability Tables'!$E$4</f>
        <v>-0.95753369040820424</v>
      </c>
      <c r="K662" s="16">
        <f>SUM(H662:J662)</f>
        <v>-2.6429220324725091</v>
      </c>
      <c r="L662" s="15">
        <f>EXP(G662)/(EXP(G662)+EXP(K662))*100</f>
        <v>70.386674355757833</v>
      </c>
      <c r="M662" s="15">
        <f>EXP(K662)/(EXP(K662)+EXP(G662))*100</f>
        <v>29.613325644242167</v>
      </c>
      <c r="N662" s="17">
        <f t="shared" si="10"/>
        <v>0</v>
      </c>
      <c r="O662" s="17">
        <v>1</v>
      </c>
    </row>
    <row r="663" spans="1:15" x14ac:dyDescent="0.25">
      <c r="A663" t="s">
        <v>931</v>
      </c>
      <c r="B663" t="s">
        <v>13</v>
      </c>
      <c r="C663" s="12" t="s">
        <v>1251</v>
      </c>
      <c r="D663" s="13">
        <f>IF(B663="N/A", 0, INDEX('Probability Tables'!$J$18:$J$19, MATCH(B663, 'Probability Tables'!$A$18:$A$19, 0)))</f>
        <v>-0.16113204070663512</v>
      </c>
      <c r="E663" s="13">
        <f>IF(C663="N/A", 0, INDEX('Probability Tables'!$J$48:$J$50, MATCH(C663, 'Probability Tables'!$A$48:$A$50, 0)))</f>
        <v>-0.71512608727872051</v>
      </c>
      <c r="F663" s="13">
        <f>'Probability Tables'!$E$3</f>
        <v>-0.48424598596127871</v>
      </c>
      <c r="G663" s="16">
        <f>SUM(D663:F663)</f>
        <v>-1.3605041139466343</v>
      </c>
      <c r="H663" s="14">
        <f>IF(B663="N/A", 0, INDEX('Probability Tables'!$K$18:$K$19, MATCH(B663, 'Probability Tables'!$A$18:$A$19, 0)))</f>
        <v>-1.140161291580982</v>
      </c>
      <c r="I663" s="14">
        <f>IF(C663="N/A", 0, INDEX('Probability Tables'!$K$48:$K$50, MATCH(C663, 'Probability Tables'!$A$48:$A$50, 0)))</f>
        <v>-1.624036711855253</v>
      </c>
      <c r="J663" s="14">
        <f>'Probability Tables'!$E$4</f>
        <v>-0.95753369040820424</v>
      </c>
      <c r="K663" s="16">
        <f>SUM(H663:J663)</f>
        <v>-3.7217316938444389</v>
      </c>
      <c r="L663" s="15">
        <f>EXP(G663)/(EXP(G663)+EXP(K663))*100</f>
        <v>91.38225276677349</v>
      </c>
      <c r="M663" s="15">
        <f>EXP(K663)/(EXP(K663)+EXP(G663))*100</f>
        <v>8.6177472332265204</v>
      </c>
      <c r="N663" s="17">
        <f t="shared" si="10"/>
        <v>0</v>
      </c>
      <c r="O663" s="17">
        <v>0</v>
      </c>
    </row>
    <row r="664" spans="1:15" x14ac:dyDescent="0.25">
      <c r="A664" t="s">
        <v>932</v>
      </c>
      <c r="B664" t="s">
        <v>13</v>
      </c>
      <c r="C664" s="12" t="s">
        <v>1250</v>
      </c>
      <c r="D664" s="13">
        <f>IF(B664="N/A", 0, INDEX('Probability Tables'!$J$18:$J$19, MATCH(B664, 'Probability Tables'!$A$18:$A$19, 0)))</f>
        <v>-0.16113204070663512</v>
      </c>
      <c r="E664" s="13">
        <f>IF(C664="N/A", 0, INDEX('Probability Tables'!$J$48:$J$50, MATCH(C664, 'Probability Tables'!$A$48:$A$50, 0)))</f>
        <v>-1.1317644959850102</v>
      </c>
      <c r="F664" s="13">
        <f>'Probability Tables'!$E$3</f>
        <v>-0.48424598596127871</v>
      </c>
      <c r="G664" s="16">
        <f>SUM(D664:F664)</f>
        <v>-1.7771425226529238</v>
      </c>
      <c r="H664" s="14">
        <f>IF(B664="N/A", 0, INDEX('Probability Tables'!$K$18:$K$19, MATCH(B664, 'Probability Tables'!$A$18:$A$19, 0)))</f>
        <v>-1.140161291580982</v>
      </c>
      <c r="I664" s="14">
        <f>IF(C664="N/A", 0, INDEX('Probability Tables'!$K$48:$K$50, MATCH(C664, 'Probability Tables'!$A$48:$A$50, 0)))</f>
        <v>-0.54522705048332309</v>
      </c>
      <c r="J664" s="14">
        <f>'Probability Tables'!$E$4</f>
        <v>-0.95753369040820424</v>
      </c>
      <c r="K664" s="16">
        <f>SUM(H664:J664)</f>
        <v>-2.6429220324725091</v>
      </c>
      <c r="L664" s="15">
        <f>EXP(G664)/(EXP(G664)+EXP(K664))*100</f>
        <v>70.386674355757833</v>
      </c>
      <c r="M664" s="15">
        <f>EXP(K664)/(EXP(K664)+EXP(G664))*100</f>
        <v>29.613325644242167</v>
      </c>
      <c r="N664" s="17">
        <f t="shared" si="10"/>
        <v>0</v>
      </c>
      <c r="O664" s="17">
        <v>0</v>
      </c>
    </row>
    <row r="665" spans="1:15" x14ac:dyDescent="0.25">
      <c r="A665" t="s">
        <v>934</v>
      </c>
      <c r="B665" t="s">
        <v>13</v>
      </c>
      <c r="C665" s="12" t="s">
        <v>1251</v>
      </c>
      <c r="D665" s="13">
        <f>IF(B665="N/A", 0, INDEX('Probability Tables'!$J$18:$J$19, MATCH(B665, 'Probability Tables'!$A$18:$A$19, 0)))</f>
        <v>-0.16113204070663512</v>
      </c>
      <c r="E665" s="13">
        <f>IF(C665="N/A", 0, INDEX('Probability Tables'!$J$48:$J$50, MATCH(C665, 'Probability Tables'!$A$48:$A$50, 0)))</f>
        <v>-0.71512608727872051</v>
      </c>
      <c r="F665" s="13">
        <f>'Probability Tables'!$E$3</f>
        <v>-0.48424598596127871</v>
      </c>
      <c r="G665" s="16">
        <f>SUM(D665:F665)</f>
        <v>-1.3605041139466343</v>
      </c>
      <c r="H665" s="14">
        <f>IF(B665="N/A", 0, INDEX('Probability Tables'!$K$18:$K$19, MATCH(B665, 'Probability Tables'!$A$18:$A$19, 0)))</f>
        <v>-1.140161291580982</v>
      </c>
      <c r="I665" s="14">
        <f>IF(C665="N/A", 0, INDEX('Probability Tables'!$K$48:$K$50, MATCH(C665, 'Probability Tables'!$A$48:$A$50, 0)))</f>
        <v>-1.624036711855253</v>
      </c>
      <c r="J665" s="14">
        <f>'Probability Tables'!$E$4</f>
        <v>-0.95753369040820424</v>
      </c>
      <c r="K665" s="16">
        <f>SUM(H665:J665)</f>
        <v>-3.7217316938444389</v>
      </c>
      <c r="L665" s="15">
        <f>EXP(G665)/(EXP(G665)+EXP(K665))*100</f>
        <v>91.38225276677349</v>
      </c>
      <c r="M665" s="15">
        <f>EXP(K665)/(EXP(K665)+EXP(G665))*100</f>
        <v>8.6177472332265204</v>
      </c>
      <c r="N665" s="17">
        <f t="shared" si="10"/>
        <v>0</v>
      </c>
      <c r="O665" s="17">
        <v>0</v>
      </c>
    </row>
    <row r="666" spans="1:15" x14ac:dyDescent="0.25">
      <c r="A666" t="s">
        <v>935</v>
      </c>
      <c r="B666" t="s">
        <v>13</v>
      </c>
      <c r="C666" s="12" t="s">
        <v>1251</v>
      </c>
      <c r="D666" s="13">
        <f>IF(B666="N/A", 0, INDEX('Probability Tables'!$J$18:$J$19, MATCH(B666, 'Probability Tables'!$A$18:$A$19, 0)))</f>
        <v>-0.16113204070663512</v>
      </c>
      <c r="E666" s="13">
        <f>IF(C666="N/A", 0, INDEX('Probability Tables'!$J$48:$J$50, MATCH(C666, 'Probability Tables'!$A$48:$A$50, 0)))</f>
        <v>-0.71512608727872051</v>
      </c>
      <c r="F666" s="13">
        <f>'Probability Tables'!$E$3</f>
        <v>-0.48424598596127871</v>
      </c>
      <c r="G666" s="16">
        <f>SUM(D666:F666)</f>
        <v>-1.3605041139466343</v>
      </c>
      <c r="H666" s="14">
        <f>IF(B666="N/A", 0, INDEX('Probability Tables'!$K$18:$K$19, MATCH(B666, 'Probability Tables'!$A$18:$A$19, 0)))</f>
        <v>-1.140161291580982</v>
      </c>
      <c r="I666" s="14">
        <f>IF(C666="N/A", 0, INDEX('Probability Tables'!$K$48:$K$50, MATCH(C666, 'Probability Tables'!$A$48:$A$50, 0)))</f>
        <v>-1.624036711855253</v>
      </c>
      <c r="J666" s="14">
        <f>'Probability Tables'!$E$4</f>
        <v>-0.95753369040820424</v>
      </c>
      <c r="K666" s="16">
        <f>SUM(H666:J666)</f>
        <v>-3.7217316938444389</v>
      </c>
      <c r="L666" s="15">
        <f>EXP(G666)/(EXP(G666)+EXP(K666))*100</f>
        <v>91.38225276677349</v>
      </c>
      <c r="M666" s="15">
        <f>EXP(K666)/(EXP(K666)+EXP(G666))*100</f>
        <v>8.6177472332265204</v>
      </c>
      <c r="N666" s="17">
        <f t="shared" si="10"/>
        <v>0</v>
      </c>
      <c r="O666" s="17">
        <v>1</v>
      </c>
    </row>
    <row r="667" spans="1:15" x14ac:dyDescent="0.25">
      <c r="A667" t="s">
        <v>937</v>
      </c>
      <c r="B667" t="s">
        <v>13</v>
      </c>
      <c r="C667" s="12" t="s">
        <v>1250</v>
      </c>
      <c r="D667" s="13">
        <f>IF(B667="N/A", 0, INDEX('Probability Tables'!$J$18:$J$19, MATCH(B667, 'Probability Tables'!$A$18:$A$19, 0)))</f>
        <v>-0.16113204070663512</v>
      </c>
      <c r="E667" s="13">
        <f>IF(C667="N/A", 0, INDEX('Probability Tables'!$J$48:$J$50, MATCH(C667, 'Probability Tables'!$A$48:$A$50, 0)))</f>
        <v>-1.1317644959850102</v>
      </c>
      <c r="F667" s="13">
        <f>'Probability Tables'!$E$3</f>
        <v>-0.48424598596127871</v>
      </c>
      <c r="G667" s="16">
        <f>SUM(D667:F667)</f>
        <v>-1.7771425226529238</v>
      </c>
      <c r="H667" s="14">
        <f>IF(B667="N/A", 0, INDEX('Probability Tables'!$K$18:$K$19, MATCH(B667, 'Probability Tables'!$A$18:$A$19, 0)))</f>
        <v>-1.140161291580982</v>
      </c>
      <c r="I667" s="14">
        <f>IF(C667="N/A", 0, INDEX('Probability Tables'!$K$48:$K$50, MATCH(C667, 'Probability Tables'!$A$48:$A$50, 0)))</f>
        <v>-0.54522705048332309</v>
      </c>
      <c r="J667" s="14">
        <f>'Probability Tables'!$E$4</f>
        <v>-0.95753369040820424</v>
      </c>
      <c r="K667" s="16">
        <f>SUM(H667:J667)</f>
        <v>-2.6429220324725091</v>
      </c>
      <c r="L667" s="15">
        <f>EXP(G667)/(EXP(G667)+EXP(K667))*100</f>
        <v>70.386674355757833</v>
      </c>
      <c r="M667" s="15">
        <f>EXP(K667)/(EXP(K667)+EXP(G667))*100</f>
        <v>29.613325644242167</v>
      </c>
      <c r="N667" s="17">
        <f t="shared" si="10"/>
        <v>0</v>
      </c>
      <c r="O667" s="17">
        <v>0</v>
      </c>
    </row>
    <row r="668" spans="1:15" x14ac:dyDescent="0.25">
      <c r="A668" t="s">
        <v>938</v>
      </c>
      <c r="B668" t="s">
        <v>13</v>
      </c>
      <c r="C668" s="12" t="s">
        <v>1252</v>
      </c>
      <c r="D668" s="13">
        <f>IF(B668="N/A", 0, INDEX('Probability Tables'!$J$18:$J$19, MATCH(B668, 'Probability Tables'!$A$18:$A$19, 0)))</f>
        <v>-0.16113204070663512</v>
      </c>
      <c r="E668" s="13">
        <f>IF(C668="N/A", 0, INDEX('Probability Tables'!$J$48:$J$50, MATCH(C668, 'Probability Tables'!$A$48:$A$50, 0)))</f>
        <v>-1.6691571471357227</v>
      </c>
      <c r="F668" s="13">
        <f>'Probability Tables'!$E$3</f>
        <v>-0.48424598596127871</v>
      </c>
      <c r="G668" s="16">
        <f>SUM(D668:F668)</f>
        <v>-2.3145351738036366</v>
      </c>
      <c r="H668" s="14">
        <f>IF(B668="N/A", 0, INDEX('Probability Tables'!$K$18:$K$19, MATCH(B668, 'Probability Tables'!$A$18:$A$19, 0)))</f>
        <v>-1.140161291580982</v>
      </c>
      <c r="I668" s="14">
        <f>IF(C668="N/A", 0, INDEX('Probability Tables'!$K$48:$K$50, MATCH(C668, 'Probability Tables'!$A$48:$A$50, 0)))</f>
        <v>-1.4997389951776758</v>
      </c>
      <c r="J668" s="14">
        <f>'Probability Tables'!$E$4</f>
        <v>-0.95753369040820424</v>
      </c>
      <c r="K668" s="16">
        <f>SUM(H668:J668)</f>
        <v>-3.5974339771668618</v>
      </c>
      <c r="L668" s="15">
        <f>EXP(G668)/(EXP(G668)+EXP(K668))*100</f>
        <v>78.294281286117311</v>
      </c>
      <c r="M668" s="15">
        <f>EXP(K668)/(EXP(K668)+EXP(G668))*100</f>
        <v>21.705718713882685</v>
      </c>
      <c r="N668" s="17">
        <f t="shared" si="10"/>
        <v>0</v>
      </c>
      <c r="O668" s="17">
        <v>0</v>
      </c>
    </row>
    <row r="669" spans="1:15" x14ac:dyDescent="0.25">
      <c r="A669" t="s">
        <v>939</v>
      </c>
      <c r="B669" t="s">
        <v>13</v>
      </c>
      <c r="C669" s="12" t="s">
        <v>1251</v>
      </c>
      <c r="D669" s="13">
        <f>IF(B669="N/A", 0, INDEX('Probability Tables'!$J$18:$J$19, MATCH(B669, 'Probability Tables'!$A$18:$A$19, 0)))</f>
        <v>-0.16113204070663512</v>
      </c>
      <c r="E669" s="13">
        <f>IF(C669="N/A", 0, INDEX('Probability Tables'!$J$48:$J$50, MATCH(C669, 'Probability Tables'!$A$48:$A$50, 0)))</f>
        <v>-0.71512608727872051</v>
      </c>
      <c r="F669" s="13">
        <f>'Probability Tables'!$E$3</f>
        <v>-0.48424598596127871</v>
      </c>
      <c r="G669" s="16">
        <f>SUM(D669:F669)</f>
        <v>-1.3605041139466343</v>
      </c>
      <c r="H669" s="14">
        <f>IF(B669="N/A", 0, INDEX('Probability Tables'!$K$18:$K$19, MATCH(B669, 'Probability Tables'!$A$18:$A$19, 0)))</f>
        <v>-1.140161291580982</v>
      </c>
      <c r="I669" s="14">
        <f>IF(C669="N/A", 0, INDEX('Probability Tables'!$K$48:$K$50, MATCH(C669, 'Probability Tables'!$A$48:$A$50, 0)))</f>
        <v>-1.624036711855253</v>
      </c>
      <c r="J669" s="14">
        <f>'Probability Tables'!$E$4</f>
        <v>-0.95753369040820424</v>
      </c>
      <c r="K669" s="16">
        <f>SUM(H669:J669)</f>
        <v>-3.7217316938444389</v>
      </c>
      <c r="L669" s="15">
        <f>EXP(G669)/(EXP(G669)+EXP(K669))*100</f>
        <v>91.38225276677349</v>
      </c>
      <c r="M669" s="15">
        <f>EXP(K669)/(EXP(K669)+EXP(G669))*100</f>
        <v>8.6177472332265204</v>
      </c>
      <c r="N669" s="17">
        <f t="shared" si="10"/>
        <v>0</v>
      </c>
      <c r="O669" s="17">
        <v>0</v>
      </c>
    </row>
    <row r="670" spans="1:15" x14ac:dyDescent="0.25">
      <c r="A670" t="s">
        <v>940</v>
      </c>
      <c r="B670" t="s">
        <v>13</v>
      </c>
      <c r="C670" s="12" t="s">
        <v>1251</v>
      </c>
      <c r="D670" s="13">
        <f>IF(B670="N/A", 0, INDEX('Probability Tables'!$J$18:$J$19, MATCH(B670, 'Probability Tables'!$A$18:$A$19, 0)))</f>
        <v>-0.16113204070663512</v>
      </c>
      <c r="E670" s="13">
        <f>IF(C670="N/A", 0, INDEX('Probability Tables'!$J$48:$J$50, MATCH(C670, 'Probability Tables'!$A$48:$A$50, 0)))</f>
        <v>-0.71512608727872051</v>
      </c>
      <c r="F670" s="13">
        <f>'Probability Tables'!$E$3</f>
        <v>-0.48424598596127871</v>
      </c>
      <c r="G670" s="16">
        <f>SUM(D670:F670)</f>
        <v>-1.3605041139466343</v>
      </c>
      <c r="H670" s="14">
        <f>IF(B670="N/A", 0, INDEX('Probability Tables'!$K$18:$K$19, MATCH(B670, 'Probability Tables'!$A$18:$A$19, 0)))</f>
        <v>-1.140161291580982</v>
      </c>
      <c r="I670" s="14">
        <f>IF(C670="N/A", 0, INDEX('Probability Tables'!$K$48:$K$50, MATCH(C670, 'Probability Tables'!$A$48:$A$50, 0)))</f>
        <v>-1.624036711855253</v>
      </c>
      <c r="J670" s="14">
        <f>'Probability Tables'!$E$4</f>
        <v>-0.95753369040820424</v>
      </c>
      <c r="K670" s="16">
        <f>SUM(H670:J670)</f>
        <v>-3.7217316938444389</v>
      </c>
      <c r="L670" s="15">
        <f>EXP(G670)/(EXP(G670)+EXP(K670))*100</f>
        <v>91.38225276677349</v>
      </c>
      <c r="M670" s="15">
        <f>EXP(K670)/(EXP(K670)+EXP(G670))*100</f>
        <v>8.6177472332265204</v>
      </c>
      <c r="N670" s="17">
        <f t="shared" si="10"/>
        <v>0</v>
      </c>
      <c r="O670" s="17">
        <v>0</v>
      </c>
    </row>
    <row r="671" spans="1:15" x14ac:dyDescent="0.25">
      <c r="A671" t="s">
        <v>942</v>
      </c>
      <c r="B671" t="s">
        <v>17</v>
      </c>
      <c r="C671" s="12" t="s">
        <v>1250</v>
      </c>
      <c r="D671" s="13">
        <f>IF(B671="N/A", 0, INDEX('Probability Tables'!$J$18:$J$19, MATCH(B671, 'Probability Tables'!$A$18:$A$19, 0)))</f>
        <v>-1.9050155618886613</v>
      </c>
      <c r="E671" s="13">
        <f>IF(C671="N/A", 0, INDEX('Probability Tables'!$J$48:$J$50, MATCH(C671, 'Probability Tables'!$A$48:$A$50, 0)))</f>
        <v>-1.1317644959850102</v>
      </c>
      <c r="F671" s="13">
        <f>'Probability Tables'!$E$3</f>
        <v>-0.48424598596127871</v>
      </c>
      <c r="G671" s="16">
        <f>SUM(D671:F671)</f>
        <v>-3.5210260438349503</v>
      </c>
      <c r="H671" s="14">
        <f>IF(B671="N/A", 0, INDEX('Probability Tables'!$K$18:$K$19, MATCH(B671, 'Probability Tables'!$A$18:$A$19, 0)))</f>
        <v>-0.38532054201569693</v>
      </c>
      <c r="I671" s="14">
        <f>IF(C671="N/A", 0, INDEX('Probability Tables'!$K$48:$K$50, MATCH(C671, 'Probability Tables'!$A$48:$A$50, 0)))</f>
        <v>-0.54522705048332309</v>
      </c>
      <c r="J671" s="14">
        <f>'Probability Tables'!$E$4</f>
        <v>-0.95753369040820424</v>
      </c>
      <c r="K671" s="16">
        <f>SUM(H671:J671)</f>
        <v>-1.8880812829072244</v>
      </c>
      <c r="L671" s="15">
        <f>EXP(G671)/(EXP(G671)+EXP(K671))*100</f>
        <v>16.342735774071372</v>
      </c>
      <c r="M671" s="15">
        <f>EXP(K671)/(EXP(K671)+EXP(G671))*100</f>
        <v>83.657264225928628</v>
      </c>
      <c r="N671" s="17">
        <f t="shared" si="10"/>
        <v>1</v>
      </c>
      <c r="O671" s="17">
        <v>1</v>
      </c>
    </row>
    <row r="672" spans="1:15" x14ac:dyDescent="0.25">
      <c r="A672" t="s">
        <v>944</v>
      </c>
      <c r="B672" t="s">
        <v>17</v>
      </c>
      <c r="C672" s="12" t="s">
        <v>1250</v>
      </c>
      <c r="D672" s="13">
        <f>IF(B672="N/A", 0, INDEX('Probability Tables'!$J$18:$J$19, MATCH(B672, 'Probability Tables'!$A$18:$A$19, 0)))</f>
        <v>-1.9050155618886613</v>
      </c>
      <c r="E672" s="13">
        <f>IF(C672="N/A", 0, INDEX('Probability Tables'!$J$48:$J$50, MATCH(C672, 'Probability Tables'!$A$48:$A$50, 0)))</f>
        <v>-1.1317644959850102</v>
      </c>
      <c r="F672" s="13">
        <f>'Probability Tables'!$E$3</f>
        <v>-0.48424598596127871</v>
      </c>
      <c r="G672" s="16">
        <f>SUM(D672:F672)</f>
        <v>-3.5210260438349503</v>
      </c>
      <c r="H672" s="14">
        <f>IF(B672="N/A", 0, INDEX('Probability Tables'!$K$18:$K$19, MATCH(B672, 'Probability Tables'!$A$18:$A$19, 0)))</f>
        <v>-0.38532054201569693</v>
      </c>
      <c r="I672" s="14">
        <f>IF(C672="N/A", 0, INDEX('Probability Tables'!$K$48:$K$50, MATCH(C672, 'Probability Tables'!$A$48:$A$50, 0)))</f>
        <v>-0.54522705048332309</v>
      </c>
      <c r="J672" s="14">
        <f>'Probability Tables'!$E$4</f>
        <v>-0.95753369040820424</v>
      </c>
      <c r="K672" s="16">
        <f>SUM(H672:J672)</f>
        <v>-1.8880812829072244</v>
      </c>
      <c r="L672" s="15">
        <f>EXP(G672)/(EXP(G672)+EXP(K672))*100</f>
        <v>16.342735774071372</v>
      </c>
      <c r="M672" s="15">
        <f>EXP(K672)/(EXP(K672)+EXP(G672))*100</f>
        <v>83.657264225928628</v>
      </c>
      <c r="N672" s="17">
        <f t="shared" si="10"/>
        <v>1</v>
      </c>
      <c r="O672" s="17">
        <v>1</v>
      </c>
    </row>
    <row r="673" spans="1:15" x14ac:dyDescent="0.25">
      <c r="A673" t="s">
        <v>945</v>
      </c>
      <c r="B673" t="s">
        <v>13</v>
      </c>
      <c r="C673" s="12" t="s">
        <v>1250</v>
      </c>
      <c r="D673" s="13">
        <f>IF(B673="N/A", 0, INDEX('Probability Tables'!$J$18:$J$19, MATCH(B673, 'Probability Tables'!$A$18:$A$19, 0)))</f>
        <v>-0.16113204070663512</v>
      </c>
      <c r="E673" s="13">
        <f>IF(C673="N/A", 0, INDEX('Probability Tables'!$J$48:$J$50, MATCH(C673, 'Probability Tables'!$A$48:$A$50, 0)))</f>
        <v>-1.1317644959850102</v>
      </c>
      <c r="F673" s="13">
        <f>'Probability Tables'!$E$3</f>
        <v>-0.48424598596127871</v>
      </c>
      <c r="G673" s="16">
        <f>SUM(D673:F673)</f>
        <v>-1.7771425226529238</v>
      </c>
      <c r="H673" s="14">
        <f>IF(B673="N/A", 0, INDEX('Probability Tables'!$K$18:$K$19, MATCH(B673, 'Probability Tables'!$A$18:$A$19, 0)))</f>
        <v>-1.140161291580982</v>
      </c>
      <c r="I673" s="14">
        <f>IF(C673="N/A", 0, INDEX('Probability Tables'!$K$48:$K$50, MATCH(C673, 'Probability Tables'!$A$48:$A$50, 0)))</f>
        <v>-0.54522705048332309</v>
      </c>
      <c r="J673" s="14">
        <f>'Probability Tables'!$E$4</f>
        <v>-0.95753369040820424</v>
      </c>
      <c r="K673" s="16">
        <f>SUM(H673:J673)</f>
        <v>-2.6429220324725091</v>
      </c>
      <c r="L673" s="15">
        <f>EXP(G673)/(EXP(G673)+EXP(K673))*100</f>
        <v>70.386674355757833</v>
      </c>
      <c r="M673" s="15">
        <f>EXP(K673)/(EXP(K673)+EXP(G673))*100</f>
        <v>29.613325644242167</v>
      </c>
      <c r="N673" s="17">
        <f t="shared" si="10"/>
        <v>0</v>
      </c>
      <c r="O673" s="17">
        <v>0</v>
      </c>
    </row>
    <row r="674" spans="1:15" x14ac:dyDescent="0.25">
      <c r="A674" t="s">
        <v>948</v>
      </c>
      <c r="B674" t="s">
        <v>13</v>
      </c>
      <c r="C674" s="12" t="s">
        <v>1252</v>
      </c>
      <c r="D674" s="13">
        <f>IF(B674="N/A", 0, INDEX('Probability Tables'!$J$18:$J$19, MATCH(B674, 'Probability Tables'!$A$18:$A$19, 0)))</f>
        <v>-0.16113204070663512</v>
      </c>
      <c r="E674" s="13">
        <f>IF(C674="N/A", 0, INDEX('Probability Tables'!$J$48:$J$50, MATCH(C674, 'Probability Tables'!$A$48:$A$50, 0)))</f>
        <v>-1.6691571471357227</v>
      </c>
      <c r="F674" s="13">
        <f>'Probability Tables'!$E$3</f>
        <v>-0.48424598596127871</v>
      </c>
      <c r="G674" s="16">
        <f>SUM(D674:F674)</f>
        <v>-2.3145351738036366</v>
      </c>
      <c r="H674" s="14">
        <f>IF(B674="N/A", 0, INDEX('Probability Tables'!$K$18:$K$19, MATCH(B674, 'Probability Tables'!$A$18:$A$19, 0)))</f>
        <v>-1.140161291580982</v>
      </c>
      <c r="I674" s="14">
        <f>IF(C674="N/A", 0, INDEX('Probability Tables'!$K$48:$K$50, MATCH(C674, 'Probability Tables'!$A$48:$A$50, 0)))</f>
        <v>-1.4997389951776758</v>
      </c>
      <c r="J674" s="14">
        <f>'Probability Tables'!$E$4</f>
        <v>-0.95753369040820424</v>
      </c>
      <c r="K674" s="16">
        <f>SUM(H674:J674)</f>
        <v>-3.5974339771668618</v>
      </c>
      <c r="L674" s="15">
        <f>EXP(G674)/(EXP(G674)+EXP(K674))*100</f>
        <v>78.294281286117311</v>
      </c>
      <c r="M674" s="15">
        <f>EXP(K674)/(EXP(K674)+EXP(G674))*100</f>
        <v>21.705718713882685</v>
      </c>
      <c r="N674" s="17">
        <f t="shared" si="10"/>
        <v>0</v>
      </c>
      <c r="O674" s="17">
        <v>0</v>
      </c>
    </row>
    <row r="675" spans="1:15" x14ac:dyDescent="0.25">
      <c r="A675" t="s">
        <v>950</v>
      </c>
      <c r="B675" t="s">
        <v>13</v>
      </c>
      <c r="C675" s="12" t="s">
        <v>1252</v>
      </c>
      <c r="D675" s="13">
        <f>IF(B675="N/A", 0, INDEX('Probability Tables'!$J$18:$J$19, MATCH(B675, 'Probability Tables'!$A$18:$A$19, 0)))</f>
        <v>-0.16113204070663512</v>
      </c>
      <c r="E675" s="13">
        <f>IF(C675="N/A", 0, INDEX('Probability Tables'!$J$48:$J$50, MATCH(C675, 'Probability Tables'!$A$48:$A$50, 0)))</f>
        <v>-1.6691571471357227</v>
      </c>
      <c r="F675" s="13">
        <f>'Probability Tables'!$E$3</f>
        <v>-0.48424598596127871</v>
      </c>
      <c r="G675" s="16">
        <f>SUM(D675:F675)</f>
        <v>-2.3145351738036366</v>
      </c>
      <c r="H675" s="14">
        <f>IF(B675="N/A", 0, INDEX('Probability Tables'!$K$18:$K$19, MATCH(B675, 'Probability Tables'!$A$18:$A$19, 0)))</f>
        <v>-1.140161291580982</v>
      </c>
      <c r="I675" s="14">
        <f>IF(C675="N/A", 0, INDEX('Probability Tables'!$K$48:$K$50, MATCH(C675, 'Probability Tables'!$A$48:$A$50, 0)))</f>
        <v>-1.4997389951776758</v>
      </c>
      <c r="J675" s="14">
        <f>'Probability Tables'!$E$4</f>
        <v>-0.95753369040820424</v>
      </c>
      <c r="K675" s="16">
        <f>SUM(H675:J675)</f>
        <v>-3.5974339771668618</v>
      </c>
      <c r="L675" s="15">
        <f>EXP(G675)/(EXP(G675)+EXP(K675))*100</f>
        <v>78.294281286117311</v>
      </c>
      <c r="M675" s="15">
        <f>EXP(K675)/(EXP(K675)+EXP(G675))*100</f>
        <v>21.705718713882685</v>
      </c>
      <c r="N675" s="17">
        <f t="shared" si="10"/>
        <v>0</v>
      </c>
      <c r="O675" s="17">
        <v>1</v>
      </c>
    </row>
    <row r="676" spans="1:15" x14ac:dyDescent="0.25">
      <c r="A676" t="s">
        <v>951</v>
      </c>
      <c r="B676" t="s">
        <v>13</v>
      </c>
      <c r="C676" s="12" t="s">
        <v>1251</v>
      </c>
      <c r="D676" s="13">
        <f>IF(B676="N/A", 0, INDEX('Probability Tables'!$J$18:$J$19, MATCH(B676, 'Probability Tables'!$A$18:$A$19, 0)))</f>
        <v>-0.16113204070663512</v>
      </c>
      <c r="E676" s="13">
        <f>IF(C676="N/A", 0, INDEX('Probability Tables'!$J$48:$J$50, MATCH(C676, 'Probability Tables'!$A$48:$A$50, 0)))</f>
        <v>-0.71512608727872051</v>
      </c>
      <c r="F676" s="13">
        <f>'Probability Tables'!$E$3</f>
        <v>-0.48424598596127871</v>
      </c>
      <c r="G676" s="16">
        <f>SUM(D676:F676)</f>
        <v>-1.3605041139466343</v>
      </c>
      <c r="H676" s="14">
        <f>IF(B676="N/A", 0, INDEX('Probability Tables'!$K$18:$K$19, MATCH(B676, 'Probability Tables'!$A$18:$A$19, 0)))</f>
        <v>-1.140161291580982</v>
      </c>
      <c r="I676" s="14">
        <f>IF(C676="N/A", 0, INDEX('Probability Tables'!$K$48:$K$50, MATCH(C676, 'Probability Tables'!$A$48:$A$50, 0)))</f>
        <v>-1.624036711855253</v>
      </c>
      <c r="J676" s="14">
        <f>'Probability Tables'!$E$4</f>
        <v>-0.95753369040820424</v>
      </c>
      <c r="K676" s="16">
        <f>SUM(H676:J676)</f>
        <v>-3.7217316938444389</v>
      </c>
      <c r="L676" s="15">
        <f>EXP(G676)/(EXP(G676)+EXP(K676))*100</f>
        <v>91.38225276677349</v>
      </c>
      <c r="M676" s="15">
        <f>EXP(K676)/(EXP(K676)+EXP(G676))*100</f>
        <v>8.6177472332265204</v>
      </c>
      <c r="N676" s="17">
        <f t="shared" si="10"/>
        <v>0</v>
      </c>
      <c r="O676" s="17">
        <v>0</v>
      </c>
    </row>
    <row r="677" spans="1:15" x14ac:dyDescent="0.25">
      <c r="A677" t="s">
        <v>952</v>
      </c>
      <c r="B677" t="s">
        <v>13</v>
      </c>
      <c r="C677" s="12" t="s">
        <v>1251</v>
      </c>
      <c r="D677" s="13">
        <f>IF(B677="N/A", 0, INDEX('Probability Tables'!$J$18:$J$19, MATCH(B677, 'Probability Tables'!$A$18:$A$19, 0)))</f>
        <v>-0.16113204070663512</v>
      </c>
      <c r="E677" s="13">
        <f>IF(C677="N/A", 0, INDEX('Probability Tables'!$J$48:$J$50, MATCH(C677, 'Probability Tables'!$A$48:$A$50, 0)))</f>
        <v>-0.71512608727872051</v>
      </c>
      <c r="F677" s="13">
        <f>'Probability Tables'!$E$3</f>
        <v>-0.48424598596127871</v>
      </c>
      <c r="G677" s="16">
        <f>SUM(D677:F677)</f>
        <v>-1.3605041139466343</v>
      </c>
      <c r="H677" s="14">
        <f>IF(B677="N/A", 0, INDEX('Probability Tables'!$K$18:$K$19, MATCH(B677, 'Probability Tables'!$A$18:$A$19, 0)))</f>
        <v>-1.140161291580982</v>
      </c>
      <c r="I677" s="14">
        <f>IF(C677="N/A", 0, INDEX('Probability Tables'!$K$48:$K$50, MATCH(C677, 'Probability Tables'!$A$48:$A$50, 0)))</f>
        <v>-1.624036711855253</v>
      </c>
      <c r="J677" s="14">
        <f>'Probability Tables'!$E$4</f>
        <v>-0.95753369040820424</v>
      </c>
      <c r="K677" s="16">
        <f>SUM(H677:J677)</f>
        <v>-3.7217316938444389</v>
      </c>
      <c r="L677" s="15">
        <f>EXP(G677)/(EXP(G677)+EXP(K677))*100</f>
        <v>91.38225276677349</v>
      </c>
      <c r="M677" s="15">
        <f>EXP(K677)/(EXP(K677)+EXP(G677))*100</f>
        <v>8.6177472332265204</v>
      </c>
      <c r="N677" s="17">
        <f t="shared" si="10"/>
        <v>0</v>
      </c>
      <c r="O677" s="17">
        <v>0</v>
      </c>
    </row>
    <row r="678" spans="1:15" x14ac:dyDescent="0.25">
      <c r="A678" t="s">
        <v>953</v>
      </c>
      <c r="B678" t="s">
        <v>13</v>
      </c>
      <c r="C678" s="12" t="s">
        <v>1251</v>
      </c>
      <c r="D678" s="13">
        <f>IF(B678="N/A", 0, INDEX('Probability Tables'!$J$18:$J$19, MATCH(B678, 'Probability Tables'!$A$18:$A$19, 0)))</f>
        <v>-0.16113204070663512</v>
      </c>
      <c r="E678" s="13">
        <f>IF(C678="N/A", 0, INDEX('Probability Tables'!$J$48:$J$50, MATCH(C678, 'Probability Tables'!$A$48:$A$50, 0)))</f>
        <v>-0.71512608727872051</v>
      </c>
      <c r="F678" s="13">
        <f>'Probability Tables'!$E$3</f>
        <v>-0.48424598596127871</v>
      </c>
      <c r="G678" s="16">
        <f>SUM(D678:F678)</f>
        <v>-1.3605041139466343</v>
      </c>
      <c r="H678" s="14">
        <f>IF(B678="N/A", 0, INDEX('Probability Tables'!$K$18:$K$19, MATCH(B678, 'Probability Tables'!$A$18:$A$19, 0)))</f>
        <v>-1.140161291580982</v>
      </c>
      <c r="I678" s="14">
        <f>IF(C678="N/A", 0, INDEX('Probability Tables'!$K$48:$K$50, MATCH(C678, 'Probability Tables'!$A$48:$A$50, 0)))</f>
        <v>-1.624036711855253</v>
      </c>
      <c r="J678" s="14">
        <f>'Probability Tables'!$E$4</f>
        <v>-0.95753369040820424</v>
      </c>
      <c r="K678" s="16">
        <f>SUM(H678:J678)</f>
        <v>-3.7217316938444389</v>
      </c>
      <c r="L678" s="15">
        <f>EXP(G678)/(EXP(G678)+EXP(K678))*100</f>
        <v>91.38225276677349</v>
      </c>
      <c r="M678" s="15">
        <f>EXP(K678)/(EXP(K678)+EXP(G678))*100</f>
        <v>8.6177472332265204</v>
      </c>
      <c r="N678" s="17">
        <f t="shared" si="10"/>
        <v>0</v>
      </c>
      <c r="O678" s="17">
        <v>0</v>
      </c>
    </row>
    <row r="679" spans="1:15" x14ac:dyDescent="0.25">
      <c r="A679" t="s">
        <v>954</v>
      </c>
      <c r="B679" t="s">
        <v>17</v>
      </c>
      <c r="C679" s="12" t="s">
        <v>1251</v>
      </c>
      <c r="D679" s="13">
        <f>IF(B679="N/A", 0, INDEX('Probability Tables'!$J$18:$J$19, MATCH(B679, 'Probability Tables'!$A$18:$A$19, 0)))</f>
        <v>-1.9050155618886613</v>
      </c>
      <c r="E679" s="13">
        <f>IF(C679="N/A", 0, INDEX('Probability Tables'!$J$48:$J$50, MATCH(C679, 'Probability Tables'!$A$48:$A$50, 0)))</f>
        <v>-0.71512608727872051</v>
      </c>
      <c r="F679" s="13">
        <f>'Probability Tables'!$E$3</f>
        <v>-0.48424598596127871</v>
      </c>
      <c r="G679" s="16">
        <f>SUM(D679:F679)</f>
        <v>-3.1043876351286608</v>
      </c>
      <c r="H679" s="14">
        <f>IF(B679="N/A", 0, INDEX('Probability Tables'!$K$18:$K$19, MATCH(B679, 'Probability Tables'!$A$18:$A$19, 0)))</f>
        <v>-0.38532054201569693</v>
      </c>
      <c r="I679" s="14">
        <f>IF(C679="N/A", 0, INDEX('Probability Tables'!$K$48:$K$50, MATCH(C679, 'Probability Tables'!$A$48:$A$50, 0)))</f>
        <v>-1.624036711855253</v>
      </c>
      <c r="J679" s="14">
        <f>'Probability Tables'!$E$4</f>
        <v>-0.95753369040820424</v>
      </c>
      <c r="K679" s="16">
        <f>SUM(H679:J679)</f>
        <v>-2.9668909442791542</v>
      </c>
      <c r="L679" s="15">
        <f>EXP(G679)/(EXP(G679)+EXP(K679))*100</f>
        <v>46.567987972047398</v>
      </c>
      <c r="M679" s="15">
        <f>EXP(K679)/(EXP(K679)+EXP(G679))*100</f>
        <v>53.432012027952602</v>
      </c>
      <c r="N679" s="17">
        <f t="shared" si="10"/>
        <v>1</v>
      </c>
      <c r="O679" s="17">
        <v>1</v>
      </c>
    </row>
    <row r="680" spans="1:15" x14ac:dyDescent="0.25">
      <c r="A680" t="s">
        <v>955</v>
      </c>
      <c r="B680" t="s">
        <v>17</v>
      </c>
      <c r="C680" s="12" t="s">
        <v>1250</v>
      </c>
      <c r="D680" s="13">
        <f>IF(B680="N/A", 0, INDEX('Probability Tables'!$J$18:$J$19, MATCH(B680, 'Probability Tables'!$A$18:$A$19, 0)))</f>
        <v>-1.9050155618886613</v>
      </c>
      <c r="E680" s="13">
        <f>IF(C680="N/A", 0, INDEX('Probability Tables'!$J$48:$J$50, MATCH(C680, 'Probability Tables'!$A$48:$A$50, 0)))</f>
        <v>-1.1317644959850102</v>
      </c>
      <c r="F680" s="13">
        <f>'Probability Tables'!$E$3</f>
        <v>-0.48424598596127871</v>
      </c>
      <c r="G680" s="16">
        <f>SUM(D680:F680)</f>
        <v>-3.5210260438349503</v>
      </c>
      <c r="H680" s="14">
        <f>IF(B680="N/A", 0, INDEX('Probability Tables'!$K$18:$K$19, MATCH(B680, 'Probability Tables'!$A$18:$A$19, 0)))</f>
        <v>-0.38532054201569693</v>
      </c>
      <c r="I680" s="14">
        <f>IF(C680="N/A", 0, INDEX('Probability Tables'!$K$48:$K$50, MATCH(C680, 'Probability Tables'!$A$48:$A$50, 0)))</f>
        <v>-0.54522705048332309</v>
      </c>
      <c r="J680" s="14">
        <f>'Probability Tables'!$E$4</f>
        <v>-0.95753369040820424</v>
      </c>
      <c r="K680" s="16">
        <f>SUM(H680:J680)</f>
        <v>-1.8880812829072244</v>
      </c>
      <c r="L680" s="15">
        <f>EXP(G680)/(EXP(G680)+EXP(K680))*100</f>
        <v>16.342735774071372</v>
      </c>
      <c r="M680" s="15">
        <f>EXP(K680)/(EXP(K680)+EXP(G680))*100</f>
        <v>83.657264225928628</v>
      </c>
      <c r="N680" s="17">
        <f t="shared" si="10"/>
        <v>1</v>
      </c>
      <c r="O680" s="17">
        <v>0</v>
      </c>
    </row>
    <row r="681" spans="1:15" x14ac:dyDescent="0.25">
      <c r="A681" t="s">
        <v>956</v>
      </c>
      <c r="B681" t="s">
        <v>13</v>
      </c>
      <c r="C681" s="12" t="s">
        <v>1250</v>
      </c>
      <c r="D681" s="13">
        <f>IF(B681="N/A", 0, INDEX('Probability Tables'!$J$18:$J$19, MATCH(B681, 'Probability Tables'!$A$18:$A$19, 0)))</f>
        <v>-0.16113204070663512</v>
      </c>
      <c r="E681" s="13">
        <f>IF(C681="N/A", 0, INDEX('Probability Tables'!$J$48:$J$50, MATCH(C681, 'Probability Tables'!$A$48:$A$50, 0)))</f>
        <v>-1.1317644959850102</v>
      </c>
      <c r="F681" s="13">
        <f>'Probability Tables'!$E$3</f>
        <v>-0.48424598596127871</v>
      </c>
      <c r="G681" s="16">
        <f>SUM(D681:F681)</f>
        <v>-1.7771425226529238</v>
      </c>
      <c r="H681" s="14">
        <f>IF(B681="N/A", 0, INDEX('Probability Tables'!$K$18:$K$19, MATCH(B681, 'Probability Tables'!$A$18:$A$19, 0)))</f>
        <v>-1.140161291580982</v>
      </c>
      <c r="I681" s="14">
        <f>IF(C681="N/A", 0, INDEX('Probability Tables'!$K$48:$K$50, MATCH(C681, 'Probability Tables'!$A$48:$A$50, 0)))</f>
        <v>-0.54522705048332309</v>
      </c>
      <c r="J681" s="14">
        <f>'Probability Tables'!$E$4</f>
        <v>-0.95753369040820424</v>
      </c>
      <c r="K681" s="16">
        <f>SUM(H681:J681)</f>
        <v>-2.6429220324725091</v>
      </c>
      <c r="L681" s="15">
        <f>EXP(G681)/(EXP(G681)+EXP(K681))*100</f>
        <v>70.386674355757833</v>
      </c>
      <c r="M681" s="15">
        <f>EXP(K681)/(EXP(K681)+EXP(G681))*100</f>
        <v>29.613325644242167</v>
      </c>
      <c r="N681" s="17">
        <f t="shared" si="10"/>
        <v>0</v>
      </c>
      <c r="O681" s="17">
        <v>1</v>
      </c>
    </row>
    <row r="682" spans="1:15" x14ac:dyDescent="0.25">
      <c r="A682" t="s">
        <v>958</v>
      </c>
      <c r="B682" t="s">
        <v>17</v>
      </c>
      <c r="C682" s="12" t="s">
        <v>1251</v>
      </c>
      <c r="D682" s="13">
        <f>IF(B682="N/A", 0, INDEX('Probability Tables'!$J$18:$J$19, MATCH(B682, 'Probability Tables'!$A$18:$A$19, 0)))</f>
        <v>-1.9050155618886613</v>
      </c>
      <c r="E682" s="13">
        <f>IF(C682="N/A", 0, INDEX('Probability Tables'!$J$48:$J$50, MATCH(C682, 'Probability Tables'!$A$48:$A$50, 0)))</f>
        <v>-0.71512608727872051</v>
      </c>
      <c r="F682" s="13">
        <f>'Probability Tables'!$E$3</f>
        <v>-0.48424598596127871</v>
      </c>
      <c r="G682" s="16">
        <f>SUM(D682:F682)</f>
        <v>-3.1043876351286608</v>
      </c>
      <c r="H682" s="14">
        <f>IF(B682="N/A", 0, INDEX('Probability Tables'!$K$18:$K$19, MATCH(B682, 'Probability Tables'!$A$18:$A$19, 0)))</f>
        <v>-0.38532054201569693</v>
      </c>
      <c r="I682" s="14">
        <f>IF(C682="N/A", 0, INDEX('Probability Tables'!$K$48:$K$50, MATCH(C682, 'Probability Tables'!$A$48:$A$50, 0)))</f>
        <v>-1.624036711855253</v>
      </c>
      <c r="J682" s="14">
        <f>'Probability Tables'!$E$4</f>
        <v>-0.95753369040820424</v>
      </c>
      <c r="K682" s="16">
        <f>SUM(H682:J682)</f>
        <v>-2.9668909442791542</v>
      </c>
      <c r="L682" s="15">
        <f>EXP(G682)/(EXP(G682)+EXP(K682))*100</f>
        <v>46.567987972047398</v>
      </c>
      <c r="M682" s="15">
        <f>EXP(K682)/(EXP(K682)+EXP(G682))*100</f>
        <v>53.432012027952602</v>
      </c>
      <c r="N682" s="17">
        <f t="shared" si="10"/>
        <v>1</v>
      </c>
      <c r="O682" s="17">
        <v>0</v>
      </c>
    </row>
    <row r="683" spans="1:15" x14ac:dyDescent="0.25">
      <c r="A683" t="s">
        <v>959</v>
      </c>
      <c r="B683" t="s">
        <v>13</v>
      </c>
      <c r="C683" s="12" t="s">
        <v>1250</v>
      </c>
      <c r="D683" s="13">
        <f>IF(B683="N/A", 0, INDEX('Probability Tables'!$J$18:$J$19, MATCH(B683, 'Probability Tables'!$A$18:$A$19, 0)))</f>
        <v>-0.16113204070663512</v>
      </c>
      <c r="E683" s="13">
        <f>IF(C683="N/A", 0, INDEX('Probability Tables'!$J$48:$J$50, MATCH(C683, 'Probability Tables'!$A$48:$A$50, 0)))</f>
        <v>-1.1317644959850102</v>
      </c>
      <c r="F683" s="13">
        <f>'Probability Tables'!$E$3</f>
        <v>-0.48424598596127871</v>
      </c>
      <c r="G683" s="16">
        <f>SUM(D683:F683)</f>
        <v>-1.7771425226529238</v>
      </c>
      <c r="H683" s="14">
        <f>IF(B683="N/A", 0, INDEX('Probability Tables'!$K$18:$K$19, MATCH(B683, 'Probability Tables'!$A$18:$A$19, 0)))</f>
        <v>-1.140161291580982</v>
      </c>
      <c r="I683" s="14">
        <f>IF(C683="N/A", 0, INDEX('Probability Tables'!$K$48:$K$50, MATCH(C683, 'Probability Tables'!$A$48:$A$50, 0)))</f>
        <v>-0.54522705048332309</v>
      </c>
      <c r="J683" s="14">
        <f>'Probability Tables'!$E$4</f>
        <v>-0.95753369040820424</v>
      </c>
      <c r="K683" s="16">
        <f>SUM(H683:J683)</f>
        <v>-2.6429220324725091</v>
      </c>
      <c r="L683" s="15">
        <f>EXP(G683)/(EXP(G683)+EXP(K683))*100</f>
        <v>70.386674355757833</v>
      </c>
      <c r="M683" s="15">
        <f>EXP(K683)/(EXP(K683)+EXP(G683))*100</f>
        <v>29.613325644242167</v>
      </c>
      <c r="N683" s="17">
        <f t="shared" si="10"/>
        <v>0</v>
      </c>
      <c r="O683" s="17">
        <v>1</v>
      </c>
    </row>
    <row r="684" spans="1:15" x14ac:dyDescent="0.25">
      <c r="A684" t="s">
        <v>961</v>
      </c>
      <c r="B684" t="s">
        <v>13</v>
      </c>
      <c r="C684" s="12" t="s">
        <v>1251</v>
      </c>
      <c r="D684" s="13">
        <f>IF(B684="N/A", 0, INDEX('Probability Tables'!$J$18:$J$19, MATCH(B684, 'Probability Tables'!$A$18:$A$19, 0)))</f>
        <v>-0.16113204070663512</v>
      </c>
      <c r="E684" s="13">
        <f>IF(C684="N/A", 0, INDEX('Probability Tables'!$J$48:$J$50, MATCH(C684, 'Probability Tables'!$A$48:$A$50, 0)))</f>
        <v>-0.71512608727872051</v>
      </c>
      <c r="F684" s="13">
        <f>'Probability Tables'!$E$3</f>
        <v>-0.48424598596127871</v>
      </c>
      <c r="G684" s="16">
        <f>SUM(D684:F684)</f>
        <v>-1.3605041139466343</v>
      </c>
      <c r="H684" s="14">
        <f>IF(B684="N/A", 0, INDEX('Probability Tables'!$K$18:$K$19, MATCH(B684, 'Probability Tables'!$A$18:$A$19, 0)))</f>
        <v>-1.140161291580982</v>
      </c>
      <c r="I684" s="14">
        <f>IF(C684="N/A", 0, INDEX('Probability Tables'!$K$48:$K$50, MATCH(C684, 'Probability Tables'!$A$48:$A$50, 0)))</f>
        <v>-1.624036711855253</v>
      </c>
      <c r="J684" s="14">
        <f>'Probability Tables'!$E$4</f>
        <v>-0.95753369040820424</v>
      </c>
      <c r="K684" s="16">
        <f>SUM(H684:J684)</f>
        <v>-3.7217316938444389</v>
      </c>
      <c r="L684" s="15">
        <f>EXP(G684)/(EXP(G684)+EXP(K684))*100</f>
        <v>91.38225276677349</v>
      </c>
      <c r="M684" s="15">
        <f>EXP(K684)/(EXP(K684)+EXP(G684))*100</f>
        <v>8.6177472332265204</v>
      </c>
      <c r="N684" s="17">
        <f t="shared" si="10"/>
        <v>0</v>
      </c>
      <c r="O684" s="17">
        <v>0</v>
      </c>
    </row>
    <row r="685" spans="1:15" x14ac:dyDescent="0.25">
      <c r="A685" t="s">
        <v>962</v>
      </c>
      <c r="B685" t="s">
        <v>13</v>
      </c>
      <c r="C685" s="12" t="s">
        <v>1250</v>
      </c>
      <c r="D685" s="13">
        <f>IF(B685="N/A", 0, INDEX('Probability Tables'!$J$18:$J$19, MATCH(B685, 'Probability Tables'!$A$18:$A$19, 0)))</f>
        <v>-0.16113204070663512</v>
      </c>
      <c r="E685" s="13">
        <f>IF(C685="N/A", 0, INDEX('Probability Tables'!$J$48:$J$50, MATCH(C685, 'Probability Tables'!$A$48:$A$50, 0)))</f>
        <v>-1.1317644959850102</v>
      </c>
      <c r="F685" s="13">
        <f>'Probability Tables'!$E$3</f>
        <v>-0.48424598596127871</v>
      </c>
      <c r="G685" s="16">
        <f>SUM(D685:F685)</f>
        <v>-1.7771425226529238</v>
      </c>
      <c r="H685" s="14">
        <f>IF(B685="N/A", 0, INDEX('Probability Tables'!$K$18:$K$19, MATCH(B685, 'Probability Tables'!$A$18:$A$19, 0)))</f>
        <v>-1.140161291580982</v>
      </c>
      <c r="I685" s="14">
        <f>IF(C685="N/A", 0, INDEX('Probability Tables'!$K$48:$K$50, MATCH(C685, 'Probability Tables'!$A$48:$A$50, 0)))</f>
        <v>-0.54522705048332309</v>
      </c>
      <c r="J685" s="14">
        <f>'Probability Tables'!$E$4</f>
        <v>-0.95753369040820424</v>
      </c>
      <c r="K685" s="16">
        <f>SUM(H685:J685)</f>
        <v>-2.6429220324725091</v>
      </c>
      <c r="L685" s="15">
        <f>EXP(G685)/(EXP(G685)+EXP(K685))*100</f>
        <v>70.386674355757833</v>
      </c>
      <c r="M685" s="15">
        <f>EXP(K685)/(EXP(K685)+EXP(G685))*100</f>
        <v>29.613325644242167</v>
      </c>
      <c r="N685" s="17">
        <f t="shared" si="10"/>
        <v>0</v>
      </c>
      <c r="O685" s="17">
        <v>0</v>
      </c>
    </row>
    <row r="686" spans="1:15" x14ac:dyDescent="0.25">
      <c r="A686" t="s">
        <v>963</v>
      </c>
      <c r="B686" t="s">
        <v>13</v>
      </c>
      <c r="C686" s="12" t="s">
        <v>1250</v>
      </c>
      <c r="D686" s="13">
        <f>IF(B686="N/A", 0, INDEX('Probability Tables'!$J$18:$J$19, MATCH(B686, 'Probability Tables'!$A$18:$A$19, 0)))</f>
        <v>-0.16113204070663512</v>
      </c>
      <c r="E686" s="13">
        <f>IF(C686="N/A", 0, INDEX('Probability Tables'!$J$48:$J$50, MATCH(C686, 'Probability Tables'!$A$48:$A$50, 0)))</f>
        <v>-1.1317644959850102</v>
      </c>
      <c r="F686" s="13">
        <f>'Probability Tables'!$E$3</f>
        <v>-0.48424598596127871</v>
      </c>
      <c r="G686" s="16">
        <f>SUM(D686:F686)</f>
        <v>-1.7771425226529238</v>
      </c>
      <c r="H686" s="14">
        <f>IF(B686="N/A", 0, INDEX('Probability Tables'!$K$18:$K$19, MATCH(B686, 'Probability Tables'!$A$18:$A$19, 0)))</f>
        <v>-1.140161291580982</v>
      </c>
      <c r="I686" s="14">
        <f>IF(C686="N/A", 0, INDEX('Probability Tables'!$K$48:$K$50, MATCH(C686, 'Probability Tables'!$A$48:$A$50, 0)))</f>
        <v>-0.54522705048332309</v>
      </c>
      <c r="J686" s="14">
        <f>'Probability Tables'!$E$4</f>
        <v>-0.95753369040820424</v>
      </c>
      <c r="K686" s="16">
        <f>SUM(H686:J686)</f>
        <v>-2.6429220324725091</v>
      </c>
      <c r="L686" s="15">
        <f>EXP(G686)/(EXP(G686)+EXP(K686))*100</f>
        <v>70.386674355757833</v>
      </c>
      <c r="M686" s="15">
        <f>EXP(K686)/(EXP(K686)+EXP(G686))*100</f>
        <v>29.613325644242167</v>
      </c>
      <c r="N686" s="17">
        <f t="shared" si="10"/>
        <v>0</v>
      </c>
      <c r="O686" s="17">
        <v>0</v>
      </c>
    </row>
    <row r="687" spans="1:15" x14ac:dyDescent="0.25">
      <c r="A687" t="s">
        <v>964</v>
      </c>
      <c r="B687" t="s">
        <v>13</v>
      </c>
      <c r="C687" s="12" t="s">
        <v>1250</v>
      </c>
      <c r="D687" s="13">
        <f>IF(B687="N/A", 0, INDEX('Probability Tables'!$J$18:$J$19, MATCH(B687, 'Probability Tables'!$A$18:$A$19, 0)))</f>
        <v>-0.16113204070663512</v>
      </c>
      <c r="E687" s="13">
        <f>IF(C687="N/A", 0, INDEX('Probability Tables'!$J$48:$J$50, MATCH(C687, 'Probability Tables'!$A$48:$A$50, 0)))</f>
        <v>-1.1317644959850102</v>
      </c>
      <c r="F687" s="13">
        <f>'Probability Tables'!$E$3</f>
        <v>-0.48424598596127871</v>
      </c>
      <c r="G687" s="16">
        <f>SUM(D687:F687)</f>
        <v>-1.7771425226529238</v>
      </c>
      <c r="H687" s="14">
        <f>IF(B687="N/A", 0, INDEX('Probability Tables'!$K$18:$K$19, MATCH(B687, 'Probability Tables'!$A$18:$A$19, 0)))</f>
        <v>-1.140161291580982</v>
      </c>
      <c r="I687" s="14">
        <f>IF(C687="N/A", 0, INDEX('Probability Tables'!$K$48:$K$50, MATCH(C687, 'Probability Tables'!$A$48:$A$50, 0)))</f>
        <v>-0.54522705048332309</v>
      </c>
      <c r="J687" s="14">
        <f>'Probability Tables'!$E$4</f>
        <v>-0.95753369040820424</v>
      </c>
      <c r="K687" s="16">
        <f>SUM(H687:J687)</f>
        <v>-2.6429220324725091</v>
      </c>
      <c r="L687" s="15">
        <f>EXP(G687)/(EXP(G687)+EXP(K687))*100</f>
        <v>70.386674355757833</v>
      </c>
      <c r="M687" s="15">
        <f>EXP(K687)/(EXP(K687)+EXP(G687))*100</f>
        <v>29.613325644242167</v>
      </c>
      <c r="N687" s="17">
        <f t="shared" si="10"/>
        <v>0</v>
      </c>
      <c r="O687" s="17">
        <v>0</v>
      </c>
    </row>
    <row r="688" spans="1:15" x14ac:dyDescent="0.25">
      <c r="A688" t="s">
        <v>965</v>
      </c>
      <c r="B688" t="s">
        <v>13</v>
      </c>
      <c r="C688" s="12" t="s">
        <v>1250</v>
      </c>
      <c r="D688" s="13">
        <f>IF(B688="N/A", 0, INDEX('Probability Tables'!$J$18:$J$19, MATCH(B688, 'Probability Tables'!$A$18:$A$19, 0)))</f>
        <v>-0.16113204070663512</v>
      </c>
      <c r="E688" s="13">
        <f>IF(C688="N/A", 0, INDEX('Probability Tables'!$J$48:$J$50, MATCH(C688, 'Probability Tables'!$A$48:$A$50, 0)))</f>
        <v>-1.1317644959850102</v>
      </c>
      <c r="F688" s="13">
        <f>'Probability Tables'!$E$3</f>
        <v>-0.48424598596127871</v>
      </c>
      <c r="G688" s="16">
        <f>SUM(D688:F688)</f>
        <v>-1.7771425226529238</v>
      </c>
      <c r="H688" s="14">
        <f>IF(B688="N/A", 0, INDEX('Probability Tables'!$K$18:$K$19, MATCH(B688, 'Probability Tables'!$A$18:$A$19, 0)))</f>
        <v>-1.140161291580982</v>
      </c>
      <c r="I688" s="14">
        <f>IF(C688="N/A", 0, INDEX('Probability Tables'!$K$48:$K$50, MATCH(C688, 'Probability Tables'!$A$48:$A$50, 0)))</f>
        <v>-0.54522705048332309</v>
      </c>
      <c r="J688" s="14">
        <f>'Probability Tables'!$E$4</f>
        <v>-0.95753369040820424</v>
      </c>
      <c r="K688" s="16">
        <f>SUM(H688:J688)</f>
        <v>-2.6429220324725091</v>
      </c>
      <c r="L688" s="15">
        <f>EXP(G688)/(EXP(G688)+EXP(K688))*100</f>
        <v>70.386674355757833</v>
      </c>
      <c r="M688" s="15">
        <f>EXP(K688)/(EXP(K688)+EXP(G688))*100</f>
        <v>29.613325644242167</v>
      </c>
      <c r="N688" s="17">
        <f t="shared" si="10"/>
        <v>0</v>
      </c>
      <c r="O688" s="17">
        <v>0</v>
      </c>
    </row>
    <row r="689" spans="1:15" x14ac:dyDescent="0.25">
      <c r="A689" t="s">
        <v>966</v>
      </c>
      <c r="B689" t="s">
        <v>13</v>
      </c>
      <c r="C689" s="12" t="s">
        <v>1252</v>
      </c>
      <c r="D689" s="13">
        <f>IF(B689="N/A", 0, INDEX('Probability Tables'!$J$18:$J$19, MATCH(B689, 'Probability Tables'!$A$18:$A$19, 0)))</f>
        <v>-0.16113204070663512</v>
      </c>
      <c r="E689" s="13">
        <f>IF(C689="N/A", 0, INDEX('Probability Tables'!$J$48:$J$50, MATCH(C689, 'Probability Tables'!$A$48:$A$50, 0)))</f>
        <v>-1.6691571471357227</v>
      </c>
      <c r="F689" s="13">
        <f>'Probability Tables'!$E$3</f>
        <v>-0.48424598596127871</v>
      </c>
      <c r="G689" s="16">
        <f>SUM(D689:F689)</f>
        <v>-2.3145351738036366</v>
      </c>
      <c r="H689" s="14">
        <f>IF(B689="N/A", 0, INDEX('Probability Tables'!$K$18:$K$19, MATCH(B689, 'Probability Tables'!$A$18:$A$19, 0)))</f>
        <v>-1.140161291580982</v>
      </c>
      <c r="I689" s="14">
        <f>IF(C689="N/A", 0, INDEX('Probability Tables'!$K$48:$K$50, MATCH(C689, 'Probability Tables'!$A$48:$A$50, 0)))</f>
        <v>-1.4997389951776758</v>
      </c>
      <c r="J689" s="14">
        <f>'Probability Tables'!$E$4</f>
        <v>-0.95753369040820424</v>
      </c>
      <c r="K689" s="16">
        <f>SUM(H689:J689)</f>
        <v>-3.5974339771668618</v>
      </c>
      <c r="L689" s="15">
        <f>EXP(G689)/(EXP(G689)+EXP(K689))*100</f>
        <v>78.294281286117311</v>
      </c>
      <c r="M689" s="15">
        <f>EXP(K689)/(EXP(K689)+EXP(G689))*100</f>
        <v>21.705718713882685</v>
      </c>
      <c r="N689" s="17">
        <f t="shared" si="10"/>
        <v>0</v>
      </c>
      <c r="O689" s="17">
        <v>0</v>
      </c>
    </row>
    <row r="690" spans="1:15" x14ac:dyDescent="0.25">
      <c r="A690" t="s">
        <v>967</v>
      </c>
      <c r="B690" t="s">
        <v>13</v>
      </c>
      <c r="C690" s="12" t="s">
        <v>1251</v>
      </c>
      <c r="D690" s="13">
        <f>IF(B690="N/A", 0, INDEX('Probability Tables'!$J$18:$J$19, MATCH(B690, 'Probability Tables'!$A$18:$A$19, 0)))</f>
        <v>-0.16113204070663512</v>
      </c>
      <c r="E690" s="13">
        <f>IF(C690="N/A", 0, INDEX('Probability Tables'!$J$48:$J$50, MATCH(C690, 'Probability Tables'!$A$48:$A$50, 0)))</f>
        <v>-0.71512608727872051</v>
      </c>
      <c r="F690" s="13">
        <f>'Probability Tables'!$E$3</f>
        <v>-0.48424598596127871</v>
      </c>
      <c r="G690" s="16">
        <f>SUM(D690:F690)</f>
        <v>-1.3605041139466343</v>
      </c>
      <c r="H690" s="14">
        <f>IF(B690="N/A", 0, INDEX('Probability Tables'!$K$18:$K$19, MATCH(B690, 'Probability Tables'!$A$18:$A$19, 0)))</f>
        <v>-1.140161291580982</v>
      </c>
      <c r="I690" s="14">
        <f>IF(C690="N/A", 0, INDEX('Probability Tables'!$K$48:$K$50, MATCH(C690, 'Probability Tables'!$A$48:$A$50, 0)))</f>
        <v>-1.624036711855253</v>
      </c>
      <c r="J690" s="14">
        <f>'Probability Tables'!$E$4</f>
        <v>-0.95753369040820424</v>
      </c>
      <c r="K690" s="16">
        <f>SUM(H690:J690)</f>
        <v>-3.7217316938444389</v>
      </c>
      <c r="L690" s="15">
        <f>EXP(G690)/(EXP(G690)+EXP(K690))*100</f>
        <v>91.38225276677349</v>
      </c>
      <c r="M690" s="15">
        <f>EXP(K690)/(EXP(K690)+EXP(G690))*100</f>
        <v>8.6177472332265204</v>
      </c>
      <c r="N690" s="17">
        <f t="shared" si="10"/>
        <v>0</v>
      </c>
      <c r="O690" s="17">
        <v>0</v>
      </c>
    </row>
    <row r="691" spans="1:15" x14ac:dyDescent="0.25">
      <c r="A691" t="s">
        <v>968</v>
      </c>
      <c r="B691" t="s">
        <v>17</v>
      </c>
      <c r="C691" s="12" t="s">
        <v>1250</v>
      </c>
      <c r="D691" s="13">
        <f>IF(B691="N/A", 0, INDEX('Probability Tables'!$J$18:$J$19, MATCH(B691, 'Probability Tables'!$A$18:$A$19, 0)))</f>
        <v>-1.9050155618886613</v>
      </c>
      <c r="E691" s="13">
        <f>IF(C691="N/A", 0, INDEX('Probability Tables'!$J$48:$J$50, MATCH(C691, 'Probability Tables'!$A$48:$A$50, 0)))</f>
        <v>-1.1317644959850102</v>
      </c>
      <c r="F691" s="13">
        <f>'Probability Tables'!$E$3</f>
        <v>-0.48424598596127871</v>
      </c>
      <c r="G691" s="16">
        <f>SUM(D691:F691)</f>
        <v>-3.5210260438349503</v>
      </c>
      <c r="H691" s="14">
        <f>IF(B691="N/A", 0, INDEX('Probability Tables'!$K$18:$K$19, MATCH(B691, 'Probability Tables'!$A$18:$A$19, 0)))</f>
        <v>-0.38532054201569693</v>
      </c>
      <c r="I691" s="14">
        <f>IF(C691="N/A", 0, INDEX('Probability Tables'!$K$48:$K$50, MATCH(C691, 'Probability Tables'!$A$48:$A$50, 0)))</f>
        <v>-0.54522705048332309</v>
      </c>
      <c r="J691" s="14">
        <f>'Probability Tables'!$E$4</f>
        <v>-0.95753369040820424</v>
      </c>
      <c r="K691" s="16">
        <f>SUM(H691:J691)</f>
        <v>-1.8880812829072244</v>
      </c>
      <c r="L691" s="15">
        <f>EXP(G691)/(EXP(G691)+EXP(K691))*100</f>
        <v>16.342735774071372</v>
      </c>
      <c r="M691" s="15">
        <f>EXP(K691)/(EXP(K691)+EXP(G691))*100</f>
        <v>83.657264225928628</v>
      </c>
      <c r="N691" s="17">
        <f t="shared" si="10"/>
        <v>1</v>
      </c>
      <c r="O691" s="17">
        <v>1</v>
      </c>
    </row>
    <row r="692" spans="1:15" x14ac:dyDescent="0.25">
      <c r="A692" t="s">
        <v>970</v>
      </c>
      <c r="B692" t="s">
        <v>13</v>
      </c>
      <c r="C692" s="12" t="s">
        <v>1250</v>
      </c>
      <c r="D692" s="13">
        <f>IF(B692="N/A", 0, INDEX('Probability Tables'!$J$18:$J$19, MATCH(B692, 'Probability Tables'!$A$18:$A$19, 0)))</f>
        <v>-0.16113204070663512</v>
      </c>
      <c r="E692" s="13">
        <f>IF(C692="N/A", 0, INDEX('Probability Tables'!$J$48:$J$50, MATCH(C692, 'Probability Tables'!$A$48:$A$50, 0)))</f>
        <v>-1.1317644959850102</v>
      </c>
      <c r="F692" s="13">
        <f>'Probability Tables'!$E$3</f>
        <v>-0.48424598596127871</v>
      </c>
      <c r="G692" s="16">
        <f>SUM(D692:F692)</f>
        <v>-1.7771425226529238</v>
      </c>
      <c r="H692" s="14">
        <f>IF(B692="N/A", 0, INDEX('Probability Tables'!$K$18:$K$19, MATCH(B692, 'Probability Tables'!$A$18:$A$19, 0)))</f>
        <v>-1.140161291580982</v>
      </c>
      <c r="I692" s="14">
        <f>IF(C692="N/A", 0, INDEX('Probability Tables'!$K$48:$K$50, MATCH(C692, 'Probability Tables'!$A$48:$A$50, 0)))</f>
        <v>-0.54522705048332309</v>
      </c>
      <c r="J692" s="14">
        <f>'Probability Tables'!$E$4</f>
        <v>-0.95753369040820424</v>
      </c>
      <c r="K692" s="16">
        <f>SUM(H692:J692)</f>
        <v>-2.6429220324725091</v>
      </c>
      <c r="L692" s="15">
        <f>EXP(G692)/(EXP(G692)+EXP(K692))*100</f>
        <v>70.386674355757833</v>
      </c>
      <c r="M692" s="15">
        <f>EXP(K692)/(EXP(K692)+EXP(G692))*100</f>
        <v>29.613325644242167</v>
      </c>
      <c r="N692" s="17">
        <f t="shared" si="10"/>
        <v>0</v>
      </c>
      <c r="O692" s="17">
        <v>1</v>
      </c>
    </row>
    <row r="693" spans="1:15" x14ac:dyDescent="0.25">
      <c r="A693" t="s">
        <v>972</v>
      </c>
      <c r="B693" t="s">
        <v>17</v>
      </c>
      <c r="C693" s="12" t="s">
        <v>1252</v>
      </c>
      <c r="D693" s="13">
        <f>IF(B693="N/A", 0, INDEX('Probability Tables'!$J$18:$J$19, MATCH(B693, 'Probability Tables'!$A$18:$A$19, 0)))</f>
        <v>-1.9050155618886613</v>
      </c>
      <c r="E693" s="13">
        <f>IF(C693="N/A", 0, INDEX('Probability Tables'!$J$48:$J$50, MATCH(C693, 'Probability Tables'!$A$48:$A$50, 0)))</f>
        <v>-1.6691571471357227</v>
      </c>
      <c r="F693" s="13">
        <f>'Probability Tables'!$E$3</f>
        <v>-0.48424598596127871</v>
      </c>
      <c r="G693" s="16">
        <f>SUM(D693:F693)</f>
        <v>-4.0584186949856624</v>
      </c>
      <c r="H693" s="14">
        <f>IF(B693="N/A", 0, INDEX('Probability Tables'!$K$18:$K$19, MATCH(B693, 'Probability Tables'!$A$18:$A$19, 0)))</f>
        <v>-0.38532054201569693</v>
      </c>
      <c r="I693" s="14">
        <f>IF(C693="N/A", 0, INDEX('Probability Tables'!$K$48:$K$50, MATCH(C693, 'Probability Tables'!$A$48:$A$50, 0)))</f>
        <v>-1.4997389951776758</v>
      </c>
      <c r="J693" s="14">
        <f>'Probability Tables'!$E$4</f>
        <v>-0.95753369040820424</v>
      </c>
      <c r="K693" s="16">
        <f>SUM(H693:J693)</f>
        <v>-2.8425932276015771</v>
      </c>
      <c r="L693" s="15">
        <f>EXP(G693)/(EXP(G693)+EXP(K693))*100</f>
        <v>22.867192501028882</v>
      </c>
      <c r="M693" s="15">
        <f>EXP(K693)/(EXP(K693)+EXP(G693))*100</f>
        <v>77.132807498971118</v>
      </c>
      <c r="N693" s="17">
        <f t="shared" si="10"/>
        <v>1</v>
      </c>
      <c r="O693" s="17">
        <v>1</v>
      </c>
    </row>
    <row r="694" spans="1:15" x14ac:dyDescent="0.25">
      <c r="A694" t="s">
        <v>973</v>
      </c>
      <c r="B694" t="s">
        <v>13</v>
      </c>
      <c r="C694" s="12" t="s">
        <v>1250</v>
      </c>
      <c r="D694" s="13">
        <f>IF(B694="N/A", 0, INDEX('Probability Tables'!$J$18:$J$19, MATCH(B694, 'Probability Tables'!$A$18:$A$19, 0)))</f>
        <v>-0.16113204070663512</v>
      </c>
      <c r="E694" s="13">
        <f>IF(C694="N/A", 0, INDEX('Probability Tables'!$J$48:$J$50, MATCH(C694, 'Probability Tables'!$A$48:$A$50, 0)))</f>
        <v>-1.1317644959850102</v>
      </c>
      <c r="F694" s="13">
        <f>'Probability Tables'!$E$3</f>
        <v>-0.48424598596127871</v>
      </c>
      <c r="G694" s="16">
        <f>SUM(D694:F694)</f>
        <v>-1.7771425226529238</v>
      </c>
      <c r="H694" s="14">
        <f>IF(B694="N/A", 0, INDEX('Probability Tables'!$K$18:$K$19, MATCH(B694, 'Probability Tables'!$A$18:$A$19, 0)))</f>
        <v>-1.140161291580982</v>
      </c>
      <c r="I694" s="14">
        <f>IF(C694="N/A", 0, INDEX('Probability Tables'!$K$48:$K$50, MATCH(C694, 'Probability Tables'!$A$48:$A$50, 0)))</f>
        <v>-0.54522705048332309</v>
      </c>
      <c r="J694" s="14">
        <f>'Probability Tables'!$E$4</f>
        <v>-0.95753369040820424</v>
      </c>
      <c r="K694" s="16">
        <f>SUM(H694:J694)</f>
        <v>-2.6429220324725091</v>
      </c>
      <c r="L694" s="15">
        <f>EXP(G694)/(EXP(G694)+EXP(K694))*100</f>
        <v>70.386674355757833</v>
      </c>
      <c r="M694" s="15">
        <f>EXP(K694)/(EXP(K694)+EXP(G694))*100</f>
        <v>29.613325644242167</v>
      </c>
      <c r="N694" s="17">
        <f t="shared" si="10"/>
        <v>0</v>
      </c>
      <c r="O694" s="17">
        <v>1</v>
      </c>
    </row>
    <row r="695" spans="1:15" x14ac:dyDescent="0.25">
      <c r="A695" t="s">
        <v>974</v>
      </c>
      <c r="B695" t="s">
        <v>13</v>
      </c>
      <c r="C695" s="12" t="s">
        <v>1251</v>
      </c>
      <c r="D695" s="13">
        <f>IF(B695="N/A", 0, INDEX('Probability Tables'!$J$18:$J$19, MATCH(B695, 'Probability Tables'!$A$18:$A$19, 0)))</f>
        <v>-0.16113204070663512</v>
      </c>
      <c r="E695" s="13">
        <f>IF(C695="N/A", 0, INDEX('Probability Tables'!$J$48:$J$50, MATCH(C695, 'Probability Tables'!$A$48:$A$50, 0)))</f>
        <v>-0.71512608727872051</v>
      </c>
      <c r="F695" s="13">
        <f>'Probability Tables'!$E$3</f>
        <v>-0.48424598596127871</v>
      </c>
      <c r="G695" s="16">
        <f>SUM(D695:F695)</f>
        <v>-1.3605041139466343</v>
      </c>
      <c r="H695" s="14">
        <f>IF(B695="N/A", 0, INDEX('Probability Tables'!$K$18:$K$19, MATCH(B695, 'Probability Tables'!$A$18:$A$19, 0)))</f>
        <v>-1.140161291580982</v>
      </c>
      <c r="I695" s="14">
        <f>IF(C695="N/A", 0, INDEX('Probability Tables'!$K$48:$K$50, MATCH(C695, 'Probability Tables'!$A$48:$A$50, 0)))</f>
        <v>-1.624036711855253</v>
      </c>
      <c r="J695" s="14">
        <f>'Probability Tables'!$E$4</f>
        <v>-0.95753369040820424</v>
      </c>
      <c r="K695" s="16">
        <f>SUM(H695:J695)</f>
        <v>-3.7217316938444389</v>
      </c>
      <c r="L695" s="15">
        <f>EXP(G695)/(EXP(G695)+EXP(K695))*100</f>
        <v>91.38225276677349</v>
      </c>
      <c r="M695" s="15">
        <f>EXP(K695)/(EXP(K695)+EXP(G695))*100</f>
        <v>8.6177472332265204</v>
      </c>
      <c r="N695" s="17">
        <f t="shared" si="10"/>
        <v>0</v>
      </c>
      <c r="O695" s="17">
        <v>0</v>
      </c>
    </row>
    <row r="696" spans="1:15" x14ac:dyDescent="0.25">
      <c r="A696" t="s">
        <v>975</v>
      </c>
      <c r="B696" t="s">
        <v>13</v>
      </c>
      <c r="C696" s="12" t="s">
        <v>1250</v>
      </c>
      <c r="D696" s="13">
        <f>IF(B696="N/A", 0, INDEX('Probability Tables'!$J$18:$J$19, MATCH(B696, 'Probability Tables'!$A$18:$A$19, 0)))</f>
        <v>-0.16113204070663512</v>
      </c>
      <c r="E696" s="13">
        <f>IF(C696="N/A", 0, INDEX('Probability Tables'!$J$48:$J$50, MATCH(C696, 'Probability Tables'!$A$48:$A$50, 0)))</f>
        <v>-1.1317644959850102</v>
      </c>
      <c r="F696" s="13">
        <f>'Probability Tables'!$E$3</f>
        <v>-0.48424598596127871</v>
      </c>
      <c r="G696" s="16">
        <f>SUM(D696:F696)</f>
        <v>-1.7771425226529238</v>
      </c>
      <c r="H696" s="14">
        <f>IF(B696="N/A", 0, INDEX('Probability Tables'!$K$18:$K$19, MATCH(B696, 'Probability Tables'!$A$18:$A$19, 0)))</f>
        <v>-1.140161291580982</v>
      </c>
      <c r="I696" s="14">
        <f>IF(C696="N/A", 0, INDEX('Probability Tables'!$K$48:$K$50, MATCH(C696, 'Probability Tables'!$A$48:$A$50, 0)))</f>
        <v>-0.54522705048332309</v>
      </c>
      <c r="J696" s="14">
        <f>'Probability Tables'!$E$4</f>
        <v>-0.95753369040820424</v>
      </c>
      <c r="K696" s="16">
        <f>SUM(H696:J696)</f>
        <v>-2.6429220324725091</v>
      </c>
      <c r="L696" s="15">
        <f>EXP(G696)/(EXP(G696)+EXP(K696))*100</f>
        <v>70.386674355757833</v>
      </c>
      <c r="M696" s="15">
        <f>EXP(K696)/(EXP(K696)+EXP(G696))*100</f>
        <v>29.613325644242167</v>
      </c>
      <c r="N696" s="17">
        <f t="shared" si="10"/>
        <v>0</v>
      </c>
      <c r="O696" s="17">
        <v>0</v>
      </c>
    </row>
    <row r="697" spans="1:15" x14ac:dyDescent="0.25">
      <c r="A697" t="s">
        <v>976</v>
      </c>
      <c r="B697" t="s">
        <v>13</v>
      </c>
      <c r="C697" s="12" t="s">
        <v>1252</v>
      </c>
      <c r="D697" s="13">
        <f>IF(B697="N/A", 0, INDEX('Probability Tables'!$J$18:$J$19, MATCH(B697, 'Probability Tables'!$A$18:$A$19, 0)))</f>
        <v>-0.16113204070663512</v>
      </c>
      <c r="E697" s="13">
        <f>IF(C697="N/A", 0, INDEX('Probability Tables'!$J$48:$J$50, MATCH(C697, 'Probability Tables'!$A$48:$A$50, 0)))</f>
        <v>-1.6691571471357227</v>
      </c>
      <c r="F697" s="13">
        <f>'Probability Tables'!$E$3</f>
        <v>-0.48424598596127871</v>
      </c>
      <c r="G697" s="16">
        <f>SUM(D697:F697)</f>
        <v>-2.3145351738036366</v>
      </c>
      <c r="H697" s="14">
        <f>IF(B697="N/A", 0, INDEX('Probability Tables'!$K$18:$K$19, MATCH(B697, 'Probability Tables'!$A$18:$A$19, 0)))</f>
        <v>-1.140161291580982</v>
      </c>
      <c r="I697" s="14">
        <f>IF(C697="N/A", 0, INDEX('Probability Tables'!$K$48:$K$50, MATCH(C697, 'Probability Tables'!$A$48:$A$50, 0)))</f>
        <v>-1.4997389951776758</v>
      </c>
      <c r="J697" s="14">
        <f>'Probability Tables'!$E$4</f>
        <v>-0.95753369040820424</v>
      </c>
      <c r="K697" s="16">
        <f>SUM(H697:J697)</f>
        <v>-3.5974339771668618</v>
      </c>
      <c r="L697" s="15">
        <f>EXP(G697)/(EXP(G697)+EXP(K697))*100</f>
        <v>78.294281286117311</v>
      </c>
      <c r="M697" s="15">
        <f>EXP(K697)/(EXP(K697)+EXP(G697))*100</f>
        <v>21.705718713882685</v>
      </c>
      <c r="N697" s="17">
        <f t="shared" si="10"/>
        <v>0</v>
      </c>
      <c r="O697" s="17">
        <v>0</v>
      </c>
    </row>
    <row r="698" spans="1:15" x14ac:dyDescent="0.25">
      <c r="A698" t="s">
        <v>977</v>
      </c>
      <c r="B698" t="s">
        <v>13</v>
      </c>
      <c r="C698" s="12" t="s">
        <v>1251</v>
      </c>
      <c r="D698" s="13">
        <f>IF(B698="N/A", 0, INDEX('Probability Tables'!$J$18:$J$19, MATCH(B698, 'Probability Tables'!$A$18:$A$19, 0)))</f>
        <v>-0.16113204070663512</v>
      </c>
      <c r="E698" s="13">
        <f>IF(C698="N/A", 0, INDEX('Probability Tables'!$J$48:$J$50, MATCH(C698, 'Probability Tables'!$A$48:$A$50, 0)))</f>
        <v>-0.71512608727872051</v>
      </c>
      <c r="F698" s="13">
        <f>'Probability Tables'!$E$3</f>
        <v>-0.48424598596127871</v>
      </c>
      <c r="G698" s="16">
        <f>SUM(D698:F698)</f>
        <v>-1.3605041139466343</v>
      </c>
      <c r="H698" s="14">
        <f>IF(B698="N/A", 0, INDEX('Probability Tables'!$K$18:$K$19, MATCH(B698, 'Probability Tables'!$A$18:$A$19, 0)))</f>
        <v>-1.140161291580982</v>
      </c>
      <c r="I698" s="14">
        <f>IF(C698="N/A", 0, INDEX('Probability Tables'!$K$48:$K$50, MATCH(C698, 'Probability Tables'!$A$48:$A$50, 0)))</f>
        <v>-1.624036711855253</v>
      </c>
      <c r="J698" s="14">
        <f>'Probability Tables'!$E$4</f>
        <v>-0.95753369040820424</v>
      </c>
      <c r="K698" s="16">
        <f>SUM(H698:J698)</f>
        <v>-3.7217316938444389</v>
      </c>
      <c r="L698" s="15">
        <f>EXP(G698)/(EXP(G698)+EXP(K698))*100</f>
        <v>91.38225276677349</v>
      </c>
      <c r="M698" s="15">
        <f>EXP(K698)/(EXP(K698)+EXP(G698))*100</f>
        <v>8.6177472332265204</v>
      </c>
      <c r="N698" s="17">
        <f t="shared" si="10"/>
        <v>0</v>
      </c>
      <c r="O698" s="17">
        <v>0</v>
      </c>
    </row>
    <row r="699" spans="1:15" x14ac:dyDescent="0.25">
      <c r="A699" t="s">
        <v>978</v>
      </c>
      <c r="B699" t="s">
        <v>17</v>
      </c>
      <c r="C699" s="12" t="s">
        <v>1251</v>
      </c>
      <c r="D699" s="13">
        <f>IF(B699="N/A", 0, INDEX('Probability Tables'!$J$18:$J$19, MATCH(B699, 'Probability Tables'!$A$18:$A$19, 0)))</f>
        <v>-1.9050155618886613</v>
      </c>
      <c r="E699" s="13">
        <f>IF(C699="N/A", 0, INDEX('Probability Tables'!$J$48:$J$50, MATCH(C699, 'Probability Tables'!$A$48:$A$50, 0)))</f>
        <v>-0.71512608727872051</v>
      </c>
      <c r="F699" s="13">
        <f>'Probability Tables'!$E$3</f>
        <v>-0.48424598596127871</v>
      </c>
      <c r="G699" s="16">
        <f>SUM(D699:F699)</f>
        <v>-3.1043876351286608</v>
      </c>
      <c r="H699" s="14">
        <f>IF(B699="N/A", 0, INDEX('Probability Tables'!$K$18:$K$19, MATCH(B699, 'Probability Tables'!$A$18:$A$19, 0)))</f>
        <v>-0.38532054201569693</v>
      </c>
      <c r="I699" s="14">
        <f>IF(C699="N/A", 0, INDEX('Probability Tables'!$K$48:$K$50, MATCH(C699, 'Probability Tables'!$A$48:$A$50, 0)))</f>
        <v>-1.624036711855253</v>
      </c>
      <c r="J699" s="14">
        <f>'Probability Tables'!$E$4</f>
        <v>-0.95753369040820424</v>
      </c>
      <c r="K699" s="16">
        <f>SUM(H699:J699)</f>
        <v>-2.9668909442791542</v>
      </c>
      <c r="L699" s="15">
        <f>EXP(G699)/(EXP(G699)+EXP(K699))*100</f>
        <v>46.567987972047398</v>
      </c>
      <c r="M699" s="15">
        <f>EXP(K699)/(EXP(K699)+EXP(G699))*100</f>
        <v>53.432012027952602</v>
      </c>
      <c r="N699" s="17">
        <f t="shared" si="10"/>
        <v>1</v>
      </c>
      <c r="O699" s="17">
        <v>1</v>
      </c>
    </row>
    <row r="700" spans="1:15" x14ac:dyDescent="0.25">
      <c r="A700" t="s">
        <v>979</v>
      </c>
      <c r="B700" t="s">
        <v>13</v>
      </c>
      <c r="C700" s="12" t="s">
        <v>1250</v>
      </c>
      <c r="D700" s="13">
        <f>IF(B700="N/A", 0, INDEX('Probability Tables'!$J$18:$J$19, MATCH(B700, 'Probability Tables'!$A$18:$A$19, 0)))</f>
        <v>-0.16113204070663512</v>
      </c>
      <c r="E700" s="13">
        <f>IF(C700="N/A", 0, INDEX('Probability Tables'!$J$48:$J$50, MATCH(C700, 'Probability Tables'!$A$48:$A$50, 0)))</f>
        <v>-1.1317644959850102</v>
      </c>
      <c r="F700" s="13">
        <f>'Probability Tables'!$E$3</f>
        <v>-0.48424598596127871</v>
      </c>
      <c r="G700" s="16">
        <f>SUM(D700:F700)</f>
        <v>-1.7771425226529238</v>
      </c>
      <c r="H700" s="14">
        <f>IF(B700="N/A", 0, INDEX('Probability Tables'!$K$18:$K$19, MATCH(B700, 'Probability Tables'!$A$18:$A$19, 0)))</f>
        <v>-1.140161291580982</v>
      </c>
      <c r="I700" s="14">
        <f>IF(C700="N/A", 0, INDEX('Probability Tables'!$K$48:$K$50, MATCH(C700, 'Probability Tables'!$A$48:$A$50, 0)))</f>
        <v>-0.54522705048332309</v>
      </c>
      <c r="J700" s="14">
        <f>'Probability Tables'!$E$4</f>
        <v>-0.95753369040820424</v>
      </c>
      <c r="K700" s="16">
        <f>SUM(H700:J700)</f>
        <v>-2.6429220324725091</v>
      </c>
      <c r="L700" s="15">
        <f>EXP(G700)/(EXP(G700)+EXP(K700))*100</f>
        <v>70.386674355757833</v>
      </c>
      <c r="M700" s="15">
        <f>EXP(K700)/(EXP(K700)+EXP(G700))*100</f>
        <v>29.613325644242167</v>
      </c>
      <c r="N700" s="17">
        <f t="shared" si="10"/>
        <v>0</v>
      </c>
      <c r="O700" s="17">
        <v>0</v>
      </c>
    </row>
    <row r="701" spans="1:15" x14ac:dyDescent="0.25">
      <c r="A701" t="s">
        <v>980</v>
      </c>
      <c r="B701" t="s">
        <v>13</v>
      </c>
      <c r="C701" s="12" t="s">
        <v>1251</v>
      </c>
      <c r="D701" s="13">
        <f>IF(B701="N/A", 0, INDEX('Probability Tables'!$J$18:$J$19, MATCH(B701, 'Probability Tables'!$A$18:$A$19, 0)))</f>
        <v>-0.16113204070663512</v>
      </c>
      <c r="E701" s="13">
        <f>IF(C701="N/A", 0, INDEX('Probability Tables'!$J$48:$J$50, MATCH(C701, 'Probability Tables'!$A$48:$A$50, 0)))</f>
        <v>-0.71512608727872051</v>
      </c>
      <c r="F701" s="13">
        <f>'Probability Tables'!$E$3</f>
        <v>-0.48424598596127871</v>
      </c>
      <c r="G701" s="16">
        <f>SUM(D701:F701)</f>
        <v>-1.3605041139466343</v>
      </c>
      <c r="H701" s="14">
        <f>IF(B701="N/A", 0, INDEX('Probability Tables'!$K$18:$K$19, MATCH(B701, 'Probability Tables'!$A$18:$A$19, 0)))</f>
        <v>-1.140161291580982</v>
      </c>
      <c r="I701" s="14">
        <f>IF(C701="N/A", 0, INDEX('Probability Tables'!$K$48:$K$50, MATCH(C701, 'Probability Tables'!$A$48:$A$50, 0)))</f>
        <v>-1.624036711855253</v>
      </c>
      <c r="J701" s="14">
        <f>'Probability Tables'!$E$4</f>
        <v>-0.95753369040820424</v>
      </c>
      <c r="K701" s="16">
        <f>SUM(H701:J701)</f>
        <v>-3.7217316938444389</v>
      </c>
      <c r="L701" s="15">
        <f>EXP(G701)/(EXP(G701)+EXP(K701))*100</f>
        <v>91.38225276677349</v>
      </c>
      <c r="M701" s="15">
        <f>EXP(K701)/(EXP(K701)+EXP(G701))*100</f>
        <v>8.6177472332265204</v>
      </c>
      <c r="N701" s="17">
        <f t="shared" si="10"/>
        <v>0</v>
      </c>
      <c r="O701" s="17">
        <v>0</v>
      </c>
    </row>
    <row r="702" spans="1:15" x14ac:dyDescent="0.25">
      <c r="A702" t="s">
        <v>982</v>
      </c>
      <c r="B702" t="s">
        <v>17</v>
      </c>
      <c r="C702" s="12" t="s">
        <v>1250</v>
      </c>
      <c r="D702" s="13">
        <f>IF(B702="N/A", 0, INDEX('Probability Tables'!$J$18:$J$19, MATCH(B702, 'Probability Tables'!$A$18:$A$19, 0)))</f>
        <v>-1.9050155618886613</v>
      </c>
      <c r="E702" s="13">
        <f>IF(C702="N/A", 0, INDEX('Probability Tables'!$J$48:$J$50, MATCH(C702, 'Probability Tables'!$A$48:$A$50, 0)))</f>
        <v>-1.1317644959850102</v>
      </c>
      <c r="F702" s="13">
        <f>'Probability Tables'!$E$3</f>
        <v>-0.48424598596127871</v>
      </c>
      <c r="G702" s="16">
        <f>SUM(D702:F702)</f>
        <v>-3.5210260438349503</v>
      </c>
      <c r="H702" s="14">
        <f>IF(B702="N/A", 0, INDEX('Probability Tables'!$K$18:$K$19, MATCH(B702, 'Probability Tables'!$A$18:$A$19, 0)))</f>
        <v>-0.38532054201569693</v>
      </c>
      <c r="I702" s="14">
        <f>IF(C702="N/A", 0, INDEX('Probability Tables'!$K$48:$K$50, MATCH(C702, 'Probability Tables'!$A$48:$A$50, 0)))</f>
        <v>-0.54522705048332309</v>
      </c>
      <c r="J702" s="14">
        <f>'Probability Tables'!$E$4</f>
        <v>-0.95753369040820424</v>
      </c>
      <c r="K702" s="16">
        <f>SUM(H702:J702)</f>
        <v>-1.8880812829072244</v>
      </c>
      <c r="L702" s="15">
        <f>EXP(G702)/(EXP(G702)+EXP(K702))*100</f>
        <v>16.342735774071372</v>
      </c>
      <c r="M702" s="15">
        <f>EXP(K702)/(EXP(K702)+EXP(G702))*100</f>
        <v>83.657264225928628</v>
      </c>
      <c r="N702" s="17">
        <f t="shared" si="10"/>
        <v>1</v>
      </c>
      <c r="O702" s="17">
        <v>1</v>
      </c>
    </row>
    <row r="703" spans="1:15" x14ac:dyDescent="0.25">
      <c r="A703" t="s">
        <v>984</v>
      </c>
      <c r="B703" t="s">
        <v>13</v>
      </c>
      <c r="C703" s="12" t="s">
        <v>1250</v>
      </c>
      <c r="D703" s="13">
        <f>IF(B703="N/A", 0, INDEX('Probability Tables'!$J$18:$J$19, MATCH(B703, 'Probability Tables'!$A$18:$A$19, 0)))</f>
        <v>-0.16113204070663512</v>
      </c>
      <c r="E703" s="13">
        <f>IF(C703="N/A", 0, INDEX('Probability Tables'!$J$48:$J$50, MATCH(C703, 'Probability Tables'!$A$48:$A$50, 0)))</f>
        <v>-1.1317644959850102</v>
      </c>
      <c r="F703" s="13">
        <f>'Probability Tables'!$E$3</f>
        <v>-0.48424598596127871</v>
      </c>
      <c r="G703" s="16">
        <f>SUM(D703:F703)</f>
        <v>-1.7771425226529238</v>
      </c>
      <c r="H703" s="14">
        <f>IF(B703="N/A", 0, INDEX('Probability Tables'!$K$18:$K$19, MATCH(B703, 'Probability Tables'!$A$18:$A$19, 0)))</f>
        <v>-1.140161291580982</v>
      </c>
      <c r="I703" s="14">
        <f>IF(C703="N/A", 0, INDEX('Probability Tables'!$K$48:$K$50, MATCH(C703, 'Probability Tables'!$A$48:$A$50, 0)))</f>
        <v>-0.54522705048332309</v>
      </c>
      <c r="J703" s="14">
        <f>'Probability Tables'!$E$4</f>
        <v>-0.95753369040820424</v>
      </c>
      <c r="K703" s="16">
        <f>SUM(H703:J703)</f>
        <v>-2.6429220324725091</v>
      </c>
      <c r="L703" s="15">
        <f>EXP(G703)/(EXP(G703)+EXP(K703))*100</f>
        <v>70.386674355757833</v>
      </c>
      <c r="M703" s="15">
        <f>EXP(K703)/(EXP(K703)+EXP(G703))*100</f>
        <v>29.613325644242167</v>
      </c>
      <c r="N703" s="17">
        <f t="shared" si="10"/>
        <v>0</v>
      </c>
      <c r="O703" s="17">
        <v>1</v>
      </c>
    </row>
    <row r="704" spans="1:15" x14ac:dyDescent="0.25">
      <c r="A704" t="s">
        <v>987</v>
      </c>
      <c r="B704" t="s">
        <v>17</v>
      </c>
      <c r="C704" s="12" t="s">
        <v>1252</v>
      </c>
      <c r="D704" s="13">
        <f>IF(B704="N/A", 0, INDEX('Probability Tables'!$J$18:$J$19, MATCH(B704, 'Probability Tables'!$A$18:$A$19, 0)))</f>
        <v>-1.9050155618886613</v>
      </c>
      <c r="E704" s="13">
        <f>IF(C704="N/A", 0, INDEX('Probability Tables'!$J$48:$J$50, MATCH(C704, 'Probability Tables'!$A$48:$A$50, 0)))</f>
        <v>-1.6691571471357227</v>
      </c>
      <c r="F704" s="13">
        <f>'Probability Tables'!$E$3</f>
        <v>-0.48424598596127871</v>
      </c>
      <c r="G704" s="16">
        <f>SUM(D704:F704)</f>
        <v>-4.0584186949856624</v>
      </c>
      <c r="H704" s="14">
        <f>IF(B704="N/A", 0, INDEX('Probability Tables'!$K$18:$K$19, MATCH(B704, 'Probability Tables'!$A$18:$A$19, 0)))</f>
        <v>-0.38532054201569693</v>
      </c>
      <c r="I704" s="14">
        <f>IF(C704="N/A", 0, INDEX('Probability Tables'!$K$48:$K$50, MATCH(C704, 'Probability Tables'!$A$48:$A$50, 0)))</f>
        <v>-1.4997389951776758</v>
      </c>
      <c r="J704" s="14">
        <f>'Probability Tables'!$E$4</f>
        <v>-0.95753369040820424</v>
      </c>
      <c r="K704" s="16">
        <f>SUM(H704:J704)</f>
        <v>-2.8425932276015771</v>
      </c>
      <c r="L704" s="15">
        <f>EXP(G704)/(EXP(G704)+EXP(K704))*100</f>
        <v>22.867192501028882</v>
      </c>
      <c r="M704" s="15">
        <f>EXP(K704)/(EXP(K704)+EXP(G704))*100</f>
        <v>77.132807498971118</v>
      </c>
      <c r="N704" s="17">
        <f t="shared" si="10"/>
        <v>1</v>
      </c>
      <c r="O704" s="17">
        <v>0</v>
      </c>
    </row>
    <row r="705" spans="1:15" x14ac:dyDescent="0.25">
      <c r="A705" t="s">
        <v>988</v>
      </c>
      <c r="B705" t="s">
        <v>13</v>
      </c>
      <c r="C705" s="12" t="s">
        <v>1251</v>
      </c>
      <c r="D705" s="13">
        <f>IF(B705="N/A", 0, INDEX('Probability Tables'!$J$18:$J$19, MATCH(B705, 'Probability Tables'!$A$18:$A$19, 0)))</f>
        <v>-0.16113204070663512</v>
      </c>
      <c r="E705" s="13">
        <f>IF(C705="N/A", 0, INDEX('Probability Tables'!$J$48:$J$50, MATCH(C705, 'Probability Tables'!$A$48:$A$50, 0)))</f>
        <v>-0.71512608727872051</v>
      </c>
      <c r="F705" s="13">
        <f>'Probability Tables'!$E$3</f>
        <v>-0.48424598596127871</v>
      </c>
      <c r="G705" s="16">
        <f>SUM(D705:F705)</f>
        <v>-1.3605041139466343</v>
      </c>
      <c r="H705" s="14">
        <f>IF(B705="N/A", 0, INDEX('Probability Tables'!$K$18:$K$19, MATCH(B705, 'Probability Tables'!$A$18:$A$19, 0)))</f>
        <v>-1.140161291580982</v>
      </c>
      <c r="I705" s="14">
        <f>IF(C705="N/A", 0, INDEX('Probability Tables'!$K$48:$K$50, MATCH(C705, 'Probability Tables'!$A$48:$A$50, 0)))</f>
        <v>-1.624036711855253</v>
      </c>
      <c r="J705" s="14">
        <f>'Probability Tables'!$E$4</f>
        <v>-0.95753369040820424</v>
      </c>
      <c r="K705" s="16">
        <f>SUM(H705:J705)</f>
        <v>-3.7217316938444389</v>
      </c>
      <c r="L705" s="15">
        <f>EXP(G705)/(EXP(G705)+EXP(K705))*100</f>
        <v>91.38225276677349</v>
      </c>
      <c r="M705" s="15">
        <f>EXP(K705)/(EXP(K705)+EXP(G705))*100</f>
        <v>8.6177472332265204</v>
      </c>
      <c r="N705" s="17">
        <f t="shared" si="10"/>
        <v>0</v>
      </c>
      <c r="O705" s="17">
        <v>0</v>
      </c>
    </row>
    <row r="706" spans="1:15" x14ac:dyDescent="0.25">
      <c r="A706" t="s">
        <v>989</v>
      </c>
      <c r="B706" t="s">
        <v>13</v>
      </c>
      <c r="C706" s="12" t="s">
        <v>1251</v>
      </c>
      <c r="D706" s="13">
        <f>IF(B706="N/A", 0, INDEX('Probability Tables'!$J$18:$J$19, MATCH(B706, 'Probability Tables'!$A$18:$A$19, 0)))</f>
        <v>-0.16113204070663512</v>
      </c>
      <c r="E706" s="13">
        <f>IF(C706="N/A", 0, INDEX('Probability Tables'!$J$48:$J$50, MATCH(C706, 'Probability Tables'!$A$48:$A$50, 0)))</f>
        <v>-0.71512608727872051</v>
      </c>
      <c r="F706" s="13">
        <f>'Probability Tables'!$E$3</f>
        <v>-0.48424598596127871</v>
      </c>
      <c r="G706" s="16">
        <f>SUM(D706:F706)</f>
        <v>-1.3605041139466343</v>
      </c>
      <c r="H706" s="14">
        <f>IF(B706="N/A", 0, INDEX('Probability Tables'!$K$18:$K$19, MATCH(B706, 'Probability Tables'!$A$18:$A$19, 0)))</f>
        <v>-1.140161291580982</v>
      </c>
      <c r="I706" s="14">
        <f>IF(C706="N/A", 0, INDEX('Probability Tables'!$K$48:$K$50, MATCH(C706, 'Probability Tables'!$A$48:$A$50, 0)))</f>
        <v>-1.624036711855253</v>
      </c>
      <c r="J706" s="14">
        <f>'Probability Tables'!$E$4</f>
        <v>-0.95753369040820424</v>
      </c>
      <c r="K706" s="16">
        <f>SUM(H706:J706)</f>
        <v>-3.7217316938444389</v>
      </c>
      <c r="L706" s="15">
        <f>EXP(G706)/(EXP(G706)+EXP(K706))*100</f>
        <v>91.38225276677349</v>
      </c>
      <c r="M706" s="15">
        <f>EXP(K706)/(EXP(K706)+EXP(G706))*100</f>
        <v>8.6177472332265204</v>
      </c>
      <c r="N706" s="17">
        <f t="shared" si="10"/>
        <v>0</v>
      </c>
      <c r="O706" s="17">
        <v>0</v>
      </c>
    </row>
    <row r="707" spans="1:15" x14ac:dyDescent="0.25">
      <c r="A707" t="s">
        <v>990</v>
      </c>
      <c r="B707" t="s">
        <v>13</v>
      </c>
      <c r="C707" s="12" t="s">
        <v>1250</v>
      </c>
      <c r="D707" s="13">
        <f>IF(B707="N/A", 0, INDEX('Probability Tables'!$J$18:$J$19, MATCH(B707, 'Probability Tables'!$A$18:$A$19, 0)))</f>
        <v>-0.16113204070663512</v>
      </c>
      <c r="E707" s="13">
        <f>IF(C707="N/A", 0, INDEX('Probability Tables'!$J$48:$J$50, MATCH(C707, 'Probability Tables'!$A$48:$A$50, 0)))</f>
        <v>-1.1317644959850102</v>
      </c>
      <c r="F707" s="13">
        <f>'Probability Tables'!$E$3</f>
        <v>-0.48424598596127871</v>
      </c>
      <c r="G707" s="16">
        <f>SUM(D707:F707)</f>
        <v>-1.7771425226529238</v>
      </c>
      <c r="H707" s="14">
        <f>IF(B707="N/A", 0, INDEX('Probability Tables'!$K$18:$K$19, MATCH(B707, 'Probability Tables'!$A$18:$A$19, 0)))</f>
        <v>-1.140161291580982</v>
      </c>
      <c r="I707" s="14">
        <f>IF(C707="N/A", 0, INDEX('Probability Tables'!$K$48:$K$50, MATCH(C707, 'Probability Tables'!$A$48:$A$50, 0)))</f>
        <v>-0.54522705048332309</v>
      </c>
      <c r="J707" s="14">
        <f>'Probability Tables'!$E$4</f>
        <v>-0.95753369040820424</v>
      </c>
      <c r="K707" s="16">
        <f>SUM(H707:J707)</f>
        <v>-2.6429220324725091</v>
      </c>
      <c r="L707" s="15">
        <f>EXP(G707)/(EXP(G707)+EXP(K707))*100</f>
        <v>70.386674355757833</v>
      </c>
      <c r="M707" s="15">
        <f>EXP(K707)/(EXP(K707)+EXP(G707))*100</f>
        <v>29.613325644242167</v>
      </c>
      <c r="N707" s="17">
        <f t="shared" ref="N707:N770" si="11">IF(L707&gt;M707, 0, 1)</f>
        <v>0</v>
      </c>
      <c r="O707" s="17">
        <v>0</v>
      </c>
    </row>
    <row r="708" spans="1:15" x14ac:dyDescent="0.25">
      <c r="A708" t="s">
        <v>991</v>
      </c>
      <c r="B708" t="s">
        <v>17</v>
      </c>
      <c r="C708" s="12" t="s">
        <v>1252</v>
      </c>
      <c r="D708" s="13">
        <f>IF(B708="N/A", 0, INDEX('Probability Tables'!$J$18:$J$19, MATCH(B708, 'Probability Tables'!$A$18:$A$19, 0)))</f>
        <v>-1.9050155618886613</v>
      </c>
      <c r="E708" s="13">
        <f>IF(C708="N/A", 0, INDEX('Probability Tables'!$J$48:$J$50, MATCH(C708, 'Probability Tables'!$A$48:$A$50, 0)))</f>
        <v>-1.6691571471357227</v>
      </c>
      <c r="F708" s="13">
        <f>'Probability Tables'!$E$3</f>
        <v>-0.48424598596127871</v>
      </c>
      <c r="G708" s="16">
        <f>SUM(D708:F708)</f>
        <v>-4.0584186949856624</v>
      </c>
      <c r="H708" s="14">
        <f>IF(B708="N/A", 0, INDEX('Probability Tables'!$K$18:$K$19, MATCH(B708, 'Probability Tables'!$A$18:$A$19, 0)))</f>
        <v>-0.38532054201569693</v>
      </c>
      <c r="I708" s="14">
        <f>IF(C708="N/A", 0, INDEX('Probability Tables'!$K$48:$K$50, MATCH(C708, 'Probability Tables'!$A$48:$A$50, 0)))</f>
        <v>-1.4997389951776758</v>
      </c>
      <c r="J708" s="14">
        <f>'Probability Tables'!$E$4</f>
        <v>-0.95753369040820424</v>
      </c>
      <c r="K708" s="16">
        <f>SUM(H708:J708)</f>
        <v>-2.8425932276015771</v>
      </c>
      <c r="L708" s="15">
        <f>EXP(G708)/(EXP(G708)+EXP(K708))*100</f>
        <v>22.867192501028882</v>
      </c>
      <c r="M708" s="15">
        <f>EXP(K708)/(EXP(K708)+EXP(G708))*100</f>
        <v>77.132807498971118</v>
      </c>
      <c r="N708" s="17">
        <f t="shared" si="11"/>
        <v>1</v>
      </c>
      <c r="O708" s="17">
        <v>1</v>
      </c>
    </row>
    <row r="709" spans="1:15" x14ac:dyDescent="0.25">
      <c r="A709" t="s">
        <v>992</v>
      </c>
      <c r="B709" t="s">
        <v>13</v>
      </c>
      <c r="C709" s="12" t="s">
        <v>1250</v>
      </c>
      <c r="D709" s="13">
        <f>IF(B709="N/A", 0, INDEX('Probability Tables'!$J$18:$J$19, MATCH(B709, 'Probability Tables'!$A$18:$A$19, 0)))</f>
        <v>-0.16113204070663512</v>
      </c>
      <c r="E709" s="13">
        <f>IF(C709="N/A", 0, INDEX('Probability Tables'!$J$48:$J$50, MATCH(C709, 'Probability Tables'!$A$48:$A$50, 0)))</f>
        <v>-1.1317644959850102</v>
      </c>
      <c r="F709" s="13">
        <f>'Probability Tables'!$E$3</f>
        <v>-0.48424598596127871</v>
      </c>
      <c r="G709" s="16">
        <f>SUM(D709:F709)</f>
        <v>-1.7771425226529238</v>
      </c>
      <c r="H709" s="14">
        <f>IF(B709="N/A", 0, INDEX('Probability Tables'!$K$18:$K$19, MATCH(B709, 'Probability Tables'!$A$18:$A$19, 0)))</f>
        <v>-1.140161291580982</v>
      </c>
      <c r="I709" s="14">
        <f>IF(C709="N/A", 0, INDEX('Probability Tables'!$K$48:$K$50, MATCH(C709, 'Probability Tables'!$A$48:$A$50, 0)))</f>
        <v>-0.54522705048332309</v>
      </c>
      <c r="J709" s="14">
        <f>'Probability Tables'!$E$4</f>
        <v>-0.95753369040820424</v>
      </c>
      <c r="K709" s="16">
        <f>SUM(H709:J709)</f>
        <v>-2.6429220324725091</v>
      </c>
      <c r="L709" s="15">
        <f>EXP(G709)/(EXP(G709)+EXP(K709))*100</f>
        <v>70.386674355757833</v>
      </c>
      <c r="M709" s="15">
        <f>EXP(K709)/(EXP(K709)+EXP(G709))*100</f>
        <v>29.613325644242167</v>
      </c>
      <c r="N709" s="17">
        <f t="shared" si="11"/>
        <v>0</v>
      </c>
      <c r="O709" s="17">
        <v>1</v>
      </c>
    </row>
    <row r="710" spans="1:15" x14ac:dyDescent="0.25">
      <c r="A710" t="s">
        <v>994</v>
      </c>
      <c r="B710" t="s">
        <v>17</v>
      </c>
      <c r="C710" s="12" t="s">
        <v>1250</v>
      </c>
      <c r="D710" s="13">
        <f>IF(B710="N/A", 0, INDEX('Probability Tables'!$J$18:$J$19, MATCH(B710, 'Probability Tables'!$A$18:$A$19, 0)))</f>
        <v>-1.9050155618886613</v>
      </c>
      <c r="E710" s="13">
        <f>IF(C710="N/A", 0, INDEX('Probability Tables'!$J$48:$J$50, MATCH(C710, 'Probability Tables'!$A$48:$A$50, 0)))</f>
        <v>-1.1317644959850102</v>
      </c>
      <c r="F710" s="13">
        <f>'Probability Tables'!$E$3</f>
        <v>-0.48424598596127871</v>
      </c>
      <c r="G710" s="16">
        <f>SUM(D710:F710)</f>
        <v>-3.5210260438349503</v>
      </c>
      <c r="H710" s="14">
        <f>IF(B710="N/A", 0, INDEX('Probability Tables'!$K$18:$K$19, MATCH(B710, 'Probability Tables'!$A$18:$A$19, 0)))</f>
        <v>-0.38532054201569693</v>
      </c>
      <c r="I710" s="14">
        <f>IF(C710="N/A", 0, INDEX('Probability Tables'!$K$48:$K$50, MATCH(C710, 'Probability Tables'!$A$48:$A$50, 0)))</f>
        <v>-0.54522705048332309</v>
      </c>
      <c r="J710" s="14">
        <f>'Probability Tables'!$E$4</f>
        <v>-0.95753369040820424</v>
      </c>
      <c r="K710" s="16">
        <f>SUM(H710:J710)</f>
        <v>-1.8880812829072244</v>
      </c>
      <c r="L710" s="15">
        <f>EXP(G710)/(EXP(G710)+EXP(K710))*100</f>
        <v>16.342735774071372</v>
      </c>
      <c r="M710" s="15">
        <f>EXP(K710)/(EXP(K710)+EXP(G710))*100</f>
        <v>83.657264225928628</v>
      </c>
      <c r="N710" s="17">
        <f t="shared" si="11"/>
        <v>1</v>
      </c>
      <c r="O710" s="17">
        <v>1</v>
      </c>
    </row>
    <row r="711" spans="1:15" x14ac:dyDescent="0.25">
      <c r="A711" t="s">
        <v>995</v>
      </c>
      <c r="B711" t="s">
        <v>13</v>
      </c>
      <c r="C711" s="12" t="s">
        <v>1252</v>
      </c>
      <c r="D711" s="13">
        <f>IF(B711="N/A", 0, INDEX('Probability Tables'!$J$18:$J$19, MATCH(B711, 'Probability Tables'!$A$18:$A$19, 0)))</f>
        <v>-0.16113204070663512</v>
      </c>
      <c r="E711" s="13">
        <f>IF(C711="N/A", 0, INDEX('Probability Tables'!$J$48:$J$50, MATCH(C711, 'Probability Tables'!$A$48:$A$50, 0)))</f>
        <v>-1.6691571471357227</v>
      </c>
      <c r="F711" s="13">
        <f>'Probability Tables'!$E$3</f>
        <v>-0.48424598596127871</v>
      </c>
      <c r="G711" s="16">
        <f>SUM(D711:F711)</f>
        <v>-2.3145351738036366</v>
      </c>
      <c r="H711" s="14">
        <f>IF(B711="N/A", 0, INDEX('Probability Tables'!$K$18:$K$19, MATCH(B711, 'Probability Tables'!$A$18:$A$19, 0)))</f>
        <v>-1.140161291580982</v>
      </c>
      <c r="I711" s="14">
        <f>IF(C711="N/A", 0, INDEX('Probability Tables'!$K$48:$K$50, MATCH(C711, 'Probability Tables'!$A$48:$A$50, 0)))</f>
        <v>-1.4997389951776758</v>
      </c>
      <c r="J711" s="14">
        <f>'Probability Tables'!$E$4</f>
        <v>-0.95753369040820424</v>
      </c>
      <c r="K711" s="16">
        <f>SUM(H711:J711)</f>
        <v>-3.5974339771668618</v>
      </c>
      <c r="L711" s="15">
        <f>EXP(G711)/(EXP(G711)+EXP(K711))*100</f>
        <v>78.294281286117311</v>
      </c>
      <c r="M711" s="15">
        <f>EXP(K711)/(EXP(K711)+EXP(G711))*100</f>
        <v>21.705718713882685</v>
      </c>
      <c r="N711" s="17">
        <f t="shared" si="11"/>
        <v>0</v>
      </c>
      <c r="O711" s="17">
        <v>1</v>
      </c>
    </row>
    <row r="712" spans="1:15" x14ac:dyDescent="0.25">
      <c r="A712" t="s">
        <v>996</v>
      </c>
      <c r="B712" t="s">
        <v>17</v>
      </c>
      <c r="C712" s="12" t="s">
        <v>1250</v>
      </c>
      <c r="D712" s="13">
        <f>IF(B712="N/A", 0, INDEX('Probability Tables'!$J$18:$J$19, MATCH(B712, 'Probability Tables'!$A$18:$A$19, 0)))</f>
        <v>-1.9050155618886613</v>
      </c>
      <c r="E712" s="13">
        <f>IF(C712="N/A", 0, INDEX('Probability Tables'!$J$48:$J$50, MATCH(C712, 'Probability Tables'!$A$48:$A$50, 0)))</f>
        <v>-1.1317644959850102</v>
      </c>
      <c r="F712" s="13">
        <f>'Probability Tables'!$E$3</f>
        <v>-0.48424598596127871</v>
      </c>
      <c r="G712" s="16">
        <f>SUM(D712:F712)</f>
        <v>-3.5210260438349503</v>
      </c>
      <c r="H712" s="14">
        <f>IF(B712="N/A", 0, INDEX('Probability Tables'!$K$18:$K$19, MATCH(B712, 'Probability Tables'!$A$18:$A$19, 0)))</f>
        <v>-0.38532054201569693</v>
      </c>
      <c r="I712" s="14">
        <f>IF(C712="N/A", 0, INDEX('Probability Tables'!$K$48:$K$50, MATCH(C712, 'Probability Tables'!$A$48:$A$50, 0)))</f>
        <v>-0.54522705048332309</v>
      </c>
      <c r="J712" s="14">
        <f>'Probability Tables'!$E$4</f>
        <v>-0.95753369040820424</v>
      </c>
      <c r="K712" s="16">
        <f>SUM(H712:J712)</f>
        <v>-1.8880812829072244</v>
      </c>
      <c r="L712" s="15">
        <f>EXP(G712)/(EXP(G712)+EXP(K712))*100</f>
        <v>16.342735774071372</v>
      </c>
      <c r="M712" s="15">
        <f>EXP(K712)/(EXP(K712)+EXP(G712))*100</f>
        <v>83.657264225928628</v>
      </c>
      <c r="N712" s="17">
        <f t="shared" si="11"/>
        <v>1</v>
      </c>
      <c r="O712" s="17">
        <v>1</v>
      </c>
    </row>
    <row r="713" spans="1:15" x14ac:dyDescent="0.25">
      <c r="A713" t="s">
        <v>999</v>
      </c>
      <c r="B713" t="s">
        <v>13</v>
      </c>
      <c r="C713" s="12" t="s">
        <v>1250</v>
      </c>
      <c r="D713" s="13">
        <f>IF(B713="N/A", 0, INDEX('Probability Tables'!$J$18:$J$19, MATCH(B713, 'Probability Tables'!$A$18:$A$19, 0)))</f>
        <v>-0.16113204070663512</v>
      </c>
      <c r="E713" s="13">
        <f>IF(C713="N/A", 0, INDEX('Probability Tables'!$J$48:$J$50, MATCH(C713, 'Probability Tables'!$A$48:$A$50, 0)))</f>
        <v>-1.1317644959850102</v>
      </c>
      <c r="F713" s="13">
        <f>'Probability Tables'!$E$3</f>
        <v>-0.48424598596127871</v>
      </c>
      <c r="G713" s="16">
        <f>SUM(D713:F713)</f>
        <v>-1.7771425226529238</v>
      </c>
      <c r="H713" s="14">
        <f>IF(B713="N/A", 0, INDEX('Probability Tables'!$K$18:$K$19, MATCH(B713, 'Probability Tables'!$A$18:$A$19, 0)))</f>
        <v>-1.140161291580982</v>
      </c>
      <c r="I713" s="14">
        <f>IF(C713="N/A", 0, INDEX('Probability Tables'!$K$48:$K$50, MATCH(C713, 'Probability Tables'!$A$48:$A$50, 0)))</f>
        <v>-0.54522705048332309</v>
      </c>
      <c r="J713" s="14">
        <f>'Probability Tables'!$E$4</f>
        <v>-0.95753369040820424</v>
      </c>
      <c r="K713" s="16">
        <f>SUM(H713:J713)</f>
        <v>-2.6429220324725091</v>
      </c>
      <c r="L713" s="15">
        <f>EXP(G713)/(EXP(G713)+EXP(K713))*100</f>
        <v>70.386674355757833</v>
      </c>
      <c r="M713" s="15">
        <f>EXP(K713)/(EXP(K713)+EXP(G713))*100</f>
        <v>29.613325644242167</v>
      </c>
      <c r="N713" s="17">
        <f t="shared" si="11"/>
        <v>0</v>
      </c>
      <c r="O713" s="17">
        <v>0</v>
      </c>
    </row>
    <row r="714" spans="1:15" x14ac:dyDescent="0.25">
      <c r="A714" t="s">
        <v>1000</v>
      </c>
      <c r="B714" t="s">
        <v>13</v>
      </c>
      <c r="C714" s="12" t="s">
        <v>1250</v>
      </c>
      <c r="D714" s="13">
        <f>IF(B714="N/A", 0, INDEX('Probability Tables'!$J$18:$J$19, MATCH(B714, 'Probability Tables'!$A$18:$A$19, 0)))</f>
        <v>-0.16113204070663512</v>
      </c>
      <c r="E714" s="13">
        <f>IF(C714="N/A", 0, INDEX('Probability Tables'!$J$48:$J$50, MATCH(C714, 'Probability Tables'!$A$48:$A$50, 0)))</f>
        <v>-1.1317644959850102</v>
      </c>
      <c r="F714" s="13">
        <f>'Probability Tables'!$E$3</f>
        <v>-0.48424598596127871</v>
      </c>
      <c r="G714" s="16">
        <f>SUM(D714:F714)</f>
        <v>-1.7771425226529238</v>
      </c>
      <c r="H714" s="14">
        <f>IF(B714="N/A", 0, INDEX('Probability Tables'!$K$18:$K$19, MATCH(B714, 'Probability Tables'!$A$18:$A$19, 0)))</f>
        <v>-1.140161291580982</v>
      </c>
      <c r="I714" s="14">
        <f>IF(C714="N/A", 0, INDEX('Probability Tables'!$K$48:$K$50, MATCH(C714, 'Probability Tables'!$A$48:$A$50, 0)))</f>
        <v>-0.54522705048332309</v>
      </c>
      <c r="J714" s="14">
        <f>'Probability Tables'!$E$4</f>
        <v>-0.95753369040820424</v>
      </c>
      <c r="K714" s="16">
        <f>SUM(H714:J714)</f>
        <v>-2.6429220324725091</v>
      </c>
      <c r="L714" s="15">
        <f>EXP(G714)/(EXP(G714)+EXP(K714))*100</f>
        <v>70.386674355757833</v>
      </c>
      <c r="M714" s="15">
        <f>EXP(K714)/(EXP(K714)+EXP(G714))*100</f>
        <v>29.613325644242167</v>
      </c>
      <c r="N714" s="17">
        <f t="shared" si="11"/>
        <v>0</v>
      </c>
      <c r="O714" s="17">
        <v>1</v>
      </c>
    </row>
    <row r="715" spans="1:15" x14ac:dyDescent="0.25">
      <c r="A715" t="s">
        <v>1001</v>
      </c>
      <c r="B715" t="s">
        <v>13</v>
      </c>
      <c r="C715" s="12" t="s">
        <v>1251</v>
      </c>
      <c r="D715" s="13">
        <f>IF(B715="N/A", 0, INDEX('Probability Tables'!$J$18:$J$19, MATCH(B715, 'Probability Tables'!$A$18:$A$19, 0)))</f>
        <v>-0.16113204070663512</v>
      </c>
      <c r="E715" s="13">
        <f>IF(C715="N/A", 0, INDEX('Probability Tables'!$J$48:$J$50, MATCH(C715, 'Probability Tables'!$A$48:$A$50, 0)))</f>
        <v>-0.71512608727872051</v>
      </c>
      <c r="F715" s="13">
        <f>'Probability Tables'!$E$3</f>
        <v>-0.48424598596127871</v>
      </c>
      <c r="G715" s="16">
        <f>SUM(D715:F715)</f>
        <v>-1.3605041139466343</v>
      </c>
      <c r="H715" s="14">
        <f>IF(B715="N/A", 0, INDEX('Probability Tables'!$K$18:$K$19, MATCH(B715, 'Probability Tables'!$A$18:$A$19, 0)))</f>
        <v>-1.140161291580982</v>
      </c>
      <c r="I715" s="14">
        <f>IF(C715="N/A", 0, INDEX('Probability Tables'!$K$48:$K$50, MATCH(C715, 'Probability Tables'!$A$48:$A$50, 0)))</f>
        <v>-1.624036711855253</v>
      </c>
      <c r="J715" s="14">
        <f>'Probability Tables'!$E$4</f>
        <v>-0.95753369040820424</v>
      </c>
      <c r="K715" s="16">
        <f>SUM(H715:J715)</f>
        <v>-3.7217316938444389</v>
      </c>
      <c r="L715" s="15">
        <f>EXP(G715)/(EXP(G715)+EXP(K715))*100</f>
        <v>91.38225276677349</v>
      </c>
      <c r="M715" s="15">
        <f>EXP(K715)/(EXP(K715)+EXP(G715))*100</f>
        <v>8.6177472332265204</v>
      </c>
      <c r="N715" s="17">
        <f t="shared" si="11"/>
        <v>0</v>
      </c>
      <c r="O715" s="17">
        <v>0</v>
      </c>
    </row>
    <row r="716" spans="1:15" x14ac:dyDescent="0.25">
      <c r="A716" t="s">
        <v>1002</v>
      </c>
      <c r="B716" t="s">
        <v>13</v>
      </c>
      <c r="C716" s="12" t="s">
        <v>1252</v>
      </c>
      <c r="D716" s="13">
        <f>IF(B716="N/A", 0, INDEX('Probability Tables'!$J$18:$J$19, MATCH(B716, 'Probability Tables'!$A$18:$A$19, 0)))</f>
        <v>-0.16113204070663512</v>
      </c>
      <c r="E716" s="13">
        <f>IF(C716="N/A", 0, INDEX('Probability Tables'!$J$48:$J$50, MATCH(C716, 'Probability Tables'!$A$48:$A$50, 0)))</f>
        <v>-1.6691571471357227</v>
      </c>
      <c r="F716" s="13">
        <f>'Probability Tables'!$E$3</f>
        <v>-0.48424598596127871</v>
      </c>
      <c r="G716" s="16">
        <f>SUM(D716:F716)</f>
        <v>-2.3145351738036366</v>
      </c>
      <c r="H716" s="14">
        <f>IF(B716="N/A", 0, INDEX('Probability Tables'!$K$18:$K$19, MATCH(B716, 'Probability Tables'!$A$18:$A$19, 0)))</f>
        <v>-1.140161291580982</v>
      </c>
      <c r="I716" s="14">
        <f>IF(C716="N/A", 0, INDEX('Probability Tables'!$K$48:$K$50, MATCH(C716, 'Probability Tables'!$A$48:$A$50, 0)))</f>
        <v>-1.4997389951776758</v>
      </c>
      <c r="J716" s="14">
        <f>'Probability Tables'!$E$4</f>
        <v>-0.95753369040820424</v>
      </c>
      <c r="K716" s="16">
        <f>SUM(H716:J716)</f>
        <v>-3.5974339771668618</v>
      </c>
      <c r="L716" s="15">
        <f>EXP(G716)/(EXP(G716)+EXP(K716))*100</f>
        <v>78.294281286117311</v>
      </c>
      <c r="M716" s="15">
        <f>EXP(K716)/(EXP(K716)+EXP(G716))*100</f>
        <v>21.705718713882685</v>
      </c>
      <c r="N716" s="17">
        <f t="shared" si="11"/>
        <v>0</v>
      </c>
      <c r="O716" s="17">
        <v>0</v>
      </c>
    </row>
    <row r="717" spans="1:15" x14ac:dyDescent="0.25">
      <c r="A717" t="s">
        <v>1003</v>
      </c>
      <c r="B717" t="s">
        <v>13</v>
      </c>
      <c r="C717" s="12" t="s">
        <v>1251</v>
      </c>
      <c r="D717" s="13">
        <f>IF(B717="N/A", 0, INDEX('Probability Tables'!$J$18:$J$19, MATCH(B717, 'Probability Tables'!$A$18:$A$19, 0)))</f>
        <v>-0.16113204070663512</v>
      </c>
      <c r="E717" s="13">
        <f>IF(C717="N/A", 0, INDEX('Probability Tables'!$J$48:$J$50, MATCH(C717, 'Probability Tables'!$A$48:$A$50, 0)))</f>
        <v>-0.71512608727872051</v>
      </c>
      <c r="F717" s="13">
        <f>'Probability Tables'!$E$3</f>
        <v>-0.48424598596127871</v>
      </c>
      <c r="G717" s="16">
        <f>SUM(D717:F717)</f>
        <v>-1.3605041139466343</v>
      </c>
      <c r="H717" s="14">
        <f>IF(B717="N/A", 0, INDEX('Probability Tables'!$K$18:$K$19, MATCH(B717, 'Probability Tables'!$A$18:$A$19, 0)))</f>
        <v>-1.140161291580982</v>
      </c>
      <c r="I717" s="14">
        <f>IF(C717="N/A", 0, INDEX('Probability Tables'!$K$48:$K$50, MATCH(C717, 'Probability Tables'!$A$48:$A$50, 0)))</f>
        <v>-1.624036711855253</v>
      </c>
      <c r="J717" s="14">
        <f>'Probability Tables'!$E$4</f>
        <v>-0.95753369040820424</v>
      </c>
      <c r="K717" s="16">
        <f>SUM(H717:J717)</f>
        <v>-3.7217316938444389</v>
      </c>
      <c r="L717" s="15">
        <f>EXP(G717)/(EXP(G717)+EXP(K717))*100</f>
        <v>91.38225276677349</v>
      </c>
      <c r="M717" s="15">
        <f>EXP(K717)/(EXP(K717)+EXP(G717))*100</f>
        <v>8.6177472332265204</v>
      </c>
      <c r="N717" s="17">
        <f t="shared" si="11"/>
        <v>0</v>
      </c>
      <c r="O717" s="17">
        <v>0</v>
      </c>
    </row>
    <row r="718" spans="1:15" x14ac:dyDescent="0.25">
      <c r="A718" t="s">
        <v>1004</v>
      </c>
      <c r="B718" t="s">
        <v>17</v>
      </c>
      <c r="C718" s="12" t="s">
        <v>1250</v>
      </c>
      <c r="D718" s="13">
        <f>IF(B718="N/A", 0, INDEX('Probability Tables'!$J$18:$J$19, MATCH(B718, 'Probability Tables'!$A$18:$A$19, 0)))</f>
        <v>-1.9050155618886613</v>
      </c>
      <c r="E718" s="13">
        <f>IF(C718="N/A", 0, INDEX('Probability Tables'!$J$48:$J$50, MATCH(C718, 'Probability Tables'!$A$48:$A$50, 0)))</f>
        <v>-1.1317644959850102</v>
      </c>
      <c r="F718" s="13">
        <f>'Probability Tables'!$E$3</f>
        <v>-0.48424598596127871</v>
      </c>
      <c r="G718" s="16">
        <f>SUM(D718:F718)</f>
        <v>-3.5210260438349503</v>
      </c>
      <c r="H718" s="14">
        <f>IF(B718="N/A", 0, INDEX('Probability Tables'!$K$18:$K$19, MATCH(B718, 'Probability Tables'!$A$18:$A$19, 0)))</f>
        <v>-0.38532054201569693</v>
      </c>
      <c r="I718" s="14">
        <f>IF(C718="N/A", 0, INDEX('Probability Tables'!$K$48:$K$50, MATCH(C718, 'Probability Tables'!$A$48:$A$50, 0)))</f>
        <v>-0.54522705048332309</v>
      </c>
      <c r="J718" s="14">
        <f>'Probability Tables'!$E$4</f>
        <v>-0.95753369040820424</v>
      </c>
      <c r="K718" s="16">
        <f>SUM(H718:J718)</f>
        <v>-1.8880812829072244</v>
      </c>
      <c r="L718" s="15">
        <f>EXP(G718)/(EXP(G718)+EXP(K718))*100</f>
        <v>16.342735774071372</v>
      </c>
      <c r="M718" s="15">
        <f>EXP(K718)/(EXP(K718)+EXP(G718))*100</f>
        <v>83.657264225928628</v>
      </c>
      <c r="N718" s="17">
        <f t="shared" si="11"/>
        <v>1</v>
      </c>
      <c r="O718" s="17">
        <v>1</v>
      </c>
    </row>
    <row r="719" spans="1:15" x14ac:dyDescent="0.25">
      <c r="A719" t="s">
        <v>1006</v>
      </c>
      <c r="B719" t="s">
        <v>17</v>
      </c>
      <c r="C719" s="12" t="s">
        <v>1252</v>
      </c>
      <c r="D719" s="13">
        <f>IF(B719="N/A", 0, INDEX('Probability Tables'!$J$18:$J$19, MATCH(B719, 'Probability Tables'!$A$18:$A$19, 0)))</f>
        <v>-1.9050155618886613</v>
      </c>
      <c r="E719" s="13">
        <f>IF(C719="N/A", 0, INDEX('Probability Tables'!$J$48:$J$50, MATCH(C719, 'Probability Tables'!$A$48:$A$50, 0)))</f>
        <v>-1.6691571471357227</v>
      </c>
      <c r="F719" s="13">
        <f>'Probability Tables'!$E$3</f>
        <v>-0.48424598596127871</v>
      </c>
      <c r="G719" s="16">
        <f>SUM(D719:F719)</f>
        <v>-4.0584186949856624</v>
      </c>
      <c r="H719" s="14">
        <f>IF(B719="N/A", 0, INDEX('Probability Tables'!$K$18:$K$19, MATCH(B719, 'Probability Tables'!$A$18:$A$19, 0)))</f>
        <v>-0.38532054201569693</v>
      </c>
      <c r="I719" s="14">
        <f>IF(C719="N/A", 0, INDEX('Probability Tables'!$K$48:$K$50, MATCH(C719, 'Probability Tables'!$A$48:$A$50, 0)))</f>
        <v>-1.4997389951776758</v>
      </c>
      <c r="J719" s="14">
        <f>'Probability Tables'!$E$4</f>
        <v>-0.95753369040820424</v>
      </c>
      <c r="K719" s="16">
        <f>SUM(H719:J719)</f>
        <v>-2.8425932276015771</v>
      </c>
      <c r="L719" s="15">
        <f>EXP(G719)/(EXP(G719)+EXP(K719))*100</f>
        <v>22.867192501028882</v>
      </c>
      <c r="M719" s="15">
        <f>EXP(K719)/(EXP(K719)+EXP(G719))*100</f>
        <v>77.132807498971118</v>
      </c>
      <c r="N719" s="17">
        <f t="shared" si="11"/>
        <v>1</v>
      </c>
      <c r="O719" s="17">
        <v>1</v>
      </c>
    </row>
    <row r="720" spans="1:15" x14ac:dyDescent="0.25">
      <c r="A720" t="s">
        <v>1007</v>
      </c>
      <c r="B720" t="s">
        <v>13</v>
      </c>
      <c r="C720" s="12" t="s">
        <v>1252</v>
      </c>
      <c r="D720" s="13">
        <f>IF(B720="N/A", 0, INDEX('Probability Tables'!$J$18:$J$19, MATCH(B720, 'Probability Tables'!$A$18:$A$19, 0)))</f>
        <v>-0.16113204070663512</v>
      </c>
      <c r="E720" s="13">
        <f>IF(C720="N/A", 0, INDEX('Probability Tables'!$J$48:$J$50, MATCH(C720, 'Probability Tables'!$A$48:$A$50, 0)))</f>
        <v>-1.6691571471357227</v>
      </c>
      <c r="F720" s="13">
        <f>'Probability Tables'!$E$3</f>
        <v>-0.48424598596127871</v>
      </c>
      <c r="G720" s="16">
        <f>SUM(D720:F720)</f>
        <v>-2.3145351738036366</v>
      </c>
      <c r="H720" s="14">
        <f>IF(B720="N/A", 0, INDEX('Probability Tables'!$K$18:$K$19, MATCH(B720, 'Probability Tables'!$A$18:$A$19, 0)))</f>
        <v>-1.140161291580982</v>
      </c>
      <c r="I720" s="14">
        <f>IF(C720="N/A", 0, INDEX('Probability Tables'!$K$48:$K$50, MATCH(C720, 'Probability Tables'!$A$48:$A$50, 0)))</f>
        <v>-1.4997389951776758</v>
      </c>
      <c r="J720" s="14">
        <f>'Probability Tables'!$E$4</f>
        <v>-0.95753369040820424</v>
      </c>
      <c r="K720" s="16">
        <f>SUM(H720:J720)</f>
        <v>-3.5974339771668618</v>
      </c>
      <c r="L720" s="15">
        <f>EXP(G720)/(EXP(G720)+EXP(K720))*100</f>
        <v>78.294281286117311</v>
      </c>
      <c r="M720" s="15">
        <f>EXP(K720)/(EXP(K720)+EXP(G720))*100</f>
        <v>21.705718713882685</v>
      </c>
      <c r="N720" s="17">
        <f t="shared" si="11"/>
        <v>0</v>
      </c>
      <c r="O720" s="17">
        <v>0</v>
      </c>
    </row>
    <row r="721" spans="1:15" x14ac:dyDescent="0.25">
      <c r="A721" t="s">
        <v>1008</v>
      </c>
      <c r="B721" t="s">
        <v>13</v>
      </c>
      <c r="C721" s="12" t="s">
        <v>1251</v>
      </c>
      <c r="D721" s="13">
        <f>IF(B721="N/A", 0, INDEX('Probability Tables'!$J$18:$J$19, MATCH(B721, 'Probability Tables'!$A$18:$A$19, 0)))</f>
        <v>-0.16113204070663512</v>
      </c>
      <c r="E721" s="13">
        <f>IF(C721="N/A", 0, INDEX('Probability Tables'!$J$48:$J$50, MATCH(C721, 'Probability Tables'!$A$48:$A$50, 0)))</f>
        <v>-0.71512608727872051</v>
      </c>
      <c r="F721" s="13">
        <f>'Probability Tables'!$E$3</f>
        <v>-0.48424598596127871</v>
      </c>
      <c r="G721" s="16">
        <f>SUM(D721:F721)</f>
        <v>-1.3605041139466343</v>
      </c>
      <c r="H721" s="14">
        <f>IF(B721="N/A", 0, INDEX('Probability Tables'!$K$18:$K$19, MATCH(B721, 'Probability Tables'!$A$18:$A$19, 0)))</f>
        <v>-1.140161291580982</v>
      </c>
      <c r="I721" s="14">
        <f>IF(C721="N/A", 0, INDEX('Probability Tables'!$K$48:$K$50, MATCH(C721, 'Probability Tables'!$A$48:$A$50, 0)))</f>
        <v>-1.624036711855253</v>
      </c>
      <c r="J721" s="14">
        <f>'Probability Tables'!$E$4</f>
        <v>-0.95753369040820424</v>
      </c>
      <c r="K721" s="16">
        <f>SUM(H721:J721)</f>
        <v>-3.7217316938444389</v>
      </c>
      <c r="L721" s="15">
        <f>EXP(G721)/(EXP(G721)+EXP(K721))*100</f>
        <v>91.38225276677349</v>
      </c>
      <c r="M721" s="15">
        <f>EXP(K721)/(EXP(K721)+EXP(G721))*100</f>
        <v>8.6177472332265204</v>
      </c>
      <c r="N721" s="17">
        <f t="shared" si="11"/>
        <v>0</v>
      </c>
      <c r="O721" s="17">
        <v>0</v>
      </c>
    </row>
    <row r="722" spans="1:15" x14ac:dyDescent="0.25">
      <c r="A722" t="s">
        <v>1009</v>
      </c>
      <c r="B722" t="s">
        <v>17</v>
      </c>
      <c r="C722" s="12" t="s">
        <v>1250</v>
      </c>
      <c r="D722" s="13">
        <f>IF(B722="N/A", 0, INDEX('Probability Tables'!$J$18:$J$19, MATCH(B722, 'Probability Tables'!$A$18:$A$19, 0)))</f>
        <v>-1.9050155618886613</v>
      </c>
      <c r="E722" s="13">
        <f>IF(C722="N/A", 0, INDEX('Probability Tables'!$J$48:$J$50, MATCH(C722, 'Probability Tables'!$A$48:$A$50, 0)))</f>
        <v>-1.1317644959850102</v>
      </c>
      <c r="F722" s="13">
        <f>'Probability Tables'!$E$3</f>
        <v>-0.48424598596127871</v>
      </c>
      <c r="G722" s="16">
        <f>SUM(D722:F722)</f>
        <v>-3.5210260438349503</v>
      </c>
      <c r="H722" s="14">
        <f>IF(B722="N/A", 0, INDEX('Probability Tables'!$K$18:$K$19, MATCH(B722, 'Probability Tables'!$A$18:$A$19, 0)))</f>
        <v>-0.38532054201569693</v>
      </c>
      <c r="I722" s="14">
        <f>IF(C722="N/A", 0, INDEX('Probability Tables'!$K$48:$K$50, MATCH(C722, 'Probability Tables'!$A$48:$A$50, 0)))</f>
        <v>-0.54522705048332309</v>
      </c>
      <c r="J722" s="14">
        <f>'Probability Tables'!$E$4</f>
        <v>-0.95753369040820424</v>
      </c>
      <c r="K722" s="16">
        <f>SUM(H722:J722)</f>
        <v>-1.8880812829072244</v>
      </c>
      <c r="L722" s="15">
        <f>EXP(G722)/(EXP(G722)+EXP(K722))*100</f>
        <v>16.342735774071372</v>
      </c>
      <c r="M722" s="15">
        <f>EXP(K722)/(EXP(K722)+EXP(G722))*100</f>
        <v>83.657264225928628</v>
      </c>
      <c r="N722" s="17">
        <f t="shared" si="11"/>
        <v>1</v>
      </c>
      <c r="O722" s="17">
        <v>1</v>
      </c>
    </row>
    <row r="723" spans="1:15" x14ac:dyDescent="0.25">
      <c r="A723" t="s">
        <v>1010</v>
      </c>
      <c r="B723" t="s">
        <v>13</v>
      </c>
      <c r="C723" s="12" t="s">
        <v>1251</v>
      </c>
      <c r="D723" s="13">
        <f>IF(B723="N/A", 0, INDEX('Probability Tables'!$J$18:$J$19, MATCH(B723, 'Probability Tables'!$A$18:$A$19, 0)))</f>
        <v>-0.16113204070663512</v>
      </c>
      <c r="E723" s="13">
        <f>IF(C723="N/A", 0, INDEX('Probability Tables'!$J$48:$J$50, MATCH(C723, 'Probability Tables'!$A$48:$A$50, 0)))</f>
        <v>-0.71512608727872051</v>
      </c>
      <c r="F723" s="13">
        <f>'Probability Tables'!$E$3</f>
        <v>-0.48424598596127871</v>
      </c>
      <c r="G723" s="16">
        <f>SUM(D723:F723)</f>
        <v>-1.3605041139466343</v>
      </c>
      <c r="H723" s="14">
        <f>IF(B723="N/A", 0, INDEX('Probability Tables'!$K$18:$K$19, MATCH(B723, 'Probability Tables'!$A$18:$A$19, 0)))</f>
        <v>-1.140161291580982</v>
      </c>
      <c r="I723" s="14">
        <f>IF(C723="N/A", 0, INDEX('Probability Tables'!$K$48:$K$50, MATCH(C723, 'Probability Tables'!$A$48:$A$50, 0)))</f>
        <v>-1.624036711855253</v>
      </c>
      <c r="J723" s="14">
        <f>'Probability Tables'!$E$4</f>
        <v>-0.95753369040820424</v>
      </c>
      <c r="K723" s="16">
        <f>SUM(H723:J723)</f>
        <v>-3.7217316938444389</v>
      </c>
      <c r="L723" s="15">
        <f>EXP(G723)/(EXP(G723)+EXP(K723))*100</f>
        <v>91.38225276677349</v>
      </c>
      <c r="M723" s="15">
        <f>EXP(K723)/(EXP(K723)+EXP(G723))*100</f>
        <v>8.6177472332265204</v>
      </c>
      <c r="N723" s="17">
        <f t="shared" si="11"/>
        <v>0</v>
      </c>
      <c r="O723" s="17">
        <v>0</v>
      </c>
    </row>
    <row r="724" spans="1:15" x14ac:dyDescent="0.25">
      <c r="A724" t="s">
        <v>1011</v>
      </c>
      <c r="B724" t="s">
        <v>13</v>
      </c>
      <c r="C724" s="12" t="s">
        <v>1252</v>
      </c>
      <c r="D724" s="13">
        <f>IF(B724="N/A", 0, INDEX('Probability Tables'!$J$18:$J$19, MATCH(B724, 'Probability Tables'!$A$18:$A$19, 0)))</f>
        <v>-0.16113204070663512</v>
      </c>
      <c r="E724" s="13">
        <f>IF(C724="N/A", 0, INDEX('Probability Tables'!$J$48:$J$50, MATCH(C724, 'Probability Tables'!$A$48:$A$50, 0)))</f>
        <v>-1.6691571471357227</v>
      </c>
      <c r="F724" s="13">
        <f>'Probability Tables'!$E$3</f>
        <v>-0.48424598596127871</v>
      </c>
      <c r="G724" s="16">
        <f>SUM(D724:F724)</f>
        <v>-2.3145351738036366</v>
      </c>
      <c r="H724" s="14">
        <f>IF(B724="N/A", 0, INDEX('Probability Tables'!$K$18:$K$19, MATCH(B724, 'Probability Tables'!$A$18:$A$19, 0)))</f>
        <v>-1.140161291580982</v>
      </c>
      <c r="I724" s="14">
        <f>IF(C724="N/A", 0, INDEX('Probability Tables'!$K$48:$K$50, MATCH(C724, 'Probability Tables'!$A$48:$A$50, 0)))</f>
        <v>-1.4997389951776758</v>
      </c>
      <c r="J724" s="14">
        <f>'Probability Tables'!$E$4</f>
        <v>-0.95753369040820424</v>
      </c>
      <c r="K724" s="16">
        <f>SUM(H724:J724)</f>
        <v>-3.5974339771668618</v>
      </c>
      <c r="L724" s="15">
        <f>EXP(G724)/(EXP(G724)+EXP(K724))*100</f>
        <v>78.294281286117311</v>
      </c>
      <c r="M724" s="15">
        <f>EXP(K724)/(EXP(K724)+EXP(G724))*100</f>
        <v>21.705718713882685</v>
      </c>
      <c r="N724" s="17">
        <f t="shared" si="11"/>
        <v>0</v>
      </c>
      <c r="O724" s="17">
        <v>0</v>
      </c>
    </row>
    <row r="725" spans="1:15" x14ac:dyDescent="0.25">
      <c r="A725" t="s">
        <v>1012</v>
      </c>
      <c r="B725" t="s">
        <v>13</v>
      </c>
      <c r="C725" s="12" t="s">
        <v>1252</v>
      </c>
      <c r="D725" s="13">
        <f>IF(B725="N/A", 0, INDEX('Probability Tables'!$J$18:$J$19, MATCH(B725, 'Probability Tables'!$A$18:$A$19, 0)))</f>
        <v>-0.16113204070663512</v>
      </c>
      <c r="E725" s="13">
        <f>IF(C725="N/A", 0, INDEX('Probability Tables'!$J$48:$J$50, MATCH(C725, 'Probability Tables'!$A$48:$A$50, 0)))</f>
        <v>-1.6691571471357227</v>
      </c>
      <c r="F725" s="13">
        <f>'Probability Tables'!$E$3</f>
        <v>-0.48424598596127871</v>
      </c>
      <c r="G725" s="16">
        <f>SUM(D725:F725)</f>
        <v>-2.3145351738036366</v>
      </c>
      <c r="H725" s="14">
        <f>IF(B725="N/A", 0, INDEX('Probability Tables'!$K$18:$K$19, MATCH(B725, 'Probability Tables'!$A$18:$A$19, 0)))</f>
        <v>-1.140161291580982</v>
      </c>
      <c r="I725" s="14">
        <f>IF(C725="N/A", 0, INDEX('Probability Tables'!$K$48:$K$50, MATCH(C725, 'Probability Tables'!$A$48:$A$50, 0)))</f>
        <v>-1.4997389951776758</v>
      </c>
      <c r="J725" s="14">
        <f>'Probability Tables'!$E$4</f>
        <v>-0.95753369040820424</v>
      </c>
      <c r="K725" s="16">
        <f>SUM(H725:J725)</f>
        <v>-3.5974339771668618</v>
      </c>
      <c r="L725" s="15">
        <f>EXP(G725)/(EXP(G725)+EXP(K725))*100</f>
        <v>78.294281286117311</v>
      </c>
      <c r="M725" s="15">
        <f>EXP(K725)/(EXP(K725)+EXP(G725))*100</f>
        <v>21.705718713882685</v>
      </c>
      <c r="N725" s="17">
        <f t="shared" si="11"/>
        <v>0</v>
      </c>
      <c r="O725" s="17">
        <v>0</v>
      </c>
    </row>
    <row r="726" spans="1:15" x14ac:dyDescent="0.25">
      <c r="A726" t="s">
        <v>1013</v>
      </c>
      <c r="B726" t="s">
        <v>13</v>
      </c>
      <c r="C726" s="12" t="s">
        <v>1250</v>
      </c>
      <c r="D726" s="13">
        <f>IF(B726="N/A", 0, INDEX('Probability Tables'!$J$18:$J$19, MATCH(B726, 'Probability Tables'!$A$18:$A$19, 0)))</f>
        <v>-0.16113204070663512</v>
      </c>
      <c r="E726" s="13">
        <f>IF(C726="N/A", 0, INDEX('Probability Tables'!$J$48:$J$50, MATCH(C726, 'Probability Tables'!$A$48:$A$50, 0)))</f>
        <v>-1.1317644959850102</v>
      </c>
      <c r="F726" s="13">
        <f>'Probability Tables'!$E$3</f>
        <v>-0.48424598596127871</v>
      </c>
      <c r="G726" s="16">
        <f>SUM(D726:F726)</f>
        <v>-1.7771425226529238</v>
      </c>
      <c r="H726" s="14">
        <f>IF(B726="N/A", 0, INDEX('Probability Tables'!$K$18:$K$19, MATCH(B726, 'Probability Tables'!$A$18:$A$19, 0)))</f>
        <v>-1.140161291580982</v>
      </c>
      <c r="I726" s="14">
        <f>IF(C726="N/A", 0, INDEX('Probability Tables'!$K$48:$K$50, MATCH(C726, 'Probability Tables'!$A$48:$A$50, 0)))</f>
        <v>-0.54522705048332309</v>
      </c>
      <c r="J726" s="14">
        <f>'Probability Tables'!$E$4</f>
        <v>-0.95753369040820424</v>
      </c>
      <c r="K726" s="16">
        <f>SUM(H726:J726)</f>
        <v>-2.6429220324725091</v>
      </c>
      <c r="L726" s="15">
        <f>EXP(G726)/(EXP(G726)+EXP(K726))*100</f>
        <v>70.386674355757833</v>
      </c>
      <c r="M726" s="15">
        <f>EXP(K726)/(EXP(K726)+EXP(G726))*100</f>
        <v>29.613325644242167</v>
      </c>
      <c r="N726" s="17">
        <f t="shared" si="11"/>
        <v>0</v>
      </c>
      <c r="O726" s="17">
        <v>1</v>
      </c>
    </row>
    <row r="727" spans="1:15" x14ac:dyDescent="0.25">
      <c r="A727" t="s">
        <v>1015</v>
      </c>
      <c r="B727" t="s">
        <v>13</v>
      </c>
      <c r="C727" s="12" t="s">
        <v>1251</v>
      </c>
      <c r="D727" s="13">
        <f>IF(B727="N/A", 0, INDEX('Probability Tables'!$J$18:$J$19, MATCH(B727, 'Probability Tables'!$A$18:$A$19, 0)))</f>
        <v>-0.16113204070663512</v>
      </c>
      <c r="E727" s="13">
        <f>IF(C727="N/A", 0, INDEX('Probability Tables'!$J$48:$J$50, MATCH(C727, 'Probability Tables'!$A$48:$A$50, 0)))</f>
        <v>-0.71512608727872051</v>
      </c>
      <c r="F727" s="13">
        <f>'Probability Tables'!$E$3</f>
        <v>-0.48424598596127871</v>
      </c>
      <c r="G727" s="16">
        <f>SUM(D727:F727)</f>
        <v>-1.3605041139466343</v>
      </c>
      <c r="H727" s="14">
        <f>IF(B727="N/A", 0, INDEX('Probability Tables'!$K$18:$K$19, MATCH(B727, 'Probability Tables'!$A$18:$A$19, 0)))</f>
        <v>-1.140161291580982</v>
      </c>
      <c r="I727" s="14">
        <f>IF(C727="N/A", 0, INDEX('Probability Tables'!$K$48:$K$50, MATCH(C727, 'Probability Tables'!$A$48:$A$50, 0)))</f>
        <v>-1.624036711855253</v>
      </c>
      <c r="J727" s="14">
        <f>'Probability Tables'!$E$4</f>
        <v>-0.95753369040820424</v>
      </c>
      <c r="K727" s="16">
        <f>SUM(H727:J727)</f>
        <v>-3.7217316938444389</v>
      </c>
      <c r="L727" s="15">
        <f>EXP(G727)/(EXP(G727)+EXP(K727))*100</f>
        <v>91.38225276677349</v>
      </c>
      <c r="M727" s="15">
        <f>EXP(K727)/(EXP(K727)+EXP(G727))*100</f>
        <v>8.6177472332265204</v>
      </c>
      <c r="N727" s="17">
        <f t="shared" si="11"/>
        <v>0</v>
      </c>
      <c r="O727" s="17">
        <v>0</v>
      </c>
    </row>
    <row r="728" spans="1:15" x14ac:dyDescent="0.25">
      <c r="A728" t="s">
        <v>1016</v>
      </c>
      <c r="B728" t="s">
        <v>17</v>
      </c>
      <c r="C728" s="12" t="s">
        <v>1250</v>
      </c>
      <c r="D728" s="13">
        <f>IF(B728="N/A", 0, INDEX('Probability Tables'!$J$18:$J$19, MATCH(B728, 'Probability Tables'!$A$18:$A$19, 0)))</f>
        <v>-1.9050155618886613</v>
      </c>
      <c r="E728" s="13">
        <f>IF(C728="N/A", 0, INDEX('Probability Tables'!$J$48:$J$50, MATCH(C728, 'Probability Tables'!$A$48:$A$50, 0)))</f>
        <v>-1.1317644959850102</v>
      </c>
      <c r="F728" s="13">
        <f>'Probability Tables'!$E$3</f>
        <v>-0.48424598596127871</v>
      </c>
      <c r="G728" s="16">
        <f>SUM(D728:F728)</f>
        <v>-3.5210260438349503</v>
      </c>
      <c r="H728" s="14">
        <f>IF(B728="N/A", 0, INDEX('Probability Tables'!$K$18:$K$19, MATCH(B728, 'Probability Tables'!$A$18:$A$19, 0)))</f>
        <v>-0.38532054201569693</v>
      </c>
      <c r="I728" s="14">
        <f>IF(C728="N/A", 0, INDEX('Probability Tables'!$K$48:$K$50, MATCH(C728, 'Probability Tables'!$A$48:$A$50, 0)))</f>
        <v>-0.54522705048332309</v>
      </c>
      <c r="J728" s="14">
        <f>'Probability Tables'!$E$4</f>
        <v>-0.95753369040820424</v>
      </c>
      <c r="K728" s="16">
        <f>SUM(H728:J728)</f>
        <v>-1.8880812829072244</v>
      </c>
      <c r="L728" s="15">
        <f>EXP(G728)/(EXP(G728)+EXP(K728))*100</f>
        <v>16.342735774071372</v>
      </c>
      <c r="M728" s="15">
        <f>EXP(K728)/(EXP(K728)+EXP(G728))*100</f>
        <v>83.657264225928628</v>
      </c>
      <c r="N728" s="17">
        <f t="shared" si="11"/>
        <v>1</v>
      </c>
      <c r="O728" s="17">
        <v>1</v>
      </c>
    </row>
    <row r="729" spans="1:15" x14ac:dyDescent="0.25">
      <c r="A729" t="s">
        <v>1017</v>
      </c>
      <c r="B729" t="s">
        <v>17</v>
      </c>
      <c r="C729" s="12" t="s">
        <v>1251</v>
      </c>
      <c r="D729" s="13">
        <f>IF(B729="N/A", 0, INDEX('Probability Tables'!$J$18:$J$19, MATCH(B729, 'Probability Tables'!$A$18:$A$19, 0)))</f>
        <v>-1.9050155618886613</v>
      </c>
      <c r="E729" s="13">
        <f>IF(C729="N/A", 0, INDEX('Probability Tables'!$J$48:$J$50, MATCH(C729, 'Probability Tables'!$A$48:$A$50, 0)))</f>
        <v>-0.71512608727872051</v>
      </c>
      <c r="F729" s="13">
        <f>'Probability Tables'!$E$3</f>
        <v>-0.48424598596127871</v>
      </c>
      <c r="G729" s="16">
        <f>SUM(D729:F729)</f>
        <v>-3.1043876351286608</v>
      </c>
      <c r="H729" s="14">
        <f>IF(B729="N/A", 0, INDEX('Probability Tables'!$K$18:$K$19, MATCH(B729, 'Probability Tables'!$A$18:$A$19, 0)))</f>
        <v>-0.38532054201569693</v>
      </c>
      <c r="I729" s="14">
        <f>IF(C729="N/A", 0, INDEX('Probability Tables'!$K$48:$K$50, MATCH(C729, 'Probability Tables'!$A$48:$A$50, 0)))</f>
        <v>-1.624036711855253</v>
      </c>
      <c r="J729" s="14">
        <f>'Probability Tables'!$E$4</f>
        <v>-0.95753369040820424</v>
      </c>
      <c r="K729" s="16">
        <f>SUM(H729:J729)</f>
        <v>-2.9668909442791542</v>
      </c>
      <c r="L729" s="15">
        <f>EXP(G729)/(EXP(G729)+EXP(K729))*100</f>
        <v>46.567987972047398</v>
      </c>
      <c r="M729" s="15">
        <f>EXP(K729)/(EXP(K729)+EXP(G729))*100</f>
        <v>53.432012027952602</v>
      </c>
      <c r="N729" s="17">
        <f t="shared" si="11"/>
        <v>1</v>
      </c>
      <c r="O729" s="17">
        <v>1</v>
      </c>
    </row>
    <row r="730" spans="1:15" x14ac:dyDescent="0.25">
      <c r="A730" t="s">
        <v>1018</v>
      </c>
      <c r="B730" t="s">
        <v>13</v>
      </c>
      <c r="C730" s="12" t="s">
        <v>1250</v>
      </c>
      <c r="D730" s="13">
        <f>IF(B730="N/A", 0, INDEX('Probability Tables'!$J$18:$J$19, MATCH(B730, 'Probability Tables'!$A$18:$A$19, 0)))</f>
        <v>-0.16113204070663512</v>
      </c>
      <c r="E730" s="13">
        <f>IF(C730="N/A", 0, INDEX('Probability Tables'!$J$48:$J$50, MATCH(C730, 'Probability Tables'!$A$48:$A$50, 0)))</f>
        <v>-1.1317644959850102</v>
      </c>
      <c r="F730" s="13">
        <f>'Probability Tables'!$E$3</f>
        <v>-0.48424598596127871</v>
      </c>
      <c r="G730" s="16">
        <f>SUM(D730:F730)</f>
        <v>-1.7771425226529238</v>
      </c>
      <c r="H730" s="14">
        <f>IF(B730="N/A", 0, INDEX('Probability Tables'!$K$18:$K$19, MATCH(B730, 'Probability Tables'!$A$18:$A$19, 0)))</f>
        <v>-1.140161291580982</v>
      </c>
      <c r="I730" s="14">
        <f>IF(C730="N/A", 0, INDEX('Probability Tables'!$K$48:$K$50, MATCH(C730, 'Probability Tables'!$A$48:$A$50, 0)))</f>
        <v>-0.54522705048332309</v>
      </c>
      <c r="J730" s="14">
        <f>'Probability Tables'!$E$4</f>
        <v>-0.95753369040820424</v>
      </c>
      <c r="K730" s="16">
        <f>SUM(H730:J730)</f>
        <v>-2.6429220324725091</v>
      </c>
      <c r="L730" s="15">
        <f>EXP(G730)/(EXP(G730)+EXP(K730))*100</f>
        <v>70.386674355757833</v>
      </c>
      <c r="M730" s="15">
        <f>EXP(K730)/(EXP(K730)+EXP(G730))*100</f>
        <v>29.613325644242167</v>
      </c>
      <c r="N730" s="17">
        <f t="shared" si="11"/>
        <v>0</v>
      </c>
      <c r="O730" s="17">
        <v>0</v>
      </c>
    </row>
    <row r="731" spans="1:15" x14ac:dyDescent="0.25">
      <c r="A731" t="s">
        <v>1019</v>
      </c>
      <c r="B731" t="s">
        <v>17</v>
      </c>
      <c r="C731" s="12" t="s">
        <v>1251</v>
      </c>
      <c r="D731" s="13">
        <f>IF(B731="N/A", 0, INDEX('Probability Tables'!$J$18:$J$19, MATCH(B731, 'Probability Tables'!$A$18:$A$19, 0)))</f>
        <v>-1.9050155618886613</v>
      </c>
      <c r="E731" s="13">
        <f>IF(C731="N/A", 0, INDEX('Probability Tables'!$J$48:$J$50, MATCH(C731, 'Probability Tables'!$A$48:$A$50, 0)))</f>
        <v>-0.71512608727872051</v>
      </c>
      <c r="F731" s="13">
        <f>'Probability Tables'!$E$3</f>
        <v>-0.48424598596127871</v>
      </c>
      <c r="G731" s="16">
        <f>SUM(D731:F731)</f>
        <v>-3.1043876351286608</v>
      </c>
      <c r="H731" s="14">
        <f>IF(B731="N/A", 0, INDEX('Probability Tables'!$K$18:$K$19, MATCH(B731, 'Probability Tables'!$A$18:$A$19, 0)))</f>
        <v>-0.38532054201569693</v>
      </c>
      <c r="I731" s="14">
        <f>IF(C731="N/A", 0, INDEX('Probability Tables'!$K$48:$K$50, MATCH(C731, 'Probability Tables'!$A$48:$A$50, 0)))</f>
        <v>-1.624036711855253</v>
      </c>
      <c r="J731" s="14">
        <f>'Probability Tables'!$E$4</f>
        <v>-0.95753369040820424</v>
      </c>
      <c r="K731" s="16">
        <f>SUM(H731:J731)</f>
        <v>-2.9668909442791542</v>
      </c>
      <c r="L731" s="15">
        <f>EXP(G731)/(EXP(G731)+EXP(K731))*100</f>
        <v>46.567987972047398</v>
      </c>
      <c r="M731" s="15">
        <f>EXP(K731)/(EXP(K731)+EXP(G731))*100</f>
        <v>53.432012027952602</v>
      </c>
      <c r="N731" s="17">
        <f t="shared" si="11"/>
        <v>1</v>
      </c>
      <c r="O731" s="17">
        <v>0</v>
      </c>
    </row>
    <row r="732" spans="1:15" x14ac:dyDescent="0.25">
      <c r="A732" t="s">
        <v>1021</v>
      </c>
      <c r="B732" t="s">
        <v>17</v>
      </c>
      <c r="C732" s="12" t="s">
        <v>1250</v>
      </c>
      <c r="D732" s="13">
        <f>IF(B732="N/A", 0, INDEX('Probability Tables'!$J$18:$J$19, MATCH(B732, 'Probability Tables'!$A$18:$A$19, 0)))</f>
        <v>-1.9050155618886613</v>
      </c>
      <c r="E732" s="13">
        <f>IF(C732="N/A", 0, INDEX('Probability Tables'!$J$48:$J$50, MATCH(C732, 'Probability Tables'!$A$48:$A$50, 0)))</f>
        <v>-1.1317644959850102</v>
      </c>
      <c r="F732" s="13">
        <f>'Probability Tables'!$E$3</f>
        <v>-0.48424598596127871</v>
      </c>
      <c r="G732" s="16">
        <f>SUM(D732:F732)</f>
        <v>-3.5210260438349503</v>
      </c>
      <c r="H732" s="14">
        <f>IF(B732="N/A", 0, INDEX('Probability Tables'!$K$18:$K$19, MATCH(B732, 'Probability Tables'!$A$18:$A$19, 0)))</f>
        <v>-0.38532054201569693</v>
      </c>
      <c r="I732" s="14">
        <f>IF(C732="N/A", 0, INDEX('Probability Tables'!$K$48:$K$50, MATCH(C732, 'Probability Tables'!$A$48:$A$50, 0)))</f>
        <v>-0.54522705048332309</v>
      </c>
      <c r="J732" s="14">
        <f>'Probability Tables'!$E$4</f>
        <v>-0.95753369040820424</v>
      </c>
      <c r="K732" s="16">
        <f>SUM(H732:J732)</f>
        <v>-1.8880812829072244</v>
      </c>
      <c r="L732" s="15">
        <f>EXP(G732)/(EXP(G732)+EXP(K732))*100</f>
        <v>16.342735774071372</v>
      </c>
      <c r="M732" s="15">
        <f>EXP(K732)/(EXP(K732)+EXP(G732))*100</f>
        <v>83.657264225928628</v>
      </c>
      <c r="N732" s="17">
        <f t="shared" si="11"/>
        <v>1</v>
      </c>
      <c r="O732" s="17">
        <v>1</v>
      </c>
    </row>
    <row r="733" spans="1:15" x14ac:dyDescent="0.25">
      <c r="A733" t="s">
        <v>1022</v>
      </c>
      <c r="B733" t="s">
        <v>13</v>
      </c>
      <c r="C733" s="12" t="s">
        <v>1252</v>
      </c>
      <c r="D733" s="13">
        <f>IF(B733="N/A", 0, INDEX('Probability Tables'!$J$18:$J$19, MATCH(B733, 'Probability Tables'!$A$18:$A$19, 0)))</f>
        <v>-0.16113204070663512</v>
      </c>
      <c r="E733" s="13">
        <f>IF(C733="N/A", 0, INDEX('Probability Tables'!$J$48:$J$50, MATCH(C733, 'Probability Tables'!$A$48:$A$50, 0)))</f>
        <v>-1.6691571471357227</v>
      </c>
      <c r="F733" s="13">
        <f>'Probability Tables'!$E$3</f>
        <v>-0.48424598596127871</v>
      </c>
      <c r="G733" s="16">
        <f>SUM(D733:F733)</f>
        <v>-2.3145351738036366</v>
      </c>
      <c r="H733" s="14">
        <f>IF(B733="N/A", 0, INDEX('Probability Tables'!$K$18:$K$19, MATCH(B733, 'Probability Tables'!$A$18:$A$19, 0)))</f>
        <v>-1.140161291580982</v>
      </c>
      <c r="I733" s="14">
        <f>IF(C733="N/A", 0, INDEX('Probability Tables'!$K$48:$K$50, MATCH(C733, 'Probability Tables'!$A$48:$A$50, 0)))</f>
        <v>-1.4997389951776758</v>
      </c>
      <c r="J733" s="14">
        <f>'Probability Tables'!$E$4</f>
        <v>-0.95753369040820424</v>
      </c>
      <c r="K733" s="16">
        <f>SUM(H733:J733)</f>
        <v>-3.5974339771668618</v>
      </c>
      <c r="L733" s="15">
        <f>EXP(G733)/(EXP(G733)+EXP(K733))*100</f>
        <v>78.294281286117311</v>
      </c>
      <c r="M733" s="15">
        <f>EXP(K733)/(EXP(K733)+EXP(G733))*100</f>
        <v>21.705718713882685</v>
      </c>
      <c r="N733" s="17">
        <f t="shared" si="11"/>
        <v>0</v>
      </c>
      <c r="O733" s="17">
        <v>0</v>
      </c>
    </row>
    <row r="734" spans="1:15" x14ac:dyDescent="0.25">
      <c r="A734" t="s">
        <v>1023</v>
      </c>
      <c r="B734" t="s">
        <v>13</v>
      </c>
      <c r="C734" s="12" t="s">
        <v>1251</v>
      </c>
      <c r="D734" s="13">
        <f>IF(B734="N/A", 0, INDEX('Probability Tables'!$J$18:$J$19, MATCH(B734, 'Probability Tables'!$A$18:$A$19, 0)))</f>
        <v>-0.16113204070663512</v>
      </c>
      <c r="E734" s="13">
        <f>IF(C734="N/A", 0, INDEX('Probability Tables'!$J$48:$J$50, MATCH(C734, 'Probability Tables'!$A$48:$A$50, 0)))</f>
        <v>-0.71512608727872051</v>
      </c>
      <c r="F734" s="13">
        <f>'Probability Tables'!$E$3</f>
        <v>-0.48424598596127871</v>
      </c>
      <c r="G734" s="16">
        <f>SUM(D734:F734)</f>
        <v>-1.3605041139466343</v>
      </c>
      <c r="H734" s="14">
        <f>IF(B734="N/A", 0, INDEX('Probability Tables'!$K$18:$K$19, MATCH(B734, 'Probability Tables'!$A$18:$A$19, 0)))</f>
        <v>-1.140161291580982</v>
      </c>
      <c r="I734" s="14">
        <f>IF(C734="N/A", 0, INDEX('Probability Tables'!$K$48:$K$50, MATCH(C734, 'Probability Tables'!$A$48:$A$50, 0)))</f>
        <v>-1.624036711855253</v>
      </c>
      <c r="J734" s="14">
        <f>'Probability Tables'!$E$4</f>
        <v>-0.95753369040820424</v>
      </c>
      <c r="K734" s="16">
        <f>SUM(H734:J734)</f>
        <v>-3.7217316938444389</v>
      </c>
      <c r="L734" s="15">
        <f>EXP(G734)/(EXP(G734)+EXP(K734))*100</f>
        <v>91.38225276677349</v>
      </c>
      <c r="M734" s="15">
        <f>EXP(K734)/(EXP(K734)+EXP(G734))*100</f>
        <v>8.6177472332265204</v>
      </c>
      <c r="N734" s="17">
        <f t="shared" si="11"/>
        <v>0</v>
      </c>
      <c r="O734" s="17">
        <v>0</v>
      </c>
    </row>
    <row r="735" spans="1:15" x14ac:dyDescent="0.25">
      <c r="A735" t="s">
        <v>1024</v>
      </c>
      <c r="B735" t="s">
        <v>13</v>
      </c>
      <c r="C735" s="12" t="s">
        <v>1252</v>
      </c>
      <c r="D735" s="13">
        <f>IF(B735="N/A", 0, INDEX('Probability Tables'!$J$18:$J$19, MATCH(B735, 'Probability Tables'!$A$18:$A$19, 0)))</f>
        <v>-0.16113204070663512</v>
      </c>
      <c r="E735" s="13">
        <f>IF(C735="N/A", 0, INDEX('Probability Tables'!$J$48:$J$50, MATCH(C735, 'Probability Tables'!$A$48:$A$50, 0)))</f>
        <v>-1.6691571471357227</v>
      </c>
      <c r="F735" s="13">
        <f>'Probability Tables'!$E$3</f>
        <v>-0.48424598596127871</v>
      </c>
      <c r="G735" s="16">
        <f>SUM(D735:F735)</f>
        <v>-2.3145351738036366</v>
      </c>
      <c r="H735" s="14">
        <f>IF(B735="N/A", 0, INDEX('Probability Tables'!$K$18:$K$19, MATCH(B735, 'Probability Tables'!$A$18:$A$19, 0)))</f>
        <v>-1.140161291580982</v>
      </c>
      <c r="I735" s="14">
        <f>IF(C735="N/A", 0, INDEX('Probability Tables'!$K$48:$K$50, MATCH(C735, 'Probability Tables'!$A$48:$A$50, 0)))</f>
        <v>-1.4997389951776758</v>
      </c>
      <c r="J735" s="14">
        <f>'Probability Tables'!$E$4</f>
        <v>-0.95753369040820424</v>
      </c>
      <c r="K735" s="16">
        <f>SUM(H735:J735)</f>
        <v>-3.5974339771668618</v>
      </c>
      <c r="L735" s="15">
        <f>EXP(G735)/(EXP(G735)+EXP(K735))*100</f>
        <v>78.294281286117311</v>
      </c>
      <c r="M735" s="15">
        <f>EXP(K735)/(EXP(K735)+EXP(G735))*100</f>
        <v>21.705718713882685</v>
      </c>
      <c r="N735" s="17">
        <f t="shared" si="11"/>
        <v>0</v>
      </c>
      <c r="O735" s="17">
        <v>0</v>
      </c>
    </row>
    <row r="736" spans="1:15" x14ac:dyDescent="0.25">
      <c r="A736" t="s">
        <v>1025</v>
      </c>
      <c r="B736" t="s">
        <v>13</v>
      </c>
      <c r="C736" s="12" t="s">
        <v>1252</v>
      </c>
      <c r="D736" s="13">
        <f>IF(B736="N/A", 0, INDEX('Probability Tables'!$J$18:$J$19, MATCH(B736, 'Probability Tables'!$A$18:$A$19, 0)))</f>
        <v>-0.16113204070663512</v>
      </c>
      <c r="E736" s="13">
        <f>IF(C736="N/A", 0, INDEX('Probability Tables'!$J$48:$J$50, MATCH(C736, 'Probability Tables'!$A$48:$A$50, 0)))</f>
        <v>-1.6691571471357227</v>
      </c>
      <c r="F736" s="13">
        <f>'Probability Tables'!$E$3</f>
        <v>-0.48424598596127871</v>
      </c>
      <c r="G736" s="16">
        <f>SUM(D736:F736)</f>
        <v>-2.3145351738036366</v>
      </c>
      <c r="H736" s="14">
        <f>IF(B736="N/A", 0, INDEX('Probability Tables'!$K$18:$K$19, MATCH(B736, 'Probability Tables'!$A$18:$A$19, 0)))</f>
        <v>-1.140161291580982</v>
      </c>
      <c r="I736" s="14">
        <f>IF(C736="N/A", 0, INDEX('Probability Tables'!$K$48:$K$50, MATCH(C736, 'Probability Tables'!$A$48:$A$50, 0)))</f>
        <v>-1.4997389951776758</v>
      </c>
      <c r="J736" s="14">
        <f>'Probability Tables'!$E$4</f>
        <v>-0.95753369040820424</v>
      </c>
      <c r="K736" s="16">
        <f>SUM(H736:J736)</f>
        <v>-3.5974339771668618</v>
      </c>
      <c r="L736" s="15">
        <f>EXP(G736)/(EXP(G736)+EXP(K736))*100</f>
        <v>78.294281286117311</v>
      </c>
      <c r="M736" s="15">
        <f>EXP(K736)/(EXP(K736)+EXP(G736))*100</f>
        <v>21.705718713882685</v>
      </c>
      <c r="N736" s="17">
        <f t="shared" si="11"/>
        <v>0</v>
      </c>
      <c r="O736" s="17">
        <v>0</v>
      </c>
    </row>
    <row r="737" spans="1:15" x14ac:dyDescent="0.25">
      <c r="A737" t="s">
        <v>1026</v>
      </c>
      <c r="B737" t="s">
        <v>13</v>
      </c>
      <c r="C737" s="12" t="s">
        <v>1252</v>
      </c>
      <c r="D737" s="13">
        <f>IF(B737="N/A", 0, INDEX('Probability Tables'!$J$18:$J$19, MATCH(B737, 'Probability Tables'!$A$18:$A$19, 0)))</f>
        <v>-0.16113204070663512</v>
      </c>
      <c r="E737" s="13">
        <f>IF(C737="N/A", 0, INDEX('Probability Tables'!$J$48:$J$50, MATCH(C737, 'Probability Tables'!$A$48:$A$50, 0)))</f>
        <v>-1.6691571471357227</v>
      </c>
      <c r="F737" s="13">
        <f>'Probability Tables'!$E$3</f>
        <v>-0.48424598596127871</v>
      </c>
      <c r="G737" s="16">
        <f>SUM(D737:F737)</f>
        <v>-2.3145351738036366</v>
      </c>
      <c r="H737" s="14">
        <f>IF(B737="N/A", 0, INDEX('Probability Tables'!$K$18:$K$19, MATCH(B737, 'Probability Tables'!$A$18:$A$19, 0)))</f>
        <v>-1.140161291580982</v>
      </c>
      <c r="I737" s="14">
        <f>IF(C737="N/A", 0, INDEX('Probability Tables'!$K$48:$K$50, MATCH(C737, 'Probability Tables'!$A$48:$A$50, 0)))</f>
        <v>-1.4997389951776758</v>
      </c>
      <c r="J737" s="14">
        <f>'Probability Tables'!$E$4</f>
        <v>-0.95753369040820424</v>
      </c>
      <c r="K737" s="16">
        <f>SUM(H737:J737)</f>
        <v>-3.5974339771668618</v>
      </c>
      <c r="L737" s="15">
        <f>EXP(G737)/(EXP(G737)+EXP(K737))*100</f>
        <v>78.294281286117311</v>
      </c>
      <c r="M737" s="15">
        <f>EXP(K737)/(EXP(K737)+EXP(G737))*100</f>
        <v>21.705718713882685</v>
      </c>
      <c r="N737" s="17">
        <f t="shared" si="11"/>
        <v>0</v>
      </c>
      <c r="O737" s="17">
        <v>0</v>
      </c>
    </row>
    <row r="738" spans="1:15" x14ac:dyDescent="0.25">
      <c r="A738" t="s">
        <v>1027</v>
      </c>
      <c r="B738" t="s">
        <v>17</v>
      </c>
      <c r="C738" s="12" t="s">
        <v>1250</v>
      </c>
      <c r="D738" s="13">
        <f>IF(B738="N/A", 0, INDEX('Probability Tables'!$J$18:$J$19, MATCH(B738, 'Probability Tables'!$A$18:$A$19, 0)))</f>
        <v>-1.9050155618886613</v>
      </c>
      <c r="E738" s="13">
        <f>IF(C738="N/A", 0, INDEX('Probability Tables'!$J$48:$J$50, MATCH(C738, 'Probability Tables'!$A$48:$A$50, 0)))</f>
        <v>-1.1317644959850102</v>
      </c>
      <c r="F738" s="13">
        <f>'Probability Tables'!$E$3</f>
        <v>-0.48424598596127871</v>
      </c>
      <c r="G738" s="16">
        <f>SUM(D738:F738)</f>
        <v>-3.5210260438349503</v>
      </c>
      <c r="H738" s="14">
        <f>IF(B738="N/A", 0, INDEX('Probability Tables'!$K$18:$K$19, MATCH(B738, 'Probability Tables'!$A$18:$A$19, 0)))</f>
        <v>-0.38532054201569693</v>
      </c>
      <c r="I738" s="14">
        <f>IF(C738="N/A", 0, INDEX('Probability Tables'!$K$48:$K$50, MATCH(C738, 'Probability Tables'!$A$48:$A$50, 0)))</f>
        <v>-0.54522705048332309</v>
      </c>
      <c r="J738" s="14">
        <f>'Probability Tables'!$E$4</f>
        <v>-0.95753369040820424</v>
      </c>
      <c r="K738" s="16">
        <f>SUM(H738:J738)</f>
        <v>-1.8880812829072244</v>
      </c>
      <c r="L738" s="15">
        <f>EXP(G738)/(EXP(G738)+EXP(K738))*100</f>
        <v>16.342735774071372</v>
      </c>
      <c r="M738" s="15">
        <f>EXP(K738)/(EXP(K738)+EXP(G738))*100</f>
        <v>83.657264225928628</v>
      </c>
      <c r="N738" s="17">
        <f t="shared" si="11"/>
        <v>1</v>
      </c>
      <c r="O738" s="17">
        <v>0</v>
      </c>
    </row>
    <row r="739" spans="1:15" x14ac:dyDescent="0.25">
      <c r="A739" t="s">
        <v>1028</v>
      </c>
      <c r="B739" t="s">
        <v>13</v>
      </c>
      <c r="C739" s="12" t="s">
        <v>1250</v>
      </c>
      <c r="D739" s="13">
        <f>IF(B739="N/A", 0, INDEX('Probability Tables'!$J$18:$J$19, MATCH(B739, 'Probability Tables'!$A$18:$A$19, 0)))</f>
        <v>-0.16113204070663512</v>
      </c>
      <c r="E739" s="13">
        <f>IF(C739="N/A", 0, INDEX('Probability Tables'!$J$48:$J$50, MATCH(C739, 'Probability Tables'!$A$48:$A$50, 0)))</f>
        <v>-1.1317644959850102</v>
      </c>
      <c r="F739" s="13">
        <f>'Probability Tables'!$E$3</f>
        <v>-0.48424598596127871</v>
      </c>
      <c r="G739" s="16">
        <f>SUM(D739:F739)</f>
        <v>-1.7771425226529238</v>
      </c>
      <c r="H739" s="14">
        <f>IF(B739="N/A", 0, INDEX('Probability Tables'!$K$18:$K$19, MATCH(B739, 'Probability Tables'!$A$18:$A$19, 0)))</f>
        <v>-1.140161291580982</v>
      </c>
      <c r="I739" s="14">
        <f>IF(C739="N/A", 0, INDEX('Probability Tables'!$K$48:$K$50, MATCH(C739, 'Probability Tables'!$A$48:$A$50, 0)))</f>
        <v>-0.54522705048332309</v>
      </c>
      <c r="J739" s="14">
        <f>'Probability Tables'!$E$4</f>
        <v>-0.95753369040820424</v>
      </c>
      <c r="K739" s="16">
        <f>SUM(H739:J739)</f>
        <v>-2.6429220324725091</v>
      </c>
      <c r="L739" s="15">
        <f>EXP(G739)/(EXP(G739)+EXP(K739))*100</f>
        <v>70.386674355757833</v>
      </c>
      <c r="M739" s="15">
        <f>EXP(K739)/(EXP(K739)+EXP(G739))*100</f>
        <v>29.613325644242167</v>
      </c>
      <c r="N739" s="17">
        <f t="shared" si="11"/>
        <v>0</v>
      </c>
      <c r="O739" s="17">
        <v>1</v>
      </c>
    </row>
    <row r="740" spans="1:15" x14ac:dyDescent="0.25">
      <c r="A740" t="s">
        <v>1030</v>
      </c>
      <c r="B740" t="s">
        <v>13</v>
      </c>
      <c r="C740" s="12" t="s">
        <v>1251</v>
      </c>
      <c r="D740" s="13">
        <f>IF(B740="N/A", 0, INDEX('Probability Tables'!$J$18:$J$19, MATCH(B740, 'Probability Tables'!$A$18:$A$19, 0)))</f>
        <v>-0.16113204070663512</v>
      </c>
      <c r="E740" s="13">
        <f>IF(C740="N/A", 0, INDEX('Probability Tables'!$J$48:$J$50, MATCH(C740, 'Probability Tables'!$A$48:$A$50, 0)))</f>
        <v>-0.71512608727872051</v>
      </c>
      <c r="F740" s="13">
        <f>'Probability Tables'!$E$3</f>
        <v>-0.48424598596127871</v>
      </c>
      <c r="G740" s="16">
        <f>SUM(D740:F740)</f>
        <v>-1.3605041139466343</v>
      </c>
      <c r="H740" s="14">
        <f>IF(B740="N/A", 0, INDEX('Probability Tables'!$K$18:$K$19, MATCH(B740, 'Probability Tables'!$A$18:$A$19, 0)))</f>
        <v>-1.140161291580982</v>
      </c>
      <c r="I740" s="14">
        <f>IF(C740="N/A", 0, INDEX('Probability Tables'!$K$48:$K$50, MATCH(C740, 'Probability Tables'!$A$48:$A$50, 0)))</f>
        <v>-1.624036711855253</v>
      </c>
      <c r="J740" s="14">
        <f>'Probability Tables'!$E$4</f>
        <v>-0.95753369040820424</v>
      </c>
      <c r="K740" s="16">
        <f>SUM(H740:J740)</f>
        <v>-3.7217316938444389</v>
      </c>
      <c r="L740" s="15">
        <f>EXP(G740)/(EXP(G740)+EXP(K740))*100</f>
        <v>91.38225276677349</v>
      </c>
      <c r="M740" s="15">
        <f>EXP(K740)/(EXP(K740)+EXP(G740))*100</f>
        <v>8.6177472332265204</v>
      </c>
      <c r="N740" s="17">
        <f t="shared" si="11"/>
        <v>0</v>
      </c>
      <c r="O740" s="17">
        <v>0</v>
      </c>
    </row>
    <row r="741" spans="1:15" x14ac:dyDescent="0.25">
      <c r="A741" t="s">
        <v>1031</v>
      </c>
      <c r="B741" t="s">
        <v>13</v>
      </c>
      <c r="C741" s="12" t="s">
        <v>1251</v>
      </c>
      <c r="D741" s="13">
        <f>IF(B741="N/A", 0, INDEX('Probability Tables'!$J$18:$J$19, MATCH(B741, 'Probability Tables'!$A$18:$A$19, 0)))</f>
        <v>-0.16113204070663512</v>
      </c>
      <c r="E741" s="13">
        <f>IF(C741="N/A", 0, INDEX('Probability Tables'!$J$48:$J$50, MATCH(C741, 'Probability Tables'!$A$48:$A$50, 0)))</f>
        <v>-0.71512608727872051</v>
      </c>
      <c r="F741" s="13">
        <f>'Probability Tables'!$E$3</f>
        <v>-0.48424598596127871</v>
      </c>
      <c r="G741" s="16">
        <f>SUM(D741:F741)</f>
        <v>-1.3605041139466343</v>
      </c>
      <c r="H741" s="14">
        <f>IF(B741="N/A", 0, INDEX('Probability Tables'!$K$18:$K$19, MATCH(B741, 'Probability Tables'!$A$18:$A$19, 0)))</f>
        <v>-1.140161291580982</v>
      </c>
      <c r="I741" s="14">
        <f>IF(C741="N/A", 0, INDEX('Probability Tables'!$K$48:$K$50, MATCH(C741, 'Probability Tables'!$A$48:$A$50, 0)))</f>
        <v>-1.624036711855253</v>
      </c>
      <c r="J741" s="14">
        <f>'Probability Tables'!$E$4</f>
        <v>-0.95753369040820424</v>
      </c>
      <c r="K741" s="16">
        <f>SUM(H741:J741)</f>
        <v>-3.7217316938444389</v>
      </c>
      <c r="L741" s="15">
        <f>EXP(G741)/(EXP(G741)+EXP(K741))*100</f>
        <v>91.38225276677349</v>
      </c>
      <c r="M741" s="15">
        <f>EXP(K741)/(EXP(K741)+EXP(G741))*100</f>
        <v>8.6177472332265204</v>
      </c>
      <c r="N741" s="17">
        <f t="shared" si="11"/>
        <v>0</v>
      </c>
      <c r="O741" s="17">
        <v>0</v>
      </c>
    </row>
    <row r="742" spans="1:15" x14ac:dyDescent="0.25">
      <c r="A742" t="s">
        <v>1032</v>
      </c>
      <c r="B742" t="s">
        <v>13</v>
      </c>
      <c r="C742" s="12" t="s">
        <v>1250</v>
      </c>
      <c r="D742" s="13">
        <f>IF(B742="N/A", 0, INDEX('Probability Tables'!$J$18:$J$19, MATCH(B742, 'Probability Tables'!$A$18:$A$19, 0)))</f>
        <v>-0.16113204070663512</v>
      </c>
      <c r="E742" s="13">
        <f>IF(C742="N/A", 0, INDEX('Probability Tables'!$J$48:$J$50, MATCH(C742, 'Probability Tables'!$A$48:$A$50, 0)))</f>
        <v>-1.1317644959850102</v>
      </c>
      <c r="F742" s="13">
        <f>'Probability Tables'!$E$3</f>
        <v>-0.48424598596127871</v>
      </c>
      <c r="G742" s="16">
        <f>SUM(D742:F742)</f>
        <v>-1.7771425226529238</v>
      </c>
      <c r="H742" s="14">
        <f>IF(B742="N/A", 0, INDEX('Probability Tables'!$K$18:$K$19, MATCH(B742, 'Probability Tables'!$A$18:$A$19, 0)))</f>
        <v>-1.140161291580982</v>
      </c>
      <c r="I742" s="14">
        <f>IF(C742="N/A", 0, INDEX('Probability Tables'!$K$48:$K$50, MATCH(C742, 'Probability Tables'!$A$48:$A$50, 0)))</f>
        <v>-0.54522705048332309</v>
      </c>
      <c r="J742" s="14">
        <f>'Probability Tables'!$E$4</f>
        <v>-0.95753369040820424</v>
      </c>
      <c r="K742" s="16">
        <f>SUM(H742:J742)</f>
        <v>-2.6429220324725091</v>
      </c>
      <c r="L742" s="15">
        <f>EXP(G742)/(EXP(G742)+EXP(K742))*100</f>
        <v>70.386674355757833</v>
      </c>
      <c r="M742" s="15">
        <f>EXP(K742)/(EXP(K742)+EXP(G742))*100</f>
        <v>29.613325644242167</v>
      </c>
      <c r="N742" s="17">
        <f t="shared" si="11"/>
        <v>0</v>
      </c>
      <c r="O742" s="17">
        <v>1</v>
      </c>
    </row>
    <row r="743" spans="1:15" x14ac:dyDescent="0.25">
      <c r="A743" t="s">
        <v>1034</v>
      </c>
      <c r="B743" t="s">
        <v>13</v>
      </c>
      <c r="C743" s="12" t="s">
        <v>1250</v>
      </c>
      <c r="D743" s="13">
        <f>IF(B743="N/A", 0, INDEX('Probability Tables'!$J$18:$J$19, MATCH(B743, 'Probability Tables'!$A$18:$A$19, 0)))</f>
        <v>-0.16113204070663512</v>
      </c>
      <c r="E743" s="13">
        <f>IF(C743="N/A", 0, INDEX('Probability Tables'!$J$48:$J$50, MATCH(C743, 'Probability Tables'!$A$48:$A$50, 0)))</f>
        <v>-1.1317644959850102</v>
      </c>
      <c r="F743" s="13">
        <f>'Probability Tables'!$E$3</f>
        <v>-0.48424598596127871</v>
      </c>
      <c r="G743" s="16">
        <f>SUM(D743:F743)</f>
        <v>-1.7771425226529238</v>
      </c>
      <c r="H743" s="14">
        <f>IF(B743="N/A", 0, INDEX('Probability Tables'!$K$18:$K$19, MATCH(B743, 'Probability Tables'!$A$18:$A$19, 0)))</f>
        <v>-1.140161291580982</v>
      </c>
      <c r="I743" s="14">
        <f>IF(C743="N/A", 0, INDEX('Probability Tables'!$K$48:$K$50, MATCH(C743, 'Probability Tables'!$A$48:$A$50, 0)))</f>
        <v>-0.54522705048332309</v>
      </c>
      <c r="J743" s="14">
        <f>'Probability Tables'!$E$4</f>
        <v>-0.95753369040820424</v>
      </c>
      <c r="K743" s="16">
        <f>SUM(H743:J743)</f>
        <v>-2.6429220324725091</v>
      </c>
      <c r="L743" s="15">
        <f>EXP(G743)/(EXP(G743)+EXP(K743))*100</f>
        <v>70.386674355757833</v>
      </c>
      <c r="M743" s="15">
        <f>EXP(K743)/(EXP(K743)+EXP(G743))*100</f>
        <v>29.613325644242167</v>
      </c>
      <c r="N743" s="17">
        <f t="shared" si="11"/>
        <v>0</v>
      </c>
      <c r="O743" s="17">
        <v>0</v>
      </c>
    </row>
    <row r="744" spans="1:15" x14ac:dyDescent="0.25">
      <c r="A744" t="s">
        <v>1036</v>
      </c>
      <c r="B744" t="s">
        <v>17</v>
      </c>
      <c r="C744" s="12" t="s">
        <v>1250</v>
      </c>
      <c r="D744" s="13">
        <f>IF(B744="N/A", 0, INDEX('Probability Tables'!$J$18:$J$19, MATCH(B744, 'Probability Tables'!$A$18:$A$19, 0)))</f>
        <v>-1.9050155618886613</v>
      </c>
      <c r="E744" s="13">
        <f>IF(C744="N/A", 0, INDEX('Probability Tables'!$J$48:$J$50, MATCH(C744, 'Probability Tables'!$A$48:$A$50, 0)))</f>
        <v>-1.1317644959850102</v>
      </c>
      <c r="F744" s="13">
        <f>'Probability Tables'!$E$3</f>
        <v>-0.48424598596127871</v>
      </c>
      <c r="G744" s="16">
        <f>SUM(D744:F744)</f>
        <v>-3.5210260438349503</v>
      </c>
      <c r="H744" s="14">
        <f>IF(B744="N/A", 0, INDEX('Probability Tables'!$K$18:$K$19, MATCH(B744, 'Probability Tables'!$A$18:$A$19, 0)))</f>
        <v>-0.38532054201569693</v>
      </c>
      <c r="I744" s="14">
        <f>IF(C744="N/A", 0, INDEX('Probability Tables'!$K$48:$K$50, MATCH(C744, 'Probability Tables'!$A$48:$A$50, 0)))</f>
        <v>-0.54522705048332309</v>
      </c>
      <c r="J744" s="14">
        <f>'Probability Tables'!$E$4</f>
        <v>-0.95753369040820424</v>
      </c>
      <c r="K744" s="16">
        <f>SUM(H744:J744)</f>
        <v>-1.8880812829072244</v>
      </c>
      <c r="L744" s="15">
        <f>EXP(G744)/(EXP(G744)+EXP(K744))*100</f>
        <v>16.342735774071372</v>
      </c>
      <c r="M744" s="15">
        <f>EXP(K744)/(EXP(K744)+EXP(G744))*100</f>
        <v>83.657264225928628</v>
      </c>
      <c r="N744" s="17">
        <f t="shared" si="11"/>
        <v>1</v>
      </c>
      <c r="O744" s="17">
        <v>1</v>
      </c>
    </row>
    <row r="745" spans="1:15" x14ac:dyDescent="0.25">
      <c r="A745" t="s">
        <v>1037</v>
      </c>
      <c r="B745" t="s">
        <v>13</v>
      </c>
      <c r="C745" s="12" t="s">
        <v>1252</v>
      </c>
      <c r="D745" s="13">
        <f>IF(B745="N/A", 0, INDEX('Probability Tables'!$J$18:$J$19, MATCH(B745, 'Probability Tables'!$A$18:$A$19, 0)))</f>
        <v>-0.16113204070663512</v>
      </c>
      <c r="E745" s="13">
        <f>IF(C745="N/A", 0, INDEX('Probability Tables'!$J$48:$J$50, MATCH(C745, 'Probability Tables'!$A$48:$A$50, 0)))</f>
        <v>-1.6691571471357227</v>
      </c>
      <c r="F745" s="13">
        <f>'Probability Tables'!$E$3</f>
        <v>-0.48424598596127871</v>
      </c>
      <c r="G745" s="16">
        <f>SUM(D745:F745)</f>
        <v>-2.3145351738036366</v>
      </c>
      <c r="H745" s="14">
        <f>IF(B745="N/A", 0, INDEX('Probability Tables'!$K$18:$K$19, MATCH(B745, 'Probability Tables'!$A$18:$A$19, 0)))</f>
        <v>-1.140161291580982</v>
      </c>
      <c r="I745" s="14">
        <f>IF(C745="N/A", 0, INDEX('Probability Tables'!$K$48:$K$50, MATCH(C745, 'Probability Tables'!$A$48:$A$50, 0)))</f>
        <v>-1.4997389951776758</v>
      </c>
      <c r="J745" s="14">
        <f>'Probability Tables'!$E$4</f>
        <v>-0.95753369040820424</v>
      </c>
      <c r="K745" s="16">
        <f>SUM(H745:J745)</f>
        <v>-3.5974339771668618</v>
      </c>
      <c r="L745" s="15">
        <f>EXP(G745)/(EXP(G745)+EXP(K745))*100</f>
        <v>78.294281286117311</v>
      </c>
      <c r="M745" s="15">
        <f>EXP(K745)/(EXP(K745)+EXP(G745))*100</f>
        <v>21.705718713882685</v>
      </c>
      <c r="N745" s="17">
        <f t="shared" si="11"/>
        <v>0</v>
      </c>
      <c r="O745" s="17">
        <v>0</v>
      </c>
    </row>
    <row r="746" spans="1:15" x14ac:dyDescent="0.25">
      <c r="A746" t="s">
        <v>1038</v>
      </c>
      <c r="B746" t="s">
        <v>13</v>
      </c>
      <c r="C746" s="12" t="s">
        <v>1251</v>
      </c>
      <c r="D746" s="13">
        <f>IF(B746="N/A", 0, INDEX('Probability Tables'!$J$18:$J$19, MATCH(B746, 'Probability Tables'!$A$18:$A$19, 0)))</f>
        <v>-0.16113204070663512</v>
      </c>
      <c r="E746" s="13">
        <f>IF(C746="N/A", 0, INDEX('Probability Tables'!$J$48:$J$50, MATCH(C746, 'Probability Tables'!$A$48:$A$50, 0)))</f>
        <v>-0.71512608727872051</v>
      </c>
      <c r="F746" s="13">
        <f>'Probability Tables'!$E$3</f>
        <v>-0.48424598596127871</v>
      </c>
      <c r="G746" s="16">
        <f>SUM(D746:F746)</f>
        <v>-1.3605041139466343</v>
      </c>
      <c r="H746" s="14">
        <f>IF(B746="N/A", 0, INDEX('Probability Tables'!$K$18:$K$19, MATCH(B746, 'Probability Tables'!$A$18:$A$19, 0)))</f>
        <v>-1.140161291580982</v>
      </c>
      <c r="I746" s="14">
        <f>IF(C746="N/A", 0, INDEX('Probability Tables'!$K$48:$K$50, MATCH(C746, 'Probability Tables'!$A$48:$A$50, 0)))</f>
        <v>-1.624036711855253</v>
      </c>
      <c r="J746" s="14">
        <f>'Probability Tables'!$E$4</f>
        <v>-0.95753369040820424</v>
      </c>
      <c r="K746" s="16">
        <f>SUM(H746:J746)</f>
        <v>-3.7217316938444389</v>
      </c>
      <c r="L746" s="15">
        <f>EXP(G746)/(EXP(G746)+EXP(K746))*100</f>
        <v>91.38225276677349</v>
      </c>
      <c r="M746" s="15">
        <f>EXP(K746)/(EXP(K746)+EXP(G746))*100</f>
        <v>8.6177472332265204</v>
      </c>
      <c r="N746" s="17">
        <f t="shared" si="11"/>
        <v>0</v>
      </c>
      <c r="O746" s="17">
        <v>1</v>
      </c>
    </row>
    <row r="747" spans="1:15" x14ac:dyDescent="0.25">
      <c r="A747" t="s">
        <v>1040</v>
      </c>
      <c r="B747" t="s">
        <v>13</v>
      </c>
      <c r="C747" s="12" t="s">
        <v>1250</v>
      </c>
      <c r="D747" s="13">
        <f>IF(B747="N/A", 0, INDEX('Probability Tables'!$J$18:$J$19, MATCH(B747, 'Probability Tables'!$A$18:$A$19, 0)))</f>
        <v>-0.16113204070663512</v>
      </c>
      <c r="E747" s="13">
        <f>IF(C747="N/A", 0, INDEX('Probability Tables'!$J$48:$J$50, MATCH(C747, 'Probability Tables'!$A$48:$A$50, 0)))</f>
        <v>-1.1317644959850102</v>
      </c>
      <c r="F747" s="13">
        <f>'Probability Tables'!$E$3</f>
        <v>-0.48424598596127871</v>
      </c>
      <c r="G747" s="16">
        <f>SUM(D747:F747)</f>
        <v>-1.7771425226529238</v>
      </c>
      <c r="H747" s="14">
        <f>IF(B747="N/A", 0, INDEX('Probability Tables'!$K$18:$K$19, MATCH(B747, 'Probability Tables'!$A$18:$A$19, 0)))</f>
        <v>-1.140161291580982</v>
      </c>
      <c r="I747" s="14">
        <f>IF(C747="N/A", 0, INDEX('Probability Tables'!$K$48:$K$50, MATCH(C747, 'Probability Tables'!$A$48:$A$50, 0)))</f>
        <v>-0.54522705048332309</v>
      </c>
      <c r="J747" s="14">
        <f>'Probability Tables'!$E$4</f>
        <v>-0.95753369040820424</v>
      </c>
      <c r="K747" s="16">
        <f>SUM(H747:J747)</f>
        <v>-2.6429220324725091</v>
      </c>
      <c r="L747" s="15">
        <f>EXP(G747)/(EXP(G747)+EXP(K747))*100</f>
        <v>70.386674355757833</v>
      </c>
      <c r="M747" s="15">
        <f>EXP(K747)/(EXP(K747)+EXP(G747))*100</f>
        <v>29.613325644242167</v>
      </c>
      <c r="N747" s="17">
        <f t="shared" si="11"/>
        <v>0</v>
      </c>
      <c r="O747" s="17">
        <v>0</v>
      </c>
    </row>
    <row r="748" spans="1:15" x14ac:dyDescent="0.25">
      <c r="A748" t="s">
        <v>1041</v>
      </c>
      <c r="B748" t="s">
        <v>13</v>
      </c>
      <c r="C748" s="12" t="s">
        <v>1250</v>
      </c>
      <c r="D748" s="13">
        <f>IF(B748="N/A", 0, INDEX('Probability Tables'!$J$18:$J$19, MATCH(B748, 'Probability Tables'!$A$18:$A$19, 0)))</f>
        <v>-0.16113204070663512</v>
      </c>
      <c r="E748" s="13">
        <f>IF(C748="N/A", 0, INDEX('Probability Tables'!$J$48:$J$50, MATCH(C748, 'Probability Tables'!$A$48:$A$50, 0)))</f>
        <v>-1.1317644959850102</v>
      </c>
      <c r="F748" s="13">
        <f>'Probability Tables'!$E$3</f>
        <v>-0.48424598596127871</v>
      </c>
      <c r="G748" s="16">
        <f>SUM(D748:F748)</f>
        <v>-1.7771425226529238</v>
      </c>
      <c r="H748" s="14">
        <f>IF(B748="N/A", 0, INDEX('Probability Tables'!$K$18:$K$19, MATCH(B748, 'Probability Tables'!$A$18:$A$19, 0)))</f>
        <v>-1.140161291580982</v>
      </c>
      <c r="I748" s="14">
        <f>IF(C748="N/A", 0, INDEX('Probability Tables'!$K$48:$K$50, MATCH(C748, 'Probability Tables'!$A$48:$A$50, 0)))</f>
        <v>-0.54522705048332309</v>
      </c>
      <c r="J748" s="14">
        <f>'Probability Tables'!$E$4</f>
        <v>-0.95753369040820424</v>
      </c>
      <c r="K748" s="16">
        <f>SUM(H748:J748)</f>
        <v>-2.6429220324725091</v>
      </c>
      <c r="L748" s="15">
        <f>EXP(G748)/(EXP(G748)+EXP(K748))*100</f>
        <v>70.386674355757833</v>
      </c>
      <c r="M748" s="15">
        <f>EXP(K748)/(EXP(K748)+EXP(G748))*100</f>
        <v>29.613325644242167</v>
      </c>
      <c r="N748" s="17">
        <f t="shared" si="11"/>
        <v>0</v>
      </c>
      <c r="O748" s="17">
        <v>0</v>
      </c>
    </row>
    <row r="749" spans="1:15" x14ac:dyDescent="0.25">
      <c r="A749" t="s">
        <v>1042</v>
      </c>
      <c r="B749" t="s">
        <v>17</v>
      </c>
      <c r="C749" s="12" t="s">
        <v>1252</v>
      </c>
      <c r="D749" s="13">
        <f>IF(B749="N/A", 0, INDEX('Probability Tables'!$J$18:$J$19, MATCH(B749, 'Probability Tables'!$A$18:$A$19, 0)))</f>
        <v>-1.9050155618886613</v>
      </c>
      <c r="E749" s="13">
        <f>IF(C749="N/A", 0, INDEX('Probability Tables'!$J$48:$J$50, MATCH(C749, 'Probability Tables'!$A$48:$A$50, 0)))</f>
        <v>-1.6691571471357227</v>
      </c>
      <c r="F749" s="13">
        <f>'Probability Tables'!$E$3</f>
        <v>-0.48424598596127871</v>
      </c>
      <c r="G749" s="16">
        <f>SUM(D749:F749)</f>
        <v>-4.0584186949856624</v>
      </c>
      <c r="H749" s="14">
        <f>IF(B749="N/A", 0, INDEX('Probability Tables'!$K$18:$K$19, MATCH(B749, 'Probability Tables'!$A$18:$A$19, 0)))</f>
        <v>-0.38532054201569693</v>
      </c>
      <c r="I749" s="14">
        <f>IF(C749="N/A", 0, INDEX('Probability Tables'!$K$48:$K$50, MATCH(C749, 'Probability Tables'!$A$48:$A$50, 0)))</f>
        <v>-1.4997389951776758</v>
      </c>
      <c r="J749" s="14">
        <f>'Probability Tables'!$E$4</f>
        <v>-0.95753369040820424</v>
      </c>
      <c r="K749" s="16">
        <f>SUM(H749:J749)</f>
        <v>-2.8425932276015771</v>
      </c>
      <c r="L749" s="15">
        <f>EXP(G749)/(EXP(G749)+EXP(K749))*100</f>
        <v>22.867192501028882</v>
      </c>
      <c r="M749" s="15">
        <f>EXP(K749)/(EXP(K749)+EXP(G749))*100</f>
        <v>77.132807498971118</v>
      </c>
      <c r="N749" s="17">
        <f t="shared" si="11"/>
        <v>1</v>
      </c>
      <c r="O749" s="17">
        <v>1</v>
      </c>
    </row>
    <row r="750" spans="1:15" x14ac:dyDescent="0.25">
      <c r="A750" t="s">
        <v>1043</v>
      </c>
      <c r="B750" t="s">
        <v>13</v>
      </c>
      <c r="C750" s="12" t="s">
        <v>1250</v>
      </c>
      <c r="D750" s="13">
        <f>IF(B750="N/A", 0, INDEX('Probability Tables'!$J$18:$J$19, MATCH(B750, 'Probability Tables'!$A$18:$A$19, 0)))</f>
        <v>-0.16113204070663512</v>
      </c>
      <c r="E750" s="13">
        <f>IF(C750="N/A", 0, INDEX('Probability Tables'!$J$48:$J$50, MATCH(C750, 'Probability Tables'!$A$48:$A$50, 0)))</f>
        <v>-1.1317644959850102</v>
      </c>
      <c r="F750" s="13">
        <f>'Probability Tables'!$E$3</f>
        <v>-0.48424598596127871</v>
      </c>
      <c r="G750" s="16">
        <f>SUM(D750:F750)</f>
        <v>-1.7771425226529238</v>
      </c>
      <c r="H750" s="14">
        <f>IF(B750="N/A", 0, INDEX('Probability Tables'!$K$18:$K$19, MATCH(B750, 'Probability Tables'!$A$18:$A$19, 0)))</f>
        <v>-1.140161291580982</v>
      </c>
      <c r="I750" s="14">
        <f>IF(C750="N/A", 0, INDEX('Probability Tables'!$K$48:$K$50, MATCH(C750, 'Probability Tables'!$A$48:$A$50, 0)))</f>
        <v>-0.54522705048332309</v>
      </c>
      <c r="J750" s="14">
        <f>'Probability Tables'!$E$4</f>
        <v>-0.95753369040820424</v>
      </c>
      <c r="K750" s="16">
        <f>SUM(H750:J750)</f>
        <v>-2.6429220324725091</v>
      </c>
      <c r="L750" s="15">
        <f>EXP(G750)/(EXP(G750)+EXP(K750))*100</f>
        <v>70.386674355757833</v>
      </c>
      <c r="M750" s="15">
        <f>EXP(K750)/(EXP(K750)+EXP(G750))*100</f>
        <v>29.613325644242167</v>
      </c>
      <c r="N750" s="17">
        <f t="shared" si="11"/>
        <v>0</v>
      </c>
      <c r="O750" s="17">
        <v>0</v>
      </c>
    </row>
    <row r="751" spans="1:15" x14ac:dyDescent="0.25">
      <c r="A751" t="s">
        <v>1045</v>
      </c>
      <c r="B751" t="s">
        <v>13</v>
      </c>
      <c r="C751" s="12" t="s">
        <v>1251</v>
      </c>
      <c r="D751" s="13">
        <f>IF(B751="N/A", 0, INDEX('Probability Tables'!$J$18:$J$19, MATCH(B751, 'Probability Tables'!$A$18:$A$19, 0)))</f>
        <v>-0.16113204070663512</v>
      </c>
      <c r="E751" s="13">
        <f>IF(C751="N/A", 0, INDEX('Probability Tables'!$J$48:$J$50, MATCH(C751, 'Probability Tables'!$A$48:$A$50, 0)))</f>
        <v>-0.71512608727872051</v>
      </c>
      <c r="F751" s="13">
        <f>'Probability Tables'!$E$3</f>
        <v>-0.48424598596127871</v>
      </c>
      <c r="G751" s="16">
        <f>SUM(D751:F751)</f>
        <v>-1.3605041139466343</v>
      </c>
      <c r="H751" s="14">
        <f>IF(B751="N/A", 0, INDEX('Probability Tables'!$K$18:$K$19, MATCH(B751, 'Probability Tables'!$A$18:$A$19, 0)))</f>
        <v>-1.140161291580982</v>
      </c>
      <c r="I751" s="14">
        <f>IF(C751="N/A", 0, INDEX('Probability Tables'!$K$48:$K$50, MATCH(C751, 'Probability Tables'!$A$48:$A$50, 0)))</f>
        <v>-1.624036711855253</v>
      </c>
      <c r="J751" s="14">
        <f>'Probability Tables'!$E$4</f>
        <v>-0.95753369040820424</v>
      </c>
      <c r="K751" s="16">
        <f>SUM(H751:J751)</f>
        <v>-3.7217316938444389</v>
      </c>
      <c r="L751" s="15">
        <f>EXP(G751)/(EXP(G751)+EXP(K751))*100</f>
        <v>91.38225276677349</v>
      </c>
      <c r="M751" s="15">
        <f>EXP(K751)/(EXP(K751)+EXP(G751))*100</f>
        <v>8.6177472332265204</v>
      </c>
      <c r="N751" s="17">
        <f t="shared" si="11"/>
        <v>0</v>
      </c>
      <c r="O751" s="17">
        <v>0</v>
      </c>
    </row>
    <row r="752" spans="1:15" x14ac:dyDescent="0.25">
      <c r="A752" t="s">
        <v>1046</v>
      </c>
      <c r="B752" t="s">
        <v>17</v>
      </c>
      <c r="C752" s="12" t="s">
        <v>1250</v>
      </c>
      <c r="D752" s="13">
        <f>IF(B752="N/A", 0, INDEX('Probability Tables'!$J$18:$J$19, MATCH(B752, 'Probability Tables'!$A$18:$A$19, 0)))</f>
        <v>-1.9050155618886613</v>
      </c>
      <c r="E752" s="13">
        <f>IF(C752="N/A", 0, INDEX('Probability Tables'!$J$48:$J$50, MATCH(C752, 'Probability Tables'!$A$48:$A$50, 0)))</f>
        <v>-1.1317644959850102</v>
      </c>
      <c r="F752" s="13">
        <f>'Probability Tables'!$E$3</f>
        <v>-0.48424598596127871</v>
      </c>
      <c r="G752" s="16">
        <f>SUM(D752:F752)</f>
        <v>-3.5210260438349503</v>
      </c>
      <c r="H752" s="14">
        <f>IF(B752="N/A", 0, INDEX('Probability Tables'!$K$18:$K$19, MATCH(B752, 'Probability Tables'!$A$18:$A$19, 0)))</f>
        <v>-0.38532054201569693</v>
      </c>
      <c r="I752" s="14">
        <f>IF(C752="N/A", 0, INDEX('Probability Tables'!$K$48:$K$50, MATCH(C752, 'Probability Tables'!$A$48:$A$50, 0)))</f>
        <v>-0.54522705048332309</v>
      </c>
      <c r="J752" s="14">
        <f>'Probability Tables'!$E$4</f>
        <v>-0.95753369040820424</v>
      </c>
      <c r="K752" s="16">
        <f>SUM(H752:J752)</f>
        <v>-1.8880812829072244</v>
      </c>
      <c r="L752" s="15">
        <f>EXP(G752)/(EXP(G752)+EXP(K752))*100</f>
        <v>16.342735774071372</v>
      </c>
      <c r="M752" s="15">
        <f>EXP(K752)/(EXP(K752)+EXP(G752))*100</f>
        <v>83.657264225928628</v>
      </c>
      <c r="N752" s="17">
        <f t="shared" si="11"/>
        <v>1</v>
      </c>
      <c r="O752" s="17">
        <v>1</v>
      </c>
    </row>
    <row r="753" spans="1:15" x14ac:dyDescent="0.25">
      <c r="A753" t="s">
        <v>1047</v>
      </c>
      <c r="B753" t="s">
        <v>13</v>
      </c>
      <c r="C753" s="12" t="s">
        <v>1252</v>
      </c>
      <c r="D753" s="13">
        <f>IF(B753="N/A", 0, INDEX('Probability Tables'!$J$18:$J$19, MATCH(B753, 'Probability Tables'!$A$18:$A$19, 0)))</f>
        <v>-0.16113204070663512</v>
      </c>
      <c r="E753" s="13">
        <f>IF(C753="N/A", 0, INDEX('Probability Tables'!$J$48:$J$50, MATCH(C753, 'Probability Tables'!$A$48:$A$50, 0)))</f>
        <v>-1.6691571471357227</v>
      </c>
      <c r="F753" s="13">
        <f>'Probability Tables'!$E$3</f>
        <v>-0.48424598596127871</v>
      </c>
      <c r="G753" s="16">
        <f>SUM(D753:F753)</f>
        <v>-2.3145351738036366</v>
      </c>
      <c r="H753" s="14">
        <f>IF(B753="N/A", 0, INDEX('Probability Tables'!$K$18:$K$19, MATCH(B753, 'Probability Tables'!$A$18:$A$19, 0)))</f>
        <v>-1.140161291580982</v>
      </c>
      <c r="I753" s="14">
        <f>IF(C753="N/A", 0, INDEX('Probability Tables'!$K$48:$K$50, MATCH(C753, 'Probability Tables'!$A$48:$A$50, 0)))</f>
        <v>-1.4997389951776758</v>
      </c>
      <c r="J753" s="14">
        <f>'Probability Tables'!$E$4</f>
        <v>-0.95753369040820424</v>
      </c>
      <c r="K753" s="16">
        <f>SUM(H753:J753)</f>
        <v>-3.5974339771668618</v>
      </c>
      <c r="L753" s="15">
        <f>EXP(G753)/(EXP(G753)+EXP(K753))*100</f>
        <v>78.294281286117311</v>
      </c>
      <c r="M753" s="15">
        <f>EXP(K753)/(EXP(K753)+EXP(G753))*100</f>
        <v>21.705718713882685</v>
      </c>
      <c r="N753" s="17">
        <f t="shared" si="11"/>
        <v>0</v>
      </c>
      <c r="O753" s="17">
        <v>1</v>
      </c>
    </row>
    <row r="754" spans="1:15" x14ac:dyDescent="0.25">
      <c r="A754" t="s">
        <v>1049</v>
      </c>
      <c r="B754" t="s">
        <v>13</v>
      </c>
      <c r="C754" s="12" t="s">
        <v>1251</v>
      </c>
      <c r="D754" s="13">
        <f>IF(B754="N/A", 0, INDEX('Probability Tables'!$J$18:$J$19, MATCH(B754, 'Probability Tables'!$A$18:$A$19, 0)))</f>
        <v>-0.16113204070663512</v>
      </c>
      <c r="E754" s="13">
        <f>IF(C754="N/A", 0, INDEX('Probability Tables'!$J$48:$J$50, MATCH(C754, 'Probability Tables'!$A$48:$A$50, 0)))</f>
        <v>-0.71512608727872051</v>
      </c>
      <c r="F754" s="13">
        <f>'Probability Tables'!$E$3</f>
        <v>-0.48424598596127871</v>
      </c>
      <c r="G754" s="16">
        <f>SUM(D754:F754)</f>
        <v>-1.3605041139466343</v>
      </c>
      <c r="H754" s="14">
        <f>IF(B754="N/A", 0, INDEX('Probability Tables'!$K$18:$K$19, MATCH(B754, 'Probability Tables'!$A$18:$A$19, 0)))</f>
        <v>-1.140161291580982</v>
      </c>
      <c r="I754" s="14">
        <f>IF(C754="N/A", 0, INDEX('Probability Tables'!$K$48:$K$50, MATCH(C754, 'Probability Tables'!$A$48:$A$50, 0)))</f>
        <v>-1.624036711855253</v>
      </c>
      <c r="J754" s="14">
        <f>'Probability Tables'!$E$4</f>
        <v>-0.95753369040820424</v>
      </c>
      <c r="K754" s="16">
        <f>SUM(H754:J754)</f>
        <v>-3.7217316938444389</v>
      </c>
      <c r="L754" s="15">
        <f>EXP(G754)/(EXP(G754)+EXP(K754))*100</f>
        <v>91.38225276677349</v>
      </c>
      <c r="M754" s="15">
        <f>EXP(K754)/(EXP(K754)+EXP(G754))*100</f>
        <v>8.6177472332265204</v>
      </c>
      <c r="N754" s="17">
        <f t="shared" si="11"/>
        <v>0</v>
      </c>
      <c r="O754" s="17">
        <v>0</v>
      </c>
    </row>
    <row r="755" spans="1:15" x14ac:dyDescent="0.25">
      <c r="A755" t="s">
        <v>1050</v>
      </c>
      <c r="B755" t="s">
        <v>13</v>
      </c>
      <c r="C755" s="12" t="s">
        <v>1251</v>
      </c>
      <c r="D755" s="13">
        <f>IF(B755="N/A", 0, INDEX('Probability Tables'!$J$18:$J$19, MATCH(B755, 'Probability Tables'!$A$18:$A$19, 0)))</f>
        <v>-0.16113204070663512</v>
      </c>
      <c r="E755" s="13">
        <f>IF(C755="N/A", 0, INDEX('Probability Tables'!$J$48:$J$50, MATCH(C755, 'Probability Tables'!$A$48:$A$50, 0)))</f>
        <v>-0.71512608727872051</v>
      </c>
      <c r="F755" s="13">
        <f>'Probability Tables'!$E$3</f>
        <v>-0.48424598596127871</v>
      </c>
      <c r="G755" s="16">
        <f>SUM(D755:F755)</f>
        <v>-1.3605041139466343</v>
      </c>
      <c r="H755" s="14">
        <f>IF(B755="N/A", 0, INDEX('Probability Tables'!$K$18:$K$19, MATCH(B755, 'Probability Tables'!$A$18:$A$19, 0)))</f>
        <v>-1.140161291580982</v>
      </c>
      <c r="I755" s="14">
        <f>IF(C755="N/A", 0, INDEX('Probability Tables'!$K$48:$K$50, MATCH(C755, 'Probability Tables'!$A$48:$A$50, 0)))</f>
        <v>-1.624036711855253</v>
      </c>
      <c r="J755" s="14">
        <f>'Probability Tables'!$E$4</f>
        <v>-0.95753369040820424</v>
      </c>
      <c r="K755" s="16">
        <f>SUM(H755:J755)</f>
        <v>-3.7217316938444389</v>
      </c>
      <c r="L755" s="15">
        <f>EXP(G755)/(EXP(G755)+EXP(K755))*100</f>
        <v>91.38225276677349</v>
      </c>
      <c r="M755" s="15">
        <f>EXP(K755)/(EXP(K755)+EXP(G755))*100</f>
        <v>8.6177472332265204</v>
      </c>
      <c r="N755" s="17">
        <f t="shared" si="11"/>
        <v>0</v>
      </c>
      <c r="O755" s="17">
        <v>0</v>
      </c>
    </row>
    <row r="756" spans="1:15" x14ac:dyDescent="0.25">
      <c r="A756" t="s">
        <v>1051</v>
      </c>
      <c r="B756" t="s">
        <v>17</v>
      </c>
      <c r="C756" s="12" t="s">
        <v>1250</v>
      </c>
      <c r="D756" s="13">
        <f>IF(B756="N/A", 0, INDEX('Probability Tables'!$J$18:$J$19, MATCH(B756, 'Probability Tables'!$A$18:$A$19, 0)))</f>
        <v>-1.9050155618886613</v>
      </c>
      <c r="E756" s="13">
        <f>IF(C756="N/A", 0, INDEX('Probability Tables'!$J$48:$J$50, MATCH(C756, 'Probability Tables'!$A$48:$A$50, 0)))</f>
        <v>-1.1317644959850102</v>
      </c>
      <c r="F756" s="13">
        <f>'Probability Tables'!$E$3</f>
        <v>-0.48424598596127871</v>
      </c>
      <c r="G756" s="16">
        <f>SUM(D756:F756)</f>
        <v>-3.5210260438349503</v>
      </c>
      <c r="H756" s="14">
        <f>IF(B756="N/A", 0, INDEX('Probability Tables'!$K$18:$K$19, MATCH(B756, 'Probability Tables'!$A$18:$A$19, 0)))</f>
        <v>-0.38532054201569693</v>
      </c>
      <c r="I756" s="14">
        <f>IF(C756="N/A", 0, INDEX('Probability Tables'!$K$48:$K$50, MATCH(C756, 'Probability Tables'!$A$48:$A$50, 0)))</f>
        <v>-0.54522705048332309</v>
      </c>
      <c r="J756" s="14">
        <f>'Probability Tables'!$E$4</f>
        <v>-0.95753369040820424</v>
      </c>
      <c r="K756" s="16">
        <f>SUM(H756:J756)</f>
        <v>-1.8880812829072244</v>
      </c>
      <c r="L756" s="15">
        <f>EXP(G756)/(EXP(G756)+EXP(K756))*100</f>
        <v>16.342735774071372</v>
      </c>
      <c r="M756" s="15">
        <f>EXP(K756)/(EXP(K756)+EXP(G756))*100</f>
        <v>83.657264225928628</v>
      </c>
      <c r="N756" s="17">
        <f t="shared" si="11"/>
        <v>1</v>
      </c>
      <c r="O756" s="17">
        <v>1</v>
      </c>
    </row>
    <row r="757" spans="1:15" x14ac:dyDescent="0.25">
      <c r="A757" t="s">
        <v>1052</v>
      </c>
      <c r="B757" t="s">
        <v>13</v>
      </c>
      <c r="C757" s="12" t="s">
        <v>1252</v>
      </c>
      <c r="D757" s="13">
        <f>IF(B757="N/A", 0, INDEX('Probability Tables'!$J$18:$J$19, MATCH(B757, 'Probability Tables'!$A$18:$A$19, 0)))</f>
        <v>-0.16113204070663512</v>
      </c>
      <c r="E757" s="13">
        <f>IF(C757="N/A", 0, INDEX('Probability Tables'!$J$48:$J$50, MATCH(C757, 'Probability Tables'!$A$48:$A$50, 0)))</f>
        <v>-1.6691571471357227</v>
      </c>
      <c r="F757" s="13">
        <f>'Probability Tables'!$E$3</f>
        <v>-0.48424598596127871</v>
      </c>
      <c r="G757" s="16">
        <f>SUM(D757:F757)</f>
        <v>-2.3145351738036366</v>
      </c>
      <c r="H757" s="14">
        <f>IF(B757="N/A", 0, INDEX('Probability Tables'!$K$18:$K$19, MATCH(B757, 'Probability Tables'!$A$18:$A$19, 0)))</f>
        <v>-1.140161291580982</v>
      </c>
      <c r="I757" s="14">
        <f>IF(C757="N/A", 0, INDEX('Probability Tables'!$K$48:$K$50, MATCH(C757, 'Probability Tables'!$A$48:$A$50, 0)))</f>
        <v>-1.4997389951776758</v>
      </c>
      <c r="J757" s="14">
        <f>'Probability Tables'!$E$4</f>
        <v>-0.95753369040820424</v>
      </c>
      <c r="K757" s="16">
        <f>SUM(H757:J757)</f>
        <v>-3.5974339771668618</v>
      </c>
      <c r="L757" s="15">
        <f>EXP(G757)/(EXP(G757)+EXP(K757))*100</f>
        <v>78.294281286117311</v>
      </c>
      <c r="M757" s="15">
        <f>EXP(K757)/(EXP(K757)+EXP(G757))*100</f>
        <v>21.705718713882685</v>
      </c>
      <c r="N757" s="17">
        <f t="shared" si="11"/>
        <v>0</v>
      </c>
      <c r="O757" s="17">
        <v>1</v>
      </c>
    </row>
    <row r="758" spans="1:15" x14ac:dyDescent="0.25">
      <c r="A758" t="s">
        <v>1053</v>
      </c>
      <c r="B758" t="s">
        <v>13</v>
      </c>
      <c r="C758" s="12" t="s">
        <v>1251</v>
      </c>
      <c r="D758" s="13">
        <f>IF(B758="N/A", 0, INDEX('Probability Tables'!$J$18:$J$19, MATCH(B758, 'Probability Tables'!$A$18:$A$19, 0)))</f>
        <v>-0.16113204070663512</v>
      </c>
      <c r="E758" s="13">
        <f>IF(C758="N/A", 0, INDEX('Probability Tables'!$J$48:$J$50, MATCH(C758, 'Probability Tables'!$A$48:$A$50, 0)))</f>
        <v>-0.71512608727872051</v>
      </c>
      <c r="F758" s="13">
        <f>'Probability Tables'!$E$3</f>
        <v>-0.48424598596127871</v>
      </c>
      <c r="G758" s="16">
        <f>SUM(D758:F758)</f>
        <v>-1.3605041139466343</v>
      </c>
      <c r="H758" s="14">
        <f>IF(B758="N/A", 0, INDEX('Probability Tables'!$K$18:$K$19, MATCH(B758, 'Probability Tables'!$A$18:$A$19, 0)))</f>
        <v>-1.140161291580982</v>
      </c>
      <c r="I758" s="14">
        <f>IF(C758="N/A", 0, INDEX('Probability Tables'!$K$48:$K$50, MATCH(C758, 'Probability Tables'!$A$48:$A$50, 0)))</f>
        <v>-1.624036711855253</v>
      </c>
      <c r="J758" s="14">
        <f>'Probability Tables'!$E$4</f>
        <v>-0.95753369040820424</v>
      </c>
      <c r="K758" s="16">
        <f>SUM(H758:J758)</f>
        <v>-3.7217316938444389</v>
      </c>
      <c r="L758" s="15">
        <f>EXP(G758)/(EXP(G758)+EXP(K758))*100</f>
        <v>91.38225276677349</v>
      </c>
      <c r="M758" s="15">
        <f>EXP(K758)/(EXP(K758)+EXP(G758))*100</f>
        <v>8.6177472332265204</v>
      </c>
      <c r="N758" s="17">
        <f t="shared" si="11"/>
        <v>0</v>
      </c>
      <c r="O758" s="17">
        <v>0</v>
      </c>
    </row>
    <row r="759" spans="1:15" x14ac:dyDescent="0.25">
      <c r="A759" t="s">
        <v>1054</v>
      </c>
      <c r="B759" t="s">
        <v>13</v>
      </c>
      <c r="C759" s="12" t="s">
        <v>1252</v>
      </c>
      <c r="D759" s="13">
        <f>IF(B759="N/A", 0, INDEX('Probability Tables'!$J$18:$J$19, MATCH(B759, 'Probability Tables'!$A$18:$A$19, 0)))</f>
        <v>-0.16113204070663512</v>
      </c>
      <c r="E759" s="13">
        <f>IF(C759="N/A", 0, INDEX('Probability Tables'!$J$48:$J$50, MATCH(C759, 'Probability Tables'!$A$48:$A$50, 0)))</f>
        <v>-1.6691571471357227</v>
      </c>
      <c r="F759" s="13">
        <f>'Probability Tables'!$E$3</f>
        <v>-0.48424598596127871</v>
      </c>
      <c r="G759" s="16">
        <f>SUM(D759:F759)</f>
        <v>-2.3145351738036366</v>
      </c>
      <c r="H759" s="14">
        <f>IF(B759="N/A", 0, INDEX('Probability Tables'!$K$18:$K$19, MATCH(B759, 'Probability Tables'!$A$18:$A$19, 0)))</f>
        <v>-1.140161291580982</v>
      </c>
      <c r="I759" s="14">
        <f>IF(C759="N/A", 0, INDEX('Probability Tables'!$K$48:$K$50, MATCH(C759, 'Probability Tables'!$A$48:$A$50, 0)))</f>
        <v>-1.4997389951776758</v>
      </c>
      <c r="J759" s="14">
        <f>'Probability Tables'!$E$4</f>
        <v>-0.95753369040820424</v>
      </c>
      <c r="K759" s="16">
        <f>SUM(H759:J759)</f>
        <v>-3.5974339771668618</v>
      </c>
      <c r="L759" s="15">
        <f>EXP(G759)/(EXP(G759)+EXP(K759))*100</f>
        <v>78.294281286117311</v>
      </c>
      <c r="M759" s="15">
        <f>EXP(K759)/(EXP(K759)+EXP(G759))*100</f>
        <v>21.705718713882685</v>
      </c>
      <c r="N759" s="17">
        <f t="shared" si="11"/>
        <v>0</v>
      </c>
      <c r="O759" s="17">
        <v>0</v>
      </c>
    </row>
    <row r="760" spans="1:15" x14ac:dyDescent="0.25">
      <c r="A760" t="s">
        <v>1055</v>
      </c>
      <c r="B760" t="s">
        <v>13</v>
      </c>
      <c r="C760" s="12" t="s">
        <v>1251</v>
      </c>
      <c r="D760" s="13">
        <f>IF(B760="N/A", 0, INDEX('Probability Tables'!$J$18:$J$19, MATCH(B760, 'Probability Tables'!$A$18:$A$19, 0)))</f>
        <v>-0.16113204070663512</v>
      </c>
      <c r="E760" s="13">
        <f>IF(C760="N/A", 0, INDEX('Probability Tables'!$J$48:$J$50, MATCH(C760, 'Probability Tables'!$A$48:$A$50, 0)))</f>
        <v>-0.71512608727872051</v>
      </c>
      <c r="F760" s="13">
        <f>'Probability Tables'!$E$3</f>
        <v>-0.48424598596127871</v>
      </c>
      <c r="G760" s="16">
        <f>SUM(D760:F760)</f>
        <v>-1.3605041139466343</v>
      </c>
      <c r="H760" s="14">
        <f>IF(B760="N/A", 0, INDEX('Probability Tables'!$K$18:$K$19, MATCH(B760, 'Probability Tables'!$A$18:$A$19, 0)))</f>
        <v>-1.140161291580982</v>
      </c>
      <c r="I760" s="14">
        <f>IF(C760="N/A", 0, INDEX('Probability Tables'!$K$48:$K$50, MATCH(C760, 'Probability Tables'!$A$48:$A$50, 0)))</f>
        <v>-1.624036711855253</v>
      </c>
      <c r="J760" s="14">
        <f>'Probability Tables'!$E$4</f>
        <v>-0.95753369040820424</v>
      </c>
      <c r="K760" s="16">
        <f>SUM(H760:J760)</f>
        <v>-3.7217316938444389</v>
      </c>
      <c r="L760" s="15">
        <f>EXP(G760)/(EXP(G760)+EXP(K760))*100</f>
        <v>91.38225276677349</v>
      </c>
      <c r="M760" s="15">
        <f>EXP(K760)/(EXP(K760)+EXP(G760))*100</f>
        <v>8.6177472332265204</v>
      </c>
      <c r="N760" s="17">
        <f t="shared" si="11"/>
        <v>0</v>
      </c>
      <c r="O760" s="17">
        <v>0</v>
      </c>
    </row>
    <row r="761" spans="1:15" x14ac:dyDescent="0.25">
      <c r="A761" t="s">
        <v>1056</v>
      </c>
      <c r="B761" t="s">
        <v>17</v>
      </c>
      <c r="C761" s="12" t="s">
        <v>1250</v>
      </c>
      <c r="D761" s="13">
        <f>IF(B761="N/A", 0, INDEX('Probability Tables'!$J$18:$J$19, MATCH(B761, 'Probability Tables'!$A$18:$A$19, 0)))</f>
        <v>-1.9050155618886613</v>
      </c>
      <c r="E761" s="13">
        <f>IF(C761="N/A", 0, INDEX('Probability Tables'!$J$48:$J$50, MATCH(C761, 'Probability Tables'!$A$48:$A$50, 0)))</f>
        <v>-1.1317644959850102</v>
      </c>
      <c r="F761" s="13">
        <f>'Probability Tables'!$E$3</f>
        <v>-0.48424598596127871</v>
      </c>
      <c r="G761" s="16">
        <f>SUM(D761:F761)</f>
        <v>-3.5210260438349503</v>
      </c>
      <c r="H761" s="14">
        <f>IF(B761="N/A", 0, INDEX('Probability Tables'!$K$18:$K$19, MATCH(B761, 'Probability Tables'!$A$18:$A$19, 0)))</f>
        <v>-0.38532054201569693</v>
      </c>
      <c r="I761" s="14">
        <f>IF(C761="N/A", 0, INDEX('Probability Tables'!$K$48:$K$50, MATCH(C761, 'Probability Tables'!$A$48:$A$50, 0)))</f>
        <v>-0.54522705048332309</v>
      </c>
      <c r="J761" s="14">
        <f>'Probability Tables'!$E$4</f>
        <v>-0.95753369040820424</v>
      </c>
      <c r="K761" s="16">
        <f>SUM(H761:J761)</f>
        <v>-1.8880812829072244</v>
      </c>
      <c r="L761" s="15">
        <f>EXP(G761)/(EXP(G761)+EXP(K761))*100</f>
        <v>16.342735774071372</v>
      </c>
      <c r="M761" s="15">
        <f>EXP(K761)/(EXP(K761)+EXP(G761))*100</f>
        <v>83.657264225928628</v>
      </c>
      <c r="N761" s="17">
        <f t="shared" si="11"/>
        <v>1</v>
      </c>
      <c r="O761" s="17">
        <v>1</v>
      </c>
    </row>
    <row r="762" spans="1:15" x14ac:dyDescent="0.25">
      <c r="A762" t="s">
        <v>1057</v>
      </c>
      <c r="B762" t="s">
        <v>13</v>
      </c>
      <c r="C762" s="12" t="s">
        <v>1252</v>
      </c>
      <c r="D762" s="13">
        <f>IF(B762="N/A", 0, INDEX('Probability Tables'!$J$18:$J$19, MATCH(B762, 'Probability Tables'!$A$18:$A$19, 0)))</f>
        <v>-0.16113204070663512</v>
      </c>
      <c r="E762" s="13">
        <f>IF(C762="N/A", 0, INDEX('Probability Tables'!$J$48:$J$50, MATCH(C762, 'Probability Tables'!$A$48:$A$50, 0)))</f>
        <v>-1.6691571471357227</v>
      </c>
      <c r="F762" s="13">
        <f>'Probability Tables'!$E$3</f>
        <v>-0.48424598596127871</v>
      </c>
      <c r="G762" s="16">
        <f>SUM(D762:F762)</f>
        <v>-2.3145351738036366</v>
      </c>
      <c r="H762" s="14">
        <f>IF(B762="N/A", 0, INDEX('Probability Tables'!$K$18:$K$19, MATCH(B762, 'Probability Tables'!$A$18:$A$19, 0)))</f>
        <v>-1.140161291580982</v>
      </c>
      <c r="I762" s="14">
        <f>IF(C762="N/A", 0, INDEX('Probability Tables'!$K$48:$K$50, MATCH(C762, 'Probability Tables'!$A$48:$A$50, 0)))</f>
        <v>-1.4997389951776758</v>
      </c>
      <c r="J762" s="14">
        <f>'Probability Tables'!$E$4</f>
        <v>-0.95753369040820424</v>
      </c>
      <c r="K762" s="16">
        <f>SUM(H762:J762)</f>
        <v>-3.5974339771668618</v>
      </c>
      <c r="L762" s="15">
        <f>EXP(G762)/(EXP(G762)+EXP(K762))*100</f>
        <v>78.294281286117311</v>
      </c>
      <c r="M762" s="15">
        <f>EXP(K762)/(EXP(K762)+EXP(G762))*100</f>
        <v>21.705718713882685</v>
      </c>
      <c r="N762" s="17">
        <f t="shared" si="11"/>
        <v>0</v>
      </c>
      <c r="O762" s="17">
        <v>0</v>
      </c>
    </row>
    <row r="763" spans="1:15" x14ac:dyDescent="0.25">
      <c r="A763" t="s">
        <v>1058</v>
      </c>
      <c r="B763" t="s">
        <v>13</v>
      </c>
      <c r="C763" s="12" t="s">
        <v>1251</v>
      </c>
      <c r="D763" s="13">
        <f>IF(B763="N/A", 0, INDEX('Probability Tables'!$J$18:$J$19, MATCH(B763, 'Probability Tables'!$A$18:$A$19, 0)))</f>
        <v>-0.16113204070663512</v>
      </c>
      <c r="E763" s="13">
        <f>IF(C763="N/A", 0, INDEX('Probability Tables'!$J$48:$J$50, MATCH(C763, 'Probability Tables'!$A$48:$A$50, 0)))</f>
        <v>-0.71512608727872051</v>
      </c>
      <c r="F763" s="13">
        <f>'Probability Tables'!$E$3</f>
        <v>-0.48424598596127871</v>
      </c>
      <c r="G763" s="16">
        <f>SUM(D763:F763)</f>
        <v>-1.3605041139466343</v>
      </c>
      <c r="H763" s="14">
        <f>IF(B763="N/A", 0, INDEX('Probability Tables'!$K$18:$K$19, MATCH(B763, 'Probability Tables'!$A$18:$A$19, 0)))</f>
        <v>-1.140161291580982</v>
      </c>
      <c r="I763" s="14">
        <f>IF(C763="N/A", 0, INDEX('Probability Tables'!$K$48:$K$50, MATCH(C763, 'Probability Tables'!$A$48:$A$50, 0)))</f>
        <v>-1.624036711855253</v>
      </c>
      <c r="J763" s="14">
        <f>'Probability Tables'!$E$4</f>
        <v>-0.95753369040820424</v>
      </c>
      <c r="K763" s="16">
        <f>SUM(H763:J763)</f>
        <v>-3.7217316938444389</v>
      </c>
      <c r="L763" s="15">
        <f>EXP(G763)/(EXP(G763)+EXP(K763))*100</f>
        <v>91.38225276677349</v>
      </c>
      <c r="M763" s="15">
        <f>EXP(K763)/(EXP(K763)+EXP(G763))*100</f>
        <v>8.6177472332265204</v>
      </c>
      <c r="N763" s="17">
        <f t="shared" si="11"/>
        <v>0</v>
      </c>
      <c r="O763" s="17">
        <v>0</v>
      </c>
    </row>
    <row r="764" spans="1:15" x14ac:dyDescent="0.25">
      <c r="A764" t="s">
        <v>1060</v>
      </c>
      <c r="B764" t="s">
        <v>13</v>
      </c>
      <c r="C764" s="12" t="s">
        <v>1251</v>
      </c>
      <c r="D764" s="13">
        <f>IF(B764="N/A", 0, INDEX('Probability Tables'!$J$18:$J$19, MATCH(B764, 'Probability Tables'!$A$18:$A$19, 0)))</f>
        <v>-0.16113204070663512</v>
      </c>
      <c r="E764" s="13">
        <f>IF(C764="N/A", 0, INDEX('Probability Tables'!$J$48:$J$50, MATCH(C764, 'Probability Tables'!$A$48:$A$50, 0)))</f>
        <v>-0.71512608727872051</v>
      </c>
      <c r="F764" s="13">
        <f>'Probability Tables'!$E$3</f>
        <v>-0.48424598596127871</v>
      </c>
      <c r="G764" s="16">
        <f>SUM(D764:F764)</f>
        <v>-1.3605041139466343</v>
      </c>
      <c r="H764" s="14">
        <f>IF(B764="N/A", 0, INDEX('Probability Tables'!$K$18:$K$19, MATCH(B764, 'Probability Tables'!$A$18:$A$19, 0)))</f>
        <v>-1.140161291580982</v>
      </c>
      <c r="I764" s="14">
        <f>IF(C764="N/A", 0, INDEX('Probability Tables'!$K$48:$K$50, MATCH(C764, 'Probability Tables'!$A$48:$A$50, 0)))</f>
        <v>-1.624036711855253</v>
      </c>
      <c r="J764" s="14">
        <f>'Probability Tables'!$E$4</f>
        <v>-0.95753369040820424</v>
      </c>
      <c r="K764" s="16">
        <f>SUM(H764:J764)</f>
        <v>-3.7217316938444389</v>
      </c>
      <c r="L764" s="15">
        <f>EXP(G764)/(EXP(G764)+EXP(K764))*100</f>
        <v>91.38225276677349</v>
      </c>
      <c r="M764" s="15">
        <f>EXP(K764)/(EXP(K764)+EXP(G764))*100</f>
        <v>8.6177472332265204</v>
      </c>
      <c r="N764" s="17">
        <f t="shared" si="11"/>
        <v>0</v>
      </c>
      <c r="O764" s="17">
        <v>1</v>
      </c>
    </row>
    <row r="765" spans="1:15" x14ac:dyDescent="0.25">
      <c r="A765" t="s">
        <v>1061</v>
      </c>
      <c r="B765" t="s">
        <v>17</v>
      </c>
      <c r="C765" s="12" t="s">
        <v>1250</v>
      </c>
      <c r="D765" s="13">
        <f>IF(B765="N/A", 0, INDEX('Probability Tables'!$J$18:$J$19, MATCH(B765, 'Probability Tables'!$A$18:$A$19, 0)))</f>
        <v>-1.9050155618886613</v>
      </c>
      <c r="E765" s="13">
        <f>IF(C765="N/A", 0, INDEX('Probability Tables'!$J$48:$J$50, MATCH(C765, 'Probability Tables'!$A$48:$A$50, 0)))</f>
        <v>-1.1317644959850102</v>
      </c>
      <c r="F765" s="13">
        <f>'Probability Tables'!$E$3</f>
        <v>-0.48424598596127871</v>
      </c>
      <c r="G765" s="16">
        <f>SUM(D765:F765)</f>
        <v>-3.5210260438349503</v>
      </c>
      <c r="H765" s="14">
        <f>IF(B765="N/A", 0, INDEX('Probability Tables'!$K$18:$K$19, MATCH(B765, 'Probability Tables'!$A$18:$A$19, 0)))</f>
        <v>-0.38532054201569693</v>
      </c>
      <c r="I765" s="14">
        <f>IF(C765="N/A", 0, INDEX('Probability Tables'!$K$48:$K$50, MATCH(C765, 'Probability Tables'!$A$48:$A$50, 0)))</f>
        <v>-0.54522705048332309</v>
      </c>
      <c r="J765" s="14">
        <f>'Probability Tables'!$E$4</f>
        <v>-0.95753369040820424</v>
      </c>
      <c r="K765" s="16">
        <f>SUM(H765:J765)</f>
        <v>-1.8880812829072244</v>
      </c>
      <c r="L765" s="15">
        <f>EXP(G765)/(EXP(G765)+EXP(K765))*100</f>
        <v>16.342735774071372</v>
      </c>
      <c r="M765" s="15">
        <f>EXP(K765)/(EXP(K765)+EXP(G765))*100</f>
        <v>83.657264225928628</v>
      </c>
      <c r="N765" s="17">
        <f t="shared" si="11"/>
        <v>1</v>
      </c>
      <c r="O765" s="17">
        <v>1</v>
      </c>
    </row>
    <row r="766" spans="1:15" x14ac:dyDescent="0.25">
      <c r="A766" t="s">
        <v>1062</v>
      </c>
      <c r="B766" t="s">
        <v>13</v>
      </c>
      <c r="C766" s="12" t="s">
        <v>1251</v>
      </c>
      <c r="D766" s="13">
        <f>IF(B766="N/A", 0, INDEX('Probability Tables'!$J$18:$J$19, MATCH(B766, 'Probability Tables'!$A$18:$A$19, 0)))</f>
        <v>-0.16113204070663512</v>
      </c>
      <c r="E766" s="13">
        <f>IF(C766="N/A", 0, INDEX('Probability Tables'!$J$48:$J$50, MATCH(C766, 'Probability Tables'!$A$48:$A$50, 0)))</f>
        <v>-0.71512608727872051</v>
      </c>
      <c r="F766" s="13">
        <f>'Probability Tables'!$E$3</f>
        <v>-0.48424598596127871</v>
      </c>
      <c r="G766" s="16">
        <f>SUM(D766:F766)</f>
        <v>-1.3605041139466343</v>
      </c>
      <c r="H766" s="14">
        <f>IF(B766="N/A", 0, INDEX('Probability Tables'!$K$18:$K$19, MATCH(B766, 'Probability Tables'!$A$18:$A$19, 0)))</f>
        <v>-1.140161291580982</v>
      </c>
      <c r="I766" s="14">
        <f>IF(C766="N/A", 0, INDEX('Probability Tables'!$K$48:$K$50, MATCH(C766, 'Probability Tables'!$A$48:$A$50, 0)))</f>
        <v>-1.624036711855253</v>
      </c>
      <c r="J766" s="14">
        <f>'Probability Tables'!$E$4</f>
        <v>-0.95753369040820424</v>
      </c>
      <c r="K766" s="16">
        <f>SUM(H766:J766)</f>
        <v>-3.7217316938444389</v>
      </c>
      <c r="L766" s="15">
        <f>EXP(G766)/(EXP(G766)+EXP(K766))*100</f>
        <v>91.38225276677349</v>
      </c>
      <c r="M766" s="15">
        <f>EXP(K766)/(EXP(K766)+EXP(G766))*100</f>
        <v>8.6177472332265204</v>
      </c>
      <c r="N766" s="17">
        <f t="shared" si="11"/>
        <v>0</v>
      </c>
      <c r="O766" s="17">
        <v>0</v>
      </c>
    </row>
    <row r="767" spans="1:15" x14ac:dyDescent="0.25">
      <c r="A767" t="s">
        <v>1063</v>
      </c>
      <c r="B767" t="s">
        <v>17</v>
      </c>
      <c r="C767" s="12" t="s">
        <v>1250</v>
      </c>
      <c r="D767" s="13">
        <f>IF(B767="N/A", 0, INDEX('Probability Tables'!$J$18:$J$19, MATCH(B767, 'Probability Tables'!$A$18:$A$19, 0)))</f>
        <v>-1.9050155618886613</v>
      </c>
      <c r="E767" s="13">
        <f>IF(C767="N/A", 0, INDEX('Probability Tables'!$J$48:$J$50, MATCH(C767, 'Probability Tables'!$A$48:$A$50, 0)))</f>
        <v>-1.1317644959850102</v>
      </c>
      <c r="F767" s="13">
        <f>'Probability Tables'!$E$3</f>
        <v>-0.48424598596127871</v>
      </c>
      <c r="G767" s="16">
        <f>SUM(D767:F767)</f>
        <v>-3.5210260438349503</v>
      </c>
      <c r="H767" s="14">
        <f>IF(B767="N/A", 0, INDEX('Probability Tables'!$K$18:$K$19, MATCH(B767, 'Probability Tables'!$A$18:$A$19, 0)))</f>
        <v>-0.38532054201569693</v>
      </c>
      <c r="I767" s="14">
        <f>IF(C767="N/A", 0, INDEX('Probability Tables'!$K$48:$K$50, MATCH(C767, 'Probability Tables'!$A$48:$A$50, 0)))</f>
        <v>-0.54522705048332309</v>
      </c>
      <c r="J767" s="14">
        <f>'Probability Tables'!$E$4</f>
        <v>-0.95753369040820424</v>
      </c>
      <c r="K767" s="16">
        <f>SUM(H767:J767)</f>
        <v>-1.8880812829072244</v>
      </c>
      <c r="L767" s="15">
        <f>EXP(G767)/(EXP(G767)+EXP(K767))*100</f>
        <v>16.342735774071372</v>
      </c>
      <c r="M767" s="15">
        <f>EXP(K767)/(EXP(K767)+EXP(G767))*100</f>
        <v>83.657264225928628</v>
      </c>
      <c r="N767" s="17">
        <f t="shared" si="11"/>
        <v>1</v>
      </c>
      <c r="O767" s="17">
        <v>1</v>
      </c>
    </row>
    <row r="768" spans="1:15" x14ac:dyDescent="0.25">
      <c r="A768" t="s">
        <v>1065</v>
      </c>
      <c r="B768" t="s">
        <v>13</v>
      </c>
      <c r="C768" s="12" t="s">
        <v>1250</v>
      </c>
      <c r="D768" s="13">
        <f>IF(B768="N/A", 0, INDEX('Probability Tables'!$J$18:$J$19, MATCH(B768, 'Probability Tables'!$A$18:$A$19, 0)))</f>
        <v>-0.16113204070663512</v>
      </c>
      <c r="E768" s="13">
        <f>IF(C768="N/A", 0, INDEX('Probability Tables'!$J$48:$J$50, MATCH(C768, 'Probability Tables'!$A$48:$A$50, 0)))</f>
        <v>-1.1317644959850102</v>
      </c>
      <c r="F768" s="13">
        <f>'Probability Tables'!$E$3</f>
        <v>-0.48424598596127871</v>
      </c>
      <c r="G768" s="16">
        <f>SUM(D768:F768)</f>
        <v>-1.7771425226529238</v>
      </c>
      <c r="H768" s="14">
        <f>IF(B768="N/A", 0, INDEX('Probability Tables'!$K$18:$K$19, MATCH(B768, 'Probability Tables'!$A$18:$A$19, 0)))</f>
        <v>-1.140161291580982</v>
      </c>
      <c r="I768" s="14">
        <f>IF(C768="N/A", 0, INDEX('Probability Tables'!$K$48:$K$50, MATCH(C768, 'Probability Tables'!$A$48:$A$50, 0)))</f>
        <v>-0.54522705048332309</v>
      </c>
      <c r="J768" s="14">
        <f>'Probability Tables'!$E$4</f>
        <v>-0.95753369040820424</v>
      </c>
      <c r="K768" s="16">
        <f>SUM(H768:J768)</f>
        <v>-2.6429220324725091</v>
      </c>
      <c r="L768" s="15">
        <f>EXP(G768)/(EXP(G768)+EXP(K768))*100</f>
        <v>70.386674355757833</v>
      </c>
      <c r="M768" s="15">
        <f>EXP(K768)/(EXP(K768)+EXP(G768))*100</f>
        <v>29.613325644242167</v>
      </c>
      <c r="N768" s="17">
        <f t="shared" si="11"/>
        <v>0</v>
      </c>
      <c r="O768" s="17">
        <v>0</v>
      </c>
    </row>
    <row r="769" spans="1:15" x14ac:dyDescent="0.25">
      <c r="A769" t="s">
        <v>1066</v>
      </c>
      <c r="B769" t="s">
        <v>17</v>
      </c>
      <c r="C769" s="12" t="s">
        <v>1251</v>
      </c>
      <c r="D769" s="13">
        <f>IF(B769="N/A", 0, INDEX('Probability Tables'!$J$18:$J$19, MATCH(B769, 'Probability Tables'!$A$18:$A$19, 0)))</f>
        <v>-1.9050155618886613</v>
      </c>
      <c r="E769" s="13">
        <f>IF(C769="N/A", 0, INDEX('Probability Tables'!$J$48:$J$50, MATCH(C769, 'Probability Tables'!$A$48:$A$50, 0)))</f>
        <v>-0.71512608727872051</v>
      </c>
      <c r="F769" s="13">
        <f>'Probability Tables'!$E$3</f>
        <v>-0.48424598596127871</v>
      </c>
      <c r="G769" s="16">
        <f>SUM(D769:F769)</f>
        <v>-3.1043876351286608</v>
      </c>
      <c r="H769" s="14">
        <f>IF(B769="N/A", 0, INDEX('Probability Tables'!$K$18:$K$19, MATCH(B769, 'Probability Tables'!$A$18:$A$19, 0)))</f>
        <v>-0.38532054201569693</v>
      </c>
      <c r="I769" s="14">
        <f>IF(C769="N/A", 0, INDEX('Probability Tables'!$K$48:$K$50, MATCH(C769, 'Probability Tables'!$A$48:$A$50, 0)))</f>
        <v>-1.624036711855253</v>
      </c>
      <c r="J769" s="14">
        <f>'Probability Tables'!$E$4</f>
        <v>-0.95753369040820424</v>
      </c>
      <c r="K769" s="16">
        <f>SUM(H769:J769)</f>
        <v>-2.9668909442791542</v>
      </c>
      <c r="L769" s="15">
        <f>EXP(G769)/(EXP(G769)+EXP(K769))*100</f>
        <v>46.567987972047398</v>
      </c>
      <c r="M769" s="15">
        <f>EXP(K769)/(EXP(K769)+EXP(G769))*100</f>
        <v>53.432012027952602</v>
      </c>
      <c r="N769" s="17">
        <f t="shared" si="11"/>
        <v>1</v>
      </c>
      <c r="O769" s="17">
        <v>0</v>
      </c>
    </row>
    <row r="770" spans="1:15" x14ac:dyDescent="0.25">
      <c r="A770" t="s">
        <v>1067</v>
      </c>
      <c r="B770" t="s">
        <v>13</v>
      </c>
      <c r="C770" s="12" t="s">
        <v>1250</v>
      </c>
      <c r="D770" s="13">
        <f>IF(B770="N/A", 0, INDEX('Probability Tables'!$J$18:$J$19, MATCH(B770, 'Probability Tables'!$A$18:$A$19, 0)))</f>
        <v>-0.16113204070663512</v>
      </c>
      <c r="E770" s="13">
        <f>IF(C770="N/A", 0, INDEX('Probability Tables'!$J$48:$J$50, MATCH(C770, 'Probability Tables'!$A$48:$A$50, 0)))</f>
        <v>-1.1317644959850102</v>
      </c>
      <c r="F770" s="13">
        <f>'Probability Tables'!$E$3</f>
        <v>-0.48424598596127871</v>
      </c>
      <c r="G770" s="16">
        <f>SUM(D770:F770)</f>
        <v>-1.7771425226529238</v>
      </c>
      <c r="H770" s="14">
        <f>IF(B770="N/A", 0, INDEX('Probability Tables'!$K$18:$K$19, MATCH(B770, 'Probability Tables'!$A$18:$A$19, 0)))</f>
        <v>-1.140161291580982</v>
      </c>
      <c r="I770" s="14">
        <f>IF(C770="N/A", 0, INDEX('Probability Tables'!$K$48:$K$50, MATCH(C770, 'Probability Tables'!$A$48:$A$50, 0)))</f>
        <v>-0.54522705048332309</v>
      </c>
      <c r="J770" s="14">
        <f>'Probability Tables'!$E$4</f>
        <v>-0.95753369040820424</v>
      </c>
      <c r="K770" s="16">
        <f>SUM(H770:J770)</f>
        <v>-2.6429220324725091</v>
      </c>
      <c r="L770" s="15">
        <f>EXP(G770)/(EXP(G770)+EXP(K770))*100</f>
        <v>70.386674355757833</v>
      </c>
      <c r="M770" s="15">
        <f>EXP(K770)/(EXP(K770)+EXP(G770))*100</f>
        <v>29.613325644242167</v>
      </c>
      <c r="N770" s="17">
        <f t="shared" si="11"/>
        <v>0</v>
      </c>
      <c r="O770" s="17">
        <v>0</v>
      </c>
    </row>
    <row r="771" spans="1:15" x14ac:dyDescent="0.25">
      <c r="A771" t="s">
        <v>1068</v>
      </c>
      <c r="B771" t="s">
        <v>13</v>
      </c>
      <c r="C771" s="12" t="s">
        <v>1251</v>
      </c>
      <c r="D771" s="13">
        <f>IF(B771="N/A", 0, INDEX('Probability Tables'!$J$18:$J$19, MATCH(B771, 'Probability Tables'!$A$18:$A$19, 0)))</f>
        <v>-0.16113204070663512</v>
      </c>
      <c r="E771" s="13">
        <f>IF(C771="N/A", 0, INDEX('Probability Tables'!$J$48:$J$50, MATCH(C771, 'Probability Tables'!$A$48:$A$50, 0)))</f>
        <v>-0.71512608727872051</v>
      </c>
      <c r="F771" s="13">
        <f>'Probability Tables'!$E$3</f>
        <v>-0.48424598596127871</v>
      </c>
      <c r="G771" s="16">
        <f>SUM(D771:F771)</f>
        <v>-1.3605041139466343</v>
      </c>
      <c r="H771" s="14">
        <f>IF(B771="N/A", 0, INDEX('Probability Tables'!$K$18:$K$19, MATCH(B771, 'Probability Tables'!$A$18:$A$19, 0)))</f>
        <v>-1.140161291580982</v>
      </c>
      <c r="I771" s="14">
        <f>IF(C771="N/A", 0, INDEX('Probability Tables'!$K$48:$K$50, MATCH(C771, 'Probability Tables'!$A$48:$A$50, 0)))</f>
        <v>-1.624036711855253</v>
      </c>
      <c r="J771" s="14">
        <f>'Probability Tables'!$E$4</f>
        <v>-0.95753369040820424</v>
      </c>
      <c r="K771" s="16">
        <f>SUM(H771:J771)</f>
        <v>-3.7217316938444389</v>
      </c>
      <c r="L771" s="15">
        <f>EXP(G771)/(EXP(G771)+EXP(K771))*100</f>
        <v>91.38225276677349</v>
      </c>
      <c r="M771" s="15">
        <f>EXP(K771)/(EXP(K771)+EXP(G771))*100</f>
        <v>8.6177472332265204</v>
      </c>
      <c r="N771" s="17">
        <f t="shared" ref="N771:N834" si="12">IF(L771&gt;M771, 0, 1)</f>
        <v>0</v>
      </c>
      <c r="O771" s="17">
        <v>0</v>
      </c>
    </row>
    <row r="772" spans="1:15" x14ac:dyDescent="0.25">
      <c r="A772" t="s">
        <v>1069</v>
      </c>
      <c r="B772" t="s">
        <v>13</v>
      </c>
      <c r="C772" s="12" t="s">
        <v>1251</v>
      </c>
      <c r="D772" s="13">
        <f>IF(B772="N/A", 0, INDEX('Probability Tables'!$J$18:$J$19, MATCH(B772, 'Probability Tables'!$A$18:$A$19, 0)))</f>
        <v>-0.16113204070663512</v>
      </c>
      <c r="E772" s="13">
        <f>IF(C772="N/A", 0, INDEX('Probability Tables'!$J$48:$J$50, MATCH(C772, 'Probability Tables'!$A$48:$A$50, 0)))</f>
        <v>-0.71512608727872051</v>
      </c>
      <c r="F772" s="13">
        <f>'Probability Tables'!$E$3</f>
        <v>-0.48424598596127871</v>
      </c>
      <c r="G772" s="16">
        <f>SUM(D772:F772)</f>
        <v>-1.3605041139466343</v>
      </c>
      <c r="H772" s="14">
        <f>IF(B772="N/A", 0, INDEX('Probability Tables'!$K$18:$K$19, MATCH(B772, 'Probability Tables'!$A$18:$A$19, 0)))</f>
        <v>-1.140161291580982</v>
      </c>
      <c r="I772" s="14">
        <f>IF(C772="N/A", 0, INDEX('Probability Tables'!$K$48:$K$50, MATCH(C772, 'Probability Tables'!$A$48:$A$50, 0)))</f>
        <v>-1.624036711855253</v>
      </c>
      <c r="J772" s="14">
        <f>'Probability Tables'!$E$4</f>
        <v>-0.95753369040820424</v>
      </c>
      <c r="K772" s="16">
        <f>SUM(H772:J772)</f>
        <v>-3.7217316938444389</v>
      </c>
      <c r="L772" s="15">
        <f>EXP(G772)/(EXP(G772)+EXP(K772))*100</f>
        <v>91.38225276677349</v>
      </c>
      <c r="M772" s="15">
        <f>EXP(K772)/(EXP(K772)+EXP(G772))*100</f>
        <v>8.6177472332265204</v>
      </c>
      <c r="N772" s="17">
        <f t="shared" si="12"/>
        <v>0</v>
      </c>
      <c r="O772" s="17">
        <v>0</v>
      </c>
    </row>
    <row r="773" spans="1:15" x14ac:dyDescent="0.25">
      <c r="A773" t="s">
        <v>1070</v>
      </c>
      <c r="B773" t="s">
        <v>13</v>
      </c>
      <c r="C773" s="12" t="s">
        <v>1251</v>
      </c>
      <c r="D773" s="13">
        <f>IF(B773="N/A", 0, INDEX('Probability Tables'!$J$18:$J$19, MATCH(B773, 'Probability Tables'!$A$18:$A$19, 0)))</f>
        <v>-0.16113204070663512</v>
      </c>
      <c r="E773" s="13">
        <f>IF(C773="N/A", 0, INDEX('Probability Tables'!$J$48:$J$50, MATCH(C773, 'Probability Tables'!$A$48:$A$50, 0)))</f>
        <v>-0.71512608727872051</v>
      </c>
      <c r="F773" s="13">
        <f>'Probability Tables'!$E$3</f>
        <v>-0.48424598596127871</v>
      </c>
      <c r="G773" s="16">
        <f>SUM(D773:F773)</f>
        <v>-1.3605041139466343</v>
      </c>
      <c r="H773" s="14">
        <f>IF(B773="N/A", 0, INDEX('Probability Tables'!$K$18:$K$19, MATCH(B773, 'Probability Tables'!$A$18:$A$19, 0)))</f>
        <v>-1.140161291580982</v>
      </c>
      <c r="I773" s="14">
        <f>IF(C773="N/A", 0, INDEX('Probability Tables'!$K$48:$K$50, MATCH(C773, 'Probability Tables'!$A$48:$A$50, 0)))</f>
        <v>-1.624036711855253</v>
      </c>
      <c r="J773" s="14">
        <f>'Probability Tables'!$E$4</f>
        <v>-0.95753369040820424</v>
      </c>
      <c r="K773" s="16">
        <f>SUM(H773:J773)</f>
        <v>-3.7217316938444389</v>
      </c>
      <c r="L773" s="15">
        <f>EXP(G773)/(EXP(G773)+EXP(K773))*100</f>
        <v>91.38225276677349</v>
      </c>
      <c r="M773" s="15">
        <f>EXP(K773)/(EXP(K773)+EXP(G773))*100</f>
        <v>8.6177472332265204</v>
      </c>
      <c r="N773" s="17">
        <f t="shared" si="12"/>
        <v>0</v>
      </c>
      <c r="O773" s="17">
        <v>0</v>
      </c>
    </row>
    <row r="774" spans="1:15" x14ac:dyDescent="0.25">
      <c r="A774" t="s">
        <v>1071</v>
      </c>
      <c r="B774" t="s">
        <v>17</v>
      </c>
      <c r="C774" s="12" t="s">
        <v>1252</v>
      </c>
      <c r="D774" s="13">
        <f>IF(B774="N/A", 0, INDEX('Probability Tables'!$J$18:$J$19, MATCH(B774, 'Probability Tables'!$A$18:$A$19, 0)))</f>
        <v>-1.9050155618886613</v>
      </c>
      <c r="E774" s="13">
        <f>IF(C774="N/A", 0, INDEX('Probability Tables'!$J$48:$J$50, MATCH(C774, 'Probability Tables'!$A$48:$A$50, 0)))</f>
        <v>-1.6691571471357227</v>
      </c>
      <c r="F774" s="13">
        <f>'Probability Tables'!$E$3</f>
        <v>-0.48424598596127871</v>
      </c>
      <c r="G774" s="16">
        <f>SUM(D774:F774)</f>
        <v>-4.0584186949856624</v>
      </c>
      <c r="H774" s="14">
        <f>IF(B774="N/A", 0, INDEX('Probability Tables'!$K$18:$K$19, MATCH(B774, 'Probability Tables'!$A$18:$A$19, 0)))</f>
        <v>-0.38532054201569693</v>
      </c>
      <c r="I774" s="14">
        <f>IF(C774="N/A", 0, INDEX('Probability Tables'!$K$48:$K$50, MATCH(C774, 'Probability Tables'!$A$48:$A$50, 0)))</f>
        <v>-1.4997389951776758</v>
      </c>
      <c r="J774" s="14">
        <f>'Probability Tables'!$E$4</f>
        <v>-0.95753369040820424</v>
      </c>
      <c r="K774" s="16">
        <f>SUM(H774:J774)</f>
        <v>-2.8425932276015771</v>
      </c>
      <c r="L774" s="15">
        <f>EXP(G774)/(EXP(G774)+EXP(K774))*100</f>
        <v>22.867192501028882</v>
      </c>
      <c r="M774" s="15">
        <f>EXP(K774)/(EXP(K774)+EXP(G774))*100</f>
        <v>77.132807498971118</v>
      </c>
      <c r="N774" s="17">
        <f t="shared" si="12"/>
        <v>1</v>
      </c>
      <c r="O774" s="17">
        <v>0</v>
      </c>
    </row>
    <row r="775" spans="1:15" x14ac:dyDescent="0.25">
      <c r="A775" t="s">
        <v>1074</v>
      </c>
      <c r="B775" t="s">
        <v>13</v>
      </c>
      <c r="C775" s="12" t="s">
        <v>1251</v>
      </c>
      <c r="D775" s="13">
        <f>IF(B775="N/A", 0, INDEX('Probability Tables'!$J$18:$J$19, MATCH(B775, 'Probability Tables'!$A$18:$A$19, 0)))</f>
        <v>-0.16113204070663512</v>
      </c>
      <c r="E775" s="13">
        <f>IF(C775="N/A", 0, INDEX('Probability Tables'!$J$48:$J$50, MATCH(C775, 'Probability Tables'!$A$48:$A$50, 0)))</f>
        <v>-0.71512608727872051</v>
      </c>
      <c r="F775" s="13">
        <f>'Probability Tables'!$E$3</f>
        <v>-0.48424598596127871</v>
      </c>
      <c r="G775" s="16">
        <f>SUM(D775:F775)</f>
        <v>-1.3605041139466343</v>
      </c>
      <c r="H775" s="14">
        <f>IF(B775="N/A", 0, INDEX('Probability Tables'!$K$18:$K$19, MATCH(B775, 'Probability Tables'!$A$18:$A$19, 0)))</f>
        <v>-1.140161291580982</v>
      </c>
      <c r="I775" s="14">
        <f>IF(C775="N/A", 0, INDEX('Probability Tables'!$K$48:$K$50, MATCH(C775, 'Probability Tables'!$A$48:$A$50, 0)))</f>
        <v>-1.624036711855253</v>
      </c>
      <c r="J775" s="14">
        <f>'Probability Tables'!$E$4</f>
        <v>-0.95753369040820424</v>
      </c>
      <c r="K775" s="16">
        <f>SUM(H775:J775)</f>
        <v>-3.7217316938444389</v>
      </c>
      <c r="L775" s="15">
        <f>EXP(G775)/(EXP(G775)+EXP(K775))*100</f>
        <v>91.38225276677349</v>
      </c>
      <c r="M775" s="15">
        <f>EXP(K775)/(EXP(K775)+EXP(G775))*100</f>
        <v>8.6177472332265204</v>
      </c>
      <c r="N775" s="17">
        <f t="shared" si="12"/>
        <v>0</v>
      </c>
      <c r="O775" s="17">
        <v>0</v>
      </c>
    </row>
    <row r="776" spans="1:15" x14ac:dyDescent="0.25">
      <c r="A776" t="s">
        <v>1075</v>
      </c>
      <c r="B776" t="s">
        <v>17</v>
      </c>
      <c r="C776" s="12" t="s">
        <v>1250</v>
      </c>
      <c r="D776" s="13">
        <f>IF(B776="N/A", 0, INDEX('Probability Tables'!$J$18:$J$19, MATCH(B776, 'Probability Tables'!$A$18:$A$19, 0)))</f>
        <v>-1.9050155618886613</v>
      </c>
      <c r="E776" s="13">
        <f>IF(C776="N/A", 0, INDEX('Probability Tables'!$J$48:$J$50, MATCH(C776, 'Probability Tables'!$A$48:$A$50, 0)))</f>
        <v>-1.1317644959850102</v>
      </c>
      <c r="F776" s="13">
        <f>'Probability Tables'!$E$3</f>
        <v>-0.48424598596127871</v>
      </c>
      <c r="G776" s="16">
        <f>SUM(D776:F776)</f>
        <v>-3.5210260438349503</v>
      </c>
      <c r="H776" s="14">
        <f>IF(B776="N/A", 0, INDEX('Probability Tables'!$K$18:$K$19, MATCH(B776, 'Probability Tables'!$A$18:$A$19, 0)))</f>
        <v>-0.38532054201569693</v>
      </c>
      <c r="I776" s="14">
        <f>IF(C776="N/A", 0, INDEX('Probability Tables'!$K$48:$K$50, MATCH(C776, 'Probability Tables'!$A$48:$A$50, 0)))</f>
        <v>-0.54522705048332309</v>
      </c>
      <c r="J776" s="14">
        <f>'Probability Tables'!$E$4</f>
        <v>-0.95753369040820424</v>
      </c>
      <c r="K776" s="16">
        <f>SUM(H776:J776)</f>
        <v>-1.8880812829072244</v>
      </c>
      <c r="L776" s="15">
        <f>EXP(G776)/(EXP(G776)+EXP(K776))*100</f>
        <v>16.342735774071372</v>
      </c>
      <c r="M776" s="15">
        <f>EXP(K776)/(EXP(K776)+EXP(G776))*100</f>
        <v>83.657264225928628</v>
      </c>
      <c r="N776" s="17">
        <f t="shared" si="12"/>
        <v>1</v>
      </c>
      <c r="O776" s="17">
        <v>1</v>
      </c>
    </row>
    <row r="777" spans="1:15" x14ac:dyDescent="0.25">
      <c r="A777" t="s">
        <v>1076</v>
      </c>
      <c r="B777" t="s">
        <v>13</v>
      </c>
      <c r="C777" s="12" t="s">
        <v>1251</v>
      </c>
      <c r="D777" s="13">
        <f>IF(B777="N/A", 0, INDEX('Probability Tables'!$J$18:$J$19, MATCH(B777, 'Probability Tables'!$A$18:$A$19, 0)))</f>
        <v>-0.16113204070663512</v>
      </c>
      <c r="E777" s="13">
        <f>IF(C777="N/A", 0, INDEX('Probability Tables'!$J$48:$J$50, MATCH(C777, 'Probability Tables'!$A$48:$A$50, 0)))</f>
        <v>-0.71512608727872051</v>
      </c>
      <c r="F777" s="13">
        <f>'Probability Tables'!$E$3</f>
        <v>-0.48424598596127871</v>
      </c>
      <c r="G777" s="16">
        <f>SUM(D777:F777)</f>
        <v>-1.3605041139466343</v>
      </c>
      <c r="H777" s="14">
        <f>IF(B777="N/A", 0, INDEX('Probability Tables'!$K$18:$K$19, MATCH(B777, 'Probability Tables'!$A$18:$A$19, 0)))</f>
        <v>-1.140161291580982</v>
      </c>
      <c r="I777" s="14">
        <f>IF(C777="N/A", 0, INDEX('Probability Tables'!$K$48:$K$50, MATCH(C777, 'Probability Tables'!$A$48:$A$50, 0)))</f>
        <v>-1.624036711855253</v>
      </c>
      <c r="J777" s="14">
        <f>'Probability Tables'!$E$4</f>
        <v>-0.95753369040820424</v>
      </c>
      <c r="K777" s="16">
        <f>SUM(H777:J777)</f>
        <v>-3.7217316938444389</v>
      </c>
      <c r="L777" s="15">
        <f>EXP(G777)/(EXP(G777)+EXP(K777))*100</f>
        <v>91.38225276677349</v>
      </c>
      <c r="M777" s="15">
        <f>EXP(K777)/(EXP(K777)+EXP(G777))*100</f>
        <v>8.6177472332265204</v>
      </c>
      <c r="N777" s="17">
        <f t="shared" si="12"/>
        <v>0</v>
      </c>
      <c r="O777" s="17">
        <v>0</v>
      </c>
    </row>
    <row r="778" spans="1:15" x14ac:dyDescent="0.25">
      <c r="A778" t="s">
        <v>1077</v>
      </c>
      <c r="B778" t="s">
        <v>13</v>
      </c>
      <c r="C778" s="12" t="s">
        <v>1251</v>
      </c>
      <c r="D778" s="13">
        <f>IF(B778="N/A", 0, INDEX('Probability Tables'!$J$18:$J$19, MATCH(B778, 'Probability Tables'!$A$18:$A$19, 0)))</f>
        <v>-0.16113204070663512</v>
      </c>
      <c r="E778" s="13">
        <f>IF(C778="N/A", 0, INDEX('Probability Tables'!$J$48:$J$50, MATCH(C778, 'Probability Tables'!$A$48:$A$50, 0)))</f>
        <v>-0.71512608727872051</v>
      </c>
      <c r="F778" s="13">
        <f>'Probability Tables'!$E$3</f>
        <v>-0.48424598596127871</v>
      </c>
      <c r="G778" s="16">
        <f>SUM(D778:F778)</f>
        <v>-1.3605041139466343</v>
      </c>
      <c r="H778" s="14">
        <f>IF(B778="N/A", 0, INDEX('Probability Tables'!$K$18:$K$19, MATCH(B778, 'Probability Tables'!$A$18:$A$19, 0)))</f>
        <v>-1.140161291580982</v>
      </c>
      <c r="I778" s="14">
        <f>IF(C778="N/A", 0, INDEX('Probability Tables'!$K$48:$K$50, MATCH(C778, 'Probability Tables'!$A$48:$A$50, 0)))</f>
        <v>-1.624036711855253</v>
      </c>
      <c r="J778" s="14">
        <f>'Probability Tables'!$E$4</f>
        <v>-0.95753369040820424</v>
      </c>
      <c r="K778" s="16">
        <f>SUM(H778:J778)</f>
        <v>-3.7217316938444389</v>
      </c>
      <c r="L778" s="15">
        <f>EXP(G778)/(EXP(G778)+EXP(K778))*100</f>
        <v>91.38225276677349</v>
      </c>
      <c r="M778" s="15">
        <f>EXP(K778)/(EXP(K778)+EXP(G778))*100</f>
        <v>8.6177472332265204</v>
      </c>
      <c r="N778" s="17">
        <f t="shared" si="12"/>
        <v>0</v>
      </c>
      <c r="O778" s="17">
        <v>0</v>
      </c>
    </row>
    <row r="779" spans="1:15" x14ac:dyDescent="0.25">
      <c r="A779" t="s">
        <v>1079</v>
      </c>
      <c r="B779" t="s">
        <v>17</v>
      </c>
      <c r="C779" s="12" t="s">
        <v>1252</v>
      </c>
      <c r="D779" s="13">
        <f>IF(B779="N/A", 0, INDEX('Probability Tables'!$J$18:$J$19, MATCH(B779, 'Probability Tables'!$A$18:$A$19, 0)))</f>
        <v>-1.9050155618886613</v>
      </c>
      <c r="E779" s="13">
        <f>IF(C779="N/A", 0, INDEX('Probability Tables'!$J$48:$J$50, MATCH(C779, 'Probability Tables'!$A$48:$A$50, 0)))</f>
        <v>-1.6691571471357227</v>
      </c>
      <c r="F779" s="13">
        <f>'Probability Tables'!$E$3</f>
        <v>-0.48424598596127871</v>
      </c>
      <c r="G779" s="16">
        <f>SUM(D779:F779)</f>
        <v>-4.0584186949856624</v>
      </c>
      <c r="H779" s="14">
        <f>IF(B779="N/A", 0, INDEX('Probability Tables'!$K$18:$K$19, MATCH(B779, 'Probability Tables'!$A$18:$A$19, 0)))</f>
        <v>-0.38532054201569693</v>
      </c>
      <c r="I779" s="14">
        <f>IF(C779="N/A", 0, INDEX('Probability Tables'!$K$48:$K$50, MATCH(C779, 'Probability Tables'!$A$48:$A$50, 0)))</f>
        <v>-1.4997389951776758</v>
      </c>
      <c r="J779" s="14">
        <f>'Probability Tables'!$E$4</f>
        <v>-0.95753369040820424</v>
      </c>
      <c r="K779" s="16">
        <f>SUM(H779:J779)</f>
        <v>-2.8425932276015771</v>
      </c>
      <c r="L779" s="15">
        <f>EXP(G779)/(EXP(G779)+EXP(K779))*100</f>
        <v>22.867192501028882</v>
      </c>
      <c r="M779" s="15">
        <f>EXP(K779)/(EXP(K779)+EXP(G779))*100</f>
        <v>77.132807498971118</v>
      </c>
      <c r="N779" s="17">
        <f t="shared" si="12"/>
        <v>1</v>
      </c>
      <c r="O779" s="17">
        <v>1</v>
      </c>
    </row>
    <row r="780" spans="1:15" x14ac:dyDescent="0.25">
      <c r="A780" t="s">
        <v>1080</v>
      </c>
      <c r="B780" t="s">
        <v>13</v>
      </c>
      <c r="C780" s="12" t="s">
        <v>1251</v>
      </c>
      <c r="D780" s="13">
        <f>IF(B780="N/A", 0, INDEX('Probability Tables'!$J$18:$J$19, MATCH(B780, 'Probability Tables'!$A$18:$A$19, 0)))</f>
        <v>-0.16113204070663512</v>
      </c>
      <c r="E780" s="13">
        <f>IF(C780="N/A", 0, INDEX('Probability Tables'!$J$48:$J$50, MATCH(C780, 'Probability Tables'!$A$48:$A$50, 0)))</f>
        <v>-0.71512608727872051</v>
      </c>
      <c r="F780" s="13">
        <f>'Probability Tables'!$E$3</f>
        <v>-0.48424598596127871</v>
      </c>
      <c r="G780" s="16">
        <f>SUM(D780:F780)</f>
        <v>-1.3605041139466343</v>
      </c>
      <c r="H780" s="14">
        <f>IF(B780="N/A", 0, INDEX('Probability Tables'!$K$18:$K$19, MATCH(B780, 'Probability Tables'!$A$18:$A$19, 0)))</f>
        <v>-1.140161291580982</v>
      </c>
      <c r="I780" s="14">
        <f>IF(C780="N/A", 0, INDEX('Probability Tables'!$K$48:$K$50, MATCH(C780, 'Probability Tables'!$A$48:$A$50, 0)))</f>
        <v>-1.624036711855253</v>
      </c>
      <c r="J780" s="14">
        <f>'Probability Tables'!$E$4</f>
        <v>-0.95753369040820424</v>
      </c>
      <c r="K780" s="16">
        <f>SUM(H780:J780)</f>
        <v>-3.7217316938444389</v>
      </c>
      <c r="L780" s="15">
        <f>EXP(G780)/(EXP(G780)+EXP(K780))*100</f>
        <v>91.38225276677349</v>
      </c>
      <c r="M780" s="15">
        <f>EXP(K780)/(EXP(K780)+EXP(G780))*100</f>
        <v>8.6177472332265204</v>
      </c>
      <c r="N780" s="17">
        <f t="shared" si="12"/>
        <v>0</v>
      </c>
      <c r="O780" s="17">
        <v>0</v>
      </c>
    </row>
    <row r="781" spans="1:15" x14ac:dyDescent="0.25">
      <c r="A781" t="s">
        <v>1081</v>
      </c>
      <c r="B781" t="s">
        <v>17</v>
      </c>
      <c r="C781" s="12" t="s">
        <v>1250</v>
      </c>
      <c r="D781" s="13">
        <f>IF(B781="N/A", 0, INDEX('Probability Tables'!$J$18:$J$19, MATCH(B781, 'Probability Tables'!$A$18:$A$19, 0)))</f>
        <v>-1.9050155618886613</v>
      </c>
      <c r="E781" s="13">
        <f>IF(C781="N/A", 0, INDEX('Probability Tables'!$J$48:$J$50, MATCH(C781, 'Probability Tables'!$A$48:$A$50, 0)))</f>
        <v>-1.1317644959850102</v>
      </c>
      <c r="F781" s="13">
        <f>'Probability Tables'!$E$3</f>
        <v>-0.48424598596127871</v>
      </c>
      <c r="G781" s="16">
        <f>SUM(D781:F781)</f>
        <v>-3.5210260438349503</v>
      </c>
      <c r="H781" s="14">
        <f>IF(B781="N/A", 0, INDEX('Probability Tables'!$K$18:$K$19, MATCH(B781, 'Probability Tables'!$A$18:$A$19, 0)))</f>
        <v>-0.38532054201569693</v>
      </c>
      <c r="I781" s="14">
        <f>IF(C781="N/A", 0, INDEX('Probability Tables'!$K$48:$K$50, MATCH(C781, 'Probability Tables'!$A$48:$A$50, 0)))</f>
        <v>-0.54522705048332309</v>
      </c>
      <c r="J781" s="14">
        <f>'Probability Tables'!$E$4</f>
        <v>-0.95753369040820424</v>
      </c>
      <c r="K781" s="16">
        <f>SUM(H781:J781)</f>
        <v>-1.8880812829072244</v>
      </c>
      <c r="L781" s="15">
        <f>EXP(G781)/(EXP(G781)+EXP(K781))*100</f>
        <v>16.342735774071372</v>
      </c>
      <c r="M781" s="15">
        <f>EXP(K781)/(EXP(K781)+EXP(G781))*100</f>
        <v>83.657264225928628</v>
      </c>
      <c r="N781" s="17">
        <f t="shared" si="12"/>
        <v>1</v>
      </c>
      <c r="O781" s="17">
        <v>1</v>
      </c>
    </row>
    <row r="782" spans="1:15" x14ac:dyDescent="0.25">
      <c r="A782" t="s">
        <v>1083</v>
      </c>
      <c r="B782" t="s">
        <v>17</v>
      </c>
      <c r="C782" s="12" t="s">
        <v>1251</v>
      </c>
      <c r="D782" s="13">
        <f>IF(B782="N/A", 0, INDEX('Probability Tables'!$J$18:$J$19, MATCH(B782, 'Probability Tables'!$A$18:$A$19, 0)))</f>
        <v>-1.9050155618886613</v>
      </c>
      <c r="E782" s="13">
        <f>IF(C782="N/A", 0, INDEX('Probability Tables'!$J$48:$J$50, MATCH(C782, 'Probability Tables'!$A$48:$A$50, 0)))</f>
        <v>-0.71512608727872051</v>
      </c>
      <c r="F782" s="13">
        <f>'Probability Tables'!$E$3</f>
        <v>-0.48424598596127871</v>
      </c>
      <c r="G782" s="16">
        <f>SUM(D782:F782)</f>
        <v>-3.1043876351286608</v>
      </c>
      <c r="H782" s="14">
        <f>IF(B782="N/A", 0, INDEX('Probability Tables'!$K$18:$K$19, MATCH(B782, 'Probability Tables'!$A$18:$A$19, 0)))</f>
        <v>-0.38532054201569693</v>
      </c>
      <c r="I782" s="14">
        <f>IF(C782="N/A", 0, INDEX('Probability Tables'!$K$48:$K$50, MATCH(C782, 'Probability Tables'!$A$48:$A$50, 0)))</f>
        <v>-1.624036711855253</v>
      </c>
      <c r="J782" s="14">
        <f>'Probability Tables'!$E$4</f>
        <v>-0.95753369040820424</v>
      </c>
      <c r="K782" s="16">
        <f>SUM(H782:J782)</f>
        <v>-2.9668909442791542</v>
      </c>
      <c r="L782" s="15">
        <f>EXP(G782)/(EXP(G782)+EXP(K782))*100</f>
        <v>46.567987972047398</v>
      </c>
      <c r="M782" s="15">
        <f>EXP(K782)/(EXP(K782)+EXP(G782))*100</f>
        <v>53.432012027952602</v>
      </c>
      <c r="N782" s="17">
        <f t="shared" si="12"/>
        <v>1</v>
      </c>
      <c r="O782" s="17">
        <v>1</v>
      </c>
    </row>
    <row r="783" spans="1:15" x14ac:dyDescent="0.25">
      <c r="A783" t="s">
        <v>1084</v>
      </c>
      <c r="B783" t="s">
        <v>17</v>
      </c>
      <c r="C783" s="12" t="s">
        <v>1250</v>
      </c>
      <c r="D783" s="13">
        <f>IF(B783="N/A", 0, INDEX('Probability Tables'!$J$18:$J$19, MATCH(B783, 'Probability Tables'!$A$18:$A$19, 0)))</f>
        <v>-1.9050155618886613</v>
      </c>
      <c r="E783" s="13">
        <f>IF(C783="N/A", 0, INDEX('Probability Tables'!$J$48:$J$50, MATCH(C783, 'Probability Tables'!$A$48:$A$50, 0)))</f>
        <v>-1.1317644959850102</v>
      </c>
      <c r="F783" s="13">
        <f>'Probability Tables'!$E$3</f>
        <v>-0.48424598596127871</v>
      </c>
      <c r="G783" s="16">
        <f>SUM(D783:F783)</f>
        <v>-3.5210260438349503</v>
      </c>
      <c r="H783" s="14">
        <f>IF(B783="N/A", 0, INDEX('Probability Tables'!$K$18:$K$19, MATCH(B783, 'Probability Tables'!$A$18:$A$19, 0)))</f>
        <v>-0.38532054201569693</v>
      </c>
      <c r="I783" s="14">
        <f>IF(C783="N/A", 0, INDEX('Probability Tables'!$K$48:$K$50, MATCH(C783, 'Probability Tables'!$A$48:$A$50, 0)))</f>
        <v>-0.54522705048332309</v>
      </c>
      <c r="J783" s="14">
        <f>'Probability Tables'!$E$4</f>
        <v>-0.95753369040820424</v>
      </c>
      <c r="K783" s="16">
        <f>SUM(H783:J783)</f>
        <v>-1.8880812829072244</v>
      </c>
      <c r="L783" s="15">
        <f>EXP(G783)/(EXP(G783)+EXP(K783))*100</f>
        <v>16.342735774071372</v>
      </c>
      <c r="M783" s="15">
        <f>EXP(K783)/(EXP(K783)+EXP(G783))*100</f>
        <v>83.657264225928628</v>
      </c>
      <c r="N783" s="17">
        <f t="shared" si="12"/>
        <v>1</v>
      </c>
      <c r="O783" s="17">
        <v>1</v>
      </c>
    </row>
    <row r="784" spans="1:15" x14ac:dyDescent="0.25">
      <c r="A784" t="s">
        <v>1085</v>
      </c>
      <c r="B784" t="s">
        <v>13</v>
      </c>
      <c r="C784" s="12" t="s">
        <v>1250</v>
      </c>
      <c r="D784" s="13">
        <f>IF(B784="N/A", 0, INDEX('Probability Tables'!$J$18:$J$19, MATCH(B784, 'Probability Tables'!$A$18:$A$19, 0)))</f>
        <v>-0.16113204070663512</v>
      </c>
      <c r="E784" s="13">
        <f>IF(C784="N/A", 0, INDEX('Probability Tables'!$J$48:$J$50, MATCH(C784, 'Probability Tables'!$A$48:$A$50, 0)))</f>
        <v>-1.1317644959850102</v>
      </c>
      <c r="F784" s="13">
        <f>'Probability Tables'!$E$3</f>
        <v>-0.48424598596127871</v>
      </c>
      <c r="G784" s="16">
        <f>SUM(D784:F784)</f>
        <v>-1.7771425226529238</v>
      </c>
      <c r="H784" s="14">
        <f>IF(B784="N/A", 0, INDEX('Probability Tables'!$K$18:$K$19, MATCH(B784, 'Probability Tables'!$A$18:$A$19, 0)))</f>
        <v>-1.140161291580982</v>
      </c>
      <c r="I784" s="14">
        <f>IF(C784="N/A", 0, INDEX('Probability Tables'!$K$48:$K$50, MATCH(C784, 'Probability Tables'!$A$48:$A$50, 0)))</f>
        <v>-0.54522705048332309</v>
      </c>
      <c r="J784" s="14">
        <f>'Probability Tables'!$E$4</f>
        <v>-0.95753369040820424</v>
      </c>
      <c r="K784" s="16">
        <f>SUM(H784:J784)</f>
        <v>-2.6429220324725091</v>
      </c>
      <c r="L784" s="15">
        <f>EXP(G784)/(EXP(G784)+EXP(K784))*100</f>
        <v>70.386674355757833</v>
      </c>
      <c r="M784" s="15">
        <f>EXP(K784)/(EXP(K784)+EXP(G784))*100</f>
        <v>29.613325644242167</v>
      </c>
      <c r="N784" s="17">
        <f t="shared" si="12"/>
        <v>0</v>
      </c>
      <c r="O784" s="17">
        <v>0</v>
      </c>
    </row>
    <row r="785" spans="1:15" x14ac:dyDescent="0.25">
      <c r="A785" t="s">
        <v>1087</v>
      </c>
      <c r="B785" t="s">
        <v>13</v>
      </c>
      <c r="C785" s="12" t="s">
        <v>1250</v>
      </c>
      <c r="D785" s="13">
        <f>IF(B785="N/A", 0, INDEX('Probability Tables'!$J$18:$J$19, MATCH(B785, 'Probability Tables'!$A$18:$A$19, 0)))</f>
        <v>-0.16113204070663512</v>
      </c>
      <c r="E785" s="13">
        <f>IF(C785="N/A", 0, INDEX('Probability Tables'!$J$48:$J$50, MATCH(C785, 'Probability Tables'!$A$48:$A$50, 0)))</f>
        <v>-1.1317644959850102</v>
      </c>
      <c r="F785" s="13">
        <f>'Probability Tables'!$E$3</f>
        <v>-0.48424598596127871</v>
      </c>
      <c r="G785" s="16">
        <f>SUM(D785:F785)</f>
        <v>-1.7771425226529238</v>
      </c>
      <c r="H785" s="14">
        <f>IF(B785="N/A", 0, INDEX('Probability Tables'!$K$18:$K$19, MATCH(B785, 'Probability Tables'!$A$18:$A$19, 0)))</f>
        <v>-1.140161291580982</v>
      </c>
      <c r="I785" s="14">
        <f>IF(C785="N/A", 0, INDEX('Probability Tables'!$K$48:$K$50, MATCH(C785, 'Probability Tables'!$A$48:$A$50, 0)))</f>
        <v>-0.54522705048332309</v>
      </c>
      <c r="J785" s="14">
        <f>'Probability Tables'!$E$4</f>
        <v>-0.95753369040820424</v>
      </c>
      <c r="K785" s="16">
        <f>SUM(H785:J785)</f>
        <v>-2.6429220324725091</v>
      </c>
      <c r="L785" s="15">
        <f>EXP(G785)/(EXP(G785)+EXP(K785))*100</f>
        <v>70.386674355757833</v>
      </c>
      <c r="M785" s="15">
        <f>EXP(K785)/(EXP(K785)+EXP(G785))*100</f>
        <v>29.613325644242167</v>
      </c>
      <c r="N785" s="17">
        <f t="shared" si="12"/>
        <v>0</v>
      </c>
      <c r="O785" s="17">
        <v>0</v>
      </c>
    </row>
    <row r="786" spans="1:15" x14ac:dyDescent="0.25">
      <c r="A786" t="s">
        <v>1089</v>
      </c>
      <c r="B786" t="s">
        <v>13</v>
      </c>
      <c r="C786" s="12" t="s">
        <v>1251</v>
      </c>
      <c r="D786" s="13">
        <f>IF(B786="N/A", 0, INDEX('Probability Tables'!$J$18:$J$19, MATCH(B786, 'Probability Tables'!$A$18:$A$19, 0)))</f>
        <v>-0.16113204070663512</v>
      </c>
      <c r="E786" s="13">
        <f>IF(C786="N/A", 0, INDEX('Probability Tables'!$J$48:$J$50, MATCH(C786, 'Probability Tables'!$A$48:$A$50, 0)))</f>
        <v>-0.71512608727872051</v>
      </c>
      <c r="F786" s="13">
        <f>'Probability Tables'!$E$3</f>
        <v>-0.48424598596127871</v>
      </c>
      <c r="G786" s="16">
        <f>SUM(D786:F786)</f>
        <v>-1.3605041139466343</v>
      </c>
      <c r="H786" s="14">
        <f>IF(B786="N/A", 0, INDEX('Probability Tables'!$K$18:$K$19, MATCH(B786, 'Probability Tables'!$A$18:$A$19, 0)))</f>
        <v>-1.140161291580982</v>
      </c>
      <c r="I786" s="14">
        <f>IF(C786="N/A", 0, INDEX('Probability Tables'!$K$48:$K$50, MATCH(C786, 'Probability Tables'!$A$48:$A$50, 0)))</f>
        <v>-1.624036711855253</v>
      </c>
      <c r="J786" s="14">
        <f>'Probability Tables'!$E$4</f>
        <v>-0.95753369040820424</v>
      </c>
      <c r="K786" s="16">
        <f>SUM(H786:J786)</f>
        <v>-3.7217316938444389</v>
      </c>
      <c r="L786" s="15">
        <f>EXP(G786)/(EXP(G786)+EXP(K786))*100</f>
        <v>91.38225276677349</v>
      </c>
      <c r="M786" s="15">
        <f>EXP(K786)/(EXP(K786)+EXP(G786))*100</f>
        <v>8.6177472332265204</v>
      </c>
      <c r="N786" s="17">
        <f t="shared" si="12"/>
        <v>0</v>
      </c>
      <c r="O786" s="17">
        <v>0</v>
      </c>
    </row>
    <row r="787" spans="1:15" x14ac:dyDescent="0.25">
      <c r="A787" t="s">
        <v>1091</v>
      </c>
      <c r="B787" t="s">
        <v>13</v>
      </c>
      <c r="C787" s="12" t="s">
        <v>1251</v>
      </c>
      <c r="D787" s="13">
        <f>IF(B787="N/A", 0, INDEX('Probability Tables'!$J$18:$J$19, MATCH(B787, 'Probability Tables'!$A$18:$A$19, 0)))</f>
        <v>-0.16113204070663512</v>
      </c>
      <c r="E787" s="13">
        <f>IF(C787="N/A", 0, INDEX('Probability Tables'!$J$48:$J$50, MATCH(C787, 'Probability Tables'!$A$48:$A$50, 0)))</f>
        <v>-0.71512608727872051</v>
      </c>
      <c r="F787" s="13">
        <f>'Probability Tables'!$E$3</f>
        <v>-0.48424598596127871</v>
      </c>
      <c r="G787" s="16">
        <f>SUM(D787:F787)</f>
        <v>-1.3605041139466343</v>
      </c>
      <c r="H787" s="14">
        <f>IF(B787="N/A", 0, INDEX('Probability Tables'!$K$18:$K$19, MATCH(B787, 'Probability Tables'!$A$18:$A$19, 0)))</f>
        <v>-1.140161291580982</v>
      </c>
      <c r="I787" s="14">
        <f>IF(C787="N/A", 0, INDEX('Probability Tables'!$K$48:$K$50, MATCH(C787, 'Probability Tables'!$A$48:$A$50, 0)))</f>
        <v>-1.624036711855253</v>
      </c>
      <c r="J787" s="14">
        <f>'Probability Tables'!$E$4</f>
        <v>-0.95753369040820424</v>
      </c>
      <c r="K787" s="16">
        <f>SUM(H787:J787)</f>
        <v>-3.7217316938444389</v>
      </c>
      <c r="L787" s="15">
        <f>EXP(G787)/(EXP(G787)+EXP(K787))*100</f>
        <v>91.38225276677349</v>
      </c>
      <c r="M787" s="15">
        <f>EXP(K787)/(EXP(K787)+EXP(G787))*100</f>
        <v>8.6177472332265204</v>
      </c>
      <c r="N787" s="17">
        <f t="shared" si="12"/>
        <v>0</v>
      </c>
      <c r="O787" s="17">
        <v>0</v>
      </c>
    </row>
    <row r="788" spans="1:15" x14ac:dyDescent="0.25">
      <c r="A788" t="s">
        <v>1092</v>
      </c>
      <c r="B788" t="s">
        <v>17</v>
      </c>
      <c r="C788" s="12" t="s">
        <v>1251</v>
      </c>
      <c r="D788" s="13">
        <f>IF(B788="N/A", 0, INDEX('Probability Tables'!$J$18:$J$19, MATCH(B788, 'Probability Tables'!$A$18:$A$19, 0)))</f>
        <v>-1.9050155618886613</v>
      </c>
      <c r="E788" s="13">
        <f>IF(C788="N/A", 0, INDEX('Probability Tables'!$J$48:$J$50, MATCH(C788, 'Probability Tables'!$A$48:$A$50, 0)))</f>
        <v>-0.71512608727872051</v>
      </c>
      <c r="F788" s="13">
        <f>'Probability Tables'!$E$3</f>
        <v>-0.48424598596127871</v>
      </c>
      <c r="G788" s="16">
        <f>SUM(D788:F788)</f>
        <v>-3.1043876351286608</v>
      </c>
      <c r="H788" s="14">
        <f>IF(B788="N/A", 0, INDEX('Probability Tables'!$K$18:$K$19, MATCH(B788, 'Probability Tables'!$A$18:$A$19, 0)))</f>
        <v>-0.38532054201569693</v>
      </c>
      <c r="I788" s="14">
        <f>IF(C788="N/A", 0, INDEX('Probability Tables'!$K$48:$K$50, MATCH(C788, 'Probability Tables'!$A$48:$A$50, 0)))</f>
        <v>-1.624036711855253</v>
      </c>
      <c r="J788" s="14">
        <f>'Probability Tables'!$E$4</f>
        <v>-0.95753369040820424</v>
      </c>
      <c r="K788" s="16">
        <f>SUM(H788:J788)</f>
        <v>-2.9668909442791542</v>
      </c>
      <c r="L788" s="15">
        <f>EXP(G788)/(EXP(G788)+EXP(K788))*100</f>
        <v>46.567987972047398</v>
      </c>
      <c r="M788" s="15">
        <f>EXP(K788)/(EXP(K788)+EXP(G788))*100</f>
        <v>53.432012027952602</v>
      </c>
      <c r="N788" s="17">
        <f t="shared" si="12"/>
        <v>1</v>
      </c>
      <c r="O788" s="17">
        <v>1</v>
      </c>
    </row>
    <row r="789" spans="1:15" x14ac:dyDescent="0.25">
      <c r="A789" t="s">
        <v>1093</v>
      </c>
      <c r="B789" t="s">
        <v>13</v>
      </c>
      <c r="C789" s="12" t="s">
        <v>1250</v>
      </c>
      <c r="D789" s="13">
        <f>IF(B789="N/A", 0, INDEX('Probability Tables'!$J$18:$J$19, MATCH(B789, 'Probability Tables'!$A$18:$A$19, 0)))</f>
        <v>-0.16113204070663512</v>
      </c>
      <c r="E789" s="13">
        <f>IF(C789="N/A", 0, INDEX('Probability Tables'!$J$48:$J$50, MATCH(C789, 'Probability Tables'!$A$48:$A$50, 0)))</f>
        <v>-1.1317644959850102</v>
      </c>
      <c r="F789" s="13">
        <f>'Probability Tables'!$E$3</f>
        <v>-0.48424598596127871</v>
      </c>
      <c r="G789" s="16">
        <f>SUM(D789:F789)</f>
        <v>-1.7771425226529238</v>
      </c>
      <c r="H789" s="14">
        <f>IF(B789="N/A", 0, INDEX('Probability Tables'!$K$18:$K$19, MATCH(B789, 'Probability Tables'!$A$18:$A$19, 0)))</f>
        <v>-1.140161291580982</v>
      </c>
      <c r="I789" s="14">
        <f>IF(C789="N/A", 0, INDEX('Probability Tables'!$K$48:$K$50, MATCH(C789, 'Probability Tables'!$A$48:$A$50, 0)))</f>
        <v>-0.54522705048332309</v>
      </c>
      <c r="J789" s="14">
        <f>'Probability Tables'!$E$4</f>
        <v>-0.95753369040820424</v>
      </c>
      <c r="K789" s="16">
        <f>SUM(H789:J789)</f>
        <v>-2.6429220324725091</v>
      </c>
      <c r="L789" s="15">
        <f>EXP(G789)/(EXP(G789)+EXP(K789))*100</f>
        <v>70.386674355757833</v>
      </c>
      <c r="M789" s="15">
        <f>EXP(K789)/(EXP(K789)+EXP(G789))*100</f>
        <v>29.613325644242167</v>
      </c>
      <c r="N789" s="17">
        <f t="shared" si="12"/>
        <v>0</v>
      </c>
      <c r="O789" s="17">
        <v>0</v>
      </c>
    </row>
    <row r="790" spans="1:15" x14ac:dyDescent="0.25">
      <c r="A790" t="s">
        <v>1094</v>
      </c>
      <c r="B790" t="s">
        <v>13</v>
      </c>
      <c r="C790" s="12" t="s">
        <v>1250</v>
      </c>
      <c r="D790" s="13">
        <f>IF(B790="N/A", 0, INDEX('Probability Tables'!$J$18:$J$19, MATCH(B790, 'Probability Tables'!$A$18:$A$19, 0)))</f>
        <v>-0.16113204070663512</v>
      </c>
      <c r="E790" s="13">
        <f>IF(C790="N/A", 0, INDEX('Probability Tables'!$J$48:$J$50, MATCH(C790, 'Probability Tables'!$A$48:$A$50, 0)))</f>
        <v>-1.1317644959850102</v>
      </c>
      <c r="F790" s="13">
        <f>'Probability Tables'!$E$3</f>
        <v>-0.48424598596127871</v>
      </c>
      <c r="G790" s="16">
        <f>SUM(D790:F790)</f>
        <v>-1.7771425226529238</v>
      </c>
      <c r="H790" s="14">
        <f>IF(B790="N/A", 0, INDEX('Probability Tables'!$K$18:$K$19, MATCH(B790, 'Probability Tables'!$A$18:$A$19, 0)))</f>
        <v>-1.140161291580982</v>
      </c>
      <c r="I790" s="14">
        <f>IF(C790="N/A", 0, INDEX('Probability Tables'!$K$48:$K$50, MATCH(C790, 'Probability Tables'!$A$48:$A$50, 0)))</f>
        <v>-0.54522705048332309</v>
      </c>
      <c r="J790" s="14">
        <f>'Probability Tables'!$E$4</f>
        <v>-0.95753369040820424</v>
      </c>
      <c r="K790" s="16">
        <f>SUM(H790:J790)</f>
        <v>-2.6429220324725091</v>
      </c>
      <c r="L790" s="15">
        <f>EXP(G790)/(EXP(G790)+EXP(K790))*100</f>
        <v>70.386674355757833</v>
      </c>
      <c r="M790" s="15">
        <f>EXP(K790)/(EXP(K790)+EXP(G790))*100</f>
        <v>29.613325644242167</v>
      </c>
      <c r="N790" s="17">
        <f t="shared" si="12"/>
        <v>0</v>
      </c>
      <c r="O790" s="17">
        <v>1</v>
      </c>
    </row>
    <row r="791" spans="1:15" x14ac:dyDescent="0.25">
      <c r="A791" t="s">
        <v>1095</v>
      </c>
      <c r="B791" t="s">
        <v>13</v>
      </c>
      <c r="C791" s="12" t="s">
        <v>1250</v>
      </c>
      <c r="D791" s="13">
        <f>IF(B791="N/A", 0, INDEX('Probability Tables'!$J$18:$J$19, MATCH(B791, 'Probability Tables'!$A$18:$A$19, 0)))</f>
        <v>-0.16113204070663512</v>
      </c>
      <c r="E791" s="13">
        <f>IF(C791="N/A", 0, INDEX('Probability Tables'!$J$48:$J$50, MATCH(C791, 'Probability Tables'!$A$48:$A$50, 0)))</f>
        <v>-1.1317644959850102</v>
      </c>
      <c r="F791" s="13">
        <f>'Probability Tables'!$E$3</f>
        <v>-0.48424598596127871</v>
      </c>
      <c r="G791" s="16">
        <f>SUM(D791:F791)</f>
        <v>-1.7771425226529238</v>
      </c>
      <c r="H791" s="14">
        <f>IF(B791="N/A", 0, INDEX('Probability Tables'!$K$18:$K$19, MATCH(B791, 'Probability Tables'!$A$18:$A$19, 0)))</f>
        <v>-1.140161291580982</v>
      </c>
      <c r="I791" s="14">
        <f>IF(C791="N/A", 0, INDEX('Probability Tables'!$K$48:$K$50, MATCH(C791, 'Probability Tables'!$A$48:$A$50, 0)))</f>
        <v>-0.54522705048332309</v>
      </c>
      <c r="J791" s="14">
        <f>'Probability Tables'!$E$4</f>
        <v>-0.95753369040820424</v>
      </c>
      <c r="K791" s="16">
        <f>SUM(H791:J791)</f>
        <v>-2.6429220324725091</v>
      </c>
      <c r="L791" s="15">
        <f>EXP(G791)/(EXP(G791)+EXP(K791))*100</f>
        <v>70.386674355757833</v>
      </c>
      <c r="M791" s="15">
        <f>EXP(K791)/(EXP(K791)+EXP(G791))*100</f>
        <v>29.613325644242167</v>
      </c>
      <c r="N791" s="17">
        <f t="shared" si="12"/>
        <v>0</v>
      </c>
      <c r="O791" s="17">
        <v>0</v>
      </c>
    </row>
    <row r="792" spans="1:15" x14ac:dyDescent="0.25">
      <c r="A792" t="s">
        <v>1097</v>
      </c>
      <c r="B792" t="s">
        <v>13</v>
      </c>
      <c r="C792" s="12" t="s">
        <v>1251</v>
      </c>
      <c r="D792" s="13">
        <f>IF(B792="N/A", 0, INDEX('Probability Tables'!$J$18:$J$19, MATCH(B792, 'Probability Tables'!$A$18:$A$19, 0)))</f>
        <v>-0.16113204070663512</v>
      </c>
      <c r="E792" s="13">
        <f>IF(C792="N/A", 0, INDEX('Probability Tables'!$J$48:$J$50, MATCH(C792, 'Probability Tables'!$A$48:$A$50, 0)))</f>
        <v>-0.71512608727872051</v>
      </c>
      <c r="F792" s="13">
        <f>'Probability Tables'!$E$3</f>
        <v>-0.48424598596127871</v>
      </c>
      <c r="G792" s="16">
        <f>SUM(D792:F792)</f>
        <v>-1.3605041139466343</v>
      </c>
      <c r="H792" s="14">
        <f>IF(B792="N/A", 0, INDEX('Probability Tables'!$K$18:$K$19, MATCH(B792, 'Probability Tables'!$A$18:$A$19, 0)))</f>
        <v>-1.140161291580982</v>
      </c>
      <c r="I792" s="14">
        <f>IF(C792="N/A", 0, INDEX('Probability Tables'!$K$48:$K$50, MATCH(C792, 'Probability Tables'!$A$48:$A$50, 0)))</f>
        <v>-1.624036711855253</v>
      </c>
      <c r="J792" s="14">
        <f>'Probability Tables'!$E$4</f>
        <v>-0.95753369040820424</v>
      </c>
      <c r="K792" s="16">
        <f>SUM(H792:J792)</f>
        <v>-3.7217316938444389</v>
      </c>
      <c r="L792" s="15">
        <f>EXP(G792)/(EXP(G792)+EXP(K792))*100</f>
        <v>91.38225276677349</v>
      </c>
      <c r="M792" s="15">
        <f>EXP(K792)/(EXP(K792)+EXP(G792))*100</f>
        <v>8.6177472332265204</v>
      </c>
      <c r="N792" s="17">
        <f t="shared" si="12"/>
        <v>0</v>
      </c>
      <c r="O792" s="17">
        <v>0</v>
      </c>
    </row>
    <row r="793" spans="1:15" x14ac:dyDescent="0.25">
      <c r="A793" t="s">
        <v>1098</v>
      </c>
      <c r="B793" t="s">
        <v>13</v>
      </c>
      <c r="C793" s="12" t="s">
        <v>1250</v>
      </c>
      <c r="D793" s="13">
        <f>IF(B793="N/A", 0, INDEX('Probability Tables'!$J$18:$J$19, MATCH(B793, 'Probability Tables'!$A$18:$A$19, 0)))</f>
        <v>-0.16113204070663512</v>
      </c>
      <c r="E793" s="13">
        <f>IF(C793="N/A", 0, INDEX('Probability Tables'!$J$48:$J$50, MATCH(C793, 'Probability Tables'!$A$48:$A$50, 0)))</f>
        <v>-1.1317644959850102</v>
      </c>
      <c r="F793" s="13">
        <f>'Probability Tables'!$E$3</f>
        <v>-0.48424598596127871</v>
      </c>
      <c r="G793" s="16">
        <f>SUM(D793:F793)</f>
        <v>-1.7771425226529238</v>
      </c>
      <c r="H793" s="14">
        <f>IF(B793="N/A", 0, INDEX('Probability Tables'!$K$18:$K$19, MATCH(B793, 'Probability Tables'!$A$18:$A$19, 0)))</f>
        <v>-1.140161291580982</v>
      </c>
      <c r="I793" s="14">
        <f>IF(C793="N/A", 0, INDEX('Probability Tables'!$K$48:$K$50, MATCH(C793, 'Probability Tables'!$A$48:$A$50, 0)))</f>
        <v>-0.54522705048332309</v>
      </c>
      <c r="J793" s="14">
        <f>'Probability Tables'!$E$4</f>
        <v>-0.95753369040820424</v>
      </c>
      <c r="K793" s="16">
        <f>SUM(H793:J793)</f>
        <v>-2.6429220324725091</v>
      </c>
      <c r="L793" s="15">
        <f>EXP(G793)/(EXP(G793)+EXP(K793))*100</f>
        <v>70.386674355757833</v>
      </c>
      <c r="M793" s="15">
        <f>EXP(K793)/(EXP(K793)+EXP(G793))*100</f>
        <v>29.613325644242167</v>
      </c>
      <c r="N793" s="17">
        <f t="shared" si="12"/>
        <v>0</v>
      </c>
      <c r="O793" s="17">
        <v>0</v>
      </c>
    </row>
    <row r="794" spans="1:15" x14ac:dyDescent="0.25">
      <c r="A794" t="s">
        <v>1099</v>
      </c>
      <c r="B794" t="s">
        <v>17</v>
      </c>
      <c r="C794" s="12" t="s">
        <v>1250</v>
      </c>
      <c r="D794" s="13">
        <f>IF(B794="N/A", 0, INDEX('Probability Tables'!$J$18:$J$19, MATCH(B794, 'Probability Tables'!$A$18:$A$19, 0)))</f>
        <v>-1.9050155618886613</v>
      </c>
      <c r="E794" s="13">
        <f>IF(C794="N/A", 0, INDEX('Probability Tables'!$J$48:$J$50, MATCH(C794, 'Probability Tables'!$A$48:$A$50, 0)))</f>
        <v>-1.1317644959850102</v>
      </c>
      <c r="F794" s="13">
        <f>'Probability Tables'!$E$3</f>
        <v>-0.48424598596127871</v>
      </c>
      <c r="G794" s="16">
        <f>SUM(D794:F794)</f>
        <v>-3.5210260438349503</v>
      </c>
      <c r="H794" s="14">
        <f>IF(B794="N/A", 0, INDEX('Probability Tables'!$K$18:$K$19, MATCH(B794, 'Probability Tables'!$A$18:$A$19, 0)))</f>
        <v>-0.38532054201569693</v>
      </c>
      <c r="I794" s="14">
        <f>IF(C794="N/A", 0, INDEX('Probability Tables'!$K$48:$K$50, MATCH(C794, 'Probability Tables'!$A$48:$A$50, 0)))</f>
        <v>-0.54522705048332309</v>
      </c>
      <c r="J794" s="14">
        <f>'Probability Tables'!$E$4</f>
        <v>-0.95753369040820424</v>
      </c>
      <c r="K794" s="16">
        <f>SUM(H794:J794)</f>
        <v>-1.8880812829072244</v>
      </c>
      <c r="L794" s="15">
        <f>EXP(G794)/(EXP(G794)+EXP(K794))*100</f>
        <v>16.342735774071372</v>
      </c>
      <c r="M794" s="15">
        <f>EXP(K794)/(EXP(K794)+EXP(G794))*100</f>
        <v>83.657264225928628</v>
      </c>
      <c r="N794" s="17">
        <f t="shared" si="12"/>
        <v>1</v>
      </c>
      <c r="O794" s="17">
        <v>0</v>
      </c>
    </row>
    <row r="795" spans="1:15" x14ac:dyDescent="0.25">
      <c r="A795" t="s">
        <v>1100</v>
      </c>
      <c r="B795" t="s">
        <v>13</v>
      </c>
      <c r="C795" s="12" t="s">
        <v>1250</v>
      </c>
      <c r="D795" s="13">
        <f>IF(B795="N/A", 0, INDEX('Probability Tables'!$J$18:$J$19, MATCH(B795, 'Probability Tables'!$A$18:$A$19, 0)))</f>
        <v>-0.16113204070663512</v>
      </c>
      <c r="E795" s="13">
        <f>IF(C795="N/A", 0, INDEX('Probability Tables'!$J$48:$J$50, MATCH(C795, 'Probability Tables'!$A$48:$A$50, 0)))</f>
        <v>-1.1317644959850102</v>
      </c>
      <c r="F795" s="13">
        <f>'Probability Tables'!$E$3</f>
        <v>-0.48424598596127871</v>
      </c>
      <c r="G795" s="16">
        <f>SUM(D795:F795)</f>
        <v>-1.7771425226529238</v>
      </c>
      <c r="H795" s="14">
        <f>IF(B795="N/A", 0, INDEX('Probability Tables'!$K$18:$K$19, MATCH(B795, 'Probability Tables'!$A$18:$A$19, 0)))</f>
        <v>-1.140161291580982</v>
      </c>
      <c r="I795" s="14">
        <f>IF(C795="N/A", 0, INDEX('Probability Tables'!$K$48:$K$50, MATCH(C795, 'Probability Tables'!$A$48:$A$50, 0)))</f>
        <v>-0.54522705048332309</v>
      </c>
      <c r="J795" s="14">
        <f>'Probability Tables'!$E$4</f>
        <v>-0.95753369040820424</v>
      </c>
      <c r="K795" s="16">
        <f>SUM(H795:J795)</f>
        <v>-2.6429220324725091</v>
      </c>
      <c r="L795" s="15">
        <f>EXP(G795)/(EXP(G795)+EXP(K795))*100</f>
        <v>70.386674355757833</v>
      </c>
      <c r="M795" s="15">
        <f>EXP(K795)/(EXP(K795)+EXP(G795))*100</f>
        <v>29.613325644242167</v>
      </c>
      <c r="N795" s="17">
        <f t="shared" si="12"/>
        <v>0</v>
      </c>
      <c r="O795" s="17">
        <v>0</v>
      </c>
    </row>
    <row r="796" spans="1:15" x14ac:dyDescent="0.25">
      <c r="A796" t="s">
        <v>1102</v>
      </c>
      <c r="B796" t="s">
        <v>13</v>
      </c>
      <c r="C796" s="12" t="s">
        <v>1251</v>
      </c>
      <c r="D796" s="13">
        <f>IF(B796="N/A", 0, INDEX('Probability Tables'!$J$18:$J$19, MATCH(B796, 'Probability Tables'!$A$18:$A$19, 0)))</f>
        <v>-0.16113204070663512</v>
      </c>
      <c r="E796" s="13">
        <f>IF(C796="N/A", 0, INDEX('Probability Tables'!$J$48:$J$50, MATCH(C796, 'Probability Tables'!$A$48:$A$50, 0)))</f>
        <v>-0.71512608727872051</v>
      </c>
      <c r="F796" s="13">
        <f>'Probability Tables'!$E$3</f>
        <v>-0.48424598596127871</v>
      </c>
      <c r="G796" s="16">
        <f>SUM(D796:F796)</f>
        <v>-1.3605041139466343</v>
      </c>
      <c r="H796" s="14">
        <f>IF(B796="N/A", 0, INDEX('Probability Tables'!$K$18:$K$19, MATCH(B796, 'Probability Tables'!$A$18:$A$19, 0)))</f>
        <v>-1.140161291580982</v>
      </c>
      <c r="I796" s="14">
        <f>IF(C796="N/A", 0, INDEX('Probability Tables'!$K$48:$K$50, MATCH(C796, 'Probability Tables'!$A$48:$A$50, 0)))</f>
        <v>-1.624036711855253</v>
      </c>
      <c r="J796" s="14">
        <f>'Probability Tables'!$E$4</f>
        <v>-0.95753369040820424</v>
      </c>
      <c r="K796" s="16">
        <f>SUM(H796:J796)</f>
        <v>-3.7217316938444389</v>
      </c>
      <c r="L796" s="15">
        <f>EXP(G796)/(EXP(G796)+EXP(K796))*100</f>
        <v>91.38225276677349</v>
      </c>
      <c r="M796" s="15">
        <f>EXP(K796)/(EXP(K796)+EXP(G796))*100</f>
        <v>8.6177472332265204</v>
      </c>
      <c r="N796" s="17">
        <f t="shared" si="12"/>
        <v>0</v>
      </c>
      <c r="O796" s="17">
        <v>0</v>
      </c>
    </row>
    <row r="797" spans="1:15" x14ac:dyDescent="0.25">
      <c r="A797" t="s">
        <v>1103</v>
      </c>
      <c r="B797" t="s">
        <v>13</v>
      </c>
      <c r="C797" s="12" t="s">
        <v>1252</v>
      </c>
      <c r="D797" s="13">
        <f>IF(B797="N/A", 0, INDEX('Probability Tables'!$J$18:$J$19, MATCH(B797, 'Probability Tables'!$A$18:$A$19, 0)))</f>
        <v>-0.16113204070663512</v>
      </c>
      <c r="E797" s="13">
        <f>IF(C797="N/A", 0, INDEX('Probability Tables'!$J$48:$J$50, MATCH(C797, 'Probability Tables'!$A$48:$A$50, 0)))</f>
        <v>-1.6691571471357227</v>
      </c>
      <c r="F797" s="13">
        <f>'Probability Tables'!$E$3</f>
        <v>-0.48424598596127871</v>
      </c>
      <c r="G797" s="16">
        <f>SUM(D797:F797)</f>
        <v>-2.3145351738036366</v>
      </c>
      <c r="H797" s="14">
        <f>IF(B797="N/A", 0, INDEX('Probability Tables'!$K$18:$K$19, MATCH(B797, 'Probability Tables'!$A$18:$A$19, 0)))</f>
        <v>-1.140161291580982</v>
      </c>
      <c r="I797" s="14">
        <f>IF(C797="N/A", 0, INDEX('Probability Tables'!$K$48:$K$50, MATCH(C797, 'Probability Tables'!$A$48:$A$50, 0)))</f>
        <v>-1.4997389951776758</v>
      </c>
      <c r="J797" s="14">
        <f>'Probability Tables'!$E$4</f>
        <v>-0.95753369040820424</v>
      </c>
      <c r="K797" s="16">
        <f>SUM(H797:J797)</f>
        <v>-3.5974339771668618</v>
      </c>
      <c r="L797" s="15">
        <f>EXP(G797)/(EXP(G797)+EXP(K797))*100</f>
        <v>78.294281286117311</v>
      </c>
      <c r="M797" s="15">
        <f>EXP(K797)/(EXP(K797)+EXP(G797))*100</f>
        <v>21.705718713882685</v>
      </c>
      <c r="N797" s="17">
        <f t="shared" si="12"/>
        <v>0</v>
      </c>
      <c r="O797" s="17">
        <v>0</v>
      </c>
    </row>
    <row r="798" spans="1:15" x14ac:dyDescent="0.25">
      <c r="A798" t="s">
        <v>1104</v>
      </c>
      <c r="B798" t="s">
        <v>17</v>
      </c>
      <c r="C798" s="12" t="s">
        <v>1250</v>
      </c>
      <c r="D798" s="13">
        <f>IF(B798="N/A", 0, INDEX('Probability Tables'!$J$18:$J$19, MATCH(B798, 'Probability Tables'!$A$18:$A$19, 0)))</f>
        <v>-1.9050155618886613</v>
      </c>
      <c r="E798" s="13">
        <f>IF(C798="N/A", 0, INDEX('Probability Tables'!$J$48:$J$50, MATCH(C798, 'Probability Tables'!$A$48:$A$50, 0)))</f>
        <v>-1.1317644959850102</v>
      </c>
      <c r="F798" s="13">
        <f>'Probability Tables'!$E$3</f>
        <v>-0.48424598596127871</v>
      </c>
      <c r="G798" s="16">
        <f>SUM(D798:F798)</f>
        <v>-3.5210260438349503</v>
      </c>
      <c r="H798" s="14">
        <f>IF(B798="N/A", 0, INDEX('Probability Tables'!$K$18:$K$19, MATCH(B798, 'Probability Tables'!$A$18:$A$19, 0)))</f>
        <v>-0.38532054201569693</v>
      </c>
      <c r="I798" s="14">
        <f>IF(C798="N/A", 0, INDEX('Probability Tables'!$K$48:$K$50, MATCH(C798, 'Probability Tables'!$A$48:$A$50, 0)))</f>
        <v>-0.54522705048332309</v>
      </c>
      <c r="J798" s="14">
        <f>'Probability Tables'!$E$4</f>
        <v>-0.95753369040820424</v>
      </c>
      <c r="K798" s="16">
        <f>SUM(H798:J798)</f>
        <v>-1.8880812829072244</v>
      </c>
      <c r="L798" s="15">
        <f>EXP(G798)/(EXP(G798)+EXP(K798))*100</f>
        <v>16.342735774071372</v>
      </c>
      <c r="M798" s="15">
        <f>EXP(K798)/(EXP(K798)+EXP(G798))*100</f>
        <v>83.657264225928628</v>
      </c>
      <c r="N798" s="17">
        <f t="shared" si="12"/>
        <v>1</v>
      </c>
      <c r="O798" s="17">
        <v>1</v>
      </c>
    </row>
    <row r="799" spans="1:15" x14ac:dyDescent="0.25">
      <c r="A799" t="s">
        <v>1106</v>
      </c>
      <c r="B799" t="s">
        <v>17</v>
      </c>
      <c r="C799" s="12" t="s">
        <v>1251</v>
      </c>
      <c r="D799" s="13">
        <f>IF(B799="N/A", 0, INDEX('Probability Tables'!$J$18:$J$19, MATCH(B799, 'Probability Tables'!$A$18:$A$19, 0)))</f>
        <v>-1.9050155618886613</v>
      </c>
      <c r="E799" s="13">
        <f>IF(C799="N/A", 0, INDEX('Probability Tables'!$J$48:$J$50, MATCH(C799, 'Probability Tables'!$A$48:$A$50, 0)))</f>
        <v>-0.71512608727872051</v>
      </c>
      <c r="F799" s="13">
        <f>'Probability Tables'!$E$3</f>
        <v>-0.48424598596127871</v>
      </c>
      <c r="G799" s="16">
        <f>SUM(D799:F799)</f>
        <v>-3.1043876351286608</v>
      </c>
      <c r="H799" s="14">
        <f>IF(B799="N/A", 0, INDEX('Probability Tables'!$K$18:$K$19, MATCH(B799, 'Probability Tables'!$A$18:$A$19, 0)))</f>
        <v>-0.38532054201569693</v>
      </c>
      <c r="I799" s="14">
        <f>IF(C799="N/A", 0, INDEX('Probability Tables'!$K$48:$K$50, MATCH(C799, 'Probability Tables'!$A$48:$A$50, 0)))</f>
        <v>-1.624036711855253</v>
      </c>
      <c r="J799" s="14">
        <f>'Probability Tables'!$E$4</f>
        <v>-0.95753369040820424</v>
      </c>
      <c r="K799" s="16">
        <f>SUM(H799:J799)</f>
        <v>-2.9668909442791542</v>
      </c>
      <c r="L799" s="15">
        <f>EXP(G799)/(EXP(G799)+EXP(K799))*100</f>
        <v>46.567987972047398</v>
      </c>
      <c r="M799" s="15">
        <f>EXP(K799)/(EXP(K799)+EXP(G799))*100</f>
        <v>53.432012027952602</v>
      </c>
      <c r="N799" s="17">
        <f t="shared" si="12"/>
        <v>1</v>
      </c>
      <c r="O799" s="17">
        <v>1</v>
      </c>
    </row>
    <row r="800" spans="1:15" x14ac:dyDescent="0.25">
      <c r="A800" t="s">
        <v>1107</v>
      </c>
      <c r="B800" t="s">
        <v>13</v>
      </c>
      <c r="C800" s="12" t="s">
        <v>1251</v>
      </c>
      <c r="D800" s="13">
        <f>IF(B800="N/A", 0, INDEX('Probability Tables'!$J$18:$J$19, MATCH(B800, 'Probability Tables'!$A$18:$A$19, 0)))</f>
        <v>-0.16113204070663512</v>
      </c>
      <c r="E800" s="13">
        <f>IF(C800="N/A", 0, INDEX('Probability Tables'!$J$48:$J$50, MATCH(C800, 'Probability Tables'!$A$48:$A$50, 0)))</f>
        <v>-0.71512608727872051</v>
      </c>
      <c r="F800" s="13">
        <f>'Probability Tables'!$E$3</f>
        <v>-0.48424598596127871</v>
      </c>
      <c r="G800" s="16">
        <f>SUM(D800:F800)</f>
        <v>-1.3605041139466343</v>
      </c>
      <c r="H800" s="14">
        <f>IF(B800="N/A", 0, INDEX('Probability Tables'!$K$18:$K$19, MATCH(B800, 'Probability Tables'!$A$18:$A$19, 0)))</f>
        <v>-1.140161291580982</v>
      </c>
      <c r="I800" s="14">
        <f>IF(C800="N/A", 0, INDEX('Probability Tables'!$K$48:$K$50, MATCH(C800, 'Probability Tables'!$A$48:$A$50, 0)))</f>
        <v>-1.624036711855253</v>
      </c>
      <c r="J800" s="14">
        <f>'Probability Tables'!$E$4</f>
        <v>-0.95753369040820424</v>
      </c>
      <c r="K800" s="16">
        <f>SUM(H800:J800)</f>
        <v>-3.7217316938444389</v>
      </c>
      <c r="L800" s="15">
        <f>EXP(G800)/(EXP(G800)+EXP(K800))*100</f>
        <v>91.38225276677349</v>
      </c>
      <c r="M800" s="15">
        <f>EXP(K800)/(EXP(K800)+EXP(G800))*100</f>
        <v>8.6177472332265204</v>
      </c>
      <c r="N800" s="17">
        <f t="shared" si="12"/>
        <v>0</v>
      </c>
      <c r="O800" s="17">
        <v>0</v>
      </c>
    </row>
    <row r="801" spans="1:15" x14ac:dyDescent="0.25">
      <c r="A801" t="s">
        <v>1108</v>
      </c>
      <c r="B801" t="s">
        <v>17</v>
      </c>
      <c r="C801" s="12" t="s">
        <v>1250</v>
      </c>
      <c r="D801" s="13">
        <f>IF(B801="N/A", 0, INDEX('Probability Tables'!$J$18:$J$19, MATCH(B801, 'Probability Tables'!$A$18:$A$19, 0)))</f>
        <v>-1.9050155618886613</v>
      </c>
      <c r="E801" s="13">
        <f>IF(C801="N/A", 0, INDEX('Probability Tables'!$J$48:$J$50, MATCH(C801, 'Probability Tables'!$A$48:$A$50, 0)))</f>
        <v>-1.1317644959850102</v>
      </c>
      <c r="F801" s="13">
        <f>'Probability Tables'!$E$3</f>
        <v>-0.48424598596127871</v>
      </c>
      <c r="G801" s="16">
        <f>SUM(D801:F801)</f>
        <v>-3.5210260438349503</v>
      </c>
      <c r="H801" s="14">
        <f>IF(B801="N/A", 0, INDEX('Probability Tables'!$K$18:$K$19, MATCH(B801, 'Probability Tables'!$A$18:$A$19, 0)))</f>
        <v>-0.38532054201569693</v>
      </c>
      <c r="I801" s="14">
        <f>IF(C801="N/A", 0, INDEX('Probability Tables'!$K$48:$K$50, MATCH(C801, 'Probability Tables'!$A$48:$A$50, 0)))</f>
        <v>-0.54522705048332309</v>
      </c>
      <c r="J801" s="14">
        <f>'Probability Tables'!$E$4</f>
        <v>-0.95753369040820424</v>
      </c>
      <c r="K801" s="16">
        <f>SUM(H801:J801)</f>
        <v>-1.8880812829072244</v>
      </c>
      <c r="L801" s="15">
        <f>EXP(G801)/(EXP(G801)+EXP(K801))*100</f>
        <v>16.342735774071372</v>
      </c>
      <c r="M801" s="15">
        <f>EXP(K801)/(EXP(K801)+EXP(G801))*100</f>
        <v>83.657264225928628</v>
      </c>
      <c r="N801" s="17">
        <f t="shared" si="12"/>
        <v>1</v>
      </c>
      <c r="O801" s="17">
        <v>0</v>
      </c>
    </row>
    <row r="802" spans="1:15" x14ac:dyDescent="0.25">
      <c r="A802" t="s">
        <v>1109</v>
      </c>
      <c r="B802" t="s">
        <v>13</v>
      </c>
      <c r="C802" s="12" t="s">
        <v>1252</v>
      </c>
      <c r="D802" s="13">
        <f>IF(B802="N/A", 0, INDEX('Probability Tables'!$J$18:$J$19, MATCH(B802, 'Probability Tables'!$A$18:$A$19, 0)))</f>
        <v>-0.16113204070663512</v>
      </c>
      <c r="E802" s="13">
        <f>IF(C802="N/A", 0, INDEX('Probability Tables'!$J$48:$J$50, MATCH(C802, 'Probability Tables'!$A$48:$A$50, 0)))</f>
        <v>-1.6691571471357227</v>
      </c>
      <c r="F802" s="13">
        <f>'Probability Tables'!$E$3</f>
        <v>-0.48424598596127871</v>
      </c>
      <c r="G802" s="16">
        <f>SUM(D802:F802)</f>
        <v>-2.3145351738036366</v>
      </c>
      <c r="H802" s="14">
        <f>IF(B802="N/A", 0, INDEX('Probability Tables'!$K$18:$K$19, MATCH(B802, 'Probability Tables'!$A$18:$A$19, 0)))</f>
        <v>-1.140161291580982</v>
      </c>
      <c r="I802" s="14">
        <f>IF(C802="N/A", 0, INDEX('Probability Tables'!$K$48:$K$50, MATCH(C802, 'Probability Tables'!$A$48:$A$50, 0)))</f>
        <v>-1.4997389951776758</v>
      </c>
      <c r="J802" s="14">
        <f>'Probability Tables'!$E$4</f>
        <v>-0.95753369040820424</v>
      </c>
      <c r="K802" s="16">
        <f>SUM(H802:J802)</f>
        <v>-3.5974339771668618</v>
      </c>
      <c r="L802" s="15">
        <f>EXP(G802)/(EXP(G802)+EXP(K802))*100</f>
        <v>78.294281286117311</v>
      </c>
      <c r="M802" s="15">
        <f>EXP(K802)/(EXP(K802)+EXP(G802))*100</f>
        <v>21.705718713882685</v>
      </c>
      <c r="N802" s="17">
        <f t="shared" si="12"/>
        <v>0</v>
      </c>
      <c r="O802" s="17">
        <v>0</v>
      </c>
    </row>
    <row r="803" spans="1:15" x14ac:dyDescent="0.25">
      <c r="A803" t="s">
        <v>1110</v>
      </c>
      <c r="B803" t="s">
        <v>17</v>
      </c>
      <c r="C803" s="12" t="s">
        <v>1250</v>
      </c>
      <c r="D803" s="13">
        <f>IF(B803="N/A", 0, INDEX('Probability Tables'!$J$18:$J$19, MATCH(B803, 'Probability Tables'!$A$18:$A$19, 0)))</f>
        <v>-1.9050155618886613</v>
      </c>
      <c r="E803" s="13">
        <f>IF(C803="N/A", 0, INDEX('Probability Tables'!$J$48:$J$50, MATCH(C803, 'Probability Tables'!$A$48:$A$50, 0)))</f>
        <v>-1.1317644959850102</v>
      </c>
      <c r="F803" s="13">
        <f>'Probability Tables'!$E$3</f>
        <v>-0.48424598596127871</v>
      </c>
      <c r="G803" s="16">
        <f>SUM(D803:F803)</f>
        <v>-3.5210260438349503</v>
      </c>
      <c r="H803" s="14">
        <f>IF(B803="N/A", 0, INDEX('Probability Tables'!$K$18:$K$19, MATCH(B803, 'Probability Tables'!$A$18:$A$19, 0)))</f>
        <v>-0.38532054201569693</v>
      </c>
      <c r="I803" s="14">
        <f>IF(C803="N/A", 0, INDEX('Probability Tables'!$K$48:$K$50, MATCH(C803, 'Probability Tables'!$A$48:$A$50, 0)))</f>
        <v>-0.54522705048332309</v>
      </c>
      <c r="J803" s="14">
        <f>'Probability Tables'!$E$4</f>
        <v>-0.95753369040820424</v>
      </c>
      <c r="K803" s="16">
        <f>SUM(H803:J803)</f>
        <v>-1.8880812829072244</v>
      </c>
      <c r="L803" s="15">
        <f>EXP(G803)/(EXP(G803)+EXP(K803))*100</f>
        <v>16.342735774071372</v>
      </c>
      <c r="M803" s="15">
        <f>EXP(K803)/(EXP(K803)+EXP(G803))*100</f>
        <v>83.657264225928628</v>
      </c>
      <c r="N803" s="17">
        <f t="shared" si="12"/>
        <v>1</v>
      </c>
      <c r="O803" s="17">
        <v>1</v>
      </c>
    </row>
    <row r="804" spans="1:15" x14ac:dyDescent="0.25">
      <c r="A804" t="s">
        <v>1111</v>
      </c>
      <c r="B804" t="s">
        <v>13</v>
      </c>
      <c r="C804" s="12" t="s">
        <v>1250</v>
      </c>
      <c r="D804" s="13">
        <f>IF(B804="N/A", 0, INDEX('Probability Tables'!$J$18:$J$19, MATCH(B804, 'Probability Tables'!$A$18:$A$19, 0)))</f>
        <v>-0.16113204070663512</v>
      </c>
      <c r="E804" s="13">
        <f>IF(C804="N/A", 0, INDEX('Probability Tables'!$J$48:$J$50, MATCH(C804, 'Probability Tables'!$A$48:$A$50, 0)))</f>
        <v>-1.1317644959850102</v>
      </c>
      <c r="F804" s="13">
        <f>'Probability Tables'!$E$3</f>
        <v>-0.48424598596127871</v>
      </c>
      <c r="G804" s="16">
        <f>SUM(D804:F804)</f>
        <v>-1.7771425226529238</v>
      </c>
      <c r="H804" s="14">
        <f>IF(B804="N/A", 0, INDEX('Probability Tables'!$K$18:$K$19, MATCH(B804, 'Probability Tables'!$A$18:$A$19, 0)))</f>
        <v>-1.140161291580982</v>
      </c>
      <c r="I804" s="14">
        <f>IF(C804="N/A", 0, INDEX('Probability Tables'!$K$48:$K$50, MATCH(C804, 'Probability Tables'!$A$48:$A$50, 0)))</f>
        <v>-0.54522705048332309</v>
      </c>
      <c r="J804" s="14">
        <f>'Probability Tables'!$E$4</f>
        <v>-0.95753369040820424</v>
      </c>
      <c r="K804" s="16">
        <f>SUM(H804:J804)</f>
        <v>-2.6429220324725091</v>
      </c>
      <c r="L804" s="15">
        <f>EXP(G804)/(EXP(G804)+EXP(K804))*100</f>
        <v>70.386674355757833</v>
      </c>
      <c r="M804" s="15">
        <f>EXP(K804)/(EXP(K804)+EXP(G804))*100</f>
        <v>29.613325644242167</v>
      </c>
      <c r="N804" s="17">
        <f t="shared" si="12"/>
        <v>0</v>
      </c>
      <c r="O804" s="17">
        <v>1</v>
      </c>
    </row>
    <row r="805" spans="1:15" x14ac:dyDescent="0.25">
      <c r="A805" t="s">
        <v>1112</v>
      </c>
      <c r="B805" t="s">
        <v>13</v>
      </c>
      <c r="C805" s="12" t="s">
        <v>1251</v>
      </c>
      <c r="D805" s="13">
        <f>IF(B805="N/A", 0, INDEX('Probability Tables'!$J$18:$J$19, MATCH(B805, 'Probability Tables'!$A$18:$A$19, 0)))</f>
        <v>-0.16113204070663512</v>
      </c>
      <c r="E805" s="13">
        <f>IF(C805="N/A", 0, INDEX('Probability Tables'!$J$48:$J$50, MATCH(C805, 'Probability Tables'!$A$48:$A$50, 0)))</f>
        <v>-0.71512608727872051</v>
      </c>
      <c r="F805" s="13">
        <f>'Probability Tables'!$E$3</f>
        <v>-0.48424598596127871</v>
      </c>
      <c r="G805" s="16">
        <f>SUM(D805:F805)</f>
        <v>-1.3605041139466343</v>
      </c>
      <c r="H805" s="14">
        <f>IF(B805="N/A", 0, INDEX('Probability Tables'!$K$18:$K$19, MATCH(B805, 'Probability Tables'!$A$18:$A$19, 0)))</f>
        <v>-1.140161291580982</v>
      </c>
      <c r="I805" s="14">
        <f>IF(C805="N/A", 0, INDEX('Probability Tables'!$K$48:$K$50, MATCH(C805, 'Probability Tables'!$A$48:$A$50, 0)))</f>
        <v>-1.624036711855253</v>
      </c>
      <c r="J805" s="14">
        <f>'Probability Tables'!$E$4</f>
        <v>-0.95753369040820424</v>
      </c>
      <c r="K805" s="16">
        <f>SUM(H805:J805)</f>
        <v>-3.7217316938444389</v>
      </c>
      <c r="L805" s="15">
        <f>EXP(G805)/(EXP(G805)+EXP(K805))*100</f>
        <v>91.38225276677349</v>
      </c>
      <c r="M805" s="15">
        <f>EXP(K805)/(EXP(K805)+EXP(G805))*100</f>
        <v>8.6177472332265204</v>
      </c>
      <c r="N805" s="17">
        <f t="shared" si="12"/>
        <v>0</v>
      </c>
      <c r="O805" s="17">
        <v>1</v>
      </c>
    </row>
    <row r="806" spans="1:15" x14ac:dyDescent="0.25">
      <c r="A806" t="s">
        <v>1113</v>
      </c>
      <c r="B806" t="s">
        <v>13</v>
      </c>
      <c r="C806" s="12" t="s">
        <v>1251</v>
      </c>
      <c r="D806" s="13">
        <f>IF(B806="N/A", 0, INDEX('Probability Tables'!$J$18:$J$19, MATCH(B806, 'Probability Tables'!$A$18:$A$19, 0)))</f>
        <v>-0.16113204070663512</v>
      </c>
      <c r="E806" s="13">
        <f>IF(C806="N/A", 0, INDEX('Probability Tables'!$J$48:$J$50, MATCH(C806, 'Probability Tables'!$A$48:$A$50, 0)))</f>
        <v>-0.71512608727872051</v>
      </c>
      <c r="F806" s="13">
        <f>'Probability Tables'!$E$3</f>
        <v>-0.48424598596127871</v>
      </c>
      <c r="G806" s="16">
        <f>SUM(D806:F806)</f>
        <v>-1.3605041139466343</v>
      </c>
      <c r="H806" s="14">
        <f>IF(B806="N/A", 0, INDEX('Probability Tables'!$K$18:$K$19, MATCH(B806, 'Probability Tables'!$A$18:$A$19, 0)))</f>
        <v>-1.140161291580982</v>
      </c>
      <c r="I806" s="14">
        <f>IF(C806="N/A", 0, INDEX('Probability Tables'!$K$48:$K$50, MATCH(C806, 'Probability Tables'!$A$48:$A$50, 0)))</f>
        <v>-1.624036711855253</v>
      </c>
      <c r="J806" s="14">
        <f>'Probability Tables'!$E$4</f>
        <v>-0.95753369040820424</v>
      </c>
      <c r="K806" s="16">
        <f>SUM(H806:J806)</f>
        <v>-3.7217316938444389</v>
      </c>
      <c r="L806" s="15">
        <f>EXP(G806)/(EXP(G806)+EXP(K806))*100</f>
        <v>91.38225276677349</v>
      </c>
      <c r="M806" s="15">
        <f>EXP(K806)/(EXP(K806)+EXP(G806))*100</f>
        <v>8.6177472332265204</v>
      </c>
      <c r="N806" s="17">
        <f t="shared" si="12"/>
        <v>0</v>
      </c>
      <c r="O806" s="17">
        <v>1</v>
      </c>
    </row>
    <row r="807" spans="1:15" x14ac:dyDescent="0.25">
      <c r="A807" t="s">
        <v>1114</v>
      </c>
      <c r="B807" t="s">
        <v>13</v>
      </c>
      <c r="C807" s="12" t="s">
        <v>1251</v>
      </c>
      <c r="D807" s="13">
        <f>IF(B807="N/A", 0, INDEX('Probability Tables'!$J$18:$J$19, MATCH(B807, 'Probability Tables'!$A$18:$A$19, 0)))</f>
        <v>-0.16113204070663512</v>
      </c>
      <c r="E807" s="13">
        <f>IF(C807="N/A", 0, INDEX('Probability Tables'!$J$48:$J$50, MATCH(C807, 'Probability Tables'!$A$48:$A$50, 0)))</f>
        <v>-0.71512608727872051</v>
      </c>
      <c r="F807" s="13">
        <f>'Probability Tables'!$E$3</f>
        <v>-0.48424598596127871</v>
      </c>
      <c r="G807" s="16">
        <f>SUM(D807:F807)</f>
        <v>-1.3605041139466343</v>
      </c>
      <c r="H807" s="14">
        <f>IF(B807="N/A", 0, INDEX('Probability Tables'!$K$18:$K$19, MATCH(B807, 'Probability Tables'!$A$18:$A$19, 0)))</f>
        <v>-1.140161291580982</v>
      </c>
      <c r="I807" s="14">
        <f>IF(C807="N/A", 0, INDEX('Probability Tables'!$K$48:$K$50, MATCH(C807, 'Probability Tables'!$A$48:$A$50, 0)))</f>
        <v>-1.624036711855253</v>
      </c>
      <c r="J807" s="14">
        <f>'Probability Tables'!$E$4</f>
        <v>-0.95753369040820424</v>
      </c>
      <c r="K807" s="16">
        <f>SUM(H807:J807)</f>
        <v>-3.7217316938444389</v>
      </c>
      <c r="L807" s="15">
        <f>EXP(G807)/(EXP(G807)+EXP(K807))*100</f>
        <v>91.38225276677349</v>
      </c>
      <c r="M807" s="15">
        <f>EXP(K807)/(EXP(K807)+EXP(G807))*100</f>
        <v>8.6177472332265204</v>
      </c>
      <c r="N807" s="17">
        <f t="shared" si="12"/>
        <v>0</v>
      </c>
      <c r="O807" s="17">
        <v>0</v>
      </c>
    </row>
    <row r="808" spans="1:15" x14ac:dyDescent="0.25">
      <c r="A808" t="s">
        <v>1115</v>
      </c>
      <c r="B808" t="s">
        <v>13</v>
      </c>
      <c r="C808" s="12" t="s">
        <v>1251</v>
      </c>
      <c r="D808" s="13">
        <f>IF(B808="N/A", 0, INDEX('Probability Tables'!$J$18:$J$19, MATCH(B808, 'Probability Tables'!$A$18:$A$19, 0)))</f>
        <v>-0.16113204070663512</v>
      </c>
      <c r="E808" s="13">
        <f>IF(C808="N/A", 0, INDEX('Probability Tables'!$J$48:$J$50, MATCH(C808, 'Probability Tables'!$A$48:$A$50, 0)))</f>
        <v>-0.71512608727872051</v>
      </c>
      <c r="F808" s="13">
        <f>'Probability Tables'!$E$3</f>
        <v>-0.48424598596127871</v>
      </c>
      <c r="G808" s="16">
        <f>SUM(D808:F808)</f>
        <v>-1.3605041139466343</v>
      </c>
      <c r="H808" s="14">
        <f>IF(B808="N/A", 0, INDEX('Probability Tables'!$K$18:$K$19, MATCH(B808, 'Probability Tables'!$A$18:$A$19, 0)))</f>
        <v>-1.140161291580982</v>
      </c>
      <c r="I808" s="14">
        <f>IF(C808="N/A", 0, INDEX('Probability Tables'!$K$48:$K$50, MATCH(C808, 'Probability Tables'!$A$48:$A$50, 0)))</f>
        <v>-1.624036711855253</v>
      </c>
      <c r="J808" s="14">
        <f>'Probability Tables'!$E$4</f>
        <v>-0.95753369040820424</v>
      </c>
      <c r="K808" s="16">
        <f>SUM(H808:J808)</f>
        <v>-3.7217316938444389</v>
      </c>
      <c r="L808" s="15">
        <f>EXP(G808)/(EXP(G808)+EXP(K808))*100</f>
        <v>91.38225276677349</v>
      </c>
      <c r="M808" s="15">
        <f>EXP(K808)/(EXP(K808)+EXP(G808))*100</f>
        <v>8.6177472332265204</v>
      </c>
      <c r="N808" s="17">
        <f t="shared" si="12"/>
        <v>0</v>
      </c>
      <c r="O808" s="17">
        <v>0</v>
      </c>
    </row>
    <row r="809" spans="1:15" x14ac:dyDescent="0.25">
      <c r="A809" t="s">
        <v>1117</v>
      </c>
      <c r="B809" t="s">
        <v>17</v>
      </c>
      <c r="C809" s="12" t="s">
        <v>1251</v>
      </c>
      <c r="D809" s="13">
        <f>IF(B809="N/A", 0, INDEX('Probability Tables'!$J$18:$J$19, MATCH(B809, 'Probability Tables'!$A$18:$A$19, 0)))</f>
        <v>-1.9050155618886613</v>
      </c>
      <c r="E809" s="13">
        <f>IF(C809="N/A", 0, INDEX('Probability Tables'!$J$48:$J$50, MATCH(C809, 'Probability Tables'!$A$48:$A$50, 0)))</f>
        <v>-0.71512608727872051</v>
      </c>
      <c r="F809" s="13">
        <f>'Probability Tables'!$E$3</f>
        <v>-0.48424598596127871</v>
      </c>
      <c r="G809" s="16">
        <f>SUM(D809:F809)</f>
        <v>-3.1043876351286608</v>
      </c>
      <c r="H809" s="14">
        <f>IF(B809="N/A", 0, INDEX('Probability Tables'!$K$18:$K$19, MATCH(B809, 'Probability Tables'!$A$18:$A$19, 0)))</f>
        <v>-0.38532054201569693</v>
      </c>
      <c r="I809" s="14">
        <f>IF(C809="N/A", 0, INDEX('Probability Tables'!$K$48:$K$50, MATCH(C809, 'Probability Tables'!$A$48:$A$50, 0)))</f>
        <v>-1.624036711855253</v>
      </c>
      <c r="J809" s="14">
        <f>'Probability Tables'!$E$4</f>
        <v>-0.95753369040820424</v>
      </c>
      <c r="K809" s="16">
        <f>SUM(H809:J809)</f>
        <v>-2.9668909442791542</v>
      </c>
      <c r="L809" s="15">
        <f>EXP(G809)/(EXP(G809)+EXP(K809))*100</f>
        <v>46.567987972047398</v>
      </c>
      <c r="M809" s="15">
        <f>EXP(K809)/(EXP(K809)+EXP(G809))*100</f>
        <v>53.432012027952602</v>
      </c>
      <c r="N809" s="17">
        <f t="shared" si="12"/>
        <v>1</v>
      </c>
      <c r="O809" s="17">
        <v>0</v>
      </c>
    </row>
    <row r="810" spans="1:15" x14ac:dyDescent="0.25">
      <c r="A810" t="s">
        <v>1118</v>
      </c>
      <c r="B810" t="s">
        <v>13</v>
      </c>
      <c r="C810" s="12" t="s">
        <v>1252</v>
      </c>
      <c r="D810" s="13">
        <f>IF(B810="N/A", 0, INDEX('Probability Tables'!$J$18:$J$19, MATCH(B810, 'Probability Tables'!$A$18:$A$19, 0)))</f>
        <v>-0.16113204070663512</v>
      </c>
      <c r="E810" s="13">
        <f>IF(C810="N/A", 0, INDEX('Probability Tables'!$J$48:$J$50, MATCH(C810, 'Probability Tables'!$A$48:$A$50, 0)))</f>
        <v>-1.6691571471357227</v>
      </c>
      <c r="F810" s="13">
        <f>'Probability Tables'!$E$3</f>
        <v>-0.48424598596127871</v>
      </c>
      <c r="G810" s="16">
        <f>SUM(D810:F810)</f>
        <v>-2.3145351738036366</v>
      </c>
      <c r="H810" s="14">
        <f>IF(B810="N/A", 0, INDEX('Probability Tables'!$K$18:$K$19, MATCH(B810, 'Probability Tables'!$A$18:$A$19, 0)))</f>
        <v>-1.140161291580982</v>
      </c>
      <c r="I810" s="14">
        <f>IF(C810="N/A", 0, INDEX('Probability Tables'!$K$48:$K$50, MATCH(C810, 'Probability Tables'!$A$48:$A$50, 0)))</f>
        <v>-1.4997389951776758</v>
      </c>
      <c r="J810" s="14">
        <f>'Probability Tables'!$E$4</f>
        <v>-0.95753369040820424</v>
      </c>
      <c r="K810" s="16">
        <f>SUM(H810:J810)</f>
        <v>-3.5974339771668618</v>
      </c>
      <c r="L810" s="15">
        <f>EXP(G810)/(EXP(G810)+EXP(K810))*100</f>
        <v>78.294281286117311</v>
      </c>
      <c r="M810" s="15">
        <f>EXP(K810)/(EXP(K810)+EXP(G810))*100</f>
        <v>21.705718713882685</v>
      </c>
      <c r="N810" s="17">
        <f t="shared" si="12"/>
        <v>0</v>
      </c>
      <c r="O810" s="17">
        <v>0</v>
      </c>
    </row>
    <row r="811" spans="1:15" x14ac:dyDescent="0.25">
      <c r="A811" t="s">
        <v>1119</v>
      </c>
      <c r="B811" t="s">
        <v>17</v>
      </c>
      <c r="C811" s="12" t="s">
        <v>1250</v>
      </c>
      <c r="D811" s="13">
        <f>IF(B811="N/A", 0, INDEX('Probability Tables'!$J$18:$J$19, MATCH(B811, 'Probability Tables'!$A$18:$A$19, 0)))</f>
        <v>-1.9050155618886613</v>
      </c>
      <c r="E811" s="13">
        <f>IF(C811="N/A", 0, INDEX('Probability Tables'!$J$48:$J$50, MATCH(C811, 'Probability Tables'!$A$48:$A$50, 0)))</f>
        <v>-1.1317644959850102</v>
      </c>
      <c r="F811" s="13">
        <f>'Probability Tables'!$E$3</f>
        <v>-0.48424598596127871</v>
      </c>
      <c r="G811" s="16">
        <f>SUM(D811:F811)</f>
        <v>-3.5210260438349503</v>
      </c>
      <c r="H811" s="14">
        <f>IF(B811="N/A", 0, INDEX('Probability Tables'!$K$18:$K$19, MATCH(B811, 'Probability Tables'!$A$18:$A$19, 0)))</f>
        <v>-0.38532054201569693</v>
      </c>
      <c r="I811" s="14">
        <f>IF(C811="N/A", 0, INDEX('Probability Tables'!$K$48:$K$50, MATCH(C811, 'Probability Tables'!$A$48:$A$50, 0)))</f>
        <v>-0.54522705048332309</v>
      </c>
      <c r="J811" s="14">
        <f>'Probability Tables'!$E$4</f>
        <v>-0.95753369040820424</v>
      </c>
      <c r="K811" s="16">
        <f>SUM(H811:J811)</f>
        <v>-1.8880812829072244</v>
      </c>
      <c r="L811" s="15">
        <f>EXP(G811)/(EXP(G811)+EXP(K811))*100</f>
        <v>16.342735774071372</v>
      </c>
      <c r="M811" s="15">
        <f>EXP(K811)/(EXP(K811)+EXP(G811))*100</f>
        <v>83.657264225928628</v>
      </c>
      <c r="N811" s="17">
        <f t="shared" si="12"/>
        <v>1</v>
      </c>
      <c r="O811" s="17">
        <v>1</v>
      </c>
    </row>
    <row r="812" spans="1:15" x14ac:dyDescent="0.25">
      <c r="A812" t="s">
        <v>1120</v>
      </c>
      <c r="B812" t="s">
        <v>13</v>
      </c>
      <c r="C812" s="12" t="s">
        <v>1251</v>
      </c>
      <c r="D812" s="13">
        <f>IF(B812="N/A", 0, INDEX('Probability Tables'!$J$18:$J$19, MATCH(B812, 'Probability Tables'!$A$18:$A$19, 0)))</f>
        <v>-0.16113204070663512</v>
      </c>
      <c r="E812" s="13">
        <f>IF(C812="N/A", 0, INDEX('Probability Tables'!$J$48:$J$50, MATCH(C812, 'Probability Tables'!$A$48:$A$50, 0)))</f>
        <v>-0.71512608727872051</v>
      </c>
      <c r="F812" s="13">
        <f>'Probability Tables'!$E$3</f>
        <v>-0.48424598596127871</v>
      </c>
      <c r="G812" s="16">
        <f>SUM(D812:F812)</f>
        <v>-1.3605041139466343</v>
      </c>
      <c r="H812" s="14">
        <f>IF(B812="N/A", 0, INDEX('Probability Tables'!$K$18:$K$19, MATCH(B812, 'Probability Tables'!$A$18:$A$19, 0)))</f>
        <v>-1.140161291580982</v>
      </c>
      <c r="I812" s="14">
        <f>IF(C812="N/A", 0, INDEX('Probability Tables'!$K$48:$K$50, MATCH(C812, 'Probability Tables'!$A$48:$A$50, 0)))</f>
        <v>-1.624036711855253</v>
      </c>
      <c r="J812" s="14">
        <f>'Probability Tables'!$E$4</f>
        <v>-0.95753369040820424</v>
      </c>
      <c r="K812" s="16">
        <f>SUM(H812:J812)</f>
        <v>-3.7217316938444389</v>
      </c>
      <c r="L812" s="15">
        <f>EXP(G812)/(EXP(G812)+EXP(K812))*100</f>
        <v>91.38225276677349</v>
      </c>
      <c r="M812" s="15">
        <f>EXP(K812)/(EXP(K812)+EXP(G812))*100</f>
        <v>8.6177472332265204</v>
      </c>
      <c r="N812" s="17">
        <f t="shared" si="12"/>
        <v>0</v>
      </c>
      <c r="O812" s="17">
        <v>0</v>
      </c>
    </row>
    <row r="813" spans="1:15" x14ac:dyDescent="0.25">
      <c r="A813" t="s">
        <v>1121</v>
      </c>
      <c r="B813" t="s">
        <v>13</v>
      </c>
      <c r="C813" s="12" t="s">
        <v>1250</v>
      </c>
      <c r="D813" s="13">
        <f>IF(B813="N/A", 0, INDEX('Probability Tables'!$J$18:$J$19, MATCH(B813, 'Probability Tables'!$A$18:$A$19, 0)))</f>
        <v>-0.16113204070663512</v>
      </c>
      <c r="E813" s="13">
        <f>IF(C813="N/A", 0, INDEX('Probability Tables'!$J$48:$J$50, MATCH(C813, 'Probability Tables'!$A$48:$A$50, 0)))</f>
        <v>-1.1317644959850102</v>
      </c>
      <c r="F813" s="13">
        <f>'Probability Tables'!$E$3</f>
        <v>-0.48424598596127871</v>
      </c>
      <c r="G813" s="16">
        <f>SUM(D813:F813)</f>
        <v>-1.7771425226529238</v>
      </c>
      <c r="H813" s="14">
        <f>IF(B813="N/A", 0, INDEX('Probability Tables'!$K$18:$K$19, MATCH(B813, 'Probability Tables'!$A$18:$A$19, 0)))</f>
        <v>-1.140161291580982</v>
      </c>
      <c r="I813" s="14">
        <f>IF(C813="N/A", 0, INDEX('Probability Tables'!$K$48:$K$50, MATCH(C813, 'Probability Tables'!$A$48:$A$50, 0)))</f>
        <v>-0.54522705048332309</v>
      </c>
      <c r="J813" s="14">
        <f>'Probability Tables'!$E$4</f>
        <v>-0.95753369040820424</v>
      </c>
      <c r="K813" s="16">
        <f>SUM(H813:J813)</f>
        <v>-2.6429220324725091</v>
      </c>
      <c r="L813" s="15">
        <f>EXP(G813)/(EXP(G813)+EXP(K813))*100</f>
        <v>70.386674355757833</v>
      </c>
      <c r="M813" s="15">
        <f>EXP(K813)/(EXP(K813)+EXP(G813))*100</f>
        <v>29.613325644242167</v>
      </c>
      <c r="N813" s="17">
        <f t="shared" si="12"/>
        <v>0</v>
      </c>
      <c r="O813" s="17">
        <v>0</v>
      </c>
    </row>
    <row r="814" spans="1:15" x14ac:dyDescent="0.25">
      <c r="A814" t="s">
        <v>1122</v>
      </c>
      <c r="B814" t="s">
        <v>13</v>
      </c>
      <c r="C814" s="12" t="s">
        <v>1252</v>
      </c>
      <c r="D814" s="13">
        <f>IF(B814="N/A", 0, INDEX('Probability Tables'!$J$18:$J$19, MATCH(B814, 'Probability Tables'!$A$18:$A$19, 0)))</f>
        <v>-0.16113204070663512</v>
      </c>
      <c r="E814" s="13">
        <f>IF(C814="N/A", 0, INDEX('Probability Tables'!$J$48:$J$50, MATCH(C814, 'Probability Tables'!$A$48:$A$50, 0)))</f>
        <v>-1.6691571471357227</v>
      </c>
      <c r="F814" s="13">
        <f>'Probability Tables'!$E$3</f>
        <v>-0.48424598596127871</v>
      </c>
      <c r="G814" s="16">
        <f>SUM(D814:F814)</f>
        <v>-2.3145351738036366</v>
      </c>
      <c r="H814" s="14">
        <f>IF(B814="N/A", 0, INDEX('Probability Tables'!$K$18:$K$19, MATCH(B814, 'Probability Tables'!$A$18:$A$19, 0)))</f>
        <v>-1.140161291580982</v>
      </c>
      <c r="I814" s="14">
        <f>IF(C814="N/A", 0, INDEX('Probability Tables'!$K$48:$K$50, MATCH(C814, 'Probability Tables'!$A$48:$A$50, 0)))</f>
        <v>-1.4997389951776758</v>
      </c>
      <c r="J814" s="14">
        <f>'Probability Tables'!$E$4</f>
        <v>-0.95753369040820424</v>
      </c>
      <c r="K814" s="16">
        <f>SUM(H814:J814)</f>
        <v>-3.5974339771668618</v>
      </c>
      <c r="L814" s="15">
        <f>EXP(G814)/(EXP(G814)+EXP(K814))*100</f>
        <v>78.294281286117311</v>
      </c>
      <c r="M814" s="15">
        <f>EXP(K814)/(EXP(K814)+EXP(G814))*100</f>
        <v>21.705718713882685</v>
      </c>
      <c r="N814" s="17">
        <f t="shared" si="12"/>
        <v>0</v>
      </c>
      <c r="O814" s="17">
        <v>0</v>
      </c>
    </row>
    <row r="815" spans="1:15" x14ac:dyDescent="0.25">
      <c r="A815" t="s">
        <v>1123</v>
      </c>
      <c r="B815" t="s">
        <v>17</v>
      </c>
      <c r="C815" s="12" t="s">
        <v>1250</v>
      </c>
      <c r="D815" s="13">
        <f>IF(B815="N/A", 0, INDEX('Probability Tables'!$J$18:$J$19, MATCH(B815, 'Probability Tables'!$A$18:$A$19, 0)))</f>
        <v>-1.9050155618886613</v>
      </c>
      <c r="E815" s="13">
        <f>IF(C815="N/A", 0, INDEX('Probability Tables'!$J$48:$J$50, MATCH(C815, 'Probability Tables'!$A$48:$A$50, 0)))</f>
        <v>-1.1317644959850102</v>
      </c>
      <c r="F815" s="13">
        <f>'Probability Tables'!$E$3</f>
        <v>-0.48424598596127871</v>
      </c>
      <c r="G815" s="16">
        <f>SUM(D815:F815)</f>
        <v>-3.5210260438349503</v>
      </c>
      <c r="H815" s="14">
        <f>IF(B815="N/A", 0, INDEX('Probability Tables'!$K$18:$K$19, MATCH(B815, 'Probability Tables'!$A$18:$A$19, 0)))</f>
        <v>-0.38532054201569693</v>
      </c>
      <c r="I815" s="14">
        <f>IF(C815="N/A", 0, INDEX('Probability Tables'!$K$48:$K$50, MATCH(C815, 'Probability Tables'!$A$48:$A$50, 0)))</f>
        <v>-0.54522705048332309</v>
      </c>
      <c r="J815" s="14">
        <f>'Probability Tables'!$E$4</f>
        <v>-0.95753369040820424</v>
      </c>
      <c r="K815" s="16">
        <f>SUM(H815:J815)</f>
        <v>-1.8880812829072244</v>
      </c>
      <c r="L815" s="15">
        <f>EXP(G815)/(EXP(G815)+EXP(K815))*100</f>
        <v>16.342735774071372</v>
      </c>
      <c r="M815" s="15">
        <f>EXP(K815)/(EXP(K815)+EXP(G815))*100</f>
        <v>83.657264225928628</v>
      </c>
      <c r="N815" s="17">
        <f t="shared" si="12"/>
        <v>1</v>
      </c>
      <c r="O815" s="17">
        <v>0</v>
      </c>
    </row>
    <row r="816" spans="1:15" x14ac:dyDescent="0.25">
      <c r="A816" t="s">
        <v>1124</v>
      </c>
      <c r="B816" t="s">
        <v>13</v>
      </c>
      <c r="C816" s="12" t="s">
        <v>1251</v>
      </c>
      <c r="D816" s="13">
        <f>IF(B816="N/A", 0, INDEX('Probability Tables'!$J$18:$J$19, MATCH(B816, 'Probability Tables'!$A$18:$A$19, 0)))</f>
        <v>-0.16113204070663512</v>
      </c>
      <c r="E816" s="13">
        <f>IF(C816="N/A", 0, INDEX('Probability Tables'!$J$48:$J$50, MATCH(C816, 'Probability Tables'!$A$48:$A$50, 0)))</f>
        <v>-0.71512608727872051</v>
      </c>
      <c r="F816" s="13">
        <f>'Probability Tables'!$E$3</f>
        <v>-0.48424598596127871</v>
      </c>
      <c r="G816" s="16">
        <f>SUM(D816:F816)</f>
        <v>-1.3605041139466343</v>
      </c>
      <c r="H816" s="14">
        <f>IF(B816="N/A", 0, INDEX('Probability Tables'!$K$18:$K$19, MATCH(B816, 'Probability Tables'!$A$18:$A$19, 0)))</f>
        <v>-1.140161291580982</v>
      </c>
      <c r="I816" s="14">
        <f>IF(C816="N/A", 0, INDEX('Probability Tables'!$K$48:$K$50, MATCH(C816, 'Probability Tables'!$A$48:$A$50, 0)))</f>
        <v>-1.624036711855253</v>
      </c>
      <c r="J816" s="14">
        <f>'Probability Tables'!$E$4</f>
        <v>-0.95753369040820424</v>
      </c>
      <c r="K816" s="16">
        <f>SUM(H816:J816)</f>
        <v>-3.7217316938444389</v>
      </c>
      <c r="L816" s="15">
        <f>EXP(G816)/(EXP(G816)+EXP(K816))*100</f>
        <v>91.38225276677349</v>
      </c>
      <c r="M816" s="15">
        <f>EXP(K816)/(EXP(K816)+EXP(G816))*100</f>
        <v>8.6177472332265204</v>
      </c>
      <c r="N816" s="17">
        <f t="shared" si="12"/>
        <v>0</v>
      </c>
      <c r="O816" s="17">
        <v>0</v>
      </c>
    </row>
    <row r="817" spans="1:15" x14ac:dyDescent="0.25">
      <c r="A817" t="s">
        <v>1125</v>
      </c>
      <c r="B817" t="s">
        <v>13</v>
      </c>
      <c r="C817" s="12" t="s">
        <v>1251</v>
      </c>
      <c r="D817" s="13">
        <f>IF(B817="N/A", 0, INDEX('Probability Tables'!$J$18:$J$19, MATCH(B817, 'Probability Tables'!$A$18:$A$19, 0)))</f>
        <v>-0.16113204070663512</v>
      </c>
      <c r="E817" s="13">
        <f>IF(C817="N/A", 0, INDEX('Probability Tables'!$J$48:$J$50, MATCH(C817, 'Probability Tables'!$A$48:$A$50, 0)))</f>
        <v>-0.71512608727872051</v>
      </c>
      <c r="F817" s="13">
        <f>'Probability Tables'!$E$3</f>
        <v>-0.48424598596127871</v>
      </c>
      <c r="G817" s="16">
        <f>SUM(D817:F817)</f>
        <v>-1.3605041139466343</v>
      </c>
      <c r="H817" s="14">
        <f>IF(B817="N/A", 0, INDEX('Probability Tables'!$K$18:$K$19, MATCH(B817, 'Probability Tables'!$A$18:$A$19, 0)))</f>
        <v>-1.140161291580982</v>
      </c>
      <c r="I817" s="14">
        <f>IF(C817="N/A", 0, INDEX('Probability Tables'!$K$48:$K$50, MATCH(C817, 'Probability Tables'!$A$48:$A$50, 0)))</f>
        <v>-1.624036711855253</v>
      </c>
      <c r="J817" s="14">
        <f>'Probability Tables'!$E$4</f>
        <v>-0.95753369040820424</v>
      </c>
      <c r="K817" s="16">
        <f>SUM(H817:J817)</f>
        <v>-3.7217316938444389</v>
      </c>
      <c r="L817" s="15">
        <f>EXP(G817)/(EXP(G817)+EXP(K817))*100</f>
        <v>91.38225276677349</v>
      </c>
      <c r="M817" s="15">
        <f>EXP(K817)/(EXP(K817)+EXP(G817))*100</f>
        <v>8.6177472332265204</v>
      </c>
      <c r="N817" s="17">
        <f t="shared" si="12"/>
        <v>0</v>
      </c>
      <c r="O817" s="17">
        <v>0</v>
      </c>
    </row>
    <row r="818" spans="1:15" x14ac:dyDescent="0.25">
      <c r="A818" t="s">
        <v>1127</v>
      </c>
      <c r="B818" t="s">
        <v>17</v>
      </c>
      <c r="C818" s="12" t="s">
        <v>1251</v>
      </c>
      <c r="D818" s="13">
        <f>IF(B818="N/A", 0, INDEX('Probability Tables'!$J$18:$J$19, MATCH(B818, 'Probability Tables'!$A$18:$A$19, 0)))</f>
        <v>-1.9050155618886613</v>
      </c>
      <c r="E818" s="13">
        <f>IF(C818="N/A", 0, INDEX('Probability Tables'!$J$48:$J$50, MATCH(C818, 'Probability Tables'!$A$48:$A$50, 0)))</f>
        <v>-0.71512608727872051</v>
      </c>
      <c r="F818" s="13">
        <f>'Probability Tables'!$E$3</f>
        <v>-0.48424598596127871</v>
      </c>
      <c r="G818" s="16">
        <f>SUM(D818:F818)</f>
        <v>-3.1043876351286608</v>
      </c>
      <c r="H818" s="14">
        <f>IF(B818="N/A", 0, INDEX('Probability Tables'!$K$18:$K$19, MATCH(B818, 'Probability Tables'!$A$18:$A$19, 0)))</f>
        <v>-0.38532054201569693</v>
      </c>
      <c r="I818" s="14">
        <f>IF(C818="N/A", 0, INDEX('Probability Tables'!$K$48:$K$50, MATCH(C818, 'Probability Tables'!$A$48:$A$50, 0)))</f>
        <v>-1.624036711855253</v>
      </c>
      <c r="J818" s="14">
        <f>'Probability Tables'!$E$4</f>
        <v>-0.95753369040820424</v>
      </c>
      <c r="K818" s="16">
        <f>SUM(H818:J818)</f>
        <v>-2.9668909442791542</v>
      </c>
      <c r="L818" s="15">
        <f>EXP(G818)/(EXP(G818)+EXP(K818))*100</f>
        <v>46.567987972047398</v>
      </c>
      <c r="M818" s="15">
        <f>EXP(K818)/(EXP(K818)+EXP(G818))*100</f>
        <v>53.432012027952602</v>
      </c>
      <c r="N818" s="17">
        <f t="shared" si="12"/>
        <v>1</v>
      </c>
      <c r="O818" s="17">
        <v>0</v>
      </c>
    </row>
    <row r="819" spans="1:15" x14ac:dyDescent="0.25">
      <c r="A819" t="s">
        <v>1129</v>
      </c>
      <c r="B819" t="s">
        <v>13</v>
      </c>
      <c r="C819" s="12" t="s">
        <v>1250</v>
      </c>
      <c r="D819" s="13">
        <f>IF(B819="N/A", 0, INDEX('Probability Tables'!$J$18:$J$19, MATCH(B819, 'Probability Tables'!$A$18:$A$19, 0)))</f>
        <v>-0.16113204070663512</v>
      </c>
      <c r="E819" s="13">
        <f>IF(C819="N/A", 0, INDEX('Probability Tables'!$J$48:$J$50, MATCH(C819, 'Probability Tables'!$A$48:$A$50, 0)))</f>
        <v>-1.1317644959850102</v>
      </c>
      <c r="F819" s="13">
        <f>'Probability Tables'!$E$3</f>
        <v>-0.48424598596127871</v>
      </c>
      <c r="G819" s="16">
        <f>SUM(D819:F819)</f>
        <v>-1.7771425226529238</v>
      </c>
      <c r="H819" s="14">
        <f>IF(B819="N/A", 0, INDEX('Probability Tables'!$K$18:$K$19, MATCH(B819, 'Probability Tables'!$A$18:$A$19, 0)))</f>
        <v>-1.140161291580982</v>
      </c>
      <c r="I819" s="14">
        <f>IF(C819="N/A", 0, INDEX('Probability Tables'!$K$48:$K$50, MATCH(C819, 'Probability Tables'!$A$48:$A$50, 0)))</f>
        <v>-0.54522705048332309</v>
      </c>
      <c r="J819" s="14">
        <f>'Probability Tables'!$E$4</f>
        <v>-0.95753369040820424</v>
      </c>
      <c r="K819" s="16">
        <f>SUM(H819:J819)</f>
        <v>-2.6429220324725091</v>
      </c>
      <c r="L819" s="15">
        <f>EXP(G819)/(EXP(G819)+EXP(K819))*100</f>
        <v>70.386674355757833</v>
      </c>
      <c r="M819" s="15">
        <f>EXP(K819)/(EXP(K819)+EXP(G819))*100</f>
        <v>29.613325644242167</v>
      </c>
      <c r="N819" s="17">
        <f t="shared" si="12"/>
        <v>0</v>
      </c>
      <c r="O819" s="17">
        <v>0</v>
      </c>
    </row>
    <row r="820" spans="1:15" x14ac:dyDescent="0.25">
      <c r="A820" t="s">
        <v>1131</v>
      </c>
      <c r="B820" t="s">
        <v>13</v>
      </c>
      <c r="C820" s="12" t="s">
        <v>1251</v>
      </c>
      <c r="D820" s="13">
        <f>IF(B820="N/A", 0, INDEX('Probability Tables'!$J$18:$J$19, MATCH(B820, 'Probability Tables'!$A$18:$A$19, 0)))</f>
        <v>-0.16113204070663512</v>
      </c>
      <c r="E820" s="13">
        <f>IF(C820="N/A", 0, INDEX('Probability Tables'!$J$48:$J$50, MATCH(C820, 'Probability Tables'!$A$48:$A$50, 0)))</f>
        <v>-0.71512608727872051</v>
      </c>
      <c r="F820" s="13">
        <f>'Probability Tables'!$E$3</f>
        <v>-0.48424598596127871</v>
      </c>
      <c r="G820" s="16">
        <f>SUM(D820:F820)</f>
        <v>-1.3605041139466343</v>
      </c>
      <c r="H820" s="14">
        <f>IF(B820="N/A", 0, INDEX('Probability Tables'!$K$18:$K$19, MATCH(B820, 'Probability Tables'!$A$18:$A$19, 0)))</f>
        <v>-1.140161291580982</v>
      </c>
      <c r="I820" s="14">
        <f>IF(C820="N/A", 0, INDEX('Probability Tables'!$K$48:$K$50, MATCH(C820, 'Probability Tables'!$A$48:$A$50, 0)))</f>
        <v>-1.624036711855253</v>
      </c>
      <c r="J820" s="14">
        <f>'Probability Tables'!$E$4</f>
        <v>-0.95753369040820424</v>
      </c>
      <c r="K820" s="16">
        <f>SUM(H820:J820)</f>
        <v>-3.7217316938444389</v>
      </c>
      <c r="L820" s="15">
        <f>EXP(G820)/(EXP(G820)+EXP(K820))*100</f>
        <v>91.38225276677349</v>
      </c>
      <c r="M820" s="15">
        <f>EXP(K820)/(EXP(K820)+EXP(G820))*100</f>
        <v>8.6177472332265204</v>
      </c>
      <c r="N820" s="17">
        <f t="shared" si="12"/>
        <v>0</v>
      </c>
      <c r="O820" s="17">
        <v>0</v>
      </c>
    </row>
    <row r="821" spans="1:15" x14ac:dyDescent="0.25">
      <c r="A821" t="s">
        <v>1133</v>
      </c>
      <c r="B821" t="s">
        <v>13</v>
      </c>
      <c r="C821" s="12" t="s">
        <v>1250</v>
      </c>
      <c r="D821" s="13">
        <f>IF(B821="N/A", 0, INDEX('Probability Tables'!$J$18:$J$19, MATCH(B821, 'Probability Tables'!$A$18:$A$19, 0)))</f>
        <v>-0.16113204070663512</v>
      </c>
      <c r="E821" s="13">
        <f>IF(C821="N/A", 0, INDEX('Probability Tables'!$J$48:$J$50, MATCH(C821, 'Probability Tables'!$A$48:$A$50, 0)))</f>
        <v>-1.1317644959850102</v>
      </c>
      <c r="F821" s="13">
        <f>'Probability Tables'!$E$3</f>
        <v>-0.48424598596127871</v>
      </c>
      <c r="G821" s="16">
        <f>SUM(D821:F821)</f>
        <v>-1.7771425226529238</v>
      </c>
      <c r="H821" s="14">
        <f>IF(B821="N/A", 0, INDEX('Probability Tables'!$K$18:$K$19, MATCH(B821, 'Probability Tables'!$A$18:$A$19, 0)))</f>
        <v>-1.140161291580982</v>
      </c>
      <c r="I821" s="14">
        <f>IF(C821="N/A", 0, INDEX('Probability Tables'!$K$48:$K$50, MATCH(C821, 'Probability Tables'!$A$48:$A$50, 0)))</f>
        <v>-0.54522705048332309</v>
      </c>
      <c r="J821" s="14">
        <f>'Probability Tables'!$E$4</f>
        <v>-0.95753369040820424</v>
      </c>
      <c r="K821" s="16">
        <f>SUM(H821:J821)</f>
        <v>-2.6429220324725091</v>
      </c>
      <c r="L821" s="15">
        <f>EXP(G821)/(EXP(G821)+EXP(K821))*100</f>
        <v>70.386674355757833</v>
      </c>
      <c r="M821" s="15">
        <f>EXP(K821)/(EXP(K821)+EXP(G821))*100</f>
        <v>29.613325644242167</v>
      </c>
      <c r="N821" s="17">
        <f t="shared" si="12"/>
        <v>0</v>
      </c>
      <c r="O821" s="17">
        <v>0</v>
      </c>
    </row>
    <row r="822" spans="1:15" x14ac:dyDescent="0.25">
      <c r="A822" t="s">
        <v>1134</v>
      </c>
      <c r="B822" t="s">
        <v>17</v>
      </c>
      <c r="C822" s="12" t="s">
        <v>1250</v>
      </c>
      <c r="D822" s="13">
        <f>IF(B822="N/A", 0, INDEX('Probability Tables'!$J$18:$J$19, MATCH(B822, 'Probability Tables'!$A$18:$A$19, 0)))</f>
        <v>-1.9050155618886613</v>
      </c>
      <c r="E822" s="13">
        <f>IF(C822="N/A", 0, INDEX('Probability Tables'!$J$48:$J$50, MATCH(C822, 'Probability Tables'!$A$48:$A$50, 0)))</f>
        <v>-1.1317644959850102</v>
      </c>
      <c r="F822" s="13">
        <f>'Probability Tables'!$E$3</f>
        <v>-0.48424598596127871</v>
      </c>
      <c r="G822" s="16">
        <f>SUM(D822:F822)</f>
        <v>-3.5210260438349503</v>
      </c>
      <c r="H822" s="14">
        <f>IF(B822="N/A", 0, INDEX('Probability Tables'!$K$18:$K$19, MATCH(B822, 'Probability Tables'!$A$18:$A$19, 0)))</f>
        <v>-0.38532054201569693</v>
      </c>
      <c r="I822" s="14">
        <f>IF(C822="N/A", 0, INDEX('Probability Tables'!$K$48:$K$50, MATCH(C822, 'Probability Tables'!$A$48:$A$50, 0)))</f>
        <v>-0.54522705048332309</v>
      </c>
      <c r="J822" s="14">
        <f>'Probability Tables'!$E$4</f>
        <v>-0.95753369040820424</v>
      </c>
      <c r="K822" s="16">
        <f>SUM(H822:J822)</f>
        <v>-1.8880812829072244</v>
      </c>
      <c r="L822" s="15">
        <f>EXP(G822)/(EXP(G822)+EXP(K822))*100</f>
        <v>16.342735774071372</v>
      </c>
      <c r="M822" s="15">
        <f>EXP(K822)/(EXP(K822)+EXP(G822))*100</f>
        <v>83.657264225928628</v>
      </c>
      <c r="N822" s="17">
        <f t="shared" si="12"/>
        <v>1</v>
      </c>
      <c r="O822" s="17">
        <v>1</v>
      </c>
    </row>
    <row r="823" spans="1:15" x14ac:dyDescent="0.25">
      <c r="A823" t="s">
        <v>1136</v>
      </c>
      <c r="B823" t="s">
        <v>13</v>
      </c>
      <c r="C823" s="12" t="s">
        <v>1251</v>
      </c>
      <c r="D823" s="13">
        <f>IF(B823="N/A", 0, INDEX('Probability Tables'!$J$18:$J$19, MATCH(B823, 'Probability Tables'!$A$18:$A$19, 0)))</f>
        <v>-0.16113204070663512</v>
      </c>
      <c r="E823" s="13">
        <f>IF(C823="N/A", 0, INDEX('Probability Tables'!$J$48:$J$50, MATCH(C823, 'Probability Tables'!$A$48:$A$50, 0)))</f>
        <v>-0.71512608727872051</v>
      </c>
      <c r="F823" s="13">
        <f>'Probability Tables'!$E$3</f>
        <v>-0.48424598596127871</v>
      </c>
      <c r="G823" s="16">
        <f>SUM(D823:F823)</f>
        <v>-1.3605041139466343</v>
      </c>
      <c r="H823" s="14">
        <f>IF(B823="N/A", 0, INDEX('Probability Tables'!$K$18:$K$19, MATCH(B823, 'Probability Tables'!$A$18:$A$19, 0)))</f>
        <v>-1.140161291580982</v>
      </c>
      <c r="I823" s="14">
        <f>IF(C823="N/A", 0, INDEX('Probability Tables'!$K$48:$K$50, MATCH(C823, 'Probability Tables'!$A$48:$A$50, 0)))</f>
        <v>-1.624036711855253</v>
      </c>
      <c r="J823" s="14">
        <f>'Probability Tables'!$E$4</f>
        <v>-0.95753369040820424</v>
      </c>
      <c r="K823" s="16">
        <f>SUM(H823:J823)</f>
        <v>-3.7217316938444389</v>
      </c>
      <c r="L823" s="15">
        <f>EXP(G823)/(EXP(G823)+EXP(K823))*100</f>
        <v>91.38225276677349</v>
      </c>
      <c r="M823" s="15">
        <f>EXP(K823)/(EXP(K823)+EXP(G823))*100</f>
        <v>8.6177472332265204</v>
      </c>
      <c r="N823" s="17">
        <f t="shared" si="12"/>
        <v>0</v>
      </c>
      <c r="O823" s="17">
        <v>1</v>
      </c>
    </row>
    <row r="824" spans="1:15" x14ac:dyDescent="0.25">
      <c r="A824" t="s">
        <v>1137</v>
      </c>
      <c r="B824" t="s">
        <v>13</v>
      </c>
      <c r="C824" s="12" t="s">
        <v>1251</v>
      </c>
      <c r="D824" s="13">
        <f>IF(B824="N/A", 0, INDEX('Probability Tables'!$J$18:$J$19, MATCH(B824, 'Probability Tables'!$A$18:$A$19, 0)))</f>
        <v>-0.16113204070663512</v>
      </c>
      <c r="E824" s="13">
        <f>IF(C824="N/A", 0, INDEX('Probability Tables'!$J$48:$J$50, MATCH(C824, 'Probability Tables'!$A$48:$A$50, 0)))</f>
        <v>-0.71512608727872051</v>
      </c>
      <c r="F824" s="13">
        <f>'Probability Tables'!$E$3</f>
        <v>-0.48424598596127871</v>
      </c>
      <c r="G824" s="16">
        <f>SUM(D824:F824)</f>
        <v>-1.3605041139466343</v>
      </c>
      <c r="H824" s="14">
        <f>IF(B824="N/A", 0, INDEX('Probability Tables'!$K$18:$K$19, MATCH(B824, 'Probability Tables'!$A$18:$A$19, 0)))</f>
        <v>-1.140161291580982</v>
      </c>
      <c r="I824" s="14">
        <f>IF(C824="N/A", 0, INDEX('Probability Tables'!$K$48:$K$50, MATCH(C824, 'Probability Tables'!$A$48:$A$50, 0)))</f>
        <v>-1.624036711855253</v>
      </c>
      <c r="J824" s="14">
        <f>'Probability Tables'!$E$4</f>
        <v>-0.95753369040820424</v>
      </c>
      <c r="K824" s="16">
        <f>SUM(H824:J824)</f>
        <v>-3.7217316938444389</v>
      </c>
      <c r="L824" s="15">
        <f>EXP(G824)/(EXP(G824)+EXP(K824))*100</f>
        <v>91.38225276677349</v>
      </c>
      <c r="M824" s="15">
        <f>EXP(K824)/(EXP(K824)+EXP(G824))*100</f>
        <v>8.6177472332265204</v>
      </c>
      <c r="N824" s="17">
        <f t="shared" si="12"/>
        <v>0</v>
      </c>
      <c r="O824" s="17">
        <v>0</v>
      </c>
    </row>
    <row r="825" spans="1:15" x14ac:dyDescent="0.25">
      <c r="A825" t="s">
        <v>1138</v>
      </c>
      <c r="B825" t="s">
        <v>17</v>
      </c>
      <c r="C825" s="12" t="s">
        <v>1252</v>
      </c>
      <c r="D825" s="13">
        <f>IF(B825="N/A", 0, INDEX('Probability Tables'!$J$18:$J$19, MATCH(B825, 'Probability Tables'!$A$18:$A$19, 0)))</f>
        <v>-1.9050155618886613</v>
      </c>
      <c r="E825" s="13">
        <f>IF(C825="N/A", 0, INDEX('Probability Tables'!$J$48:$J$50, MATCH(C825, 'Probability Tables'!$A$48:$A$50, 0)))</f>
        <v>-1.6691571471357227</v>
      </c>
      <c r="F825" s="13">
        <f>'Probability Tables'!$E$3</f>
        <v>-0.48424598596127871</v>
      </c>
      <c r="G825" s="16">
        <f>SUM(D825:F825)</f>
        <v>-4.0584186949856624</v>
      </c>
      <c r="H825" s="14">
        <f>IF(B825="N/A", 0, INDEX('Probability Tables'!$K$18:$K$19, MATCH(B825, 'Probability Tables'!$A$18:$A$19, 0)))</f>
        <v>-0.38532054201569693</v>
      </c>
      <c r="I825" s="14">
        <f>IF(C825="N/A", 0, INDEX('Probability Tables'!$K$48:$K$50, MATCH(C825, 'Probability Tables'!$A$48:$A$50, 0)))</f>
        <v>-1.4997389951776758</v>
      </c>
      <c r="J825" s="14">
        <f>'Probability Tables'!$E$4</f>
        <v>-0.95753369040820424</v>
      </c>
      <c r="K825" s="16">
        <f>SUM(H825:J825)</f>
        <v>-2.8425932276015771</v>
      </c>
      <c r="L825" s="15">
        <f>EXP(G825)/(EXP(G825)+EXP(K825))*100</f>
        <v>22.867192501028882</v>
      </c>
      <c r="M825" s="15">
        <f>EXP(K825)/(EXP(K825)+EXP(G825))*100</f>
        <v>77.132807498971118</v>
      </c>
      <c r="N825" s="17">
        <f t="shared" si="12"/>
        <v>1</v>
      </c>
      <c r="O825" s="17">
        <v>1</v>
      </c>
    </row>
    <row r="826" spans="1:15" x14ac:dyDescent="0.25">
      <c r="A826" t="s">
        <v>1139</v>
      </c>
      <c r="B826" t="s">
        <v>13</v>
      </c>
      <c r="C826" s="12" t="s">
        <v>1250</v>
      </c>
      <c r="D826" s="13">
        <f>IF(B826="N/A", 0, INDEX('Probability Tables'!$J$18:$J$19, MATCH(B826, 'Probability Tables'!$A$18:$A$19, 0)))</f>
        <v>-0.16113204070663512</v>
      </c>
      <c r="E826" s="13">
        <f>IF(C826="N/A", 0, INDEX('Probability Tables'!$J$48:$J$50, MATCH(C826, 'Probability Tables'!$A$48:$A$50, 0)))</f>
        <v>-1.1317644959850102</v>
      </c>
      <c r="F826" s="13">
        <f>'Probability Tables'!$E$3</f>
        <v>-0.48424598596127871</v>
      </c>
      <c r="G826" s="16">
        <f>SUM(D826:F826)</f>
        <v>-1.7771425226529238</v>
      </c>
      <c r="H826" s="14">
        <f>IF(B826="N/A", 0, INDEX('Probability Tables'!$K$18:$K$19, MATCH(B826, 'Probability Tables'!$A$18:$A$19, 0)))</f>
        <v>-1.140161291580982</v>
      </c>
      <c r="I826" s="14">
        <f>IF(C826="N/A", 0, INDEX('Probability Tables'!$K$48:$K$50, MATCH(C826, 'Probability Tables'!$A$48:$A$50, 0)))</f>
        <v>-0.54522705048332309</v>
      </c>
      <c r="J826" s="14">
        <f>'Probability Tables'!$E$4</f>
        <v>-0.95753369040820424</v>
      </c>
      <c r="K826" s="16">
        <f>SUM(H826:J826)</f>
        <v>-2.6429220324725091</v>
      </c>
      <c r="L826" s="15">
        <f>EXP(G826)/(EXP(G826)+EXP(K826))*100</f>
        <v>70.386674355757833</v>
      </c>
      <c r="M826" s="15">
        <f>EXP(K826)/(EXP(K826)+EXP(G826))*100</f>
        <v>29.613325644242167</v>
      </c>
      <c r="N826" s="17">
        <f t="shared" si="12"/>
        <v>0</v>
      </c>
      <c r="O826" s="17">
        <v>0</v>
      </c>
    </row>
    <row r="827" spans="1:15" x14ac:dyDescent="0.25">
      <c r="A827" t="s">
        <v>1140</v>
      </c>
      <c r="B827" t="s">
        <v>13</v>
      </c>
      <c r="C827" s="12" t="s">
        <v>1251</v>
      </c>
      <c r="D827" s="13">
        <f>IF(B827="N/A", 0, INDEX('Probability Tables'!$J$18:$J$19, MATCH(B827, 'Probability Tables'!$A$18:$A$19, 0)))</f>
        <v>-0.16113204070663512</v>
      </c>
      <c r="E827" s="13">
        <f>IF(C827="N/A", 0, INDEX('Probability Tables'!$J$48:$J$50, MATCH(C827, 'Probability Tables'!$A$48:$A$50, 0)))</f>
        <v>-0.71512608727872051</v>
      </c>
      <c r="F827" s="13">
        <f>'Probability Tables'!$E$3</f>
        <v>-0.48424598596127871</v>
      </c>
      <c r="G827" s="16">
        <f>SUM(D827:F827)</f>
        <v>-1.3605041139466343</v>
      </c>
      <c r="H827" s="14">
        <f>IF(B827="N/A", 0, INDEX('Probability Tables'!$K$18:$K$19, MATCH(B827, 'Probability Tables'!$A$18:$A$19, 0)))</f>
        <v>-1.140161291580982</v>
      </c>
      <c r="I827" s="14">
        <f>IF(C827="N/A", 0, INDEX('Probability Tables'!$K$48:$K$50, MATCH(C827, 'Probability Tables'!$A$48:$A$50, 0)))</f>
        <v>-1.624036711855253</v>
      </c>
      <c r="J827" s="14">
        <f>'Probability Tables'!$E$4</f>
        <v>-0.95753369040820424</v>
      </c>
      <c r="K827" s="16">
        <f>SUM(H827:J827)</f>
        <v>-3.7217316938444389</v>
      </c>
      <c r="L827" s="15">
        <f>EXP(G827)/(EXP(G827)+EXP(K827))*100</f>
        <v>91.38225276677349</v>
      </c>
      <c r="M827" s="15">
        <f>EXP(K827)/(EXP(K827)+EXP(G827))*100</f>
        <v>8.6177472332265204</v>
      </c>
      <c r="N827" s="17">
        <f t="shared" si="12"/>
        <v>0</v>
      </c>
      <c r="O827" s="17">
        <v>0</v>
      </c>
    </row>
    <row r="828" spans="1:15" x14ac:dyDescent="0.25">
      <c r="A828" t="s">
        <v>1141</v>
      </c>
      <c r="B828" t="s">
        <v>13</v>
      </c>
      <c r="C828" s="12" t="s">
        <v>1250</v>
      </c>
      <c r="D828" s="13">
        <f>IF(B828="N/A", 0, INDEX('Probability Tables'!$J$18:$J$19, MATCH(B828, 'Probability Tables'!$A$18:$A$19, 0)))</f>
        <v>-0.16113204070663512</v>
      </c>
      <c r="E828" s="13">
        <f>IF(C828="N/A", 0, INDEX('Probability Tables'!$J$48:$J$50, MATCH(C828, 'Probability Tables'!$A$48:$A$50, 0)))</f>
        <v>-1.1317644959850102</v>
      </c>
      <c r="F828" s="13">
        <f>'Probability Tables'!$E$3</f>
        <v>-0.48424598596127871</v>
      </c>
      <c r="G828" s="16">
        <f>SUM(D828:F828)</f>
        <v>-1.7771425226529238</v>
      </c>
      <c r="H828" s="14">
        <f>IF(B828="N/A", 0, INDEX('Probability Tables'!$K$18:$K$19, MATCH(B828, 'Probability Tables'!$A$18:$A$19, 0)))</f>
        <v>-1.140161291580982</v>
      </c>
      <c r="I828" s="14">
        <f>IF(C828="N/A", 0, INDEX('Probability Tables'!$K$48:$K$50, MATCH(C828, 'Probability Tables'!$A$48:$A$50, 0)))</f>
        <v>-0.54522705048332309</v>
      </c>
      <c r="J828" s="14">
        <f>'Probability Tables'!$E$4</f>
        <v>-0.95753369040820424</v>
      </c>
      <c r="K828" s="16">
        <f>SUM(H828:J828)</f>
        <v>-2.6429220324725091</v>
      </c>
      <c r="L828" s="15">
        <f>EXP(G828)/(EXP(G828)+EXP(K828))*100</f>
        <v>70.386674355757833</v>
      </c>
      <c r="M828" s="15">
        <f>EXP(K828)/(EXP(K828)+EXP(G828))*100</f>
        <v>29.613325644242167</v>
      </c>
      <c r="N828" s="17">
        <f t="shared" si="12"/>
        <v>0</v>
      </c>
      <c r="O828" s="17">
        <v>0</v>
      </c>
    </row>
    <row r="829" spans="1:15" x14ac:dyDescent="0.25">
      <c r="A829" t="s">
        <v>1142</v>
      </c>
      <c r="B829" t="s">
        <v>13</v>
      </c>
      <c r="C829" s="12" t="s">
        <v>1250</v>
      </c>
      <c r="D829" s="13">
        <f>IF(B829="N/A", 0, INDEX('Probability Tables'!$J$18:$J$19, MATCH(B829, 'Probability Tables'!$A$18:$A$19, 0)))</f>
        <v>-0.16113204070663512</v>
      </c>
      <c r="E829" s="13">
        <f>IF(C829="N/A", 0, INDEX('Probability Tables'!$J$48:$J$50, MATCH(C829, 'Probability Tables'!$A$48:$A$50, 0)))</f>
        <v>-1.1317644959850102</v>
      </c>
      <c r="F829" s="13">
        <f>'Probability Tables'!$E$3</f>
        <v>-0.48424598596127871</v>
      </c>
      <c r="G829" s="16">
        <f>SUM(D829:F829)</f>
        <v>-1.7771425226529238</v>
      </c>
      <c r="H829" s="14">
        <f>IF(B829="N/A", 0, INDEX('Probability Tables'!$K$18:$K$19, MATCH(B829, 'Probability Tables'!$A$18:$A$19, 0)))</f>
        <v>-1.140161291580982</v>
      </c>
      <c r="I829" s="14">
        <f>IF(C829="N/A", 0, INDEX('Probability Tables'!$K$48:$K$50, MATCH(C829, 'Probability Tables'!$A$48:$A$50, 0)))</f>
        <v>-0.54522705048332309</v>
      </c>
      <c r="J829" s="14">
        <f>'Probability Tables'!$E$4</f>
        <v>-0.95753369040820424</v>
      </c>
      <c r="K829" s="16">
        <f>SUM(H829:J829)</f>
        <v>-2.6429220324725091</v>
      </c>
      <c r="L829" s="15">
        <f>EXP(G829)/(EXP(G829)+EXP(K829))*100</f>
        <v>70.386674355757833</v>
      </c>
      <c r="M829" s="15">
        <f>EXP(K829)/(EXP(K829)+EXP(G829))*100</f>
        <v>29.613325644242167</v>
      </c>
      <c r="N829" s="17">
        <f t="shared" si="12"/>
        <v>0</v>
      </c>
      <c r="O829" s="17">
        <v>1</v>
      </c>
    </row>
    <row r="830" spans="1:15" x14ac:dyDescent="0.25">
      <c r="A830" t="s">
        <v>1143</v>
      </c>
      <c r="B830" t="s">
        <v>13</v>
      </c>
      <c r="C830" s="12" t="s">
        <v>1251</v>
      </c>
      <c r="D830" s="13">
        <f>IF(B830="N/A", 0, INDEX('Probability Tables'!$J$18:$J$19, MATCH(B830, 'Probability Tables'!$A$18:$A$19, 0)))</f>
        <v>-0.16113204070663512</v>
      </c>
      <c r="E830" s="13">
        <f>IF(C830="N/A", 0, INDEX('Probability Tables'!$J$48:$J$50, MATCH(C830, 'Probability Tables'!$A$48:$A$50, 0)))</f>
        <v>-0.71512608727872051</v>
      </c>
      <c r="F830" s="13">
        <f>'Probability Tables'!$E$3</f>
        <v>-0.48424598596127871</v>
      </c>
      <c r="G830" s="16">
        <f>SUM(D830:F830)</f>
        <v>-1.3605041139466343</v>
      </c>
      <c r="H830" s="14">
        <f>IF(B830="N/A", 0, INDEX('Probability Tables'!$K$18:$K$19, MATCH(B830, 'Probability Tables'!$A$18:$A$19, 0)))</f>
        <v>-1.140161291580982</v>
      </c>
      <c r="I830" s="14">
        <f>IF(C830="N/A", 0, INDEX('Probability Tables'!$K$48:$K$50, MATCH(C830, 'Probability Tables'!$A$48:$A$50, 0)))</f>
        <v>-1.624036711855253</v>
      </c>
      <c r="J830" s="14">
        <f>'Probability Tables'!$E$4</f>
        <v>-0.95753369040820424</v>
      </c>
      <c r="K830" s="16">
        <f>SUM(H830:J830)</f>
        <v>-3.7217316938444389</v>
      </c>
      <c r="L830" s="15">
        <f>EXP(G830)/(EXP(G830)+EXP(K830))*100</f>
        <v>91.38225276677349</v>
      </c>
      <c r="M830" s="15">
        <f>EXP(K830)/(EXP(K830)+EXP(G830))*100</f>
        <v>8.6177472332265204</v>
      </c>
      <c r="N830" s="17">
        <f t="shared" si="12"/>
        <v>0</v>
      </c>
      <c r="O830" s="17">
        <v>1</v>
      </c>
    </row>
    <row r="831" spans="1:15" x14ac:dyDescent="0.25">
      <c r="A831" t="s">
        <v>1144</v>
      </c>
      <c r="B831" t="s">
        <v>17</v>
      </c>
      <c r="C831" s="12" t="s">
        <v>1250</v>
      </c>
      <c r="D831" s="13">
        <f>IF(B831="N/A", 0, INDEX('Probability Tables'!$J$18:$J$19, MATCH(B831, 'Probability Tables'!$A$18:$A$19, 0)))</f>
        <v>-1.9050155618886613</v>
      </c>
      <c r="E831" s="13">
        <f>IF(C831="N/A", 0, INDEX('Probability Tables'!$J$48:$J$50, MATCH(C831, 'Probability Tables'!$A$48:$A$50, 0)))</f>
        <v>-1.1317644959850102</v>
      </c>
      <c r="F831" s="13">
        <f>'Probability Tables'!$E$3</f>
        <v>-0.48424598596127871</v>
      </c>
      <c r="G831" s="16">
        <f>SUM(D831:F831)</f>
        <v>-3.5210260438349503</v>
      </c>
      <c r="H831" s="14">
        <f>IF(B831="N/A", 0, INDEX('Probability Tables'!$K$18:$K$19, MATCH(B831, 'Probability Tables'!$A$18:$A$19, 0)))</f>
        <v>-0.38532054201569693</v>
      </c>
      <c r="I831" s="14">
        <f>IF(C831="N/A", 0, INDEX('Probability Tables'!$K$48:$K$50, MATCH(C831, 'Probability Tables'!$A$48:$A$50, 0)))</f>
        <v>-0.54522705048332309</v>
      </c>
      <c r="J831" s="14">
        <f>'Probability Tables'!$E$4</f>
        <v>-0.95753369040820424</v>
      </c>
      <c r="K831" s="16">
        <f>SUM(H831:J831)</f>
        <v>-1.8880812829072244</v>
      </c>
      <c r="L831" s="15">
        <f>EXP(G831)/(EXP(G831)+EXP(K831))*100</f>
        <v>16.342735774071372</v>
      </c>
      <c r="M831" s="15">
        <f>EXP(K831)/(EXP(K831)+EXP(G831))*100</f>
        <v>83.657264225928628</v>
      </c>
      <c r="N831" s="17">
        <f t="shared" si="12"/>
        <v>1</v>
      </c>
      <c r="O831" s="17">
        <v>1</v>
      </c>
    </row>
    <row r="832" spans="1:15" x14ac:dyDescent="0.25">
      <c r="A832" t="s">
        <v>1145</v>
      </c>
      <c r="B832" t="s">
        <v>17</v>
      </c>
      <c r="C832" s="12" t="s">
        <v>1252</v>
      </c>
      <c r="D832" s="13">
        <f>IF(B832="N/A", 0, INDEX('Probability Tables'!$J$18:$J$19, MATCH(B832, 'Probability Tables'!$A$18:$A$19, 0)))</f>
        <v>-1.9050155618886613</v>
      </c>
      <c r="E832" s="13">
        <f>IF(C832="N/A", 0, INDEX('Probability Tables'!$J$48:$J$50, MATCH(C832, 'Probability Tables'!$A$48:$A$50, 0)))</f>
        <v>-1.6691571471357227</v>
      </c>
      <c r="F832" s="13">
        <f>'Probability Tables'!$E$3</f>
        <v>-0.48424598596127871</v>
      </c>
      <c r="G832" s="16">
        <f>SUM(D832:F832)</f>
        <v>-4.0584186949856624</v>
      </c>
      <c r="H832" s="14">
        <f>IF(B832="N/A", 0, INDEX('Probability Tables'!$K$18:$K$19, MATCH(B832, 'Probability Tables'!$A$18:$A$19, 0)))</f>
        <v>-0.38532054201569693</v>
      </c>
      <c r="I832" s="14">
        <f>IF(C832="N/A", 0, INDEX('Probability Tables'!$K$48:$K$50, MATCH(C832, 'Probability Tables'!$A$48:$A$50, 0)))</f>
        <v>-1.4997389951776758</v>
      </c>
      <c r="J832" s="14">
        <f>'Probability Tables'!$E$4</f>
        <v>-0.95753369040820424</v>
      </c>
      <c r="K832" s="16">
        <f>SUM(H832:J832)</f>
        <v>-2.8425932276015771</v>
      </c>
      <c r="L832" s="15">
        <f>EXP(G832)/(EXP(G832)+EXP(K832))*100</f>
        <v>22.867192501028882</v>
      </c>
      <c r="M832" s="15">
        <f>EXP(K832)/(EXP(K832)+EXP(G832))*100</f>
        <v>77.132807498971118</v>
      </c>
      <c r="N832" s="17">
        <f t="shared" si="12"/>
        <v>1</v>
      </c>
      <c r="O832" s="17">
        <v>1</v>
      </c>
    </row>
    <row r="833" spans="1:15" x14ac:dyDescent="0.25">
      <c r="A833" t="s">
        <v>1146</v>
      </c>
      <c r="B833" t="s">
        <v>13</v>
      </c>
      <c r="C833" s="12" t="s">
        <v>1252</v>
      </c>
      <c r="D833" s="13">
        <f>IF(B833="N/A", 0, INDEX('Probability Tables'!$J$18:$J$19, MATCH(B833, 'Probability Tables'!$A$18:$A$19, 0)))</f>
        <v>-0.16113204070663512</v>
      </c>
      <c r="E833" s="13">
        <f>IF(C833="N/A", 0, INDEX('Probability Tables'!$J$48:$J$50, MATCH(C833, 'Probability Tables'!$A$48:$A$50, 0)))</f>
        <v>-1.6691571471357227</v>
      </c>
      <c r="F833" s="13">
        <f>'Probability Tables'!$E$3</f>
        <v>-0.48424598596127871</v>
      </c>
      <c r="G833" s="16">
        <f>SUM(D833:F833)</f>
        <v>-2.3145351738036366</v>
      </c>
      <c r="H833" s="14">
        <f>IF(B833="N/A", 0, INDEX('Probability Tables'!$K$18:$K$19, MATCH(B833, 'Probability Tables'!$A$18:$A$19, 0)))</f>
        <v>-1.140161291580982</v>
      </c>
      <c r="I833" s="14">
        <f>IF(C833="N/A", 0, INDEX('Probability Tables'!$K$48:$K$50, MATCH(C833, 'Probability Tables'!$A$48:$A$50, 0)))</f>
        <v>-1.4997389951776758</v>
      </c>
      <c r="J833" s="14">
        <f>'Probability Tables'!$E$4</f>
        <v>-0.95753369040820424</v>
      </c>
      <c r="K833" s="16">
        <f>SUM(H833:J833)</f>
        <v>-3.5974339771668618</v>
      </c>
      <c r="L833" s="15">
        <f>EXP(G833)/(EXP(G833)+EXP(K833))*100</f>
        <v>78.294281286117311</v>
      </c>
      <c r="M833" s="15">
        <f>EXP(K833)/(EXP(K833)+EXP(G833))*100</f>
        <v>21.705718713882685</v>
      </c>
      <c r="N833" s="17">
        <f t="shared" si="12"/>
        <v>0</v>
      </c>
      <c r="O833" s="17">
        <v>1</v>
      </c>
    </row>
    <row r="834" spans="1:15" x14ac:dyDescent="0.25">
      <c r="A834" t="s">
        <v>1147</v>
      </c>
      <c r="B834" t="s">
        <v>13</v>
      </c>
      <c r="C834" s="12" t="s">
        <v>1251</v>
      </c>
      <c r="D834" s="13">
        <f>IF(B834="N/A", 0, INDEX('Probability Tables'!$J$18:$J$19, MATCH(B834, 'Probability Tables'!$A$18:$A$19, 0)))</f>
        <v>-0.16113204070663512</v>
      </c>
      <c r="E834" s="13">
        <f>IF(C834="N/A", 0, INDEX('Probability Tables'!$J$48:$J$50, MATCH(C834, 'Probability Tables'!$A$48:$A$50, 0)))</f>
        <v>-0.71512608727872051</v>
      </c>
      <c r="F834" s="13">
        <f>'Probability Tables'!$E$3</f>
        <v>-0.48424598596127871</v>
      </c>
      <c r="G834" s="16">
        <f>SUM(D834:F834)</f>
        <v>-1.3605041139466343</v>
      </c>
      <c r="H834" s="14">
        <f>IF(B834="N/A", 0, INDEX('Probability Tables'!$K$18:$K$19, MATCH(B834, 'Probability Tables'!$A$18:$A$19, 0)))</f>
        <v>-1.140161291580982</v>
      </c>
      <c r="I834" s="14">
        <f>IF(C834="N/A", 0, INDEX('Probability Tables'!$K$48:$K$50, MATCH(C834, 'Probability Tables'!$A$48:$A$50, 0)))</f>
        <v>-1.624036711855253</v>
      </c>
      <c r="J834" s="14">
        <f>'Probability Tables'!$E$4</f>
        <v>-0.95753369040820424</v>
      </c>
      <c r="K834" s="16">
        <f>SUM(H834:J834)</f>
        <v>-3.7217316938444389</v>
      </c>
      <c r="L834" s="15">
        <f>EXP(G834)/(EXP(G834)+EXP(K834))*100</f>
        <v>91.38225276677349</v>
      </c>
      <c r="M834" s="15">
        <f>EXP(K834)/(EXP(K834)+EXP(G834))*100</f>
        <v>8.6177472332265204</v>
      </c>
      <c r="N834" s="17">
        <f t="shared" si="12"/>
        <v>0</v>
      </c>
      <c r="O834" s="17">
        <v>0</v>
      </c>
    </row>
    <row r="835" spans="1:15" x14ac:dyDescent="0.25">
      <c r="A835" t="s">
        <v>1148</v>
      </c>
      <c r="B835" t="s">
        <v>13</v>
      </c>
      <c r="C835" s="12" t="s">
        <v>1251</v>
      </c>
      <c r="D835" s="13">
        <f>IF(B835="N/A", 0, INDEX('Probability Tables'!$J$18:$J$19, MATCH(B835, 'Probability Tables'!$A$18:$A$19, 0)))</f>
        <v>-0.16113204070663512</v>
      </c>
      <c r="E835" s="13">
        <f>IF(C835="N/A", 0, INDEX('Probability Tables'!$J$48:$J$50, MATCH(C835, 'Probability Tables'!$A$48:$A$50, 0)))</f>
        <v>-0.71512608727872051</v>
      </c>
      <c r="F835" s="13">
        <f>'Probability Tables'!$E$3</f>
        <v>-0.48424598596127871</v>
      </c>
      <c r="G835" s="16">
        <f>SUM(D835:F835)</f>
        <v>-1.3605041139466343</v>
      </c>
      <c r="H835" s="14">
        <f>IF(B835="N/A", 0, INDEX('Probability Tables'!$K$18:$K$19, MATCH(B835, 'Probability Tables'!$A$18:$A$19, 0)))</f>
        <v>-1.140161291580982</v>
      </c>
      <c r="I835" s="14">
        <f>IF(C835="N/A", 0, INDEX('Probability Tables'!$K$48:$K$50, MATCH(C835, 'Probability Tables'!$A$48:$A$50, 0)))</f>
        <v>-1.624036711855253</v>
      </c>
      <c r="J835" s="14">
        <f>'Probability Tables'!$E$4</f>
        <v>-0.95753369040820424</v>
      </c>
      <c r="K835" s="16">
        <f>SUM(H835:J835)</f>
        <v>-3.7217316938444389</v>
      </c>
      <c r="L835" s="15">
        <f>EXP(G835)/(EXP(G835)+EXP(K835))*100</f>
        <v>91.38225276677349</v>
      </c>
      <c r="M835" s="15">
        <f>EXP(K835)/(EXP(K835)+EXP(G835))*100</f>
        <v>8.6177472332265204</v>
      </c>
      <c r="N835" s="17">
        <f t="shared" ref="N835:N892" si="13">IF(L835&gt;M835, 0, 1)</f>
        <v>0</v>
      </c>
      <c r="O835" s="17">
        <v>0</v>
      </c>
    </row>
    <row r="836" spans="1:15" x14ac:dyDescent="0.25">
      <c r="A836" t="s">
        <v>1149</v>
      </c>
      <c r="B836" t="s">
        <v>13</v>
      </c>
      <c r="C836" s="12" t="s">
        <v>1251</v>
      </c>
      <c r="D836" s="13">
        <f>IF(B836="N/A", 0, INDEX('Probability Tables'!$J$18:$J$19, MATCH(B836, 'Probability Tables'!$A$18:$A$19, 0)))</f>
        <v>-0.16113204070663512</v>
      </c>
      <c r="E836" s="13">
        <f>IF(C836="N/A", 0, INDEX('Probability Tables'!$J$48:$J$50, MATCH(C836, 'Probability Tables'!$A$48:$A$50, 0)))</f>
        <v>-0.71512608727872051</v>
      </c>
      <c r="F836" s="13">
        <f>'Probability Tables'!$E$3</f>
        <v>-0.48424598596127871</v>
      </c>
      <c r="G836" s="16">
        <f>SUM(D836:F836)</f>
        <v>-1.3605041139466343</v>
      </c>
      <c r="H836" s="14">
        <f>IF(B836="N/A", 0, INDEX('Probability Tables'!$K$18:$K$19, MATCH(B836, 'Probability Tables'!$A$18:$A$19, 0)))</f>
        <v>-1.140161291580982</v>
      </c>
      <c r="I836" s="14">
        <f>IF(C836="N/A", 0, INDEX('Probability Tables'!$K$48:$K$50, MATCH(C836, 'Probability Tables'!$A$48:$A$50, 0)))</f>
        <v>-1.624036711855253</v>
      </c>
      <c r="J836" s="14">
        <f>'Probability Tables'!$E$4</f>
        <v>-0.95753369040820424</v>
      </c>
      <c r="K836" s="16">
        <f>SUM(H836:J836)</f>
        <v>-3.7217316938444389</v>
      </c>
      <c r="L836" s="15">
        <f>EXP(G836)/(EXP(G836)+EXP(K836))*100</f>
        <v>91.38225276677349</v>
      </c>
      <c r="M836" s="15">
        <f>EXP(K836)/(EXP(K836)+EXP(G836))*100</f>
        <v>8.6177472332265204</v>
      </c>
      <c r="N836" s="17">
        <f t="shared" si="13"/>
        <v>0</v>
      </c>
      <c r="O836" s="17">
        <v>0</v>
      </c>
    </row>
    <row r="837" spans="1:15" x14ac:dyDescent="0.25">
      <c r="A837" t="s">
        <v>1150</v>
      </c>
      <c r="B837" t="s">
        <v>17</v>
      </c>
      <c r="C837" s="12" t="s">
        <v>1250</v>
      </c>
      <c r="D837" s="13">
        <f>IF(B837="N/A", 0, INDEX('Probability Tables'!$J$18:$J$19, MATCH(B837, 'Probability Tables'!$A$18:$A$19, 0)))</f>
        <v>-1.9050155618886613</v>
      </c>
      <c r="E837" s="13">
        <f>IF(C837="N/A", 0, INDEX('Probability Tables'!$J$48:$J$50, MATCH(C837, 'Probability Tables'!$A$48:$A$50, 0)))</f>
        <v>-1.1317644959850102</v>
      </c>
      <c r="F837" s="13">
        <f>'Probability Tables'!$E$3</f>
        <v>-0.48424598596127871</v>
      </c>
      <c r="G837" s="16">
        <f>SUM(D837:F837)</f>
        <v>-3.5210260438349503</v>
      </c>
      <c r="H837" s="14">
        <f>IF(B837="N/A", 0, INDEX('Probability Tables'!$K$18:$K$19, MATCH(B837, 'Probability Tables'!$A$18:$A$19, 0)))</f>
        <v>-0.38532054201569693</v>
      </c>
      <c r="I837" s="14">
        <f>IF(C837="N/A", 0, INDEX('Probability Tables'!$K$48:$K$50, MATCH(C837, 'Probability Tables'!$A$48:$A$50, 0)))</f>
        <v>-0.54522705048332309</v>
      </c>
      <c r="J837" s="14">
        <f>'Probability Tables'!$E$4</f>
        <v>-0.95753369040820424</v>
      </c>
      <c r="K837" s="16">
        <f>SUM(H837:J837)</f>
        <v>-1.8880812829072244</v>
      </c>
      <c r="L837" s="15">
        <f>EXP(G837)/(EXP(G837)+EXP(K837))*100</f>
        <v>16.342735774071372</v>
      </c>
      <c r="M837" s="15">
        <f>EXP(K837)/(EXP(K837)+EXP(G837))*100</f>
        <v>83.657264225928628</v>
      </c>
      <c r="N837" s="17">
        <f t="shared" si="13"/>
        <v>1</v>
      </c>
      <c r="O837" s="17">
        <v>1</v>
      </c>
    </row>
    <row r="838" spans="1:15" x14ac:dyDescent="0.25">
      <c r="A838" t="s">
        <v>1153</v>
      </c>
      <c r="B838" t="s">
        <v>13</v>
      </c>
      <c r="C838" s="12" t="s">
        <v>1251</v>
      </c>
      <c r="D838" s="13">
        <f>IF(B838="N/A", 0, INDEX('Probability Tables'!$J$18:$J$19, MATCH(B838, 'Probability Tables'!$A$18:$A$19, 0)))</f>
        <v>-0.16113204070663512</v>
      </c>
      <c r="E838" s="13">
        <f>IF(C838="N/A", 0, INDEX('Probability Tables'!$J$48:$J$50, MATCH(C838, 'Probability Tables'!$A$48:$A$50, 0)))</f>
        <v>-0.71512608727872051</v>
      </c>
      <c r="F838" s="13">
        <f>'Probability Tables'!$E$3</f>
        <v>-0.48424598596127871</v>
      </c>
      <c r="G838" s="16">
        <f>SUM(D838:F838)</f>
        <v>-1.3605041139466343</v>
      </c>
      <c r="H838" s="14">
        <f>IF(B838="N/A", 0, INDEX('Probability Tables'!$K$18:$K$19, MATCH(B838, 'Probability Tables'!$A$18:$A$19, 0)))</f>
        <v>-1.140161291580982</v>
      </c>
      <c r="I838" s="14">
        <f>IF(C838="N/A", 0, INDEX('Probability Tables'!$K$48:$K$50, MATCH(C838, 'Probability Tables'!$A$48:$A$50, 0)))</f>
        <v>-1.624036711855253</v>
      </c>
      <c r="J838" s="14">
        <f>'Probability Tables'!$E$4</f>
        <v>-0.95753369040820424</v>
      </c>
      <c r="K838" s="16">
        <f>SUM(H838:J838)</f>
        <v>-3.7217316938444389</v>
      </c>
      <c r="L838" s="15">
        <f>EXP(G838)/(EXP(G838)+EXP(K838))*100</f>
        <v>91.38225276677349</v>
      </c>
      <c r="M838" s="15">
        <f>EXP(K838)/(EXP(K838)+EXP(G838))*100</f>
        <v>8.6177472332265204</v>
      </c>
      <c r="N838" s="17">
        <f t="shared" si="13"/>
        <v>0</v>
      </c>
      <c r="O838" s="17">
        <v>0</v>
      </c>
    </row>
    <row r="839" spans="1:15" x14ac:dyDescent="0.25">
      <c r="A839" t="s">
        <v>1154</v>
      </c>
      <c r="B839" t="s">
        <v>13</v>
      </c>
      <c r="C839" s="12" t="s">
        <v>1251</v>
      </c>
      <c r="D839" s="13">
        <f>IF(B839="N/A", 0, INDEX('Probability Tables'!$J$18:$J$19, MATCH(B839, 'Probability Tables'!$A$18:$A$19, 0)))</f>
        <v>-0.16113204070663512</v>
      </c>
      <c r="E839" s="13">
        <f>IF(C839="N/A", 0, INDEX('Probability Tables'!$J$48:$J$50, MATCH(C839, 'Probability Tables'!$A$48:$A$50, 0)))</f>
        <v>-0.71512608727872051</v>
      </c>
      <c r="F839" s="13">
        <f>'Probability Tables'!$E$3</f>
        <v>-0.48424598596127871</v>
      </c>
      <c r="G839" s="16">
        <f>SUM(D839:F839)</f>
        <v>-1.3605041139466343</v>
      </c>
      <c r="H839" s="14">
        <f>IF(B839="N/A", 0, INDEX('Probability Tables'!$K$18:$K$19, MATCH(B839, 'Probability Tables'!$A$18:$A$19, 0)))</f>
        <v>-1.140161291580982</v>
      </c>
      <c r="I839" s="14">
        <f>IF(C839="N/A", 0, INDEX('Probability Tables'!$K$48:$K$50, MATCH(C839, 'Probability Tables'!$A$48:$A$50, 0)))</f>
        <v>-1.624036711855253</v>
      </c>
      <c r="J839" s="14">
        <f>'Probability Tables'!$E$4</f>
        <v>-0.95753369040820424</v>
      </c>
      <c r="K839" s="16">
        <f>SUM(H839:J839)</f>
        <v>-3.7217316938444389</v>
      </c>
      <c r="L839" s="15">
        <f>EXP(G839)/(EXP(G839)+EXP(K839))*100</f>
        <v>91.38225276677349</v>
      </c>
      <c r="M839" s="15">
        <f>EXP(K839)/(EXP(K839)+EXP(G839))*100</f>
        <v>8.6177472332265204</v>
      </c>
      <c r="N839" s="17">
        <f t="shared" si="13"/>
        <v>0</v>
      </c>
      <c r="O839" s="17">
        <v>0</v>
      </c>
    </row>
    <row r="840" spans="1:15" x14ac:dyDescent="0.25">
      <c r="A840" t="s">
        <v>1155</v>
      </c>
      <c r="B840" t="s">
        <v>13</v>
      </c>
      <c r="C840" s="12" t="s">
        <v>1250</v>
      </c>
      <c r="D840" s="13">
        <f>IF(B840="N/A", 0, INDEX('Probability Tables'!$J$18:$J$19, MATCH(B840, 'Probability Tables'!$A$18:$A$19, 0)))</f>
        <v>-0.16113204070663512</v>
      </c>
      <c r="E840" s="13">
        <f>IF(C840="N/A", 0, INDEX('Probability Tables'!$J$48:$J$50, MATCH(C840, 'Probability Tables'!$A$48:$A$50, 0)))</f>
        <v>-1.1317644959850102</v>
      </c>
      <c r="F840" s="13">
        <f>'Probability Tables'!$E$3</f>
        <v>-0.48424598596127871</v>
      </c>
      <c r="G840" s="16">
        <f>SUM(D840:F840)</f>
        <v>-1.7771425226529238</v>
      </c>
      <c r="H840" s="14">
        <f>IF(B840="N/A", 0, INDEX('Probability Tables'!$K$18:$K$19, MATCH(B840, 'Probability Tables'!$A$18:$A$19, 0)))</f>
        <v>-1.140161291580982</v>
      </c>
      <c r="I840" s="14">
        <f>IF(C840="N/A", 0, INDEX('Probability Tables'!$K$48:$K$50, MATCH(C840, 'Probability Tables'!$A$48:$A$50, 0)))</f>
        <v>-0.54522705048332309</v>
      </c>
      <c r="J840" s="14">
        <f>'Probability Tables'!$E$4</f>
        <v>-0.95753369040820424</v>
      </c>
      <c r="K840" s="16">
        <f>SUM(H840:J840)</f>
        <v>-2.6429220324725091</v>
      </c>
      <c r="L840" s="15">
        <f>EXP(G840)/(EXP(G840)+EXP(K840))*100</f>
        <v>70.386674355757833</v>
      </c>
      <c r="M840" s="15">
        <f>EXP(K840)/(EXP(K840)+EXP(G840))*100</f>
        <v>29.613325644242167</v>
      </c>
      <c r="N840" s="17">
        <f t="shared" si="13"/>
        <v>0</v>
      </c>
      <c r="O840" s="17">
        <v>1</v>
      </c>
    </row>
    <row r="841" spans="1:15" x14ac:dyDescent="0.25">
      <c r="A841" t="s">
        <v>1156</v>
      </c>
      <c r="B841" t="s">
        <v>13</v>
      </c>
      <c r="C841" s="12" t="s">
        <v>1250</v>
      </c>
      <c r="D841" s="13">
        <f>IF(B841="N/A", 0, INDEX('Probability Tables'!$J$18:$J$19, MATCH(B841, 'Probability Tables'!$A$18:$A$19, 0)))</f>
        <v>-0.16113204070663512</v>
      </c>
      <c r="E841" s="13">
        <f>IF(C841="N/A", 0, INDEX('Probability Tables'!$J$48:$J$50, MATCH(C841, 'Probability Tables'!$A$48:$A$50, 0)))</f>
        <v>-1.1317644959850102</v>
      </c>
      <c r="F841" s="13">
        <f>'Probability Tables'!$E$3</f>
        <v>-0.48424598596127871</v>
      </c>
      <c r="G841" s="16">
        <f>SUM(D841:F841)</f>
        <v>-1.7771425226529238</v>
      </c>
      <c r="H841" s="14">
        <f>IF(B841="N/A", 0, INDEX('Probability Tables'!$K$18:$K$19, MATCH(B841, 'Probability Tables'!$A$18:$A$19, 0)))</f>
        <v>-1.140161291580982</v>
      </c>
      <c r="I841" s="14">
        <f>IF(C841="N/A", 0, INDEX('Probability Tables'!$K$48:$K$50, MATCH(C841, 'Probability Tables'!$A$48:$A$50, 0)))</f>
        <v>-0.54522705048332309</v>
      </c>
      <c r="J841" s="14">
        <f>'Probability Tables'!$E$4</f>
        <v>-0.95753369040820424</v>
      </c>
      <c r="K841" s="16">
        <f>SUM(H841:J841)</f>
        <v>-2.6429220324725091</v>
      </c>
      <c r="L841" s="15">
        <f>EXP(G841)/(EXP(G841)+EXP(K841))*100</f>
        <v>70.386674355757833</v>
      </c>
      <c r="M841" s="15">
        <f>EXP(K841)/(EXP(K841)+EXP(G841))*100</f>
        <v>29.613325644242167</v>
      </c>
      <c r="N841" s="17">
        <f t="shared" si="13"/>
        <v>0</v>
      </c>
      <c r="O841" s="17">
        <v>1</v>
      </c>
    </row>
    <row r="842" spans="1:15" x14ac:dyDescent="0.25">
      <c r="A842" t="s">
        <v>1158</v>
      </c>
      <c r="B842" t="s">
        <v>13</v>
      </c>
      <c r="C842" s="12" t="s">
        <v>1251</v>
      </c>
      <c r="D842" s="13">
        <f>IF(B842="N/A", 0, INDEX('Probability Tables'!$J$18:$J$19, MATCH(B842, 'Probability Tables'!$A$18:$A$19, 0)))</f>
        <v>-0.16113204070663512</v>
      </c>
      <c r="E842" s="13">
        <f>IF(C842="N/A", 0, INDEX('Probability Tables'!$J$48:$J$50, MATCH(C842, 'Probability Tables'!$A$48:$A$50, 0)))</f>
        <v>-0.71512608727872051</v>
      </c>
      <c r="F842" s="13">
        <f>'Probability Tables'!$E$3</f>
        <v>-0.48424598596127871</v>
      </c>
      <c r="G842" s="16">
        <f>SUM(D842:F842)</f>
        <v>-1.3605041139466343</v>
      </c>
      <c r="H842" s="14">
        <f>IF(B842="N/A", 0, INDEX('Probability Tables'!$K$18:$K$19, MATCH(B842, 'Probability Tables'!$A$18:$A$19, 0)))</f>
        <v>-1.140161291580982</v>
      </c>
      <c r="I842" s="14">
        <f>IF(C842="N/A", 0, INDEX('Probability Tables'!$K$48:$K$50, MATCH(C842, 'Probability Tables'!$A$48:$A$50, 0)))</f>
        <v>-1.624036711855253</v>
      </c>
      <c r="J842" s="14">
        <f>'Probability Tables'!$E$4</f>
        <v>-0.95753369040820424</v>
      </c>
      <c r="K842" s="16">
        <f>SUM(H842:J842)</f>
        <v>-3.7217316938444389</v>
      </c>
      <c r="L842" s="15">
        <f>EXP(G842)/(EXP(G842)+EXP(K842))*100</f>
        <v>91.38225276677349</v>
      </c>
      <c r="M842" s="15">
        <f>EXP(K842)/(EXP(K842)+EXP(G842))*100</f>
        <v>8.6177472332265204</v>
      </c>
      <c r="N842" s="17">
        <f t="shared" si="13"/>
        <v>0</v>
      </c>
      <c r="O842" s="17">
        <v>0</v>
      </c>
    </row>
    <row r="843" spans="1:15" x14ac:dyDescent="0.25">
      <c r="A843" t="s">
        <v>1160</v>
      </c>
      <c r="B843" t="s">
        <v>13</v>
      </c>
      <c r="C843" s="12" t="s">
        <v>1252</v>
      </c>
      <c r="D843" s="13">
        <f>IF(B843="N/A", 0, INDEX('Probability Tables'!$J$18:$J$19, MATCH(B843, 'Probability Tables'!$A$18:$A$19, 0)))</f>
        <v>-0.16113204070663512</v>
      </c>
      <c r="E843" s="13">
        <f>IF(C843="N/A", 0, INDEX('Probability Tables'!$J$48:$J$50, MATCH(C843, 'Probability Tables'!$A$48:$A$50, 0)))</f>
        <v>-1.6691571471357227</v>
      </c>
      <c r="F843" s="13">
        <f>'Probability Tables'!$E$3</f>
        <v>-0.48424598596127871</v>
      </c>
      <c r="G843" s="16">
        <f>SUM(D843:F843)</f>
        <v>-2.3145351738036366</v>
      </c>
      <c r="H843" s="14">
        <f>IF(B843="N/A", 0, INDEX('Probability Tables'!$K$18:$K$19, MATCH(B843, 'Probability Tables'!$A$18:$A$19, 0)))</f>
        <v>-1.140161291580982</v>
      </c>
      <c r="I843" s="14">
        <f>IF(C843="N/A", 0, INDEX('Probability Tables'!$K$48:$K$50, MATCH(C843, 'Probability Tables'!$A$48:$A$50, 0)))</f>
        <v>-1.4997389951776758</v>
      </c>
      <c r="J843" s="14">
        <f>'Probability Tables'!$E$4</f>
        <v>-0.95753369040820424</v>
      </c>
      <c r="K843" s="16">
        <f>SUM(H843:J843)</f>
        <v>-3.5974339771668618</v>
      </c>
      <c r="L843" s="15">
        <f>EXP(G843)/(EXP(G843)+EXP(K843))*100</f>
        <v>78.294281286117311</v>
      </c>
      <c r="M843" s="15">
        <f>EXP(K843)/(EXP(K843)+EXP(G843))*100</f>
        <v>21.705718713882685</v>
      </c>
      <c r="N843" s="17">
        <f t="shared" si="13"/>
        <v>0</v>
      </c>
      <c r="O843" s="17">
        <v>0</v>
      </c>
    </row>
    <row r="844" spans="1:15" x14ac:dyDescent="0.25">
      <c r="A844" t="s">
        <v>1161</v>
      </c>
      <c r="B844" t="s">
        <v>17</v>
      </c>
      <c r="C844" s="12" t="s">
        <v>1250</v>
      </c>
      <c r="D844" s="13">
        <f>IF(B844="N/A", 0, INDEX('Probability Tables'!$J$18:$J$19, MATCH(B844, 'Probability Tables'!$A$18:$A$19, 0)))</f>
        <v>-1.9050155618886613</v>
      </c>
      <c r="E844" s="13">
        <f>IF(C844="N/A", 0, INDEX('Probability Tables'!$J$48:$J$50, MATCH(C844, 'Probability Tables'!$A$48:$A$50, 0)))</f>
        <v>-1.1317644959850102</v>
      </c>
      <c r="F844" s="13">
        <f>'Probability Tables'!$E$3</f>
        <v>-0.48424598596127871</v>
      </c>
      <c r="G844" s="16">
        <f>SUM(D844:F844)</f>
        <v>-3.5210260438349503</v>
      </c>
      <c r="H844" s="14">
        <f>IF(B844="N/A", 0, INDEX('Probability Tables'!$K$18:$K$19, MATCH(B844, 'Probability Tables'!$A$18:$A$19, 0)))</f>
        <v>-0.38532054201569693</v>
      </c>
      <c r="I844" s="14">
        <f>IF(C844="N/A", 0, INDEX('Probability Tables'!$K$48:$K$50, MATCH(C844, 'Probability Tables'!$A$48:$A$50, 0)))</f>
        <v>-0.54522705048332309</v>
      </c>
      <c r="J844" s="14">
        <f>'Probability Tables'!$E$4</f>
        <v>-0.95753369040820424</v>
      </c>
      <c r="K844" s="16">
        <f>SUM(H844:J844)</f>
        <v>-1.8880812829072244</v>
      </c>
      <c r="L844" s="15">
        <f>EXP(G844)/(EXP(G844)+EXP(K844))*100</f>
        <v>16.342735774071372</v>
      </c>
      <c r="M844" s="15">
        <f>EXP(K844)/(EXP(K844)+EXP(G844))*100</f>
        <v>83.657264225928628</v>
      </c>
      <c r="N844" s="17">
        <f t="shared" si="13"/>
        <v>1</v>
      </c>
      <c r="O844" s="17">
        <v>1</v>
      </c>
    </row>
    <row r="845" spans="1:15" x14ac:dyDescent="0.25">
      <c r="A845" t="s">
        <v>1162</v>
      </c>
      <c r="B845" t="s">
        <v>13</v>
      </c>
      <c r="C845" s="12" t="s">
        <v>1251</v>
      </c>
      <c r="D845" s="13">
        <f>IF(B845="N/A", 0, INDEX('Probability Tables'!$J$18:$J$19, MATCH(B845, 'Probability Tables'!$A$18:$A$19, 0)))</f>
        <v>-0.16113204070663512</v>
      </c>
      <c r="E845" s="13">
        <f>IF(C845="N/A", 0, INDEX('Probability Tables'!$J$48:$J$50, MATCH(C845, 'Probability Tables'!$A$48:$A$50, 0)))</f>
        <v>-0.71512608727872051</v>
      </c>
      <c r="F845" s="13">
        <f>'Probability Tables'!$E$3</f>
        <v>-0.48424598596127871</v>
      </c>
      <c r="G845" s="16">
        <f>SUM(D845:F845)</f>
        <v>-1.3605041139466343</v>
      </c>
      <c r="H845" s="14">
        <f>IF(B845="N/A", 0, INDEX('Probability Tables'!$K$18:$K$19, MATCH(B845, 'Probability Tables'!$A$18:$A$19, 0)))</f>
        <v>-1.140161291580982</v>
      </c>
      <c r="I845" s="14">
        <f>IF(C845="N/A", 0, INDEX('Probability Tables'!$K$48:$K$50, MATCH(C845, 'Probability Tables'!$A$48:$A$50, 0)))</f>
        <v>-1.624036711855253</v>
      </c>
      <c r="J845" s="14">
        <f>'Probability Tables'!$E$4</f>
        <v>-0.95753369040820424</v>
      </c>
      <c r="K845" s="16">
        <f>SUM(H845:J845)</f>
        <v>-3.7217316938444389</v>
      </c>
      <c r="L845" s="15">
        <f>EXP(G845)/(EXP(G845)+EXP(K845))*100</f>
        <v>91.38225276677349</v>
      </c>
      <c r="M845" s="15">
        <f>EXP(K845)/(EXP(K845)+EXP(G845))*100</f>
        <v>8.6177472332265204</v>
      </c>
      <c r="N845" s="17">
        <f t="shared" si="13"/>
        <v>0</v>
      </c>
      <c r="O845" s="17">
        <v>0</v>
      </c>
    </row>
    <row r="846" spans="1:15" x14ac:dyDescent="0.25">
      <c r="A846" t="s">
        <v>1163</v>
      </c>
      <c r="B846" t="s">
        <v>13</v>
      </c>
      <c r="C846" s="12" t="s">
        <v>1251</v>
      </c>
      <c r="D846" s="13">
        <f>IF(B846="N/A", 0, INDEX('Probability Tables'!$J$18:$J$19, MATCH(B846, 'Probability Tables'!$A$18:$A$19, 0)))</f>
        <v>-0.16113204070663512</v>
      </c>
      <c r="E846" s="13">
        <f>IF(C846="N/A", 0, INDEX('Probability Tables'!$J$48:$J$50, MATCH(C846, 'Probability Tables'!$A$48:$A$50, 0)))</f>
        <v>-0.71512608727872051</v>
      </c>
      <c r="F846" s="13">
        <f>'Probability Tables'!$E$3</f>
        <v>-0.48424598596127871</v>
      </c>
      <c r="G846" s="16">
        <f>SUM(D846:F846)</f>
        <v>-1.3605041139466343</v>
      </c>
      <c r="H846" s="14">
        <f>IF(B846="N/A", 0, INDEX('Probability Tables'!$K$18:$K$19, MATCH(B846, 'Probability Tables'!$A$18:$A$19, 0)))</f>
        <v>-1.140161291580982</v>
      </c>
      <c r="I846" s="14">
        <f>IF(C846="N/A", 0, INDEX('Probability Tables'!$K$48:$K$50, MATCH(C846, 'Probability Tables'!$A$48:$A$50, 0)))</f>
        <v>-1.624036711855253</v>
      </c>
      <c r="J846" s="14">
        <f>'Probability Tables'!$E$4</f>
        <v>-0.95753369040820424</v>
      </c>
      <c r="K846" s="16">
        <f>SUM(H846:J846)</f>
        <v>-3.7217316938444389</v>
      </c>
      <c r="L846" s="15">
        <f>EXP(G846)/(EXP(G846)+EXP(K846))*100</f>
        <v>91.38225276677349</v>
      </c>
      <c r="M846" s="15">
        <f>EXP(K846)/(EXP(K846)+EXP(G846))*100</f>
        <v>8.6177472332265204</v>
      </c>
      <c r="N846" s="17">
        <f t="shared" si="13"/>
        <v>0</v>
      </c>
      <c r="O846" s="17">
        <v>0</v>
      </c>
    </row>
    <row r="847" spans="1:15" x14ac:dyDescent="0.25">
      <c r="A847" t="s">
        <v>1164</v>
      </c>
      <c r="B847" t="s">
        <v>13</v>
      </c>
      <c r="C847" s="12" t="s">
        <v>1251</v>
      </c>
      <c r="D847" s="13">
        <f>IF(B847="N/A", 0, INDEX('Probability Tables'!$J$18:$J$19, MATCH(B847, 'Probability Tables'!$A$18:$A$19, 0)))</f>
        <v>-0.16113204070663512</v>
      </c>
      <c r="E847" s="13">
        <f>IF(C847="N/A", 0, INDEX('Probability Tables'!$J$48:$J$50, MATCH(C847, 'Probability Tables'!$A$48:$A$50, 0)))</f>
        <v>-0.71512608727872051</v>
      </c>
      <c r="F847" s="13">
        <f>'Probability Tables'!$E$3</f>
        <v>-0.48424598596127871</v>
      </c>
      <c r="G847" s="16">
        <f>SUM(D847:F847)</f>
        <v>-1.3605041139466343</v>
      </c>
      <c r="H847" s="14">
        <f>IF(B847="N/A", 0, INDEX('Probability Tables'!$K$18:$K$19, MATCH(B847, 'Probability Tables'!$A$18:$A$19, 0)))</f>
        <v>-1.140161291580982</v>
      </c>
      <c r="I847" s="14">
        <f>IF(C847="N/A", 0, INDEX('Probability Tables'!$K$48:$K$50, MATCH(C847, 'Probability Tables'!$A$48:$A$50, 0)))</f>
        <v>-1.624036711855253</v>
      </c>
      <c r="J847" s="14">
        <f>'Probability Tables'!$E$4</f>
        <v>-0.95753369040820424</v>
      </c>
      <c r="K847" s="16">
        <f>SUM(H847:J847)</f>
        <v>-3.7217316938444389</v>
      </c>
      <c r="L847" s="15">
        <f>EXP(G847)/(EXP(G847)+EXP(K847))*100</f>
        <v>91.38225276677349</v>
      </c>
      <c r="M847" s="15">
        <f>EXP(K847)/(EXP(K847)+EXP(G847))*100</f>
        <v>8.6177472332265204</v>
      </c>
      <c r="N847" s="17">
        <f t="shared" si="13"/>
        <v>0</v>
      </c>
      <c r="O847" s="17">
        <v>0</v>
      </c>
    </row>
    <row r="848" spans="1:15" x14ac:dyDescent="0.25">
      <c r="A848" t="s">
        <v>1166</v>
      </c>
      <c r="B848" t="s">
        <v>13</v>
      </c>
      <c r="C848" s="12" t="s">
        <v>1250</v>
      </c>
      <c r="D848" s="13">
        <f>IF(B848="N/A", 0, INDEX('Probability Tables'!$J$18:$J$19, MATCH(B848, 'Probability Tables'!$A$18:$A$19, 0)))</f>
        <v>-0.16113204070663512</v>
      </c>
      <c r="E848" s="13">
        <f>IF(C848="N/A", 0, INDEX('Probability Tables'!$J$48:$J$50, MATCH(C848, 'Probability Tables'!$A$48:$A$50, 0)))</f>
        <v>-1.1317644959850102</v>
      </c>
      <c r="F848" s="13">
        <f>'Probability Tables'!$E$3</f>
        <v>-0.48424598596127871</v>
      </c>
      <c r="G848" s="16">
        <f>SUM(D848:F848)</f>
        <v>-1.7771425226529238</v>
      </c>
      <c r="H848" s="14">
        <f>IF(B848="N/A", 0, INDEX('Probability Tables'!$K$18:$K$19, MATCH(B848, 'Probability Tables'!$A$18:$A$19, 0)))</f>
        <v>-1.140161291580982</v>
      </c>
      <c r="I848" s="14">
        <f>IF(C848="N/A", 0, INDEX('Probability Tables'!$K$48:$K$50, MATCH(C848, 'Probability Tables'!$A$48:$A$50, 0)))</f>
        <v>-0.54522705048332309</v>
      </c>
      <c r="J848" s="14">
        <f>'Probability Tables'!$E$4</f>
        <v>-0.95753369040820424</v>
      </c>
      <c r="K848" s="16">
        <f>SUM(H848:J848)</f>
        <v>-2.6429220324725091</v>
      </c>
      <c r="L848" s="15">
        <f>EXP(G848)/(EXP(G848)+EXP(K848))*100</f>
        <v>70.386674355757833</v>
      </c>
      <c r="M848" s="15">
        <f>EXP(K848)/(EXP(K848)+EXP(G848))*100</f>
        <v>29.613325644242167</v>
      </c>
      <c r="N848" s="17">
        <f t="shared" si="13"/>
        <v>0</v>
      </c>
      <c r="O848" s="17">
        <v>0</v>
      </c>
    </row>
    <row r="849" spans="1:15" x14ac:dyDescent="0.25">
      <c r="A849" t="s">
        <v>1167</v>
      </c>
      <c r="B849" t="s">
        <v>13</v>
      </c>
      <c r="C849" s="12" t="s">
        <v>1251</v>
      </c>
      <c r="D849" s="13">
        <f>IF(B849="N/A", 0, INDEX('Probability Tables'!$J$18:$J$19, MATCH(B849, 'Probability Tables'!$A$18:$A$19, 0)))</f>
        <v>-0.16113204070663512</v>
      </c>
      <c r="E849" s="13">
        <f>IF(C849="N/A", 0, INDEX('Probability Tables'!$J$48:$J$50, MATCH(C849, 'Probability Tables'!$A$48:$A$50, 0)))</f>
        <v>-0.71512608727872051</v>
      </c>
      <c r="F849" s="13">
        <f>'Probability Tables'!$E$3</f>
        <v>-0.48424598596127871</v>
      </c>
      <c r="G849" s="16">
        <f>SUM(D849:F849)</f>
        <v>-1.3605041139466343</v>
      </c>
      <c r="H849" s="14">
        <f>IF(B849="N/A", 0, INDEX('Probability Tables'!$K$18:$K$19, MATCH(B849, 'Probability Tables'!$A$18:$A$19, 0)))</f>
        <v>-1.140161291580982</v>
      </c>
      <c r="I849" s="14">
        <f>IF(C849="N/A", 0, INDEX('Probability Tables'!$K$48:$K$50, MATCH(C849, 'Probability Tables'!$A$48:$A$50, 0)))</f>
        <v>-1.624036711855253</v>
      </c>
      <c r="J849" s="14">
        <f>'Probability Tables'!$E$4</f>
        <v>-0.95753369040820424</v>
      </c>
      <c r="K849" s="16">
        <f>SUM(H849:J849)</f>
        <v>-3.7217316938444389</v>
      </c>
      <c r="L849" s="15">
        <f>EXP(G849)/(EXP(G849)+EXP(K849))*100</f>
        <v>91.38225276677349</v>
      </c>
      <c r="M849" s="15">
        <f>EXP(K849)/(EXP(K849)+EXP(G849))*100</f>
        <v>8.6177472332265204</v>
      </c>
      <c r="N849" s="17">
        <f t="shared" si="13"/>
        <v>0</v>
      </c>
      <c r="O849" s="17">
        <v>0</v>
      </c>
    </row>
    <row r="850" spans="1:15" x14ac:dyDescent="0.25">
      <c r="A850" t="s">
        <v>1168</v>
      </c>
      <c r="B850" t="s">
        <v>13</v>
      </c>
      <c r="C850" s="12" t="s">
        <v>1250</v>
      </c>
      <c r="D850" s="13">
        <f>IF(B850="N/A", 0, INDEX('Probability Tables'!$J$18:$J$19, MATCH(B850, 'Probability Tables'!$A$18:$A$19, 0)))</f>
        <v>-0.16113204070663512</v>
      </c>
      <c r="E850" s="13">
        <f>IF(C850="N/A", 0, INDEX('Probability Tables'!$J$48:$J$50, MATCH(C850, 'Probability Tables'!$A$48:$A$50, 0)))</f>
        <v>-1.1317644959850102</v>
      </c>
      <c r="F850" s="13">
        <f>'Probability Tables'!$E$3</f>
        <v>-0.48424598596127871</v>
      </c>
      <c r="G850" s="16">
        <f>SUM(D850:F850)</f>
        <v>-1.7771425226529238</v>
      </c>
      <c r="H850" s="14">
        <f>IF(B850="N/A", 0, INDEX('Probability Tables'!$K$18:$K$19, MATCH(B850, 'Probability Tables'!$A$18:$A$19, 0)))</f>
        <v>-1.140161291580982</v>
      </c>
      <c r="I850" s="14">
        <f>IF(C850="N/A", 0, INDEX('Probability Tables'!$K$48:$K$50, MATCH(C850, 'Probability Tables'!$A$48:$A$50, 0)))</f>
        <v>-0.54522705048332309</v>
      </c>
      <c r="J850" s="14">
        <f>'Probability Tables'!$E$4</f>
        <v>-0.95753369040820424</v>
      </c>
      <c r="K850" s="16">
        <f>SUM(H850:J850)</f>
        <v>-2.6429220324725091</v>
      </c>
      <c r="L850" s="15">
        <f>EXP(G850)/(EXP(G850)+EXP(K850))*100</f>
        <v>70.386674355757833</v>
      </c>
      <c r="M850" s="15">
        <f>EXP(K850)/(EXP(K850)+EXP(G850))*100</f>
        <v>29.613325644242167</v>
      </c>
      <c r="N850" s="17">
        <f t="shared" si="13"/>
        <v>0</v>
      </c>
      <c r="O850" s="17">
        <v>0</v>
      </c>
    </row>
    <row r="851" spans="1:15" x14ac:dyDescent="0.25">
      <c r="A851" t="s">
        <v>1169</v>
      </c>
      <c r="B851" t="s">
        <v>17</v>
      </c>
      <c r="C851" s="12" t="s">
        <v>1250</v>
      </c>
      <c r="D851" s="13">
        <f>IF(B851="N/A", 0, INDEX('Probability Tables'!$J$18:$J$19, MATCH(B851, 'Probability Tables'!$A$18:$A$19, 0)))</f>
        <v>-1.9050155618886613</v>
      </c>
      <c r="E851" s="13">
        <f>IF(C851="N/A", 0, INDEX('Probability Tables'!$J$48:$J$50, MATCH(C851, 'Probability Tables'!$A$48:$A$50, 0)))</f>
        <v>-1.1317644959850102</v>
      </c>
      <c r="F851" s="13">
        <f>'Probability Tables'!$E$3</f>
        <v>-0.48424598596127871</v>
      </c>
      <c r="G851" s="16">
        <f>SUM(D851:F851)</f>
        <v>-3.5210260438349503</v>
      </c>
      <c r="H851" s="14">
        <f>IF(B851="N/A", 0, INDEX('Probability Tables'!$K$18:$K$19, MATCH(B851, 'Probability Tables'!$A$18:$A$19, 0)))</f>
        <v>-0.38532054201569693</v>
      </c>
      <c r="I851" s="14">
        <f>IF(C851="N/A", 0, INDEX('Probability Tables'!$K$48:$K$50, MATCH(C851, 'Probability Tables'!$A$48:$A$50, 0)))</f>
        <v>-0.54522705048332309</v>
      </c>
      <c r="J851" s="14">
        <f>'Probability Tables'!$E$4</f>
        <v>-0.95753369040820424</v>
      </c>
      <c r="K851" s="16">
        <f>SUM(H851:J851)</f>
        <v>-1.8880812829072244</v>
      </c>
      <c r="L851" s="15">
        <f>EXP(G851)/(EXP(G851)+EXP(K851))*100</f>
        <v>16.342735774071372</v>
      </c>
      <c r="M851" s="15">
        <f>EXP(K851)/(EXP(K851)+EXP(G851))*100</f>
        <v>83.657264225928628</v>
      </c>
      <c r="N851" s="17">
        <f t="shared" si="13"/>
        <v>1</v>
      </c>
      <c r="O851" s="17">
        <v>1</v>
      </c>
    </row>
    <row r="852" spans="1:15" x14ac:dyDescent="0.25">
      <c r="A852" t="s">
        <v>1170</v>
      </c>
      <c r="B852" t="s">
        <v>13</v>
      </c>
      <c r="C852" s="12" t="s">
        <v>1250</v>
      </c>
      <c r="D852" s="13">
        <f>IF(B852="N/A", 0, INDEX('Probability Tables'!$J$18:$J$19, MATCH(B852, 'Probability Tables'!$A$18:$A$19, 0)))</f>
        <v>-0.16113204070663512</v>
      </c>
      <c r="E852" s="13">
        <f>IF(C852="N/A", 0, INDEX('Probability Tables'!$J$48:$J$50, MATCH(C852, 'Probability Tables'!$A$48:$A$50, 0)))</f>
        <v>-1.1317644959850102</v>
      </c>
      <c r="F852" s="13">
        <f>'Probability Tables'!$E$3</f>
        <v>-0.48424598596127871</v>
      </c>
      <c r="G852" s="16">
        <f>SUM(D852:F852)</f>
        <v>-1.7771425226529238</v>
      </c>
      <c r="H852" s="14">
        <f>IF(B852="N/A", 0, INDEX('Probability Tables'!$K$18:$K$19, MATCH(B852, 'Probability Tables'!$A$18:$A$19, 0)))</f>
        <v>-1.140161291580982</v>
      </c>
      <c r="I852" s="14">
        <f>IF(C852="N/A", 0, INDEX('Probability Tables'!$K$48:$K$50, MATCH(C852, 'Probability Tables'!$A$48:$A$50, 0)))</f>
        <v>-0.54522705048332309</v>
      </c>
      <c r="J852" s="14">
        <f>'Probability Tables'!$E$4</f>
        <v>-0.95753369040820424</v>
      </c>
      <c r="K852" s="16">
        <f>SUM(H852:J852)</f>
        <v>-2.6429220324725091</v>
      </c>
      <c r="L852" s="15">
        <f>EXP(G852)/(EXP(G852)+EXP(K852))*100</f>
        <v>70.386674355757833</v>
      </c>
      <c r="M852" s="15">
        <f>EXP(K852)/(EXP(K852)+EXP(G852))*100</f>
        <v>29.613325644242167</v>
      </c>
      <c r="N852" s="17">
        <f t="shared" si="13"/>
        <v>0</v>
      </c>
      <c r="O852" s="17">
        <v>0</v>
      </c>
    </row>
    <row r="853" spans="1:15" x14ac:dyDescent="0.25">
      <c r="A853" t="s">
        <v>1171</v>
      </c>
      <c r="B853" t="s">
        <v>13</v>
      </c>
      <c r="C853" s="12" t="s">
        <v>1251</v>
      </c>
      <c r="D853" s="13">
        <f>IF(B853="N/A", 0, INDEX('Probability Tables'!$J$18:$J$19, MATCH(B853, 'Probability Tables'!$A$18:$A$19, 0)))</f>
        <v>-0.16113204070663512</v>
      </c>
      <c r="E853" s="13">
        <f>IF(C853="N/A", 0, INDEX('Probability Tables'!$J$48:$J$50, MATCH(C853, 'Probability Tables'!$A$48:$A$50, 0)))</f>
        <v>-0.71512608727872051</v>
      </c>
      <c r="F853" s="13">
        <f>'Probability Tables'!$E$3</f>
        <v>-0.48424598596127871</v>
      </c>
      <c r="G853" s="16">
        <f>SUM(D853:F853)</f>
        <v>-1.3605041139466343</v>
      </c>
      <c r="H853" s="14">
        <f>IF(B853="N/A", 0, INDEX('Probability Tables'!$K$18:$K$19, MATCH(B853, 'Probability Tables'!$A$18:$A$19, 0)))</f>
        <v>-1.140161291580982</v>
      </c>
      <c r="I853" s="14">
        <f>IF(C853="N/A", 0, INDEX('Probability Tables'!$K$48:$K$50, MATCH(C853, 'Probability Tables'!$A$48:$A$50, 0)))</f>
        <v>-1.624036711855253</v>
      </c>
      <c r="J853" s="14">
        <f>'Probability Tables'!$E$4</f>
        <v>-0.95753369040820424</v>
      </c>
      <c r="K853" s="16">
        <f>SUM(H853:J853)</f>
        <v>-3.7217316938444389</v>
      </c>
      <c r="L853" s="15">
        <f>EXP(G853)/(EXP(G853)+EXP(K853))*100</f>
        <v>91.38225276677349</v>
      </c>
      <c r="M853" s="15">
        <f>EXP(K853)/(EXP(K853)+EXP(G853))*100</f>
        <v>8.6177472332265204</v>
      </c>
      <c r="N853" s="17">
        <f t="shared" si="13"/>
        <v>0</v>
      </c>
      <c r="O853" s="17">
        <v>0</v>
      </c>
    </row>
    <row r="854" spans="1:15" x14ac:dyDescent="0.25">
      <c r="A854" t="s">
        <v>1172</v>
      </c>
      <c r="B854" t="s">
        <v>17</v>
      </c>
      <c r="C854" s="12" t="s">
        <v>1252</v>
      </c>
      <c r="D854" s="13">
        <f>IF(B854="N/A", 0, INDEX('Probability Tables'!$J$18:$J$19, MATCH(B854, 'Probability Tables'!$A$18:$A$19, 0)))</f>
        <v>-1.9050155618886613</v>
      </c>
      <c r="E854" s="13">
        <f>IF(C854="N/A", 0, INDEX('Probability Tables'!$J$48:$J$50, MATCH(C854, 'Probability Tables'!$A$48:$A$50, 0)))</f>
        <v>-1.6691571471357227</v>
      </c>
      <c r="F854" s="13">
        <f>'Probability Tables'!$E$3</f>
        <v>-0.48424598596127871</v>
      </c>
      <c r="G854" s="16">
        <f>SUM(D854:F854)</f>
        <v>-4.0584186949856624</v>
      </c>
      <c r="H854" s="14">
        <f>IF(B854="N/A", 0, INDEX('Probability Tables'!$K$18:$K$19, MATCH(B854, 'Probability Tables'!$A$18:$A$19, 0)))</f>
        <v>-0.38532054201569693</v>
      </c>
      <c r="I854" s="14">
        <f>IF(C854="N/A", 0, INDEX('Probability Tables'!$K$48:$K$50, MATCH(C854, 'Probability Tables'!$A$48:$A$50, 0)))</f>
        <v>-1.4997389951776758</v>
      </c>
      <c r="J854" s="14">
        <f>'Probability Tables'!$E$4</f>
        <v>-0.95753369040820424</v>
      </c>
      <c r="K854" s="16">
        <f>SUM(H854:J854)</f>
        <v>-2.8425932276015771</v>
      </c>
      <c r="L854" s="15">
        <f>EXP(G854)/(EXP(G854)+EXP(K854))*100</f>
        <v>22.867192501028882</v>
      </c>
      <c r="M854" s="15">
        <f>EXP(K854)/(EXP(K854)+EXP(G854))*100</f>
        <v>77.132807498971118</v>
      </c>
      <c r="N854" s="17">
        <f t="shared" si="13"/>
        <v>1</v>
      </c>
      <c r="O854" s="17">
        <v>0</v>
      </c>
    </row>
    <row r="855" spans="1:15" x14ac:dyDescent="0.25">
      <c r="A855" t="s">
        <v>1173</v>
      </c>
      <c r="B855" t="s">
        <v>17</v>
      </c>
      <c r="C855" s="12" t="s">
        <v>1250</v>
      </c>
      <c r="D855" s="13">
        <f>IF(B855="N/A", 0, INDEX('Probability Tables'!$J$18:$J$19, MATCH(B855, 'Probability Tables'!$A$18:$A$19, 0)))</f>
        <v>-1.9050155618886613</v>
      </c>
      <c r="E855" s="13">
        <f>IF(C855="N/A", 0, INDEX('Probability Tables'!$J$48:$J$50, MATCH(C855, 'Probability Tables'!$A$48:$A$50, 0)))</f>
        <v>-1.1317644959850102</v>
      </c>
      <c r="F855" s="13">
        <f>'Probability Tables'!$E$3</f>
        <v>-0.48424598596127871</v>
      </c>
      <c r="G855" s="16">
        <f>SUM(D855:F855)</f>
        <v>-3.5210260438349503</v>
      </c>
      <c r="H855" s="14">
        <f>IF(B855="N/A", 0, INDEX('Probability Tables'!$K$18:$K$19, MATCH(B855, 'Probability Tables'!$A$18:$A$19, 0)))</f>
        <v>-0.38532054201569693</v>
      </c>
      <c r="I855" s="14">
        <f>IF(C855="N/A", 0, INDEX('Probability Tables'!$K$48:$K$50, MATCH(C855, 'Probability Tables'!$A$48:$A$50, 0)))</f>
        <v>-0.54522705048332309</v>
      </c>
      <c r="J855" s="14">
        <f>'Probability Tables'!$E$4</f>
        <v>-0.95753369040820424</v>
      </c>
      <c r="K855" s="16">
        <f>SUM(H855:J855)</f>
        <v>-1.8880812829072244</v>
      </c>
      <c r="L855" s="15">
        <f>EXP(G855)/(EXP(G855)+EXP(K855))*100</f>
        <v>16.342735774071372</v>
      </c>
      <c r="M855" s="15">
        <f>EXP(K855)/(EXP(K855)+EXP(G855))*100</f>
        <v>83.657264225928628</v>
      </c>
      <c r="N855" s="17">
        <f t="shared" si="13"/>
        <v>1</v>
      </c>
      <c r="O855" s="17">
        <v>1</v>
      </c>
    </row>
    <row r="856" spans="1:15" x14ac:dyDescent="0.25">
      <c r="A856" t="s">
        <v>1176</v>
      </c>
      <c r="B856" t="s">
        <v>17</v>
      </c>
      <c r="C856" s="12" t="s">
        <v>1250</v>
      </c>
      <c r="D856" s="13">
        <f>IF(B856="N/A", 0, INDEX('Probability Tables'!$J$18:$J$19, MATCH(B856, 'Probability Tables'!$A$18:$A$19, 0)))</f>
        <v>-1.9050155618886613</v>
      </c>
      <c r="E856" s="13">
        <f>IF(C856="N/A", 0, INDEX('Probability Tables'!$J$48:$J$50, MATCH(C856, 'Probability Tables'!$A$48:$A$50, 0)))</f>
        <v>-1.1317644959850102</v>
      </c>
      <c r="F856" s="13">
        <f>'Probability Tables'!$E$3</f>
        <v>-0.48424598596127871</v>
      </c>
      <c r="G856" s="16">
        <f>SUM(D856:F856)</f>
        <v>-3.5210260438349503</v>
      </c>
      <c r="H856" s="14">
        <f>IF(B856="N/A", 0, INDEX('Probability Tables'!$K$18:$K$19, MATCH(B856, 'Probability Tables'!$A$18:$A$19, 0)))</f>
        <v>-0.38532054201569693</v>
      </c>
      <c r="I856" s="14">
        <f>IF(C856="N/A", 0, INDEX('Probability Tables'!$K$48:$K$50, MATCH(C856, 'Probability Tables'!$A$48:$A$50, 0)))</f>
        <v>-0.54522705048332309</v>
      </c>
      <c r="J856" s="14">
        <f>'Probability Tables'!$E$4</f>
        <v>-0.95753369040820424</v>
      </c>
      <c r="K856" s="16">
        <f>SUM(H856:J856)</f>
        <v>-1.8880812829072244</v>
      </c>
      <c r="L856" s="15">
        <f>EXP(G856)/(EXP(G856)+EXP(K856))*100</f>
        <v>16.342735774071372</v>
      </c>
      <c r="M856" s="15">
        <f>EXP(K856)/(EXP(K856)+EXP(G856))*100</f>
        <v>83.657264225928628</v>
      </c>
      <c r="N856" s="17">
        <f t="shared" si="13"/>
        <v>1</v>
      </c>
      <c r="O856" s="17">
        <v>0</v>
      </c>
    </row>
    <row r="857" spans="1:15" x14ac:dyDescent="0.25">
      <c r="A857" t="s">
        <v>1177</v>
      </c>
      <c r="B857" t="s">
        <v>17</v>
      </c>
      <c r="C857" s="12" t="s">
        <v>1251</v>
      </c>
      <c r="D857" s="13">
        <f>IF(B857="N/A", 0, INDEX('Probability Tables'!$J$18:$J$19, MATCH(B857, 'Probability Tables'!$A$18:$A$19, 0)))</f>
        <v>-1.9050155618886613</v>
      </c>
      <c r="E857" s="13">
        <f>IF(C857="N/A", 0, INDEX('Probability Tables'!$J$48:$J$50, MATCH(C857, 'Probability Tables'!$A$48:$A$50, 0)))</f>
        <v>-0.71512608727872051</v>
      </c>
      <c r="F857" s="13">
        <f>'Probability Tables'!$E$3</f>
        <v>-0.48424598596127871</v>
      </c>
      <c r="G857" s="16">
        <f>SUM(D857:F857)</f>
        <v>-3.1043876351286608</v>
      </c>
      <c r="H857" s="14">
        <f>IF(B857="N/A", 0, INDEX('Probability Tables'!$K$18:$K$19, MATCH(B857, 'Probability Tables'!$A$18:$A$19, 0)))</f>
        <v>-0.38532054201569693</v>
      </c>
      <c r="I857" s="14">
        <f>IF(C857="N/A", 0, INDEX('Probability Tables'!$K$48:$K$50, MATCH(C857, 'Probability Tables'!$A$48:$A$50, 0)))</f>
        <v>-1.624036711855253</v>
      </c>
      <c r="J857" s="14">
        <f>'Probability Tables'!$E$4</f>
        <v>-0.95753369040820424</v>
      </c>
      <c r="K857" s="16">
        <f>SUM(H857:J857)</f>
        <v>-2.9668909442791542</v>
      </c>
      <c r="L857" s="15">
        <f>EXP(G857)/(EXP(G857)+EXP(K857))*100</f>
        <v>46.567987972047398</v>
      </c>
      <c r="M857" s="15">
        <f>EXP(K857)/(EXP(K857)+EXP(G857))*100</f>
        <v>53.432012027952602</v>
      </c>
      <c r="N857" s="17">
        <f t="shared" si="13"/>
        <v>1</v>
      </c>
      <c r="O857" s="17">
        <v>1</v>
      </c>
    </row>
    <row r="858" spans="1:15" x14ac:dyDescent="0.25">
      <c r="A858" t="s">
        <v>1178</v>
      </c>
      <c r="B858" t="s">
        <v>17</v>
      </c>
      <c r="C858" s="12" t="s">
        <v>1250</v>
      </c>
      <c r="D858" s="13">
        <f>IF(B858="N/A", 0, INDEX('Probability Tables'!$J$18:$J$19, MATCH(B858, 'Probability Tables'!$A$18:$A$19, 0)))</f>
        <v>-1.9050155618886613</v>
      </c>
      <c r="E858" s="13">
        <f>IF(C858="N/A", 0, INDEX('Probability Tables'!$J$48:$J$50, MATCH(C858, 'Probability Tables'!$A$48:$A$50, 0)))</f>
        <v>-1.1317644959850102</v>
      </c>
      <c r="F858" s="13">
        <f>'Probability Tables'!$E$3</f>
        <v>-0.48424598596127871</v>
      </c>
      <c r="G858" s="16">
        <f>SUM(D858:F858)</f>
        <v>-3.5210260438349503</v>
      </c>
      <c r="H858" s="14">
        <f>IF(B858="N/A", 0, INDEX('Probability Tables'!$K$18:$K$19, MATCH(B858, 'Probability Tables'!$A$18:$A$19, 0)))</f>
        <v>-0.38532054201569693</v>
      </c>
      <c r="I858" s="14">
        <f>IF(C858="N/A", 0, INDEX('Probability Tables'!$K$48:$K$50, MATCH(C858, 'Probability Tables'!$A$48:$A$50, 0)))</f>
        <v>-0.54522705048332309</v>
      </c>
      <c r="J858" s="14">
        <f>'Probability Tables'!$E$4</f>
        <v>-0.95753369040820424</v>
      </c>
      <c r="K858" s="16">
        <f>SUM(H858:J858)</f>
        <v>-1.8880812829072244</v>
      </c>
      <c r="L858" s="15">
        <f>EXP(G858)/(EXP(G858)+EXP(K858))*100</f>
        <v>16.342735774071372</v>
      </c>
      <c r="M858" s="15">
        <f>EXP(K858)/(EXP(K858)+EXP(G858))*100</f>
        <v>83.657264225928628</v>
      </c>
      <c r="N858" s="17">
        <f t="shared" si="13"/>
        <v>1</v>
      </c>
      <c r="O858" s="17">
        <v>1</v>
      </c>
    </row>
    <row r="859" spans="1:15" x14ac:dyDescent="0.25">
      <c r="A859" t="s">
        <v>1179</v>
      </c>
      <c r="B859" t="s">
        <v>13</v>
      </c>
      <c r="C859" s="12" t="s">
        <v>1250</v>
      </c>
      <c r="D859" s="13">
        <f>IF(B859="N/A", 0, INDEX('Probability Tables'!$J$18:$J$19, MATCH(B859, 'Probability Tables'!$A$18:$A$19, 0)))</f>
        <v>-0.16113204070663512</v>
      </c>
      <c r="E859" s="13">
        <f>IF(C859="N/A", 0, INDEX('Probability Tables'!$J$48:$J$50, MATCH(C859, 'Probability Tables'!$A$48:$A$50, 0)))</f>
        <v>-1.1317644959850102</v>
      </c>
      <c r="F859" s="13">
        <f>'Probability Tables'!$E$3</f>
        <v>-0.48424598596127871</v>
      </c>
      <c r="G859" s="16">
        <f>SUM(D859:F859)</f>
        <v>-1.7771425226529238</v>
      </c>
      <c r="H859" s="14">
        <f>IF(B859="N/A", 0, INDEX('Probability Tables'!$K$18:$K$19, MATCH(B859, 'Probability Tables'!$A$18:$A$19, 0)))</f>
        <v>-1.140161291580982</v>
      </c>
      <c r="I859" s="14">
        <f>IF(C859="N/A", 0, INDEX('Probability Tables'!$K$48:$K$50, MATCH(C859, 'Probability Tables'!$A$48:$A$50, 0)))</f>
        <v>-0.54522705048332309</v>
      </c>
      <c r="J859" s="14">
        <f>'Probability Tables'!$E$4</f>
        <v>-0.95753369040820424</v>
      </c>
      <c r="K859" s="16">
        <f>SUM(H859:J859)</f>
        <v>-2.6429220324725091</v>
      </c>
      <c r="L859" s="15">
        <f>EXP(G859)/(EXP(G859)+EXP(K859))*100</f>
        <v>70.386674355757833</v>
      </c>
      <c r="M859" s="15">
        <f>EXP(K859)/(EXP(K859)+EXP(G859))*100</f>
        <v>29.613325644242167</v>
      </c>
      <c r="N859" s="17">
        <f t="shared" si="13"/>
        <v>0</v>
      </c>
      <c r="O859" s="17">
        <v>1</v>
      </c>
    </row>
    <row r="860" spans="1:15" x14ac:dyDescent="0.25">
      <c r="A860" t="s">
        <v>1181</v>
      </c>
      <c r="B860" t="s">
        <v>17</v>
      </c>
      <c r="C860" s="12" t="s">
        <v>1252</v>
      </c>
      <c r="D860" s="13">
        <f>IF(B860="N/A", 0, INDEX('Probability Tables'!$J$18:$J$19, MATCH(B860, 'Probability Tables'!$A$18:$A$19, 0)))</f>
        <v>-1.9050155618886613</v>
      </c>
      <c r="E860" s="13">
        <f>IF(C860="N/A", 0, INDEX('Probability Tables'!$J$48:$J$50, MATCH(C860, 'Probability Tables'!$A$48:$A$50, 0)))</f>
        <v>-1.6691571471357227</v>
      </c>
      <c r="F860" s="13">
        <f>'Probability Tables'!$E$3</f>
        <v>-0.48424598596127871</v>
      </c>
      <c r="G860" s="16">
        <f>SUM(D860:F860)</f>
        <v>-4.0584186949856624</v>
      </c>
      <c r="H860" s="14">
        <f>IF(B860="N/A", 0, INDEX('Probability Tables'!$K$18:$K$19, MATCH(B860, 'Probability Tables'!$A$18:$A$19, 0)))</f>
        <v>-0.38532054201569693</v>
      </c>
      <c r="I860" s="14">
        <f>IF(C860="N/A", 0, INDEX('Probability Tables'!$K$48:$K$50, MATCH(C860, 'Probability Tables'!$A$48:$A$50, 0)))</f>
        <v>-1.4997389951776758</v>
      </c>
      <c r="J860" s="14">
        <f>'Probability Tables'!$E$4</f>
        <v>-0.95753369040820424</v>
      </c>
      <c r="K860" s="16">
        <f>SUM(H860:J860)</f>
        <v>-2.8425932276015771</v>
      </c>
      <c r="L860" s="15">
        <f>EXP(G860)/(EXP(G860)+EXP(K860))*100</f>
        <v>22.867192501028882</v>
      </c>
      <c r="M860" s="15">
        <f>EXP(K860)/(EXP(K860)+EXP(G860))*100</f>
        <v>77.132807498971118</v>
      </c>
      <c r="N860" s="17">
        <f t="shared" si="13"/>
        <v>1</v>
      </c>
      <c r="O860" s="17">
        <v>1</v>
      </c>
    </row>
    <row r="861" spans="1:15" x14ac:dyDescent="0.25">
      <c r="A861" t="s">
        <v>1182</v>
      </c>
      <c r="B861" t="s">
        <v>13</v>
      </c>
      <c r="C861" s="12" t="s">
        <v>1251</v>
      </c>
      <c r="D861" s="13">
        <f>IF(B861="N/A", 0, INDEX('Probability Tables'!$J$18:$J$19, MATCH(B861, 'Probability Tables'!$A$18:$A$19, 0)))</f>
        <v>-0.16113204070663512</v>
      </c>
      <c r="E861" s="13">
        <f>IF(C861="N/A", 0, INDEX('Probability Tables'!$J$48:$J$50, MATCH(C861, 'Probability Tables'!$A$48:$A$50, 0)))</f>
        <v>-0.71512608727872051</v>
      </c>
      <c r="F861" s="13">
        <f>'Probability Tables'!$E$3</f>
        <v>-0.48424598596127871</v>
      </c>
      <c r="G861" s="16">
        <f>SUM(D861:F861)</f>
        <v>-1.3605041139466343</v>
      </c>
      <c r="H861" s="14">
        <f>IF(B861="N/A", 0, INDEX('Probability Tables'!$K$18:$K$19, MATCH(B861, 'Probability Tables'!$A$18:$A$19, 0)))</f>
        <v>-1.140161291580982</v>
      </c>
      <c r="I861" s="14">
        <f>IF(C861="N/A", 0, INDEX('Probability Tables'!$K$48:$K$50, MATCH(C861, 'Probability Tables'!$A$48:$A$50, 0)))</f>
        <v>-1.624036711855253</v>
      </c>
      <c r="J861" s="14">
        <f>'Probability Tables'!$E$4</f>
        <v>-0.95753369040820424</v>
      </c>
      <c r="K861" s="16">
        <f>SUM(H861:J861)</f>
        <v>-3.7217316938444389</v>
      </c>
      <c r="L861" s="15">
        <f>EXP(G861)/(EXP(G861)+EXP(K861))*100</f>
        <v>91.38225276677349</v>
      </c>
      <c r="M861" s="15">
        <f>EXP(K861)/(EXP(K861)+EXP(G861))*100</f>
        <v>8.6177472332265204</v>
      </c>
      <c r="N861" s="17">
        <f t="shared" si="13"/>
        <v>0</v>
      </c>
      <c r="O861" s="17">
        <v>0</v>
      </c>
    </row>
    <row r="862" spans="1:15" x14ac:dyDescent="0.25">
      <c r="A862" t="s">
        <v>1183</v>
      </c>
      <c r="B862" t="s">
        <v>13</v>
      </c>
      <c r="C862" s="12" t="s">
        <v>1252</v>
      </c>
      <c r="D862" s="13">
        <f>IF(B862="N/A", 0, INDEX('Probability Tables'!$J$18:$J$19, MATCH(B862, 'Probability Tables'!$A$18:$A$19, 0)))</f>
        <v>-0.16113204070663512</v>
      </c>
      <c r="E862" s="13">
        <f>IF(C862="N/A", 0, INDEX('Probability Tables'!$J$48:$J$50, MATCH(C862, 'Probability Tables'!$A$48:$A$50, 0)))</f>
        <v>-1.6691571471357227</v>
      </c>
      <c r="F862" s="13">
        <f>'Probability Tables'!$E$3</f>
        <v>-0.48424598596127871</v>
      </c>
      <c r="G862" s="16">
        <f>SUM(D862:F862)</f>
        <v>-2.3145351738036366</v>
      </c>
      <c r="H862" s="14">
        <f>IF(B862="N/A", 0, INDEX('Probability Tables'!$K$18:$K$19, MATCH(B862, 'Probability Tables'!$A$18:$A$19, 0)))</f>
        <v>-1.140161291580982</v>
      </c>
      <c r="I862" s="14">
        <f>IF(C862="N/A", 0, INDEX('Probability Tables'!$K$48:$K$50, MATCH(C862, 'Probability Tables'!$A$48:$A$50, 0)))</f>
        <v>-1.4997389951776758</v>
      </c>
      <c r="J862" s="14">
        <f>'Probability Tables'!$E$4</f>
        <v>-0.95753369040820424</v>
      </c>
      <c r="K862" s="16">
        <f>SUM(H862:J862)</f>
        <v>-3.5974339771668618</v>
      </c>
      <c r="L862" s="15">
        <f>EXP(G862)/(EXP(G862)+EXP(K862))*100</f>
        <v>78.294281286117311</v>
      </c>
      <c r="M862" s="15">
        <f>EXP(K862)/(EXP(K862)+EXP(G862))*100</f>
        <v>21.705718713882685</v>
      </c>
      <c r="N862" s="17">
        <f t="shared" si="13"/>
        <v>0</v>
      </c>
      <c r="O862" s="17">
        <v>0</v>
      </c>
    </row>
    <row r="863" spans="1:15" x14ac:dyDescent="0.25">
      <c r="A863" t="s">
        <v>1184</v>
      </c>
      <c r="B863" t="s">
        <v>13</v>
      </c>
      <c r="C863" s="12" t="s">
        <v>1252</v>
      </c>
      <c r="D863" s="13">
        <f>IF(B863="N/A", 0, INDEX('Probability Tables'!$J$18:$J$19, MATCH(B863, 'Probability Tables'!$A$18:$A$19, 0)))</f>
        <v>-0.16113204070663512</v>
      </c>
      <c r="E863" s="13">
        <f>IF(C863="N/A", 0, INDEX('Probability Tables'!$J$48:$J$50, MATCH(C863, 'Probability Tables'!$A$48:$A$50, 0)))</f>
        <v>-1.6691571471357227</v>
      </c>
      <c r="F863" s="13">
        <f>'Probability Tables'!$E$3</f>
        <v>-0.48424598596127871</v>
      </c>
      <c r="G863" s="16">
        <f>SUM(D863:F863)</f>
        <v>-2.3145351738036366</v>
      </c>
      <c r="H863" s="14">
        <f>IF(B863="N/A", 0, INDEX('Probability Tables'!$K$18:$K$19, MATCH(B863, 'Probability Tables'!$A$18:$A$19, 0)))</f>
        <v>-1.140161291580982</v>
      </c>
      <c r="I863" s="14">
        <f>IF(C863="N/A", 0, INDEX('Probability Tables'!$K$48:$K$50, MATCH(C863, 'Probability Tables'!$A$48:$A$50, 0)))</f>
        <v>-1.4997389951776758</v>
      </c>
      <c r="J863" s="14">
        <f>'Probability Tables'!$E$4</f>
        <v>-0.95753369040820424</v>
      </c>
      <c r="K863" s="16">
        <f>SUM(H863:J863)</f>
        <v>-3.5974339771668618</v>
      </c>
      <c r="L863" s="15">
        <f>EXP(G863)/(EXP(G863)+EXP(K863))*100</f>
        <v>78.294281286117311</v>
      </c>
      <c r="M863" s="15">
        <f>EXP(K863)/(EXP(K863)+EXP(G863))*100</f>
        <v>21.705718713882685</v>
      </c>
      <c r="N863" s="17">
        <f t="shared" si="13"/>
        <v>0</v>
      </c>
      <c r="O863" s="17">
        <v>0</v>
      </c>
    </row>
    <row r="864" spans="1:15" x14ac:dyDescent="0.25">
      <c r="A864" t="s">
        <v>1185</v>
      </c>
      <c r="B864" t="s">
        <v>17</v>
      </c>
      <c r="C864" s="12" t="s">
        <v>1250</v>
      </c>
      <c r="D864" s="13">
        <f>IF(B864="N/A", 0, INDEX('Probability Tables'!$J$18:$J$19, MATCH(B864, 'Probability Tables'!$A$18:$A$19, 0)))</f>
        <v>-1.9050155618886613</v>
      </c>
      <c r="E864" s="13">
        <f>IF(C864="N/A", 0, INDEX('Probability Tables'!$J$48:$J$50, MATCH(C864, 'Probability Tables'!$A$48:$A$50, 0)))</f>
        <v>-1.1317644959850102</v>
      </c>
      <c r="F864" s="13">
        <f>'Probability Tables'!$E$3</f>
        <v>-0.48424598596127871</v>
      </c>
      <c r="G864" s="16">
        <f>SUM(D864:F864)</f>
        <v>-3.5210260438349503</v>
      </c>
      <c r="H864" s="14">
        <f>IF(B864="N/A", 0, INDEX('Probability Tables'!$K$18:$K$19, MATCH(B864, 'Probability Tables'!$A$18:$A$19, 0)))</f>
        <v>-0.38532054201569693</v>
      </c>
      <c r="I864" s="14">
        <f>IF(C864="N/A", 0, INDEX('Probability Tables'!$K$48:$K$50, MATCH(C864, 'Probability Tables'!$A$48:$A$50, 0)))</f>
        <v>-0.54522705048332309</v>
      </c>
      <c r="J864" s="14">
        <f>'Probability Tables'!$E$4</f>
        <v>-0.95753369040820424</v>
      </c>
      <c r="K864" s="16">
        <f>SUM(H864:J864)</f>
        <v>-1.8880812829072244</v>
      </c>
      <c r="L864" s="15">
        <f>EXP(G864)/(EXP(G864)+EXP(K864))*100</f>
        <v>16.342735774071372</v>
      </c>
      <c r="M864" s="15">
        <f>EXP(K864)/(EXP(K864)+EXP(G864))*100</f>
        <v>83.657264225928628</v>
      </c>
      <c r="N864" s="17">
        <f t="shared" si="13"/>
        <v>1</v>
      </c>
      <c r="O864" s="17">
        <v>1</v>
      </c>
    </row>
    <row r="865" spans="1:15" x14ac:dyDescent="0.25">
      <c r="A865" t="s">
        <v>1186</v>
      </c>
      <c r="B865" t="s">
        <v>17</v>
      </c>
      <c r="C865" s="12" t="s">
        <v>1250</v>
      </c>
      <c r="D865" s="13">
        <f>IF(B865="N/A", 0, INDEX('Probability Tables'!$J$18:$J$19, MATCH(B865, 'Probability Tables'!$A$18:$A$19, 0)))</f>
        <v>-1.9050155618886613</v>
      </c>
      <c r="E865" s="13">
        <f>IF(C865="N/A", 0, INDEX('Probability Tables'!$J$48:$J$50, MATCH(C865, 'Probability Tables'!$A$48:$A$50, 0)))</f>
        <v>-1.1317644959850102</v>
      </c>
      <c r="F865" s="13">
        <f>'Probability Tables'!$E$3</f>
        <v>-0.48424598596127871</v>
      </c>
      <c r="G865" s="16">
        <f>SUM(D865:F865)</f>
        <v>-3.5210260438349503</v>
      </c>
      <c r="H865" s="14">
        <f>IF(B865="N/A", 0, INDEX('Probability Tables'!$K$18:$K$19, MATCH(B865, 'Probability Tables'!$A$18:$A$19, 0)))</f>
        <v>-0.38532054201569693</v>
      </c>
      <c r="I865" s="14">
        <f>IF(C865="N/A", 0, INDEX('Probability Tables'!$K$48:$K$50, MATCH(C865, 'Probability Tables'!$A$48:$A$50, 0)))</f>
        <v>-0.54522705048332309</v>
      </c>
      <c r="J865" s="14">
        <f>'Probability Tables'!$E$4</f>
        <v>-0.95753369040820424</v>
      </c>
      <c r="K865" s="16">
        <f>SUM(H865:J865)</f>
        <v>-1.8880812829072244</v>
      </c>
      <c r="L865" s="15">
        <f>EXP(G865)/(EXP(G865)+EXP(K865))*100</f>
        <v>16.342735774071372</v>
      </c>
      <c r="M865" s="15">
        <f>EXP(K865)/(EXP(K865)+EXP(G865))*100</f>
        <v>83.657264225928628</v>
      </c>
      <c r="N865" s="17">
        <f t="shared" si="13"/>
        <v>1</v>
      </c>
      <c r="O865" s="17">
        <v>0</v>
      </c>
    </row>
    <row r="866" spans="1:15" x14ac:dyDescent="0.25">
      <c r="A866" t="s">
        <v>1187</v>
      </c>
      <c r="B866" t="s">
        <v>13</v>
      </c>
      <c r="C866" s="12" t="s">
        <v>1252</v>
      </c>
      <c r="D866" s="13">
        <f>IF(B866="N/A", 0, INDEX('Probability Tables'!$J$18:$J$19, MATCH(B866, 'Probability Tables'!$A$18:$A$19, 0)))</f>
        <v>-0.16113204070663512</v>
      </c>
      <c r="E866" s="13">
        <f>IF(C866="N/A", 0, INDEX('Probability Tables'!$J$48:$J$50, MATCH(C866, 'Probability Tables'!$A$48:$A$50, 0)))</f>
        <v>-1.6691571471357227</v>
      </c>
      <c r="F866" s="13">
        <f>'Probability Tables'!$E$3</f>
        <v>-0.48424598596127871</v>
      </c>
      <c r="G866" s="16">
        <f>SUM(D866:F866)</f>
        <v>-2.3145351738036366</v>
      </c>
      <c r="H866" s="14">
        <f>IF(B866="N/A", 0, INDEX('Probability Tables'!$K$18:$K$19, MATCH(B866, 'Probability Tables'!$A$18:$A$19, 0)))</f>
        <v>-1.140161291580982</v>
      </c>
      <c r="I866" s="14">
        <f>IF(C866="N/A", 0, INDEX('Probability Tables'!$K$48:$K$50, MATCH(C866, 'Probability Tables'!$A$48:$A$50, 0)))</f>
        <v>-1.4997389951776758</v>
      </c>
      <c r="J866" s="14">
        <f>'Probability Tables'!$E$4</f>
        <v>-0.95753369040820424</v>
      </c>
      <c r="K866" s="16">
        <f>SUM(H866:J866)</f>
        <v>-3.5974339771668618</v>
      </c>
      <c r="L866" s="15">
        <f>EXP(G866)/(EXP(G866)+EXP(K866))*100</f>
        <v>78.294281286117311</v>
      </c>
      <c r="M866" s="15">
        <f>EXP(K866)/(EXP(K866)+EXP(G866))*100</f>
        <v>21.705718713882685</v>
      </c>
      <c r="N866" s="17">
        <f t="shared" si="13"/>
        <v>0</v>
      </c>
      <c r="O866" s="17">
        <v>0</v>
      </c>
    </row>
    <row r="867" spans="1:15" x14ac:dyDescent="0.25">
      <c r="A867" t="s">
        <v>1188</v>
      </c>
      <c r="B867" t="s">
        <v>17</v>
      </c>
      <c r="C867" s="12" t="s">
        <v>1252</v>
      </c>
      <c r="D867" s="13">
        <f>IF(B867="N/A", 0, INDEX('Probability Tables'!$J$18:$J$19, MATCH(B867, 'Probability Tables'!$A$18:$A$19, 0)))</f>
        <v>-1.9050155618886613</v>
      </c>
      <c r="E867" s="13">
        <f>IF(C867="N/A", 0, INDEX('Probability Tables'!$J$48:$J$50, MATCH(C867, 'Probability Tables'!$A$48:$A$50, 0)))</f>
        <v>-1.6691571471357227</v>
      </c>
      <c r="F867" s="13">
        <f>'Probability Tables'!$E$3</f>
        <v>-0.48424598596127871</v>
      </c>
      <c r="G867" s="16">
        <f>SUM(D867:F867)</f>
        <v>-4.0584186949856624</v>
      </c>
      <c r="H867" s="14">
        <f>IF(B867="N/A", 0, INDEX('Probability Tables'!$K$18:$K$19, MATCH(B867, 'Probability Tables'!$A$18:$A$19, 0)))</f>
        <v>-0.38532054201569693</v>
      </c>
      <c r="I867" s="14">
        <f>IF(C867="N/A", 0, INDEX('Probability Tables'!$K$48:$K$50, MATCH(C867, 'Probability Tables'!$A$48:$A$50, 0)))</f>
        <v>-1.4997389951776758</v>
      </c>
      <c r="J867" s="14">
        <f>'Probability Tables'!$E$4</f>
        <v>-0.95753369040820424</v>
      </c>
      <c r="K867" s="16">
        <f>SUM(H867:J867)</f>
        <v>-2.8425932276015771</v>
      </c>
      <c r="L867" s="15">
        <f>EXP(G867)/(EXP(G867)+EXP(K867))*100</f>
        <v>22.867192501028882</v>
      </c>
      <c r="M867" s="15">
        <f>EXP(K867)/(EXP(K867)+EXP(G867))*100</f>
        <v>77.132807498971118</v>
      </c>
      <c r="N867" s="17">
        <f t="shared" si="13"/>
        <v>1</v>
      </c>
      <c r="O867" s="17">
        <v>1</v>
      </c>
    </row>
    <row r="868" spans="1:15" x14ac:dyDescent="0.25">
      <c r="A868" t="s">
        <v>1189</v>
      </c>
      <c r="B868" t="s">
        <v>17</v>
      </c>
      <c r="C868" s="12" t="s">
        <v>1252</v>
      </c>
      <c r="D868" s="13">
        <f>IF(B868="N/A", 0, INDEX('Probability Tables'!$J$18:$J$19, MATCH(B868, 'Probability Tables'!$A$18:$A$19, 0)))</f>
        <v>-1.9050155618886613</v>
      </c>
      <c r="E868" s="13">
        <f>IF(C868="N/A", 0, INDEX('Probability Tables'!$J$48:$J$50, MATCH(C868, 'Probability Tables'!$A$48:$A$50, 0)))</f>
        <v>-1.6691571471357227</v>
      </c>
      <c r="F868" s="13">
        <f>'Probability Tables'!$E$3</f>
        <v>-0.48424598596127871</v>
      </c>
      <c r="G868" s="16">
        <f>SUM(D868:F868)</f>
        <v>-4.0584186949856624</v>
      </c>
      <c r="H868" s="14">
        <f>IF(B868="N/A", 0, INDEX('Probability Tables'!$K$18:$K$19, MATCH(B868, 'Probability Tables'!$A$18:$A$19, 0)))</f>
        <v>-0.38532054201569693</v>
      </c>
      <c r="I868" s="14">
        <f>IF(C868="N/A", 0, INDEX('Probability Tables'!$K$48:$K$50, MATCH(C868, 'Probability Tables'!$A$48:$A$50, 0)))</f>
        <v>-1.4997389951776758</v>
      </c>
      <c r="J868" s="14">
        <f>'Probability Tables'!$E$4</f>
        <v>-0.95753369040820424</v>
      </c>
      <c r="K868" s="16">
        <f>SUM(H868:J868)</f>
        <v>-2.8425932276015771</v>
      </c>
      <c r="L868" s="15">
        <f>EXP(G868)/(EXP(G868)+EXP(K868))*100</f>
        <v>22.867192501028882</v>
      </c>
      <c r="M868" s="15">
        <f>EXP(K868)/(EXP(K868)+EXP(G868))*100</f>
        <v>77.132807498971118</v>
      </c>
      <c r="N868" s="17">
        <f t="shared" si="13"/>
        <v>1</v>
      </c>
      <c r="O868" s="17">
        <v>1</v>
      </c>
    </row>
    <row r="869" spans="1:15" x14ac:dyDescent="0.25">
      <c r="A869" t="s">
        <v>1191</v>
      </c>
      <c r="B869" t="s">
        <v>13</v>
      </c>
      <c r="C869" s="12" t="s">
        <v>1250</v>
      </c>
      <c r="D869" s="13">
        <f>IF(B869="N/A", 0, INDEX('Probability Tables'!$J$18:$J$19, MATCH(B869, 'Probability Tables'!$A$18:$A$19, 0)))</f>
        <v>-0.16113204070663512</v>
      </c>
      <c r="E869" s="13">
        <f>IF(C869="N/A", 0, INDEX('Probability Tables'!$J$48:$J$50, MATCH(C869, 'Probability Tables'!$A$48:$A$50, 0)))</f>
        <v>-1.1317644959850102</v>
      </c>
      <c r="F869" s="13">
        <f>'Probability Tables'!$E$3</f>
        <v>-0.48424598596127871</v>
      </c>
      <c r="G869" s="16">
        <f>SUM(D869:F869)</f>
        <v>-1.7771425226529238</v>
      </c>
      <c r="H869" s="14">
        <f>IF(B869="N/A", 0, INDEX('Probability Tables'!$K$18:$K$19, MATCH(B869, 'Probability Tables'!$A$18:$A$19, 0)))</f>
        <v>-1.140161291580982</v>
      </c>
      <c r="I869" s="14">
        <f>IF(C869="N/A", 0, INDEX('Probability Tables'!$K$48:$K$50, MATCH(C869, 'Probability Tables'!$A$48:$A$50, 0)))</f>
        <v>-0.54522705048332309</v>
      </c>
      <c r="J869" s="14">
        <f>'Probability Tables'!$E$4</f>
        <v>-0.95753369040820424</v>
      </c>
      <c r="K869" s="16">
        <f>SUM(H869:J869)</f>
        <v>-2.6429220324725091</v>
      </c>
      <c r="L869" s="15">
        <f>EXP(G869)/(EXP(G869)+EXP(K869))*100</f>
        <v>70.386674355757833</v>
      </c>
      <c r="M869" s="15">
        <f>EXP(K869)/(EXP(K869)+EXP(G869))*100</f>
        <v>29.613325644242167</v>
      </c>
      <c r="N869" s="17">
        <f t="shared" si="13"/>
        <v>0</v>
      </c>
      <c r="O869" s="17">
        <v>0</v>
      </c>
    </row>
    <row r="870" spans="1:15" x14ac:dyDescent="0.25">
      <c r="A870" t="s">
        <v>1194</v>
      </c>
      <c r="B870" t="s">
        <v>13</v>
      </c>
      <c r="C870" s="12" t="s">
        <v>1251</v>
      </c>
      <c r="D870" s="13">
        <f>IF(B870="N/A", 0, INDEX('Probability Tables'!$J$18:$J$19, MATCH(B870, 'Probability Tables'!$A$18:$A$19, 0)))</f>
        <v>-0.16113204070663512</v>
      </c>
      <c r="E870" s="13">
        <f>IF(C870="N/A", 0, INDEX('Probability Tables'!$J$48:$J$50, MATCH(C870, 'Probability Tables'!$A$48:$A$50, 0)))</f>
        <v>-0.71512608727872051</v>
      </c>
      <c r="F870" s="13">
        <f>'Probability Tables'!$E$3</f>
        <v>-0.48424598596127871</v>
      </c>
      <c r="G870" s="16">
        <f>SUM(D870:F870)</f>
        <v>-1.3605041139466343</v>
      </c>
      <c r="H870" s="14">
        <f>IF(B870="N/A", 0, INDEX('Probability Tables'!$K$18:$K$19, MATCH(B870, 'Probability Tables'!$A$18:$A$19, 0)))</f>
        <v>-1.140161291580982</v>
      </c>
      <c r="I870" s="14">
        <f>IF(C870="N/A", 0, INDEX('Probability Tables'!$K$48:$K$50, MATCH(C870, 'Probability Tables'!$A$48:$A$50, 0)))</f>
        <v>-1.624036711855253</v>
      </c>
      <c r="J870" s="14">
        <f>'Probability Tables'!$E$4</f>
        <v>-0.95753369040820424</v>
      </c>
      <c r="K870" s="16">
        <f>SUM(H870:J870)</f>
        <v>-3.7217316938444389</v>
      </c>
      <c r="L870" s="15">
        <f>EXP(G870)/(EXP(G870)+EXP(K870))*100</f>
        <v>91.38225276677349</v>
      </c>
      <c r="M870" s="15">
        <f>EXP(K870)/(EXP(K870)+EXP(G870))*100</f>
        <v>8.6177472332265204</v>
      </c>
      <c r="N870" s="17">
        <f t="shared" si="13"/>
        <v>0</v>
      </c>
      <c r="O870" s="17">
        <v>0</v>
      </c>
    </row>
    <row r="871" spans="1:15" x14ac:dyDescent="0.25">
      <c r="A871" t="s">
        <v>1195</v>
      </c>
      <c r="B871" t="s">
        <v>13</v>
      </c>
      <c r="C871" s="12" t="s">
        <v>1252</v>
      </c>
      <c r="D871" s="13">
        <f>IF(B871="N/A", 0, INDEX('Probability Tables'!$J$18:$J$19, MATCH(B871, 'Probability Tables'!$A$18:$A$19, 0)))</f>
        <v>-0.16113204070663512</v>
      </c>
      <c r="E871" s="13">
        <f>IF(C871="N/A", 0, INDEX('Probability Tables'!$J$48:$J$50, MATCH(C871, 'Probability Tables'!$A$48:$A$50, 0)))</f>
        <v>-1.6691571471357227</v>
      </c>
      <c r="F871" s="13">
        <f>'Probability Tables'!$E$3</f>
        <v>-0.48424598596127871</v>
      </c>
      <c r="G871" s="16">
        <f>SUM(D871:F871)</f>
        <v>-2.3145351738036366</v>
      </c>
      <c r="H871" s="14">
        <f>IF(B871="N/A", 0, INDEX('Probability Tables'!$K$18:$K$19, MATCH(B871, 'Probability Tables'!$A$18:$A$19, 0)))</f>
        <v>-1.140161291580982</v>
      </c>
      <c r="I871" s="14">
        <f>IF(C871="N/A", 0, INDEX('Probability Tables'!$K$48:$K$50, MATCH(C871, 'Probability Tables'!$A$48:$A$50, 0)))</f>
        <v>-1.4997389951776758</v>
      </c>
      <c r="J871" s="14">
        <f>'Probability Tables'!$E$4</f>
        <v>-0.95753369040820424</v>
      </c>
      <c r="K871" s="16">
        <f>SUM(H871:J871)</f>
        <v>-3.5974339771668618</v>
      </c>
      <c r="L871" s="15">
        <f>EXP(G871)/(EXP(G871)+EXP(K871))*100</f>
        <v>78.294281286117311</v>
      </c>
      <c r="M871" s="15">
        <f>EXP(K871)/(EXP(K871)+EXP(G871))*100</f>
        <v>21.705718713882685</v>
      </c>
      <c r="N871" s="17">
        <f t="shared" si="13"/>
        <v>0</v>
      </c>
      <c r="O871" s="17">
        <v>1</v>
      </c>
    </row>
    <row r="872" spans="1:15" x14ac:dyDescent="0.25">
      <c r="A872" t="s">
        <v>1196</v>
      </c>
      <c r="B872" t="s">
        <v>13</v>
      </c>
      <c r="C872" s="12" t="s">
        <v>1251</v>
      </c>
      <c r="D872" s="13">
        <f>IF(B872="N/A", 0, INDEX('Probability Tables'!$J$18:$J$19, MATCH(B872, 'Probability Tables'!$A$18:$A$19, 0)))</f>
        <v>-0.16113204070663512</v>
      </c>
      <c r="E872" s="13">
        <f>IF(C872="N/A", 0, INDEX('Probability Tables'!$J$48:$J$50, MATCH(C872, 'Probability Tables'!$A$48:$A$50, 0)))</f>
        <v>-0.71512608727872051</v>
      </c>
      <c r="F872" s="13">
        <f>'Probability Tables'!$E$3</f>
        <v>-0.48424598596127871</v>
      </c>
      <c r="G872" s="16">
        <f>SUM(D872:F872)</f>
        <v>-1.3605041139466343</v>
      </c>
      <c r="H872" s="14">
        <f>IF(B872="N/A", 0, INDEX('Probability Tables'!$K$18:$K$19, MATCH(B872, 'Probability Tables'!$A$18:$A$19, 0)))</f>
        <v>-1.140161291580982</v>
      </c>
      <c r="I872" s="14">
        <f>IF(C872="N/A", 0, INDEX('Probability Tables'!$K$48:$K$50, MATCH(C872, 'Probability Tables'!$A$48:$A$50, 0)))</f>
        <v>-1.624036711855253</v>
      </c>
      <c r="J872" s="14">
        <f>'Probability Tables'!$E$4</f>
        <v>-0.95753369040820424</v>
      </c>
      <c r="K872" s="16">
        <f>SUM(H872:J872)</f>
        <v>-3.7217316938444389</v>
      </c>
      <c r="L872" s="15">
        <f>EXP(G872)/(EXP(G872)+EXP(K872))*100</f>
        <v>91.38225276677349</v>
      </c>
      <c r="M872" s="15">
        <f>EXP(K872)/(EXP(K872)+EXP(G872))*100</f>
        <v>8.6177472332265204</v>
      </c>
      <c r="N872" s="17">
        <f t="shared" si="13"/>
        <v>0</v>
      </c>
      <c r="O872" s="17">
        <v>0</v>
      </c>
    </row>
    <row r="873" spans="1:15" x14ac:dyDescent="0.25">
      <c r="A873" t="s">
        <v>1197</v>
      </c>
      <c r="B873" t="s">
        <v>17</v>
      </c>
      <c r="C873" s="12" t="s">
        <v>1250</v>
      </c>
      <c r="D873" s="13">
        <f>IF(B873="N/A", 0, INDEX('Probability Tables'!$J$18:$J$19, MATCH(B873, 'Probability Tables'!$A$18:$A$19, 0)))</f>
        <v>-1.9050155618886613</v>
      </c>
      <c r="E873" s="13">
        <f>IF(C873="N/A", 0, INDEX('Probability Tables'!$J$48:$J$50, MATCH(C873, 'Probability Tables'!$A$48:$A$50, 0)))</f>
        <v>-1.1317644959850102</v>
      </c>
      <c r="F873" s="13">
        <f>'Probability Tables'!$E$3</f>
        <v>-0.48424598596127871</v>
      </c>
      <c r="G873" s="16">
        <f>SUM(D873:F873)</f>
        <v>-3.5210260438349503</v>
      </c>
      <c r="H873" s="14">
        <f>IF(B873="N/A", 0, INDEX('Probability Tables'!$K$18:$K$19, MATCH(B873, 'Probability Tables'!$A$18:$A$19, 0)))</f>
        <v>-0.38532054201569693</v>
      </c>
      <c r="I873" s="14">
        <f>IF(C873="N/A", 0, INDEX('Probability Tables'!$K$48:$K$50, MATCH(C873, 'Probability Tables'!$A$48:$A$50, 0)))</f>
        <v>-0.54522705048332309</v>
      </c>
      <c r="J873" s="14">
        <f>'Probability Tables'!$E$4</f>
        <v>-0.95753369040820424</v>
      </c>
      <c r="K873" s="16">
        <f>SUM(H873:J873)</f>
        <v>-1.8880812829072244</v>
      </c>
      <c r="L873" s="15">
        <f>EXP(G873)/(EXP(G873)+EXP(K873))*100</f>
        <v>16.342735774071372</v>
      </c>
      <c r="M873" s="15">
        <f>EXP(K873)/(EXP(K873)+EXP(G873))*100</f>
        <v>83.657264225928628</v>
      </c>
      <c r="N873" s="17">
        <f t="shared" si="13"/>
        <v>1</v>
      </c>
      <c r="O873" s="17">
        <v>1</v>
      </c>
    </row>
    <row r="874" spans="1:15" x14ac:dyDescent="0.25">
      <c r="A874" t="s">
        <v>1198</v>
      </c>
      <c r="B874" t="s">
        <v>13</v>
      </c>
      <c r="C874" s="12" t="s">
        <v>1251</v>
      </c>
      <c r="D874" s="13">
        <f>IF(B874="N/A", 0, INDEX('Probability Tables'!$J$18:$J$19, MATCH(B874, 'Probability Tables'!$A$18:$A$19, 0)))</f>
        <v>-0.16113204070663512</v>
      </c>
      <c r="E874" s="13">
        <f>IF(C874="N/A", 0, INDEX('Probability Tables'!$J$48:$J$50, MATCH(C874, 'Probability Tables'!$A$48:$A$50, 0)))</f>
        <v>-0.71512608727872051</v>
      </c>
      <c r="F874" s="13">
        <f>'Probability Tables'!$E$3</f>
        <v>-0.48424598596127871</v>
      </c>
      <c r="G874" s="16">
        <f>SUM(D874:F874)</f>
        <v>-1.3605041139466343</v>
      </c>
      <c r="H874" s="14">
        <f>IF(B874="N/A", 0, INDEX('Probability Tables'!$K$18:$K$19, MATCH(B874, 'Probability Tables'!$A$18:$A$19, 0)))</f>
        <v>-1.140161291580982</v>
      </c>
      <c r="I874" s="14">
        <f>IF(C874="N/A", 0, INDEX('Probability Tables'!$K$48:$K$50, MATCH(C874, 'Probability Tables'!$A$48:$A$50, 0)))</f>
        <v>-1.624036711855253</v>
      </c>
      <c r="J874" s="14">
        <f>'Probability Tables'!$E$4</f>
        <v>-0.95753369040820424</v>
      </c>
      <c r="K874" s="16">
        <f>SUM(H874:J874)</f>
        <v>-3.7217316938444389</v>
      </c>
      <c r="L874" s="15">
        <f>EXP(G874)/(EXP(G874)+EXP(K874))*100</f>
        <v>91.38225276677349</v>
      </c>
      <c r="M874" s="15">
        <f>EXP(K874)/(EXP(K874)+EXP(G874))*100</f>
        <v>8.6177472332265204</v>
      </c>
      <c r="N874" s="17">
        <f t="shared" si="13"/>
        <v>0</v>
      </c>
      <c r="O874" s="17">
        <v>0</v>
      </c>
    </row>
    <row r="875" spans="1:15" x14ac:dyDescent="0.25">
      <c r="A875" t="s">
        <v>1199</v>
      </c>
      <c r="B875" t="s">
        <v>13</v>
      </c>
      <c r="C875" s="12" t="s">
        <v>1251</v>
      </c>
      <c r="D875" s="13">
        <f>IF(B875="N/A", 0, INDEX('Probability Tables'!$J$18:$J$19, MATCH(B875, 'Probability Tables'!$A$18:$A$19, 0)))</f>
        <v>-0.16113204070663512</v>
      </c>
      <c r="E875" s="13">
        <f>IF(C875="N/A", 0, INDEX('Probability Tables'!$J$48:$J$50, MATCH(C875, 'Probability Tables'!$A$48:$A$50, 0)))</f>
        <v>-0.71512608727872051</v>
      </c>
      <c r="F875" s="13">
        <f>'Probability Tables'!$E$3</f>
        <v>-0.48424598596127871</v>
      </c>
      <c r="G875" s="16">
        <f>SUM(D875:F875)</f>
        <v>-1.3605041139466343</v>
      </c>
      <c r="H875" s="14">
        <f>IF(B875="N/A", 0, INDEX('Probability Tables'!$K$18:$K$19, MATCH(B875, 'Probability Tables'!$A$18:$A$19, 0)))</f>
        <v>-1.140161291580982</v>
      </c>
      <c r="I875" s="14">
        <f>IF(C875="N/A", 0, INDEX('Probability Tables'!$K$48:$K$50, MATCH(C875, 'Probability Tables'!$A$48:$A$50, 0)))</f>
        <v>-1.624036711855253</v>
      </c>
      <c r="J875" s="14">
        <f>'Probability Tables'!$E$4</f>
        <v>-0.95753369040820424</v>
      </c>
      <c r="K875" s="16">
        <f>SUM(H875:J875)</f>
        <v>-3.7217316938444389</v>
      </c>
      <c r="L875" s="15">
        <f>EXP(G875)/(EXP(G875)+EXP(K875))*100</f>
        <v>91.38225276677349</v>
      </c>
      <c r="M875" s="15">
        <f>EXP(K875)/(EXP(K875)+EXP(G875))*100</f>
        <v>8.6177472332265204</v>
      </c>
      <c r="N875" s="17">
        <f t="shared" si="13"/>
        <v>0</v>
      </c>
      <c r="O875" s="17">
        <v>0</v>
      </c>
    </row>
    <row r="876" spans="1:15" x14ac:dyDescent="0.25">
      <c r="A876" t="s">
        <v>1200</v>
      </c>
      <c r="B876" t="s">
        <v>17</v>
      </c>
      <c r="C876" s="12" t="s">
        <v>1250</v>
      </c>
      <c r="D876" s="13">
        <f>IF(B876="N/A", 0, INDEX('Probability Tables'!$J$18:$J$19, MATCH(B876, 'Probability Tables'!$A$18:$A$19, 0)))</f>
        <v>-1.9050155618886613</v>
      </c>
      <c r="E876" s="13">
        <f>IF(C876="N/A", 0, INDEX('Probability Tables'!$J$48:$J$50, MATCH(C876, 'Probability Tables'!$A$48:$A$50, 0)))</f>
        <v>-1.1317644959850102</v>
      </c>
      <c r="F876" s="13">
        <f>'Probability Tables'!$E$3</f>
        <v>-0.48424598596127871</v>
      </c>
      <c r="G876" s="16">
        <f>SUM(D876:F876)</f>
        <v>-3.5210260438349503</v>
      </c>
      <c r="H876" s="14">
        <f>IF(B876="N/A", 0, INDEX('Probability Tables'!$K$18:$K$19, MATCH(B876, 'Probability Tables'!$A$18:$A$19, 0)))</f>
        <v>-0.38532054201569693</v>
      </c>
      <c r="I876" s="14">
        <f>IF(C876="N/A", 0, INDEX('Probability Tables'!$K$48:$K$50, MATCH(C876, 'Probability Tables'!$A$48:$A$50, 0)))</f>
        <v>-0.54522705048332309</v>
      </c>
      <c r="J876" s="14">
        <f>'Probability Tables'!$E$4</f>
        <v>-0.95753369040820424</v>
      </c>
      <c r="K876" s="16">
        <f>SUM(H876:J876)</f>
        <v>-1.8880812829072244</v>
      </c>
      <c r="L876" s="15">
        <f>EXP(G876)/(EXP(G876)+EXP(K876))*100</f>
        <v>16.342735774071372</v>
      </c>
      <c r="M876" s="15">
        <f>EXP(K876)/(EXP(K876)+EXP(G876))*100</f>
        <v>83.657264225928628</v>
      </c>
      <c r="N876" s="17">
        <f t="shared" si="13"/>
        <v>1</v>
      </c>
      <c r="O876" s="17">
        <v>1</v>
      </c>
    </row>
    <row r="877" spans="1:15" x14ac:dyDescent="0.25">
      <c r="A877" t="s">
        <v>1201</v>
      </c>
      <c r="B877" t="s">
        <v>17</v>
      </c>
      <c r="C877" s="12" t="s">
        <v>1251</v>
      </c>
      <c r="D877" s="13">
        <f>IF(B877="N/A", 0, INDEX('Probability Tables'!$J$18:$J$19, MATCH(B877, 'Probability Tables'!$A$18:$A$19, 0)))</f>
        <v>-1.9050155618886613</v>
      </c>
      <c r="E877" s="13">
        <f>IF(C877="N/A", 0, INDEX('Probability Tables'!$J$48:$J$50, MATCH(C877, 'Probability Tables'!$A$48:$A$50, 0)))</f>
        <v>-0.71512608727872051</v>
      </c>
      <c r="F877" s="13">
        <f>'Probability Tables'!$E$3</f>
        <v>-0.48424598596127871</v>
      </c>
      <c r="G877" s="16">
        <f>SUM(D877:F877)</f>
        <v>-3.1043876351286608</v>
      </c>
      <c r="H877" s="14">
        <f>IF(B877="N/A", 0, INDEX('Probability Tables'!$K$18:$K$19, MATCH(B877, 'Probability Tables'!$A$18:$A$19, 0)))</f>
        <v>-0.38532054201569693</v>
      </c>
      <c r="I877" s="14">
        <f>IF(C877="N/A", 0, INDEX('Probability Tables'!$K$48:$K$50, MATCH(C877, 'Probability Tables'!$A$48:$A$50, 0)))</f>
        <v>-1.624036711855253</v>
      </c>
      <c r="J877" s="14">
        <f>'Probability Tables'!$E$4</f>
        <v>-0.95753369040820424</v>
      </c>
      <c r="K877" s="16">
        <f>SUM(H877:J877)</f>
        <v>-2.9668909442791542</v>
      </c>
      <c r="L877" s="15">
        <f>EXP(G877)/(EXP(G877)+EXP(K877))*100</f>
        <v>46.567987972047398</v>
      </c>
      <c r="M877" s="15">
        <f>EXP(K877)/(EXP(K877)+EXP(G877))*100</f>
        <v>53.432012027952602</v>
      </c>
      <c r="N877" s="17">
        <f t="shared" si="13"/>
        <v>1</v>
      </c>
      <c r="O877" s="17">
        <v>1</v>
      </c>
    </row>
    <row r="878" spans="1:15" x14ac:dyDescent="0.25">
      <c r="A878" t="s">
        <v>1202</v>
      </c>
      <c r="B878" t="s">
        <v>13</v>
      </c>
      <c r="C878" s="12" t="s">
        <v>1251</v>
      </c>
      <c r="D878" s="13">
        <f>IF(B878="N/A", 0, INDEX('Probability Tables'!$J$18:$J$19, MATCH(B878, 'Probability Tables'!$A$18:$A$19, 0)))</f>
        <v>-0.16113204070663512</v>
      </c>
      <c r="E878" s="13">
        <f>IF(C878="N/A", 0, INDEX('Probability Tables'!$J$48:$J$50, MATCH(C878, 'Probability Tables'!$A$48:$A$50, 0)))</f>
        <v>-0.71512608727872051</v>
      </c>
      <c r="F878" s="13">
        <f>'Probability Tables'!$E$3</f>
        <v>-0.48424598596127871</v>
      </c>
      <c r="G878" s="16">
        <f>SUM(D878:F878)</f>
        <v>-1.3605041139466343</v>
      </c>
      <c r="H878" s="14">
        <f>IF(B878="N/A", 0, INDEX('Probability Tables'!$K$18:$K$19, MATCH(B878, 'Probability Tables'!$A$18:$A$19, 0)))</f>
        <v>-1.140161291580982</v>
      </c>
      <c r="I878" s="14">
        <f>IF(C878="N/A", 0, INDEX('Probability Tables'!$K$48:$K$50, MATCH(C878, 'Probability Tables'!$A$48:$A$50, 0)))</f>
        <v>-1.624036711855253</v>
      </c>
      <c r="J878" s="14">
        <f>'Probability Tables'!$E$4</f>
        <v>-0.95753369040820424</v>
      </c>
      <c r="K878" s="16">
        <f>SUM(H878:J878)</f>
        <v>-3.7217316938444389</v>
      </c>
      <c r="L878" s="15">
        <f>EXP(G878)/(EXP(G878)+EXP(K878))*100</f>
        <v>91.38225276677349</v>
      </c>
      <c r="M878" s="15">
        <f>EXP(K878)/(EXP(K878)+EXP(G878))*100</f>
        <v>8.6177472332265204</v>
      </c>
      <c r="N878" s="17">
        <f t="shared" si="13"/>
        <v>0</v>
      </c>
      <c r="O878" s="17">
        <v>0</v>
      </c>
    </row>
    <row r="879" spans="1:15" x14ac:dyDescent="0.25">
      <c r="A879" t="s">
        <v>1203</v>
      </c>
      <c r="B879" t="s">
        <v>13</v>
      </c>
      <c r="C879" s="12" t="s">
        <v>1251</v>
      </c>
      <c r="D879" s="13">
        <f>IF(B879="N/A", 0, INDEX('Probability Tables'!$J$18:$J$19, MATCH(B879, 'Probability Tables'!$A$18:$A$19, 0)))</f>
        <v>-0.16113204070663512</v>
      </c>
      <c r="E879" s="13">
        <f>IF(C879="N/A", 0, INDEX('Probability Tables'!$J$48:$J$50, MATCH(C879, 'Probability Tables'!$A$48:$A$50, 0)))</f>
        <v>-0.71512608727872051</v>
      </c>
      <c r="F879" s="13">
        <f>'Probability Tables'!$E$3</f>
        <v>-0.48424598596127871</v>
      </c>
      <c r="G879" s="16">
        <f>SUM(D879:F879)</f>
        <v>-1.3605041139466343</v>
      </c>
      <c r="H879" s="14">
        <f>IF(B879="N/A", 0, INDEX('Probability Tables'!$K$18:$K$19, MATCH(B879, 'Probability Tables'!$A$18:$A$19, 0)))</f>
        <v>-1.140161291580982</v>
      </c>
      <c r="I879" s="14">
        <f>IF(C879="N/A", 0, INDEX('Probability Tables'!$K$48:$K$50, MATCH(C879, 'Probability Tables'!$A$48:$A$50, 0)))</f>
        <v>-1.624036711855253</v>
      </c>
      <c r="J879" s="14">
        <f>'Probability Tables'!$E$4</f>
        <v>-0.95753369040820424</v>
      </c>
      <c r="K879" s="16">
        <f>SUM(H879:J879)</f>
        <v>-3.7217316938444389</v>
      </c>
      <c r="L879" s="15">
        <f>EXP(G879)/(EXP(G879)+EXP(K879))*100</f>
        <v>91.38225276677349</v>
      </c>
      <c r="M879" s="15">
        <f>EXP(K879)/(EXP(K879)+EXP(G879))*100</f>
        <v>8.6177472332265204</v>
      </c>
      <c r="N879" s="17">
        <f t="shared" si="13"/>
        <v>0</v>
      </c>
      <c r="O879" s="17">
        <v>0</v>
      </c>
    </row>
    <row r="880" spans="1:15" x14ac:dyDescent="0.25">
      <c r="A880" t="s">
        <v>1204</v>
      </c>
      <c r="B880" t="s">
        <v>13</v>
      </c>
      <c r="C880" s="12" t="s">
        <v>1251</v>
      </c>
      <c r="D880" s="13">
        <f>IF(B880="N/A", 0, INDEX('Probability Tables'!$J$18:$J$19, MATCH(B880, 'Probability Tables'!$A$18:$A$19, 0)))</f>
        <v>-0.16113204070663512</v>
      </c>
      <c r="E880" s="13">
        <f>IF(C880="N/A", 0, INDEX('Probability Tables'!$J$48:$J$50, MATCH(C880, 'Probability Tables'!$A$48:$A$50, 0)))</f>
        <v>-0.71512608727872051</v>
      </c>
      <c r="F880" s="13">
        <f>'Probability Tables'!$E$3</f>
        <v>-0.48424598596127871</v>
      </c>
      <c r="G880" s="16">
        <f>SUM(D880:F880)</f>
        <v>-1.3605041139466343</v>
      </c>
      <c r="H880" s="14">
        <f>IF(B880="N/A", 0, INDEX('Probability Tables'!$K$18:$K$19, MATCH(B880, 'Probability Tables'!$A$18:$A$19, 0)))</f>
        <v>-1.140161291580982</v>
      </c>
      <c r="I880" s="14">
        <f>IF(C880="N/A", 0, INDEX('Probability Tables'!$K$48:$K$50, MATCH(C880, 'Probability Tables'!$A$48:$A$50, 0)))</f>
        <v>-1.624036711855253</v>
      </c>
      <c r="J880" s="14">
        <f>'Probability Tables'!$E$4</f>
        <v>-0.95753369040820424</v>
      </c>
      <c r="K880" s="16">
        <f>SUM(H880:J880)</f>
        <v>-3.7217316938444389</v>
      </c>
      <c r="L880" s="15">
        <f>EXP(G880)/(EXP(G880)+EXP(K880))*100</f>
        <v>91.38225276677349</v>
      </c>
      <c r="M880" s="15">
        <f>EXP(K880)/(EXP(K880)+EXP(G880))*100</f>
        <v>8.6177472332265204</v>
      </c>
      <c r="N880" s="17">
        <f t="shared" si="13"/>
        <v>0</v>
      </c>
      <c r="O880" s="17">
        <v>0</v>
      </c>
    </row>
    <row r="881" spans="1:15" x14ac:dyDescent="0.25">
      <c r="A881" t="s">
        <v>1205</v>
      </c>
      <c r="B881" t="s">
        <v>17</v>
      </c>
      <c r="C881" s="12" t="s">
        <v>1250</v>
      </c>
      <c r="D881" s="13">
        <f>IF(B881="N/A", 0, INDEX('Probability Tables'!$J$18:$J$19, MATCH(B881, 'Probability Tables'!$A$18:$A$19, 0)))</f>
        <v>-1.9050155618886613</v>
      </c>
      <c r="E881" s="13">
        <f>IF(C881="N/A", 0, INDEX('Probability Tables'!$J$48:$J$50, MATCH(C881, 'Probability Tables'!$A$48:$A$50, 0)))</f>
        <v>-1.1317644959850102</v>
      </c>
      <c r="F881" s="13">
        <f>'Probability Tables'!$E$3</f>
        <v>-0.48424598596127871</v>
      </c>
      <c r="G881" s="16">
        <f>SUM(D881:F881)</f>
        <v>-3.5210260438349503</v>
      </c>
      <c r="H881" s="14">
        <f>IF(B881="N/A", 0, INDEX('Probability Tables'!$K$18:$K$19, MATCH(B881, 'Probability Tables'!$A$18:$A$19, 0)))</f>
        <v>-0.38532054201569693</v>
      </c>
      <c r="I881" s="14">
        <f>IF(C881="N/A", 0, INDEX('Probability Tables'!$K$48:$K$50, MATCH(C881, 'Probability Tables'!$A$48:$A$50, 0)))</f>
        <v>-0.54522705048332309</v>
      </c>
      <c r="J881" s="14">
        <f>'Probability Tables'!$E$4</f>
        <v>-0.95753369040820424</v>
      </c>
      <c r="K881" s="16">
        <f>SUM(H881:J881)</f>
        <v>-1.8880812829072244</v>
      </c>
      <c r="L881" s="15">
        <f>EXP(G881)/(EXP(G881)+EXP(K881))*100</f>
        <v>16.342735774071372</v>
      </c>
      <c r="M881" s="15">
        <f>EXP(K881)/(EXP(K881)+EXP(G881))*100</f>
        <v>83.657264225928628</v>
      </c>
      <c r="N881" s="17">
        <f t="shared" si="13"/>
        <v>1</v>
      </c>
      <c r="O881" s="17">
        <v>1</v>
      </c>
    </row>
    <row r="882" spans="1:15" x14ac:dyDescent="0.25">
      <c r="A882" t="s">
        <v>1207</v>
      </c>
      <c r="B882" t="s">
        <v>17</v>
      </c>
      <c r="C882" s="12" t="s">
        <v>1250</v>
      </c>
      <c r="D882" s="13">
        <f>IF(B882="N/A", 0, INDEX('Probability Tables'!$J$18:$J$19, MATCH(B882, 'Probability Tables'!$A$18:$A$19, 0)))</f>
        <v>-1.9050155618886613</v>
      </c>
      <c r="E882" s="13">
        <f>IF(C882="N/A", 0, INDEX('Probability Tables'!$J$48:$J$50, MATCH(C882, 'Probability Tables'!$A$48:$A$50, 0)))</f>
        <v>-1.1317644959850102</v>
      </c>
      <c r="F882" s="13">
        <f>'Probability Tables'!$E$3</f>
        <v>-0.48424598596127871</v>
      </c>
      <c r="G882" s="16">
        <f>SUM(D882:F882)</f>
        <v>-3.5210260438349503</v>
      </c>
      <c r="H882" s="14">
        <f>IF(B882="N/A", 0, INDEX('Probability Tables'!$K$18:$K$19, MATCH(B882, 'Probability Tables'!$A$18:$A$19, 0)))</f>
        <v>-0.38532054201569693</v>
      </c>
      <c r="I882" s="14">
        <f>IF(C882="N/A", 0, INDEX('Probability Tables'!$K$48:$K$50, MATCH(C882, 'Probability Tables'!$A$48:$A$50, 0)))</f>
        <v>-0.54522705048332309</v>
      </c>
      <c r="J882" s="14">
        <f>'Probability Tables'!$E$4</f>
        <v>-0.95753369040820424</v>
      </c>
      <c r="K882" s="16">
        <f>SUM(H882:J882)</f>
        <v>-1.8880812829072244</v>
      </c>
      <c r="L882" s="15">
        <f>EXP(G882)/(EXP(G882)+EXP(K882))*100</f>
        <v>16.342735774071372</v>
      </c>
      <c r="M882" s="15">
        <f>EXP(K882)/(EXP(K882)+EXP(G882))*100</f>
        <v>83.657264225928628</v>
      </c>
      <c r="N882" s="17">
        <f t="shared" si="13"/>
        <v>1</v>
      </c>
      <c r="O882" s="17">
        <v>1</v>
      </c>
    </row>
    <row r="883" spans="1:15" x14ac:dyDescent="0.25">
      <c r="A883" t="s">
        <v>1208</v>
      </c>
      <c r="B883" t="s">
        <v>13</v>
      </c>
      <c r="C883" s="12" t="s">
        <v>1251</v>
      </c>
      <c r="D883" s="13">
        <f>IF(B883="N/A", 0, INDEX('Probability Tables'!$J$18:$J$19, MATCH(B883, 'Probability Tables'!$A$18:$A$19, 0)))</f>
        <v>-0.16113204070663512</v>
      </c>
      <c r="E883" s="13">
        <f>IF(C883="N/A", 0, INDEX('Probability Tables'!$J$48:$J$50, MATCH(C883, 'Probability Tables'!$A$48:$A$50, 0)))</f>
        <v>-0.71512608727872051</v>
      </c>
      <c r="F883" s="13">
        <f>'Probability Tables'!$E$3</f>
        <v>-0.48424598596127871</v>
      </c>
      <c r="G883" s="16">
        <f>SUM(D883:F883)</f>
        <v>-1.3605041139466343</v>
      </c>
      <c r="H883" s="14">
        <f>IF(B883="N/A", 0, INDEX('Probability Tables'!$K$18:$K$19, MATCH(B883, 'Probability Tables'!$A$18:$A$19, 0)))</f>
        <v>-1.140161291580982</v>
      </c>
      <c r="I883" s="14">
        <f>IF(C883="N/A", 0, INDEX('Probability Tables'!$K$48:$K$50, MATCH(C883, 'Probability Tables'!$A$48:$A$50, 0)))</f>
        <v>-1.624036711855253</v>
      </c>
      <c r="J883" s="14">
        <f>'Probability Tables'!$E$4</f>
        <v>-0.95753369040820424</v>
      </c>
      <c r="K883" s="16">
        <f>SUM(H883:J883)</f>
        <v>-3.7217316938444389</v>
      </c>
      <c r="L883" s="15">
        <f>EXP(G883)/(EXP(G883)+EXP(K883))*100</f>
        <v>91.38225276677349</v>
      </c>
      <c r="M883" s="15">
        <f>EXP(K883)/(EXP(K883)+EXP(G883))*100</f>
        <v>8.6177472332265204</v>
      </c>
      <c r="N883" s="17">
        <f t="shared" si="13"/>
        <v>0</v>
      </c>
      <c r="O883" s="17">
        <v>0</v>
      </c>
    </row>
    <row r="884" spans="1:15" x14ac:dyDescent="0.25">
      <c r="A884" t="s">
        <v>1209</v>
      </c>
      <c r="B884" t="s">
        <v>17</v>
      </c>
      <c r="C884" s="12" t="s">
        <v>1252</v>
      </c>
      <c r="D884" s="13">
        <f>IF(B884="N/A", 0, INDEX('Probability Tables'!$J$18:$J$19, MATCH(B884, 'Probability Tables'!$A$18:$A$19, 0)))</f>
        <v>-1.9050155618886613</v>
      </c>
      <c r="E884" s="13">
        <f>IF(C884="N/A", 0, INDEX('Probability Tables'!$J$48:$J$50, MATCH(C884, 'Probability Tables'!$A$48:$A$50, 0)))</f>
        <v>-1.6691571471357227</v>
      </c>
      <c r="F884" s="13">
        <f>'Probability Tables'!$E$3</f>
        <v>-0.48424598596127871</v>
      </c>
      <c r="G884" s="16">
        <f>SUM(D884:F884)</f>
        <v>-4.0584186949856624</v>
      </c>
      <c r="H884" s="14">
        <f>IF(B884="N/A", 0, INDEX('Probability Tables'!$K$18:$K$19, MATCH(B884, 'Probability Tables'!$A$18:$A$19, 0)))</f>
        <v>-0.38532054201569693</v>
      </c>
      <c r="I884" s="14">
        <f>IF(C884="N/A", 0, INDEX('Probability Tables'!$K$48:$K$50, MATCH(C884, 'Probability Tables'!$A$48:$A$50, 0)))</f>
        <v>-1.4997389951776758</v>
      </c>
      <c r="J884" s="14">
        <f>'Probability Tables'!$E$4</f>
        <v>-0.95753369040820424</v>
      </c>
      <c r="K884" s="16">
        <f>SUM(H884:J884)</f>
        <v>-2.8425932276015771</v>
      </c>
      <c r="L884" s="15">
        <f>EXP(G884)/(EXP(G884)+EXP(K884))*100</f>
        <v>22.867192501028882</v>
      </c>
      <c r="M884" s="15">
        <f>EXP(K884)/(EXP(K884)+EXP(G884))*100</f>
        <v>77.132807498971118</v>
      </c>
      <c r="N884" s="17">
        <f t="shared" si="13"/>
        <v>1</v>
      </c>
      <c r="O884" s="17">
        <v>0</v>
      </c>
    </row>
    <row r="885" spans="1:15" x14ac:dyDescent="0.25">
      <c r="A885" t="s">
        <v>1210</v>
      </c>
      <c r="B885" t="s">
        <v>13</v>
      </c>
      <c r="C885" s="12" t="s">
        <v>1252</v>
      </c>
      <c r="D885" s="13">
        <f>IF(B885="N/A", 0, INDEX('Probability Tables'!$J$18:$J$19, MATCH(B885, 'Probability Tables'!$A$18:$A$19, 0)))</f>
        <v>-0.16113204070663512</v>
      </c>
      <c r="E885" s="13">
        <f>IF(C885="N/A", 0, INDEX('Probability Tables'!$J$48:$J$50, MATCH(C885, 'Probability Tables'!$A$48:$A$50, 0)))</f>
        <v>-1.6691571471357227</v>
      </c>
      <c r="F885" s="13">
        <f>'Probability Tables'!$E$3</f>
        <v>-0.48424598596127871</v>
      </c>
      <c r="G885" s="16">
        <f>SUM(D885:F885)</f>
        <v>-2.3145351738036366</v>
      </c>
      <c r="H885" s="14">
        <f>IF(B885="N/A", 0, INDEX('Probability Tables'!$K$18:$K$19, MATCH(B885, 'Probability Tables'!$A$18:$A$19, 0)))</f>
        <v>-1.140161291580982</v>
      </c>
      <c r="I885" s="14">
        <f>IF(C885="N/A", 0, INDEX('Probability Tables'!$K$48:$K$50, MATCH(C885, 'Probability Tables'!$A$48:$A$50, 0)))</f>
        <v>-1.4997389951776758</v>
      </c>
      <c r="J885" s="14">
        <f>'Probability Tables'!$E$4</f>
        <v>-0.95753369040820424</v>
      </c>
      <c r="K885" s="16">
        <f>SUM(H885:J885)</f>
        <v>-3.5974339771668618</v>
      </c>
      <c r="L885" s="15">
        <f>EXP(G885)/(EXP(G885)+EXP(K885))*100</f>
        <v>78.294281286117311</v>
      </c>
      <c r="M885" s="15">
        <f>EXP(K885)/(EXP(K885)+EXP(G885))*100</f>
        <v>21.705718713882685</v>
      </c>
      <c r="N885" s="17">
        <f t="shared" si="13"/>
        <v>0</v>
      </c>
      <c r="O885" s="17">
        <v>0</v>
      </c>
    </row>
    <row r="886" spans="1:15" x14ac:dyDescent="0.25">
      <c r="A886" t="s">
        <v>1212</v>
      </c>
      <c r="B886" t="s">
        <v>13</v>
      </c>
      <c r="C886" s="12" t="s">
        <v>1251</v>
      </c>
      <c r="D886" s="13">
        <f>IF(B886="N/A", 0, INDEX('Probability Tables'!$J$18:$J$19, MATCH(B886, 'Probability Tables'!$A$18:$A$19, 0)))</f>
        <v>-0.16113204070663512</v>
      </c>
      <c r="E886" s="13">
        <f>IF(C886="N/A", 0, INDEX('Probability Tables'!$J$48:$J$50, MATCH(C886, 'Probability Tables'!$A$48:$A$50, 0)))</f>
        <v>-0.71512608727872051</v>
      </c>
      <c r="F886" s="13">
        <f>'Probability Tables'!$E$3</f>
        <v>-0.48424598596127871</v>
      </c>
      <c r="G886" s="16">
        <f>SUM(D886:F886)</f>
        <v>-1.3605041139466343</v>
      </c>
      <c r="H886" s="14">
        <f>IF(B886="N/A", 0, INDEX('Probability Tables'!$K$18:$K$19, MATCH(B886, 'Probability Tables'!$A$18:$A$19, 0)))</f>
        <v>-1.140161291580982</v>
      </c>
      <c r="I886" s="14">
        <f>IF(C886="N/A", 0, INDEX('Probability Tables'!$K$48:$K$50, MATCH(C886, 'Probability Tables'!$A$48:$A$50, 0)))</f>
        <v>-1.624036711855253</v>
      </c>
      <c r="J886" s="14">
        <f>'Probability Tables'!$E$4</f>
        <v>-0.95753369040820424</v>
      </c>
      <c r="K886" s="16">
        <f>SUM(H886:J886)</f>
        <v>-3.7217316938444389</v>
      </c>
      <c r="L886" s="15">
        <f>EXP(G886)/(EXP(G886)+EXP(K886))*100</f>
        <v>91.38225276677349</v>
      </c>
      <c r="M886" s="15">
        <f>EXP(K886)/(EXP(K886)+EXP(G886))*100</f>
        <v>8.6177472332265204</v>
      </c>
      <c r="N886" s="17">
        <f t="shared" si="13"/>
        <v>0</v>
      </c>
      <c r="O886" s="17">
        <v>0</v>
      </c>
    </row>
    <row r="887" spans="1:15" x14ac:dyDescent="0.25">
      <c r="A887" t="s">
        <v>1214</v>
      </c>
      <c r="B887" t="s">
        <v>17</v>
      </c>
      <c r="C887" s="12" t="s">
        <v>1250</v>
      </c>
      <c r="D887" s="13">
        <f>IF(B887="N/A", 0, INDEX('Probability Tables'!$J$18:$J$19, MATCH(B887, 'Probability Tables'!$A$18:$A$19, 0)))</f>
        <v>-1.9050155618886613</v>
      </c>
      <c r="E887" s="13">
        <f>IF(C887="N/A", 0, INDEX('Probability Tables'!$J$48:$J$50, MATCH(C887, 'Probability Tables'!$A$48:$A$50, 0)))</f>
        <v>-1.1317644959850102</v>
      </c>
      <c r="F887" s="13">
        <f>'Probability Tables'!$E$3</f>
        <v>-0.48424598596127871</v>
      </c>
      <c r="G887" s="16">
        <f>SUM(D887:F887)</f>
        <v>-3.5210260438349503</v>
      </c>
      <c r="H887" s="14">
        <f>IF(B887="N/A", 0, INDEX('Probability Tables'!$K$18:$K$19, MATCH(B887, 'Probability Tables'!$A$18:$A$19, 0)))</f>
        <v>-0.38532054201569693</v>
      </c>
      <c r="I887" s="14">
        <f>IF(C887="N/A", 0, INDEX('Probability Tables'!$K$48:$K$50, MATCH(C887, 'Probability Tables'!$A$48:$A$50, 0)))</f>
        <v>-0.54522705048332309</v>
      </c>
      <c r="J887" s="14">
        <f>'Probability Tables'!$E$4</f>
        <v>-0.95753369040820424</v>
      </c>
      <c r="K887" s="16">
        <f>SUM(H887:J887)</f>
        <v>-1.8880812829072244</v>
      </c>
      <c r="L887" s="15">
        <f>EXP(G887)/(EXP(G887)+EXP(K887))*100</f>
        <v>16.342735774071372</v>
      </c>
      <c r="M887" s="15">
        <f>EXP(K887)/(EXP(K887)+EXP(G887))*100</f>
        <v>83.657264225928628</v>
      </c>
      <c r="N887" s="17">
        <f t="shared" si="13"/>
        <v>1</v>
      </c>
      <c r="O887" s="17">
        <v>0</v>
      </c>
    </row>
    <row r="888" spans="1:15" x14ac:dyDescent="0.25">
      <c r="A888" t="s">
        <v>1215</v>
      </c>
      <c r="B888" t="s">
        <v>13</v>
      </c>
      <c r="C888" s="12" t="s">
        <v>1252</v>
      </c>
      <c r="D888" s="13">
        <f>IF(B888="N/A", 0, INDEX('Probability Tables'!$J$18:$J$19, MATCH(B888, 'Probability Tables'!$A$18:$A$19, 0)))</f>
        <v>-0.16113204070663512</v>
      </c>
      <c r="E888" s="13">
        <f>IF(C888="N/A", 0, INDEX('Probability Tables'!$J$48:$J$50, MATCH(C888, 'Probability Tables'!$A$48:$A$50, 0)))</f>
        <v>-1.6691571471357227</v>
      </c>
      <c r="F888" s="13">
        <f>'Probability Tables'!$E$3</f>
        <v>-0.48424598596127871</v>
      </c>
      <c r="G888" s="16">
        <f>SUM(D888:F888)</f>
        <v>-2.3145351738036366</v>
      </c>
      <c r="H888" s="14">
        <f>IF(B888="N/A", 0, INDEX('Probability Tables'!$K$18:$K$19, MATCH(B888, 'Probability Tables'!$A$18:$A$19, 0)))</f>
        <v>-1.140161291580982</v>
      </c>
      <c r="I888" s="14">
        <f>IF(C888="N/A", 0, INDEX('Probability Tables'!$K$48:$K$50, MATCH(C888, 'Probability Tables'!$A$48:$A$50, 0)))</f>
        <v>-1.4997389951776758</v>
      </c>
      <c r="J888" s="14">
        <f>'Probability Tables'!$E$4</f>
        <v>-0.95753369040820424</v>
      </c>
      <c r="K888" s="16">
        <f>SUM(H888:J888)</f>
        <v>-3.5974339771668618</v>
      </c>
      <c r="L888" s="15">
        <f>EXP(G888)/(EXP(G888)+EXP(K888))*100</f>
        <v>78.294281286117311</v>
      </c>
      <c r="M888" s="15">
        <f>EXP(K888)/(EXP(K888)+EXP(G888))*100</f>
        <v>21.705718713882685</v>
      </c>
      <c r="N888" s="17">
        <f t="shared" si="13"/>
        <v>0</v>
      </c>
      <c r="O888" s="17">
        <v>0</v>
      </c>
    </row>
    <row r="889" spans="1:15" x14ac:dyDescent="0.25">
      <c r="A889" t="s">
        <v>1216</v>
      </c>
      <c r="B889" t="s">
        <v>17</v>
      </c>
      <c r="C889" s="12" t="s">
        <v>1250</v>
      </c>
      <c r="D889" s="13">
        <f>IF(B889="N/A", 0, INDEX('Probability Tables'!$J$18:$J$19, MATCH(B889, 'Probability Tables'!$A$18:$A$19, 0)))</f>
        <v>-1.9050155618886613</v>
      </c>
      <c r="E889" s="13">
        <f>IF(C889="N/A", 0, INDEX('Probability Tables'!$J$48:$J$50, MATCH(C889, 'Probability Tables'!$A$48:$A$50, 0)))</f>
        <v>-1.1317644959850102</v>
      </c>
      <c r="F889" s="13">
        <f>'Probability Tables'!$E$3</f>
        <v>-0.48424598596127871</v>
      </c>
      <c r="G889" s="16">
        <f>SUM(D889:F889)</f>
        <v>-3.5210260438349503</v>
      </c>
      <c r="H889" s="14">
        <f>IF(B889="N/A", 0, INDEX('Probability Tables'!$K$18:$K$19, MATCH(B889, 'Probability Tables'!$A$18:$A$19, 0)))</f>
        <v>-0.38532054201569693</v>
      </c>
      <c r="I889" s="14">
        <f>IF(C889="N/A", 0, INDEX('Probability Tables'!$K$48:$K$50, MATCH(C889, 'Probability Tables'!$A$48:$A$50, 0)))</f>
        <v>-0.54522705048332309</v>
      </c>
      <c r="J889" s="14">
        <f>'Probability Tables'!$E$4</f>
        <v>-0.95753369040820424</v>
      </c>
      <c r="K889" s="16">
        <f>SUM(H889:J889)</f>
        <v>-1.8880812829072244</v>
      </c>
      <c r="L889" s="15">
        <f>EXP(G889)/(EXP(G889)+EXP(K889))*100</f>
        <v>16.342735774071372</v>
      </c>
      <c r="M889" s="15">
        <f>EXP(K889)/(EXP(K889)+EXP(G889))*100</f>
        <v>83.657264225928628</v>
      </c>
      <c r="N889" s="17">
        <f t="shared" si="13"/>
        <v>1</v>
      </c>
      <c r="O889" s="17">
        <v>1</v>
      </c>
    </row>
    <row r="890" spans="1:15" x14ac:dyDescent="0.25">
      <c r="A890" t="s">
        <v>1218</v>
      </c>
      <c r="B890" t="s">
        <v>17</v>
      </c>
      <c r="C890" s="12" t="s">
        <v>1250</v>
      </c>
      <c r="D890" s="13">
        <f>IF(B890="N/A", 0, INDEX('Probability Tables'!$J$18:$J$19, MATCH(B890, 'Probability Tables'!$A$18:$A$19, 0)))</f>
        <v>-1.9050155618886613</v>
      </c>
      <c r="E890" s="13">
        <f>IF(C890="N/A", 0, INDEX('Probability Tables'!$J$48:$J$50, MATCH(C890, 'Probability Tables'!$A$48:$A$50, 0)))</f>
        <v>-1.1317644959850102</v>
      </c>
      <c r="F890" s="13">
        <f>'Probability Tables'!$E$3</f>
        <v>-0.48424598596127871</v>
      </c>
      <c r="G890" s="16">
        <f>SUM(D890:F890)</f>
        <v>-3.5210260438349503</v>
      </c>
      <c r="H890" s="14">
        <f>IF(B890="N/A", 0, INDEX('Probability Tables'!$K$18:$K$19, MATCH(B890, 'Probability Tables'!$A$18:$A$19, 0)))</f>
        <v>-0.38532054201569693</v>
      </c>
      <c r="I890" s="14">
        <f>IF(C890="N/A", 0, INDEX('Probability Tables'!$K$48:$K$50, MATCH(C890, 'Probability Tables'!$A$48:$A$50, 0)))</f>
        <v>-0.54522705048332309</v>
      </c>
      <c r="J890" s="14">
        <f>'Probability Tables'!$E$4</f>
        <v>-0.95753369040820424</v>
      </c>
      <c r="K890" s="16">
        <f>SUM(H890:J890)</f>
        <v>-1.8880812829072244</v>
      </c>
      <c r="L890" s="15">
        <f>EXP(G890)/(EXP(G890)+EXP(K890))*100</f>
        <v>16.342735774071372</v>
      </c>
      <c r="M890" s="15">
        <f>EXP(K890)/(EXP(K890)+EXP(G890))*100</f>
        <v>83.657264225928628</v>
      </c>
      <c r="N890" s="17">
        <f t="shared" si="13"/>
        <v>1</v>
      </c>
      <c r="O890" s="17">
        <v>0</v>
      </c>
    </row>
    <row r="891" spans="1:15" x14ac:dyDescent="0.25">
      <c r="A891" t="s">
        <v>1219</v>
      </c>
      <c r="B891" t="s">
        <v>13</v>
      </c>
      <c r="C891" s="12" t="s">
        <v>1250</v>
      </c>
      <c r="D891" s="13">
        <f>IF(B891="N/A", 0, INDEX('Probability Tables'!$J$18:$J$19, MATCH(B891, 'Probability Tables'!$A$18:$A$19, 0)))</f>
        <v>-0.16113204070663512</v>
      </c>
      <c r="E891" s="13">
        <f>IF(C891="N/A", 0, INDEX('Probability Tables'!$J$48:$J$50, MATCH(C891, 'Probability Tables'!$A$48:$A$50, 0)))</f>
        <v>-1.1317644959850102</v>
      </c>
      <c r="F891" s="13">
        <f>'Probability Tables'!$E$3</f>
        <v>-0.48424598596127871</v>
      </c>
      <c r="G891" s="16">
        <f>SUM(D891:F891)</f>
        <v>-1.7771425226529238</v>
      </c>
      <c r="H891" s="14">
        <f>IF(B891="N/A", 0, INDEX('Probability Tables'!$K$18:$K$19, MATCH(B891, 'Probability Tables'!$A$18:$A$19, 0)))</f>
        <v>-1.140161291580982</v>
      </c>
      <c r="I891" s="14">
        <f>IF(C891="N/A", 0, INDEX('Probability Tables'!$K$48:$K$50, MATCH(C891, 'Probability Tables'!$A$48:$A$50, 0)))</f>
        <v>-0.54522705048332309</v>
      </c>
      <c r="J891" s="14">
        <f>'Probability Tables'!$E$4</f>
        <v>-0.95753369040820424</v>
      </c>
      <c r="K891" s="16">
        <f>SUM(H891:J891)</f>
        <v>-2.6429220324725091</v>
      </c>
      <c r="L891" s="15">
        <f>EXP(G891)/(EXP(G891)+EXP(K891))*100</f>
        <v>70.386674355757833</v>
      </c>
      <c r="M891" s="15">
        <f>EXP(K891)/(EXP(K891)+EXP(G891))*100</f>
        <v>29.613325644242167</v>
      </c>
      <c r="N891" s="17">
        <f t="shared" si="13"/>
        <v>0</v>
      </c>
      <c r="O891" s="17">
        <v>1</v>
      </c>
    </row>
    <row r="892" spans="1:15" x14ac:dyDescent="0.25">
      <c r="A892" t="s">
        <v>1221</v>
      </c>
      <c r="B892" t="s">
        <v>13</v>
      </c>
      <c r="C892" s="12" t="s">
        <v>1251</v>
      </c>
      <c r="D892" s="13">
        <f>IF(B892="N/A", 0, INDEX('Probability Tables'!$J$18:$J$19, MATCH(B892, 'Probability Tables'!$A$18:$A$19, 0)))</f>
        <v>-0.16113204070663512</v>
      </c>
      <c r="E892" s="13">
        <f>IF(C892="N/A", 0, INDEX('Probability Tables'!$J$48:$J$50, MATCH(C892, 'Probability Tables'!$A$48:$A$50, 0)))</f>
        <v>-0.71512608727872051</v>
      </c>
      <c r="F892" s="13">
        <f>'Probability Tables'!$E$3</f>
        <v>-0.48424598596127871</v>
      </c>
      <c r="G892" s="16">
        <f>SUM(D892:F892)</f>
        <v>-1.3605041139466343</v>
      </c>
      <c r="H892" s="14">
        <f>IF(B892="N/A", 0, INDEX('Probability Tables'!$K$18:$K$19, MATCH(B892, 'Probability Tables'!$A$18:$A$19, 0)))</f>
        <v>-1.140161291580982</v>
      </c>
      <c r="I892" s="14">
        <f>IF(C892="N/A", 0, INDEX('Probability Tables'!$K$48:$K$50, MATCH(C892, 'Probability Tables'!$A$48:$A$50, 0)))</f>
        <v>-1.624036711855253</v>
      </c>
      <c r="J892" s="14">
        <f>'Probability Tables'!$E$4</f>
        <v>-0.95753369040820424</v>
      </c>
      <c r="K892" s="16">
        <f>SUM(H892:J892)</f>
        <v>-3.7217316938444389</v>
      </c>
      <c r="L892" s="15">
        <f>EXP(G892)/(EXP(G892)+EXP(K892))*100</f>
        <v>91.38225276677349</v>
      </c>
      <c r="M892" s="15">
        <f>EXP(K892)/(EXP(K892)+EXP(G892))*100</f>
        <v>8.6177472332265204</v>
      </c>
      <c r="N892" s="17">
        <f t="shared" si="13"/>
        <v>0</v>
      </c>
      <c r="O892" s="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E5BE-AD5F-4D20-A29A-E5EF0BAC83F1}">
  <dimension ref="A1:O892"/>
  <sheetViews>
    <sheetView workbookViewId="0">
      <selection activeCell="Q9" sqref="Q9"/>
    </sheetView>
  </sheetViews>
  <sheetFormatPr defaultColWidth="12.7109375" defaultRowHeight="15" x14ac:dyDescent="0.25"/>
  <cols>
    <col min="2" max="3" width="12.7109375" style="12"/>
    <col min="4" max="6" width="12.7109375" style="13"/>
    <col min="7" max="7" width="12.7109375" style="16"/>
    <col min="8" max="10" width="12.7109375" style="14"/>
    <col min="11" max="13" width="12.7109375" style="15"/>
    <col min="14" max="15" width="12.7109375" style="17"/>
  </cols>
  <sheetData>
    <row r="1" spans="1:15" x14ac:dyDescent="0.25">
      <c r="A1" t="s">
        <v>3</v>
      </c>
      <c r="B1" s="12" t="s">
        <v>1225</v>
      </c>
      <c r="C1" s="12" t="s">
        <v>1226</v>
      </c>
      <c r="D1" s="13" t="s">
        <v>1259</v>
      </c>
      <c r="E1" s="13" t="s">
        <v>1260</v>
      </c>
      <c r="F1" s="13" t="s">
        <v>1262</v>
      </c>
      <c r="G1" s="16" t="s">
        <v>1263</v>
      </c>
      <c r="H1" s="14" t="s">
        <v>1269</v>
      </c>
      <c r="I1" s="14" t="s">
        <v>1270</v>
      </c>
      <c r="J1" s="14" t="s">
        <v>1271</v>
      </c>
      <c r="K1" s="15" t="s">
        <v>1272</v>
      </c>
      <c r="L1" s="15" t="s">
        <v>1273</v>
      </c>
      <c r="M1" s="15" t="s">
        <v>1274</v>
      </c>
      <c r="N1" s="17" t="s">
        <v>1275</v>
      </c>
      <c r="O1" s="17" t="s">
        <v>1276</v>
      </c>
    </row>
    <row r="2" spans="1:15" x14ac:dyDescent="0.25">
      <c r="A2" t="s">
        <v>12</v>
      </c>
      <c r="B2" s="12" t="s">
        <v>1251</v>
      </c>
      <c r="C2" s="12" t="s">
        <v>15</v>
      </c>
      <c r="D2" s="13">
        <f>IF(B2="N/A", 0, INDEX('Probability Tables'!$J$48:$J$50, MATCH(B2, 'Probability Tables'!$A$48:$A$50, 0)))</f>
        <v>-0.71512608727872051</v>
      </c>
      <c r="E2" s="13">
        <f>IF(C2="N/A", 0, INDEX('Probability Tables'!$J$56:$J$58, MATCH(C2, 'Probability Tables'!$A$56:$A$58, 0)))</f>
        <v>-0.25442485069529852</v>
      </c>
      <c r="F2" s="13">
        <f>'Probability Tables'!$E$3</f>
        <v>-0.48424598596127871</v>
      </c>
      <c r="G2" s="16">
        <f>SUM(D2:F2)</f>
        <v>-1.4537969239352977</v>
      </c>
      <c r="H2" s="14">
        <f>IF(B2="N/A", 0, INDEX('Probability Tables'!$K$48:$K$50, MATCH(B2, 'Probability Tables'!$A$48:$A$50, 0)))</f>
        <v>-1.624036711855253</v>
      </c>
      <c r="I2" s="14">
        <f>IF(C2="N/A", 0, INDEX('Probability Tables'!$K$56:$K$58, MATCH(C2, 'Probability Tables'!$A$56:$A$58, 0)))</f>
        <v>-0.45323538437685085</v>
      </c>
      <c r="J2" s="14">
        <f>'Probability Tables'!$E$4</f>
        <v>-0.95753369040820424</v>
      </c>
      <c r="K2" s="16">
        <f>SUM(H2:J2)</f>
        <v>-3.034805786640308</v>
      </c>
      <c r="L2" s="15">
        <f>EXP(G2)/(EXP(G2)+EXP(K2))*100</f>
        <v>82.934735008829435</v>
      </c>
      <c r="M2" s="15">
        <f>EXP(K2)/(EXP(K2)+EXP(G2))*100</f>
        <v>17.065264991170558</v>
      </c>
      <c r="N2" s="17">
        <f>IF(L2&gt;M2, 0, 1)</f>
        <v>0</v>
      </c>
      <c r="O2" s="17">
        <v>0</v>
      </c>
    </row>
    <row r="3" spans="1:15" x14ac:dyDescent="0.25">
      <c r="A3" t="s">
        <v>16</v>
      </c>
      <c r="B3" s="12" t="s">
        <v>1250</v>
      </c>
      <c r="C3" s="12" t="s">
        <v>20</v>
      </c>
      <c r="D3" s="13">
        <f>IF(B3="N/A", 0, INDEX('Probability Tables'!$J$48:$J$50, MATCH(B3, 'Probability Tables'!$A$48:$A$50, 0)))</f>
        <v>-1.1317644959850102</v>
      </c>
      <c r="E3" s="13">
        <f>IF(C3="N/A", 0, INDEX('Probability Tables'!$J$56:$J$58, MATCH(C3, 'Probability Tables'!$A$56:$A$58, 0)))</f>
        <v>-1.9828147059907641</v>
      </c>
      <c r="F3" s="13">
        <f>'Probability Tables'!$E$3</f>
        <v>-0.48424598596127871</v>
      </c>
      <c r="G3" s="16">
        <f>SUM(D3:F3)</f>
        <v>-3.5988251879370532</v>
      </c>
      <c r="H3" s="14">
        <f>IF(B3="N/A", 0, INDEX('Probability Tables'!$K$48:$K$50, MATCH(B3, 'Probability Tables'!$A$48:$A$50, 0)))</f>
        <v>-0.54522705048332309</v>
      </c>
      <c r="I3" s="14">
        <f>IF(C3="N/A", 0, INDEX('Probability Tables'!$K$56:$K$58, MATCH(C3, 'Probability Tables'!$A$56:$A$58, 0)))</f>
        <v>-1.2944356648959361</v>
      </c>
      <c r="J3" s="14">
        <f>'Probability Tables'!$E$4</f>
        <v>-0.95753369040820424</v>
      </c>
      <c r="K3" s="16">
        <f>SUM(H3:J3)</f>
        <v>-2.7971964057874632</v>
      </c>
      <c r="L3" s="15">
        <f>EXP(G3)/(EXP(G3)+EXP(K3))*100</f>
        <v>30.967721442888767</v>
      </c>
      <c r="M3" s="15">
        <f>EXP(K3)/(EXP(K3)+EXP(G3))*100</f>
        <v>69.032278557111241</v>
      </c>
      <c r="N3" s="17">
        <f t="shared" ref="N3:N66" si="0">IF(L3&gt;M3, 0, 1)</f>
        <v>1</v>
      </c>
      <c r="O3" s="17">
        <v>1</v>
      </c>
    </row>
    <row r="4" spans="1:15" x14ac:dyDescent="0.25">
      <c r="A4" t="s">
        <v>21</v>
      </c>
      <c r="B4" s="12" t="s">
        <v>1251</v>
      </c>
      <c r="C4" s="12" t="s">
        <v>15</v>
      </c>
      <c r="D4" s="13">
        <f>IF(B4="N/A", 0, INDEX('Probability Tables'!$J$48:$J$50, MATCH(B4, 'Probability Tables'!$A$48:$A$50, 0)))</f>
        <v>-0.71512608727872051</v>
      </c>
      <c r="E4" s="13">
        <f>IF(C4="N/A", 0, INDEX('Probability Tables'!$J$56:$J$58, MATCH(C4, 'Probability Tables'!$A$56:$A$58, 0)))</f>
        <v>-0.25442485069529852</v>
      </c>
      <c r="F4" s="13">
        <f>'Probability Tables'!$E$3</f>
        <v>-0.48424598596127871</v>
      </c>
      <c r="G4" s="16">
        <f>SUM(D4:F4)</f>
        <v>-1.4537969239352977</v>
      </c>
      <c r="H4" s="14">
        <f>IF(B4="N/A", 0, INDEX('Probability Tables'!$K$48:$K$50, MATCH(B4, 'Probability Tables'!$A$48:$A$50, 0)))</f>
        <v>-1.624036711855253</v>
      </c>
      <c r="I4" s="14">
        <f>IF(C4="N/A", 0, INDEX('Probability Tables'!$K$56:$K$58, MATCH(C4, 'Probability Tables'!$A$56:$A$58, 0)))</f>
        <v>-0.45323538437685085</v>
      </c>
      <c r="J4" s="14">
        <f>'Probability Tables'!$E$4</f>
        <v>-0.95753369040820424</v>
      </c>
      <c r="K4" s="16">
        <f>SUM(H4:J4)</f>
        <v>-3.034805786640308</v>
      </c>
      <c r="L4" s="15">
        <f>EXP(G4)/(EXP(G4)+EXP(K4))*100</f>
        <v>82.934735008829435</v>
      </c>
      <c r="M4" s="15">
        <f>EXP(K4)/(EXP(K4)+EXP(G4))*100</f>
        <v>17.065264991170558</v>
      </c>
      <c r="N4" s="17">
        <f t="shared" si="0"/>
        <v>0</v>
      </c>
      <c r="O4" s="17">
        <v>1</v>
      </c>
    </row>
    <row r="5" spans="1:15" x14ac:dyDescent="0.25">
      <c r="A5" t="s">
        <v>23</v>
      </c>
      <c r="B5" s="12" t="s">
        <v>1250</v>
      </c>
      <c r="C5" s="12" t="s">
        <v>15</v>
      </c>
      <c r="D5" s="13">
        <f>IF(B5="N/A", 0, INDEX('Probability Tables'!$J$48:$J$50, MATCH(B5, 'Probability Tables'!$A$48:$A$50, 0)))</f>
        <v>-1.1317644959850102</v>
      </c>
      <c r="E5" s="13">
        <f>IF(C5="N/A", 0, INDEX('Probability Tables'!$J$56:$J$58, MATCH(C5, 'Probability Tables'!$A$56:$A$58, 0)))</f>
        <v>-0.25442485069529852</v>
      </c>
      <c r="F5" s="13">
        <f>'Probability Tables'!$E$3</f>
        <v>-0.48424598596127871</v>
      </c>
      <c r="G5" s="16">
        <f>SUM(D5:F5)</f>
        <v>-1.8704353326415875</v>
      </c>
      <c r="H5" s="14">
        <f>IF(B5="N/A", 0, INDEX('Probability Tables'!$K$48:$K$50, MATCH(B5, 'Probability Tables'!$A$48:$A$50, 0)))</f>
        <v>-0.54522705048332309</v>
      </c>
      <c r="I5" s="14">
        <f>IF(C5="N/A", 0, INDEX('Probability Tables'!$K$56:$K$58, MATCH(C5, 'Probability Tables'!$A$56:$A$58, 0)))</f>
        <v>-0.45323538437685085</v>
      </c>
      <c r="J5" s="14">
        <f>'Probability Tables'!$E$4</f>
        <v>-0.95753369040820424</v>
      </c>
      <c r="K5" s="16">
        <f>SUM(H5:J5)</f>
        <v>-1.9559961252683782</v>
      </c>
      <c r="L5" s="15">
        <f>EXP(G5)/(EXP(G5)+EXP(K5))*100</f>
        <v>52.137715852432443</v>
      </c>
      <c r="M5" s="15">
        <f>EXP(K5)/(EXP(K5)+EXP(G5))*100</f>
        <v>47.862284147567557</v>
      </c>
      <c r="N5" s="17">
        <f t="shared" si="0"/>
        <v>0</v>
      </c>
      <c r="O5" s="17">
        <v>1</v>
      </c>
    </row>
    <row r="6" spans="1:15" x14ac:dyDescent="0.25">
      <c r="A6" t="s">
        <v>25</v>
      </c>
      <c r="B6" s="12" t="s">
        <v>1251</v>
      </c>
      <c r="C6" s="12" t="s">
        <v>15</v>
      </c>
      <c r="D6" s="13">
        <f>IF(B6="N/A", 0, INDEX('Probability Tables'!$J$48:$J$50, MATCH(B6, 'Probability Tables'!$A$48:$A$50, 0)))</f>
        <v>-0.71512608727872051</v>
      </c>
      <c r="E6" s="13">
        <f>IF(C6="N/A", 0, INDEX('Probability Tables'!$J$56:$J$58, MATCH(C6, 'Probability Tables'!$A$56:$A$58, 0)))</f>
        <v>-0.25442485069529852</v>
      </c>
      <c r="F6" s="13">
        <f>'Probability Tables'!$E$3</f>
        <v>-0.48424598596127871</v>
      </c>
      <c r="G6" s="16">
        <f>SUM(D6:F6)</f>
        <v>-1.4537969239352977</v>
      </c>
      <c r="H6" s="14">
        <f>IF(B6="N/A", 0, INDEX('Probability Tables'!$K$48:$K$50, MATCH(B6, 'Probability Tables'!$A$48:$A$50, 0)))</f>
        <v>-1.624036711855253</v>
      </c>
      <c r="I6" s="14">
        <f>IF(C6="N/A", 0, INDEX('Probability Tables'!$K$56:$K$58, MATCH(C6, 'Probability Tables'!$A$56:$A$58, 0)))</f>
        <v>-0.45323538437685085</v>
      </c>
      <c r="J6" s="14">
        <f>'Probability Tables'!$E$4</f>
        <v>-0.95753369040820424</v>
      </c>
      <c r="K6" s="16">
        <f>SUM(H6:J6)</f>
        <v>-3.034805786640308</v>
      </c>
      <c r="L6" s="15">
        <f>EXP(G6)/(EXP(G6)+EXP(K6))*100</f>
        <v>82.934735008829435</v>
      </c>
      <c r="M6" s="15">
        <f>EXP(K6)/(EXP(K6)+EXP(G6))*100</f>
        <v>17.065264991170558</v>
      </c>
      <c r="N6" s="17">
        <f t="shared" si="0"/>
        <v>0</v>
      </c>
      <c r="O6" s="17">
        <v>0</v>
      </c>
    </row>
    <row r="7" spans="1:15" x14ac:dyDescent="0.25">
      <c r="A7" t="s">
        <v>26</v>
      </c>
      <c r="B7" s="12" t="s">
        <v>1251</v>
      </c>
      <c r="C7" s="12" t="s">
        <v>27</v>
      </c>
      <c r="D7" s="13">
        <f>IF(B7="N/A", 0, INDEX('Probability Tables'!$J$48:$J$50, MATCH(B7, 'Probability Tables'!$A$48:$A$50, 0)))</f>
        <v>-0.71512608727872051</v>
      </c>
      <c r="E7" s="13">
        <f>IF(C7="N/A", 0, INDEX('Probability Tables'!$J$56:$J$58, MATCH(C7, 'Probability Tables'!$A$56:$A$58, 0)))</f>
        <v>-2.4423470353692043</v>
      </c>
      <c r="F7" s="13">
        <f>'Probability Tables'!$E$3</f>
        <v>-0.48424598596127871</v>
      </c>
      <c r="G7" s="16">
        <f>SUM(D7:F7)</f>
        <v>-3.6417191086092036</v>
      </c>
      <c r="H7" s="14">
        <f>IF(B7="N/A", 0, INDEX('Probability Tables'!$K$48:$K$50, MATCH(B7, 'Probability Tables'!$A$48:$A$50, 0)))</f>
        <v>-1.624036711855253</v>
      </c>
      <c r="I7" s="14">
        <f>IF(C7="N/A", 0, INDEX('Probability Tables'!$K$56:$K$58, MATCH(C7, 'Probability Tables'!$A$56:$A$58, 0)))</f>
        <v>-2.4037432426807936</v>
      </c>
      <c r="J7" s="14">
        <f>'Probability Tables'!$E$4</f>
        <v>-0.95753369040820424</v>
      </c>
      <c r="K7" s="16">
        <f>SUM(H7:J7)</f>
        <v>-4.9853136449442506</v>
      </c>
      <c r="L7" s="15">
        <f>EXP(G7)/(EXP(G7)+EXP(K7))*100</f>
        <v>79.308044015970736</v>
      </c>
      <c r="M7" s="15">
        <f>EXP(K7)/(EXP(K7)+EXP(G7))*100</f>
        <v>20.69195598402926</v>
      </c>
      <c r="N7" s="17">
        <f t="shared" si="0"/>
        <v>0</v>
      </c>
      <c r="O7" s="17">
        <v>0</v>
      </c>
    </row>
    <row r="8" spans="1:15" x14ac:dyDescent="0.25">
      <c r="A8" t="s">
        <v>28</v>
      </c>
      <c r="B8" s="12" t="s">
        <v>1250</v>
      </c>
      <c r="C8" s="12" t="s">
        <v>15</v>
      </c>
      <c r="D8" s="13">
        <f>IF(B8="N/A", 0, INDEX('Probability Tables'!$J$48:$J$50, MATCH(B8, 'Probability Tables'!$A$48:$A$50, 0)))</f>
        <v>-1.1317644959850102</v>
      </c>
      <c r="E8" s="13">
        <f>IF(C8="N/A", 0, INDEX('Probability Tables'!$J$56:$J$58, MATCH(C8, 'Probability Tables'!$A$56:$A$58, 0)))</f>
        <v>-0.25442485069529852</v>
      </c>
      <c r="F8" s="13">
        <f>'Probability Tables'!$E$3</f>
        <v>-0.48424598596127871</v>
      </c>
      <c r="G8" s="16">
        <f>SUM(D8:F8)</f>
        <v>-1.8704353326415875</v>
      </c>
      <c r="H8" s="14">
        <f>IF(B8="N/A", 0, INDEX('Probability Tables'!$K$48:$K$50, MATCH(B8, 'Probability Tables'!$A$48:$A$50, 0)))</f>
        <v>-0.54522705048332309</v>
      </c>
      <c r="I8" s="14">
        <f>IF(C8="N/A", 0, INDEX('Probability Tables'!$K$56:$K$58, MATCH(C8, 'Probability Tables'!$A$56:$A$58, 0)))</f>
        <v>-0.45323538437685085</v>
      </c>
      <c r="J8" s="14">
        <f>'Probability Tables'!$E$4</f>
        <v>-0.95753369040820424</v>
      </c>
      <c r="K8" s="16">
        <f>SUM(H8:J8)</f>
        <v>-1.9559961252683782</v>
      </c>
      <c r="L8" s="15">
        <f>EXP(G8)/(EXP(G8)+EXP(K8))*100</f>
        <v>52.137715852432443</v>
      </c>
      <c r="M8" s="15">
        <f>EXP(K8)/(EXP(K8)+EXP(G8))*100</f>
        <v>47.862284147567557</v>
      </c>
      <c r="N8" s="17">
        <f t="shared" si="0"/>
        <v>0</v>
      </c>
      <c r="O8" s="17">
        <v>0</v>
      </c>
    </row>
    <row r="9" spans="1:15" x14ac:dyDescent="0.25">
      <c r="A9" t="s">
        <v>30</v>
      </c>
      <c r="B9" s="12" t="s">
        <v>1250</v>
      </c>
      <c r="C9" s="12" t="s">
        <v>15</v>
      </c>
      <c r="D9" s="13">
        <f>IF(B9="N/A", 0, INDEX('Probability Tables'!$J$48:$J$50, MATCH(B9, 'Probability Tables'!$A$48:$A$50, 0)))</f>
        <v>-1.1317644959850102</v>
      </c>
      <c r="E9" s="13">
        <f>IF(C9="N/A", 0, INDEX('Probability Tables'!$J$56:$J$58, MATCH(C9, 'Probability Tables'!$A$56:$A$58, 0)))</f>
        <v>-0.25442485069529852</v>
      </c>
      <c r="F9" s="13">
        <f>'Probability Tables'!$E$3</f>
        <v>-0.48424598596127871</v>
      </c>
      <c r="G9" s="16">
        <f>SUM(D9:F9)</f>
        <v>-1.8704353326415875</v>
      </c>
      <c r="H9" s="14">
        <f>IF(B9="N/A", 0, INDEX('Probability Tables'!$K$48:$K$50, MATCH(B9, 'Probability Tables'!$A$48:$A$50, 0)))</f>
        <v>-0.54522705048332309</v>
      </c>
      <c r="I9" s="14">
        <f>IF(C9="N/A", 0, INDEX('Probability Tables'!$K$56:$K$58, MATCH(C9, 'Probability Tables'!$A$56:$A$58, 0)))</f>
        <v>-0.45323538437685085</v>
      </c>
      <c r="J9" s="14">
        <f>'Probability Tables'!$E$4</f>
        <v>-0.95753369040820424</v>
      </c>
      <c r="K9" s="16">
        <f>SUM(H9:J9)</f>
        <v>-1.9559961252683782</v>
      </c>
      <c r="L9" s="15">
        <f>EXP(G9)/(EXP(G9)+EXP(K9))*100</f>
        <v>52.137715852432443</v>
      </c>
      <c r="M9" s="15">
        <f>EXP(K9)/(EXP(K9)+EXP(G9))*100</f>
        <v>47.862284147567557</v>
      </c>
      <c r="N9" s="17">
        <f t="shared" si="0"/>
        <v>0</v>
      </c>
      <c r="O9" s="17">
        <v>0</v>
      </c>
    </row>
    <row r="10" spans="1:15" x14ac:dyDescent="0.25">
      <c r="A10" t="s">
        <v>31</v>
      </c>
      <c r="B10" s="12" t="s">
        <v>1252</v>
      </c>
      <c r="C10" s="12" t="s">
        <v>15</v>
      </c>
      <c r="D10" s="13">
        <f>IF(B10="N/A", 0, INDEX('Probability Tables'!$J$48:$J$50, MATCH(B10, 'Probability Tables'!$A$48:$A$50, 0)))</f>
        <v>-1.6691571471357227</v>
      </c>
      <c r="E10" s="13">
        <f>IF(C10="N/A", 0, INDEX('Probability Tables'!$J$56:$J$58, MATCH(C10, 'Probability Tables'!$A$56:$A$58, 0)))</f>
        <v>-0.25442485069529852</v>
      </c>
      <c r="F10" s="13">
        <f>'Probability Tables'!$E$3</f>
        <v>-0.48424598596127871</v>
      </c>
      <c r="G10" s="16">
        <f>SUM(D10:F10)</f>
        <v>-2.4078279837923002</v>
      </c>
      <c r="H10" s="14">
        <f>IF(B10="N/A", 0, INDEX('Probability Tables'!$K$48:$K$50, MATCH(B10, 'Probability Tables'!$A$48:$A$50, 0)))</f>
        <v>-1.4997389951776758</v>
      </c>
      <c r="I10" s="14">
        <f>IF(C10="N/A", 0, INDEX('Probability Tables'!$K$56:$K$58, MATCH(C10, 'Probability Tables'!$A$56:$A$58, 0)))</f>
        <v>-0.45323538437685085</v>
      </c>
      <c r="J10" s="14">
        <f>'Probability Tables'!$E$4</f>
        <v>-0.95753369040820424</v>
      </c>
      <c r="K10" s="16">
        <f>SUM(H10:J10)</f>
        <v>-2.9105080699627308</v>
      </c>
      <c r="L10" s="15">
        <f>EXP(G10)/(EXP(G10)+EXP(K10))*100</f>
        <v>62.308895438074174</v>
      </c>
      <c r="M10" s="15">
        <f>EXP(K10)/(EXP(K10)+EXP(G10))*100</f>
        <v>37.691104561925826</v>
      </c>
      <c r="N10" s="17">
        <f t="shared" si="0"/>
        <v>0</v>
      </c>
      <c r="O10" s="17">
        <v>1</v>
      </c>
    </row>
    <row r="11" spans="1:15" x14ac:dyDescent="0.25">
      <c r="A11" t="s">
        <v>32</v>
      </c>
      <c r="B11" s="12" t="s">
        <v>1250</v>
      </c>
      <c r="C11" s="12" t="s">
        <v>20</v>
      </c>
      <c r="D11" s="13">
        <f>IF(B11="N/A", 0, INDEX('Probability Tables'!$J$48:$J$50, MATCH(B11, 'Probability Tables'!$A$48:$A$50, 0)))</f>
        <v>-1.1317644959850102</v>
      </c>
      <c r="E11" s="13">
        <f>IF(C11="N/A", 0, INDEX('Probability Tables'!$J$56:$J$58, MATCH(C11, 'Probability Tables'!$A$56:$A$58, 0)))</f>
        <v>-1.9828147059907641</v>
      </c>
      <c r="F11" s="13">
        <f>'Probability Tables'!$E$3</f>
        <v>-0.48424598596127871</v>
      </c>
      <c r="G11" s="16">
        <f>SUM(D11:F11)</f>
        <v>-3.5988251879370532</v>
      </c>
      <c r="H11" s="14">
        <f>IF(B11="N/A", 0, INDEX('Probability Tables'!$K$48:$K$50, MATCH(B11, 'Probability Tables'!$A$48:$A$50, 0)))</f>
        <v>-0.54522705048332309</v>
      </c>
      <c r="I11" s="14">
        <f>IF(C11="N/A", 0, INDEX('Probability Tables'!$K$56:$K$58, MATCH(C11, 'Probability Tables'!$A$56:$A$58, 0)))</f>
        <v>-1.2944356648959361</v>
      </c>
      <c r="J11" s="14">
        <f>'Probability Tables'!$E$4</f>
        <v>-0.95753369040820424</v>
      </c>
      <c r="K11" s="16">
        <f>SUM(H11:J11)</f>
        <v>-2.7971964057874632</v>
      </c>
      <c r="L11" s="15">
        <f>EXP(G11)/(EXP(G11)+EXP(K11))*100</f>
        <v>30.967721442888767</v>
      </c>
      <c r="M11" s="15">
        <f>EXP(K11)/(EXP(K11)+EXP(G11))*100</f>
        <v>69.032278557111241</v>
      </c>
      <c r="N11" s="17">
        <f t="shared" si="0"/>
        <v>1</v>
      </c>
      <c r="O11" s="17">
        <v>1</v>
      </c>
    </row>
    <row r="12" spans="1:15" x14ac:dyDescent="0.25">
      <c r="A12" t="s">
        <v>33</v>
      </c>
      <c r="B12" s="12" t="s">
        <v>1252</v>
      </c>
      <c r="C12" s="12" t="s">
        <v>15</v>
      </c>
      <c r="D12" s="13">
        <f>IF(B12="N/A", 0, INDEX('Probability Tables'!$J$48:$J$50, MATCH(B12, 'Probability Tables'!$A$48:$A$50, 0)))</f>
        <v>-1.6691571471357227</v>
      </c>
      <c r="E12" s="13">
        <f>IF(C12="N/A", 0, INDEX('Probability Tables'!$J$56:$J$58, MATCH(C12, 'Probability Tables'!$A$56:$A$58, 0)))</f>
        <v>-0.25442485069529852</v>
      </c>
      <c r="F12" s="13">
        <f>'Probability Tables'!$E$3</f>
        <v>-0.48424598596127871</v>
      </c>
      <c r="G12" s="16">
        <f>SUM(D12:F12)</f>
        <v>-2.4078279837923002</v>
      </c>
      <c r="H12" s="14">
        <f>IF(B12="N/A", 0, INDEX('Probability Tables'!$K$48:$K$50, MATCH(B12, 'Probability Tables'!$A$48:$A$50, 0)))</f>
        <v>-1.4997389951776758</v>
      </c>
      <c r="I12" s="14">
        <f>IF(C12="N/A", 0, INDEX('Probability Tables'!$K$56:$K$58, MATCH(C12, 'Probability Tables'!$A$56:$A$58, 0)))</f>
        <v>-0.45323538437685085</v>
      </c>
      <c r="J12" s="14">
        <f>'Probability Tables'!$E$4</f>
        <v>-0.95753369040820424</v>
      </c>
      <c r="K12" s="16">
        <f>SUM(H12:J12)</f>
        <v>-2.9105080699627308</v>
      </c>
      <c r="L12" s="15">
        <f>EXP(G12)/(EXP(G12)+EXP(K12))*100</f>
        <v>62.308895438074174</v>
      </c>
      <c r="M12" s="15">
        <f>EXP(K12)/(EXP(K12)+EXP(G12))*100</f>
        <v>37.691104561925826</v>
      </c>
      <c r="N12" s="17">
        <f t="shared" si="0"/>
        <v>0</v>
      </c>
      <c r="O12" s="17">
        <v>1</v>
      </c>
    </row>
    <row r="13" spans="1:15" x14ac:dyDescent="0.25">
      <c r="A13" t="s">
        <v>36</v>
      </c>
      <c r="B13" s="12" t="s">
        <v>1250</v>
      </c>
      <c r="C13" s="12" t="s">
        <v>15</v>
      </c>
      <c r="D13" s="13">
        <f>IF(B13="N/A", 0, INDEX('Probability Tables'!$J$48:$J$50, MATCH(B13, 'Probability Tables'!$A$48:$A$50, 0)))</f>
        <v>-1.1317644959850102</v>
      </c>
      <c r="E13" s="13">
        <f>IF(C13="N/A", 0, INDEX('Probability Tables'!$J$56:$J$58, MATCH(C13, 'Probability Tables'!$A$56:$A$58, 0)))</f>
        <v>-0.25442485069529852</v>
      </c>
      <c r="F13" s="13">
        <f>'Probability Tables'!$E$3</f>
        <v>-0.48424598596127871</v>
      </c>
      <c r="G13" s="16">
        <f>SUM(D13:F13)</f>
        <v>-1.8704353326415875</v>
      </c>
      <c r="H13" s="14">
        <f>IF(B13="N/A", 0, INDEX('Probability Tables'!$K$48:$K$50, MATCH(B13, 'Probability Tables'!$A$48:$A$50, 0)))</f>
        <v>-0.54522705048332309</v>
      </c>
      <c r="I13" s="14">
        <f>IF(C13="N/A", 0, INDEX('Probability Tables'!$K$56:$K$58, MATCH(C13, 'Probability Tables'!$A$56:$A$58, 0)))</f>
        <v>-0.45323538437685085</v>
      </c>
      <c r="J13" s="14">
        <f>'Probability Tables'!$E$4</f>
        <v>-0.95753369040820424</v>
      </c>
      <c r="K13" s="16">
        <f>SUM(H13:J13)</f>
        <v>-1.9559961252683782</v>
      </c>
      <c r="L13" s="15">
        <f>EXP(G13)/(EXP(G13)+EXP(K13))*100</f>
        <v>52.137715852432443</v>
      </c>
      <c r="M13" s="15">
        <f>EXP(K13)/(EXP(K13)+EXP(G13))*100</f>
        <v>47.862284147567557</v>
      </c>
      <c r="N13" s="17">
        <f t="shared" si="0"/>
        <v>0</v>
      </c>
      <c r="O13" s="17">
        <v>1</v>
      </c>
    </row>
    <row r="14" spans="1:15" x14ac:dyDescent="0.25">
      <c r="A14" t="s">
        <v>38</v>
      </c>
      <c r="B14" s="12" t="s">
        <v>1251</v>
      </c>
      <c r="C14" s="12" t="s">
        <v>15</v>
      </c>
      <c r="D14" s="13">
        <f>IF(B14="N/A", 0, INDEX('Probability Tables'!$J$48:$J$50, MATCH(B14, 'Probability Tables'!$A$48:$A$50, 0)))</f>
        <v>-0.71512608727872051</v>
      </c>
      <c r="E14" s="13">
        <f>IF(C14="N/A", 0, INDEX('Probability Tables'!$J$56:$J$58, MATCH(C14, 'Probability Tables'!$A$56:$A$58, 0)))</f>
        <v>-0.25442485069529852</v>
      </c>
      <c r="F14" s="13">
        <f>'Probability Tables'!$E$3</f>
        <v>-0.48424598596127871</v>
      </c>
      <c r="G14" s="16">
        <f>SUM(D14:F14)</f>
        <v>-1.4537969239352977</v>
      </c>
      <c r="H14" s="14">
        <f>IF(B14="N/A", 0, INDEX('Probability Tables'!$K$48:$K$50, MATCH(B14, 'Probability Tables'!$A$48:$A$50, 0)))</f>
        <v>-1.624036711855253</v>
      </c>
      <c r="I14" s="14">
        <f>IF(C14="N/A", 0, INDEX('Probability Tables'!$K$56:$K$58, MATCH(C14, 'Probability Tables'!$A$56:$A$58, 0)))</f>
        <v>-0.45323538437685085</v>
      </c>
      <c r="J14" s="14">
        <f>'Probability Tables'!$E$4</f>
        <v>-0.95753369040820424</v>
      </c>
      <c r="K14" s="16">
        <f>SUM(H14:J14)</f>
        <v>-3.034805786640308</v>
      </c>
      <c r="L14" s="15">
        <f>EXP(G14)/(EXP(G14)+EXP(K14))*100</f>
        <v>82.934735008829435</v>
      </c>
      <c r="M14" s="15">
        <f>EXP(K14)/(EXP(K14)+EXP(G14))*100</f>
        <v>17.065264991170558</v>
      </c>
      <c r="N14" s="17">
        <f t="shared" si="0"/>
        <v>0</v>
      </c>
      <c r="O14" s="17">
        <v>0</v>
      </c>
    </row>
    <row r="15" spans="1:15" x14ac:dyDescent="0.25">
      <c r="A15" t="s">
        <v>40</v>
      </c>
      <c r="B15" s="12" t="s">
        <v>1250</v>
      </c>
      <c r="C15" s="12" t="s">
        <v>15</v>
      </c>
      <c r="D15" s="13">
        <f>IF(B15="N/A", 0, INDEX('Probability Tables'!$J$48:$J$50, MATCH(B15, 'Probability Tables'!$A$48:$A$50, 0)))</f>
        <v>-1.1317644959850102</v>
      </c>
      <c r="E15" s="13">
        <f>IF(C15="N/A", 0, INDEX('Probability Tables'!$J$56:$J$58, MATCH(C15, 'Probability Tables'!$A$56:$A$58, 0)))</f>
        <v>-0.25442485069529852</v>
      </c>
      <c r="F15" s="13">
        <f>'Probability Tables'!$E$3</f>
        <v>-0.48424598596127871</v>
      </c>
      <c r="G15" s="16">
        <f>SUM(D15:F15)</f>
        <v>-1.8704353326415875</v>
      </c>
      <c r="H15" s="14">
        <f>IF(B15="N/A", 0, INDEX('Probability Tables'!$K$48:$K$50, MATCH(B15, 'Probability Tables'!$A$48:$A$50, 0)))</f>
        <v>-0.54522705048332309</v>
      </c>
      <c r="I15" s="14">
        <f>IF(C15="N/A", 0, INDEX('Probability Tables'!$K$56:$K$58, MATCH(C15, 'Probability Tables'!$A$56:$A$58, 0)))</f>
        <v>-0.45323538437685085</v>
      </c>
      <c r="J15" s="14">
        <f>'Probability Tables'!$E$4</f>
        <v>-0.95753369040820424</v>
      </c>
      <c r="K15" s="16">
        <f>SUM(H15:J15)</f>
        <v>-1.9559961252683782</v>
      </c>
      <c r="L15" s="15">
        <f>EXP(G15)/(EXP(G15)+EXP(K15))*100</f>
        <v>52.137715852432443</v>
      </c>
      <c r="M15" s="15">
        <f>EXP(K15)/(EXP(K15)+EXP(G15))*100</f>
        <v>47.862284147567557</v>
      </c>
      <c r="N15" s="17">
        <f t="shared" si="0"/>
        <v>0</v>
      </c>
      <c r="O15" s="17">
        <v>0</v>
      </c>
    </row>
    <row r="16" spans="1:15" x14ac:dyDescent="0.25">
      <c r="A16" t="s">
        <v>41</v>
      </c>
      <c r="B16" s="12" t="s">
        <v>1251</v>
      </c>
      <c r="C16" s="12" t="s">
        <v>15</v>
      </c>
      <c r="D16" s="13">
        <f>IF(B16="N/A", 0, INDEX('Probability Tables'!$J$48:$J$50, MATCH(B16, 'Probability Tables'!$A$48:$A$50, 0)))</f>
        <v>-0.71512608727872051</v>
      </c>
      <c r="E16" s="13">
        <f>IF(C16="N/A", 0, INDEX('Probability Tables'!$J$56:$J$58, MATCH(C16, 'Probability Tables'!$A$56:$A$58, 0)))</f>
        <v>-0.25442485069529852</v>
      </c>
      <c r="F16" s="13">
        <f>'Probability Tables'!$E$3</f>
        <v>-0.48424598596127871</v>
      </c>
      <c r="G16" s="16">
        <f>SUM(D16:F16)</f>
        <v>-1.4537969239352977</v>
      </c>
      <c r="H16" s="14">
        <f>IF(B16="N/A", 0, INDEX('Probability Tables'!$K$48:$K$50, MATCH(B16, 'Probability Tables'!$A$48:$A$50, 0)))</f>
        <v>-1.624036711855253</v>
      </c>
      <c r="I16" s="14">
        <f>IF(C16="N/A", 0, INDEX('Probability Tables'!$K$56:$K$58, MATCH(C16, 'Probability Tables'!$A$56:$A$58, 0)))</f>
        <v>-0.45323538437685085</v>
      </c>
      <c r="J16" s="14">
        <f>'Probability Tables'!$E$4</f>
        <v>-0.95753369040820424</v>
      </c>
      <c r="K16" s="16">
        <f>SUM(H16:J16)</f>
        <v>-3.034805786640308</v>
      </c>
      <c r="L16" s="15">
        <f>EXP(G16)/(EXP(G16)+EXP(K16))*100</f>
        <v>82.934735008829435</v>
      </c>
      <c r="M16" s="15">
        <f>EXP(K16)/(EXP(K16)+EXP(G16))*100</f>
        <v>17.065264991170558</v>
      </c>
      <c r="N16" s="17">
        <f t="shared" si="0"/>
        <v>0</v>
      </c>
      <c r="O16" s="17">
        <v>0</v>
      </c>
    </row>
    <row r="17" spans="1:15" x14ac:dyDescent="0.25">
      <c r="A17" t="s">
        <v>42</v>
      </c>
      <c r="B17" s="12" t="s">
        <v>1252</v>
      </c>
      <c r="C17" s="12" t="s">
        <v>15</v>
      </c>
      <c r="D17" s="13">
        <f>IF(B17="N/A", 0, INDEX('Probability Tables'!$J$48:$J$50, MATCH(B17, 'Probability Tables'!$A$48:$A$50, 0)))</f>
        <v>-1.6691571471357227</v>
      </c>
      <c r="E17" s="13">
        <f>IF(C17="N/A", 0, INDEX('Probability Tables'!$J$56:$J$58, MATCH(C17, 'Probability Tables'!$A$56:$A$58, 0)))</f>
        <v>-0.25442485069529852</v>
      </c>
      <c r="F17" s="13">
        <f>'Probability Tables'!$E$3</f>
        <v>-0.48424598596127871</v>
      </c>
      <c r="G17" s="16">
        <f>SUM(D17:F17)</f>
        <v>-2.4078279837923002</v>
      </c>
      <c r="H17" s="14">
        <f>IF(B17="N/A", 0, INDEX('Probability Tables'!$K$48:$K$50, MATCH(B17, 'Probability Tables'!$A$48:$A$50, 0)))</f>
        <v>-1.4997389951776758</v>
      </c>
      <c r="I17" s="14">
        <f>IF(C17="N/A", 0, INDEX('Probability Tables'!$K$56:$K$58, MATCH(C17, 'Probability Tables'!$A$56:$A$58, 0)))</f>
        <v>-0.45323538437685085</v>
      </c>
      <c r="J17" s="14">
        <f>'Probability Tables'!$E$4</f>
        <v>-0.95753369040820424</v>
      </c>
      <c r="K17" s="16">
        <f>SUM(H17:J17)</f>
        <v>-2.9105080699627308</v>
      </c>
      <c r="L17" s="15">
        <f>EXP(G17)/(EXP(G17)+EXP(K17))*100</f>
        <v>62.308895438074174</v>
      </c>
      <c r="M17" s="15">
        <f>EXP(K17)/(EXP(K17)+EXP(G17))*100</f>
        <v>37.691104561925826</v>
      </c>
      <c r="N17" s="17">
        <f t="shared" si="0"/>
        <v>0</v>
      </c>
      <c r="O17" s="17">
        <v>1</v>
      </c>
    </row>
    <row r="18" spans="1:15" x14ac:dyDescent="0.25">
      <c r="A18" t="s">
        <v>43</v>
      </c>
      <c r="B18" s="12" t="s">
        <v>1250</v>
      </c>
      <c r="C18" s="12" t="s">
        <v>27</v>
      </c>
      <c r="D18" s="13">
        <f>IF(B18="N/A", 0, INDEX('Probability Tables'!$J$48:$J$50, MATCH(B18, 'Probability Tables'!$A$48:$A$50, 0)))</f>
        <v>-1.1317644959850102</v>
      </c>
      <c r="E18" s="13">
        <f>IF(C18="N/A", 0, INDEX('Probability Tables'!$J$56:$J$58, MATCH(C18, 'Probability Tables'!$A$56:$A$58, 0)))</f>
        <v>-2.4423470353692043</v>
      </c>
      <c r="F18" s="13">
        <f>'Probability Tables'!$E$3</f>
        <v>-0.48424598596127871</v>
      </c>
      <c r="G18" s="16">
        <f>SUM(D18:F18)</f>
        <v>-4.0583575173154927</v>
      </c>
      <c r="H18" s="14">
        <f>IF(B18="N/A", 0, INDEX('Probability Tables'!$K$48:$K$50, MATCH(B18, 'Probability Tables'!$A$48:$A$50, 0)))</f>
        <v>-0.54522705048332309</v>
      </c>
      <c r="I18" s="14">
        <f>IF(C18="N/A", 0, INDEX('Probability Tables'!$K$56:$K$58, MATCH(C18, 'Probability Tables'!$A$56:$A$58, 0)))</f>
        <v>-2.4037432426807936</v>
      </c>
      <c r="J18" s="14">
        <f>'Probability Tables'!$E$4</f>
        <v>-0.95753369040820424</v>
      </c>
      <c r="K18" s="16">
        <f>SUM(H18:J18)</f>
        <v>-3.9065039835723208</v>
      </c>
      <c r="L18" s="15">
        <f>EXP(G18)/(EXP(G18)+EXP(K18))*100</f>
        <v>46.210940010675841</v>
      </c>
      <c r="M18" s="15">
        <f>EXP(K18)/(EXP(K18)+EXP(G18))*100</f>
        <v>53.789059989324173</v>
      </c>
      <c r="N18" s="17">
        <f t="shared" si="0"/>
        <v>1</v>
      </c>
      <c r="O18" s="17">
        <v>0</v>
      </c>
    </row>
    <row r="19" spans="1:15" x14ac:dyDescent="0.25">
      <c r="A19" t="s">
        <v>44</v>
      </c>
      <c r="B19" s="12" t="s">
        <v>1252</v>
      </c>
      <c r="C19" s="12" t="s">
        <v>15</v>
      </c>
      <c r="D19" s="13">
        <f>IF(B19="N/A", 0, INDEX('Probability Tables'!$J$48:$J$50, MATCH(B19, 'Probability Tables'!$A$48:$A$50, 0)))</f>
        <v>-1.6691571471357227</v>
      </c>
      <c r="E19" s="13">
        <f>IF(C19="N/A", 0, INDEX('Probability Tables'!$J$56:$J$58, MATCH(C19, 'Probability Tables'!$A$56:$A$58, 0)))</f>
        <v>-0.25442485069529852</v>
      </c>
      <c r="F19" s="13">
        <f>'Probability Tables'!$E$3</f>
        <v>-0.48424598596127871</v>
      </c>
      <c r="G19" s="16">
        <f>SUM(D19:F19)</f>
        <v>-2.4078279837923002</v>
      </c>
      <c r="H19" s="14">
        <f>IF(B19="N/A", 0, INDEX('Probability Tables'!$K$48:$K$50, MATCH(B19, 'Probability Tables'!$A$48:$A$50, 0)))</f>
        <v>-1.4997389951776758</v>
      </c>
      <c r="I19" s="14">
        <f>IF(C19="N/A", 0, INDEX('Probability Tables'!$K$56:$K$58, MATCH(C19, 'Probability Tables'!$A$56:$A$58, 0)))</f>
        <v>-0.45323538437685085</v>
      </c>
      <c r="J19" s="14">
        <f>'Probability Tables'!$E$4</f>
        <v>-0.95753369040820424</v>
      </c>
      <c r="K19" s="16">
        <f>SUM(H19:J19)</f>
        <v>-2.9105080699627308</v>
      </c>
      <c r="L19" s="15">
        <f>EXP(G19)/(EXP(G19)+EXP(K19))*100</f>
        <v>62.308895438074174</v>
      </c>
      <c r="M19" s="15">
        <f>EXP(K19)/(EXP(K19)+EXP(G19))*100</f>
        <v>37.691104561925826</v>
      </c>
      <c r="N19" s="17">
        <f t="shared" si="0"/>
        <v>0</v>
      </c>
      <c r="O19" s="17">
        <v>1</v>
      </c>
    </row>
    <row r="20" spans="1:15" x14ac:dyDescent="0.25">
      <c r="A20" t="s">
        <v>45</v>
      </c>
      <c r="B20" s="12" t="s">
        <v>1252</v>
      </c>
      <c r="C20" s="12" t="s">
        <v>15</v>
      </c>
      <c r="D20" s="13">
        <f>IF(B20="N/A", 0, INDEX('Probability Tables'!$J$48:$J$50, MATCH(B20, 'Probability Tables'!$A$48:$A$50, 0)))</f>
        <v>-1.6691571471357227</v>
      </c>
      <c r="E20" s="13">
        <f>IF(C20="N/A", 0, INDEX('Probability Tables'!$J$56:$J$58, MATCH(C20, 'Probability Tables'!$A$56:$A$58, 0)))</f>
        <v>-0.25442485069529852</v>
      </c>
      <c r="F20" s="13">
        <f>'Probability Tables'!$E$3</f>
        <v>-0.48424598596127871</v>
      </c>
      <c r="G20" s="16">
        <f>SUM(D20:F20)</f>
        <v>-2.4078279837923002</v>
      </c>
      <c r="H20" s="14">
        <f>IF(B20="N/A", 0, INDEX('Probability Tables'!$K$48:$K$50, MATCH(B20, 'Probability Tables'!$A$48:$A$50, 0)))</f>
        <v>-1.4997389951776758</v>
      </c>
      <c r="I20" s="14">
        <f>IF(C20="N/A", 0, INDEX('Probability Tables'!$K$56:$K$58, MATCH(C20, 'Probability Tables'!$A$56:$A$58, 0)))</f>
        <v>-0.45323538437685085</v>
      </c>
      <c r="J20" s="14">
        <f>'Probability Tables'!$E$4</f>
        <v>-0.95753369040820424</v>
      </c>
      <c r="K20" s="16">
        <f>SUM(H20:J20)</f>
        <v>-2.9105080699627308</v>
      </c>
      <c r="L20" s="15">
        <f>EXP(G20)/(EXP(G20)+EXP(K20))*100</f>
        <v>62.308895438074174</v>
      </c>
      <c r="M20" s="15">
        <f>EXP(K20)/(EXP(K20)+EXP(G20))*100</f>
        <v>37.691104561925826</v>
      </c>
      <c r="N20" s="17">
        <f t="shared" si="0"/>
        <v>0</v>
      </c>
      <c r="O20" s="17">
        <v>0</v>
      </c>
    </row>
    <row r="21" spans="1:15" x14ac:dyDescent="0.25">
      <c r="A21" t="s">
        <v>46</v>
      </c>
      <c r="B21" s="12" t="s">
        <v>1251</v>
      </c>
      <c r="C21" s="12" t="s">
        <v>20</v>
      </c>
      <c r="D21" s="13">
        <f>IF(B21="N/A", 0, INDEX('Probability Tables'!$J$48:$J$50, MATCH(B21, 'Probability Tables'!$A$48:$A$50, 0)))</f>
        <v>-0.71512608727872051</v>
      </c>
      <c r="E21" s="13">
        <f>IF(C21="N/A", 0, INDEX('Probability Tables'!$J$56:$J$58, MATCH(C21, 'Probability Tables'!$A$56:$A$58, 0)))</f>
        <v>-1.9828147059907641</v>
      </c>
      <c r="F21" s="13">
        <f>'Probability Tables'!$E$3</f>
        <v>-0.48424598596127871</v>
      </c>
      <c r="G21" s="16">
        <f>SUM(D21:F21)</f>
        <v>-3.1821867792307637</v>
      </c>
      <c r="H21" s="14">
        <f>IF(B21="N/A", 0, INDEX('Probability Tables'!$K$48:$K$50, MATCH(B21, 'Probability Tables'!$A$48:$A$50, 0)))</f>
        <v>-1.624036711855253</v>
      </c>
      <c r="I21" s="14">
        <f>IF(C21="N/A", 0, INDEX('Probability Tables'!$K$56:$K$58, MATCH(C21, 'Probability Tables'!$A$56:$A$58, 0)))</f>
        <v>-1.2944356648959361</v>
      </c>
      <c r="J21" s="14">
        <f>'Probability Tables'!$E$4</f>
        <v>-0.95753369040820424</v>
      </c>
      <c r="K21" s="16">
        <f>SUM(H21:J21)</f>
        <v>-3.876006067159393</v>
      </c>
      <c r="L21" s="15">
        <f>EXP(G21)/(EXP(G21)+EXP(K21))*100</f>
        <v>66.681600712528208</v>
      </c>
      <c r="M21" s="15">
        <f>EXP(K21)/(EXP(K21)+EXP(G21))*100</f>
        <v>33.318399287471799</v>
      </c>
      <c r="N21" s="17">
        <f t="shared" si="0"/>
        <v>0</v>
      </c>
      <c r="O21" s="17">
        <v>1</v>
      </c>
    </row>
    <row r="22" spans="1:15" x14ac:dyDescent="0.25">
      <c r="A22" t="s">
        <v>47</v>
      </c>
      <c r="B22" s="12" t="s">
        <v>1250</v>
      </c>
      <c r="C22" s="12" t="s">
        <v>15</v>
      </c>
      <c r="D22" s="13">
        <f>IF(B22="N/A", 0, INDEX('Probability Tables'!$J$48:$J$50, MATCH(B22, 'Probability Tables'!$A$48:$A$50, 0)))</f>
        <v>-1.1317644959850102</v>
      </c>
      <c r="E22" s="13">
        <f>IF(C22="N/A", 0, INDEX('Probability Tables'!$J$56:$J$58, MATCH(C22, 'Probability Tables'!$A$56:$A$58, 0)))</f>
        <v>-0.25442485069529852</v>
      </c>
      <c r="F22" s="13">
        <f>'Probability Tables'!$E$3</f>
        <v>-0.48424598596127871</v>
      </c>
      <c r="G22" s="16">
        <f>SUM(D22:F22)</f>
        <v>-1.8704353326415875</v>
      </c>
      <c r="H22" s="14">
        <f>IF(B22="N/A", 0, INDEX('Probability Tables'!$K$48:$K$50, MATCH(B22, 'Probability Tables'!$A$48:$A$50, 0)))</f>
        <v>-0.54522705048332309</v>
      </c>
      <c r="I22" s="14">
        <f>IF(C22="N/A", 0, INDEX('Probability Tables'!$K$56:$K$58, MATCH(C22, 'Probability Tables'!$A$56:$A$58, 0)))</f>
        <v>-0.45323538437685085</v>
      </c>
      <c r="J22" s="14">
        <f>'Probability Tables'!$E$4</f>
        <v>-0.95753369040820424</v>
      </c>
      <c r="K22" s="16">
        <f>SUM(H22:J22)</f>
        <v>-1.9559961252683782</v>
      </c>
      <c r="L22" s="15">
        <f>EXP(G22)/(EXP(G22)+EXP(K22))*100</f>
        <v>52.137715852432443</v>
      </c>
      <c r="M22" s="15">
        <f>EXP(K22)/(EXP(K22)+EXP(G22))*100</f>
        <v>47.862284147567557</v>
      </c>
      <c r="N22" s="17">
        <f t="shared" si="0"/>
        <v>0</v>
      </c>
      <c r="O22" s="17">
        <v>0</v>
      </c>
    </row>
    <row r="23" spans="1:15" x14ac:dyDescent="0.25">
      <c r="A23" t="s">
        <v>48</v>
      </c>
      <c r="B23" s="12" t="s">
        <v>1252</v>
      </c>
      <c r="C23" s="12" t="s">
        <v>15</v>
      </c>
      <c r="D23" s="13">
        <f>IF(B23="N/A", 0, INDEX('Probability Tables'!$J$48:$J$50, MATCH(B23, 'Probability Tables'!$A$48:$A$50, 0)))</f>
        <v>-1.6691571471357227</v>
      </c>
      <c r="E23" s="13">
        <f>IF(C23="N/A", 0, INDEX('Probability Tables'!$J$56:$J$58, MATCH(C23, 'Probability Tables'!$A$56:$A$58, 0)))</f>
        <v>-0.25442485069529852</v>
      </c>
      <c r="F23" s="13">
        <f>'Probability Tables'!$E$3</f>
        <v>-0.48424598596127871</v>
      </c>
      <c r="G23" s="16">
        <f>SUM(D23:F23)</f>
        <v>-2.4078279837923002</v>
      </c>
      <c r="H23" s="14">
        <f>IF(B23="N/A", 0, INDEX('Probability Tables'!$K$48:$K$50, MATCH(B23, 'Probability Tables'!$A$48:$A$50, 0)))</f>
        <v>-1.4997389951776758</v>
      </c>
      <c r="I23" s="14">
        <f>IF(C23="N/A", 0, INDEX('Probability Tables'!$K$56:$K$58, MATCH(C23, 'Probability Tables'!$A$56:$A$58, 0)))</f>
        <v>-0.45323538437685085</v>
      </c>
      <c r="J23" s="14">
        <f>'Probability Tables'!$E$4</f>
        <v>-0.95753369040820424</v>
      </c>
      <c r="K23" s="16">
        <f>SUM(H23:J23)</f>
        <v>-2.9105080699627308</v>
      </c>
      <c r="L23" s="15">
        <f>EXP(G23)/(EXP(G23)+EXP(K23))*100</f>
        <v>62.308895438074174</v>
      </c>
      <c r="M23" s="15">
        <f>EXP(K23)/(EXP(K23)+EXP(G23))*100</f>
        <v>37.691104561925826</v>
      </c>
      <c r="N23" s="17">
        <f t="shared" si="0"/>
        <v>0</v>
      </c>
      <c r="O23" s="17">
        <v>1</v>
      </c>
    </row>
    <row r="24" spans="1:15" x14ac:dyDescent="0.25">
      <c r="A24" t="s">
        <v>50</v>
      </c>
      <c r="B24" s="12" t="s">
        <v>1251</v>
      </c>
      <c r="C24" s="12" t="s">
        <v>27</v>
      </c>
      <c r="D24" s="13">
        <f>IF(B24="N/A", 0, INDEX('Probability Tables'!$J$48:$J$50, MATCH(B24, 'Probability Tables'!$A$48:$A$50, 0)))</f>
        <v>-0.71512608727872051</v>
      </c>
      <c r="E24" s="13">
        <f>IF(C24="N/A", 0, INDEX('Probability Tables'!$J$56:$J$58, MATCH(C24, 'Probability Tables'!$A$56:$A$58, 0)))</f>
        <v>-2.4423470353692043</v>
      </c>
      <c r="F24" s="13">
        <f>'Probability Tables'!$E$3</f>
        <v>-0.48424598596127871</v>
      </c>
      <c r="G24" s="16">
        <f>SUM(D24:F24)</f>
        <v>-3.6417191086092036</v>
      </c>
      <c r="H24" s="14">
        <f>IF(B24="N/A", 0, INDEX('Probability Tables'!$K$48:$K$50, MATCH(B24, 'Probability Tables'!$A$48:$A$50, 0)))</f>
        <v>-1.624036711855253</v>
      </c>
      <c r="I24" s="14">
        <f>IF(C24="N/A", 0, INDEX('Probability Tables'!$K$56:$K$58, MATCH(C24, 'Probability Tables'!$A$56:$A$58, 0)))</f>
        <v>-2.4037432426807936</v>
      </c>
      <c r="J24" s="14">
        <f>'Probability Tables'!$E$4</f>
        <v>-0.95753369040820424</v>
      </c>
      <c r="K24" s="16">
        <f>SUM(H24:J24)</f>
        <v>-4.9853136449442506</v>
      </c>
      <c r="L24" s="15">
        <f>EXP(G24)/(EXP(G24)+EXP(K24))*100</f>
        <v>79.308044015970736</v>
      </c>
      <c r="M24" s="15">
        <f>EXP(K24)/(EXP(K24)+EXP(G24))*100</f>
        <v>20.69195598402926</v>
      </c>
      <c r="N24" s="17">
        <f t="shared" si="0"/>
        <v>0</v>
      </c>
      <c r="O24" s="17">
        <v>1</v>
      </c>
    </row>
    <row r="25" spans="1:15" x14ac:dyDescent="0.25">
      <c r="A25" t="s">
        <v>51</v>
      </c>
      <c r="B25" s="12" t="s">
        <v>1250</v>
      </c>
      <c r="C25" s="12" t="s">
        <v>15</v>
      </c>
      <c r="D25" s="13">
        <f>IF(B25="N/A", 0, INDEX('Probability Tables'!$J$48:$J$50, MATCH(B25, 'Probability Tables'!$A$48:$A$50, 0)))</f>
        <v>-1.1317644959850102</v>
      </c>
      <c r="E25" s="13">
        <f>IF(C25="N/A", 0, INDEX('Probability Tables'!$J$56:$J$58, MATCH(C25, 'Probability Tables'!$A$56:$A$58, 0)))</f>
        <v>-0.25442485069529852</v>
      </c>
      <c r="F25" s="13">
        <f>'Probability Tables'!$E$3</f>
        <v>-0.48424598596127871</v>
      </c>
      <c r="G25" s="16">
        <f>SUM(D25:F25)</f>
        <v>-1.8704353326415875</v>
      </c>
      <c r="H25" s="14">
        <f>IF(B25="N/A", 0, INDEX('Probability Tables'!$K$48:$K$50, MATCH(B25, 'Probability Tables'!$A$48:$A$50, 0)))</f>
        <v>-0.54522705048332309</v>
      </c>
      <c r="I25" s="14">
        <f>IF(C25="N/A", 0, INDEX('Probability Tables'!$K$56:$K$58, MATCH(C25, 'Probability Tables'!$A$56:$A$58, 0)))</f>
        <v>-0.45323538437685085</v>
      </c>
      <c r="J25" s="14">
        <f>'Probability Tables'!$E$4</f>
        <v>-0.95753369040820424</v>
      </c>
      <c r="K25" s="16">
        <f>SUM(H25:J25)</f>
        <v>-1.9559961252683782</v>
      </c>
      <c r="L25" s="15">
        <f>EXP(G25)/(EXP(G25)+EXP(K25))*100</f>
        <v>52.137715852432443</v>
      </c>
      <c r="M25" s="15">
        <f>EXP(K25)/(EXP(K25)+EXP(G25))*100</f>
        <v>47.862284147567557</v>
      </c>
      <c r="N25" s="17">
        <f t="shared" si="0"/>
        <v>0</v>
      </c>
      <c r="O25" s="17">
        <v>1</v>
      </c>
    </row>
    <row r="26" spans="1:15" x14ac:dyDescent="0.25">
      <c r="A26" t="s">
        <v>53</v>
      </c>
      <c r="B26" s="12" t="s">
        <v>1250</v>
      </c>
      <c r="C26" s="12" t="s">
        <v>15</v>
      </c>
      <c r="D26" s="13">
        <f>IF(B26="N/A", 0, INDEX('Probability Tables'!$J$48:$J$50, MATCH(B26, 'Probability Tables'!$A$48:$A$50, 0)))</f>
        <v>-1.1317644959850102</v>
      </c>
      <c r="E26" s="13">
        <f>IF(C26="N/A", 0, INDEX('Probability Tables'!$J$56:$J$58, MATCH(C26, 'Probability Tables'!$A$56:$A$58, 0)))</f>
        <v>-0.25442485069529852</v>
      </c>
      <c r="F26" s="13">
        <f>'Probability Tables'!$E$3</f>
        <v>-0.48424598596127871</v>
      </c>
      <c r="G26" s="16">
        <f>SUM(D26:F26)</f>
        <v>-1.8704353326415875</v>
      </c>
      <c r="H26" s="14">
        <f>IF(B26="N/A", 0, INDEX('Probability Tables'!$K$48:$K$50, MATCH(B26, 'Probability Tables'!$A$48:$A$50, 0)))</f>
        <v>-0.54522705048332309</v>
      </c>
      <c r="I26" s="14">
        <f>IF(C26="N/A", 0, INDEX('Probability Tables'!$K$56:$K$58, MATCH(C26, 'Probability Tables'!$A$56:$A$58, 0)))</f>
        <v>-0.45323538437685085</v>
      </c>
      <c r="J26" s="14">
        <f>'Probability Tables'!$E$4</f>
        <v>-0.95753369040820424</v>
      </c>
      <c r="K26" s="16">
        <f>SUM(H26:J26)</f>
        <v>-1.9559961252683782</v>
      </c>
      <c r="L26" s="15">
        <f>EXP(G26)/(EXP(G26)+EXP(K26))*100</f>
        <v>52.137715852432443</v>
      </c>
      <c r="M26" s="15">
        <f>EXP(K26)/(EXP(K26)+EXP(G26))*100</f>
        <v>47.862284147567557</v>
      </c>
      <c r="N26" s="17">
        <f t="shared" si="0"/>
        <v>0</v>
      </c>
      <c r="O26" s="17">
        <v>0</v>
      </c>
    </row>
    <row r="27" spans="1:15" x14ac:dyDescent="0.25">
      <c r="A27" t="s">
        <v>54</v>
      </c>
      <c r="B27" s="12" t="s">
        <v>1250</v>
      </c>
      <c r="C27" s="12" t="s">
        <v>15</v>
      </c>
      <c r="D27" s="13">
        <f>IF(B27="N/A", 0, INDEX('Probability Tables'!$J$48:$J$50, MATCH(B27, 'Probability Tables'!$A$48:$A$50, 0)))</f>
        <v>-1.1317644959850102</v>
      </c>
      <c r="E27" s="13">
        <f>IF(C27="N/A", 0, INDEX('Probability Tables'!$J$56:$J$58, MATCH(C27, 'Probability Tables'!$A$56:$A$58, 0)))</f>
        <v>-0.25442485069529852</v>
      </c>
      <c r="F27" s="13">
        <f>'Probability Tables'!$E$3</f>
        <v>-0.48424598596127871</v>
      </c>
      <c r="G27" s="16">
        <f>SUM(D27:F27)</f>
        <v>-1.8704353326415875</v>
      </c>
      <c r="H27" s="14">
        <f>IF(B27="N/A", 0, INDEX('Probability Tables'!$K$48:$K$50, MATCH(B27, 'Probability Tables'!$A$48:$A$50, 0)))</f>
        <v>-0.54522705048332309</v>
      </c>
      <c r="I27" s="14">
        <f>IF(C27="N/A", 0, INDEX('Probability Tables'!$K$56:$K$58, MATCH(C27, 'Probability Tables'!$A$56:$A$58, 0)))</f>
        <v>-0.45323538437685085</v>
      </c>
      <c r="J27" s="14">
        <f>'Probability Tables'!$E$4</f>
        <v>-0.95753369040820424</v>
      </c>
      <c r="K27" s="16">
        <f>SUM(H27:J27)</f>
        <v>-1.9559961252683782</v>
      </c>
      <c r="L27" s="15">
        <f>EXP(G27)/(EXP(G27)+EXP(K27))*100</f>
        <v>52.137715852432443</v>
      </c>
      <c r="M27" s="15">
        <f>EXP(K27)/(EXP(K27)+EXP(G27))*100</f>
        <v>47.862284147567557</v>
      </c>
      <c r="N27" s="17">
        <f t="shared" si="0"/>
        <v>0</v>
      </c>
      <c r="O27" s="17">
        <v>1</v>
      </c>
    </row>
    <row r="28" spans="1:15" x14ac:dyDescent="0.25">
      <c r="A28" t="s">
        <v>55</v>
      </c>
      <c r="B28" s="12" t="s">
        <v>1251</v>
      </c>
      <c r="C28" s="12" t="s">
        <v>20</v>
      </c>
      <c r="D28" s="13">
        <f>IF(B28="N/A", 0, INDEX('Probability Tables'!$J$48:$J$50, MATCH(B28, 'Probability Tables'!$A$48:$A$50, 0)))</f>
        <v>-0.71512608727872051</v>
      </c>
      <c r="E28" s="13">
        <f>IF(C28="N/A", 0, INDEX('Probability Tables'!$J$56:$J$58, MATCH(C28, 'Probability Tables'!$A$56:$A$58, 0)))</f>
        <v>-1.9828147059907641</v>
      </c>
      <c r="F28" s="13">
        <f>'Probability Tables'!$E$3</f>
        <v>-0.48424598596127871</v>
      </c>
      <c r="G28" s="16">
        <f>SUM(D28:F28)</f>
        <v>-3.1821867792307637</v>
      </c>
      <c r="H28" s="14">
        <f>IF(B28="N/A", 0, INDEX('Probability Tables'!$K$48:$K$50, MATCH(B28, 'Probability Tables'!$A$48:$A$50, 0)))</f>
        <v>-1.624036711855253</v>
      </c>
      <c r="I28" s="14">
        <f>IF(C28="N/A", 0, INDEX('Probability Tables'!$K$56:$K$58, MATCH(C28, 'Probability Tables'!$A$56:$A$58, 0)))</f>
        <v>-1.2944356648959361</v>
      </c>
      <c r="J28" s="14">
        <f>'Probability Tables'!$E$4</f>
        <v>-0.95753369040820424</v>
      </c>
      <c r="K28" s="16">
        <f>SUM(H28:J28)</f>
        <v>-3.876006067159393</v>
      </c>
      <c r="L28" s="15">
        <f>EXP(G28)/(EXP(G28)+EXP(K28))*100</f>
        <v>66.681600712528208</v>
      </c>
      <c r="M28" s="15">
        <f>EXP(K28)/(EXP(K28)+EXP(G28))*100</f>
        <v>33.318399287471799</v>
      </c>
      <c r="N28" s="17">
        <f t="shared" si="0"/>
        <v>0</v>
      </c>
      <c r="O28" s="17">
        <v>0</v>
      </c>
    </row>
    <row r="29" spans="1:15" x14ac:dyDescent="0.25">
      <c r="A29" t="s">
        <v>56</v>
      </c>
      <c r="B29" s="12" t="s">
        <v>1250</v>
      </c>
      <c r="C29" s="12" t="s">
        <v>15</v>
      </c>
      <c r="D29" s="13">
        <f>IF(B29="N/A", 0, INDEX('Probability Tables'!$J$48:$J$50, MATCH(B29, 'Probability Tables'!$A$48:$A$50, 0)))</f>
        <v>-1.1317644959850102</v>
      </c>
      <c r="E29" s="13">
        <f>IF(C29="N/A", 0, INDEX('Probability Tables'!$J$56:$J$58, MATCH(C29, 'Probability Tables'!$A$56:$A$58, 0)))</f>
        <v>-0.25442485069529852</v>
      </c>
      <c r="F29" s="13">
        <f>'Probability Tables'!$E$3</f>
        <v>-0.48424598596127871</v>
      </c>
      <c r="G29" s="16">
        <f>SUM(D29:F29)</f>
        <v>-1.8704353326415875</v>
      </c>
      <c r="H29" s="14">
        <f>IF(B29="N/A", 0, INDEX('Probability Tables'!$K$48:$K$50, MATCH(B29, 'Probability Tables'!$A$48:$A$50, 0)))</f>
        <v>-0.54522705048332309</v>
      </c>
      <c r="I29" s="14">
        <f>IF(C29="N/A", 0, INDEX('Probability Tables'!$K$56:$K$58, MATCH(C29, 'Probability Tables'!$A$56:$A$58, 0)))</f>
        <v>-0.45323538437685085</v>
      </c>
      <c r="J29" s="14">
        <f>'Probability Tables'!$E$4</f>
        <v>-0.95753369040820424</v>
      </c>
      <c r="K29" s="16">
        <f>SUM(H29:J29)</f>
        <v>-1.9559961252683782</v>
      </c>
      <c r="L29" s="15">
        <f>EXP(G29)/(EXP(G29)+EXP(K29))*100</f>
        <v>52.137715852432443</v>
      </c>
      <c r="M29" s="15">
        <f>EXP(K29)/(EXP(K29)+EXP(G29))*100</f>
        <v>47.862284147567557</v>
      </c>
      <c r="N29" s="17">
        <f t="shared" si="0"/>
        <v>0</v>
      </c>
      <c r="O29" s="17">
        <v>0</v>
      </c>
    </row>
    <row r="30" spans="1:15" x14ac:dyDescent="0.25">
      <c r="A30" t="s">
        <v>58</v>
      </c>
      <c r="B30" s="12" t="s">
        <v>1251</v>
      </c>
      <c r="C30" s="12" t="s">
        <v>27</v>
      </c>
      <c r="D30" s="13">
        <f>IF(B30="N/A", 0, INDEX('Probability Tables'!$J$48:$J$50, MATCH(B30, 'Probability Tables'!$A$48:$A$50, 0)))</f>
        <v>-0.71512608727872051</v>
      </c>
      <c r="E30" s="13">
        <f>IF(C30="N/A", 0, INDEX('Probability Tables'!$J$56:$J$58, MATCH(C30, 'Probability Tables'!$A$56:$A$58, 0)))</f>
        <v>-2.4423470353692043</v>
      </c>
      <c r="F30" s="13">
        <f>'Probability Tables'!$E$3</f>
        <v>-0.48424598596127871</v>
      </c>
      <c r="G30" s="16">
        <f>SUM(D30:F30)</f>
        <v>-3.6417191086092036</v>
      </c>
      <c r="H30" s="14">
        <f>IF(B30="N/A", 0, INDEX('Probability Tables'!$K$48:$K$50, MATCH(B30, 'Probability Tables'!$A$48:$A$50, 0)))</f>
        <v>-1.624036711855253</v>
      </c>
      <c r="I30" s="14">
        <f>IF(C30="N/A", 0, INDEX('Probability Tables'!$K$56:$K$58, MATCH(C30, 'Probability Tables'!$A$56:$A$58, 0)))</f>
        <v>-2.4037432426807936</v>
      </c>
      <c r="J30" s="14">
        <f>'Probability Tables'!$E$4</f>
        <v>-0.95753369040820424</v>
      </c>
      <c r="K30" s="16">
        <f>SUM(H30:J30)</f>
        <v>-4.9853136449442506</v>
      </c>
      <c r="L30" s="15">
        <f>EXP(G30)/(EXP(G30)+EXP(K30))*100</f>
        <v>79.308044015970736</v>
      </c>
      <c r="M30" s="15">
        <f>EXP(K30)/(EXP(K30)+EXP(G30))*100</f>
        <v>20.69195598402926</v>
      </c>
      <c r="N30" s="17">
        <f t="shared" si="0"/>
        <v>0</v>
      </c>
      <c r="O30" s="17">
        <v>1</v>
      </c>
    </row>
    <row r="31" spans="1:15" x14ac:dyDescent="0.25">
      <c r="A31" t="s">
        <v>59</v>
      </c>
      <c r="B31" s="12" t="s">
        <v>1251</v>
      </c>
      <c r="C31" s="12" t="s">
        <v>15</v>
      </c>
      <c r="D31" s="13">
        <f>IF(B31="N/A", 0, INDEX('Probability Tables'!$J$48:$J$50, MATCH(B31, 'Probability Tables'!$A$48:$A$50, 0)))</f>
        <v>-0.71512608727872051</v>
      </c>
      <c r="E31" s="13">
        <f>IF(C31="N/A", 0, INDEX('Probability Tables'!$J$56:$J$58, MATCH(C31, 'Probability Tables'!$A$56:$A$58, 0)))</f>
        <v>-0.25442485069529852</v>
      </c>
      <c r="F31" s="13">
        <f>'Probability Tables'!$E$3</f>
        <v>-0.48424598596127871</v>
      </c>
      <c r="G31" s="16">
        <f>SUM(D31:F31)</f>
        <v>-1.4537969239352977</v>
      </c>
      <c r="H31" s="14">
        <f>IF(B31="N/A", 0, INDEX('Probability Tables'!$K$48:$K$50, MATCH(B31, 'Probability Tables'!$A$48:$A$50, 0)))</f>
        <v>-1.624036711855253</v>
      </c>
      <c r="I31" s="14">
        <f>IF(C31="N/A", 0, INDEX('Probability Tables'!$K$56:$K$58, MATCH(C31, 'Probability Tables'!$A$56:$A$58, 0)))</f>
        <v>-0.45323538437685085</v>
      </c>
      <c r="J31" s="14">
        <f>'Probability Tables'!$E$4</f>
        <v>-0.95753369040820424</v>
      </c>
      <c r="K31" s="16">
        <f>SUM(H31:J31)</f>
        <v>-3.034805786640308</v>
      </c>
      <c r="L31" s="15">
        <f>EXP(G31)/(EXP(G31)+EXP(K31))*100</f>
        <v>82.934735008829435</v>
      </c>
      <c r="M31" s="15">
        <f>EXP(K31)/(EXP(K31)+EXP(G31))*100</f>
        <v>17.065264991170558</v>
      </c>
      <c r="N31" s="17">
        <f t="shared" si="0"/>
        <v>0</v>
      </c>
      <c r="O31" s="17">
        <v>0</v>
      </c>
    </row>
    <row r="32" spans="1:15" x14ac:dyDescent="0.25">
      <c r="A32" t="s">
        <v>60</v>
      </c>
      <c r="B32" s="12" t="s">
        <v>1250</v>
      </c>
      <c r="C32" s="12" t="s">
        <v>20</v>
      </c>
      <c r="D32" s="13">
        <f>IF(B32="N/A", 0, INDEX('Probability Tables'!$J$48:$J$50, MATCH(B32, 'Probability Tables'!$A$48:$A$50, 0)))</f>
        <v>-1.1317644959850102</v>
      </c>
      <c r="E32" s="13">
        <f>IF(C32="N/A", 0, INDEX('Probability Tables'!$J$56:$J$58, MATCH(C32, 'Probability Tables'!$A$56:$A$58, 0)))</f>
        <v>-1.9828147059907641</v>
      </c>
      <c r="F32" s="13">
        <f>'Probability Tables'!$E$3</f>
        <v>-0.48424598596127871</v>
      </c>
      <c r="G32" s="16">
        <f>SUM(D32:F32)</f>
        <v>-3.5988251879370532</v>
      </c>
      <c r="H32" s="14">
        <f>IF(B32="N/A", 0, INDEX('Probability Tables'!$K$48:$K$50, MATCH(B32, 'Probability Tables'!$A$48:$A$50, 0)))</f>
        <v>-0.54522705048332309</v>
      </c>
      <c r="I32" s="14">
        <f>IF(C32="N/A", 0, INDEX('Probability Tables'!$K$56:$K$58, MATCH(C32, 'Probability Tables'!$A$56:$A$58, 0)))</f>
        <v>-1.2944356648959361</v>
      </c>
      <c r="J32" s="14">
        <f>'Probability Tables'!$E$4</f>
        <v>-0.95753369040820424</v>
      </c>
      <c r="K32" s="16">
        <f>SUM(H32:J32)</f>
        <v>-2.7971964057874632</v>
      </c>
      <c r="L32" s="15">
        <f>EXP(G32)/(EXP(G32)+EXP(K32))*100</f>
        <v>30.967721442888767</v>
      </c>
      <c r="M32" s="15">
        <f>EXP(K32)/(EXP(K32)+EXP(G32))*100</f>
        <v>69.032278557111241</v>
      </c>
      <c r="N32" s="17">
        <f t="shared" si="0"/>
        <v>1</v>
      </c>
      <c r="O32" s="17">
        <v>0</v>
      </c>
    </row>
    <row r="33" spans="1:15" x14ac:dyDescent="0.25">
      <c r="A33" t="s">
        <v>62</v>
      </c>
      <c r="B33" s="12" t="s">
        <v>1250</v>
      </c>
      <c r="C33" s="12" t="s">
        <v>20</v>
      </c>
      <c r="D33" s="13">
        <f>IF(B33="N/A", 0, INDEX('Probability Tables'!$J$48:$J$50, MATCH(B33, 'Probability Tables'!$A$48:$A$50, 0)))</f>
        <v>-1.1317644959850102</v>
      </c>
      <c r="E33" s="13">
        <f>IF(C33="N/A", 0, INDEX('Probability Tables'!$J$56:$J$58, MATCH(C33, 'Probability Tables'!$A$56:$A$58, 0)))</f>
        <v>-1.9828147059907641</v>
      </c>
      <c r="F33" s="13">
        <f>'Probability Tables'!$E$3</f>
        <v>-0.48424598596127871</v>
      </c>
      <c r="G33" s="16">
        <f>SUM(D33:F33)</f>
        <v>-3.5988251879370532</v>
      </c>
      <c r="H33" s="14">
        <f>IF(B33="N/A", 0, INDEX('Probability Tables'!$K$48:$K$50, MATCH(B33, 'Probability Tables'!$A$48:$A$50, 0)))</f>
        <v>-0.54522705048332309</v>
      </c>
      <c r="I33" s="14">
        <f>IF(C33="N/A", 0, INDEX('Probability Tables'!$K$56:$K$58, MATCH(C33, 'Probability Tables'!$A$56:$A$58, 0)))</f>
        <v>-1.2944356648959361</v>
      </c>
      <c r="J33" s="14">
        <f>'Probability Tables'!$E$4</f>
        <v>-0.95753369040820424</v>
      </c>
      <c r="K33" s="16">
        <f>SUM(H33:J33)</f>
        <v>-2.7971964057874632</v>
      </c>
      <c r="L33" s="15">
        <f>EXP(G33)/(EXP(G33)+EXP(K33))*100</f>
        <v>30.967721442888767</v>
      </c>
      <c r="M33" s="15">
        <f>EXP(K33)/(EXP(K33)+EXP(G33))*100</f>
        <v>69.032278557111241</v>
      </c>
      <c r="N33" s="17">
        <f t="shared" si="0"/>
        <v>1</v>
      </c>
      <c r="O33" s="17">
        <v>1</v>
      </c>
    </row>
    <row r="34" spans="1:15" x14ac:dyDescent="0.25">
      <c r="A34" t="s">
        <v>65</v>
      </c>
      <c r="B34" s="12" t="s">
        <v>1251</v>
      </c>
      <c r="C34" s="12" t="s">
        <v>27</v>
      </c>
      <c r="D34" s="13">
        <f>IF(B34="N/A", 0, INDEX('Probability Tables'!$J$48:$J$50, MATCH(B34, 'Probability Tables'!$A$48:$A$50, 0)))</f>
        <v>-0.71512608727872051</v>
      </c>
      <c r="E34" s="13">
        <f>IF(C34="N/A", 0, INDEX('Probability Tables'!$J$56:$J$58, MATCH(C34, 'Probability Tables'!$A$56:$A$58, 0)))</f>
        <v>-2.4423470353692043</v>
      </c>
      <c r="F34" s="13">
        <f>'Probability Tables'!$E$3</f>
        <v>-0.48424598596127871</v>
      </c>
      <c r="G34" s="16">
        <f>SUM(D34:F34)</f>
        <v>-3.6417191086092036</v>
      </c>
      <c r="H34" s="14">
        <f>IF(B34="N/A", 0, INDEX('Probability Tables'!$K$48:$K$50, MATCH(B34, 'Probability Tables'!$A$48:$A$50, 0)))</f>
        <v>-1.624036711855253</v>
      </c>
      <c r="I34" s="14">
        <f>IF(C34="N/A", 0, INDEX('Probability Tables'!$K$56:$K$58, MATCH(C34, 'Probability Tables'!$A$56:$A$58, 0)))</f>
        <v>-2.4037432426807936</v>
      </c>
      <c r="J34" s="14">
        <f>'Probability Tables'!$E$4</f>
        <v>-0.95753369040820424</v>
      </c>
      <c r="K34" s="16">
        <f>SUM(H34:J34)</f>
        <v>-4.9853136449442506</v>
      </c>
      <c r="L34" s="15">
        <f>EXP(G34)/(EXP(G34)+EXP(K34))*100</f>
        <v>79.308044015970736</v>
      </c>
      <c r="M34" s="15">
        <f>EXP(K34)/(EXP(K34)+EXP(G34))*100</f>
        <v>20.69195598402926</v>
      </c>
      <c r="N34" s="17">
        <f t="shared" si="0"/>
        <v>0</v>
      </c>
      <c r="O34" s="17">
        <v>1</v>
      </c>
    </row>
    <row r="35" spans="1:15" x14ac:dyDescent="0.25">
      <c r="A35" t="s">
        <v>66</v>
      </c>
      <c r="B35" s="12" t="s">
        <v>1252</v>
      </c>
      <c r="C35" s="12" t="s">
        <v>15</v>
      </c>
      <c r="D35" s="13">
        <f>IF(B35="N/A", 0, INDEX('Probability Tables'!$J$48:$J$50, MATCH(B35, 'Probability Tables'!$A$48:$A$50, 0)))</f>
        <v>-1.6691571471357227</v>
      </c>
      <c r="E35" s="13">
        <f>IF(C35="N/A", 0, INDEX('Probability Tables'!$J$56:$J$58, MATCH(C35, 'Probability Tables'!$A$56:$A$58, 0)))</f>
        <v>-0.25442485069529852</v>
      </c>
      <c r="F35" s="13">
        <f>'Probability Tables'!$E$3</f>
        <v>-0.48424598596127871</v>
      </c>
      <c r="G35" s="16">
        <f>SUM(D35:F35)</f>
        <v>-2.4078279837923002</v>
      </c>
      <c r="H35" s="14">
        <f>IF(B35="N/A", 0, INDEX('Probability Tables'!$K$48:$K$50, MATCH(B35, 'Probability Tables'!$A$48:$A$50, 0)))</f>
        <v>-1.4997389951776758</v>
      </c>
      <c r="I35" s="14">
        <f>IF(C35="N/A", 0, INDEX('Probability Tables'!$K$56:$K$58, MATCH(C35, 'Probability Tables'!$A$56:$A$58, 0)))</f>
        <v>-0.45323538437685085</v>
      </c>
      <c r="J35" s="14">
        <f>'Probability Tables'!$E$4</f>
        <v>-0.95753369040820424</v>
      </c>
      <c r="K35" s="16">
        <f>SUM(H35:J35)</f>
        <v>-2.9105080699627308</v>
      </c>
      <c r="L35" s="15">
        <f>EXP(G35)/(EXP(G35)+EXP(K35))*100</f>
        <v>62.308895438074174</v>
      </c>
      <c r="M35" s="15">
        <f>EXP(K35)/(EXP(K35)+EXP(G35))*100</f>
        <v>37.691104561925826</v>
      </c>
      <c r="N35" s="17">
        <f t="shared" si="0"/>
        <v>0</v>
      </c>
      <c r="O35" s="17">
        <v>0</v>
      </c>
    </row>
    <row r="36" spans="1:15" x14ac:dyDescent="0.25">
      <c r="A36" t="s">
        <v>68</v>
      </c>
      <c r="B36" s="12" t="s">
        <v>1250</v>
      </c>
      <c r="C36" s="12" t="s">
        <v>20</v>
      </c>
      <c r="D36" s="13">
        <f>IF(B36="N/A", 0, INDEX('Probability Tables'!$J$48:$J$50, MATCH(B36, 'Probability Tables'!$A$48:$A$50, 0)))</f>
        <v>-1.1317644959850102</v>
      </c>
      <c r="E36" s="13">
        <f>IF(C36="N/A", 0, INDEX('Probability Tables'!$J$56:$J$58, MATCH(C36, 'Probability Tables'!$A$56:$A$58, 0)))</f>
        <v>-1.9828147059907641</v>
      </c>
      <c r="F36" s="13">
        <f>'Probability Tables'!$E$3</f>
        <v>-0.48424598596127871</v>
      </c>
      <c r="G36" s="16">
        <f>SUM(D36:F36)</f>
        <v>-3.5988251879370532</v>
      </c>
      <c r="H36" s="14">
        <f>IF(B36="N/A", 0, INDEX('Probability Tables'!$K$48:$K$50, MATCH(B36, 'Probability Tables'!$A$48:$A$50, 0)))</f>
        <v>-0.54522705048332309</v>
      </c>
      <c r="I36" s="14">
        <f>IF(C36="N/A", 0, INDEX('Probability Tables'!$K$56:$K$58, MATCH(C36, 'Probability Tables'!$A$56:$A$58, 0)))</f>
        <v>-1.2944356648959361</v>
      </c>
      <c r="J36" s="14">
        <f>'Probability Tables'!$E$4</f>
        <v>-0.95753369040820424</v>
      </c>
      <c r="K36" s="16">
        <f>SUM(H36:J36)</f>
        <v>-2.7971964057874632</v>
      </c>
      <c r="L36" s="15">
        <f>EXP(G36)/(EXP(G36)+EXP(K36))*100</f>
        <v>30.967721442888767</v>
      </c>
      <c r="M36" s="15">
        <f>EXP(K36)/(EXP(K36)+EXP(G36))*100</f>
        <v>69.032278557111241</v>
      </c>
      <c r="N36" s="17">
        <f t="shared" si="0"/>
        <v>1</v>
      </c>
      <c r="O36" s="17">
        <v>0</v>
      </c>
    </row>
    <row r="37" spans="1:15" x14ac:dyDescent="0.25">
      <c r="A37" t="s">
        <v>70</v>
      </c>
      <c r="B37" s="12" t="s">
        <v>1250</v>
      </c>
      <c r="C37" s="12" t="s">
        <v>15</v>
      </c>
      <c r="D37" s="13">
        <f>IF(B37="N/A", 0, INDEX('Probability Tables'!$J$48:$J$50, MATCH(B37, 'Probability Tables'!$A$48:$A$50, 0)))</f>
        <v>-1.1317644959850102</v>
      </c>
      <c r="E37" s="13">
        <f>IF(C37="N/A", 0, INDEX('Probability Tables'!$J$56:$J$58, MATCH(C37, 'Probability Tables'!$A$56:$A$58, 0)))</f>
        <v>-0.25442485069529852</v>
      </c>
      <c r="F37" s="13">
        <f>'Probability Tables'!$E$3</f>
        <v>-0.48424598596127871</v>
      </c>
      <c r="G37" s="16">
        <f>SUM(D37:F37)</f>
        <v>-1.8704353326415875</v>
      </c>
      <c r="H37" s="14">
        <f>IF(B37="N/A", 0, INDEX('Probability Tables'!$K$48:$K$50, MATCH(B37, 'Probability Tables'!$A$48:$A$50, 0)))</f>
        <v>-0.54522705048332309</v>
      </c>
      <c r="I37" s="14">
        <f>IF(C37="N/A", 0, INDEX('Probability Tables'!$K$56:$K$58, MATCH(C37, 'Probability Tables'!$A$56:$A$58, 0)))</f>
        <v>-0.45323538437685085</v>
      </c>
      <c r="J37" s="14">
        <f>'Probability Tables'!$E$4</f>
        <v>-0.95753369040820424</v>
      </c>
      <c r="K37" s="16">
        <f>SUM(H37:J37)</f>
        <v>-1.9559961252683782</v>
      </c>
      <c r="L37" s="15">
        <f>EXP(G37)/(EXP(G37)+EXP(K37))*100</f>
        <v>52.137715852432443</v>
      </c>
      <c r="M37" s="15">
        <f>EXP(K37)/(EXP(K37)+EXP(G37))*100</f>
        <v>47.862284147567557</v>
      </c>
      <c r="N37" s="17">
        <f t="shared" si="0"/>
        <v>0</v>
      </c>
      <c r="O37" s="17">
        <v>0</v>
      </c>
    </row>
    <row r="38" spans="1:15" x14ac:dyDescent="0.25">
      <c r="A38" t="s">
        <v>71</v>
      </c>
      <c r="B38" s="12" t="s">
        <v>1251</v>
      </c>
      <c r="C38" s="12" t="s">
        <v>20</v>
      </c>
      <c r="D38" s="13">
        <f>IF(B38="N/A", 0, INDEX('Probability Tables'!$J$48:$J$50, MATCH(B38, 'Probability Tables'!$A$48:$A$50, 0)))</f>
        <v>-0.71512608727872051</v>
      </c>
      <c r="E38" s="13">
        <f>IF(C38="N/A", 0, INDEX('Probability Tables'!$J$56:$J$58, MATCH(C38, 'Probability Tables'!$A$56:$A$58, 0)))</f>
        <v>-1.9828147059907641</v>
      </c>
      <c r="F38" s="13">
        <f>'Probability Tables'!$E$3</f>
        <v>-0.48424598596127871</v>
      </c>
      <c r="G38" s="16">
        <f>SUM(D38:F38)</f>
        <v>-3.1821867792307637</v>
      </c>
      <c r="H38" s="14">
        <f>IF(B38="N/A", 0, INDEX('Probability Tables'!$K$48:$K$50, MATCH(B38, 'Probability Tables'!$A$48:$A$50, 0)))</f>
        <v>-1.624036711855253</v>
      </c>
      <c r="I38" s="14">
        <f>IF(C38="N/A", 0, INDEX('Probability Tables'!$K$56:$K$58, MATCH(C38, 'Probability Tables'!$A$56:$A$58, 0)))</f>
        <v>-1.2944356648959361</v>
      </c>
      <c r="J38" s="14">
        <f>'Probability Tables'!$E$4</f>
        <v>-0.95753369040820424</v>
      </c>
      <c r="K38" s="16">
        <f>SUM(H38:J38)</f>
        <v>-3.876006067159393</v>
      </c>
      <c r="L38" s="15">
        <f>EXP(G38)/(EXP(G38)+EXP(K38))*100</f>
        <v>66.681600712528208</v>
      </c>
      <c r="M38" s="15">
        <f>EXP(K38)/(EXP(K38)+EXP(G38))*100</f>
        <v>33.318399287471799</v>
      </c>
      <c r="N38" s="17">
        <f t="shared" si="0"/>
        <v>0</v>
      </c>
      <c r="O38" s="17">
        <v>1</v>
      </c>
    </row>
    <row r="39" spans="1:15" x14ac:dyDescent="0.25">
      <c r="A39" t="s">
        <v>72</v>
      </c>
      <c r="B39" s="12" t="s">
        <v>1251</v>
      </c>
      <c r="C39" s="12" t="s">
        <v>15</v>
      </c>
      <c r="D39" s="13">
        <f>IF(B39="N/A", 0, INDEX('Probability Tables'!$J$48:$J$50, MATCH(B39, 'Probability Tables'!$A$48:$A$50, 0)))</f>
        <v>-0.71512608727872051</v>
      </c>
      <c r="E39" s="13">
        <f>IF(C39="N/A", 0, INDEX('Probability Tables'!$J$56:$J$58, MATCH(C39, 'Probability Tables'!$A$56:$A$58, 0)))</f>
        <v>-0.25442485069529852</v>
      </c>
      <c r="F39" s="13">
        <f>'Probability Tables'!$E$3</f>
        <v>-0.48424598596127871</v>
      </c>
      <c r="G39" s="16">
        <f>SUM(D39:F39)</f>
        <v>-1.4537969239352977</v>
      </c>
      <c r="H39" s="14">
        <f>IF(B39="N/A", 0, INDEX('Probability Tables'!$K$48:$K$50, MATCH(B39, 'Probability Tables'!$A$48:$A$50, 0)))</f>
        <v>-1.624036711855253</v>
      </c>
      <c r="I39" s="14">
        <f>IF(C39="N/A", 0, INDEX('Probability Tables'!$K$56:$K$58, MATCH(C39, 'Probability Tables'!$A$56:$A$58, 0)))</f>
        <v>-0.45323538437685085</v>
      </c>
      <c r="J39" s="14">
        <f>'Probability Tables'!$E$4</f>
        <v>-0.95753369040820424</v>
      </c>
      <c r="K39" s="16">
        <f>SUM(H39:J39)</f>
        <v>-3.034805786640308</v>
      </c>
      <c r="L39" s="15">
        <f>EXP(G39)/(EXP(G39)+EXP(K39))*100</f>
        <v>82.934735008829435</v>
      </c>
      <c r="M39" s="15">
        <f>EXP(K39)/(EXP(K39)+EXP(G39))*100</f>
        <v>17.065264991170558</v>
      </c>
      <c r="N39" s="17">
        <f t="shared" si="0"/>
        <v>0</v>
      </c>
      <c r="O39" s="17">
        <v>0</v>
      </c>
    </row>
    <row r="40" spans="1:15" x14ac:dyDescent="0.25">
      <c r="A40" t="s">
        <v>74</v>
      </c>
      <c r="B40" s="12" t="s">
        <v>1252</v>
      </c>
      <c r="C40" s="12" t="s">
        <v>15</v>
      </c>
      <c r="D40" s="13">
        <f>IF(B40="N/A", 0, INDEX('Probability Tables'!$J$48:$J$50, MATCH(B40, 'Probability Tables'!$A$48:$A$50, 0)))</f>
        <v>-1.6691571471357227</v>
      </c>
      <c r="E40" s="13">
        <f>IF(C40="N/A", 0, INDEX('Probability Tables'!$J$56:$J$58, MATCH(C40, 'Probability Tables'!$A$56:$A$58, 0)))</f>
        <v>-0.25442485069529852</v>
      </c>
      <c r="F40" s="13">
        <f>'Probability Tables'!$E$3</f>
        <v>-0.48424598596127871</v>
      </c>
      <c r="G40" s="16">
        <f>SUM(D40:F40)</f>
        <v>-2.4078279837923002</v>
      </c>
      <c r="H40" s="14">
        <f>IF(B40="N/A", 0, INDEX('Probability Tables'!$K$48:$K$50, MATCH(B40, 'Probability Tables'!$A$48:$A$50, 0)))</f>
        <v>-1.4997389951776758</v>
      </c>
      <c r="I40" s="14">
        <f>IF(C40="N/A", 0, INDEX('Probability Tables'!$K$56:$K$58, MATCH(C40, 'Probability Tables'!$A$56:$A$58, 0)))</f>
        <v>-0.45323538437685085</v>
      </c>
      <c r="J40" s="14">
        <f>'Probability Tables'!$E$4</f>
        <v>-0.95753369040820424</v>
      </c>
      <c r="K40" s="16">
        <f>SUM(H40:J40)</f>
        <v>-2.9105080699627308</v>
      </c>
      <c r="L40" s="15">
        <f>EXP(G40)/(EXP(G40)+EXP(K40))*100</f>
        <v>62.308895438074174</v>
      </c>
      <c r="M40" s="15">
        <f>EXP(K40)/(EXP(K40)+EXP(G40))*100</f>
        <v>37.691104561925826</v>
      </c>
      <c r="N40" s="17">
        <f t="shared" si="0"/>
        <v>0</v>
      </c>
      <c r="O40" s="17">
        <v>0</v>
      </c>
    </row>
    <row r="41" spans="1:15" x14ac:dyDescent="0.25">
      <c r="A41" t="s">
        <v>75</v>
      </c>
      <c r="B41" s="12" t="s">
        <v>1252</v>
      </c>
      <c r="C41" s="12" t="s">
        <v>20</v>
      </c>
      <c r="D41" s="13">
        <f>IF(B41="N/A", 0, INDEX('Probability Tables'!$J$48:$J$50, MATCH(B41, 'Probability Tables'!$A$48:$A$50, 0)))</f>
        <v>-1.6691571471357227</v>
      </c>
      <c r="E41" s="13">
        <f>IF(C41="N/A", 0, INDEX('Probability Tables'!$J$56:$J$58, MATCH(C41, 'Probability Tables'!$A$56:$A$58, 0)))</f>
        <v>-1.9828147059907641</v>
      </c>
      <c r="F41" s="13">
        <f>'Probability Tables'!$E$3</f>
        <v>-0.48424598596127871</v>
      </c>
      <c r="G41" s="16">
        <f>SUM(D41:F41)</f>
        <v>-4.1362178390877657</v>
      </c>
      <c r="H41" s="14">
        <f>IF(B41="N/A", 0, INDEX('Probability Tables'!$K$48:$K$50, MATCH(B41, 'Probability Tables'!$A$48:$A$50, 0)))</f>
        <v>-1.4997389951776758</v>
      </c>
      <c r="I41" s="14">
        <f>IF(C41="N/A", 0, INDEX('Probability Tables'!$K$56:$K$58, MATCH(C41, 'Probability Tables'!$A$56:$A$58, 0)))</f>
        <v>-1.2944356648959361</v>
      </c>
      <c r="J41" s="14">
        <f>'Probability Tables'!$E$4</f>
        <v>-0.95753369040820424</v>
      </c>
      <c r="K41" s="16">
        <f>SUM(H41:J41)</f>
        <v>-3.7517083504818158</v>
      </c>
      <c r="L41" s="15">
        <f>EXP(G41)/(EXP(G41)+EXP(K41))*100</f>
        <v>40.503972531057862</v>
      </c>
      <c r="M41" s="15">
        <f>EXP(K41)/(EXP(K41)+EXP(G41))*100</f>
        <v>59.496027468942138</v>
      </c>
      <c r="N41" s="17">
        <f t="shared" si="0"/>
        <v>1</v>
      </c>
      <c r="O41" s="17">
        <v>1</v>
      </c>
    </row>
    <row r="42" spans="1:15" x14ac:dyDescent="0.25">
      <c r="A42" t="s">
        <v>76</v>
      </c>
      <c r="B42" s="12" t="s">
        <v>1251</v>
      </c>
      <c r="C42" s="12" t="s">
        <v>15</v>
      </c>
      <c r="D42" s="13">
        <f>IF(B42="N/A", 0, INDEX('Probability Tables'!$J$48:$J$50, MATCH(B42, 'Probability Tables'!$A$48:$A$50, 0)))</f>
        <v>-0.71512608727872051</v>
      </c>
      <c r="E42" s="13">
        <f>IF(C42="N/A", 0, INDEX('Probability Tables'!$J$56:$J$58, MATCH(C42, 'Probability Tables'!$A$56:$A$58, 0)))</f>
        <v>-0.25442485069529852</v>
      </c>
      <c r="F42" s="13">
        <f>'Probability Tables'!$E$3</f>
        <v>-0.48424598596127871</v>
      </c>
      <c r="G42" s="16">
        <f>SUM(D42:F42)</f>
        <v>-1.4537969239352977</v>
      </c>
      <c r="H42" s="14">
        <f>IF(B42="N/A", 0, INDEX('Probability Tables'!$K$48:$K$50, MATCH(B42, 'Probability Tables'!$A$48:$A$50, 0)))</f>
        <v>-1.624036711855253</v>
      </c>
      <c r="I42" s="14">
        <f>IF(C42="N/A", 0, INDEX('Probability Tables'!$K$56:$K$58, MATCH(C42, 'Probability Tables'!$A$56:$A$58, 0)))</f>
        <v>-0.45323538437685085</v>
      </c>
      <c r="J42" s="14">
        <f>'Probability Tables'!$E$4</f>
        <v>-0.95753369040820424</v>
      </c>
      <c r="K42" s="16">
        <f>SUM(H42:J42)</f>
        <v>-3.034805786640308</v>
      </c>
      <c r="L42" s="15">
        <f>EXP(G42)/(EXP(G42)+EXP(K42))*100</f>
        <v>82.934735008829435</v>
      </c>
      <c r="M42" s="15">
        <f>EXP(K42)/(EXP(K42)+EXP(G42))*100</f>
        <v>17.065264991170558</v>
      </c>
      <c r="N42" s="17">
        <f t="shared" si="0"/>
        <v>0</v>
      </c>
      <c r="O42" s="17">
        <v>0</v>
      </c>
    </row>
    <row r="43" spans="1:15" x14ac:dyDescent="0.25">
      <c r="A43" t="s">
        <v>77</v>
      </c>
      <c r="B43" s="12" t="s">
        <v>1250</v>
      </c>
      <c r="C43" s="12" t="s">
        <v>15</v>
      </c>
      <c r="D43" s="13">
        <f>IF(B43="N/A", 0, INDEX('Probability Tables'!$J$48:$J$50, MATCH(B43, 'Probability Tables'!$A$48:$A$50, 0)))</f>
        <v>-1.1317644959850102</v>
      </c>
      <c r="E43" s="13">
        <f>IF(C43="N/A", 0, INDEX('Probability Tables'!$J$56:$J$58, MATCH(C43, 'Probability Tables'!$A$56:$A$58, 0)))</f>
        <v>-0.25442485069529852</v>
      </c>
      <c r="F43" s="13">
        <f>'Probability Tables'!$E$3</f>
        <v>-0.48424598596127871</v>
      </c>
      <c r="G43" s="16">
        <f>SUM(D43:F43)</f>
        <v>-1.8704353326415875</v>
      </c>
      <c r="H43" s="14">
        <f>IF(B43="N/A", 0, INDEX('Probability Tables'!$K$48:$K$50, MATCH(B43, 'Probability Tables'!$A$48:$A$50, 0)))</f>
        <v>-0.54522705048332309</v>
      </c>
      <c r="I43" s="14">
        <f>IF(C43="N/A", 0, INDEX('Probability Tables'!$K$56:$K$58, MATCH(C43, 'Probability Tables'!$A$56:$A$58, 0)))</f>
        <v>-0.45323538437685085</v>
      </c>
      <c r="J43" s="14">
        <f>'Probability Tables'!$E$4</f>
        <v>-0.95753369040820424</v>
      </c>
      <c r="K43" s="16">
        <f>SUM(H43:J43)</f>
        <v>-1.9559961252683782</v>
      </c>
      <c r="L43" s="15">
        <f>EXP(G43)/(EXP(G43)+EXP(K43))*100</f>
        <v>52.137715852432443</v>
      </c>
      <c r="M43" s="15">
        <f>EXP(K43)/(EXP(K43)+EXP(G43))*100</f>
        <v>47.862284147567557</v>
      </c>
      <c r="N43" s="17">
        <f t="shared" si="0"/>
        <v>0</v>
      </c>
      <c r="O43" s="17">
        <v>0</v>
      </c>
    </row>
    <row r="44" spans="1:15" x14ac:dyDescent="0.25">
      <c r="A44" t="s">
        <v>78</v>
      </c>
      <c r="B44" s="12" t="s">
        <v>1251</v>
      </c>
      <c r="C44" s="12" t="s">
        <v>20</v>
      </c>
      <c r="D44" s="13">
        <f>IF(B44="N/A", 0, INDEX('Probability Tables'!$J$48:$J$50, MATCH(B44, 'Probability Tables'!$A$48:$A$50, 0)))</f>
        <v>-0.71512608727872051</v>
      </c>
      <c r="E44" s="13">
        <f>IF(C44="N/A", 0, INDEX('Probability Tables'!$J$56:$J$58, MATCH(C44, 'Probability Tables'!$A$56:$A$58, 0)))</f>
        <v>-1.9828147059907641</v>
      </c>
      <c r="F44" s="13">
        <f>'Probability Tables'!$E$3</f>
        <v>-0.48424598596127871</v>
      </c>
      <c r="G44" s="16">
        <f>SUM(D44:F44)</f>
        <v>-3.1821867792307637</v>
      </c>
      <c r="H44" s="14">
        <f>IF(B44="N/A", 0, INDEX('Probability Tables'!$K$48:$K$50, MATCH(B44, 'Probability Tables'!$A$48:$A$50, 0)))</f>
        <v>-1.624036711855253</v>
      </c>
      <c r="I44" s="14">
        <f>IF(C44="N/A", 0, INDEX('Probability Tables'!$K$56:$K$58, MATCH(C44, 'Probability Tables'!$A$56:$A$58, 0)))</f>
        <v>-1.2944356648959361</v>
      </c>
      <c r="J44" s="14">
        <f>'Probability Tables'!$E$4</f>
        <v>-0.95753369040820424</v>
      </c>
      <c r="K44" s="16">
        <f>SUM(H44:J44)</f>
        <v>-3.876006067159393</v>
      </c>
      <c r="L44" s="15">
        <f>EXP(G44)/(EXP(G44)+EXP(K44))*100</f>
        <v>66.681600712528208</v>
      </c>
      <c r="M44" s="15">
        <f>EXP(K44)/(EXP(K44)+EXP(G44))*100</f>
        <v>33.318399287471799</v>
      </c>
      <c r="N44" s="17">
        <f t="shared" si="0"/>
        <v>0</v>
      </c>
      <c r="O44" s="17">
        <v>0</v>
      </c>
    </row>
    <row r="45" spans="1:15" x14ac:dyDescent="0.25">
      <c r="A45" t="s">
        <v>79</v>
      </c>
      <c r="B45" s="12" t="s">
        <v>1250</v>
      </c>
      <c r="C45" s="12" t="s">
        <v>20</v>
      </c>
      <c r="D45" s="13">
        <f>IF(B45="N/A", 0, INDEX('Probability Tables'!$J$48:$J$50, MATCH(B45, 'Probability Tables'!$A$48:$A$50, 0)))</f>
        <v>-1.1317644959850102</v>
      </c>
      <c r="E45" s="13">
        <f>IF(C45="N/A", 0, INDEX('Probability Tables'!$J$56:$J$58, MATCH(C45, 'Probability Tables'!$A$56:$A$58, 0)))</f>
        <v>-1.9828147059907641</v>
      </c>
      <c r="F45" s="13">
        <f>'Probability Tables'!$E$3</f>
        <v>-0.48424598596127871</v>
      </c>
      <c r="G45" s="16">
        <f>SUM(D45:F45)</f>
        <v>-3.5988251879370532</v>
      </c>
      <c r="H45" s="14">
        <f>IF(B45="N/A", 0, INDEX('Probability Tables'!$K$48:$K$50, MATCH(B45, 'Probability Tables'!$A$48:$A$50, 0)))</f>
        <v>-0.54522705048332309</v>
      </c>
      <c r="I45" s="14">
        <f>IF(C45="N/A", 0, INDEX('Probability Tables'!$K$56:$K$58, MATCH(C45, 'Probability Tables'!$A$56:$A$58, 0)))</f>
        <v>-1.2944356648959361</v>
      </c>
      <c r="J45" s="14">
        <f>'Probability Tables'!$E$4</f>
        <v>-0.95753369040820424</v>
      </c>
      <c r="K45" s="16">
        <f>SUM(H45:J45)</f>
        <v>-2.7971964057874632</v>
      </c>
      <c r="L45" s="15">
        <f>EXP(G45)/(EXP(G45)+EXP(K45))*100</f>
        <v>30.967721442888767</v>
      </c>
      <c r="M45" s="15">
        <f>EXP(K45)/(EXP(K45)+EXP(G45))*100</f>
        <v>69.032278557111241</v>
      </c>
      <c r="N45" s="17">
        <f t="shared" si="0"/>
        <v>1</v>
      </c>
      <c r="O45" s="17">
        <v>1</v>
      </c>
    </row>
    <row r="46" spans="1:15" x14ac:dyDescent="0.25">
      <c r="A46" t="s">
        <v>81</v>
      </c>
      <c r="B46" s="12" t="s">
        <v>1251</v>
      </c>
      <c r="C46" s="12" t="s">
        <v>27</v>
      </c>
      <c r="D46" s="13">
        <f>IF(B46="N/A", 0, INDEX('Probability Tables'!$J$48:$J$50, MATCH(B46, 'Probability Tables'!$A$48:$A$50, 0)))</f>
        <v>-0.71512608727872051</v>
      </c>
      <c r="E46" s="13">
        <f>IF(C46="N/A", 0, INDEX('Probability Tables'!$J$56:$J$58, MATCH(C46, 'Probability Tables'!$A$56:$A$58, 0)))</f>
        <v>-2.4423470353692043</v>
      </c>
      <c r="F46" s="13">
        <f>'Probability Tables'!$E$3</f>
        <v>-0.48424598596127871</v>
      </c>
      <c r="G46" s="16">
        <f>SUM(D46:F46)</f>
        <v>-3.6417191086092036</v>
      </c>
      <c r="H46" s="14">
        <f>IF(B46="N/A", 0, INDEX('Probability Tables'!$K$48:$K$50, MATCH(B46, 'Probability Tables'!$A$48:$A$50, 0)))</f>
        <v>-1.624036711855253</v>
      </c>
      <c r="I46" s="14">
        <f>IF(C46="N/A", 0, INDEX('Probability Tables'!$K$56:$K$58, MATCH(C46, 'Probability Tables'!$A$56:$A$58, 0)))</f>
        <v>-2.4037432426807936</v>
      </c>
      <c r="J46" s="14">
        <f>'Probability Tables'!$E$4</f>
        <v>-0.95753369040820424</v>
      </c>
      <c r="K46" s="16">
        <f>SUM(H46:J46)</f>
        <v>-4.9853136449442506</v>
      </c>
      <c r="L46" s="15">
        <f>EXP(G46)/(EXP(G46)+EXP(K46))*100</f>
        <v>79.308044015970736</v>
      </c>
      <c r="M46" s="15">
        <f>EXP(K46)/(EXP(K46)+EXP(G46))*100</f>
        <v>20.69195598402926</v>
      </c>
      <c r="N46" s="17">
        <f t="shared" si="0"/>
        <v>0</v>
      </c>
      <c r="O46" s="17">
        <v>1</v>
      </c>
    </row>
    <row r="47" spans="1:15" x14ac:dyDescent="0.25">
      <c r="A47" t="s">
        <v>82</v>
      </c>
      <c r="B47" s="12" t="s">
        <v>1251</v>
      </c>
      <c r="C47" s="12" t="s">
        <v>15</v>
      </c>
      <c r="D47" s="13">
        <f>IF(B47="N/A", 0, INDEX('Probability Tables'!$J$48:$J$50, MATCH(B47, 'Probability Tables'!$A$48:$A$50, 0)))</f>
        <v>-0.71512608727872051</v>
      </c>
      <c r="E47" s="13">
        <f>IF(C47="N/A", 0, INDEX('Probability Tables'!$J$56:$J$58, MATCH(C47, 'Probability Tables'!$A$56:$A$58, 0)))</f>
        <v>-0.25442485069529852</v>
      </c>
      <c r="F47" s="13">
        <f>'Probability Tables'!$E$3</f>
        <v>-0.48424598596127871</v>
      </c>
      <c r="G47" s="16">
        <f>SUM(D47:F47)</f>
        <v>-1.4537969239352977</v>
      </c>
      <c r="H47" s="14">
        <f>IF(B47="N/A", 0, INDEX('Probability Tables'!$K$48:$K$50, MATCH(B47, 'Probability Tables'!$A$48:$A$50, 0)))</f>
        <v>-1.624036711855253</v>
      </c>
      <c r="I47" s="14">
        <f>IF(C47="N/A", 0, INDEX('Probability Tables'!$K$56:$K$58, MATCH(C47, 'Probability Tables'!$A$56:$A$58, 0)))</f>
        <v>-0.45323538437685085</v>
      </c>
      <c r="J47" s="14">
        <f>'Probability Tables'!$E$4</f>
        <v>-0.95753369040820424</v>
      </c>
      <c r="K47" s="16">
        <f>SUM(H47:J47)</f>
        <v>-3.034805786640308</v>
      </c>
      <c r="L47" s="15">
        <f>EXP(G47)/(EXP(G47)+EXP(K47))*100</f>
        <v>82.934735008829435</v>
      </c>
      <c r="M47" s="15">
        <f>EXP(K47)/(EXP(K47)+EXP(G47))*100</f>
        <v>17.065264991170558</v>
      </c>
      <c r="N47" s="17">
        <f t="shared" si="0"/>
        <v>0</v>
      </c>
      <c r="O47" s="17">
        <v>0</v>
      </c>
    </row>
    <row r="48" spans="1:15" x14ac:dyDescent="0.25">
      <c r="A48" t="s">
        <v>84</v>
      </c>
      <c r="B48" s="12" t="s">
        <v>1252</v>
      </c>
      <c r="C48" s="12" t="s">
        <v>27</v>
      </c>
      <c r="D48" s="13">
        <f>IF(B48="N/A", 0, INDEX('Probability Tables'!$J$48:$J$50, MATCH(B48, 'Probability Tables'!$A$48:$A$50, 0)))</f>
        <v>-1.6691571471357227</v>
      </c>
      <c r="E48" s="13">
        <f>IF(C48="N/A", 0, INDEX('Probability Tables'!$J$56:$J$58, MATCH(C48, 'Probability Tables'!$A$56:$A$58, 0)))</f>
        <v>-2.4423470353692043</v>
      </c>
      <c r="F48" s="13">
        <f>'Probability Tables'!$E$3</f>
        <v>-0.48424598596127871</v>
      </c>
      <c r="G48" s="16">
        <f>SUM(D48:F48)</f>
        <v>-4.5957501684662052</v>
      </c>
      <c r="H48" s="14">
        <f>IF(B48="N/A", 0, INDEX('Probability Tables'!$K$48:$K$50, MATCH(B48, 'Probability Tables'!$A$48:$A$50, 0)))</f>
        <v>-1.4997389951776758</v>
      </c>
      <c r="I48" s="14">
        <f>IF(C48="N/A", 0, INDEX('Probability Tables'!$K$56:$K$58, MATCH(C48, 'Probability Tables'!$A$56:$A$58, 0)))</f>
        <v>-2.4037432426807936</v>
      </c>
      <c r="J48" s="14">
        <f>'Probability Tables'!$E$4</f>
        <v>-0.95753369040820424</v>
      </c>
      <c r="K48" s="16">
        <f>SUM(H48:J48)</f>
        <v>-4.8610159282666734</v>
      </c>
      <c r="L48" s="15">
        <f>EXP(G48)/(EXP(G48)+EXP(K48))*100</f>
        <v>56.593028878363661</v>
      </c>
      <c r="M48" s="15">
        <f>EXP(K48)/(EXP(K48)+EXP(G48))*100</f>
        <v>43.406971121636346</v>
      </c>
      <c r="N48" s="17">
        <f t="shared" si="0"/>
        <v>0</v>
      </c>
      <c r="O48" s="17">
        <v>0</v>
      </c>
    </row>
    <row r="49" spans="1:15" x14ac:dyDescent="0.25">
      <c r="A49" t="s">
        <v>85</v>
      </c>
      <c r="B49" s="12" t="s">
        <v>1251</v>
      </c>
      <c r="C49" s="12" t="s">
        <v>27</v>
      </c>
      <c r="D49" s="13">
        <f>IF(B49="N/A", 0, INDEX('Probability Tables'!$J$48:$J$50, MATCH(B49, 'Probability Tables'!$A$48:$A$50, 0)))</f>
        <v>-0.71512608727872051</v>
      </c>
      <c r="E49" s="13">
        <f>IF(C49="N/A", 0, INDEX('Probability Tables'!$J$56:$J$58, MATCH(C49, 'Probability Tables'!$A$56:$A$58, 0)))</f>
        <v>-2.4423470353692043</v>
      </c>
      <c r="F49" s="13">
        <f>'Probability Tables'!$E$3</f>
        <v>-0.48424598596127871</v>
      </c>
      <c r="G49" s="16">
        <f>SUM(D49:F49)</f>
        <v>-3.6417191086092036</v>
      </c>
      <c r="H49" s="14">
        <f>IF(B49="N/A", 0, INDEX('Probability Tables'!$K$48:$K$50, MATCH(B49, 'Probability Tables'!$A$48:$A$50, 0)))</f>
        <v>-1.624036711855253</v>
      </c>
      <c r="I49" s="14">
        <f>IF(C49="N/A", 0, INDEX('Probability Tables'!$K$56:$K$58, MATCH(C49, 'Probability Tables'!$A$56:$A$58, 0)))</f>
        <v>-2.4037432426807936</v>
      </c>
      <c r="J49" s="14">
        <f>'Probability Tables'!$E$4</f>
        <v>-0.95753369040820424</v>
      </c>
      <c r="K49" s="16">
        <f>SUM(H49:J49)</f>
        <v>-4.9853136449442506</v>
      </c>
      <c r="L49" s="15">
        <f>EXP(G49)/(EXP(G49)+EXP(K49))*100</f>
        <v>79.308044015970736</v>
      </c>
      <c r="M49" s="15">
        <f>EXP(K49)/(EXP(K49)+EXP(G49))*100</f>
        <v>20.69195598402926</v>
      </c>
      <c r="N49" s="17">
        <f t="shared" si="0"/>
        <v>0</v>
      </c>
      <c r="O49" s="17">
        <v>1</v>
      </c>
    </row>
    <row r="50" spans="1:15" x14ac:dyDescent="0.25">
      <c r="A50" t="s">
        <v>86</v>
      </c>
      <c r="B50" s="12" t="s">
        <v>1250</v>
      </c>
      <c r="C50" s="12" t="s">
        <v>20</v>
      </c>
      <c r="D50" s="13">
        <f>IF(B50="N/A", 0, INDEX('Probability Tables'!$J$48:$J$50, MATCH(B50, 'Probability Tables'!$A$48:$A$50, 0)))</f>
        <v>-1.1317644959850102</v>
      </c>
      <c r="E50" s="13">
        <f>IF(C50="N/A", 0, INDEX('Probability Tables'!$J$56:$J$58, MATCH(C50, 'Probability Tables'!$A$56:$A$58, 0)))</f>
        <v>-1.9828147059907641</v>
      </c>
      <c r="F50" s="13">
        <f>'Probability Tables'!$E$3</f>
        <v>-0.48424598596127871</v>
      </c>
      <c r="G50" s="16">
        <f>SUM(D50:F50)</f>
        <v>-3.5988251879370532</v>
      </c>
      <c r="H50" s="14">
        <f>IF(B50="N/A", 0, INDEX('Probability Tables'!$K$48:$K$50, MATCH(B50, 'Probability Tables'!$A$48:$A$50, 0)))</f>
        <v>-0.54522705048332309</v>
      </c>
      <c r="I50" s="14">
        <f>IF(C50="N/A", 0, INDEX('Probability Tables'!$K$56:$K$58, MATCH(C50, 'Probability Tables'!$A$56:$A$58, 0)))</f>
        <v>-1.2944356648959361</v>
      </c>
      <c r="J50" s="14">
        <f>'Probability Tables'!$E$4</f>
        <v>-0.95753369040820424</v>
      </c>
      <c r="K50" s="16">
        <f>SUM(H50:J50)</f>
        <v>-2.7971964057874632</v>
      </c>
      <c r="L50" s="15">
        <f>EXP(G50)/(EXP(G50)+EXP(K50))*100</f>
        <v>30.967721442888767</v>
      </c>
      <c r="M50" s="15">
        <f>EXP(K50)/(EXP(K50)+EXP(G50))*100</f>
        <v>69.032278557111241</v>
      </c>
      <c r="N50" s="17">
        <f t="shared" si="0"/>
        <v>1</v>
      </c>
      <c r="O50" s="17">
        <v>0</v>
      </c>
    </row>
    <row r="51" spans="1:15" x14ac:dyDescent="0.25">
      <c r="A51" t="s">
        <v>87</v>
      </c>
      <c r="B51" s="12" t="s">
        <v>1252</v>
      </c>
      <c r="C51" s="12" t="s">
        <v>15</v>
      </c>
      <c r="D51" s="13">
        <f>IF(B51="N/A", 0, INDEX('Probability Tables'!$J$48:$J$50, MATCH(B51, 'Probability Tables'!$A$48:$A$50, 0)))</f>
        <v>-1.6691571471357227</v>
      </c>
      <c r="E51" s="13">
        <f>IF(C51="N/A", 0, INDEX('Probability Tables'!$J$56:$J$58, MATCH(C51, 'Probability Tables'!$A$56:$A$58, 0)))</f>
        <v>-0.25442485069529852</v>
      </c>
      <c r="F51" s="13">
        <f>'Probability Tables'!$E$3</f>
        <v>-0.48424598596127871</v>
      </c>
      <c r="G51" s="16">
        <f>SUM(D51:F51)</f>
        <v>-2.4078279837923002</v>
      </c>
      <c r="H51" s="14">
        <f>IF(B51="N/A", 0, INDEX('Probability Tables'!$K$48:$K$50, MATCH(B51, 'Probability Tables'!$A$48:$A$50, 0)))</f>
        <v>-1.4997389951776758</v>
      </c>
      <c r="I51" s="14">
        <f>IF(C51="N/A", 0, INDEX('Probability Tables'!$K$56:$K$58, MATCH(C51, 'Probability Tables'!$A$56:$A$58, 0)))</f>
        <v>-0.45323538437685085</v>
      </c>
      <c r="J51" s="14">
        <f>'Probability Tables'!$E$4</f>
        <v>-0.95753369040820424</v>
      </c>
      <c r="K51" s="16">
        <f>SUM(H51:J51)</f>
        <v>-2.9105080699627308</v>
      </c>
      <c r="L51" s="15">
        <f>EXP(G51)/(EXP(G51)+EXP(K51))*100</f>
        <v>62.308895438074174</v>
      </c>
      <c r="M51" s="15">
        <f>EXP(K51)/(EXP(K51)+EXP(G51))*100</f>
        <v>37.691104561925826</v>
      </c>
      <c r="N51" s="17">
        <f t="shared" si="0"/>
        <v>0</v>
      </c>
      <c r="O51" s="17">
        <v>0</v>
      </c>
    </row>
    <row r="52" spans="1:15" x14ac:dyDescent="0.25">
      <c r="A52" t="s">
        <v>88</v>
      </c>
      <c r="B52" s="12" t="s">
        <v>1250</v>
      </c>
      <c r="C52" s="12" t="s">
        <v>15</v>
      </c>
      <c r="D52" s="13">
        <f>IF(B52="N/A", 0, INDEX('Probability Tables'!$J$48:$J$50, MATCH(B52, 'Probability Tables'!$A$48:$A$50, 0)))</f>
        <v>-1.1317644959850102</v>
      </c>
      <c r="E52" s="13">
        <f>IF(C52="N/A", 0, INDEX('Probability Tables'!$J$56:$J$58, MATCH(C52, 'Probability Tables'!$A$56:$A$58, 0)))</f>
        <v>-0.25442485069529852</v>
      </c>
      <c r="F52" s="13">
        <f>'Probability Tables'!$E$3</f>
        <v>-0.48424598596127871</v>
      </c>
      <c r="G52" s="16">
        <f>SUM(D52:F52)</f>
        <v>-1.8704353326415875</v>
      </c>
      <c r="H52" s="14">
        <f>IF(B52="N/A", 0, INDEX('Probability Tables'!$K$48:$K$50, MATCH(B52, 'Probability Tables'!$A$48:$A$50, 0)))</f>
        <v>-0.54522705048332309</v>
      </c>
      <c r="I52" s="14">
        <f>IF(C52="N/A", 0, INDEX('Probability Tables'!$K$56:$K$58, MATCH(C52, 'Probability Tables'!$A$56:$A$58, 0)))</f>
        <v>-0.45323538437685085</v>
      </c>
      <c r="J52" s="14">
        <f>'Probability Tables'!$E$4</f>
        <v>-0.95753369040820424</v>
      </c>
      <c r="K52" s="16">
        <f>SUM(H52:J52)</f>
        <v>-1.9559961252683782</v>
      </c>
      <c r="L52" s="15">
        <f>EXP(G52)/(EXP(G52)+EXP(K52))*100</f>
        <v>52.137715852432443</v>
      </c>
      <c r="M52" s="15">
        <f>EXP(K52)/(EXP(K52)+EXP(G52))*100</f>
        <v>47.862284147567557</v>
      </c>
      <c r="N52" s="17">
        <f t="shared" si="0"/>
        <v>0</v>
      </c>
      <c r="O52" s="17">
        <v>0</v>
      </c>
    </row>
    <row r="53" spans="1:15" x14ac:dyDescent="0.25">
      <c r="A53" t="s">
        <v>89</v>
      </c>
      <c r="B53" s="12" t="s">
        <v>1251</v>
      </c>
      <c r="C53" s="12" t="s">
        <v>15</v>
      </c>
      <c r="D53" s="13">
        <f>IF(B53="N/A", 0, INDEX('Probability Tables'!$J$48:$J$50, MATCH(B53, 'Probability Tables'!$A$48:$A$50, 0)))</f>
        <v>-0.71512608727872051</v>
      </c>
      <c r="E53" s="13">
        <f>IF(C53="N/A", 0, INDEX('Probability Tables'!$J$56:$J$58, MATCH(C53, 'Probability Tables'!$A$56:$A$58, 0)))</f>
        <v>-0.25442485069529852</v>
      </c>
      <c r="F53" s="13">
        <f>'Probability Tables'!$E$3</f>
        <v>-0.48424598596127871</v>
      </c>
      <c r="G53" s="16">
        <f>SUM(D53:F53)</f>
        <v>-1.4537969239352977</v>
      </c>
      <c r="H53" s="14">
        <f>IF(B53="N/A", 0, INDEX('Probability Tables'!$K$48:$K$50, MATCH(B53, 'Probability Tables'!$A$48:$A$50, 0)))</f>
        <v>-1.624036711855253</v>
      </c>
      <c r="I53" s="14">
        <f>IF(C53="N/A", 0, INDEX('Probability Tables'!$K$56:$K$58, MATCH(C53, 'Probability Tables'!$A$56:$A$58, 0)))</f>
        <v>-0.45323538437685085</v>
      </c>
      <c r="J53" s="14">
        <f>'Probability Tables'!$E$4</f>
        <v>-0.95753369040820424</v>
      </c>
      <c r="K53" s="16">
        <f>SUM(H53:J53)</f>
        <v>-3.034805786640308</v>
      </c>
      <c r="L53" s="15">
        <f>EXP(G53)/(EXP(G53)+EXP(K53))*100</f>
        <v>82.934735008829435</v>
      </c>
      <c r="M53" s="15">
        <f>EXP(K53)/(EXP(K53)+EXP(G53))*100</f>
        <v>17.065264991170558</v>
      </c>
      <c r="N53" s="17">
        <f t="shared" si="0"/>
        <v>0</v>
      </c>
      <c r="O53" s="17">
        <v>0</v>
      </c>
    </row>
    <row r="54" spans="1:15" x14ac:dyDescent="0.25">
      <c r="A54" t="s">
        <v>91</v>
      </c>
      <c r="B54" s="12" t="s">
        <v>1250</v>
      </c>
      <c r="C54" s="12" t="s">
        <v>20</v>
      </c>
      <c r="D54" s="13">
        <f>IF(B54="N/A", 0, INDEX('Probability Tables'!$J$48:$J$50, MATCH(B54, 'Probability Tables'!$A$48:$A$50, 0)))</f>
        <v>-1.1317644959850102</v>
      </c>
      <c r="E54" s="13">
        <f>IF(C54="N/A", 0, INDEX('Probability Tables'!$J$56:$J$58, MATCH(C54, 'Probability Tables'!$A$56:$A$58, 0)))</f>
        <v>-1.9828147059907641</v>
      </c>
      <c r="F54" s="13">
        <f>'Probability Tables'!$E$3</f>
        <v>-0.48424598596127871</v>
      </c>
      <c r="G54" s="16">
        <f>SUM(D54:F54)</f>
        <v>-3.5988251879370532</v>
      </c>
      <c r="H54" s="14">
        <f>IF(B54="N/A", 0, INDEX('Probability Tables'!$K$48:$K$50, MATCH(B54, 'Probability Tables'!$A$48:$A$50, 0)))</f>
        <v>-0.54522705048332309</v>
      </c>
      <c r="I54" s="14">
        <f>IF(C54="N/A", 0, INDEX('Probability Tables'!$K$56:$K$58, MATCH(C54, 'Probability Tables'!$A$56:$A$58, 0)))</f>
        <v>-1.2944356648959361</v>
      </c>
      <c r="J54" s="14">
        <f>'Probability Tables'!$E$4</f>
        <v>-0.95753369040820424</v>
      </c>
      <c r="K54" s="16">
        <f>SUM(H54:J54)</f>
        <v>-2.7971964057874632</v>
      </c>
      <c r="L54" s="15">
        <f>EXP(G54)/(EXP(G54)+EXP(K54))*100</f>
        <v>30.967721442888767</v>
      </c>
      <c r="M54" s="15">
        <f>EXP(K54)/(EXP(K54)+EXP(G54))*100</f>
        <v>69.032278557111241</v>
      </c>
      <c r="N54" s="17">
        <f t="shared" si="0"/>
        <v>1</v>
      </c>
      <c r="O54" s="17">
        <v>1</v>
      </c>
    </row>
    <row r="55" spans="1:15" x14ac:dyDescent="0.25">
      <c r="A55" t="s">
        <v>94</v>
      </c>
      <c r="B55" s="12" t="s">
        <v>1250</v>
      </c>
      <c r="C55" s="12" t="s">
        <v>15</v>
      </c>
      <c r="D55" s="13">
        <f>IF(B55="N/A", 0, INDEX('Probability Tables'!$J$48:$J$50, MATCH(B55, 'Probability Tables'!$A$48:$A$50, 0)))</f>
        <v>-1.1317644959850102</v>
      </c>
      <c r="E55" s="13">
        <f>IF(C55="N/A", 0, INDEX('Probability Tables'!$J$56:$J$58, MATCH(C55, 'Probability Tables'!$A$56:$A$58, 0)))</f>
        <v>-0.25442485069529852</v>
      </c>
      <c r="F55" s="13">
        <f>'Probability Tables'!$E$3</f>
        <v>-0.48424598596127871</v>
      </c>
      <c r="G55" s="16">
        <f>SUM(D55:F55)</f>
        <v>-1.8704353326415875</v>
      </c>
      <c r="H55" s="14">
        <f>IF(B55="N/A", 0, INDEX('Probability Tables'!$K$48:$K$50, MATCH(B55, 'Probability Tables'!$A$48:$A$50, 0)))</f>
        <v>-0.54522705048332309</v>
      </c>
      <c r="I55" s="14">
        <f>IF(C55="N/A", 0, INDEX('Probability Tables'!$K$56:$K$58, MATCH(C55, 'Probability Tables'!$A$56:$A$58, 0)))</f>
        <v>-0.45323538437685085</v>
      </c>
      <c r="J55" s="14">
        <f>'Probability Tables'!$E$4</f>
        <v>-0.95753369040820424</v>
      </c>
      <c r="K55" s="16">
        <f>SUM(H55:J55)</f>
        <v>-1.9559961252683782</v>
      </c>
      <c r="L55" s="15">
        <f>EXP(G55)/(EXP(G55)+EXP(K55))*100</f>
        <v>52.137715852432443</v>
      </c>
      <c r="M55" s="15">
        <f>EXP(K55)/(EXP(K55)+EXP(G55))*100</f>
        <v>47.862284147567557</v>
      </c>
      <c r="N55" s="17">
        <f t="shared" si="0"/>
        <v>0</v>
      </c>
      <c r="O55" s="17">
        <v>1</v>
      </c>
    </row>
    <row r="56" spans="1:15" x14ac:dyDescent="0.25">
      <c r="A56" t="s">
        <v>95</v>
      </c>
      <c r="B56" s="12" t="s">
        <v>1250</v>
      </c>
      <c r="C56" s="12" t="s">
        <v>20</v>
      </c>
      <c r="D56" s="13">
        <f>IF(B56="N/A", 0, INDEX('Probability Tables'!$J$48:$J$50, MATCH(B56, 'Probability Tables'!$A$48:$A$50, 0)))</f>
        <v>-1.1317644959850102</v>
      </c>
      <c r="E56" s="13">
        <f>IF(C56="N/A", 0, INDEX('Probability Tables'!$J$56:$J$58, MATCH(C56, 'Probability Tables'!$A$56:$A$58, 0)))</f>
        <v>-1.9828147059907641</v>
      </c>
      <c r="F56" s="13">
        <f>'Probability Tables'!$E$3</f>
        <v>-0.48424598596127871</v>
      </c>
      <c r="G56" s="16">
        <f>SUM(D56:F56)</f>
        <v>-3.5988251879370532</v>
      </c>
      <c r="H56" s="14">
        <f>IF(B56="N/A", 0, INDEX('Probability Tables'!$K$48:$K$50, MATCH(B56, 'Probability Tables'!$A$48:$A$50, 0)))</f>
        <v>-0.54522705048332309</v>
      </c>
      <c r="I56" s="14">
        <f>IF(C56="N/A", 0, INDEX('Probability Tables'!$K$56:$K$58, MATCH(C56, 'Probability Tables'!$A$56:$A$58, 0)))</f>
        <v>-1.2944356648959361</v>
      </c>
      <c r="J56" s="14">
        <f>'Probability Tables'!$E$4</f>
        <v>-0.95753369040820424</v>
      </c>
      <c r="K56" s="16">
        <f>SUM(H56:J56)</f>
        <v>-2.7971964057874632</v>
      </c>
      <c r="L56" s="15">
        <f>EXP(G56)/(EXP(G56)+EXP(K56))*100</f>
        <v>30.967721442888767</v>
      </c>
      <c r="M56" s="15">
        <f>EXP(K56)/(EXP(K56)+EXP(G56))*100</f>
        <v>69.032278557111241</v>
      </c>
      <c r="N56" s="17">
        <f t="shared" si="0"/>
        <v>1</v>
      </c>
      <c r="O56" s="17">
        <v>0</v>
      </c>
    </row>
    <row r="57" spans="1:15" x14ac:dyDescent="0.25">
      <c r="A57" t="s">
        <v>97</v>
      </c>
      <c r="B57" s="12" t="s">
        <v>1250</v>
      </c>
      <c r="C57" s="12" t="s">
        <v>15</v>
      </c>
      <c r="D57" s="13">
        <f>IF(B57="N/A", 0, INDEX('Probability Tables'!$J$48:$J$50, MATCH(B57, 'Probability Tables'!$A$48:$A$50, 0)))</f>
        <v>-1.1317644959850102</v>
      </c>
      <c r="E57" s="13">
        <f>IF(C57="N/A", 0, INDEX('Probability Tables'!$J$56:$J$58, MATCH(C57, 'Probability Tables'!$A$56:$A$58, 0)))</f>
        <v>-0.25442485069529852</v>
      </c>
      <c r="F57" s="13">
        <f>'Probability Tables'!$E$3</f>
        <v>-0.48424598596127871</v>
      </c>
      <c r="G57" s="16">
        <f>SUM(D57:F57)</f>
        <v>-1.8704353326415875</v>
      </c>
      <c r="H57" s="14">
        <f>IF(B57="N/A", 0, INDEX('Probability Tables'!$K$48:$K$50, MATCH(B57, 'Probability Tables'!$A$48:$A$50, 0)))</f>
        <v>-0.54522705048332309</v>
      </c>
      <c r="I57" s="14">
        <f>IF(C57="N/A", 0, INDEX('Probability Tables'!$K$56:$K$58, MATCH(C57, 'Probability Tables'!$A$56:$A$58, 0)))</f>
        <v>-0.45323538437685085</v>
      </c>
      <c r="J57" s="14">
        <f>'Probability Tables'!$E$4</f>
        <v>-0.95753369040820424</v>
      </c>
      <c r="K57" s="16">
        <f>SUM(H57:J57)</f>
        <v>-1.9559961252683782</v>
      </c>
      <c r="L57" s="15">
        <f>EXP(G57)/(EXP(G57)+EXP(K57))*100</f>
        <v>52.137715852432443</v>
      </c>
      <c r="M57" s="15">
        <f>EXP(K57)/(EXP(K57)+EXP(G57))*100</f>
        <v>47.862284147567557</v>
      </c>
      <c r="N57" s="17">
        <f t="shared" si="0"/>
        <v>0</v>
      </c>
      <c r="O57" s="17">
        <v>1</v>
      </c>
    </row>
    <row r="58" spans="1:15" x14ac:dyDescent="0.25">
      <c r="A58" t="s">
        <v>99</v>
      </c>
      <c r="B58" s="12" t="s">
        <v>1252</v>
      </c>
      <c r="C58" s="12" t="s">
        <v>15</v>
      </c>
      <c r="D58" s="13">
        <f>IF(B58="N/A", 0, INDEX('Probability Tables'!$J$48:$J$50, MATCH(B58, 'Probability Tables'!$A$48:$A$50, 0)))</f>
        <v>-1.6691571471357227</v>
      </c>
      <c r="E58" s="13">
        <f>IF(C58="N/A", 0, INDEX('Probability Tables'!$J$56:$J$58, MATCH(C58, 'Probability Tables'!$A$56:$A$58, 0)))</f>
        <v>-0.25442485069529852</v>
      </c>
      <c r="F58" s="13">
        <f>'Probability Tables'!$E$3</f>
        <v>-0.48424598596127871</v>
      </c>
      <c r="G58" s="16">
        <f>SUM(D58:F58)</f>
        <v>-2.4078279837923002</v>
      </c>
      <c r="H58" s="14">
        <f>IF(B58="N/A", 0, INDEX('Probability Tables'!$K$48:$K$50, MATCH(B58, 'Probability Tables'!$A$48:$A$50, 0)))</f>
        <v>-1.4997389951776758</v>
      </c>
      <c r="I58" s="14">
        <f>IF(C58="N/A", 0, INDEX('Probability Tables'!$K$56:$K$58, MATCH(C58, 'Probability Tables'!$A$56:$A$58, 0)))</f>
        <v>-0.45323538437685085</v>
      </c>
      <c r="J58" s="14">
        <f>'Probability Tables'!$E$4</f>
        <v>-0.95753369040820424</v>
      </c>
      <c r="K58" s="16">
        <f>SUM(H58:J58)</f>
        <v>-2.9105080699627308</v>
      </c>
      <c r="L58" s="15">
        <f>EXP(G58)/(EXP(G58)+EXP(K58))*100</f>
        <v>62.308895438074174</v>
      </c>
      <c r="M58" s="15">
        <f>EXP(K58)/(EXP(K58)+EXP(G58))*100</f>
        <v>37.691104561925826</v>
      </c>
      <c r="N58" s="17">
        <f t="shared" si="0"/>
        <v>0</v>
      </c>
      <c r="O58" s="17">
        <v>1</v>
      </c>
    </row>
    <row r="59" spans="1:15" x14ac:dyDescent="0.25">
      <c r="A59" t="s">
        <v>101</v>
      </c>
      <c r="B59" s="12" t="s">
        <v>1251</v>
      </c>
      <c r="C59" s="12" t="s">
        <v>20</v>
      </c>
      <c r="D59" s="13">
        <f>IF(B59="N/A", 0, INDEX('Probability Tables'!$J$48:$J$50, MATCH(B59, 'Probability Tables'!$A$48:$A$50, 0)))</f>
        <v>-0.71512608727872051</v>
      </c>
      <c r="E59" s="13">
        <f>IF(C59="N/A", 0, INDEX('Probability Tables'!$J$56:$J$58, MATCH(C59, 'Probability Tables'!$A$56:$A$58, 0)))</f>
        <v>-1.9828147059907641</v>
      </c>
      <c r="F59" s="13">
        <f>'Probability Tables'!$E$3</f>
        <v>-0.48424598596127871</v>
      </c>
      <c r="G59" s="16">
        <f>SUM(D59:F59)</f>
        <v>-3.1821867792307637</v>
      </c>
      <c r="H59" s="14">
        <f>IF(B59="N/A", 0, INDEX('Probability Tables'!$K$48:$K$50, MATCH(B59, 'Probability Tables'!$A$48:$A$50, 0)))</f>
        <v>-1.624036711855253</v>
      </c>
      <c r="I59" s="14">
        <f>IF(C59="N/A", 0, INDEX('Probability Tables'!$K$56:$K$58, MATCH(C59, 'Probability Tables'!$A$56:$A$58, 0)))</f>
        <v>-1.2944356648959361</v>
      </c>
      <c r="J59" s="14">
        <f>'Probability Tables'!$E$4</f>
        <v>-0.95753369040820424</v>
      </c>
      <c r="K59" s="16">
        <f>SUM(H59:J59)</f>
        <v>-3.876006067159393</v>
      </c>
      <c r="L59" s="15">
        <f>EXP(G59)/(EXP(G59)+EXP(K59))*100</f>
        <v>66.681600712528208</v>
      </c>
      <c r="M59" s="15">
        <f>EXP(K59)/(EXP(K59)+EXP(G59))*100</f>
        <v>33.318399287471799</v>
      </c>
      <c r="N59" s="17">
        <f t="shared" si="0"/>
        <v>0</v>
      </c>
      <c r="O59" s="17">
        <v>0</v>
      </c>
    </row>
    <row r="60" spans="1:15" x14ac:dyDescent="0.25">
      <c r="A60" t="s">
        <v>102</v>
      </c>
      <c r="B60" s="12" t="s">
        <v>1250</v>
      </c>
      <c r="C60" s="12" t="s">
        <v>15</v>
      </c>
      <c r="D60" s="13">
        <f>IF(B60="N/A", 0, INDEX('Probability Tables'!$J$48:$J$50, MATCH(B60, 'Probability Tables'!$A$48:$A$50, 0)))</f>
        <v>-1.1317644959850102</v>
      </c>
      <c r="E60" s="13">
        <f>IF(C60="N/A", 0, INDEX('Probability Tables'!$J$56:$J$58, MATCH(C60, 'Probability Tables'!$A$56:$A$58, 0)))</f>
        <v>-0.25442485069529852</v>
      </c>
      <c r="F60" s="13">
        <f>'Probability Tables'!$E$3</f>
        <v>-0.48424598596127871</v>
      </c>
      <c r="G60" s="16">
        <f>SUM(D60:F60)</f>
        <v>-1.8704353326415875</v>
      </c>
      <c r="H60" s="14">
        <f>IF(B60="N/A", 0, INDEX('Probability Tables'!$K$48:$K$50, MATCH(B60, 'Probability Tables'!$A$48:$A$50, 0)))</f>
        <v>-0.54522705048332309</v>
      </c>
      <c r="I60" s="14">
        <f>IF(C60="N/A", 0, INDEX('Probability Tables'!$K$56:$K$58, MATCH(C60, 'Probability Tables'!$A$56:$A$58, 0)))</f>
        <v>-0.45323538437685085</v>
      </c>
      <c r="J60" s="14">
        <f>'Probability Tables'!$E$4</f>
        <v>-0.95753369040820424</v>
      </c>
      <c r="K60" s="16">
        <f>SUM(H60:J60)</f>
        <v>-1.9559961252683782</v>
      </c>
      <c r="L60" s="15">
        <f>EXP(G60)/(EXP(G60)+EXP(K60))*100</f>
        <v>52.137715852432443</v>
      </c>
      <c r="M60" s="15">
        <f>EXP(K60)/(EXP(K60)+EXP(G60))*100</f>
        <v>47.862284147567557</v>
      </c>
      <c r="N60" s="17">
        <f t="shared" si="0"/>
        <v>0</v>
      </c>
      <c r="O60" s="17">
        <v>1</v>
      </c>
    </row>
    <row r="61" spans="1:15" x14ac:dyDescent="0.25">
      <c r="A61" t="s">
        <v>104</v>
      </c>
      <c r="B61" s="12" t="s">
        <v>1250</v>
      </c>
      <c r="C61" s="12" t="s">
        <v>15</v>
      </c>
      <c r="D61" s="13">
        <f>IF(B61="N/A", 0, INDEX('Probability Tables'!$J$48:$J$50, MATCH(B61, 'Probability Tables'!$A$48:$A$50, 0)))</f>
        <v>-1.1317644959850102</v>
      </c>
      <c r="E61" s="13">
        <f>IF(C61="N/A", 0, INDEX('Probability Tables'!$J$56:$J$58, MATCH(C61, 'Probability Tables'!$A$56:$A$58, 0)))</f>
        <v>-0.25442485069529852</v>
      </c>
      <c r="F61" s="13">
        <f>'Probability Tables'!$E$3</f>
        <v>-0.48424598596127871</v>
      </c>
      <c r="G61" s="16">
        <f>SUM(D61:F61)</f>
        <v>-1.8704353326415875</v>
      </c>
      <c r="H61" s="14">
        <f>IF(B61="N/A", 0, INDEX('Probability Tables'!$K$48:$K$50, MATCH(B61, 'Probability Tables'!$A$48:$A$50, 0)))</f>
        <v>-0.54522705048332309</v>
      </c>
      <c r="I61" s="14">
        <f>IF(C61="N/A", 0, INDEX('Probability Tables'!$K$56:$K$58, MATCH(C61, 'Probability Tables'!$A$56:$A$58, 0)))</f>
        <v>-0.45323538437685085</v>
      </c>
      <c r="J61" s="14">
        <f>'Probability Tables'!$E$4</f>
        <v>-0.95753369040820424</v>
      </c>
      <c r="K61" s="16">
        <f>SUM(H61:J61)</f>
        <v>-1.9559961252683782</v>
      </c>
      <c r="L61" s="15">
        <f>EXP(G61)/(EXP(G61)+EXP(K61))*100</f>
        <v>52.137715852432443</v>
      </c>
      <c r="M61" s="15">
        <f>EXP(K61)/(EXP(K61)+EXP(G61))*100</f>
        <v>47.862284147567557</v>
      </c>
      <c r="N61" s="17">
        <f t="shared" si="0"/>
        <v>0</v>
      </c>
      <c r="O61" s="17">
        <v>0</v>
      </c>
    </row>
    <row r="62" spans="1:15" x14ac:dyDescent="0.25">
      <c r="A62" t="s">
        <v>106</v>
      </c>
      <c r="B62" s="12" t="s">
        <v>1251</v>
      </c>
      <c r="C62" s="12" t="s">
        <v>20</v>
      </c>
      <c r="D62" s="13">
        <f>IF(B62="N/A", 0, INDEX('Probability Tables'!$J$48:$J$50, MATCH(B62, 'Probability Tables'!$A$48:$A$50, 0)))</f>
        <v>-0.71512608727872051</v>
      </c>
      <c r="E62" s="13">
        <f>IF(C62="N/A", 0, INDEX('Probability Tables'!$J$56:$J$58, MATCH(C62, 'Probability Tables'!$A$56:$A$58, 0)))</f>
        <v>-1.9828147059907641</v>
      </c>
      <c r="F62" s="13">
        <f>'Probability Tables'!$E$3</f>
        <v>-0.48424598596127871</v>
      </c>
      <c r="G62" s="16">
        <f>SUM(D62:F62)</f>
        <v>-3.1821867792307637</v>
      </c>
      <c r="H62" s="14">
        <f>IF(B62="N/A", 0, INDEX('Probability Tables'!$K$48:$K$50, MATCH(B62, 'Probability Tables'!$A$48:$A$50, 0)))</f>
        <v>-1.624036711855253</v>
      </c>
      <c r="I62" s="14">
        <f>IF(C62="N/A", 0, INDEX('Probability Tables'!$K$56:$K$58, MATCH(C62, 'Probability Tables'!$A$56:$A$58, 0)))</f>
        <v>-1.2944356648959361</v>
      </c>
      <c r="J62" s="14">
        <f>'Probability Tables'!$E$4</f>
        <v>-0.95753369040820424</v>
      </c>
      <c r="K62" s="16">
        <f>SUM(H62:J62)</f>
        <v>-3.876006067159393</v>
      </c>
      <c r="L62" s="15">
        <f>EXP(G62)/(EXP(G62)+EXP(K62))*100</f>
        <v>66.681600712528208</v>
      </c>
      <c r="M62" s="15">
        <f>EXP(K62)/(EXP(K62)+EXP(G62))*100</f>
        <v>33.318399287471799</v>
      </c>
      <c r="N62" s="17">
        <f t="shared" si="0"/>
        <v>0</v>
      </c>
      <c r="O62" s="17">
        <v>0</v>
      </c>
    </row>
    <row r="63" spans="1:15" x14ac:dyDescent="0.25">
      <c r="A63" t="s">
        <v>107</v>
      </c>
      <c r="B63" s="12" t="s">
        <v>1250</v>
      </c>
      <c r="C63" s="12" t="s">
        <v>1243</v>
      </c>
      <c r="D63" s="13">
        <f>IF(B63="N/A", 0, INDEX('Probability Tables'!$J$48:$J$50, MATCH(B63, 'Probability Tables'!$A$48:$A$50, 0)))</f>
        <v>-1.1317644959850102</v>
      </c>
      <c r="E63" s="13">
        <f>IF(C63="N/A", 0, INDEX('Probability Tables'!$J$56:$J$58, MATCH(C63, 'Probability Tables'!$A$56:$A$58, 0)))</f>
        <v>0</v>
      </c>
      <c r="F63" s="13">
        <f>'Probability Tables'!$E$3</f>
        <v>-0.48424598596127871</v>
      </c>
      <c r="G63" s="16">
        <f>SUM(D63:F63)</f>
        <v>-1.6160104819462888</v>
      </c>
      <c r="H63" s="14">
        <f>IF(B63="N/A", 0, INDEX('Probability Tables'!$K$48:$K$50, MATCH(B63, 'Probability Tables'!$A$48:$A$50, 0)))</f>
        <v>-0.54522705048332309</v>
      </c>
      <c r="I63" s="14">
        <f>IF(C63="N/A", 0, INDEX('Probability Tables'!$K$56:$K$58, MATCH(C63, 'Probability Tables'!$A$56:$A$58, 0)))</f>
        <v>0</v>
      </c>
      <c r="J63" s="14">
        <f>'Probability Tables'!$E$4</f>
        <v>-0.95753369040820424</v>
      </c>
      <c r="K63" s="16">
        <f>SUM(H63:J63)</f>
        <v>-1.5027607408915273</v>
      </c>
      <c r="L63" s="15">
        <f>EXP(G63)/(EXP(G63)+EXP(K63))*100</f>
        <v>47.171778608045877</v>
      </c>
      <c r="M63" s="15">
        <f>EXP(K63)/(EXP(K63)+EXP(G63))*100</f>
        <v>52.828221391954123</v>
      </c>
      <c r="N63" s="17">
        <f t="shared" si="0"/>
        <v>1</v>
      </c>
      <c r="O63" s="17">
        <v>1</v>
      </c>
    </row>
    <row r="64" spans="1:15" x14ac:dyDescent="0.25">
      <c r="A64" t="s">
        <v>109</v>
      </c>
      <c r="B64" s="12" t="s">
        <v>1250</v>
      </c>
      <c r="C64" s="12" t="s">
        <v>15</v>
      </c>
      <c r="D64" s="13">
        <f>IF(B64="N/A", 0, INDEX('Probability Tables'!$J$48:$J$50, MATCH(B64, 'Probability Tables'!$A$48:$A$50, 0)))</f>
        <v>-1.1317644959850102</v>
      </c>
      <c r="E64" s="13">
        <f>IF(C64="N/A", 0, INDEX('Probability Tables'!$J$56:$J$58, MATCH(C64, 'Probability Tables'!$A$56:$A$58, 0)))</f>
        <v>-0.25442485069529852</v>
      </c>
      <c r="F64" s="13">
        <f>'Probability Tables'!$E$3</f>
        <v>-0.48424598596127871</v>
      </c>
      <c r="G64" s="16">
        <f>SUM(D64:F64)</f>
        <v>-1.8704353326415875</v>
      </c>
      <c r="H64" s="14">
        <f>IF(B64="N/A", 0, INDEX('Probability Tables'!$K$48:$K$50, MATCH(B64, 'Probability Tables'!$A$48:$A$50, 0)))</f>
        <v>-0.54522705048332309</v>
      </c>
      <c r="I64" s="14">
        <f>IF(C64="N/A", 0, INDEX('Probability Tables'!$K$56:$K$58, MATCH(C64, 'Probability Tables'!$A$56:$A$58, 0)))</f>
        <v>-0.45323538437685085</v>
      </c>
      <c r="J64" s="14">
        <f>'Probability Tables'!$E$4</f>
        <v>-0.95753369040820424</v>
      </c>
      <c r="K64" s="16">
        <f>SUM(H64:J64)</f>
        <v>-1.9559961252683782</v>
      </c>
      <c r="L64" s="15">
        <f>EXP(G64)/(EXP(G64)+EXP(K64))*100</f>
        <v>52.137715852432443</v>
      </c>
      <c r="M64" s="15">
        <f>EXP(K64)/(EXP(K64)+EXP(G64))*100</f>
        <v>47.862284147567557</v>
      </c>
      <c r="N64" s="17">
        <f t="shared" si="0"/>
        <v>0</v>
      </c>
      <c r="O64" s="17">
        <v>0</v>
      </c>
    </row>
    <row r="65" spans="1:15" x14ac:dyDescent="0.25">
      <c r="A65" t="s">
        <v>111</v>
      </c>
      <c r="B65" s="12" t="s">
        <v>1250</v>
      </c>
      <c r="C65" s="12" t="s">
        <v>15</v>
      </c>
      <c r="D65" s="13">
        <f>IF(B65="N/A", 0, INDEX('Probability Tables'!$J$48:$J$50, MATCH(B65, 'Probability Tables'!$A$48:$A$50, 0)))</f>
        <v>-1.1317644959850102</v>
      </c>
      <c r="E65" s="13">
        <f>IF(C65="N/A", 0, INDEX('Probability Tables'!$J$56:$J$58, MATCH(C65, 'Probability Tables'!$A$56:$A$58, 0)))</f>
        <v>-0.25442485069529852</v>
      </c>
      <c r="F65" s="13">
        <f>'Probability Tables'!$E$3</f>
        <v>-0.48424598596127871</v>
      </c>
      <c r="G65" s="16">
        <f>SUM(D65:F65)</f>
        <v>-1.8704353326415875</v>
      </c>
      <c r="H65" s="14">
        <f>IF(B65="N/A", 0, INDEX('Probability Tables'!$K$48:$K$50, MATCH(B65, 'Probability Tables'!$A$48:$A$50, 0)))</f>
        <v>-0.54522705048332309</v>
      </c>
      <c r="I65" s="14">
        <f>IF(C65="N/A", 0, INDEX('Probability Tables'!$K$56:$K$58, MATCH(C65, 'Probability Tables'!$A$56:$A$58, 0)))</f>
        <v>-0.45323538437685085</v>
      </c>
      <c r="J65" s="14">
        <f>'Probability Tables'!$E$4</f>
        <v>-0.95753369040820424</v>
      </c>
      <c r="K65" s="16">
        <f>SUM(H65:J65)</f>
        <v>-1.9559961252683782</v>
      </c>
      <c r="L65" s="15">
        <f>EXP(G65)/(EXP(G65)+EXP(K65))*100</f>
        <v>52.137715852432443</v>
      </c>
      <c r="M65" s="15">
        <f>EXP(K65)/(EXP(K65)+EXP(G65))*100</f>
        <v>47.862284147567557</v>
      </c>
      <c r="N65" s="17">
        <f t="shared" si="0"/>
        <v>0</v>
      </c>
      <c r="O65" s="17">
        <v>0</v>
      </c>
    </row>
    <row r="66" spans="1:15" x14ac:dyDescent="0.25">
      <c r="A66" t="s">
        <v>112</v>
      </c>
      <c r="B66" s="12" t="s">
        <v>1250</v>
      </c>
      <c r="C66" s="12" t="s">
        <v>20</v>
      </c>
      <c r="D66" s="13">
        <f>IF(B66="N/A", 0, INDEX('Probability Tables'!$J$48:$J$50, MATCH(B66, 'Probability Tables'!$A$48:$A$50, 0)))</f>
        <v>-1.1317644959850102</v>
      </c>
      <c r="E66" s="13">
        <f>IF(C66="N/A", 0, INDEX('Probability Tables'!$J$56:$J$58, MATCH(C66, 'Probability Tables'!$A$56:$A$58, 0)))</f>
        <v>-1.9828147059907641</v>
      </c>
      <c r="F66" s="13">
        <f>'Probability Tables'!$E$3</f>
        <v>-0.48424598596127871</v>
      </c>
      <c r="G66" s="16">
        <f>SUM(D66:F66)</f>
        <v>-3.5988251879370532</v>
      </c>
      <c r="H66" s="14">
        <f>IF(B66="N/A", 0, INDEX('Probability Tables'!$K$48:$K$50, MATCH(B66, 'Probability Tables'!$A$48:$A$50, 0)))</f>
        <v>-0.54522705048332309</v>
      </c>
      <c r="I66" s="14">
        <f>IF(C66="N/A", 0, INDEX('Probability Tables'!$K$56:$K$58, MATCH(C66, 'Probability Tables'!$A$56:$A$58, 0)))</f>
        <v>-1.2944356648959361</v>
      </c>
      <c r="J66" s="14">
        <f>'Probability Tables'!$E$4</f>
        <v>-0.95753369040820424</v>
      </c>
      <c r="K66" s="16">
        <f>SUM(H66:J66)</f>
        <v>-2.7971964057874632</v>
      </c>
      <c r="L66" s="15">
        <f>EXP(G66)/(EXP(G66)+EXP(K66))*100</f>
        <v>30.967721442888767</v>
      </c>
      <c r="M66" s="15">
        <f>EXP(K66)/(EXP(K66)+EXP(G66))*100</f>
        <v>69.032278557111241</v>
      </c>
      <c r="N66" s="17">
        <f t="shared" si="0"/>
        <v>1</v>
      </c>
      <c r="O66" s="17">
        <v>0</v>
      </c>
    </row>
    <row r="67" spans="1:15" x14ac:dyDescent="0.25">
      <c r="A67" t="s">
        <v>114</v>
      </c>
      <c r="B67" s="12" t="s">
        <v>1252</v>
      </c>
      <c r="C67" s="12" t="s">
        <v>20</v>
      </c>
      <c r="D67" s="13">
        <f>IF(B67="N/A", 0, INDEX('Probability Tables'!$J$48:$J$50, MATCH(B67, 'Probability Tables'!$A$48:$A$50, 0)))</f>
        <v>-1.6691571471357227</v>
      </c>
      <c r="E67" s="13">
        <f>IF(C67="N/A", 0, INDEX('Probability Tables'!$J$56:$J$58, MATCH(C67, 'Probability Tables'!$A$56:$A$58, 0)))</f>
        <v>-1.9828147059907641</v>
      </c>
      <c r="F67" s="13">
        <f>'Probability Tables'!$E$3</f>
        <v>-0.48424598596127871</v>
      </c>
      <c r="G67" s="16">
        <f>SUM(D67:F67)</f>
        <v>-4.1362178390877657</v>
      </c>
      <c r="H67" s="14">
        <f>IF(B67="N/A", 0, INDEX('Probability Tables'!$K$48:$K$50, MATCH(B67, 'Probability Tables'!$A$48:$A$50, 0)))</f>
        <v>-1.4997389951776758</v>
      </c>
      <c r="I67" s="14">
        <f>IF(C67="N/A", 0, INDEX('Probability Tables'!$K$56:$K$58, MATCH(C67, 'Probability Tables'!$A$56:$A$58, 0)))</f>
        <v>-1.2944356648959361</v>
      </c>
      <c r="J67" s="14">
        <f>'Probability Tables'!$E$4</f>
        <v>-0.95753369040820424</v>
      </c>
      <c r="K67" s="16">
        <f>SUM(H67:J67)</f>
        <v>-3.7517083504818158</v>
      </c>
      <c r="L67" s="15">
        <f>EXP(G67)/(EXP(G67)+EXP(K67))*100</f>
        <v>40.503972531057862</v>
      </c>
      <c r="M67" s="15">
        <f>EXP(K67)/(EXP(K67)+EXP(G67))*100</f>
        <v>59.496027468942138</v>
      </c>
      <c r="N67" s="17">
        <f t="shared" ref="N67:N130" si="1">IF(L67&gt;M67, 0, 1)</f>
        <v>1</v>
      </c>
      <c r="O67" s="17">
        <v>1</v>
      </c>
    </row>
    <row r="68" spans="1:15" x14ac:dyDescent="0.25">
      <c r="A68" t="s">
        <v>115</v>
      </c>
      <c r="B68" s="12" t="s">
        <v>1252</v>
      </c>
      <c r="C68" s="12" t="s">
        <v>15</v>
      </c>
      <c r="D68" s="13">
        <f>IF(B68="N/A", 0, INDEX('Probability Tables'!$J$48:$J$50, MATCH(B68, 'Probability Tables'!$A$48:$A$50, 0)))</f>
        <v>-1.6691571471357227</v>
      </c>
      <c r="E68" s="13">
        <f>IF(C68="N/A", 0, INDEX('Probability Tables'!$J$56:$J$58, MATCH(C68, 'Probability Tables'!$A$56:$A$58, 0)))</f>
        <v>-0.25442485069529852</v>
      </c>
      <c r="F68" s="13">
        <f>'Probability Tables'!$E$3</f>
        <v>-0.48424598596127871</v>
      </c>
      <c r="G68" s="16">
        <f>SUM(D68:F68)</f>
        <v>-2.4078279837923002</v>
      </c>
      <c r="H68" s="14">
        <f>IF(B68="N/A", 0, INDEX('Probability Tables'!$K$48:$K$50, MATCH(B68, 'Probability Tables'!$A$48:$A$50, 0)))</f>
        <v>-1.4997389951776758</v>
      </c>
      <c r="I68" s="14">
        <f>IF(C68="N/A", 0, INDEX('Probability Tables'!$K$56:$K$58, MATCH(C68, 'Probability Tables'!$A$56:$A$58, 0)))</f>
        <v>-0.45323538437685085</v>
      </c>
      <c r="J68" s="14">
        <f>'Probability Tables'!$E$4</f>
        <v>-0.95753369040820424</v>
      </c>
      <c r="K68" s="16">
        <f>SUM(H68:J68)</f>
        <v>-2.9105080699627308</v>
      </c>
      <c r="L68" s="15">
        <f>EXP(G68)/(EXP(G68)+EXP(K68))*100</f>
        <v>62.308895438074174</v>
      </c>
      <c r="M68" s="15">
        <f>EXP(K68)/(EXP(K68)+EXP(G68))*100</f>
        <v>37.691104561925826</v>
      </c>
      <c r="N68" s="17">
        <f t="shared" si="1"/>
        <v>0</v>
      </c>
      <c r="O68" s="17">
        <v>1</v>
      </c>
    </row>
    <row r="69" spans="1:15" x14ac:dyDescent="0.25">
      <c r="A69" t="s">
        <v>118</v>
      </c>
      <c r="B69" s="12" t="s">
        <v>1251</v>
      </c>
      <c r="C69" s="12" t="s">
        <v>15</v>
      </c>
      <c r="D69" s="13">
        <f>IF(B69="N/A", 0, INDEX('Probability Tables'!$J$48:$J$50, MATCH(B69, 'Probability Tables'!$A$48:$A$50, 0)))</f>
        <v>-0.71512608727872051</v>
      </c>
      <c r="E69" s="13">
        <f>IF(C69="N/A", 0, INDEX('Probability Tables'!$J$56:$J$58, MATCH(C69, 'Probability Tables'!$A$56:$A$58, 0)))</f>
        <v>-0.25442485069529852</v>
      </c>
      <c r="F69" s="13">
        <f>'Probability Tables'!$E$3</f>
        <v>-0.48424598596127871</v>
      </c>
      <c r="G69" s="16">
        <f>SUM(D69:F69)</f>
        <v>-1.4537969239352977</v>
      </c>
      <c r="H69" s="14">
        <f>IF(B69="N/A", 0, INDEX('Probability Tables'!$K$48:$K$50, MATCH(B69, 'Probability Tables'!$A$48:$A$50, 0)))</f>
        <v>-1.624036711855253</v>
      </c>
      <c r="I69" s="14">
        <f>IF(C69="N/A", 0, INDEX('Probability Tables'!$K$56:$K$58, MATCH(C69, 'Probability Tables'!$A$56:$A$58, 0)))</f>
        <v>-0.45323538437685085</v>
      </c>
      <c r="J69" s="14">
        <f>'Probability Tables'!$E$4</f>
        <v>-0.95753369040820424</v>
      </c>
      <c r="K69" s="16">
        <f>SUM(H69:J69)</f>
        <v>-3.034805786640308</v>
      </c>
      <c r="L69" s="15">
        <f>EXP(G69)/(EXP(G69)+EXP(K69))*100</f>
        <v>82.934735008829435</v>
      </c>
      <c r="M69" s="15">
        <f>EXP(K69)/(EXP(K69)+EXP(G69))*100</f>
        <v>17.065264991170558</v>
      </c>
      <c r="N69" s="17">
        <f t="shared" si="1"/>
        <v>0</v>
      </c>
      <c r="O69" s="17">
        <v>0</v>
      </c>
    </row>
    <row r="70" spans="1:15" x14ac:dyDescent="0.25">
      <c r="A70" t="s">
        <v>120</v>
      </c>
      <c r="B70" s="12" t="s">
        <v>1251</v>
      </c>
      <c r="C70" s="12" t="s">
        <v>15</v>
      </c>
      <c r="D70" s="13">
        <f>IF(B70="N/A", 0, INDEX('Probability Tables'!$J$48:$J$50, MATCH(B70, 'Probability Tables'!$A$48:$A$50, 0)))</f>
        <v>-0.71512608727872051</v>
      </c>
      <c r="E70" s="13">
        <f>IF(C70="N/A", 0, INDEX('Probability Tables'!$J$56:$J$58, MATCH(C70, 'Probability Tables'!$A$56:$A$58, 0)))</f>
        <v>-0.25442485069529852</v>
      </c>
      <c r="F70" s="13">
        <f>'Probability Tables'!$E$3</f>
        <v>-0.48424598596127871</v>
      </c>
      <c r="G70" s="16">
        <f>SUM(D70:F70)</f>
        <v>-1.4537969239352977</v>
      </c>
      <c r="H70" s="14">
        <f>IF(B70="N/A", 0, INDEX('Probability Tables'!$K$48:$K$50, MATCH(B70, 'Probability Tables'!$A$48:$A$50, 0)))</f>
        <v>-1.624036711855253</v>
      </c>
      <c r="I70" s="14">
        <f>IF(C70="N/A", 0, INDEX('Probability Tables'!$K$56:$K$58, MATCH(C70, 'Probability Tables'!$A$56:$A$58, 0)))</f>
        <v>-0.45323538437685085</v>
      </c>
      <c r="J70" s="14">
        <f>'Probability Tables'!$E$4</f>
        <v>-0.95753369040820424</v>
      </c>
      <c r="K70" s="16">
        <f>SUM(H70:J70)</f>
        <v>-3.034805786640308</v>
      </c>
      <c r="L70" s="15">
        <f>EXP(G70)/(EXP(G70)+EXP(K70))*100</f>
        <v>82.934735008829435</v>
      </c>
      <c r="M70" s="15">
        <f>EXP(K70)/(EXP(K70)+EXP(G70))*100</f>
        <v>17.065264991170558</v>
      </c>
      <c r="N70" s="17">
        <f t="shared" si="1"/>
        <v>0</v>
      </c>
      <c r="O70" s="17">
        <v>1</v>
      </c>
    </row>
    <row r="71" spans="1:15" x14ac:dyDescent="0.25">
      <c r="A71" t="s">
        <v>121</v>
      </c>
      <c r="B71" s="12" t="s">
        <v>1251</v>
      </c>
      <c r="C71" s="12" t="s">
        <v>15</v>
      </c>
      <c r="D71" s="13">
        <f>IF(B71="N/A", 0, INDEX('Probability Tables'!$J$48:$J$50, MATCH(B71, 'Probability Tables'!$A$48:$A$50, 0)))</f>
        <v>-0.71512608727872051</v>
      </c>
      <c r="E71" s="13">
        <f>IF(C71="N/A", 0, INDEX('Probability Tables'!$J$56:$J$58, MATCH(C71, 'Probability Tables'!$A$56:$A$58, 0)))</f>
        <v>-0.25442485069529852</v>
      </c>
      <c r="F71" s="13">
        <f>'Probability Tables'!$E$3</f>
        <v>-0.48424598596127871</v>
      </c>
      <c r="G71" s="16">
        <f>SUM(D71:F71)</f>
        <v>-1.4537969239352977</v>
      </c>
      <c r="H71" s="14">
        <f>IF(B71="N/A", 0, INDEX('Probability Tables'!$K$48:$K$50, MATCH(B71, 'Probability Tables'!$A$48:$A$50, 0)))</f>
        <v>-1.624036711855253</v>
      </c>
      <c r="I71" s="14">
        <f>IF(C71="N/A", 0, INDEX('Probability Tables'!$K$56:$K$58, MATCH(C71, 'Probability Tables'!$A$56:$A$58, 0)))</f>
        <v>-0.45323538437685085</v>
      </c>
      <c r="J71" s="14">
        <f>'Probability Tables'!$E$4</f>
        <v>-0.95753369040820424</v>
      </c>
      <c r="K71" s="16">
        <f>SUM(H71:J71)</f>
        <v>-3.034805786640308</v>
      </c>
      <c r="L71" s="15">
        <f>EXP(G71)/(EXP(G71)+EXP(K71))*100</f>
        <v>82.934735008829435</v>
      </c>
      <c r="M71" s="15">
        <f>EXP(K71)/(EXP(K71)+EXP(G71))*100</f>
        <v>17.065264991170558</v>
      </c>
      <c r="N71" s="17">
        <f t="shared" si="1"/>
        <v>0</v>
      </c>
      <c r="O71" s="17">
        <v>0</v>
      </c>
    </row>
    <row r="72" spans="1:15" x14ac:dyDescent="0.25">
      <c r="A72" t="s">
        <v>122</v>
      </c>
      <c r="B72" s="12" t="s">
        <v>1252</v>
      </c>
      <c r="C72" s="12" t="s">
        <v>15</v>
      </c>
      <c r="D72" s="13">
        <f>IF(B72="N/A", 0, INDEX('Probability Tables'!$J$48:$J$50, MATCH(B72, 'Probability Tables'!$A$48:$A$50, 0)))</f>
        <v>-1.6691571471357227</v>
      </c>
      <c r="E72" s="13">
        <f>IF(C72="N/A", 0, INDEX('Probability Tables'!$J$56:$J$58, MATCH(C72, 'Probability Tables'!$A$56:$A$58, 0)))</f>
        <v>-0.25442485069529852</v>
      </c>
      <c r="F72" s="13">
        <f>'Probability Tables'!$E$3</f>
        <v>-0.48424598596127871</v>
      </c>
      <c r="G72" s="16">
        <f>SUM(D72:F72)</f>
        <v>-2.4078279837923002</v>
      </c>
      <c r="H72" s="14">
        <f>IF(B72="N/A", 0, INDEX('Probability Tables'!$K$48:$K$50, MATCH(B72, 'Probability Tables'!$A$48:$A$50, 0)))</f>
        <v>-1.4997389951776758</v>
      </c>
      <c r="I72" s="14">
        <f>IF(C72="N/A", 0, INDEX('Probability Tables'!$K$56:$K$58, MATCH(C72, 'Probability Tables'!$A$56:$A$58, 0)))</f>
        <v>-0.45323538437685085</v>
      </c>
      <c r="J72" s="14">
        <f>'Probability Tables'!$E$4</f>
        <v>-0.95753369040820424</v>
      </c>
      <c r="K72" s="16">
        <f>SUM(H72:J72)</f>
        <v>-2.9105080699627308</v>
      </c>
      <c r="L72" s="15">
        <f>EXP(G72)/(EXP(G72)+EXP(K72))*100</f>
        <v>62.308895438074174</v>
      </c>
      <c r="M72" s="15">
        <f>EXP(K72)/(EXP(K72)+EXP(G72))*100</f>
        <v>37.691104561925826</v>
      </c>
      <c r="N72" s="17">
        <f t="shared" si="1"/>
        <v>0</v>
      </c>
      <c r="O72" s="17">
        <v>0</v>
      </c>
    </row>
    <row r="73" spans="1:15" x14ac:dyDescent="0.25">
      <c r="A73" t="s">
        <v>124</v>
      </c>
      <c r="B73" s="12" t="s">
        <v>1250</v>
      </c>
      <c r="C73" s="12" t="s">
        <v>15</v>
      </c>
      <c r="D73" s="13">
        <f>IF(B73="N/A", 0, INDEX('Probability Tables'!$J$48:$J$50, MATCH(B73, 'Probability Tables'!$A$48:$A$50, 0)))</f>
        <v>-1.1317644959850102</v>
      </c>
      <c r="E73" s="13">
        <f>IF(C73="N/A", 0, INDEX('Probability Tables'!$J$56:$J$58, MATCH(C73, 'Probability Tables'!$A$56:$A$58, 0)))</f>
        <v>-0.25442485069529852</v>
      </c>
      <c r="F73" s="13">
        <f>'Probability Tables'!$E$3</f>
        <v>-0.48424598596127871</v>
      </c>
      <c r="G73" s="16">
        <f>SUM(D73:F73)</f>
        <v>-1.8704353326415875</v>
      </c>
      <c r="H73" s="14">
        <f>IF(B73="N/A", 0, INDEX('Probability Tables'!$K$48:$K$50, MATCH(B73, 'Probability Tables'!$A$48:$A$50, 0)))</f>
        <v>-0.54522705048332309</v>
      </c>
      <c r="I73" s="14">
        <f>IF(C73="N/A", 0, INDEX('Probability Tables'!$K$56:$K$58, MATCH(C73, 'Probability Tables'!$A$56:$A$58, 0)))</f>
        <v>-0.45323538437685085</v>
      </c>
      <c r="J73" s="14">
        <f>'Probability Tables'!$E$4</f>
        <v>-0.95753369040820424</v>
      </c>
      <c r="K73" s="16">
        <f>SUM(H73:J73)</f>
        <v>-1.9559961252683782</v>
      </c>
      <c r="L73" s="15">
        <f>EXP(G73)/(EXP(G73)+EXP(K73))*100</f>
        <v>52.137715852432443</v>
      </c>
      <c r="M73" s="15">
        <f>EXP(K73)/(EXP(K73)+EXP(G73))*100</f>
        <v>47.862284147567557</v>
      </c>
      <c r="N73" s="17">
        <f t="shared" si="1"/>
        <v>0</v>
      </c>
      <c r="O73" s="17">
        <v>0</v>
      </c>
    </row>
    <row r="74" spans="1:15" x14ac:dyDescent="0.25">
      <c r="A74" t="s">
        <v>125</v>
      </c>
      <c r="B74" s="12" t="s">
        <v>1250</v>
      </c>
      <c r="C74" s="12" t="s">
        <v>15</v>
      </c>
      <c r="D74" s="13">
        <f>IF(B74="N/A", 0, INDEX('Probability Tables'!$J$48:$J$50, MATCH(B74, 'Probability Tables'!$A$48:$A$50, 0)))</f>
        <v>-1.1317644959850102</v>
      </c>
      <c r="E74" s="13">
        <f>IF(C74="N/A", 0, INDEX('Probability Tables'!$J$56:$J$58, MATCH(C74, 'Probability Tables'!$A$56:$A$58, 0)))</f>
        <v>-0.25442485069529852</v>
      </c>
      <c r="F74" s="13">
        <f>'Probability Tables'!$E$3</f>
        <v>-0.48424598596127871</v>
      </c>
      <c r="G74" s="16">
        <f>SUM(D74:F74)</f>
        <v>-1.8704353326415875</v>
      </c>
      <c r="H74" s="14">
        <f>IF(B74="N/A", 0, INDEX('Probability Tables'!$K$48:$K$50, MATCH(B74, 'Probability Tables'!$A$48:$A$50, 0)))</f>
        <v>-0.54522705048332309</v>
      </c>
      <c r="I74" s="14">
        <f>IF(C74="N/A", 0, INDEX('Probability Tables'!$K$56:$K$58, MATCH(C74, 'Probability Tables'!$A$56:$A$58, 0)))</f>
        <v>-0.45323538437685085</v>
      </c>
      <c r="J74" s="14">
        <f>'Probability Tables'!$E$4</f>
        <v>-0.95753369040820424</v>
      </c>
      <c r="K74" s="16">
        <f>SUM(H74:J74)</f>
        <v>-1.9559961252683782</v>
      </c>
      <c r="L74" s="15">
        <f>EXP(G74)/(EXP(G74)+EXP(K74))*100</f>
        <v>52.137715852432443</v>
      </c>
      <c r="M74" s="15">
        <f>EXP(K74)/(EXP(K74)+EXP(G74))*100</f>
        <v>47.862284147567557</v>
      </c>
      <c r="N74" s="17">
        <f t="shared" si="1"/>
        <v>0</v>
      </c>
      <c r="O74" s="17">
        <v>0</v>
      </c>
    </row>
    <row r="75" spans="1:15" x14ac:dyDescent="0.25">
      <c r="A75" t="s">
        <v>127</v>
      </c>
      <c r="B75" s="12" t="s">
        <v>1252</v>
      </c>
      <c r="C75" s="12" t="s">
        <v>20</v>
      </c>
      <c r="D75" s="13">
        <f>IF(B75="N/A", 0, INDEX('Probability Tables'!$J$48:$J$50, MATCH(B75, 'Probability Tables'!$A$48:$A$50, 0)))</f>
        <v>-1.6691571471357227</v>
      </c>
      <c r="E75" s="13">
        <f>IF(C75="N/A", 0, INDEX('Probability Tables'!$J$56:$J$58, MATCH(C75, 'Probability Tables'!$A$56:$A$58, 0)))</f>
        <v>-1.9828147059907641</v>
      </c>
      <c r="F75" s="13">
        <f>'Probability Tables'!$E$3</f>
        <v>-0.48424598596127871</v>
      </c>
      <c r="G75" s="16">
        <f>SUM(D75:F75)</f>
        <v>-4.1362178390877657</v>
      </c>
      <c r="H75" s="14">
        <f>IF(B75="N/A", 0, INDEX('Probability Tables'!$K$48:$K$50, MATCH(B75, 'Probability Tables'!$A$48:$A$50, 0)))</f>
        <v>-1.4997389951776758</v>
      </c>
      <c r="I75" s="14">
        <f>IF(C75="N/A", 0, INDEX('Probability Tables'!$K$56:$K$58, MATCH(C75, 'Probability Tables'!$A$56:$A$58, 0)))</f>
        <v>-1.2944356648959361</v>
      </c>
      <c r="J75" s="14">
        <f>'Probability Tables'!$E$4</f>
        <v>-0.95753369040820424</v>
      </c>
      <c r="K75" s="16">
        <f>SUM(H75:J75)</f>
        <v>-3.7517083504818158</v>
      </c>
      <c r="L75" s="15">
        <f>EXP(G75)/(EXP(G75)+EXP(K75))*100</f>
        <v>40.503972531057862</v>
      </c>
      <c r="M75" s="15">
        <f>EXP(K75)/(EXP(K75)+EXP(G75))*100</f>
        <v>59.496027468942138</v>
      </c>
      <c r="N75" s="17">
        <f t="shared" si="1"/>
        <v>1</v>
      </c>
      <c r="O75" s="17">
        <v>0</v>
      </c>
    </row>
    <row r="76" spans="1:15" x14ac:dyDescent="0.25">
      <c r="A76" t="s">
        <v>128</v>
      </c>
      <c r="B76" s="12" t="s">
        <v>1250</v>
      </c>
      <c r="C76" s="12" t="s">
        <v>15</v>
      </c>
      <c r="D76" s="13">
        <f>IF(B76="N/A", 0, INDEX('Probability Tables'!$J$48:$J$50, MATCH(B76, 'Probability Tables'!$A$48:$A$50, 0)))</f>
        <v>-1.1317644959850102</v>
      </c>
      <c r="E76" s="13">
        <f>IF(C76="N/A", 0, INDEX('Probability Tables'!$J$56:$J$58, MATCH(C76, 'Probability Tables'!$A$56:$A$58, 0)))</f>
        <v>-0.25442485069529852</v>
      </c>
      <c r="F76" s="13">
        <f>'Probability Tables'!$E$3</f>
        <v>-0.48424598596127871</v>
      </c>
      <c r="G76" s="16">
        <f>SUM(D76:F76)</f>
        <v>-1.8704353326415875</v>
      </c>
      <c r="H76" s="14">
        <f>IF(B76="N/A", 0, INDEX('Probability Tables'!$K$48:$K$50, MATCH(B76, 'Probability Tables'!$A$48:$A$50, 0)))</f>
        <v>-0.54522705048332309</v>
      </c>
      <c r="I76" s="14">
        <f>IF(C76="N/A", 0, INDEX('Probability Tables'!$K$56:$K$58, MATCH(C76, 'Probability Tables'!$A$56:$A$58, 0)))</f>
        <v>-0.45323538437685085</v>
      </c>
      <c r="J76" s="14">
        <f>'Probability Tables'!$E$4</f>
        <v>-0.95753369040820424</v>
      </c>
      <c r="K76" s="16">
        <f>SUM(H76:J76)</f>
        <v>-1.9559961252683782</v>
      </c>
      <c r="L76" s="15">
        <f>EXP(G76)/(EXP(G76)+EXP(K76))*100</f>
        <v>52.137715852432443</v>
      </c>
      <c r="M76" s="15">
        <f>EXP(K76)/(EXP(K76)+EXP(G76))*100</f>
        <v>47.862284147567557</v>
      </c>
      <c r="N76" s="17">
        <f t="shared" si="1"/>
        <v>0</v>
      </c>
      <c r="O76" s="17">
        <v>1</v>
      </c>
    </row>
    <row r="77" spans="1:15" x14ac:dyDescent="0.25">
      <c r="A77" t="s">
        <v>129</v>
      </c>
      <c r="B77" s="12" t="s">
        <v>1251</v>
      </c>
      <c r="C77" s="12" t="s">
        <v>15</v>
      </c>
      <c r="D77" s="13">
        <f>IF(B77="N/A", 0, INDEX('Probability Tables'!$J$48:$J$50, MATCH(B77, 'Probability Tables'!$A$48:$A$50, 0)))</f>
        <v>-0.71512608727872051</v>
      </c>
      <c r="E77" s="13">
        <f>IF(C77="N/A", 0, INDEX('Probability Tables'!$J$56:$J$58, MATCH(C77, 'Probability Tables'!$A$56:$A$58, 0)))</f>
        <v>-0.25442485069529852</v>
      </c>
      <c r="F77" s="13">
        <f>'Probability Tables'!$E$3</f>
        <v>-0.48424598596127871</v>
      </c>
      <c r="G77" s="16">
        <f>SUM(D77:F77)</f>
        <v>-1.4537969239352977</v>
      </c>
      <c r="H77" s="14">
        <f>IF(B77="N/A", 0, INDEX('Probability Tables'!$K$48:$K$50, MATCH(B77, 'Probability Tables'!$A$48:$A$50, 0)))</f>
        <v>-1.624036711855253</v>
      </c>
      <c r="I77" s="14">
        <f>IF(C77="N/A", 0, INDEX('Probability Tables'!$K$56:$K$58, MATCH(C77, 'Probability Tables'!$A$56:$A$58, 0)))</f>
        <v>-0.45323538437685085</v>
      </c>
      <c r="J77" s="14">
        <f>'Probability Tables'!$E$4</f>
        <v>-0.95753369040820424</v>
      </c>
      <c r="K77" s="16">
        <f>SUM(H77:J77)</f>
        <v>-3.034805786640308</v>
      </c>
      <c r="L77" s="15">
        <f>EXP(G77)/(EXP(G77)+EXP(K77))*100</f>
        <v>82.934735008829435</v>
      </c>
      <c r="M77" s="15">
        <f>EXP(K77)/(EXP(K77)+EXP(G77))*100</f>
        <v>17.065264991170558</v>
      </c>
      <c r="N77" s="17">
        <f t="shared" si="1"/>
        <v>0</v>
      </c>
      <c r="O77" s="17">
        <v>0</v>
      </c>
    </row>
    <row r="78" spans="1:15" x14ac:dyDescent="0.25">
      <c r="A78" t="s">
        <v>131</v>
      </c>
      <c r="B78" s="12" t="s">
        <v>1251</v>
      </c>
      <c r="C78" s="12" t="s">
        <v>15</v>
      </c>
      <c r="D78" s="13">
        <f>IF(B78="N/A", 0, INDEX('Probability Tables'!$J$48:$J$50, MATCH(B78, 'Probability Tables'!$A$48:$A$50, 0)))</f>
        <v>-0.71512608727872051</v>
      </c>
      <c r="E78" s="13">
        <f>IF(C78="N/A", 0, INDEX('Probability Tables'!$J$56:$J$58, MATCH(C78, 'Probability Tables'!$A$56:$A$58, 0)))</f>
        <v>-0.25442485069529852</v>
      </c>
      <c r="F78" s="13">
        <f>'Probability Tables'!$E$3</f>
        <v>-0.48424598596127871</v>
      </c>
      <c r="G78" s="16">
        <f>SUM(D78:F78)</f>
        <v>-1.4537969239352977</v>
      </c>
      <c r="H78" s="14">
        <f>IF(B78="N/A", 0, INDEX('Probability Tables'!$K$48:$K$50, MATCH(B78, 'Probability Tables'!$A$48:$A$50, 0)))</f>
        <v>-1.624036711855253</v>
      </c>
      <c r="I78" s="14">
        <f>IF(C78="N/A", 0, INDEX('Probability Tables'!$K$56:$K$58, MATCH(C78, 'Probability Tables'!$A$56:$A$58, 0)))</f>
        <v>-0.45323538437685085</v>
      </c>
      <c r="J78" s="14">
        <f>'Probability Tables'!$E$4</f>
        <v>-0.95753369040820424</v>
      </c>
      <c r="K78" s="16">
        <f>SUM(H78:J78)</f>
        <v>-3.034805786640308</v>
      </c>
      <c r="L78" s="15">
        <f>EXP(G78)/(EXP(G78)+EXP(K78))*100</f>
        <v>82.934735008829435</v>
      </c>
      <c r="M78" s="15">
        <f>EXP(K78)/(EXP(K78)+EXP(G78))*100</f>
        <v>17.065264991170558</v>
      </c>
      <c r="N78" s="17">
        <f t="shared" si="1"/>
        <v>0</v>
      </c>
      <c r="O78" s="17">
        <v>0</v>
      </c>
    </row>
    <row r="79" spans="1:15" x14ac:dyDescent="0.25">
      <c r="A79" t="s">
        <v>132</v>
      </c>
      <c r="B79" s="12" t="s">
        <v>1251</v>
      </c>
      <c r="C79" s="12" t="s">
        <v>15</v>
      </c>
      <c r="D79" s="13">
        <f>IF(B79="N/A", 0, INDEX('Probability Tables'!$J$48:$J$50, MATCH(B79, 'Probability Tables'!$A$48:$A$50, 0)))</f>
        <v>-0.71512608727872051</v>
      </c>
      <c r="E79" s="13">
        <f>IF(C79="N/A", 0, INDEX('Probability Tables'!$J$56:$J$58, MATCH(C79, 'Probability Tables'!$A$56:$A$58, 0)))</f>
        <v>-0.25442485069529852</v>
      </c>
      <c r="F79" s="13">
        <f>'Probability Tables'!$E$3</f>
        <v>-0.48424598596127871</v>
      </c>
      <c r="G79" s="16">
        <f>SUM(D79:F79)</f>
        <v>-1.4537969239352977</v>
      </c>
      <c r="H79" s="14">
        <f>IF(B79="N/A", 0, INDEX('Probability Tables'!$K$48:$K$50, MATCH(B79, 'Probability Tables'!$A$48:$A$50, 0)))</f>
        <v>-1.624036711855253</v>
      </c>
      <c r="I79" s="14">
        <f>IF(C79="N/A", 0, INDEX('Probability Tables'!$K$56:$K$58, MATCH(C79, 'Probability Tables'!$A$56:$A$58, 0)))</f>
        <v>-0.45323538437685085</v>
      </c>
      <c r="J79" s="14">
        <f>'Probability Tables'!$E$4</f>
        <v>-0.95753369040820424</v>
      </c>
      <c r="K79" s="16">
        <f>SUM(H79:J79)</f>
        <v>-3.034805786640308</v>
      </c>
      <c r="L79" s="15">
        <f>EXP(G79)/(EXP(G79)+EXP(K79))*100</f>
        <v>82.934735008829435</v>
      </c>
      <c r="M79" s="15">
        <f>EXP(K79)/(EXP(K79)+EXP(G79))*100</f>
        <v>17.065264991170558</v>
      </c>
      <c r="N79" s="17">
        <f t="shared" si="1"/>
        <v>0</v>
      </c>
      <c r="O79" s="17">
        <v>0</v>
      </c>
    </row>
    <row r="80" spans="1:15" x14ac:dyDescent="0.25">
      <c r="A80" t="s">
        <v>133</v>
      </c>
      <c r="B80" s="12" t="s">
        <v>1250</v>
      </c>
      <c r="C80" s="12" t="s">
        <v>15</v>
      </c>
      <c r="D80" s="13">
        <f>IF(B80="N/A", 0, INDEX('Probability Tables'!$J$48:$J$50, MATCH(B80, 'Probability Tables'!$A$48:$A$50, 0)))</f>
        <v>-1.1317644959850102</v>
      </c>
      <c r="E80" s="13">
        <f>IF(C80="N/A", 0, INDEX('Probability Tables'!$J$56:$J$58, MATCH(C80, 'Probability Tables'!$A$56:$A$58, 0)))</f>
        <v>-0.25442485069529852</v>
      </c>
      <c r="F80" s="13">
        <f>'Probability Tables'!$E$3</f>
        <v>-0.48424598596127871</v>
      </c>
      <c r="G80" s="16">
        <f>SUM(D80:F80)</f>
        <v>-1.8704353326415875</v>
      </c>
      <c r="H80" s="14">
        <f>IF(B80="N/A", 0, INDEX('Probability Tables'!$K$48:$K$50, MATCH(B80, 'Probability Tables'!$A$48:$A$50, 0)))</f>
        <v>-0.54522705048332309</v>
      </c>
      <c r="I80" s="14">
        <f>IF(C80="N/A", 0, INDEX('Probability Tables'!$K$56:$K$58, MATCH(C80, 'Probability Tables'!$A$56:$A$58, 0)))</f>
        <v>-0.45323538437685085</v>
      </c>
      <c r="J80" s="14">
        <f>'Probability Tables'!$E$4</f>
        <v>-0.95753369040820424</v>
      </c>
      <c r="K80" s="16">
        <f>SUM(H80:J80)</f>
        <v>-1.9559961252683782</v>
      </c>
      <c r="L80" s="15">
        <f>EXP(G80)/(EXP(G80)+EXP(K80))*100</f>
        <v>52.137715852432443</v>
      </c>
      <c r="M80" s="15">
        <f>EXP(K80)/(EXP(K80)+EXP(G80))*100</f>
        <v>47.862284147567557</v>
      </c>
      <c r="N80" s="17">
        <f t="shared" si="1"/>
        <v>0</v>
      </c>
      <c r="O80" s="17">
        <v>1</v>
      </c>
    </row>
    <row r="81" spans="1:15" x14ac:dyDescent="0.25">
      <c r="A81" t="s">
        <v>134</v>
      </c>
      <c r="B81" s="12" t="s">
        <v>1252</v>
      </c>
      <c r="C81" s="12" t="s">
        <v>15</v>
      </c>
      <c r="D81" s="13">
        <f>IF(B81="N/A", 0, INDEX('Probability Tables'!$J$48:$J$50, MATCH(B81, 'Probability Tables'!$A$48:$A$50, 0)))</f>
        <v>-1.6691571471357227</v>
      </c>
      <c r="E81" s="13">
        <f>IF(C81="N/A", 0, INDEX('Probability Tables'!$J$56:$J$58, MATCH(C81, 'Probability Tables'!$A$56:$A$58, 0)))</f>
        <v>-0.25442485069529852</v>
      </c>
      <c r="F81" s="13">
        <f>'Probability Tables'!$E$3</f>
        <v>-0.48424598596127871</v>
      </c>
      <c r="G81" s="16">
        <f>SUM(D81:F81)</f>
        <v>-2.4078279837923002</v>
      </c>
      <c r="H81" s="14">
        <f>IF(B81="N/A", 0, INDEX('Probability Tables'!$K$48:$K$50, MATCH(B81, 'Probability Tables'!$A$48:$A$50, 0)))</f>
        <v>-1.4997389951776758</v>
      </c>
      <c r="I81" s="14">
        <f>IF(C81="N/A", 0, INDEX('Probability Tables'!$K$56:$K$58, MATCH(C81, 'Probability Tables'!$A$56:$A$58, 0)))</f>
        <v>-0.45323538437685085</v>
      </c>
      <c r="J81" s="14">
        <f>'Probability Tables'!$E$4</f>
        <v>-0.95753369040820424</v>
      </c>
      <c r="K81" s="16">
        <f>SUM(H81:J81)</f>
        <v>-2.9105080699627308</v>
      </c>
      <c r="L81" s="15">
        <f>EXP(G81)/(EXP(G81)+EXP(K81))*100</f>
        <v>62.308895438074174</v>
      </c>
      <c r="M81" s="15">
        <f>EXP(K81)/(EXP(K81)+EXP(G81))*100</f>
        <v>37.691104561925826</v>
      </c>
      <c r="N81" s="17">
        <f t="shared" si="1"/>
        <v>0</v>
      </c>
      <c r="O81" s="17">
        <v>1</v>
      </c>
    </row>
    <row r="82" spans="1:15" x14ac:dyDescent="0.25">
      <c r="A82" t="s">
        <v>135</v>
      </c>
      <c r="B82" s="12" t="s">
        <v>1251</v>
      </c>
      <c r="C82" s="12" t="s">
        <v>15</v>
      </c>
      <c r="D82" s="13">
        <f>IF(B82="N/A", 0, INDEX('Probability Tables'!$J$48:$J$50, MATCH(B82, 'Probability Tables'!$A$48:$A$50, 0)))</f>
        <v>-0.71512608727872051</v>
      </c>
      <c r="E82" s="13">
        <f>IF(C82="N/A", 0, INDEX('Probability Tables'!$J$56:$J$58, MATCH(C82, 'Probability Tables'!$A$56:$A$58, 0)))</f>
        <v>-0.25442485069529852</v>
      </c>
      <c r="F82" s="13">
        <f>'Probability Tables'!$E$3</f>
        <v>-0.48424598596127871</v>
      </c>
      <c r="G82" s="16">
        <f>SUM(D82:F82)</f>
        <v>-1.4537969239352977</v>
      </c>
      <c r="H82" s="14">
        <f>IF(B82="N/A", 0, INDEX('Probability Tables'!$K$48:$K$50, MATCH(B82, 'Probability Tables'!$A$48:$A$50, 0)))</f>
        <v>-1.624036711855253</v>
      </c>
      <c r="I82" s="14">
        <f>IF(C82="N/A", 0, INDEX('Probability Tables'!$K$56:$K$58, MATCH(C82, 'Probability Tables'!$A$56:$A$58, 0)))</f>
        <v>-0.45323538437685085</v>
      </c>
      <c r="J82" s="14">
        <f>'Probability Tables'!$E$4</f>
        <v>-0.95753369040820424</v>
      </c>
      <c r="K82" s="16">
        <f>SUM(H82:J82)</f>
        <v>-3.034805786640308</v>
      </c>
      <c r="L82" s="15">
        <f>EXP(G82)/(EXP(G82)+EXP(K82))*100</f>
        <v>82.934735008829435</v>
      </c>
      <c r="M82" s="15">
        <f>EXP(K82)/(EXP(K82)+EXP(G82))*100</f>
        <v>17.065264991170558</v>
      </c>
      <c r="N82" s="17">
        <f t="shared" si="1"/>
        <v>0</v>
      </c>
      <c r="O82" s="17">
        <v>0</v>
      </c>
    </row>
    <row r="83" spans="1:15" x14ac:dyDescent="0.25">
      <c r="A83" t="s">
        <v>136</v>
      </c>
      <c r="B83" s="12" t="s">
        <v>1251</v>
      </c>
      <c r="C83" s="12" t="s">
        <v>15</v>
      </c>
      <c r="D83" s="13">
        <f>IF(B83="N/A", 0, INDEX('Probability Tables'!$J$48:$J$50, MATCH(B83, 'Probability Tables'!$A$48:$A$50, 0)))</f>
        <v>-0.71512608727872051</v>
      </c>
      <c r="E83" s="13">
        <f>IF(C83="N/A", 0, INDEX('Probability Tables'!$J$56:$J$58, MATCH(C83, 'Probability Tables'!$A$56:$A$58, 0)))</f>
        <v>-0.25442485069529852</v>
      </c>
      <c r="F83" s="13">
        <f>'Probability Tables'!$E$3</f>
        <v>-0.48424598596127871</v>
      </c>
      <c r="G83" s="16">
        <f>SUM(D83:F83)</f>
        <v>-1.4537969239352977</v>
      </c>
      <c r="H83" s="14">
        <f>IF(B83="N/A", 0, INDEX('Probability Tables'!$K$48:$K$50, MATCH(B83, 'Probability Tables'!$A$48:$A$50, 0)))</f>
        <v>-1.624036711855253</v>
      </c>
      <c r="I83" s="14">
        <f>IF(C83="N/A", 0, INDEX('Probability Tables'!$K$56:$K$58, MATCH(C83, 'Probability Tables'!$A$56:$A$58, 0)))</f>
        <v>-0.45323538437685085</v>
      </c>
      <c r="J83" s="14">
        <f>'Probability Tables'!$E$4</f>
        <v>-0.95753369040820424</v>
      </c>
      <c r="K83" s="16">
        <f>SUM(H83:J83)</f>
        <v>-3.034805786640308</v>
      </c>
      <c r="L83" s="15">
        <f>EXP(G83)/(EXP(G83)+EXP(K83))*100</f>
        <v>82.934735008829435</v>
      </c>
      <c r="M83" s="15">
        <f>EXP(K83)/(EXP(K83)+EXP(G83))*100</f>
        <v>17.065264991170558</v>
      </c>
      <c r="N83" s="17">
        <f t="shared" si="1"/>
        <v>0</v>
      </c>
      <c r="O83" s="17">
        <v>1</v>
      </c>
    </row>
    <row r="84" spans="1:15" x14ac:dyDescent="0.25">
      <c r="A84" t="s">
        <v>137</v>
      </c>
      <c r="B84" s="12" t="s">
        <v>1251</v>
      </c>
      <c r="C84" s="12" t="s">
        <v>27</v>
      </c>
      <c r="D84" s="13">
        <f>IF(B84="N/A", 0, INDEX('Probability Tables'!$J$48:$J$50, MATCH(B84, 'Probability Tables'!$A$48:$A$50, 0)))</f>
        <v>-0.71512608727872051</v>
      </c>
      <c r="E84" s="13">
        <f>IF(C84="N/A", 0, INDEX('Probability Tables'!$J$56:$J$58, MATCH(C84, 'Probability Tables'!$A$56:$A$58, 0)))</f>
        <v>-2.4423470353692043</v>
      </c>
      <c r="F84" s="13">
        <f>'Probability Tables'!$E$3</f>
        <v>-0.48424598596127871</v>
      </c>
      <c r="G84" s="16">
        <f>SUM(D84:F84)</f>
        <v>-3.6417191086092036</v>
      </c>
      <c r="H84" s="14">
        <f>IF(B84="N/A", 0, INDEX('Probability Tables'!$K$48:$K$50, MATCH(B84, 'Probability Tables'!$A$48:$A$50, 0)))</f>
        <v>-1.624036711855253</v>
      </c>
      <c r="I84" s="14">
        <f>IF(C84="N/A", 0, INDEX('Probability Tables'!$K$56:$K$58, MATCH(C84, 'Probability Tables'!$A$56:$A$58, 0)))</f>
        <v>-2.4037432426807936</v>
      </c>
      <c r="J84" s="14">
        <f>'Probability Tables'!$E$4</f>
        <v>-0.95753369040820424</v>
      </c>
      <c r="K84" s="16">
        <f>SUM(H84:J84)</f>
        <v>-4.9853136449442506</v>
      </c>
      <c r="L84" s="15">
        <f>EXP(G84)/(EXP(G84)+EXP(K84))*100</f>
        <v>79.308044015970736</v>
      </c>
      <c r="M84" s="15">
        <f>EXP(K84)/(EXP(K84)+EXP(G84))*100</f>
        <v>20.69195598402926</v>
      </c>
      <c r="N84" s="17">
        <f t="shared" si="1"/>
        <v>0</v>
      </c>
      <c r="O84" s="17">
        <v>1</v>
      </c>
    </row>
    <row r="85" spans="1:15" x14ac:dyDescent="0.25">
      <c r="A85" t="s">
        <v>138</v>
      </c>
      <c r="B85" s="12" t="s">
        <v>1250</v>
      </c>
      <c r="C85" s="12" t="s">
        <v>15</v>
      </c>
      <c r="D85" s="13">
        <f>IF(B85="N/A", 0, INDEX('Probability Tables'!$J$48:$J$50, MATCH(B85, 'Probability Tables'!$A$48:$A$50, 0)))</f>
        <v>-1.1317644959850102</v>
      </c>
      <c r="E85" s="13">
        <f>IF(C85="N/A", 0, INDEX('Probability Tables'!$J$56:$J$58, MATCH(C85, 'Probability Tables'!$A$56:$A$58, 0)))</f>
        <v>-0.25442485069529852</v>
      </c>
      <c r="F85" s="13">
        <f>'Probability Tables'!$E$3</f>
        <v>-0.48424598596127871</v>
      </c>
      <c r="G85" s="16">
        <f>SUM(D85:F85)</f>
        <v>-1.8704353326415875</v>
      </c>
      <c r="H85" s="14">
        <f>IF(B85="N/A", 0, INDEX('Probability Tables'!$K$48:$K$50, MATCH(B85, 'Probability Tables'!$A$48:$A$50, 0)))</f>
        <v>-0.54522705048332309</v>
      </c>
      <c r="I85" s="14">
        <f>IF(C85="N/A", 0, INDEX('Probability Tables'!$K$56:$K$58, MATCH(C85, 'Probability Tables'!$A$56:$A$58, 0)))</f>
        <v>-0.45323538437685085</v>
      </c>
      <c r="J85" s="14">
        <f>'Probability Tables'!$E$4</f>
        <v>-0.95753369040820424</v>
      </c>
      <c r="K85" s="16">
        <f>SUM(H85:J85)</f>
        <v>-1.9559961252683782</v>
      </c>
      <c r="L85" s="15">
        <f>EXP(G85)/(EXP(G85)+EXP(K85))*100</f>
        <v>52.137715852432443</v>
      </c>
      <c r="M85" s="15">
        <f>EXP(K85)/(EXP(K85)+EXP(G85))*100</f>
        <v>47.862284147567557</v>
      </c>
      <c r="N85" s="17">
        <f t="shared" si="1"/>
        <v>0</v>
      </c>
      <c r="O85" s="17">
        <v>0</v>
      </c>
    </row>
    <row r="86" spans="1:15" x14ac:dyDescent="0.25">
      <c r="A86" t="s">
        <v>139</v>
      </c>
      <c r="B86" s="12" t="s">
        <v>1252</v>
      </c>
      <c r="C86" s="12" t="s">
        <v>15</v>
      </c>
      <c r="D86" s="13">
        <f>IF(B86="N/A", 0, INDEX('Probability Tables'!$J$48:$J$50, MATCH(B86, 'Probability Tables'!$A$48:$A$50, 0)))</f>
        <v>-1.6691571471357227</v>
      </c>
      <c r="E86" s="13">
        <f>IF(C86="N/A", 0, INDEX('Probability Tables'!$J$56:$J$58, MATCH(C86, 'Probability Tables'!$A$56:$A$58, 0)))</f>
        <v>-0.25442485069529852</v>
      </c>
      <c r="F86" s="13">
        <f>'Probability Tables'!$E$3</f>
        <v>-0.48424598596127871</v>
      </c>
      <c r="G86" s="16">
        <f>SUM(D86:F86)</f>
        <v>-2.4078279837923002</v>
      </c>
      <c r="H86" s="14">
        <f>IF(B86="N/A", 0, INDEX('Probability Tables'!$K$48:$K$50, MATCH(B86, 'Probability Tables'!$A$48:$A$50, 0)))</f>
        <v>-1.4997389951776758</v>
      </c>
      <c r="I86" s="14">
        <f>IF(C86="N/A", 0, INDEX('Probability Tables'!$K$56:$K$58, MATCH(C86, 'Probability Tables'!$A$56:$A$58, 0)))</f>
        <v>-0.45323538437685085</v>
      </c>
      <c r="J86" s="14">
        <f>'Probability Tables'!$E$4</f>
        <v>-0.95753369040820424</v>
      </c>
      <c r="K86" s="16">
        <f>SUM(H86:J86)</f>
        <v>-2.9105080699627308</v>
      </c>
      <c r="L86" s="15">
        <f>EXP(G86)/(EXP(G86)+EXP(K86))*100</f>
        <v>62.308895438074174</v>
      </c>
      <c r="M86" s="15">
        <f>EXP(K86)/(EXP(K86)+EXP(G86))*100</f>
        <v>37.691104561925826</v>
      </c>
      <c r="N86" s="17">
        <f t="shared" si="1"/>
        <v>0</v>
      </c>
      <c r="O86" s="17">
        <v>1</v>
      </c>
    </row>
    <row r="87" spans="1:15" x14ac:dyDescent="0.25">
      <c r="A87" t="s">
        <v>141</v>
      </c>
      <c r="B87" s="12" t="s">
        <v>1252</v>
      </c>
      <c r="C87" s="12" t="s">
        <v>15</v>
      </c>
      <c r="D87" s="13">
        <f>IF(B87="N/A", 0, INDEX('Probability Tables'!$J$48:$J$50, MATCH(B87, 'Probability Tables'!$A$48:$A$50, 0)))</f>
        <v>-1.6691571471357227</v>
      </c>
      <c r="E87" s="13">
        <f>IF(C87="N/A", 0, INDEX('Probability Tables'!$J$56:$J$58, MATCH(C87, 'Probability Tables'!$A$56:$A$58, 0)))</f>
        <v>-0.25442485069529852</v>
      </c>
      <c r="F87" s="13">
        <f>'Probability Tables'!$E$3</f>
        <v>-0.48424598596127871</v>
      </c>
      <c r="G87" s="16">
        <f>SUM(D87:F87)</f>
        <v>-2.4078279837923002</v>
      </c>
      <c r="H87" s="14">
        <f>IF(B87="N/A", 0, INDEX('Probability Tables'!$K$48:$K$50, MATCH(B87, 'Probability Tables'!$A$48:$A$50, 0)))</f>
        <v>-1.4997389951776758</v>
      </c>
      <c r="I87" s="14">
        <f>IF(C87="N/A", 0, INDEX('Probability Tables'!$K$56:$K$58, MATCH(C87, 'Probability Tables'!$A$56:$A$58, 0)))</f>
        <v>-0.45323538437685085</v>
      </c>
      <c r="J87" s="14">
        <f>'Probability Tables'!$E$4</f>
        <v>-0.95753369040820424</v>
      </c>
      <c r="K87" s="16">
        <f>SUM(H87:J87)</f>
        <v>-2.9105080699627308</v>
      </c>
      <c r="L87" s="15">
        <f>EXP(G87)/(EXP(G87)+EXP(K87))*100</f>
        <v>62.308895438074174</v>
      </c>
      <c r="M87" s="15">
        <f>EXP(K87)/(EXP(K87)+EXP(G87))*100</f>
        <v>37.691104561925826</v>
      </c>
      <c r="N87" s="17">
        <f t="shared" si="1"/>
        <v>0</v>
      </c>
      <c r="O87" s="17">
        <v>1</v>
      </c>
    </row>
    <row r="88" spans="1:15" x14ac:dyDescent="0.25">
      <c r="A88" t="s">
        <v>142</v>
      </c>
      <c r="B88" s="12" t="s">
        <v>1250</v>
      </c>
      <c r="C88" s="12" t="s">
        <v>15</v>
      </c>
      <c r="D88" s="13">
        <f>IF(B88="N/A", 0, INDEX('Probability Tables'!$J$48:$J$50, MATCH(B88, 'Probability Tables'!$A$48:$A$50, 0)))</f>
        <v>-1.1317644959850102</v>
      </c>
      <c r="E88" s="13">
        <f>IF(C88="N/A", 0, INDEX('Probability Tables'!$J$56:$J$58, MATCH(C88, 'Probability Tables'!$A$56:$A$58, 0)))</f>
        <v>-0.25442485069529852</v>
      </c>
      <c r="F88" s="13">
        <f>'Probability Tables'!$E$3</f>
        <v>-0.48424598596127871</v>
      </c>
      <c r="G88" s="16">
        <f>SUM(D88:F88)</f>
        <v>-1.8704353326415875</v>
      </c>
      <c r="H88" s="14">
        <f>IF(B88="N/A", 0, INDEX('Probability Tables'!$K$48:$K$50, MATCH(B88, 'Probability Tables'!$A$48:$A$50, 0)))</f>
        <v>-0.54522705048332309</v>
      </c>
      <c r="I88" s="14">
        <f>IF(C88="N/A", 0, INDEX('Probability Tables'!$K$56:$K$58, MATCH(C88, 'Probability Tables'!$A$56:$A$58, 0)))</f>
        <v>-0.45323538437685085</v>
      </c>
      <c r="J88" s="14">
        <f>'Probability Tables'!$E$4</f>
        <v>-0.95753369040820424</v>
      </c>
      <c r="K88" s="16">
        <f>SUM(H88:J88)</f>
        <v>-1.9559961252683782</v>
      </c>
      <c r="L88" s="15">
        <f>EXP(G88)/(EXP(G88)+EXP(K88))*100</f>
        <v>52.137715852432443</v>
      </c>
      <c r="M88" s="15">
        <f>EXP(K88)/(EXP(K88)+EXP(G88))*100</f>
        <v>47.862284147567557</v>
      </c>
      <c r="N88" s="17">
        <f t="shared" si="1"/>
        <v>0</v>
      </c>
      <c r="O88" s="17">
        <v>0</v>
      </c>
    </row>
    <row r="89" spans="1:15" x14ac:dyDescent="0.25">
      <c r="A89" t="s">
        <v>144</v>
      </c>
      <c r="B89" s="12" t="s">
        <v>1251</v>
      </c>
      <c r="C89" s="12" t="s">
        <v>15</v>
      </c>
      <c r="D89" s="13">
        <f>IF(B89="N/A", 0, INDEX('Probability Tables'!$J$48:$J$50, MATCH(B89, 'Probability Tables'!$A$48:$A$50, 0)))</f>
        <v>-0.71512608727872051</v>
      </c>
      <c r="E89" s="13">
        <f>IF(C89="N/A", 0, INDEX('Probability Tables'!$J$56:$J$58, MATCH(C89, 'Probability Tables'!$A$56:$A$58, 0)))</f>
        <v>-0.25442485069529852</v>
      </c>
      <c r="F89" s="13">
        <f>'Probability Tables'!$E$3</f>
        <v>-0.48424598596127871</v>
      </c>
      <c r="G89" s="16">
        <f>SUM(D89:F89)</f>
        <v>-1.4537969239352977</v>
      </c>
      <c r="H89" s="14">
        <f>IF(B89="N/A", 0, INDEX('Probability Tables'!$K$48:$K$50, MATCH(B89, 'Probability Tables'!$A$48:$A$50, 0)))</f>
        <v>-1.624036711855253</v>
      </c>
      <c r="I89" s="14">
        <f>IF(C89="N/A", 0, INDEX('Probability Tables'!$K$56:$K$58, MATCH(C89, 'Probability Tables'!$A$56:$A$58, 0)))</f>
        <v>-0.45323538437685085</v>
      </c>
      <c r="J89" s="14">
        <f>'Probability Tables'!$E$4</f>
        <v>-0.95753369040820424</v>
      </c>
      <c r="K89" s="16">
        <f>SUM(H89:J89)</f>
        <v>-3.034805786640308</v>
      </c>
      <c r="L89" s="15">
        <f>EXP(G89)/(EXP(G89)+EXP(K89))*100</f>
        <v>82.934735008829435</v>
      </c>
      <c r="M89" s="15">
        <f>EXP(K89)/(EXP(K89)+EXP(G89))*100</f>
        <v>17.065264991170558</v>
      </c>
      <c r="N89" s="17">
        <f t="shared" si="1"/>
        <v>0</v>
      </c>
      <c r="O89" s="17">
        <v>0</v>
      </c>
    </row>
    <row r="90" spans="1:15" x14ac:dyDescent="0.25">
      <c r="A90" t="s">
        <v>146</v>
      </c>
      <c r="B90" s="12" t="s">
        <v>1250</v>
      </c>
      <c r="C90" s="12" t="s">
        <v>15</v>
      </c>
      <c r="D90" s="13">
        <f>IF(B90="N/A", 0, INDEX('Probability Tables'!$J$48:$J$50, MATCH(B90, 'Probability Tables'!$A$48:$A$50, 0)))</f>
        <v>-1.1317644959850102</v>
      </c>
      <c r="E90" s="13">
        <f>IF(C90="N/A", 0, INDEX('Probability Tables'!$J$56:$J$58, MATCH(C90, 'Probability Tables'!$A$56:$A$58, 0)))</f>
        <v>-0.25442485069529852</v>
      </c>
      <c r="F90" s="13">
        <f>'Probability Tables'!$E$3</f>
        <v>-0.48424598596127871</v>
      </c>
      <c r="G90" s="16">
        <f>SUM(D90:F90)</f>
        <v>-1.8704353326415875</v>
      </c>
      <c r="H90" s="14">
        <f>IF(B90="N/A", 0, INDEX('Probability Tables'!$K$48:$K$50, MATCH(B90, 'Probability Tables'!$A$48:$A$50, 0)))</f>
        <v>-0.54522705048332309</v>
      </c>
      <c r="I90" s="14">
        <f>IF(C90="N/A", 0, INDEX('Probability Tables'!$K$56:$K$58, MATCH(C90, 'Probability Tables'!$A$56:$A$58, 0)))</f>
        <v>-0.45323538437685085</v>
      </c>
      <c r="J90" s="14">
        <f>'Probability Tables'!$E$4</f>
        <v>-0.95753369040820424</v>
      </c>
      <c r="K90" s="16">
        <f>SUM(H90:J90)</f>
        <v>-1.9559961252683782</v>
      </c>
      <c r="L90" s="15">
        <f>EXP(G90)/(EXP(G90)+EXP(K90))*100</f>
        <v>52.137715852432443</v>
      </c>
      <c r="M90" s="15">
        <f>EXP(K90)/(EXP(K90)+EXP(G90))*100</f>
        <v>47.862284147567557</v>
      </c>
      <c r="N90" s="17">
        <f t="shared" si="1"/>
        <v>0</v>
      </c>
      <c r="O90" s="17">
        <v>1</v>
      </c>
    </row>
    <row r="91" spans="1:15" x14ac:dyDescent="0.25">
      <c r="A91" t="s">
        <v>147</v>
      </c>
      <c r="B91" s="12" t="s">
        <v>1251</v>
      </c>
      <c r="C91" s="12" t="s">
        <v>15</v>
      </c>
      <c r="D91" s="13">
        <f>IF(B91="N/A", 0, INDEX('Probability Tables'!$J$48:$J$50, MATCH(B91, 'Probability Tables'!$A$48:$A$50, 0)))</f>
        <v>-0.71512608727872051</v>
      </c>
      <c r="E91" s="13">
        <f>IF(C91="N/A", 0, INDEX('Probability Tables'!$J$56:$J$58, MATCH(C91, 'Probability Tables'!$A$56:$A$58, 0)))</f>
        <v>-0.25442485069529852</v>
      </c>
      <c r="F91" s="13">
        <f>'Probability Tables'!$E$3</f>
        <v>-0.48424598596127871</v>
      </c>
      <c r="G91" s="16">
        <f>SUM(D91:F91)</f>
        <v>-1.4537969239352977</v>
      </c>
      <c r="H91" s="14">
        <f>IF(B91="N/A", 0, INDEX('Probability Tables'!$K$48:$K$50, MATCH(B91, 'Probability Tables'!$A$48:$A$50, 0)))</f>
        <v>-1.624036711855253</v>
      </c>
      <c r="I91" s="14">
        <f>IF(C91="N/A", 0, INDEX('Probability Tables'!$K$56:$K$58, MATCH(C91, 'Probability Tables'!$A$56:$A$58, 0)))</f>
        <v>-0.45323538437685085</v>
      </c>
      <c r="J91" s="14">
        <f>'Probability Tables'!$E$4</f>
        <v>-0.95753369040820424</v>
      </c>
      <c r="K91" s="16">
        <f>SUM(H91:J91)</f>
        <v>-3.034805786640308</v>
      </c>
      <c r="L91" s="15">
        <f>EXP(G91)/(EXP(G91)+EXP(K91))*100</f>
        <v>82.934735008829435</v>
      </c>
      <c r="M91" s="15">
        <f>EXP(K91)/(EXP(K91)+EXP(G91))*100</f>
        <v>17.065264991170558</v>
      </c>
      <c r="N91" s="17">
        <f t="shared" si="1"/>
        <v>0</v>
      </c>
      <c r="O91" s="17">
        <v>0</v>
      </c>
    </row>
    <row r="92" spans="1:15" x14ac:dyDescent="0.25">
      <c r="A92" t="s">
        <v>148</v>
      </c>
      <c r="B92" s="12" t="s">
        <v>1251</v>
      </c>
      <c r="C92" s="12" t="s">
        <v>15</v>
      </c>
      <c r="D92" s="13">
        <f>IF(B92="N/A", 0, INDEX('Probability Tables'!$J$48:$J$50, MATCH(B92, 'Probability Tables'!$A$48:$A$50, 0)))</f>
        <v>-0.71512608727872051</v>
      </c>
      <c r="E92" s="13">
        <f>IF(C92="N/A", 0, INDEX('Probability Tables'!$J$56:$J$58, MATCH(C92, 'Probability Tables'!$A$56:$A$58, 0)))</f>
        <v>-0.25442485069529852</v>
      </c>
      <c r="F92" s="13">
        <f>'Probability Tables'!$E$3</f>
        <v>-0.48424598596127871</v>
      </c>
      <c r="G92" s="16">
        <f>SUM(D92:F92)</f>
        <v>-1.4537969239352977</v>
      </c>
      <c r="H92" s="14">
        <f>IF(B92="N/A", 0, INDEX('Probability Tables'!$K$48:$K$50, MATCH(B92, 'Probability Tables'!$A$48:$A$50, 0)))</f>
        <v>-1.624036711855253</v>
      </c>
      <c r="I92" s="14">
        <f>IF(C92="N/A", 0, INDEX('Probability Tables'!$K$56:$K$58, MATCH(C92, 'Probability Tables'!$A$56:$A$58, 0)))</f>
        <v>-0.45323538437685085</v>
      </c>
      <c r="J92" s="14">
        <f>'Probability Tables'!$E$4</f>
        <v>-0.95753369040820424</v>
      </c>
      <c r="K92" s="16">
        <f>SUM(H92:J92)</f>
        <v>-3.034805786640308</v>
      </c>
      <c r="L92" s="15">
        <f>EXP(G92)/(EXP(G92)+EXP(K92))*100</f>
        <v>82.934735008829435</v>
      </c>
      <c r="M92" s="15">
        <f>EXP(K92)/(EXP(K92)+EXP(G92))*100</f>
        <v>17.065264991170558</v>
      </c>
      <c r="N92" s="17">
        <f t="shared" si="1"/>
        <v>0</v>
      </c>
      <c r="O92" s="17">
        <v>0</v>
      </c>
    </row>
    <row r="93" spans="1:15" x14ac:dyDescent="0.25">
      <c r="A93" t="s">
        <v>149</v>
      </c>
      <c r="B93" s="12" t="s">
        <v>1251</v>
      </c>
      <c r="C93" s="12" t="s">
        <v>15</v>
      </c>
      <c r="D93" s="13">
        <f>IF(B93="N/A", 0, INDEX('Probability Tables'!$J$48:$J$50, MATCH(B93, 'Probability Tables'!$A$48:$A$50, 0)))</f>
        <v>-0.71512608727872051</v>
      </c>
      <c r="E93" s="13">
        <f>IF(C93="N/A", 0, INDEX('Probability Tables'!$J$56:$J$58, MATCH(C93, 'Probability Tables'!$A$56:$A$58, 0)))</f>
        <v>-0.25442485069529852</v>
      </c>
      <c r="F93" s="13">
        <f>'Probability Tables'!$E$3</f>
        <v>-0.48424598596127871</v>
      </c>
      <c r="G93" s="16">
        <f>SUM(D93:F93)</f>
        <v>-1.4537969239352977</v>
      </c>
      <c r="H93" s="14">
        <f>IF(B93="N/A", 0, INDEX('Probability Tables'!$K$48:$K$50, MATCH(B93, 'Probability Tables'!$A$48:$A$50, 0)))</f>
        <v>-1.624036711855253</v>
      </c>
      <c r="I93" s="14">
        <f>IF(C93="N/A", 0, INDEX('Probability Tables'!$K$56:$K$58, MATCH(C93, 'Probability Tables'!$A$56:$A$58, 0)))</f>
        <v>-0.45323538437685085</v>
      </c>
      <c r="J93" s="14">
        <f>'Probability Tables'!$E$4</f>
        <v>-0.95753369040820424</v>
      </c>
      <c r="K93" s="16">
        <f>SUM(H93:J93)</f>
        <v>-3.034805786640308</v>
      </c>
      <c r="L93" s="15">
        <f>EXP(G93)/(EXP(G93)+EXP(K93))*100</f>
        <v>82.934735008829435</v>
      </c>
      <c r="M93" s="15">
        <f>EXP(K93)/(EXP(K93)+EXP(G93))*100</f>
        <v>17.065264991170558</v>
      </c>
      <c r="N93" s="17">
        <f t="shared" si="1"/>
        <v>0</v>
      </c>
      <c r="O93" s="17">
        <v>0</v>
      </c>
    </row>
    <row r="94" spans="1:15" x14ac:dyDescent="0.25">
      <c r="A94" t="s">
        <v>150</v>
      </c>
      <c r="B94" s="12" t="s">
        <v>1250</v>
      </c>
      <c r="C94" s="12" t="s">
        <v>15</v>
      </c>
      <c r="D94" s="13">
        <f>IF(B94="N/A", 0, INDEX('Probability Tables'!$J$48:$J$50, MATCH(B94, 'Probability Tables'!$A$48:$A$50, 0)))</f>
        <v>-1.1317644959850102</v>
      </c>
      <c r="E94" s="13">
        <f>IF(C94="N/A", 0, INDEX('Probability Tables'!$J$56:$J$58, MATCH(C94, 'Probability Tables'!$A$56:$A$58, 0)))</f>
        <v>-0.25442485069529852</v>
      </c>
      <c r="F94" s="13">
        <f>'Probability Tables'!$E$3</f>
        <v>-0.48424598596127871</v>
      </c>
      <c r="G94" s="16">
        <f>SUM(D94:F94)</f>
        <v>-1.8704353326415875</v>
      </c>
      <c r="H94" s="14">
        <f>IF(B94="N/A", 0, INDEX('Probability Tables'!$K$48:$K$50, MATCH(B94, 'Probability Tables'!$A$48:$A$50, 0)))</f>
        <v>-0.54522705048332309</v>
      </c>
      <c r="I94" s="14">
        <f>IF(C94="N/A", 0, INDEX('Probability Tables'!$K$56:$K$58, MATCH(C94, 'Probability Tables'!$A$56:$A$58, 0)))</f>
        <v>-0.45323538437685085</v>
      </c>
      <c r="J94" s="14">
        <f>'Probability Tables'!$E$4</f>
        <v>-0.95753369040820424</v>
      </c>
      <c r="K94" s="16">
        <f>SUM(H94:J94)</f>
        <v>-1.9559961252683782</v>
      </c>
      <c r="L94" s="15">
        <f>EXP(G94)/(EXP(G94)+EXP(K94))*100</f>
        <v>52.137715852432443</v>
      </c>
      <c r="M94" s="15">
        <f>EXP(K94)/(EXP(K94)+EXP(G94))*100</f>
        <v>47.862284147567557</v>
      </c>
      <c r="N94" s="17">
        <f t="shared" si="1"/>
        <v>0</v>
      </c>
      <c r="O94" s="17">
        <v>0</v>
      </c>
    </row>
    <row r="95" spans="1:15" x14ac:dyDescent="0.25">
      <c r="A95" t="s">
        <v>153</v>
      </c>
      <c r="B95" s="12" t="s">
        <v>1250</v>
      </c>
      <c r="C95" s="12" t="s">
        <v>15</v>
      </c>
      <c r="D95" s="13">
        <f>IF(B95="N/A", 0, INDEX('Probability Tables'!$J$48:$J$50, MATCH(B95, 'Probability Tables'!$A$48:$A$50, 0)))</f>
        <v>-1.1317644959850102</v>
      </c>
      <c r="E95" s="13">
        <f>IF(C95="N/A", 0, INDEX('Probability Tables'!$J$56:$J$58, MATCH(C95, 'Probability Tables'!$A$56:$A$58, 0)))</f>
        <v>-0.25442485069529852</v>
      </c>
      <c r="F95" s="13">
        <f>'Probability Tables'!$E$3</f>
        <v>-0.48424598596127871</v>
      </c>
      <c r="G95" s="16">
        <f>SUM(D95:F95)</f>
        <v>-1.8704353326415875</v>
      </c>
      <c r="H95" s="14">
        <f>IF(B95="N/A", 0, INDEX('Probability Tables'!$K$48:$K$50, MATCH(B95, 'Probability Tables'!$A$48:$A$50, 0)))</f>
        <v>-0.54522705048332309</v>
      </c>
      <c r="I95" s="14">
        <f>IF(C95="N/A", 0, INDEX('Probability Tables'!$K$56:$K$58, MATCH(C95, 'Probability Tables'!$A$56:$A$58, 0)))</f>
        <v>-0.45323538437685085</v>
      </c>
      <c r="J95" s="14">
        <f>'Probability Tables'!$E$4</f>
        <v>-0.95753369040820424</v>
      </c>
      <c r="K95" s="16">
        <f>SUM(H95:J95)</f>
        <v>-1.9559961252683782</v>
      </c>
      <c r="L95" s="15">
        <f>EXP(G95)/(EXP(G95)+EXP(K95))*100</f>
        <v>52.137715852432443</v>
      </c>
      <c r="M95" s="15">
        <f>EXP(K95)/(EXP(K95)+EXP(G95))*100</f>
        <v>47.862284147567557</v>
      </c>
      <c r="N95" s="17">
        <f t="shared" si="1"/>
        <v>0</v>
      </c>
      <c r="O95" s="17">
        <v>0</v>
      </c>
    </row>
    <row r="96" spans="1:15" x14ac:dyDescent="0.25">
      <c r="A96" t="s">
        <v>155</v>
      </c>
      <c r="B96" s="12" t="s">
        <v>1251</v>
      </c>
      <c r="C96" s="12" t="s">
        <v>15</v>
      </c>
      <c r="D96" s="13">
        <f>IF(B96="N/A", 0, INDEX('Probability Tables'!$J$48:$J$50, MATCH(B96, 'Probability Tables'!$A$48:$A$50, 0)))</f>
        <v>-0.71512608727872051</v>
      </c>
      <c r="E96" s="13">
        <f>IF(C96="N/A", 0, INDEX('Probability Tables'!$J$56:$J$58, MATCH(C96, 'Probability Tables'!$A$56:$A$58, 0)))</f>
        <v>-0.25442485069529852</v>
      </c>
      <c r="F96" s="13">
        <f>'Probability Tables'!$E$3</f>
        <v>-0.48424598596127871</v>
      </c>
      <c r="G96" s="16">
        <f>SUM(D96:F96)</f>
        <v>-1.4537969239352977</v>
      </c>
      <c r="H96" s="14">
        <f>IF(B96="N/A", 0, INDEX('Probability Tables'!$K$48:$K$50, MATCH(B96, 'Probability Tables'!$A$48:$A$50, 0)))</f>
        <v>-1.624036711855253</v>
      </c>
      <c r="I96" s="14">
        <f>IF(C96="N/A", 0, INDEX('Probability Tables'!$K$56:$K$58, MATCH(C96, 'Probability Tables'!$A$56:$A$58, 0)))</f>
        <v>-0.45323538437685085</v>
      </c>
      <c r="J96" s="14">
        <f>'Probability Tables'!$E$4</f>
        <v>-0.95753369040820424</v>
      </c>
      <c r="K96" s="16">
        <f>SUM(H96:J96)</f>
        <v>-3.034805786640308</v>
      </c>
      <c r="L96" s="15">
        <f>EXP(G96)/(EXP(G96)+EXP(K96))*100</f>
        <v>82.934735008829435</v>
      </c>
      <c r="M96" s="15">
        <f>EXP(K96)/(EXP(K96)+EXP(G96))*100</f>
        <v>17.065264991170558</v>
      </c>
      <c r="N96" s="17">
        <f t="shared" si="1"/>
        <v>0</v>
      </c>
      <c r="O96" s="17">
        <v>0</v>
      </c>
    </row>
    <row r="97" spans="1:15" x14ac:dyDescent="0.25">
      <c r="A97" t="s">
        <v>156</v>
      </c>
      <c r="B97" s="12" t="s">
        <v>1251</v>
      </c>
      <c r="C97" s="12" t="s">
        <v>15</v>
      </c>
      <c r="D97" s="13">
        <f>IF(B97="N/A", 0, INDEX('Probability Tables'!$J$48:$J$50, MATCH(B97, 'Probability Tables'!$A$48:$A$50, 0)))</f>
        <v>-0.71512608727872051</v>
      </c>
      <c r="E97" s="13">
        <f>IF(C97="N/A", 0, INDEX('Probability Tables'!$J$56:$J$58, MATCH(C97, 'Probability Tables'!$A$56:$A$58, 0)))</f>
        <v>-0.25442485069529852</v>
      </c>
      <c r="F97" s="13">
        <f>'Probability Tables'!$E$3</f>
        <v>-0.48424598596127871</v>
      </c>
      <c r="G97" s="16">
        <f>SUM(D97:F97)</f>
        <v>-1.4537969239352977</v>
      </c>
      <c r="H97" s="14">
        <f>IF(B97="N/A", 0, INDEX('Probability Tables'!$K$48:$K$50, MATCH(B97, 'Probability Tables'!$A$48:$A$50, 0)))</f>
        <v>-1.624036711855253</v>
      </c>
      <c r="I97" s="14">
        <f>IF(C97="N/A", 0, INDEX('Probability Tables'!$K$56:$K$58, MATCH(C97, 'Probability Tables'!$A$56:$A$58, 0)))</f>
        <v>-0.45323538437685085</v>
      </c>
      <c r="J97" s="14">
        <f>'Probability Tables'!$E$4</f>
        <v>-0.95753369040820424</v>
      </c>
      <c r="K97" s="16">
        <f>SUM(H97:J97)</f>
        <v>-3.034805786640308</v>
      </c>
      <c r="L97" s="15">
        <f>EXP(G97)/(EXP(G97)+EXP(K97))*100</f>
        <v>82.934735008829435</v>
      </c>
      <c r="M97" s="15">
        <f>EXP(K97)/(EXP(K97)+EXP(G97))*100</f>
        <v>17.065264991170558</v>
      </c>
      <c r="N97" s="17">
        <f t="shared" si="1"/>
        <v>0</v>
      </c>
      <c r="O97" s="17">
        <v>0</v>
      </c>
    </row>
    <row r="98" spans="1:15" x14ac:dyDescent="0.25">
      <c r="A98" t="s">
        <v>157</v>
      </c>
      <c r="B98" s="12" t="s">
        <v>1250</v>
      </c>
      <c r="C98" s="12" t="s">
        <v>20</v>
      </c>
      <c r="D98" s="13">
        <f>IF(B98="N/A", 0, INDEX('Probability Tables'!$J$48:$J$50, MATCH(B98, 'Probability Tables'!$A$48:$A$50, 0)))</f>
        <v>-1.1317644959850102</v>
      </c>
      <c r="E98" s="13">
        <f>IF(C98="N/A", 0, INDEX('Probability Tables'!$J$56:$J$58, MATCH(C98, 'Probability Tables'!$A$56:$A$58, 0)))</f>
        <v>-1.9828147059907641</v>
      </c>
      <c r="F98" s="13">
        <f>'Probability Tables'!$E$3</f>
        <v>-0.48424598596127871</v>
      </c>
      <c r="G98" s="16">
        <f>SUM(D98:F98)</f>
        <v>-3.5988251879370532</v>
      </c>
      <c r="H98" s="14">
        <f>IF(B98="N/A", 0, INDEX('Probability Tables'!$K$48:$K$50, MATCH(B98, 'Probability Tables'!$A$48:$A$50, 0)))</f>
        <v>-0.54522705048332309</v>
      </c>
      <c r="I98" s="14">
        <f>IF(C98="N/A", 0, INDEX('Probability Tables'!$K$56:$K$58, MATCH(C98, 'Probability Tables'!$A$56:$A$58, 0)))</f>
        <v>-1.2944356648959361</v>
      </c>
      <c r="J98" s="14">
        <f>'Probability Tables'!$E$4</f>
        <v>-0.95753369040820424</v>
      </c>
      <c r="K98" s="16">
        <f>SUM(H98:J98)</f>
        <v>-2.7971964057874632</v>
      </c>
      <c r="L98" s="15">
        <f>EXP(G98)/(EXP(G98)+EXP(K98))*100</f>
        <v>30.967721442888767</v>
      </c>
      <c r="M98" s="15">
        <f>EXP(K98)/(EXP(K98)+EXP(G98))*100</f>
        <v>69.032278557111241</v>
      </c>
      <c r="N98" s="17">
        <f t="shared" si="1"/>
        <v>1</v>
      </c>
      <c r="O98" s="17">
        <v>0</v>
      </c>
    </row>
    <row r="99" spans="1:15" x14ac:dyDescent="0.25">
      <c r="A99" t="s">
        <v>160</v>
      </c>
      <c r="B99" s="12" t="s">
        <v>1250</v>
      </c>
      <c r="C99" s="12" t="s">
        <v>20</v>
      </c>
      <c r="D99" s="13">
        <f>IF(B99="N/A", 0, INDEX('Probability Tables'!$J$48:$J$50, MATCH(B99, 'Probability Tables'!$A$48:$A$50, 0)))</f>
        <v>-1.1317644959850102</v>
      </c>
      <c r="E99" s="13">
        <f>IF(C99="N/A", 0, INDEX('Probability Tables'!$J$56:$J$58, MATCH(C99, 'Probability Tables'!$A$56:$A$58, 0)))</f>
        <v>-1.9828147059907641</v>
      </c>
      <c r="F99" s="13">
        <f>'Probability Tables'!$E$3</f>
        <v>-0.48424598596127871</v>
      </c>
      <c r="G99" s="16">
        <f>SUM(D99:F99)</f>
        <v>-3.5988251879370532</v>
      </c>
      <c r="H99" s="14">
        <f>IF(B99="N/A", 0, INDEX('Probability Tables'!$K$48:$K$50, MATCH(B99, 'Probability Tables'!$A$48:$A$50, 0)))</f>
        <v>-0.54522705048332309</v>
      </c>
      <c r="I99" s="14">
        <f>IF(C99="N/A", 0, INDEX('Probability Tables'!$K$56:$K$58, MATCH(C99, 'Probability Tables'!$A$56:$A$58, 0)))</f>
        <v>-1.2944356648959361</v>
      </c>
      <c r="J99" s="14">
        <f>'Probability Tables'!$E$4</f>
        <v>-0.95753369040820424</v>
      </c>
      <c r="K99" s="16">
        <f>SUM(H99:J99)</f>
        <v>-2.7971964057874632</v>
      </c>
      <c r="L99" s="15">
        <f>EXP(G99)/(EXP(G99)+EXP(K99))*100</f>
        <v>30.967721442888767</v>
      </c>
      <c r="M99" s="15">
        <f>EXP(K99)/(EXP(K99)+EXP(G99))*100</f>
        <v>69.032278557111241</v>
      </c>
      <c r="N99" s="17">
        <f t="shared" si="1"/>
        <v>1</v>
      </c>
      <c r="O99" s="17">
        <v>1</v>
      </c>
    </row>
    <row r="100" spans="1:15" x14ac:dyDescent="0.25">
      <c r="A100" t="s">
        <v>163</v>
      </c>
      <c r="B100" s="12" t="s">
        <v>1250</v>
      </c>
      <c r="C100" s="12" t="s">
        <v>15</v>
      </c>
      <c r="D100" s="13">
        <f>IF(B100="N/A", 0, INDEX('Probability Tables'!$J$48:$J$50, MATCH(B100, 'Probability Tables'!$A$48:$A$50, 0)))</f>
        <v>-1.1317644959850102</v>
      </c>
      <c r="E100" s="13">
        <f>IF(C100="N/A", 0, INDEX('Probability Tables'!$J$56:$J$58, MATCH(C100, 'Probability Tables'!$A$56:$A$58, 0)))</f>
        <v>-0.25442485069529852</v>
      </c>
      <c r="F100" s="13">
        <f>'Probability Tables'!$E$3</f>
        <v>-0.48424598596127871</v>
      </c>
      <c r="G100" s="16">
        <f>SUM(D100:F100)</f>
        <v>-1.8704353326415875</v>
      </c>
      <c r="H100" s="14">
        <f>IF(B100="N/A", 0, INDEX('Probability Tables'!$K$48:$K$50, MATCH(B100, 'Probability Tables'!$A$48:$A$50, 0)))</f>
        <v>-0.54522705048332309</v>
      </c>
      <c r="I100" s="14">
        <f>IF(C100="N/A", 0, INDEX('Probability Tables'!$K$56:$K$58, MATCH(C100, 'Probability Tables'!$A$56:$A$58, 0)))</f>
        <v>-0.45323538437685085</v>
      </c>
      <c r="J100" s="14">
        <f>'Probability Tables'!$E$4</f>
        <v>-0.95753369040820424</v>
      </c>
      <c r="K100" s="16">
        <f>SUM(H100:J100)</f>
        <v>-1.9559961252683782</v>
      </c>
      <c r="L100" s="15">
        <f>EXP(G100)/(EXP(G100)+EXP(K100))*100</f>
        <v>52.137715852432443</v>
      </c>
      <c r="M100" s="15">
        <f>EXP(K100)/(EXP(K100)+EXP(G100))*100</f>
        <v>47.862284147567557</v>
      </c>
      <c r="N100" s="17">
        <f t="shared" si="1"/>
        <v>0</v>
      </c>
      <c r="O100" s="17">
        <v>1</v>
      </c>
    </row>
    <row r="101" spans="1:15" x14ac:dyDescent="0.25">
      <c r="A101" t="s">
        <v>164</v>
      </c>
      <c r="B101" s="12" t="s">
        <v>1250</v>
      </c>
      <c r="C101" s="12" t="s">
        <v>15</v>
      </c>
      <c r="D101" s="13">
        <f>IF(B101="N/A", 0, INDEX('Probability Tables'!$J$48:$J$50, MATCH(B101, 'Probability Tables'!$A$48:$A$50, 0)))</f>
        <v>-1.1317644959850102</v>
      </c>
      <c r="E101" s="13">
        <f>IF(C101="N/A", 0, INDEX('Probability Tables'!$J$56:$J$58, MATCH(C101, 'Probability Tables'!$A$56:$A$58, 0)))</f>
        <v>-0.25442485069529852</v>
      </c>
      <c r="F101" s="13">
        <f>'Probability Tables'!$E$3</f>
        <v>-0.48424598596127871</v>
      </c>
      <c r="G101" s="16">
        <f>SUM(D101:F101)</f>
        <v>-1.8704353326415875</v>
      </c>
      <c r="H101" s="14">
        <f>IF(B101="N/A", 0, INDEX('Probability Tables'!$K$48:$K$50, MATCH(B101, 'Probability Tables'!$A$48:$A$50, 0)))</f>
        <v>-0.54522705048332309</v>
      </c>
      <c r="I101" s="14">
        <f>IF(C101="N/A", 0, INDEX('Probability Tables'!$K$56:$K$58, MATCH(C101, 'Probability Tables'!$A$56:$A$58, 0)))</f>
        <v>-0.45323538437685085</v>
      </c>
      <c r="J101" s="14">
        <f>'Probability Tables'!$E$4</f>
        <v>-0.95753369040820424</v>
      </c>
      <c r="K101" s="16">
        <f>SUM(H101:J101)</f>
        <v>-1.9559961252683782</v>
      </c>
      <c r="L101" s="15">
        <f>EXP(G101)/(EXP(G101)+EXP(K101))*100</f>
        <v>52.137715852432443</v>
      </c>
      <c r="M101" s="15">
        <f>EXP(K101)/(EXP(K101)+EXP(G101))*100</f>
        <v>47.862284147567557</v>
      </c>
      <c r="N101" s="17">
        <f t="shared" si="1"/>
        <v>0</v>
      </c>
      <c r="O101" s="17">
        <v>0</v>
      </c>
    </row>
    <row r="102" spans="1:15" x14ac:dyDescent="0.25">
      <c r="A102" t="s">
        <v>165</v>
      </c>
      <c r="B102" s="12" t="s">
        <v>1251</v>
      </c>
      <c r="C102" s="12" t="s">
        <v>15</v>
      </c>
      <c r="D102" s="13">
        <f>IF(B102="N/A", 0, INDEX('Probability Tables'!$J$48:$J$50, MATCH(B102, 'Probability Tables'!$A$48:$A$50, 0)))</f>
        <v>-0.71512608727872051</v>
      </c>
      <c r="E102" s="13">
        <f>IF(C102="N/A", 0, INDEX('Probability Tables'!$J$56:$J$58, MATCH(C102, 'Probability Tables'!$A$56:$A$58, 0)))</f>
        <v>-0.25442485069529852</v>
      </c>
      <c r="F102" s="13">
        <f>'Probability Tables'!$E$3</f>
        <v>-0.48424598596127871</v>
      </c>
      <c r="G102" s="16">
        <f>SUM(D102:F102)</f>
        <v>-1.4537969239352977</v>
      </c>
      <c r="H102" s="14">
        <f>IF(B102="N/A", 0, INDEX('Probability Tables'!$K$48:$K$50, MATCH(B102, 'Probability Tables'!$A$48:$A$50, 0)))</f>
        <v>-1.624036711855253</v>
      </c>
      <c r="I102" s="14">
        <f>IF(C102="N/A", 0, INDEX('Probability Tables'!$K$56:$K$58, MATCH(C102, 'Probability Tables'!$A$56:$A$58, 0)))</f>
        <v>-0.45323538437685085</v>
      </c>
      <c r="J102" s="14">
        <f>'Probability Tables'!$E$4</f>
        <v>-0.95753369040820424</v>
      </c>
      <c r="K102" s="16">
        <f>SUM(H102:J102)</f>
        <v>-3.034805786640308</v>
      </c>
      <c r="L102" s="15">
        <f>EXP(G102)/(EXP(G102)+EXP(K102))*100</f>
        <v>82.934735008829435</v>
      </c>
      <c r="M102" s="15">
        <f>EXP(K102)/(EXP(K102)+EXP(G102))*100</f>
        <v>17.065264991170558</v>
      </c>
      <c r="N102" s="17">
        <f t="shared" si="1"/>
        <v>0</v>
      </c>
      <c r="O102" s="17">
        <v>0</v>
      </c>
    </row>
    <row r="103" spans="1:15" x14ac:dyDescent="0.25">
      <c r="A103" t="s">
        <v>166</v>
      </c>
      <c r="B103" s="12" t="s">
        <v>1251</v>
      </c>
      <c r="C103" s="12" t="s">
        <v>15</v>
      </c>
      <c r="D103" s="13">
        <f>IF(B103="N/A", 0, INDEX('Probability Tables'!$J$48:$J$50, MATCH(B103, 'Probability Tables'!$A$48:$A$50, 0)))</f>
        <v>-0.71512608727872051</v>
      </c>
      <c r="E103" s="13">
        <f>IF(C103="N/A", 0, INDEX('Probability Tables'!$J$56:$J$58, MATCH(C103, 'Probability Tables'!$A$56:$A$58, 0)))</f>
        <v>-0.25442485069529852</v>
      </c>
      <c r="F103" s="13">
        <f>'Probability Tables'!$E$3</f>
        <v>-0.48424598596127871</v>
      </c>
      <c r="G103" s="16">
        <f>SUM(D103:F103)</f>
        <v>-1.4537969239352977</v>
      </c>
      <c r="H103" s="14">
        <f>IF(B103="N/A", 0, INDEX('Probability Tables'!$K$48:$K$50, MATCH(B103, 'Probability Tables'!$A$48:$A$50, 0)))</f>
        <v>-1.624036711855253</v>
      </c>
      <c r="I103" s="14">
        <f>IF(C103="N/A", 0, INDEX('Probability Tables'!$K$56:$K$58, MATCH(C103, 'Probability Tables'!$A$56:$A$58, 0)))</f>
        <v>-0.45323538437685085</v>
      </c>
      <c r="J103" s="14">
        <f>'Probability Tables'!$E$4</f>
        <v>-0.95753369040820424</v>
      </c>
      <c r="K103" s="16">
        <f>SUM(H103:J103)</f>
        <v>-3.034805786640308</v>
      </c>
      <c r="L103" s="15">
        <f>EXP(G103)/(EXP(G103)+EXP(K103))*100</f>
        <v>82.934735008829435</v>
      </c>
      <c r="M103" s="15">
        <f>EXP(K103)/(EXP(K103)+EXP(G103))*100</f>
        <v>17.065264991170558</v>
      </c>
      <c r="N103" s="17">
        <f t="shared" si="1"/>
        <v>0</v>
      </c>
      <c r="O103" s="17">
        <v>0</v>
      </c>
    </row>
    <row r="104" spans="1:15" x14ac:dyDescent="0.25">
      <c r="A104" t="s">
        <v>167</v>
      </c>
      <c r="B104" s="12" t="s">
        <v>1250</v>
      </c>
      <c r="C104" s="12" t="s">
        <v>15</v>
      </c>
      <c r="D104" s="13">
        <f>IF(B104="N/A", 0, INDEX('Probability Tables'!$J$48:$J$50, MATCH(B104, 'Probability Tables'!$A$48:$A$50, 0)))</f>
        <v>-1.1317644959850102</v>
      </c>
      <c r="E104" s="13">
        <f>IF(C104="N/A", 0, INDEX('Probability Tables'!$J$56:$J$58, MATCH(C104, 'Probability Tables'!$A$56:$A$58, 0)))</f>
        <v>-0.25442485069529852</v>
      </c>
      <c r="F104" s="13">
        <f>'Probability Tables'!$E$3</f>
        <v>-0.48424598596127871</v>
      </c>
      <c r="G104" s="16">
        <f>SUM(D104:F104)</f>
        <v>-1.8704353326415875</v>
      </c>
      <c r="H104" s="14">
        <f>IF(B104="N/A", 0, INDEX('Probability Tables'!$K$48:$K$50, MATCH(B104, 'Probability Tables'!$A$48:$A$50, 0)))</f>
        <v>-0.54522705048332309</v>
      </c>
      <c r="I104" s="14">
        <f>IF(C104="N/A", 0, INDEX('Probability Tables'!$K$56:$K$58, MATCH(C104, 'Probability Tables'!$A$56:$A$58, 0)))</f>
        <v>-0.45323538437685085</v>
      </c>
      <c r="J104" s="14">
        <f>'Probability Tables'!$E$4</f>
        <v>-0.95753369040820424</v>
      </c>
      <c r="K104" s="16">
        <f>SUM(H104:J104)</f>
        <v>-1.9559961252683782</v>
      </c>
      <c r="L104" s="15">
        <f>EXP(G104)/(EXP(G104)+EXP(K104))*100</f>
        <v>52.137715852432443</v>
      </c>
      <c r="M104" s="15">
        <f>EXP(K104)/(EXP(K104)+EXP(G104))*100</f>
        <v>47.862284147567557</v>
      </c>
      <c r="N104" s="17">
        <f t="shared" si="1"/>
        <v>0</v>
      </c>
      <c r="O104" s="17">
        <v>0</v>
      </c>
    </row>
    <row r="105" spans="1:15" x14ac:dyDescent="0.25">
      <c r="A105" t="s">
        <v>169</v>
      </c>
      <c r="B105" s="12" t="s">
        <v>1251</v>
      </c>
      <c r="C105" s="12" t="s">
        <v>15</v>
      </c>
      <c r="D105" s="13">
        <f>IF(B105="N/A", 0, INDEX('Probability Tables'!$J$48:$J$50, MATCH(B105, 'Probability Tables'!$A$48:$A$50, 0)))</f>
        <v>-0.71512608727872051</v>
      </c>
      <c r="E105" s="13">
        <f>IF(C105="N/A", 0, INDEX('Probability Tables'!$J$56:$J$58, MATCH(C105, 'Probability Tables'!$A$56:$A$58, 0)))</f>
        <v>-0.25442485069529852</v>
      </c>
      <c r="F105" s="13">
        <f>'Probability Tables'!$E$3</f>
        <v>-0.48424598596127871</v>
      </c>
      <c r="G105" s="16">
        <f>SUM(D105:F105)</f>
        <v>-1.4537969239352977</v>
      </c>
      <c r="H105" s="14">
        <f>IF(B105="N/A", 0, INDEX('Probability Tables'!$K$48:$K$50, MATCH(B105, 'Probability Tables'!$A$48:$A$50, 0)))</f>
        <v>-1.624036711855253</v>
      </c>
      <c r="I105" s="14">
        <f>IF(C105="N/A", 0, INDEX('Probability Tables'!$K$56:$K$58, MATCH(C105, 'Probability Tables'!$A$56:$A$58, 0)))</f>
        <v>-0.45323538437685085</v>
      </c>
      <c r="J105" s="14">
        <f>'Probability Tables'!$E$4</f>
        <v>-0.95753369040820424</v>
      </c>
      <c r="K105" s="16">
        <f>SUM(H105:J105)</f>
        <v>-3.034805786640308</v>
      </c>
      <c r="L105" s="15">
        <f>EXP(G105)/(EXP(G105)+EXP(K105))*100</f>
        <v>82.934735008829435</v>
      </c>
      <c r="M105" s="15">
        <f>EXP(K105)/(EXP(K105)+EXP(G105))*100</f>
        <v>17.065264991170558</v>
      </c>
      <c r="N105" s="17">
        <f t="shared" si="1"/>
        <v>0</v>
      </c>
      <c r="O105" s="17">
        <v>0</v>
      </c>
    </row>
    <row r="106" spans="1:15" x14ac:dyDescent="0.25">
      <c r="A106" t="s">
        <v>170</v>
      </c>
      <c r="B106" s="12" t="s">
        <v>1251</v>
      </c>
      <c r="C106" s="12" t="s">
        <v>15</v>
      </c>
      <c r="D106" s="13">
        <f>IF(B106="N/A", 0, INDEX('Probability Tables'!$J$48:$J$50, MATCH(B106, 'Probability Tables'!$A$48:$A$50, 0)))</f>
        <v>-0.71512608727872051</v>
      </c>
      <c r="E106" s="13">
        <f>IF(C106="N/A", 0, INDEX('Probability Tables'!$J$56:$J$58, MATCH(C106, 'Probability Tables'!$A$56:$A$58, 0)))</f>
        <v>-0.25442485069529852</v>
      </c>
      <c r="F106" s="13">
        <f>'Probability Tables'!$E$3</f>
        <v>-0.48424598596127871</v>
      </c>
      <c r="G106" s="16">
        <f>SUM(D106:F106)</f>
        <v>-1.4537969239352977</v>
      </c>
      <c r="H106" s="14">
        <f>IF(B106="N/A", 0, INDEX('Probability Tables'!$K$48:$K$50, MATCH(B106, 'Probability Tables'!$A$48:$A$50, 0)))</f>
        <v>-1.624036711855253</v>
      </c>
      <c r="I106" s="14">
        <f>IF(C106="N/A", 0, INDEX('Probability Tables'!$K$56:$K$58, MATCH(C106, 'Probability Tables'!$A$56:$A$58, 0)))</f>
        <v>-0.45323538437685085</v>
      </c>
      <c r="J106" s="14">
        <f>'Probability Tables'!$E$4</f>
        <v>-0.95753369040820424</v>
      </c>
      <c r="K106" s="16">
        <f>SUM(H106:J106)</f>
        <v>-3.034805786640308</v>
      </c>
      <c r="L106" s="15">
        <f>EXP(G106)/(EXP(G106)+EXP(K106))*100</f>
        <v>82.934735008829435</v>
      </c>
      <c r="M106" s="15">
        <f>EXP(K106)/(EXP(K106)+EXP(G106))*100</f>
        <v>17.065264991170558</v>
      </c>
      <c r="N106" s="17">
        <f t="shared" si="1"/>
        <v>0</v>
      </c>
      <c r="O106" s="17">
        <v>0</v>
      </c>
    </row>
    <row r="107" spans="1:15" x14ac:dyDescent="0.25">
      <c r="A107" t="s">
        <v>171</v>
      </c>
      <c r="B107" s="12" t="s">
        <v>1251</v>
      </c>
      <c r="C107" s="12" t="s">
        <v>15</v>
      </c>
      <c r="D107" s="13">
        <f>IF(B107="N/A", 0, INDEX('Probability Tables'!$J$48:$J$50, MATCH(B107, 'Probability Tables'!$A$48:$A$50, 0)))</f>
        <v>-0.71512608727872051</v>
      </c>
      <c r="E107" s="13">
        <f>IF(C107="N/A", 0, INDEX('Probability Tables'!$J$56:$J$58, MATCH(C107, 'Probability Tables'!$A$56:$A$58, 0)))</f>
        <v>-0.25442485069529852</v>
      </c>
      <c r="F107" s="13">
        <f>'Probability Tables'!$E$3</f>
        <v>-0.48424598596127871</v>
      </c>
      <c r="G107" s="16">
        <f>SUM(D107:F107)</f>
        <v>-1.4537969239352977</v>
      </c>
      <c r="H107" s="14">
        <f>IF(B107="N/A", 0, INDEX('Probability Tables'!$K$48:$K$50, MATCH(B107, 'Probability Tables'!$A$48:$A$50, 0)))</f>
        <v>-1.624036711855253</v>
      </c>
      <c r="I107" s="14">
        <f>IF(C107="N/A", 0, INDEX('Probability Tables'!$K$56:$K$58, MATCH(C107, 'Probability Tables'!$A$56:$A$58, 0)))</f>
        <v>-0.45323538437685085</v>
      </c>
      <c r="J107" s="14">
        <f>'Probability Tables'!$E$4</f>
        <v>-0.95753369040820424</v>
      </c>
      <c r="K107" s="16">
        <f>SUM(H107:J107)</f>
        <v>-3.034805786640308</v>
      </c>
      <c r="L107" s="15">
        <f>EXP(G107)/(EXP(G107)+EXP(K107))*100</f>
        <v>82.934735008829435</v>
      </c>
      <c r="M107" s="15">
        <f>EXP(K107)/(EXP(K107)+EXP(G107))*100</f>
        <v>17.065264991170558</v>
      </c>
      <c r="N107" s="17">
        <f t="shared" si="1"/>
        <v>0</v>
      </c>
      <c r="O107" s="17">
        <v>0</v>
      </c>
    </row>
    <row r="108" spans="1:15" x14ac:dyDescent="0.25">
      <c r="A108" t="s">
        <v>172</v>
      </c>
      <c r="B108" s="12" t="s">
        <v>1251</v>
      </c>
      <c r="C108" s="12" t="s">
        <v>15</v>
      </c>
      <c r="D108" s="13">
        <f>IF(B108="N/A", 0, INDEX('Probability Tables'!$J$48:$J$50, MATCH(B108, 'Probability Tables'!$A$48:$A$50, 0)))</f>
        <v>-0.71512608727872051</v>
      </c>
      <c r="E108" s="13">
        <f>IF(C108="N/A", 0, INDEX('Probability Tables'!$J$56:$J$58, MATCH(C108, 'Probability Tables'!$A$56:$A$58, 0)))</f>
        <v>-0.25442485069529852</v>
      </c>
      <c r="F108" s="13">
        <f>'Probability Tables'!$E$3</f>
        <v>-0.48424598596127871</v>
      </c>
      <c r="G108" s="16">
        <f>SUM(D108:F108)</f>
        <v>-1.4537969239352977</v>
      </c>
      <c r="H108" s="14">
        <f>IF(B108="N/A", 0, INDEX('Probability Tables'!$K$48:$K$50, MATCH(B108, 'Probability Tables'!$A$48:$A$50, 0)))</f>
        <v>-1.624036711855253</v>
      </c>
      <c r="I108" s="14">
        <f>IF(C108="N/A", 0, INDEX('Probability Tables'!$K$56:$K$58, MATCH(C108, 'Probability Tables'!$A$56:$A$58, 0)))</f>
        <v>-0.45323538437685085</v>
      </c>
      <c r="J108" s="14">
        <f>'Probability Tables'!$E$4</f>
        <v>-0.95753369040820424</v>
      </c>
      <c r="K108" s="16">
        <f>SUM(H108:J108)</f>
        <v>-3.034805786640308</v>
      </c>
      <c r="L108" s="15">
        <f>EXP(G108)/(EXP(G108)+EXP(K108))*100</f>
        <v>82.934735008829435</v>
      </c>
      <c r="M108" s="15">
        <f>EXP(K108)/(EXP(K108)+EXP(G108))*100</f>
        <v>17.065264991170558</v>
      </c>
      <c r="N108" s="17">
        <f t="shared" si="1"/>
        <v>0</v>
      </c>
      <c r="O108" s="17">
        <v>1</v>
      </c>
    </row>
    <row r="109" spans="1:15" x14ac:dyDescent="0.25">
      <c r="A109" t="s">
        <v>173</v>
      </c>
      <c r="B109" s="12" t="s">
        <v>1251</v>
      </c>
      <c r="C109" s="12" t="s">
        <v>15</v>
      </c>
      <c r="D109" s="13">
        <f>IF(B109="N/A", 0, INDEX('Probability Tables'!$J$48:$J$50, MATCH(B109, 'Probability Tables'!$A$48:$A$50, 0)))</f>
        <v>-0.71512608727872051</v>
      </c>
      <c r="E109" s="13">
        <f>IF(C109="N/A", 0, INDEX('Probability Tables'!$J$56:$J$58, MATCH(C109, 'Probability Tables'!$A$56:$A$58, 0)))</f>
        <v>-0.25442485069529852</v>
      </c>
      <c r="F109" s="13">
        <f>'Probability Tables'!$E$3</f>
        <v>-0.48424598596127871</v>
      </c>
      <c r="G109" s="16">
        <f>SUM(D109:F109)</f>
        <v>-1.4537969239352977</v>
      </c>
      <c r="H109" s="14">
        <f>IF(B109="N/A", 0, INDEX('Probability Tables'!$K$48:$K$50, MATCH(B109, 'Probability Tables'!$A$48:$A$50, 0)))</f>
        <v>-1.624036711855253</v>
      </c>
      <c r="I109" s="14">
        <f>IF(C109="N/A", 0, INDEX('Probability Tables'!$K$56:$K$58, MATCH(C109, 'Probability Tables'!$A$56:$A$58, 0)))</f>
        <v>-0.45323538437685085</v>
      </c>
      <c r="J109" s="14">
        <f>'Probability Tables'!$E$4</f>
        <v>-0.95753369040820424</v>
      </c>
      <c r="K109" s="16">
        <f>SUM(H109:J109)</f>
        <v>-3.034805786640308</v>
      </c>
      <c r="L109" s="15">
        <f>EXP(G109)/(EXP(G109)+EXP(K109))*100</f>
        <v>82.934735008829435</v>
      </c>
      <c r="M109" s="15">
        <f>EXP(K109)/(EXP(K109)+EXP(G109))*100</f>
        <v>17.065264991170558</v>
      </c>
      <c r="N109" s="17">
        <f t="shared" si="1"/>
        <v>0</v>
      </c>
      <c r="O109" s="17">
        <v>1</v>
      </c>
    </row>
    <row r="110" spans="1:15" x14ac:dyDescent="0.25">
      <c r="A110" t="s">
        <v>174</v>
      </c>
      <c r="B110" s="12" t="s">
        <v>1251</v>
      </c>
      <c r="C110" s="12" t="s">
        <v>15</v>
      </c>
      <c r="D110" s="13">
        <f>IF(B110="N/A", 0, INDEX('Probability Tables'!$J$48:$J$50, MATCH(B110, 'Probability Tables'!$A$48:$A$50, 0)))</f>
        <v>-0.71512608727872051</v>
      </c>
      <c r="E110" s="13">
        <f>IF(C110="N/A", 0, INDEX('Probability Tables'!$J$56:$J$58, MATCH(C110, 'Probability Tables'!$A$56:$A$58, 0)))</f>
        <v>-0.25442485069529852</v>
      </c>
      <c r="F110" s="13">
        <f>'Probability Tables'!$E$3</f>
        <v>-0.48424598596127871</v>
      </c>
      <c r="G110" s="16">
        <f>SUM(D110:F110)</f>
        <v>-1.4537969239352977</v>
      </c>
      <c r="H110" s="14">
        <f>IF(B110="N/A", 0, INDEX('Probability Tables'!$K$48:$K$50, MATCH(B110, 'Probability Tables'!$A$48:$A$50, 0)))</f>
        <v>-1.624036711855253</v>
      </c>
      <c r="I110" s="14">
        <f>IF(C110="N/A", 0, INDEX('Probability Tables'!$K$56:$K$58, MATCH(C110, 'Probability Tables'!$A$56:$A$58, 0)))</f>
        <v>-0.45323538437685085</v>
      </c>
      <c r="J110" s="14">
        <f>'Probability Tables'!$E$4</f>
        <v>-0.95753369040820424</v>
      </c>
      <c r="K110" s="16">
        <f>SUM(H110:J110)</f>
        <v>-3.034805786640308</v>
      </c>
      <c r="L110" s="15">
        <f>EXP(G110)/(EXP(G110)+EXP(K110))*100</f>
        <v>82.934735008829435</v>
      </c>
      <c r="M110" s="15">
        <f>EXP(K110)/(EXP(K110)+EXP(G110))*100</f>
        <v>17.065264991170558</v>
      </c>
      <c r="N110" s="17">
        <f t="shared" si="1"/>
        <v>0</v>
      </c>
      <c r="O110" s="17">
        <v>0</v>
      </c>
    </row>
    <row r="111" spans="1:15" x14ac:dyDescent="0.25">
      <c r="A111" t="s">
        <v>175</v>
      </c>
      <c r="B111" s="12" t="s">
        <v>1250</v>
      </c>
      <c r="C111" s="12" t="s">
        <v>27</v>
      </c>
      <c r="D111" s="13">
        <f>IF(B111="N/A", 0, INDEX('Probability Tables'!$J$48:$J$50, MATCH(B111, 'Probability Tables'!$A$48:$A$50, 0)))</f>
        <v>-1.1317644959850102</v>
      </c>
      <c r="E111" s="13">
        <f>IF(C111="N/A", 0, INDEX('Probability Tables'!$J$56:$J$58, MATCH(C111, 'Probability Tables'!$A$56:$A$58, 0)))</f>
        <v>-2.4423470353692043</v>
      </c>
      <c r="F111" s="13">
        <f>'Probability Tables'!$E$3</f>
        <v>-0.48424598596127871</v>
      </c>
      <c r="G111" s="16">
        <f>SUM(D111:F111)</f>
        <v>-4.0583575173154927</v>
      </c>
      <c r="H111" s="14">
        <f>IF(B111="N/A", 0, INDEX('Probability Tables'!$K$48:$K$50, MATCH(B111, 'Probability Tables'!$A$48:$A$50, 0)))</f>
        <v>-0.54522705048332309</v>
      </c>
      <c r="I111" s="14">
        <f>IF(C111="N/A", 0, INDEX('Probability Tables'!$K$56:$K$58, MATCH(C111, 'Probability Tables'!$A$56:$A$58, 0)))</f>
        <v>-2.4037432426807936</v>
      </c>
      <c r="J111" s="14">
        <f>'Probability Tables'!$E$4</f>
        <v>-0.95753369040820424</v>
      </c>
      <c r="K111" s="16">
        <f>SUM(H111:J111)</f>
        <v>-3.9065039835723208</v>
      </c>
      <c r="L111" s="15">
        <f>EXP(G111)/(EXP(G111)+EXP(K111))*100</f>
        <v>46.210940010675841</v>
      </c>
      <c r="M111" s="15">
        <f>EXP(K111)/(EXP(K111)+EXP(G111))*100</f>
        <v>53.789059989324173</v>
      </c>
      <c r="N111" s="17">
        <f t="shared" si="1"/>
        <v>1</v>
      </c>
      <c r="O111" s="17">
        <v>1</v>
      </c>
    </row>
    <row r="112" spans="1:15" x14ac:dyDescent="0.25">
      <c r="A112" t="s">
        <v>176</v>
      </c>
      <c r="B112" s="12" t="s">
        <v>1250</v>
      </c>
      <c r="C112" s="12" t="s">
        <v>15</v>
      </c>
      <c r="D112" s="13">
        <f>IF(B112="N/A", 0, INDEX('Probability Tables'!$J$48:$J$50, MATCH(B112, 'Probability Tables'!$A$48:$A$50, 0)))</f>
        <v>-1.1317644959850102</v>
      </c>
      <c r="E112" s="13">
        <f>IF(C112="N/A", 0, INDEX('Probability Tables'!$J$56:$J$58, MATCH(C112, 'Probability Tables'!$A$56:$A$58, 0)))</f>
        <v>-0.25442485069529852</v>
      </c>
      <c r="F112" s="13">
        <f>'Probability Tables'!$E$3</f>
        <v>-0.48424598596127871</v>
      </c>
      <c r="G112" s="16">
        <f>SUM(D112:F112)</f>
        <v>-1.8704353326415875</v>
      </c>
      <c r="H112" s="14">
        <f>IF(B112="N/A", 0, INDEX('Probability Tables'!$K$48:$K$50, MATCH(B112, 'Probability Tables'!$A$48:$A$50, 0)))</f>
        <v>-0.54522705048332309</v>
      </c>
      <c r="I112" s="14">
        <f>IF(C112="N/A", 0, INDEX('Probability Tables'!$K$56:$K$58, MATCH(C112, 'Probability Tables'!$A$56:$A$58, 0)))</f>
        <v>-0.45323538437685085</v>
      </c>
      <c r="J112" s="14">
        <f>'Probability Tables'!$E$4</f>
        <v>-0.95753369040820424</v>
      </c>
      <c r="K112" s="16">
        <f>SUM(H112:J112)</f>
        <v>-1.9559961252683782</v>
      </c>
      <c r="L112" s="15">
        <f>EXP(G112)/(EXP(G112)+EXP(K112))*100</f>
        <v>52.137715852432443</v>
      </c>
      <c r="M112" s="15">
        <f>EXP(K112)/(EXP(K112)+EXP(G112))*100</f>
        <v>47.862284147567557</v>
      </c>
      <c r="N112" s="17">
        <f t="shared" si="1"/>
        <v>0</v>
      </c>
      <c r="O112" s="17">
        <v>0</v>
      </c>
    </row>
    <row r="113" spans="1:15" x14ac:dyDescent="0.25">
      <c r="A113" t="s">
        <v>178</v>
      </c>
      <c r="B113" s="12" t="s">
        <v>1252</v>
      </c>
      <c r="C113" s="12" t="s">
        <v>20</v>
      </c>
      <c r="D113" s="13">
        <f>IF(B113="N/A", 0, INDEX('Probability Tables'!$J$48:$J$50, MATCH(B113, 'Probability Tables'!$A$48:$A$50, 0)))</f>
        <v>-1.6691571471357227</v>
      </c>
      <c r="E113" s="13">
        <f>IF(C113="N/A", 0, INDEX('Probability Tables'!$J$56:$J$58, MATCH(C113, 'Probability Tables'!$A$56:$A$58, 0)))</f>
        <v>-1.9828147059907641</v>
      </c>
      <c r="F113" s="13">
        <f>'Probability Tables'!$E$3</f>
        <v>-0.48424598596127871</v>
      </c>
      <c r="G113" s="16">
        <f>SUM(D113:F113)</f>
        <v>-4.1362178390877657</v>
      </c>
      <c r="H113" s="14">
        <f>IF(B113="N/A", 0, INDEX('Probability Tables'!$K$48:$K$50, MATCH(B113, 'Probability Tables'!$A$48:$A$50, 0)))</f>
        <v>-1.4997389951776758</v>
      </c>
      <c r="I113" s="14">
        <f>IF(C113="N/A", 0, INDEX('Probability Tables'!$K$56:$K$58, MATCH(C113, 'Probability Tables'!$A$56:$A$58, 0)))</f>
        <v>-1.2944356648959361</v>
      </c>
      <c r="J113" s="14">
        <f>'Probability Tables'!$E$4</f>
        <v>-0.95753369040820424</v>
      </c>
      <c r="K113" s="16">
        <f>SUM(H113:J113)</f>
        <v>-3.7517083504818158</v>
      </c>
      <c r="L113" s="15">
        <f>EXP(G113)/(EXP(G113)+EXP(K113))*100</f>
        <v>40.503972531057862</v>
      </c>
      <c r="M113" s="15">
        <f>EXP(K113)/(EXP(K113)+EXP(G113))*100</f>
        <v>59.496027468942138</v>
      </c>
      <c r="N113" s="17">
        <f t="shared" si="1"/>
        <v>1</v>
      </c>
      <c r="O113" s="17">
        <v>0</v>
      </c>
    </row>
    <row r="114" spans="1:15" x14ac:dyDescent="0.25">
      <c r="A114" t="s">
        <v>179</v>
      </c>
      <c r="B114" s="12" t="s">
        <v>1251</v>
      </c>
      <c r="C114" s="12" t="s">
        <v>15</v>
      </c>
      <c r="D114" s="13">
        <f>IF(B114="N/A", 0, INDEX('Probability Tables'!$J$48:$J$50, MATCH(B114, 'Probability Tables'!$A$48:$A$50, 0)))</f>
        <v>-0.71512608727872051</v>
      </c>
      <c r="E114" s="13">
        <f>IF(C114="N/A", 0, INDEX('Probability Tables'!$J$56:$J$58, MATCH(C114, 'Probability Tables'!$A$56:$A$58, 0)))</f>
        <v>-0.25442485069529852</v>
      </c>
      <c r="F114" s="13">
        <f>'Probability Tables'!$E$3</f>
        <v>-0.48424598596127871</v>
      </c>
      <c r="G114" s="16">
        <f>SUM(D114:F114)</f>
        <v>-1.4537969239352977</v>
      </c>
      <c r="H114" s="14">
        <f>IF(B114="N/A", 0, INDEX('Probability Tables'!$K$48:$K$50, MATCH(B114, 'Probability Tables'!$A$48:$A$50, 0)))</f>
        <v>-1.624036711855253</v>
      </c>
      <c r="I114" s="14">
        <f>IF(C114="N/A", 0, INDEX('Probability Tables'!$K$56:$K$58, MATCH(C114, 'Probability Tables'!$A$56:$A$58, 0)))</f>
        <v>-0.45323538437685085</v>
      </c>
      <c r="J114" s="14">
        <f>'Probability Tables'!$E$4</f>
        <v>-0.95753369040820424</v>
      </c>
      <c r="K114" s="16">
        <f>SUM(H114:J114)</f>
        <v>-3.034805786640308</v>
      </c>
      <c r="L114" s="15">
        <f>EXP(G114)/(EXP(G114)+EXP(K114))*100</f>
        <v>82.934735008829435</v>
      </c>
      <c r="M114" s="15">
        <f>EXP(K114)/(EXP(K114)+EXP(G114))*100</f>
        <v>17.065264991170558</v>
      </c>
      <c r="N114" s="17">
        <f t="shared" si="1"/>
        <v>0</v>
      </c>
      <c r="O114" s="17">
        <v>0</v>
      </c>
    </row>
    <row r="115" spans="1:15" x14ac:dyDescent="0.25">
      <c r="A115" t="s">
        <v>180</v>
      </c>
      <c r="B115" s="12" t="s">
        <v>1251</v>
      </c>
      <c r="C115" s="12" t="s">
        <v>15</v>
      </c>
      <c r="D115" s="13">
        <f>IF(B115="N/A", 0, INDEX('Probability Tables'!$J$48:$J$50, MATCH(B115, 'Probability Tables'!$A$48:$A$50, 0)))</f>
        <v>-0.71512608727872051</v>
      </c>
      <c r="E115" s="13">
        <f>IF(C115="N/A", 0, INDEX('Probability Tables'!$J$56:$J$58, MATCH(C115, 'Probability Tables'!$A$56:$A$58, 0)))</f>
        <v>-0.25442485069529852</v>
      </c>
      <c r="F115" s="13">
        <f>'Probability Tables'!$E$3</f>
        <v>-0.48424598596127871</v>
      </c>
      <c r="G115" s="16">
        <f>SUM(D115:F115)</f>
        <v>-1.4537969239352977</v>
      </c>
      <c r="H115" s="14">
        <f>IF(B115="N/A", 0, INDEX('Probability Tables'!$K$48:$K$50, MATCH(B115, 'Probability Tables'!$A$48:$A$50, 0)))</f>
        <v>-1.624036711855253</v>
      </c>
      <c r="I115" s="14">
        <f>IF(C115="N/A", 0, INDEX('Probability Tables'!$K$56:$K$58, MATCH(C115, 'Probability Tables'!$A$56:$A$58, 0)))</f>
        <v>-0.45323538437685085</v>
      </c>
      <c r="J115" s="14">
        <f>'Probability Tables'!$E$4</f>
        <v>-0.95753369040820424</v>
      </c>
      <c r="K115" s="16">
        <f>SUM(H115:J115)</f>
        <v>-3.034805786640308</v>
      </c>
      <c r="L115" s="15">
        <f>EXP(G115)/(EXP(G115)+EXP(K115))*100</f>
        <v>82.934735008829435</v>
      </c>
      <c r="M115" s="15">
        <f>EXP(K115)/(EXP(K115)+EXP(G115))*100</f>
        <v>17.065264991170558</v>
      </c>
      <c r="N115" s="17">
        <f t="shared" si="1"/>
        <v>0</v>
      </c>
      <c r="O115" s="17">
        <v>0</v>
      </c>
    </row>
    <row r="116" spans="1:15" x14ac:dyDescent="0.25">
      <c r="A116" t="s">
        <v>181</v>
      </c>
      <c r="B116" s="12" t="s">
        <v>1252</v>
      </c>
      <c r="C116" s="12" t="s">
        <v>20</v>
      </c>
      <c r="D116" s="13">
        <f>IF(B116="N/A", 0, INDEX('Probability Tables'!$J$48:$J$50, MATCH(B116, 'Probability Tables'!$A$48:$A$50, 0)))</f>
        <v>-1.6691571471357227</v>
      </c>
      <c r="E116" s="13">
        <f>IF(C116="N/A", 0, INDEX('Probability Tables'!$J$56:$J$58, MATCH(C116, 'Probability Tables'!$A$56:$A$58, 0)))</f>
        <v>-1.9828147059907641</v>
      </c>
      <c r="F116" s="13">
        <f>'Probability Tables'!$E$3</f>
        <v>-0.48424598596127871</v>
      </c>
      <c r="G116" s="16">
        <f>SUM(D116:F116)</f>
        <v>-4.1362178390877657</v>
      </c>
      <c r="H116" s="14">
        <f>IF(B116="N/A", 0, INDEX('Probability Tables'!$K$48:$K$50, MATCH(B116, 'Probability Tables'!$A$48:$A$50, 0)))</f>
        <v>-1.4997389951776758</v>
      </c>
      <c r="I116" s="14">
        <f>IF(C116="N/A", 0, INDEX('Probability Tables'!$K$56:$K$58, MATCH(C116, 'Probability Tables'!$A$56:$A$58, 0)))</f>
        <v>-1.2944356648959361</v>
      </c>
      <c r="J116" s="14">
        <f>'Probability Tables'!$E$4</f>
        <v>-0.95753369040820424</v>
      </c>
      <c r="K116" s="16">
        <f>SUM(H116:J116)</f>
        <v>-3.7517083504818158</v>
      </c>
      <c r="L116" s="15">
        <f>EXP(G116)/(EXP(G116)+EXP(K116))*100</f>
        <v>40.503972531057862</v>
      </c>
      <c r="M116" s="15">
        <f>EXP(K116)/(EXP(K116)+EXP(G116))*100</f>
        <v>59.496027468942138</v>
      </c>
      <c r="N116" s="17">
        <f t="shared" si="1"/>
        <v>1</v>
      </c>
      <c r="O116" s="17">
        <v>0</v>
      </c>
    </row>
    <row r="117" spans="1:15" x14ac:dyDescent="0.25">
      <c r="A117" t="s">
        <v>182</v>
      </c>
      <c r="B117" s="12" t="s">
        <v>1251</v>
      </c>
      <c r="C117" s="12" t="s">
        <v>15</v>
      </c>
      <c r="D117" s="13">
        <f>IF(B117="N/A", 0, INDEX('Probability Tables'!$J$48:$J$50, MATCH(B117, 'Probability Tables'!$A$48:$A$50, 0)))</f>
        <v>-0.71512608727872051</v>
      </c>
      <c r="E117" s="13">
        <f>IF(C117="N/A", 0, INDEX('Probability Tables'!$J$56:$J$58, MATCH(C117, 'Probability Tables'!$A$56:$A$58, 0)))</f>
        <v>-0.25442485069529852</v>
      </c>
      <c r="F117" s="13">
        <f>'Probability Tables'!$E$3</f>
        <v>-0.48424598596127871</v>
      </c>
      <c r="G117" s="16">
        <f>SUM(D117:F117)</f>
        <v>-1.4537969239352977</v>
      </c>
      <c r="H117" s="14">
        <f>IF(B117="N/A", 0, INDEX('Probability Tables'!$K$48:$K$50, MATCH(B117, 'Probability Tables'!$A$48:$A$50, 0)))</f>
        <v>-1.624036711855253</v>
      </c>
      <c r="I117" s="14">
        <f>IF(C117="N/A", 0, INDEX('Probability Tables'!$K$56:$K$58, MATCH(C117, 'Probability Tables'!$A$56:$A$58, 0)))</f>
        <v>-0.45323538437685085</v>
      </c>
      <c r="J117" s="14">
        <f>'Probability Tables'!$E$4</f>
        <v>-0.95753369040820424</v>
      </c>
      <c r="K117" s="16">
        <f>SUM(H117:J117)</f>
        <v>-3.034805786640308</v>
      </c>
      <c r="L117" s="15">
        <f>EXP(G117)/(EXP(G117)+EXP(K117))*100</f>
        <v>82.934735008829435</v>
      </c>
      <c r="M117" s="15">
        <f>EXP(K117)/(EXP(K117)+EXP(G117))*100</f>
        <v>17.065264991170558</v>
      </c>
      <c r="N117" s="17">
        <f t="shared" si="1"/>
        <v>0</v>
      </c>
      <c r="O117" s="17">
        <v>0</v>
      </c>
    </row>
    <row r="118" spans="1:15" x14ac:dyDescent="0.25">
      <c r="A118" t="s">
        <v>184</v>
      </c>
      <c r="B118" s="12" t="s">
        <v>1251</v>
      </c>
      <c r="C118" s="12" t="s">
        <v>27</v>
      </c>
      <c r="D118" s="13">
        <f>IF(B118="N/A", 0, INDEX('Probability Tables'!$J$48:$J$50, MATCH(B118, 'Probability Tables'!$A$48:$A$50, 0)))</f>
        <v>-0.71512608727872051</v>
      </c>
      <c r="E118" s="13">
        <f>IF(C118="N/A", 0, INDEX('Probability Tables'!$J$56:$J$58, MATCH(C118, 'Probability Tables'!$A$56:$A$58, 0)))</f>
        <v>-2.4423470353692043</v>
      </c>
      <c r="F118" s="13">
        <f>'Probability Tables'!$E$3</f>
        <v>-0.48424598596127871</v>
      </c>
      <c r="G118" s="16">
        <f>SUM(D118:F118)</f>
        <v>-3.6417191086092036</v>
      </c>
      <c r="H118" s="14">
        <f>IF(B118="N/A", 0, INDEX('Probability Tables'!$K$48:$K$50, MATCH(B118, 'Probability Tables'!$A$48:$A$50, 0)))</f>
        <v>-1.624036711855253</v>
      </c>
      <c r="I118" s="14">
        <f>IF(C118="N/A", 0, INDEX('Probability Tables'!$K$56:$K$58, MATCH(C118, 'Probability Tables'!$A$56:$A$58, 0)))</f>
        <v>-2.4037432426807936</v>
      </c>
      <c r="J118" s="14">
        <f>'Probability Tables'!$E$4</f>
        <v>-0.95753369040820424</v>
      </c>
      <c r="K118" s="16">
        <f>SUM(H118:J118)</f>
        <v>-4.9853136449442506</v>
      </c>
      <c r="L118" s="15">
        <f>EXP(G118)/(EXP(G118)+EXP(K118))*100</f>
        <v>79.308044015970736</v>
      </c>
      <c r="M118" s="15">
        <f>EXP(K118)/(EXP(K118)+EXP(G118))*100</f>
        <v>20.69195598402926</v>
      </c>
      <c r="N118" s="17">
        <f t="shared" si="1"/>
        <v>0</v>
      </c>
      <c r="O118" s="17">
        <v>0</v>
      </c>
    </row>
    <row r="119" spans="1:15" x14ac:dyDescent="0.25">
      <c r="A119" t="s">
        <v>185</v>
      </c>
      <c r="B119" s="12" t="s">
        <v>1250</v>
      </c>
      <c r="C119" s="12" t="s">
        <v>15</v>
      </c>
      <c r="D119" s="13">
        <f>IF(B119="N/A", 0, INDEX('Probability Tables'!$J$48:$J$50, MATCH(B119, 'Probability Tables'!$A$48:$A$50, 0)))</f>
        <v>-1.1317644959850102</v>
      </c>
      <c r="E119" s="13">
        <f>IF(C119="N/A", 0, INDEX('Probability Tables'!$J$56:$J$58, MATCH(C119, 'Probability Tables'!$A$56:$A$58, 0)))</f>
        <v>-0.25442485069529852</v>
      </c>
      <c r="F119" s="13">
        <f>'Probability Tables'!$E$3</f>
        <v>-0.48424598596127871</v>
      </c>
      <c r="G119" s="16">
        <f>SUM(D119:F119)</f>
        <v>-1.8704353326415875</v>
      </c>
      <c r="H119" s="14">
        <f>IF(B119="N/A", 0, INDEX('Probability Tables'!$K$48:$K$50, MATCH(B119, 'Probability Tables'!$A$48:$A$50, 0)))</f>
        <v>-0.54522705048332309</v>
      </c>
      <c r="I119" s="14">
        <f>IF(C119="N/A", 0, INDEX('Probability Tables'!$K$56:$K$58, MATCH(C119, 'Probability Tables'!$A$56:$A$58, 0)))</f>
        <v>-0.45323538437685085</v>
      </c>
      <c r="J119" s="14">
        <f>'Probability Tables'!$E$4</f>
        <v>-0.95753369040820424</v>
      </c>
      <c r="K119" s="16">
        <f>SUM(H119:J119)</f>
        <v>-1.9559961252683782</v>
      </c>
      <c r="L119" s="15">
        <f>EXP(G119)/(EXP(G119)+EXP(K119))*100</f>
        <v>52.137715852432443</v>
      </c>
      <c r="M119" s="15">
        <f>EXP(K119)/(EXP(K119)+EXP(G119))*100</f>
        <v>47.862284147567557</v>
      </c>
      <c r="N119" s="17">
        <f t="shared" si="1"/>
        <v>0</v>
      </c>
      <c r="O119" s="17">
        <v>0</v>
      </c>
    </row>
    <row r="120" spans="1:15" x14ac:dyDescent="0.25">
      <c r="A120" t="s">
        <v>186</v>
      </c>
      <c r="B120" s="12" t="s">
        <v>1250</v>
      </c>
      <c r="C120" s="12" t="s">
        <v>20</v>
      </c>
      <c r="D120" s="13">
        <f>IF(B120="N/A", 0, INDEX('Probability Tables'!$J$48:$J$50, MATCH(B120, 'Probability Tables'!$A$48:$A$50, 0)))</f>
        <v>-1.1317644959850102</v>
      </c>
      <c r="E120" s="13">
        <f>IF(C120="N/A", 0, INDEX('Probability Tables'!$J$56:$J$58, MATCH(C120, 'Probability Tables'!$A$56:$A$58, 0)))</f>
        <v>-1.9828147059907641</v>
      </c>
      <c r="F120" s="13">
        <f>'Probability Tables'!$E$3</f>
        <v>-0.48424598596127871</v>
      </c>
      <c r="G120" s="16">
        <f>SUM(D120:F120)</f>
        <v>-3.5988251879370532</v>
      </c>
      <c r="H120" s="14">
        <f>IF(B120="N/A", 0, INDEX('Probability Tables'!$K$48:$K$50, MATCH(B120, 'Probability Tables'!$A$48:$A$50, 0)))</f>
        <v>-0.54522705048332309</v>
      </c>
      <c r="I120" s="14">
        <f>IF(C120="N/A", 0, INDEX('Probability Tables'!$K$56:$K$58, MATCH(C120, 'Probability Tables'!$A$56:$A$58, 0)))</f>
        <v>-1.2944356648959361</v>
      </c>
      <c r="J120" s="14">
        <f>'Probability Tables'!$E$4</f>
        <v>-0.95753369040820424</v>
      </c>
      <c r="K120" s="16">
        <f>SUM(H120:J120)</f>
        <v>-2.7971964057874632</v>
      </c>
      <c r="L120" s="15">
        <f>EXP(G120)/(EXP(G120)+EXP(K120))*100</f>
        <v>30.967721442888767</v>
      </c>
      <c r="M120" s="15">
        <f>EXP(K120)/(EXP(K120)+EXP(G120))*100</f>
        <v>69.032278557111241</v>
      </c>
      <c r="N120" s="17">
        <f t="shared" si="1"/>
        <v>1</v>
      </c>
      <c r="O120" s="17">
        <v>0</v>
      </c>
    </row>
    <row r="121" spans="1:15" x14ac:dyDescent="0.25">
      <c r="A121" t="s">
        <v>189</v>
      </c>
      <c r="B121" s="12" t="s">
        <v>1250</v>
      </c>
      <c r="C121" s="12" t="s">
        <v>15</v>
      </c>
      <c r="D121" s="13">
        <f>IF(B121="N/A", 0, INDEX('Probability Tables'!$J$48:$J$50, MATCH(B121, 'Probability Tables'!$A$48:$A$50, 0)))</f>
        <v>-1.1317644959850102</v>
      </c>
      <c r="E121" s="13">
        <f>IF(C121="N/A", 0, INDEX('Probability Tables'!$J$56:$J$58, MATCH(C121, 'Probability Tables'!$A$56:$A$58, 0)))</f>
        <v>-0.25442485069529852</v>
      </c>
      <c r="F121" s="13">
        <f>'Probability Tables'!$E$3</f>
        <v>-0.48424598596127871</v>
      </c>
      <c r="G121" s="16">
        <f>SUM(D121:F121)</f>
        <v>-1.8704353326415875</v>
      </c>
      <c r="H121" s="14">
        <f>IF(B121="N/A", 0, INDEX('Probability Tables'!$K$48:$K$50, MATCH(B121, 'Probability Tables'!$A$48:$A$50, 0)))</f>
        <v>-0.54522705048332309</v>
      </c>
      <c r="I121" s="14">
        <f>IF(C121="N/A", 0, INDEX('Probability Tables'!$K$56:$K$58, MATCH(C121, 'Probability Tables'!$A$56:$A$58, 0)))</f>
        <v>-0.45323538437685085</v>
      </c>
      <c r="J121" s="14">
        <f>'Probability Tables'!$E$4</f>
        <v>-0.95753369040820424</v>
      </c>
      <c r="K121" s="16">
        <f>SUM(H121:J121)</f>
        <v>-1.9559961252683782</v>
      </c>
      <c r="L121" s="15">
        <f>EXP(G121)/(EXP(G121)+EXP(K121))*100</f>
        <v>52.137715852432443</v>
      </c>
      <c r="M121" s="15">
        <f>EXP(K121)/(EXP(K121)+EXP(G121))*100</f>
        <v>47.862284147567557</v>
      </c>
      <c r="N121" s="17">
        <f t="shared" si="1"/>
        <v>0</v>
      </c>
      <c r="O121" s="17">
        <v>0</v>
      </c>
    </row>
    <row r="122" spans="1:15" x14ac:dyDescent="0.25">
      <c r="A122" t="s">
        <v>190</v>
      </c>
      <c r="B122" s="12" t="s">
        <v>1250</v>
      </c>
      <c r="C122" s="12" t="s">
        <v>15</v>
      </c>
      <c r="D122" s="13">
        <f>IF(B122="N/A", 0, INDEX('Probability Tables'!$J$48:$J$50, MATCH(B122, 'Probability Tables'!$A$48:$A$50, 0)))</f>
        <v>-1.1317644959850102</v>
      </c>
      <c r="E122" s="13">
        <f>IF(C122="N/A", 0, INDEX('Probability Tables'!$J$56:$J$58, MATCH(C122, 'Probability Tables'!$A$56:$A$58, 0)))</f>
        <v>-0.25442485069529852</v>
      </c>
      <c r="F122" s="13">
        <f>'Probability Tables'!$E$3</f>
        <v>-0.48424598596127871</v>
      </c>
      <c r="G122" s="16">
        <f>SUM(D122:F122)</f>
        <v>-1.8704353326415875</v>
      </c>
      <c r="H122" s="14">
        <f>IF(B122="N/A", 0, INDEX('Probability Tables'!$K$48:$K$50, MATCH(B122, 'Probability Tables'!$A$48:$A$50, 0)))</f>
        <v>-0.54522705048332309</v>
      </c>
      <c r="I122" s="14">
        <f>IF(C122="N/A", 0, INDEX('Probability Tables'!$K$56:$K$58, MATCH(C122, 'Probability Tables'!$A$56:$A$58, 0)))</f>
        <v>-0.45323538437685085</v>
      </c>
      <c r="J122" s="14">
        <f>'Probability Tables'!$E$4</f>
        <v>-0.95753369040820424</v>
      </c>
      <c r="K122" s="16">
        <f>SUM(H122:J122)</f>
        <v>-1.9559961252683782</v>
      </c>
      <c r="L122" s="15">
        <f>EXP(G122)/(EXP(G122)+EXP(K122))*100</f>
        <v>52.137715852432443</v>
      </c>
      <c r="M122" s="15">
        <f>EXP(K122)/(EXP(K122)+EXP(G122))*100</f>
        <v>47.862284147567557</v>
      </c>
      <c r="N122" s="17">
        <f t="shared" si="1"/>
        <v>0</v>
      </c>
      <c r="O122" s="17">
        <v>0</v>
      </c>
    </row>
    <row r="123" spans="1:15" x14ac:dyDescent="0.25">
      <c r="A123" t="s">
        <v>191</v>
      </c>
      <c r="B123" s="12" t="s">
        <v>1251</v>
      </c>
      <c r="C123" s="12" t="s">
        <v>15</v>
      </c>
      <c r="D123" s="13">
        <f>IF(B123="N/A", 0, INDEX('Probability Tables'!$J$48:$J$50, MATCH(B123, 'Probability Tables'!$A$48:$A$50, 0)))</f>
        <v>-0.71512608727872051</v>
      </c>
      <c r="E123" s="13">
        <f>IF(C123="N/A", 0, INDEX('Probability Tables'!$J$56:$J$58, MATCH(C123, 'Probability Tables'!$A$56:$A$58, 0)))</f>
        <v>-0.25442485069529852</v>
      </c>
      <c r="F123" s="13">
        <f>'Probability Tables'!$E$3</f>
        <v>-0.48424598596127871</v>
      </c>
      <c r="G123" s="16">
        <f>SUM(D123:F123)</f>
        <v>-1.4537969239352977</v>
      </c>
      <c r="H123" s="14">
        <f>IF(B123="N/A", 0, INDEX('Probability Tables'!$K$48:$K$50, MATCH(B123, 'Probability Tables'!$A$48:$A$50, 0)))</f>
        <v>-1.624036711855253</v>
      </c>
      <c r="I123" s="14">
        <f>IF(C123="N/A", 0, INDEX('Probability Tables'!$K$56:$K$58, MATCH(C123, 'Probability Tables'!$A$56:$A$58, 0)))</f>
        <v>-0.45323538437685085</v>
      </c>
      <c r="J123" s="14">
        <f>'Probability Tables'!$E$4</f>
        <v>-0.95753369040820424</v>
      </c>
      <c r="K123" s="16">
        <f>SUM(H123:J123)</f>
        <v>-3.034805786640308</v>
      </c>
      <c r="L123" s="15">
        <f>EXP(G123)/(EXP(G123)+EXP(K123))*100</f>
        <v>82.934735008829435</v>
      </c>
      <c r="M123" s="15">
        <f>EXP(K123)/(EXP(K123)+EXP(G123))*100</f>
        <v>17.065264991170558</v>
      </c>
      <c r="N123" s="17">
        <f t="shared" si="1"/>
        <v>0</v>
      </c>
      <c r="O123" s="17">
        <v>0</v>
      </c>
    </row>
    <row r="124" spans="1:15" x14ac:dyDescent="0.25">
      <c r="A124" t="s">
        <v>193</v>
      </c>
      <c r="B124" s="12" t="s">
        <v>1250</v>
      </c>
      <c r="C124" s="12" t="s">
        <v>20</v>
      </c>
      <c r="D124" s="13">
        <f>IF(B124="N/A", 0, INDEX('Probability Tables'!$J$48:$J$50, MATCH(B124, 'Probability Tables'!$A$48:$A$50, 0)))</f>
        <v>-1.1317644959850102</v>
      </c>
      <c r="E124" s="13">
        <f>IF(C124="N/A", 0, INDEX('Probability Tables'!$J$56:$J$58, MATCH(C124, 'Probability Tables'!$A$56:$A$58, 0)))</f>
        <v>-1.9828147059907641</v>
      </c>
      <c r="F124" s="13">
        <f>'Probability Tables'!$E$3</f>
        <v>-0.48424598596127871</v>
      </c>
      <c r="G124" s="16">
        <f>SUM(D124:F124)</f>
        <v>-3.5988251879370532</v>
      </c>
      <c r="H124" s="14">
        <f>IF(B124="N/A", 0, INDEX('Probability Tables'!$K$48:$K$50, MATCH(B124, 'Probability Tables'!$A$48:$A$50, 0)))</f>
        <v>-0.54522705048332309</v>
      </c>
      <c r="I124" s="14">
        <f>IF(C124="N/A", 0, INDEX('Probability Tables'!$K$56:$K$58, MATCH(C124, 'Probability Tables'!$A$56:$A$58, 0)))</f>
        <v>-1.2944356648959361</v>
      </c>
      <c r="J124" s="14">
        <f>'Probability Tables'!$E$4</f>
        <v>-0.95753369040820424</v>
      </c>
      <c r="K124" s="16">
        <f>SUM(H124:J124)</f>
        <v>-2.7971964057874632</v>
      </c>
      <c r="L124" s="15">
        <f>EXP(G124)/(EXP(G124)+EXP(K124))*100</f>
        <v>30.967721442888767</v>
      </c>
      <c r="M124" s="15">
        <f>EXP(K124)/(EXP(K124)+EXP(G124))*100</f>
        <v>69.032278557111241</v>
      </c>
      <c r="N124" s="17">
        <f t="shared" si="1"/>
        <v>1</v>
      </c>
      <c r="O124" s="17">
        <v>0</v>
      </c>
    </row>
    <row r="125" spans="1:15" x14ac:dyDescent="0.25">
      <c r="A125" t="s">
        <v>194</v>
      </c>
      <c r="B125" s="12" t="s">
        <v>1252</v>
      </c>
      <c r="C125" s="12" t="s">
        <v>15</v>
      </c>
      <c r="D125" s="13">
        <f>IF(B125="N/A", 0, INDEX('Probability Tables'!$J$48:$J$50, MATCH(B125, 'Probability Tables'!$A$48:$A$50, 0)))</f>
        <v>-1.6691571471357227</v>
      </c>
      <c r="E125" s="13">
        <f>IF(C125="N/A", 0, INDEX('Probability Tables'!$J$56:$J$58, MATCH(C125, 'Probability Tables'!$A$56:$A$58, 0)))</f>
        <v>-0.25442485069529852</v>
      </c>
      <c r="F125" s="13">
        <f>'Probability Tables'!$E$3</f>
        <v>-0.48424598596127871</v>
      </c>
      <c r="G125" s="16">
        <f>SUM(D125:F125)</f>
        <v>-2.4078279837923002</v>
      </c>
      <c r="H125" s="14">
        <f>IF(B125="N/A", 0, INDEX('Probability Tables'!$K$48:$K$50, MATCH(B125, 'Probability Tables'!$A$48:$A$50, 0)))</f>
        <v>-1.4997389951776758</v>
      </c>
      <c r="I125" s="14">
        <f>IF(C125="N/A", 0, INDEX('Probability Tables'!$K$56:$K$58, MATCH(C125, 'Probability Tables'!$A$56:$A$58, 0)))</f>
        <v>-0.45323538437685085</v>
      </c>
      <c r="J125" s="14">
        <f>'Probability Tables'!$E$4</f>
        <v>-0.95753369040820424</v>
      </c>
      <c r="K125" s="16">
        <f>SUM(H125:J125)</f>
        <v>-2.9105080699627308</v>
      </c>
      <c r="L125" s="15">
        <f>EXP(G125)/(EXP(G125)+EXP(K125))*100</f>
        <v>62.308895438074174</v>
      </c>
      <c r="M125" s="15">
        <f>EXP(K125)/(EXP(K125)+EXP(G125))*100</f>
        <v>37.691104561925826</v>
      </c>
      <c r="N125" s="17">
        <f t="shared" si="1"/>
        <v>0</v>
      </c>
      <c r="O125" s="17">
        <v>1</v>
      </c>
    </row>
    <row r="126" spans="1:15" x14ac:dyDescent="0.25">
      <c r="A126" t="s">
        <v>196</v>
      </c>
      <c r="B126" s="12" t="s">
        <v>1250</v>
      </c>
      <c r="C126" s="12" t="s">
        <v>15</v>
      </c>
      <c r="D126" s="13">
        <f>IF(B126="N/A", 0, INDEX('Probability Tables'!$J$48:$J$50, MATCH(B126, 'Probability Tables'!$A$48:$A$50, 0)))</f>
        <v>-1.1317644959850102</v>
      </c>
      <c r="E126" s="13">
        <f>IF(C126="N/A", 0, INDEX('Probability Tables'!$J$56:$J$58, MATCH(C126, 'Probability Tables'!$A$56:$A$58, 0)))</f>
        <v>-0.25442485069529852</v>
      </c>
      <c r="F126" s="13">
        <f>'Probability Tables'!$E$3</f>
        <v>-0.48424598596127871</v>
      </c>
      <c r="G126" s="16">
        <f>SUM(D126:F126)</f>
        <v>-1.8704353326415875</v>
      </c>
      <c r="H126" s="14">
        <f>IF(B126="N/A", 0, INDEX('Probability Tables'!$K$48:$K$50, MATCH(B126, 'Probability Tables'!$A$48:$A$50, 0)))</f>
        <v>-0.54522705048332309</v>
      </c>
      <c r="I126" s="14">
        <f>IF(C126="N/A", 0, INDEX('Probability Tables'!$K$56:$K$58, MATCH(C126, 'Probability Tables'!$A$56:$A$58, 0)))</f>
        <v>-0.45323538437685085</v>
      </c>
      <c r="J126" s="14">
        <f>'Probability Tables'!$E$4</f>
        <v>-0.95753369040820424</v>
      </c>
      <c r="K126" s="16">
        <f>SUM(H126:J126)</f>
        <v>-1.9559961252683782</v>
      </c>
      <c r="L126" s="15">
        <f>EXP(G126)/(EXP(G126)+EXP(K126))*100</f>
        <v>52.137715852432443</v>
      </c>
      <c r="M126" s="15">
        <f>EXP(K126)/(EXP(K126)+EXP(G126))*100</f>
        <v>47.862284147567557</v>
      </c>
      <c r="N126" s="17">
        <f t="shared" si="1"/>
        <v>0</v>
      </c>
      <c r="O126" s="17">
        <v>0</v>
      </c>
    </row>
    <row r="127" spans="1:15" x14ac:dyDescent="0.25">
      <c r="A127" t="s">
        <v>197</v>
      </c>
      <c r="B127" s="12" t="s">
        <v>1252</v>
      </c>
      <c r="C127" s="12" t="s">
        <v>20</v>
      </c>
      <c r="D127" s="13">
        <f>IF(B127="N/A", 0, INDEX('Probability Tables'!$J$48:$J$50, MATCH(B127, 'Probability Tables'!$A$48:$A$50, 0)))</f>
        <v>-1.6691571471357227</v>
      </c>
      <c r="E127" s="13">
        <f>IF(C127="N/A", 0, INDEX('Probability Tables'!$J$56:$J$58, MATCH(C127, 'Probability Tables'!$A$56:$A$58, 0)))</f>
        <v>-1.9828147059907641</v>
      </c>
      <c r="F127" s="13">
        <f>'Probability Tables'!$E$3</f>
        <v>-0.48424598596127871</v>
      </c>
      <c r="G127" s="16">
        <f>SUM(D127:F127)</f>
        <v>-4.1362178390877657</v>
      </c>
      <c r="H127" s="14">
        <f>IF(B127="N/A", 0, INDEX('Probability Tables'!$K$48:$K$50, MATCH(B127, 'Probability Tables'!$A$48:$A$50, 0)))</f>
        <v>-1.4997389951776758</v>
      </c>
      <c r="I127" s="14">
        <f>IF(C127="N/A", 0, INDEX('Probability Tables'!$K$56:$K$58, MATCH(C127, 'Probability Tables'!$A$56:$A$58, 0)))</f>
        <v>-1.2944356648959361</v>
      </c>
      <c r="J127" s="14">
        <f>'Probability Tables'!$E$4</f>
        <v>-0.95753369040820424</v>
      </c>
      <c r="K127" s="16">
        <f>SUM(H127:J127)</f>
        <v>-3.7517083504818158</v>
      </c>
      <c r="L127" s="15">
        <f>EXP(G127)/(EXP(G127)+EXP(K127))*100</f>
        <v>40.503972531057862</v>
      </c>
      <c r="M127" s="15">
        <f>EXP(K127)/(EXP(K127)+EXP(G127))*100</f>
        <v>59.496027468942138</v>
      </c>
      <c r="N127" s="17">
        <f t="shared" si="1"/>
        <v>1</v>
      </c>
      <c r="O127" s="17">
        <v>1</v>
      </c>
    </row>
    <row r="128" spans="1:15" x14ac:dyDescent="0.25">
      <c r="A128" t="s">
        <v>198</v>
      </c>
      <c r="B128" s="12" t="s">
        <v>1251</v>
      </c>
      <c r="C128" s="12" t="s">
        <v>27</v>
      </c>
      <c r="D128" s="13">
        <f>IF(B128="N/A", 0, INDEX('Probability Tables'!$J$48:$J$50, MATCH(B128, 'Probability Tables'!$A$48:$A$50, 0)))</f>
        <v>-0.71512608727872051</v>
      </c>
      <c r="E128" s="13">
        <f>IF(C128="N/A", 0, INDEX('Probability Tables'!$J$56:$J$58, MATCH(C128, 'Probability Tables'!$A$56:$A$58, 0)))</f>
        <v>-2.4423470353692043</v>
      </c>
      <c r="F128" s="13">
        <f>'Probability Tables'!$E$3</f>
        <v>-0.48424598596127871</v>
      </c>
      <c r="G128" s="16">
        <f>SUM(D128:F128)</f>
        <v>-3.6417191086092036</v>
      </c>
      <c r="H128" s="14">
        <f>IF(B128="N/A", 0, INDEX('Probability Tables'!$K$48:$K$50, MATCH(B128, 'Probability Tables'!$A$48:$A$50, 0)))</f>
        <v>-1.624036711855253</v>
      </c>
      <c r="I128" s="14">
        <f>IF(C128="N/A", 0, INDEX('Probability Tables'!$K$56:$K$58, MATCH(C128, 'Probability Tables'!$A$56:$A$58, 0)))</f>
        <v>-2.4037432426807936</v>
      </c>
      <c r="J128" s="14">
        <f>'Probability Tables'!$E$4</f>
        <v>-0.95753369040820424</v>
      </c>
      <c r="K128" s="16">
        <f>SUM(H128:J128)</f>
        <v>-4.9853136449442506</v>
      </c>
      <c r="L128" s="15">
        <f>EXP(G128)/(EXP(G128)+EXP(K128))*100</f>
        <v>79.308044015970736</v>
      </c>
      <c r="M128" s="15">
        <f>EXP(K128)/(EXP(K128)+EXP(G128))*100</f>
        <v>20.69195598402926</v>
      </c>
      <c r="N128" s="17">
        <f t="shared" si="1"/>
        <v>0</v>
      </c>
      <c r="O128" s="17">
        <v>0</v>
      </c>
    </row>
    <row r="129" spans="1:15" x14ac:dyDescent="0.25">
      <c r="A129" t="s">
        <v>199</v>
      </c>
      <c r="B129" s="12" t="s">
        <v>1251</v>
      </c>
      <c r="C129" s="12" t="s">
        <v>15</v>
      </c>
      <c r="D129" s="13">
        <f>IF(B129="N/A", 0, INDEX('Probability Tables'!$J$48:$J$50, MATCH(B129, 'Probability Tables'!$A$48:$A$50, 0)))</f>
        <v>-0.71512608727872051</v>
      </c>
      <c r="E129" s="13">
        <f>IF(C129="N/A", 0, INDEX('Probability Tables'!$J$56:$J$58, MATCH(C129, 'Probability Tables'!$A$56:$A$58, 0)))</f>
        <v>-0.25442485069529852</v>
      </c>
      <c r="F129" s="13">
        <f>'Probability Tables'!$E$3</f>
        <v>-0.48424598596127871</v>
      </c>
      <c r="G129" s="16">
        <f>SUM(D129:F129)</f>
        <v>-1.4537969239352977</v>
      </c>
      <c r="H129" s="14">
        <f>IF(B129="N/A", 0, INDEX('Probability Tables'!$K$48:$K$50, MATCH(B129, 'Probability Tables'!$A$48:$A$50, 0)))</f>
        <v>-1.624036711855253</v>
      </c>
      <c r="I129" s="14">
        <f>IF(C129="N/A", 0, INDEX('Probability Tables'!$K$56:$K$58, MATCH(C129, 'Probability Tables'!$A$56:$A$58, 0)))</f>
        <v>-0.45323538437685085</v>
      </c>
      <c r="J129" s="14">
        <f>'Probability Tables'!$E$4</f>
        <v>-0.95753369040820424</v>
      </c>
      <c r="K129" s="16">
        <f>SUM(H129:J129)</f>
        <v>-3.034805786640308</v>
      </c>
      <c r="L129" s="15">
        <f>EXP(G129)/(EXP(G129)+EXP(K129))*100</f>
        <v>82.934735008829435</v>
      </c>
      <c r="M129" s="15">
        <f>EXP(K129)/(EXP(K129)+EXP(G129))*100</f>
        <v>17.065264991170558</v>
      </c>
      <c r="N129" s="17">
        <f t="shared" si="1"/>
        <v>0</v>
      </c>
      <c r="O129" s="17">
        <v>1</v>
      </c>
    </row>
    <row r="130" spans="1:15" x14ac:dyDescent="0.25">
      <c r="A130" t="s">
        <v>201</v>
      </c>
      <c r="B130" s="12" t="s">
        <v>1250</v>
      </c>
      <c r="C130" s="12" t="s">
        <v>20</v>
      </c>
      <c r="D130" s="13">
        <f>IF(B130="N/A", 0, INDEX('Probability Tables'!$J$48:$J$50, MATCH(B130, 'Probability Tables'!$A$48:$A$50, 0)))</f>
        <v>-1.1317644959850102</v>
      </c>
      <c r="E130" s="13">
        <f>IF(C130="N/A", 0, INDEX('Probability Tables'!$J$56:$J$58, MATCH(C130, 'Probability Tables'!$A$56:$A$58, 0)))</f>
        <v>-1.9828147059907641</v>
      </c>
      <c r="F130" s="13">
        <f>'Probability Tables'!$E$3</f>
        <v>-0.48424598596127871</v>
      </c>
      <c r="G130" s="16">
        <f>SUM(D130:F130)</f>
        <v>-3.5988251879370532</v>
      </c>
      <c r="H130" s="14">
        <f>IF(B130="N/A", 0, INDEX('Probability Tables'!$K$48:$K$50, MATCH(B130, 'Probability Tables'!$A$48:$A$50, 0)))</f>
        <v>-0.54522705048332309</v>
      </c>
      <c r="I130" s="14">
        <f>IF(C130="N/A", 0, INDEX('Probability Tables'!$K$56:$K$58, MATCH(C130, 'Probability Tables'!$A$56:$A$58, 0)))</f>
        <v>-1.2944356648959361</v>
      </c>
      <c r="J130" s="14">
        <f>'Probability Tables'!$E$4</f>
        <v>-0.95753369040820424</v>
      </c>
      <c r="K130" s="16">
        <f>SUM(H130:J130)</f>
        <v>-2.7971964057874632</v>
      </c>
      <c r="L130" s="15">
        <f>EXP(G130)/(EXP(G130)+EXP(K130))*100</f>
        <v>30.967721442888767</v>
      </c>
      <c r="M130" s="15">
        <f>EXP(K130)/(EXP(K130)+EXP(G130))*100</f>
        <v>69.032278557111241</v>
      </c>
      <c r="N130" s="17">
        <f t="shared" si="1"/>
        <v>1</v>
      </c>
      <c r="O130" s="17">
        <v>1</v>
      </c>
    </row>
    <row r="131" spans="1:15" x14ac:dyDescent="0.25">
      <c r="A131" t="s">
        <v>203</v>
      </c>
      <c r="B131" s="12" t="s">
        <v>1251</v>
      </c>
      <c r="C131" s="12" t="s">
        <v>15</v>
      </c>
      <c r="D131" s="13">
        <f>IF(B131="N/A", 0, INDEX('Probability Tables'!$J$48:$J$50, MATCH(B131, 'Probability Tables'!$A$48:$A$50, 0)))</f>
        <v>-0.71512608727872051</v>
      </c>
      <c r="E131" s="13">
        <f>IF(C131="N/A", 0, INDEX('Probability Tables'!$J$56:$J$58, MATCH(C131, 'Probability Tables'!$A$56:$A$58, 0)))</f>
        <v>-0.25442485069529852</v>
      </c>
      <c r="F131" s="13">
        <f>'Probability Tables'!$E$3</f>
        <v>-0.48424598596127871</v>
      </c>
      <c r="G131" s="16">
        <f>SUM(D131:F131)</f>
        <v>-1.4537969239352977</v>
      </c>
      <c r="H131" s="14">
        <f>IF(B131="N/A", 0, INDEX('Probability Tables'!$K$48:$K$50, MATCH(B131, 'Probability Tables'!$A$48:$A$50, 0)))</f>
        <v>-1.624036711855253</v>
      </c>
      <c r="I131" s="14">
        <f>IF(C131="N/A", 0, INDEX('Probability Tables'!$K$56:$K$58, MATCH(C131, 'Probability Tables'!$A$56:$A$58, 0)))</f>
        <v>-0.45323538437685085</v>
      </c>
      <c r="J131" s="14">
        <f>'Probability Tables'!$E$4</f>
        <v>-0.95753369040820424</v>
      </c>
      <c r="K131" s="16">
        <f>SUM(H131:J131)</f>
        <v>-3.034805786640308</v>
      </c>
      <c r="L131" s="15">
        <f>EXP(G131)/(EXP(G131)+EXP(K131))*100</f>
        <v>82.934735008829435</v>
      </c>
      <c r="M131" s="15">
        <f>EXP(K131)/(EXP(K131)+EXP(G131))*100</f>
        <v>17.065264991170558</v>
      </c>
      <c r="N131" s="17">
        <f t="shared" ref="N131:N194" si="2">IF(L131&gt;M131, 0, 1)</f>
        <v>0</v>
      </c>
      <c r="O131" s="17">
        <v>0</v>
      </c>
    </row>
    <row r="132" spans="1:15" x14ac:dyDescent="0.25">
      <c r="A132" t="s">
        <v>204</v>
      </c>
      <c r="B132" s="12" t="s">
        <v>1251</v>
      </c>
      <c r="C132" s="12" t="s">
        <v>20</v>
      </c>
      <c r="D132" s="13">
        <f>IF(B132="N/A", 0, INDEX('Probability Tables'!$J$48:$J$50, MATCH(B132, 'Probability Tables'!$A$48:$A$50, 0)))</f>
        <v>-0.71512608727872051</v>
      </c>
      <c r="E132" s="13">
        <f>IF(C132="N/A", 0, INDEX('Probability Tables'!$J$56:$J$58, MATCH(C132, 'Probability Tables'!$A$56:$A$58, 0)))</f>
        <v>-1.9828147059907641</v>
      </c>
      <c r="F132" s="13">
        <f>'Probability Tables'!$E$3</f>
        <v>-0.48424598596127871</v>
      </c>
      <c r="G132" s="16">
        <f>SUM(D132:F132)</f>
        <v>-3.1821867792307637</v>
      </c>
      <c r="H132" s="14">
        <f>IF(B132="N/A", 0, INDEX('Probability Tables'!$K$48:$K$50, MATCH(B132, 'Probability Tables'!$A$48:$A$50, 0)))</f>
        <v>-1.624036711855253</v>
      </c>
      <c r="I132" s="14">
        <f>IF(C132="N/A", 0, INDEX('Probability Tables'!$K$56:$K$58, MATCH(C132, 'Probability Tables'!$A$56:$A$58, 0)))</f>
        <v>-1.2944356648959361</v>
      </c>
      <c r="J132" s="14">
        <f>'Probability Tables'!$E$4</f>
        <v>-0.95753369040820424</v>
      </c>
      <c r="K132" s="16">
        <f>SUM(H132:J132)</f>
        <v>-3.876006067159393</v>
      </c>
      <c r="L132" s="15">
        <f>EXP(G132)/(EXP(G132)+EXP(K132))*100</f>
        <v>66.681600712528208</v>
      </c>
      <c r="M132" s="15">
        <f>EXP(K132)/(EXP(K132)+EXP(G132))*100</f>
        <v>33.318399287471799</v>
      </c>
      <c r="N132" s="17">
        <f t="shared" si="2"/>
        <v>0</v>
      </c>
      <c r="O132" s="17">
        <v>0</v>
      </c>
    </row>
    <row r="133" spans="1:15" x14ac:dyDescent="0.25">
      <c r="A133" t="s">
        <v>205</v>
      </c>
      <c r="B133" s="12" t="s">
        <v>1251</v>
      </c>
      <c r="C133" s="12" t="s">
        <v>15</v>
      </c>
      <c r="D133" s="13">
        <f>IF(B133="N/A", 0, INDEX('Probability Tables'!$J$48:$J$50, MATCH(B133, 'Probability Tables'!$A$48:$A$50, 0)))</f>
        <v>-0.71512608727872051</v>
      </c>
      <c r="E133" s="13">
        <f>IF(C133="N/A", 0, INDEX('Probability Tables'!$J$56:$J$58, MATCH(C133, 'Probability Tables'!$A$56:$A$58, 0)))</f>
        <v>-0.25442485069529852</v>
      </c>
      <c r="F133" s="13">
        <f>'Probability Tables'!$E$3</f>
        <v>-0.48424598596127871</v>
      </c>
      <c r="G133" s="16">
        <f>SUM(D133:F133)</f>
        <v>-1.4537969239352977</v>
      </c>
      <c r="H133" s="14">
        <f>IF(B133="N/A", 0, INDEX('Probability Tables'!$K$48:$K$50, MATCH(B133, 'Probability Tables'!$A$48:$A$50, 0)))</f>
        <v>-1.624036711855253</v>
      </c>
      <c r="I133" s="14">
        <f>IF(C133="N/A", 0, INDEX('Probability Tables'!$K$56:$K$58, MATCH(C133, 'Probability Tables'!$A$56:$A$58, 0)))</f>
        <v>-0.45323538437685085</v>
      </c>
      <c r="J133" s="14">
        <f>'Probability Tables'!$E$4</f>
        <v>-0.95753369040820424</v>
      </c>
      <c r="K133" s="16">
        <f>SUM(H133:J133)</f>
        <v>-3.034805786640308</v>
      </c>
      <c r="L133" s="15">
        <f>EXP(G133)/(EXP(G133)+EXP(K133))*100</f>
        <v>82.934735008829435</v>
      </c>
      <c r="M133" s="15">
        <f>EXP(K133)/(EXP(K133)+EXP(G133))*100</f>
        <v>17.065264991170558</v>
      </c>
      <c r="N133" s="17">
        <f t="shared" si="2"/>
        <v>0</v>
      </c>
      <c r="O133" s="17">
        <v>0</v>
      </c>
    </row>
    <row r="134" spans="1:15" x14ac:dyDescent="0.25">
      <c r="A134" t="s">
        <v>207</v>
      </c>
      <c r="B134" s="12" t="s">
        <v>1252</v>
      </c>
      <c r="C134" s="12" t="s">
        <v>15</v>
      </c>
      <c r="D134" s="13">
        <f>IF(B134="N/A", 0, INDEX('Probability Tables'!$J$48:$J$50, MATCH(B134, 'Probability Tables'!$A$48:$A$50, 0)))</f>
        <v>-1.6691571471357227</v>
      </c>
      <c r="E134" s="13">
        <f>IF(C134="N/A", 0, INDEX('Probability Tables'!$J$56:$J$58, MATCH(C134, 'Probability Tables'!$A$56:$A$58, 0)))</f>
        <v>-0.25442485069529852</v>
      </c>
      <c r="F134" s="13">
        <f>'Probability Tables'!$E$3</f>
        <v>-0.48424598596127871</v>
      </c>
      <c r="G134" s="16">
        <f>SUM(D134:F134)</f>
        <v>-2.4078279837923002</v>
      </c>
      <c r="H134" s="14">
        <f>IF(B134="N/A", 0, INDEX('Probability Tables'!$K$48:$K$50, MATCH(B134, 'Probability Tables'!$A$48:$A$50, 0)))</f>
        <v>-1.4997389951776758</v>
      </c>
      <c r="I134" s="14">
        <f>IF(C134="N/A", 0, INDEX('Probability Tables'!$K$56:$K$58, MATCH(C134, 'Probability Tables'!$A$56:$A$58, 0)))</f>
        <v>-0.45323538437685085</v>
      </c>
      <c r="J134" s="14">
        <f>'Probability Tables'!$E$4</f>
        <v>-0.95753369040820424</v>
      </c>
      <c r="K134" s="16">
        <f>SUM(H134:J134)</f>
        <v>-2.9105080699627308</v>
      </c>
      <c r="L134" s="15">
        <f>EXP(G134)/(EXP(G134)+EXP(K134))*100</f>
        <v>62.308895438074174</v>
      </c>
      <c r="M134" s="15">
        <f>EXP(K134)/(EXP(K134)+EXP(G134))*100</f>
        <v>37.691104561925826</v>
      </c>
      <c r="N134" s="17">
        <f t="shared" si="2"/>
        <v>0</v>
      </c>
      <c r="O134" s="17">
        <v>0</v>
      </c>
    </row>
    <row r="135" spans="1:15" x14ac:dyDescent="0.25">
      <c r="A135" t="s">
        <v>209</v>
      </c>
      <c r="B135" s="12" t="s">
        <v>1250</v>
      </c>
      <c r="C135" s="12" t="s">
        <v>15</v>
      </c>
      <c r="D135" s="13">
        <f>IF(B135="N/A", 0, INDEX('Probability Tables'!$J$48:$J$50, MATCH(B135, 'Probability Tables'!$A$48:$A$50, 0)))</f>
        <v>-1.1317644959850102</v>
      </c>
      <c r="E135" s="13">
        <f>IF(C135="N/A", 0, INDEX('Probability Tables'!$J$56:$J$58, MATCH(C135, 'Probability Tables'!$A$56:$A$58, 0)))</f>
        <v>-0.25442485069529852</v>
      </c>
      <c r="F135" s="13">
        <f>'Probability Tables'!$E$3</f>
        <v>-0.48424598596127871</v>
      </c>
      <c r="G135" s="16">
        <f>SUM(D135:F135)</f>
        <v>-1.8704353326415875</v>
      </c>
      <c r="H135" s="14">
        <f>IF(B135="N/A", 0, INDEX('Probability Tables'!$K$48:$K$50, MATCH(B135, 'Probability Tables'!$A$48:$A$50, 0)))</f>
        <v>-0.54522705048332309</v>
      </c>
      <c r="I135" s="14">
        <f>IF(C135="N/A", 0, INDEX('Probability Tables'!$K$56:$K$58, MATCH(C135, 'Probability Tables'!$A$56:$A$58, 0)))</f>
        <v>-0.45323538437685085</v>
      </c>
      <c r="J135" s="14">
        <f>'Probability Tables'!$E$4</f>
        <v>-0.95753369040820424</v>
      </c>
      <c r="K135" s="16">
        <f>SUM(H135:J135)</f>
        <v>-1.9559961252683782</v>
      </c>
      <c r="L135" s="15">
        <f>EXP(G135)/(EXP(G135)+EXP(K135))*100</f>
        <v>52.137715852432443</v>
      </c>
      <c r="M135" s="15">
        <f>EXP(K135)/(EXP(K135)+EXP(G135))*100</f>
        <v>47.862284147567557</v>
      </c>
      <c r="N135" s="17">
        <f t="shared" si="2"/>
        <v>0</v>
      </c>
      <c r="O135" s="17">
        <v>1</v>
      </c>
    </row>
    <row r="136" spans="1:15" x14ac:dyDescent="0.25">
      <c r="A136" t="s">
        <v>210</v>
      </c>
      <c r="B136" s="12" t="s">
        <v>1252</v>
      </c>
      <c r="C136" s="12" t="s">
        <v>15</v>
      </c>
      <c r="D136" s="13">
        <f>IF(B136="N/A", 0, INDEX('Probability Tables'!$J$48:$J$50, MATCH(B136, 'Probability Tables'!$A$48:$A$50, 0)))</f>
        <v>-1.6691571471357227</v>
      </c>
      <c r="E136" s="13">
        <f>IF(C136="N/A", 0, INDEX('Probability Tables'!$J$56:$J$58, MATCH(C136, 'Probability Tables'!$A$56:$A$58, 0)))</f>
        <v>-0.25442485069529852</v>
      </c>
      <c r="F136" s="13">
        <f>'Probability Tables'!$E$3</f>
        <v>-0.48424598596127871</v>
      </c>
      <c r="G136" s="16">
        <f>SUM(D136:F136)</f>
        <v>-2.4078279837923002</v>
      </c>
      <c r="H136" s="14">
        <f>IF(B136="N/A", 0, INDEX('Probability Tables'!$K$48:$K$50, MATCH(B136, 'Probability Tables'!$A$48:$A$50, 0)))</f>
        <v>-1.4997389951776758</v>
      </c>
      <c r="I136" s="14">
        <f>IF(C136="N/A", 0, INDEX('Probability Tables'!$K$56:$K$58, MATCH(C136, 'Probability Tables'!$A$56:$A$58, 0)))</f>
        <v>-0.45323538437685085</v>
      </c>
      <c r="J136" s="14">
        <f>'Probability Tables'!$E$4</f>
        <v>-0.95753369040820424</v>
      </c>
      <c r="K136" s="16">
        <f>SUM(H136:J136)</f>
        <v>-2.9105080699627308</v>
      </c>
      <c r="L136" s="15">
        <f>EXP(G136)/(EXP(G136)+EXP(K136))*100</f>
        <v>62.308895438074174</v>
      </c>
      <c r="M136" s="15">
        <f>EXP(K136)/(EXP(K136)+EXP(G136))*100</f>
        <v>37.691104561925826</v>
      </c>
      <c r="N136" s="17">
        <f t="shared" si="2"/>
        <v>0</v>
      </c>
      <c r="O136" s="17">
        <v>0</v>
      </c>
    </row>
    <row r="137" spans="1:15" x14ac:dyDescent="0.25">
      <c r="A137" t="s">
        <v>212</v>
      </c>
      <c r="B137" s="12" t="s">
        <v>1252</v>
      </c>
      <c r="C137" s="12" t="s">
        <v>20</v>
      </c>
      <c r="D137" s="13">
        <f>IF(B137="N/A", 0, INDEX('Probability Tables'!$J$48:$J$50, MATCH(B137, 'Probability Tables'!$A$48:$A$50, 0)))</f>
        <v>-1.6691571471357227</v>
      </c>
      <c r="E137" s="13">
        <f>IF(C137="N/A", 0, INDEX('Probability Tables'!$J$56:$J$58, MATCH(C137, 'Probability Tables'!$A$56:$A$58, 0)))</f>
        <v>-1.9828147059907641</v>
      </c>
      <c r="F137" s="13">
        <f>'Probability Tables'!$E$3</f>
        <v>-0.48424598596127871</v>
      </c>
      <c r="G137" s="16">
        <f>SUM(D137:F137)</f>
        <v>-4.1362178390877657</v>
      </c>
      <c r="H137" s="14">
        <f>IF(B137="N/A", 0, INDEX('Probability Tables'!$K$48:$K$50, MATCH(B137, 'Probability Tables'!$A$48:$A$50, 0)))</f>
        <v>-1.4997389951776758</v>
      </c>
      <c r="I137" s="14">
        <f>IF(C137="N/A", 0, INDEX('Probability Tables'!$K$56:$K$58, MATCH(C137, 'Probability Tables'!$A$56:$A$58, 0)))</f>
        <v>-1.2944356648959361</v>
      </c>
      <c r="J137" s="14">
        <f>'Probability Tables'!$E$4</f>
        <v>-0.95753369040820424</v>
      </c>
      <c r="K137" s="16">
        <f>SUM(H137:J137)</f>
        <v>-3.7517083504818158</v>
      </c>
      <c r="L137" s="15">
        <f>EXP(G137)/(EXP(G137)+EXP(K137))*100</f>
        <v>40.503972531057862</v>
      </c>
      <c r="M137" s="15">
        <f>EXP(K137)/(EXP(K137)+EXP(G137))*100</f>
        <v>59.496027468942138</v>
      </c>
      <c r="N137" s="17">
        <f t="shared" si="2"/>
        <v>1</v>
      </c>
      <c r="O137" s="17">
        <v>0</v>
      </c>
    </row>
    <row r="138" spans="1:15" x14ac:dyDescent="0.25">
      <c r="A138" t="s">
        <v>214</v>
      </c>
      <c r="B138" s="12" t="s">
        <v>1250</v>
      </c>
      <c r="C138" s="12" t="s">
        <v>15</v>
      </c>
      <c r="D138" s="13">
        <f>IF(B138="N/A", 0, INDEX('Probability Tables'!$J$48:$J$50, MATCH(B138, 'Probability Tables'!$A$48:$A$50, 0)))</f>
        <v>-1.1317644959850102</v>
      </c>
      <c r="E138" s="13">
        <f>IF(C138="N/A", 0, INDEX('Probability Tables'!$J$56:$J$58, MATCH(C138, 'Probability Tables'!$A$56:$A$58, 0)))</f>
        <v>-0.25442485069529852</v>
      </c>
      <c r="F138" s="13">
        <f>'Probability Tables'!$E$3</f>
        <v>-0.48424598596127871</v>
      </c>
      <c r="G138" s="16">
        <f>SUM(D138:F138)</f>
        <v>-1.8704353326415875</v>
      </c>
      <c r="H138" s="14">
        <f>IF(B138="N/A", 0, INDEX('Probability Tables'!$K$48:$K$50, MATCH(B138, 'Probability Tables'!$A$48:$A$50, 0)))</f>
        <v>-0.54522705048332309</v>
      </c>
      <c r="I138" s="14">
        <f>IF(C138="N/A", 0, INDEX('Probability Tables'!$K$56:$K$58, MATCH(C138, 'Probability Tables'!$A$56:$A$58, 0)))</f>
        <v>-0.45323538437685085</v>
      </c>
      <c r="J138" s="14">
        <f>'Probability Tables'!$E$4</f>
        <v>-0.95753369040820424</v>
      </c>
      <c r="K138" s="16">
        <f>SUM(H138:J138)</f>
        <v>-1.9559961252683782</v>
      </c>
      <c r="L138" s="15">
        <f>EXP(G138)/(EXP(G138)+EXP(K138))*100</f>
        <v>52.137715852432443</v>
      </c>
      <c r="M138" s="15">
        <f>EXP(K138)/(EXP(K138)+EXP(G138))*100</f>
        <v>47.862284147567557</v>
      </c>
      <c r="N138" s="17">
        <f t="shared" si="2"/>
        <v>0</v>
      </c>
      <c r="O138" s="17">
        <v>1</v>
      </c>
    </row>
    <row r="139" spans="1:15" x14ac:dyDescent="0.25">
      <c r="A139" t="s">
        <v>216</v>
      </c>
      <c r="B139" s="12" t="s">
        <v>1250</v>
      </c>
      <c r="C139" s="12" t="s">
        <v>15</v>
      </c>
      <c r="D139" s="13">
        <f>IF(B139="N/A", 0, INDEX('Probability Tables'!$J$48:$J$50, MATCH(B139, 'Probability Tables'!$A$48:$A$50, 0)))</f>
        <v>-1.1317644959850102</v>
      </c>
      <c r="E139" s="13">
        <f>IF(C139="N/A", 0, INDEX('Probability Tables'!$J$56:$J$58, MATCH(C139, 'Probability Tables'!$A$56:$A$58, 0)))</f>
        <v>-0.25442485069529852</v>
      </c>
      <c r="F139" s="13">
        <f>'Probability Tables'!$E$3</f>
        <v>-0.48424598596127871</v>
      </c>
      <c r="G139" s="16">
        <f>SUM(D139:F139)</f>
        <v>-1.8704353326415875</v>
      </c>
      <c r="H139" s="14">
        <f>IF(B139="N/A", 0, INDEX('Probability Tables'!$K$48:$K$50, MATCH(B139, 'Probability Tables'!$A$48:$A$50, 0)))</f>
        <v>-0.54522705048332309</v>
      </c>
      <c r="I139" s="14">
        <f>IF(C139="N/A", 0, INDEX('Probability Tables'!$K$56:$K$58, MATCH(C139, 'Probability Tables'!$A$56:$A$58, 0)))</f>
        <v>-0.45323538437685085</v>
      </c>
      <c r="J139" s="14">
        <f>'Probability Tables'!$E$4</f>
        <v>-0.95753369040820424</v>
      </c>
      <c r="K139" s="16">
        <f>SUM(H139:J139)</f>
        <v>-1.9559961252683782</v>
      </c>
      <c r="L139" s="15">
        <f>EXP(G139)/(EXP(G139)+EXP(K139))*100</f>
        <v>52.137715852432443</v>
      </c>
      <c r="M139" s="15">
        <f>EXP(K139)/(EXP(K139)+EXP(G139))*100</f>
        <v>47.862284147567557</v>
      </c>
      <c r="N139" s="17">
        <f t="shared" si="2"/>
        <v>0</v>
      </c>
      <c r="O139" s="17">
        <v>0</v>
      </c>
    </row>
    <row r="140" spans="1:15" x14ac:dyDescent="0.25">
      <c r="A140" t="s">
        <v>217</v>
      </c>
      <c r="B140" s="12" t="s">
        <v>1251</v>
      </c>
      <c r="C140" s="12" t="s">
        <v>15</v>
      </c>
      <c r="D140" s="13">
        <f>IF(B140="N/A", 0, INDEX('Probability Tables'!$J$48:$J$50, MATCH(B140, 'Probability Tables'!$A$48:$A$50, 0)))</f>
        <v>-0.71512608727872051</v>
      </c>
      <c r="E140" s="13">
        <f>IF(C140="N/A", 0, INDEX('Probability Tables'!$J$56:$J$58, MATCH(C140, 'Probability Tables'!$A$56:$A$58, 0)))</f>
        <v>-0.25442485069529852</v>
      </c>
      <c r="F140" s="13">
        <f>'Probability Tables'!$E$3</f>
        <v>-0.48424598596127871</v>
      </c>
      <c r="G140" s="16">
        <f>SUM(D140:F140)</f>
        <v>-1.4537969239352977</v>
      </c>
      <c r="H140" s="14">
        <f>IF(B140="N/A", 0, INDEX('Probability Tables'!$K$48:$K$50, MATCH(B140, 'Probability Tables'!$A$48:$A$50, 0)))</f>
        <v>-1.624036711855253</v>
      </c>
      <c r="I140" s="14">
        <f>IF(C140="N/A", 0, INDEX('Probability Tables'!$K$56:$K$58, MATCH(C140, 'Probability Tables'!$A$56:$A$58, 0)))</f>
        <v>-0.45323538437685085</v>
      </c>
      <c r="J140" s="14">
        <f>'Probability Tables'!$E$4</f>
        <v>-0.95753369040820424</v>
      </c>
      <c r="K140" s="16">
        <f>SUM(H140:J140)</f>
        <v>-3.034805786640308</v>
      </c>
      <c r="L140" s="15">
        <f>EXP(G140)/(EXP(G140)+EXP(K140))*100</f>
        <v>82.934735008829435</v>
      </c>
      <c r="M140" s="15">
        <f>EXP(K140)/(EXP(K140)+EXP(G140))*100</f>
        <v>17.065264991170558</v>
      </c>
      <c r="N140" s="17">
        <f t="shared" si="2"/>
        <v>0</v>
      </c>
      <c r="O140" s="17">
        <v>0</v>
      </c>
    </row>
    <row r="141" spans="1:15" x14ac:dyDescent="0.25">
      <c r="A141" t="s">
        <v>218</v>
      </c>
      <c r="B141" s="12" t="s">
        <v>1250</v>
      </c>
      <c r="C141" s="12" t="s">
        <v>20</v>
      </c>
      <c r="D141" s="13">
        <f>IF(B141="N/A", 0, INDEX('Probability Tables'!$J$48:$J$50, MATCH(B141, 'Probability Tables'!$A$48:$A$50, 0)))</f>
        <v>-1.1317644959850102</v>
      </c>
      <c r="E141" s="13">
        <f>IF(C141="N/A", 0, INDEX('Probability Tables'!$J$56:$J$58, MATCH(C141, 'Probability Tables'!$A$56:$A$58, 0)))</f>
        <v>-1.9828147059907641</v>
      </c>
      <c r="F141" s="13">
        <f>'Probability Tables'!$E$3</f>
        <v>-0.48424598596127871</v>
      </c>
      <c r="G141" s="16">
        <f>SUM(D141:F141)</f>
        <v>-3.5988251879370532</v>
      </c>
      <c r="H141" s="14">
        <f>IF(B141="N/A", 0, INDEX('Probability Tables'!$K$48:$K$50, MATCH(B141, 'Probability Tables'!$A$48:$A$50, 0)))</f>
        <v>-0.54522705048332309</v>
      </c>
      <c r="I141" s="14">
        <f>IF(C141="N/A", 0, INDEX('Probability Tables'!$K$56:$K$58, MATCH(C141, 'Probability Tables'!$A$56:$A$58, 0)))</f>
        <v>-1.2944356648959361</v>
      </c>
      <c r="J141" s="14">
        <f>'Probability Tables'!$E$4</f>
        <v>-0.95753369040820424</v>
      </c>
      <c r="K141" s="16">
        <f>SUM(H141:J141)</f>
        <v>-2.7971964057874632</v>
      </c>
      <c r="L141" s="15">
        <f>EXP(G141)/(EXP(G141)+EXP(K141))*100</f>
        <v>30.967721442888767</v>
      </c>
      <c r="M141" s="15">
        <f>EXP(K141)/(EXP(K141)+EXP(G141))*100</f>
        <v>69.032278557111241</v>
      </c>
      <c r="N141" s="17">
        <f t="shared" si="2"/>
        <v>1</v>
      </c>
      <c r="O141" s="17">
        <v>0</v>
      </c>
    </row>
    <row r="142" spans="1:15" x14ac:dyDescent="0.25">
      <c r="A142" t="s">
        <v>221</v>
      </c>
      <c r="B142" s="12" t="s">
        <v>1252</v>
      </c>
      <c r="C142" s="12" t="s">
        <v>20</v>
      </c>
      <c r="D142" s="13">
        <f>IF(B142="N/A", 0, INDEX('Probability Tables'!$J$48:$J$50, MATCH(B142, 'Probability Tables'!$A$48:$A$50, 0)))</f>
        <v>-1.6691571471357227</v>
      </c>
      <c r="E142" s="13">
        <f>IF(C142="N/A", 0, INDEX('Probability Tables'!$J$56:$J$58, MATCH(C142, 'Probability Tables'!$A$56:$A$58, 0)))</f>
        <v>-1.9828147059907641</v>
      </c>
      <c r="F142" s="13">
        <f>'Probability Tables'!$E$3</f>
        <v>-0.48424598596127871</v>
      </c>
      <c r="G142" s="16">
        <f>SUM(D142:F142)</f>
        <v>-4.1362178390877657</v>
      </c>
      <c r="H142" s="14">
        <f>IF(B142="N/A", 0, INDEX('Probability Tables'!$K$48:$K$50, MATCH(B142, 'Probability Tables'!$A$48:$A$50, 0)))</f>
        <v>-1.4997389951776758</v>
      </c>
      <c r="I142" s="14">
        <f>IF(C142="N/A", 0, INDEX('Probability Tables'!$K$56:$K$58, MATCH(C142, 'Probability Tables'!$A$56:$A$58, 0)))</f>
        <v>-1.2944356648959361</v>
      </c>
      <c r="J142" s="14">
        <f>'Probability Tables'!$E$4</f>
        <v>-0.95753369040820424</v>
      </c>
      <c r="K142" s="16">
        <f>SUM(H142:J142)</f>
        <v>-3.7517083504818158</v>
      </c>
      <c r="L142" s="15">
        <f>EXP(G142)/(EXP(G142)+EXP(K142))*100</f>
        <v>40.503972531057862</v>
      </c>
      <c r="M142" s="15">
        <f>EXP(K142)/(EXP(K142)+EXP(G142))*100</f>
        <v>59.496027468942138</v>
      </c>
      <c r="N142" s="17">
        <f t="shared" si="2"/>
        <v>1</v>
      </c>
      <c r="O142" s="17">
        <v>0</v>
      </c>
    </row>
    <row r="143" spans="1:15" x14ac:dyDescent="0.25">
      <c r="A143" t="s">
        <v>222</v>
      </c>
      <c r="B143" s="12" t="s">
        <v>1251</v>
      </c>
      <c r="C143" s="12" t="s">
        <v>15</v>
      </c>
      <c r="D143" s="13">
        <f>IF(B143="N/A", 0, INDEX('Probability Tables'!$J$48:$J$50, MATCH(B143, 'Probability Tables'!$A$48:$A$50, 0)))</f>
        <v>-0.71512608727872051</v>
      </c>
      <c r="E143" s="13">
        <f>IF(C143="N/A", 0, INDEX('Probability Tables'!$J$56:$J$58, MATCH(C143, 'Probability Tables'!$A$56:$A$58, 0)))</f>
        <v>-0.25442485069529852</v>
      </c>
      <c r="F143" s="13">
        <f>'Probability Tables'!$E$3</f>
        <v>-0.48424598596127871</v>
      </c>
      <c r="G143" s="16">
        <f>SUM(D143:F143)</f>
        <v>-1.4537969239352977</v>
      </c>
      <c r="H143" s="14">
        <f>IF(B143="N/A", 0, INDEX('Probability Tables'!$K$48:$K$50, MATCH(B143, 'Probability Tables'!$A$48:$A$50, 0)))</f>
        <v>-1.624036711855253</v>
      </c>
      <c r="I143" s="14">
        <f>IF(C143="N/A", 0, INDEX('Probability Tables'!$K$56:$K$58, MATCH(C143, 'Probability Tables'!$A$56:$A$58, 0)))</f>
        <v>-0.45323538437685085</v>
      </c>
      <c r="J143" s="14">
        <f>'Probability Tables'!$E$4</f>
        <v>-0.95753369040820424</v>
      </c>
      <c r="K143" s="16">
        <f>SUM(H143:J143)</f>
        <v>-3.034805786640308</v>
      </c>
      <c r="L143" s="15">
        <f>EXP(G143)/(EXP(G143)+EXP(K143))*100</f>
        <v>82.934735008829435</v>
      </c>
      <c r="M143" s="15">
        <f>EXP(K143)/(EXP(K143)+EXP(G143))*100</f>
        <v>17.065264991170558</v>
      </c>
      <c r="N143" s="17">
        <f t="shared" si="2"/>
        <v>0</v>
      </c>
      <c r="O143" s="17">
        <v>1</v>
      </c>
    </row>
    <row r="144" spans="1:15" x14ac:dyDescent="0.25">
      <c r="A144" t="s">
        <v>223</v>
      </c>
      <c r="B144" s="12" t="s">
        <v>1252</v>
      </c>
      <c r="C144" s="12" t="s">
        <v>15</v>
      </c>
      <c r="D144" s="13">
        <f>IF(B144="N/A", 0, INDEX('Probability Tables'!$J$48:$J$50, MATCH(B144, 'Probability Tables'!$A$48:$A$50, 0)))</f>
        <v>-1.6691571471357227</v>
      </c>
      <c r="E144" s="13">
        <f>IF(C144="N/A", 0, INDEX('Probability Tables'!$J$56:$J$58, MATCH(C144, 'Probability Tables'!$A$56:$A$58, 0)))</f>
        <v>-0.25442485069529852</v>
      </c>
      <c r="F144" s="13">
        <f>'Probability Tables'!$E$3</f>
        <v>-0.48424598596127871</v>
      </c>
      <c r="G144" s="16">
        <f>SUM(D144:F144)</f>
        <v>-2.4078279837923002</v>
      </c>
      <c r="H144" s="14">
        <f>IF(B144="N/A", 0, INDEX('Probability Tables'!$K$48:$K$50, MATCH(B144, 'Probability Tables'!$A$48:$A$50, 0)))</f>
        <v>-1.4997389951776758</v>
      </c>
      <c r="I144" s="14">
        <f>IF(C144="N/A", 0, INDEX('Probability Tables'!$K$56:$K$58, MATCH(C144, 'Probability Tables'!$A$56:$A$58, 0)))</f>
        <v>-0.45323538437685085</v>
      </c>
      <c r="J144" s="14">
        <f>'Probability Tables'!$E$4</f>
        <v>-0.95753369040820424</v>
      </c>
      <c r="K144" s="16">
        <f>SUM(H144:J144)</f>
        <v>-2.9105080699627308</v>
      </c>
      <c r="L144" s="15">
        <f>EXP(G144)/(EXP(G144)+EXP(K144))*100</f>
        <v>62.308895438074174</v>
      </c>
      <c r="M144" s="15">
        <f>EXP(K144)/(EXP(K144)+EXP(G144))*100</f>
        <v>37.691104561925826</v>
      </c>
      <c r="N144" s="17">
        <f t="shared" si="2"/>
        <v>0</v>
      </c>
      <c r="O144" s="17">
        <v>1</v>
      </c>
    </row>
    <row r="145" spans="1:15" x14ac:dyDescent="0.25">
      <c r="A145" t="s">
        <v>225</v>
      </c>
      <c r="B145" s="12" t="s">
        <v>1251</v>
      </c>
      <c r="C145" s="12" t="s">
        <v>27</v>
      </c>
      <c r="D145" s="13">
        <f>IF(B145="N/A", 0, INDEX('Probability Tables'!$J$48:$J$50, MATCH(B145, 'Probability Tables'!$A$48:$A$50, 0)))</f>
        <v>-0.71512608727872051</v>
      </c>
      <c r="E145" s="13">
        <f>IF(C145="N/A", 0, INDEX('Probability Tables'!$J$56:$J$58, MATCH(C145, 'Probability Tables'!$A$56:$A$58, 0)))</f>
        <v>-2.4423470353692043</v>
      </c>
      <c r="F145" s="13">
        <f>'Probability Tables'!$E$3</f>
        <v>-0.48424598596127871</v>
      </c>
      <c r="G145" s="16">
        <f>SUM(D145:F145)</f>
        <v>-3.6417191086092036</v>
      </c>
      <c r="H145" s="14">
        <f>IF(B145="N/A", 0, INDEX('Probability Tables'!$K$48:$K$50, MATCH(B145, 'Probability Tables'!$A$48:$A$50, 0)))</f>
        <v>-1.624036711855253</v>
      </c>
      <c r="I145" s="14">
        <f>IF(C145="N/A", 0, INDEX('Probability Tables'!$K$56:$K$58, MATCH(C145, 'Probability Tables'!$A$56:$A$58, 0)))</f>
        <v>-2.4037432426807936</v>
      </c>
      <c r="J145" s="14">
        <f>'Probability Tables'!$E$4</f>
        <v>-0.95753369040820424</v>
      </c>
      <c r="K145" s="16">
        <f>SUM(H145:J145)</f>
        <v>-4.9853136449442506</v>
      </c>
      <c r="L145" s="15">
        <f>EXP(G145)/(EXP(G145)+EXP(K145))*100</f>
        <v>79.308044015970736</v>
      </c>
      <c r="M145" s="15">
        <f>EXP(K145)/(EXP(K145)+EXP(G145))*100</f>
        <v>20.69195598402926</v>
      </c>
      <c r="N145" s="17">
        <f t="shared" si="2"/>
        <v>0</v>
      </c>
      <c r="O145" s="17">
        <v>0</v>
      </c>
    </row>
    <row r="146" spans="1:15" x14ac:dyDescent="0.25">
      <c r="A146" t="s">
        <v>226</v>
      </c>
      <c r="B146" s="12" t="s">
        <v>1252</v>
      </c>
      <c r="C146" s="12" t="s">
        <v>15</v>
      </c>
      <c r="D146" s="13">
        <f>IF(B146="N/A", 0, INDEX('Probability Tables'!$J$48:$J$50, MATCH(B146, 'Probability Tables'!$A$48:$A$50, 0)))</f>
        <v>-1.6691571471357227</v>
      </c>
      <c r="E146" s="13">
        <f>IF(C146="N/A", 0, INDEX('Probability Tables'!$J$56:$J$58, MATCH(C146, 'Probability Tables'!$A$56:$A$58, 0)))</f>
        <v>-0.25442485069529852</v>
      </c>
      <c r="F146" s="13">
        <f>'Probability Tables'!$E$3</f>
        <v>-0.48424598596127871</v>
      </c>
      <c r="G146" s="16">
        <f>SUM(D146:F146)</f>
        <v>-2.4078279837923002</v>
      </c>
      <c r="H146" s="14">
        <f>IF(B146="N/A", 0, INDEX('Probability Tables'!$K$48:$K$50, MATCH(B146, 'Probability Tables'!$A$48:$A$50, 0)))</f>
        <v>-1.4997389951776758</v>
      </c>
      <c r="I146" s="14">
        <f>IF(C146="N/A", 0, INDEX('Probability Tables'!$K$56:$K$58, MATCH(C146, 'Probability Tables'!$A$56:$A$58, 0)))</f>
        <v>-0.45323538437685085</v>
      </c>
      <c r="J146" s="14">
        <f>'Probability Tables'!$E$4</f>
        <v>-0.95753369040820424</v>
      </c>
      <c r="K146" s="16">
        <f>SUM(H146:J146)</f>
        <v>-2.9105080699627308</v>
      </c>
      <c r="L146" s="15">
        <f>EXP(G146)/(EXP(G146)+EXP(K146))*100</f>
        <v>62.308895438074174</v>
      </c>
      <c r="M146" s="15">
        <f>EXP(K146)/(EXP(K146)+EXP(G146))*100</f>
        <v>37.691104561925826</v>
      </c>
      <c r="N146" s="17">
        <f t="shared" si="2"/>
        <v>0</v>
      </c>
      <c r="O146" s="17">
        <v>0</v>
      </c>
    </row>
    <row r="147" spans="1:15" x14ac:dyDescent="0.25">
      <c r="A147" t="s">
        <v>227</v>
      </c>
      <c r="B147" s="12" t="s">
        <v>1250</v>
      </c>
      <c r="C147" s="12" t="s">
        <v>15</v>
      </c>
      <c r="D147" s="13">
        <f>IF(B147="N/A", 0, INDEX('Probability Tables'!$J$48:$J$50, MATCH(B147, 'Probability Tables'!$A$48:$A$50, 0)))</f>
        <v>-1.1317644959850102</v>
      </c>
      <c r="E147" s="13">
        <f>IF(C147="N/A", 0, INDEX('Probability Tables'!$J$56:$J$58, MATCH(C147, 'Probability Tables'!$A$56:$A$58, 0)))</f>
        <v>-0.25442485069529852</v>
      </c>
      <c r="F147" s="13">
        <f>'Probability Tables'!$E$3</f>
        <v>-0.48424598596127871</v>
      </c>
      <c r="G147" s="16">
        <f>SUM(D147:F147)</f>
        <v>-1.8704353326415875</v>
      </c>
      <c r="H147" s="14">
        <f>IF(B147="N/A", 0, INDEX('Probability Tables'!$K$48:$K$50, MATCH(B147, 'Probability Tables'!$A$48:$A$50, 0)))</f>
        <v>-0.54522705048332309</v>
      </c>
      <c r="I147" s="14">
        <f>IF(C147="N/A", 0, INDEX('Probability Tables'!$K$56:$K$58, MATCH(C147, 'Probability Tables'!$A$56:$A$58, 0)))</f>
        <v>-0.45323538437685085</v>
      </c>
      <c r="J147" s="14">
        <f>'Probability Tables'!$E$4</f>
        <v>-0.95753369040820424</v>
      </c>
      <c r="K147" s="16">
        <f>SUM(H147:J147)</f>
        <v>-1.9559961252683782</v>
      </c>
      <c r="L147" s="15">
        <f>EXP(G147)/(EXP(G147)+EXP(K147))*100</f>
        <v>52.137715852432443</v>
      </c>
      <c r="M147" s="15">
        <f>EXP(K147)/(EXP(K147)+EXP(G147))*100</f>
        <v>47.862284147567557</v>
      </c>
      <c r="N147" s="17">
        <f t="shared" si="2"/>
        <v>0</v>
      </c>
      <c r="O147" s="17">
        <v>0</v>
      </c>
    </row>
    <row r="148" spans="1:15" x14ac:dyDescent="0.25">
      <c r="A148" t="s">
        <v>229</v>
      </c>
      <c r="B148" s="12" t="s">
        <v>1251</v>
      </c>
      <c r="C148" s="12" t="s">
        <v>15</v>
      </c>
      <c r="D148" s="13">
        <f>IF(B148="N/A", 0, INDEX('Probability Tables'!$J$48:$J$50, MATCH(B148, 'Probability Tables'!$A$48:$A$50, 0)))</f>
        <v>-0.71512608727872051</v>
      </c>
      <c r="E148" s="13">
        <f>IF(C148="N/A", 0, INDEX('Probability Tables'!$J$56:$J$58, MATCH(C148, 'Probability Tables'!$A$56:$A$58, 0)))</f>
        <v>-0.25442485069529852</v>
      </c>
      <c r="F148" s="13">
        <f>'Probability Tables'!$E$3</f>
        <v>-0.48424598596127871</v>
      </c>
      <c r="G148" s="16">
        <f>SUM(D148:F148)</f>
        <v>-1.4537969239352977</v>
      </c>
      <c r="H148" s="14">
        <f>IF(B148="N/A", 0, INDEX('Probability Tables'!$K$48:$K$50, MATCH(B148, 'Probability Tables'!$A$48:$A$50, 0)))</f>
        <v>-1.624036711855253</v>
      </c>
      <c r="I148" s="14">
        <f>IF(C148="N/A", 0, INDEX('Probability Tables'!$K$56:$K$58, MATCH(C148, 'Probability Tables'!$A$56:$A$58, 0)))</f>
        <v>-0.45323538437685085</v>
      </c>
      <c r="J148" s="14">
        <f>'Probability Tables'!$E$4</f>
        <v>-0.95753369040820424</v>
      </c>
      <c r="K148" s="16">
        <f>SUM(H148:J148)</f>
        <v>-3.034805786640308</v>
      </c>
      <c r="L148" s="15">
        <f>EXP(G148)/(EXP(G148)+EXP(K148))*100</f>
        <v>82.934735008829435</v>
      </c>
      <c r="M148" s="15">
        <f>EXP(K148)/(EXP(K148)+EXP(G148))*100</f>
        <v>17.065264991170558</v>
      </c>
      <c r="N148" s="17">
        <f t="shared" si="2"/>
        <v>0</v>
      </c>
      <c r="O148" s="17">
        <v>1</v>
      </c>
    </row>
    <row r="149" spans="1:15" x14ac:dyDescent="0.25">
      <c r="A149" t="s">
        <v>230</v>
      </c>
      <c r="B149" s="12" t="s">
        <v>1250</v>
      </c>
      <c r="C149" s="12" t="s">
        <v>15</v>
      </c>
      <c r="D149" s="13">
        <f>IF(B149="N/A", 0, INDEX('Probability Tables'!$J$48:$J$50, MATCH(B149, 'Probability Tables'!$A$48:$A$50, 0)))</f>
        <v>-1.1317644959850102</v>
      </c>
      <c r="E149" s="13">
        <f>IF(C149="N/A", 0, INDEX('Probability Tables'!$J$56:$J$58, MATCH(C149, 'Probability Tables'!$A$56:$A$58, 0)))</f>
        <v>-0.25442485069529852</v>
      </c>
      <c r="F149" s="13">
        <f>'Probability Tables'!$E$3</f>
        <v>-0.48424598596127871</v>
      </c>
      <c r="G149" s="16">
        <f>SUM(D149:F149)</f>
        <v>-1.8704353326415875</v>
      </c>
      <c r="H149" s="14">
        <f>IF(B149="N/A", 0, INDEX('Probability Tables'!$K$48:$K$50, MATCH(B149, 'Probability Tables'!$A$48:$A$50, 0)))</f>
        <v>-0.54522705048332309</v>
      </c>
      <c r="I149" s="14">
        <f>IF(C149="N/A", 0, INDEX('Probability Tables'!$K$56:$K$58, MATCH(C149, 'Probability Tables'!$A$56:$A$58, 0)))</f>
        <v>-0.45323538437685085</v>
      </c>
      <c r="J149" s="14">
        <f>'Probability Tables'!$E$4</f>
        <v>-0.95753369040820424</v>
      </c>
      <c r="K149" s="16">
        <f>SUM(H149:J149)</f>
        <v>-1.9559961252683782</v>
      </c>
      <c r="L149" s="15">
        <f>EXP(G149)/(EXP(G149)+EXP(K149))*100</f>
        <v>52.137715852432443</v>
      </c>
      <c r="M149" s="15">
        <f>EXP(K149)/(EXP(K149)+EXP(G149))*100</f>
        <v>47.862284147567557</v>
      </c>
      <c r="N149" s="17">
        <f t="shared" si="2"/>
        <v>0</v>
      </c>
      <c r="O149" s="17">
        <v>0</v>
      </c>
    </row>
    <row r="150" spans="1:15" x14ac:dyDescent="0.25">
      <c r="A150" t="s">
        <v>231</v>
      </c>
      <c r="B150" s="12" t="s">
        <v>1250</v>
      </c>
      <c r="C150" s="12" t="s">
        <v>15</v>
      </c>
      <c r="D150" s="13">
        <f>IF(B150="N/A", 0, INDEX('Probability Tables'!$J$48:$J$50, MATCH(B150, 'Probability Tables'!$A$48:$A$50, 0)))</f>
        <v>-1.1317644959850102</v>
      </c>
      <c r="E150" s="13">
        <f>IF(C150="N/A", 0, INDEX('Probability Tables'!$J$56:$J$58, MATCH(C150, 'Probability Tables'!$A$56:$A$58, 0)))</f>
        <v>-0.25442485069529852</v>
      </c>
      <c r="F150" s="13">
        <f>'Probability Tables'!$E$3</f>
        <v>-0.48424598596127871</v>
      </c>
      <c r="G150" s="16">
        <f>SUM(D150:F150)</f>
        <v>-1.8704353326415875</v>
      </c>
      <c r="H150" s="14">
        <f>IF(B150="N/A", 0, INDEX('Probability Tables'!$K$48:$K$50, MATCH(B150, 'Probability Tables'!$A$48:$A$50, 0)))</f>
        <v>-0.54522705048332309</v>
      </c>
      <c r="I150" s="14">
        <f>IF(C150="N/A", 0, INDEX('Probability Tables'!$K$56:$K$58, MATCH(C150, 'Probability Tables'!$A$56:$A$58, 0)))</f>
        <v>-0.45323538437685085</v>
      </c>
      <c r="J150" s="14">
        <f>'Probability Tables'!$E$4</f>
        <v>-0.95753369040820424</v>
      </c>
      <c r="K150" s="16">
        <f>SUM(H150:J150)</f>
        <v>-1.9559961252683782</v>
      </c>
      <c r="L150" s="15">
        <f>EXP(G150)/(EXP(G150)+EXP(K150))*100</f>
        <v>52.137715852432443</v>
      </c>
      <c r="M150" s="15">
        <f>EXP(K150)/(EXP(K150)+EXP(G150))*100</f>
        <v>47.862284147567557</v>
      </c>
      <c r="N150" s="17">
        <f t="shared" si="2"/>
        <v>0</v>
      </c>
      <c r="O150" s="17">
        <v>0</v>
      </c>
    </row>
    <row r="151" spans="1:15" x14ac:dyDescent="0.25">
      <c r="A151" t="s">
        <v>233</v>
      </c>
      <c r="B151" s="12" t="s">
        <v>1252</v>
      </c>
      <c r="C151" s="12" t="s">
        <v>15</v>
      </c>
      <c r="D151" s="13">
        <f>IF(B151="N/A", 0, INDEX('Probability Tables'!$J$48:$J$50, MATCH(B151, 'Probability Tables'!$A$48:$A$50, 0)))</f>
        <v>-1.6691571471357227</v>
      </c>
      <c r="E151" s="13">
        <f>IF(C151="N/A", 0, INDEX('Probability Tables'!$J$56:$J$58, MATCH(C151, 'Probability Tables'!$A$56:$A$58, 0)))</f>
        <v>-0.25442485069529852</v>
      </c>
      <c r="F151" s="13">
        <f>'Probability Tables'!$E$3</f>
        <v>-0.48424598596127871</v>
      </c>
      <c r="G151" s="16">
        <f>SUM(D151:F151)</f>
        <v>-2.4078279837923002</v>
      </c>
      <c r="H151" s="14">
        <f>IF(B151="N/A", 0, INDEX('Probability Tables'!$K$48:$K$50, MATCH(B151, 'Probability Tables'!$A$48:$A$50, 0)))</f>
        <v>-1.4997389951776758</v>
      </c>
      <c r="I151" s="14">
        <f>IF(C151="N/A", 0, INDEX('Probability Tables'!$K$56:$K$58, MATCH(C151, 'Probability Tables'!$A$56:$A$58, 0)))</f>
        <v>-0.45323538437685085</v>
      </c>
      <c r="J151" s="14">
        <f>'Probability Tables'!$E$4</f>
        <v>-0.95753369040820424</v>
      </c>
      <c r="K151" s="16">
        <f>SUM(H151:J151)</f>
        <v>-2.9105080699627308</v>
      </c>
      <c r="L151" s="15">
        <f>EXP(G151)/(EXP(G151)+EXP(K151))*100</f>
        <v>62.308895438074174</v>
      </c>
      <c r="M151" s="15">
        <f>EXP(K151)/(EXP(K151)+EXP(G151))*100</f>
        <v>37.691104561925826</v>
      </c>
      <c r="N151" s="17">
        <f t="shared" si="2"/>
        <v>0</v>
      </c>
      <c r="O151" s="17">
        <v>0</v>
      </c>
    </row>
    <row r="152" spans="1:15" x14ac:dyDescent="0.25">
      <c r="A152" t="s">
        <v>234</v>
      </c>
      <c r="B152" s="12" t="s">
        <v>1252</v>
      </c>
      <c r="C152" s="12" t="s">
        <v>15</v>
      </c>
      <c r="D152" s="13">
        <f>IF(B152="N/A", 0, INDEX('Probability Tables'!$J$48:$J$50, MATCH(B152, 'Probability Tables'!$A$48:$A$50, 0)))</f>
        <v>-1.6691571471357227</v>
      </c>
      <c r="E152" s="13">
        <f>IF(C152="N/A", 0, INDEX('Probability Tables'!$J$56:$J$58, MATCH(C152, 'Probability Tables'!$A$56:$A$58, 0)))</f>
        <v>-0.25442485069529852</v>
      </c>
      <c r="F152" s="13">
        <f>'Probability Tables'!$E$3</f>
        <v>-0.48424598596127871</v>
      </c>
      <c r="G152" s="16">
        <f>SUM(D152:F152)</f>
        <v>-2.4078279837923002</v>
      </c>
      <c r="H152" s="14">
        <f>IF(B152="N/A", 0, INDEX('Probability Tables'!$K$48:$K$50, MATCH(B152, 'Probability Tables'!$A$48:$A$50, 0)))</f>
        <v>-1.4997389951776758</v>
      </c>
      <c r="I152" s="14">
        <f>IF(C152="N/A", 0, INDEX('Probability Tables'!$K$56:$K$58, MATCH(C152, 'Probability Tables'!$A$56:$A$58, 0)))</f>
        <v>-0.45323538437685085</v>
      </c>
      <c r="J152" s="14">
        <f>'Probability Tables'!$E$4</f>
        <v>-0.95753369040820424</v>
      </c>
      <c r="K152" s="16">
        <f>SUM(H152:J152)</f>
        <v>-2.9105080699627308</v>
      </c>
      <c r="L152" s="15">
        <f>EXP(G152)/(EXP(G152)+EXP(K152))*100</f>
        <v>62.308895438074174</v>
      </c>
      <c r="M152" s="15">
        <f>EXP(K152)/(EXP(K152)+EXP(G152))*100</f>
        <v>37.691104561925826</v>
      </c>
      <c r="N152" s="17">
        <f t="shared" si="2"/>
        <v>0</v>
      </c>
      <c r="O152" s="17">
        <v>0</v>
      </c>
    </row>
    <row r="153" spans="1:15" x14ac:dyDescent="0.25">
      <c r="A153" t="s">
        <v>236</v>
      </c>
      <c r="B153" s="12" t="s">
        <v>1250</v>
      </c>
      <c r="C153" s="12" t="s">
        <v>15</v>
      </c>
      <c r="D153" s="13">
        <f>IF(B153="N/A", 0, INDEX('Probability Tables'!$J$48:$J$50, MATCH(B153, 'Probability Tables'!$A$48:$A$50, 0)))</f>
        <v>-1.1317644959850102</v>
      </c>
      <c r="E153" s="13">
        <f>IF(C153="N/A", 0, INDEX('Probability Tables'!$J$56:$J$58, MATCH(C153, 'Probability Tables'!$A$56:$A$58, 0)))</f>
        <v>-0.25442485069529852</v>
      </c>
      <c r="F153" s="13">
        <f>'Probability Tables'!$E$3</f>
        <v>-0.48424598596127871</v>
      </c>
      <c r="G153" s="16">
        <f>SUM(D153:F153)</f>
        <v>-1.8704353326415875</v>
      </c>
      <c r="H153" s="14">
        <f>IF(B153="N/A", 0, INDEX('Probability Tables'!$K$48:$K$50, MATCH(B153, 'Probability Tables'!$A$48:$A$50, 0)))</f>
        <v>-0.54522705048332309</v>
      </c>
      <c r="I153" s="14">
        <f>IF(C153="N/A", 0, INDEX('Probability Tables'!$K$56:$K$58, MATCH(C153, 'Probability Tables'!$A$56:$A$58, 0)))</f>
        <v>-0.45323538437685085</v>
      </c>
      <c r="J153" s="14">
        <f>'Probability Tables'!$E$4</f>
        <v>-0.95753369040820424</v>
      </c>
      <c r="K153" s="16">
        <f>SUM(H153:J153)</f>
        <v>-1.9559961252683782</v>
      </c>
      <c r="L153" s="15">
        <f>EXP(G153)/(EXP(G153)+EXP(K153))*100</f>
        <v>52.137715852432443</v>
      </c>
      <c r="M153" s="15">
        <f>EXP(K153)/(EXP(K153)+EXP(G153))*100</f>
        <v>47.862284147567557</v>
      </c>
      <c r="N153" s="17">
        <f t="shared" si="2"/>
        <v>0</v>
      </c>
      <c r="O153" s="17">
        <v>1</v>
      </c>
    </row>
    <row r="154" spans="1:15" x14ac:dyDescent="0.25">
      <c r="A154" t="s">
        <v>238</v>
      </c>
      <c r="B154" s="12" t="s">
        <v>1251</v>
      </c>
      <c r="C154" s="12" t="s">
        <v>15</v>
      </c>
      <c r="D154" s="13">
        <f>IF(B154="N/A", 0, INDEX('Probability Tables'!$J$48:$J$50, MATCH(B154, 'Probability Tables'!$A$48:$A$50, 0)))</f>
        <v>-0.71512608727872051</v>
      </c>
      <c r="E154" s="13">
        <f>IF(C154="N/A", 0, INDEX('Probability Tables'!$J$56:$J$58, MATCH(C154, 'Probability Tables'!$A$56:$A$58, 0)))</f>
        <v>-0.25442485069529852</v>
      </c>
      <c r="F154" s="13">
        <f>'Probability Tables'!$E$3</f>
        <v>-0.48424598596127871</v>
      </c>
      <c r="G154" s="16">
        <f>SUM(D154:F154)</f>
        <v>-1.4537969239352977</v>
      </c>
      <c r="H154" s="14">
        <f>IF(B154="N/A", 0, INDEX('Probability Tables'!$K$48:$K$50, MATCH(B154, 'Probability Tables'!$A$48:$A$50, 0)))</f>
        <v>-1.624036711855253</v>
      </c>
      <c r="I154" s="14">
        <f>IF(C154="N/A", 0, INDEX('Probability Tables'!$K$56:$K$58, MATCH(C154, 'Probability Tables'!$A$56:$A$58, 0)))</f>
        <v>-0.45323538437685085</v>
      </c>
      <c r="J154" s="14">
        <f>'Probability Tables'!$E$4</f>
        <v>-0.95753369040820424</v>
      </c>
      <c r="K154" s="16">
        <f>SUM(H154:J154)</f>
        <v>-3.034805786640308</v>
      </c>
      <c r="L154" s="15">
        <f>EXP(G154)/(EXP(G154)+EXP(K154))*100</f>
        <v>82.934735008829435</v>
      </c>
      <c r="M154" s="15">
        <f>EXP(K154)/(EXP(K154)+EXP(G154))*100</f>
        <v>17.065264991170558</v>
      </c>
      <c r="N154" s="17">
        <f t="shared" si="2"/>
        <v>0</v>
      </c>
      <c r="O154" s="17">
        <v>0</v>
      </c>
    </row>
    <row r="155" spans="1:15" x14ac:dyDescent="0.25">
      <c r="A155" t="s">
        <v>240</v>
      </c>
      <c r="B155" s="12" t="s">
        <v>1252</v>
      </c>
      <c r="C155" s="12" t="s">
        <v>15</v>
      </c>
      <c r="D155" s="13">
        <f>IF(B155="N/A", 0, INDEX('Probability Tables'!$J$48:$J$50, MATCH(B155, 'Probability Tables'!$A$48:$A$50, 0)))</f>
        <v>-1.6691571471357227</v>
      </c>
      <c r="E155" s="13">
        <f>IF(C155="N/A", 0, INDEX('Probability Tables'!$J$56:$J$58, MATCH(C155, 'Probability Tables'!$A$56:$A$58, 0)))</f>
        <v>-0.25442485069529852</v>
      </c>
      <c r="F155" s="13">
        <f>'Probability Tables'!$E$3</f>
        <v>-0.48424598596127871</v>
      </c>
      <c r="G155" s="16">
        <f>SUM(D155:F155)</f>
        <v>-2.4078279837923002</v>
      </c>
      <c r="H155" s="14">
        <f>IF(B155="N/A", 0, INDEX('Probability Tables'!$K$48:$K$50, MATCH(B155, 'Probability Tables'!$A$48:$A$50, 0)))</f>
        <v>-1.4997389951776758</v>
      </c>
      <c r="I155" s="14">
        <f>IF(C155="N/A", 0, INDEX('Probability Tables'!$K$56:$K$58, MATCH(C155, 'Probability Tables'!$A$56:$A$58, 0)))</f>
        <v>-0.45323538437685085</v>
      </c>
      <c r="J155" s="14">
        <f>'Probability Tables'!$E$4</f>
        <v>-0.95753369040820424</v>
      </c>
      <c r="K155" s="16">
        <f>SUM(H155:J155)</f>
        <v>-2.9105080699627308</v>
      </c>
      <c r="L155" s="15">
        <f>EXP(G155)/(EXP(G155)+EXP(K155))*100</f>
        <v>62.308895438074174</v>
      </c>
      <c r="M155" s="15">
        <f>EXP(K155)/(EXP(K155)+EXP(G155))*100</f>
        <v>37.691104561925826</v>
      </c>
      <c r="N155" s="17">
        <f t="shared" si="2"/>
        <v>0</v>
      </c>
      <c r="O155" s="17">
        <v>0</v>
      </c>
    </row>
    <row r="156" spans="1:15" x14ac:dyDescent="0.25">
      <c r="A156" t="s">
        <v>242</v>
      </c>
      <c r="B156" s="12" t="s">
        <v>1251</v>
      </c>
      <c r="C156" s="12" t="s">
        <v>15</v>
      </c>
      <c r="D156" s="13">
        <f>IF(B156="N/A", 0, INDEX('Probability Tables'!$J$48:$J$50, MATCH(B156, 'Probability Tables'!$A$48:$A$50, 0)))</f>
        <v>-0.71512608727872051</v>
      </c>
      <c r="E156" s="13">
        <f>IF(C156="N/A", 0, INDEX('Probability Tables'!$J$56:$J$58, MATCH(C156, 'Probability Tables'!$A$56:$A$58, 0)))</f>
        <v>-0.25442485069529852</v>
      </c>
      <c r="F156" s="13">
        <f>'Probability Tables'!$E$3</f>
        <v>-0.48424598596127871</v>
      </c>
      <c r="G156" s="16">
        <f>SUM(D156:F156)</f>
        <v>-1.4537969239352977</v>
      </c>
      <c r="H156" s="14">
        <f>IF(B156="N/A", 0, INDEX('Probability Tables'!$K$48:$K$50, MATCH(B156, 'Probability Tables'!$A$48:$A$50, 0)))</f>
        <v>-1.624036711855253</v>
      </c>
      <c r="I156" s="14">
        <f>IF(C156="N/A", 0, INDEX('Probability Tables'!$K$56:$K$58, MATCH(C156, 'Probability Tables'!$A$56:$A$58, 0)))</f>
        <v>-0.45323538437685085</v>
      </c>
      <c r="J156" s="14">
        <f>'Probability Tables'!$E$4</f>
        <v>-0.95753369040820424</v>
      </c>
      <c r="K156" s="16">
        <f>SUM(H156:J156)</f>
        <v>-3.034805786640308</v>
      </c>
      <c r="L156" s="15">
        <f>EXP(G156)/(EXP(G156)+EXP(K156))*100</f>
        <v>82.934735008829435</v>
      </c>
      <c r="M156" s="15">
        <f>EXP(K156)/(EXP(K156)+EXP(G156))*100</f>
        <v>17.065264991170558</v>
      </c>
      <c r="N156" s="17">
        <f t="shared" si="2"/>
        <v>0</v>
      </c>
      <c r="O156" s="17">
        <v>0</v>
      </c>
    </row>
    <row r="157" spans="1:15" x14ac:dyDescent="0.25">
      <c r="A157" t="s">
        <v>244</v>
      </c>
      <c r="B157" s="12" t="s">
        <v>1250</v>
      </c>
      <c r="C157" s="12" t="s">
        <v>20</v>
      </c>
      <c r="D157" s="13">
        <f>IF(B157="N/A", 0, INDEX('Probability Tables'!$J$48:$J$50, MATCH(B157, 'Probability Tables'!$A$48:$A$50, 0)))</f>
        <v>-1.1317644959850102</v>
      </c>
      <c r="E157" s="13">
        <f>IF(C157="N/A", 0, INDEX('Probability Tables'!$J$56:$J$58, MATCH(C157, 'Probability Tables'!$A$56:$A$58, 0)))</f>
        <v>-1.9828147059907641</v>
      </c>
      <c r="F157" s="13">
        <f>'Probability Tables'!$E$3</f>
        <v>-0.48424598596127871</v>
      </c>
      <c r="G157" s="16">
        <f>SUM(D157:F157)</f>
        <v>-3.5988251879370532</v>
      </c>
      <c r="H157" s="14">
        <f>IF(B157="N/A", 0, INDEX('Probability Tables'!$K$48:$K$50, MATCH(B157, 'Probability Tables'!$A$48:$A$50, 0)))</f>
        <v>-0.54522705048332309</v>
      </c>
      <c r="I157" s="14">
        <f>IF(C157="N/A", 0, INDEX('Probability Tables'!$K$56:$K$58, MATCH(C157, 'Probability Tables'!$A$56:$A$58, 0)))</f>
        <v>-1.2944356648959361</v>
      </c>
      <c r="J157" s="14">
        <f>'Probability Tables'!$E$4</f>
        <v>-0.95753369040820424</v>
      </c>
      <c r="K157" s="16">
        <f>SUM(H157:J157)</f>
        <v>-2.7971964057874632</v>
      </c>
      <c r="L157" s="15">
        <f>EXP(G157)/(EXP(G157)+EXP(K157))*100</f>
        <v>30.967721442888767</v>
      </c>
      <c r="M157" s="15">
        <f>EXP(K157)/(EXP(K157)+EXP(G157))*100</f>
        <v>69.032278557111241</v>
      </c>
      <c r="N157" s="17">
        <f t="shared" si="2"/>
        <v>1</v>
      </c>
      <c r="O157" s="17">
        <v>0</v>
      </c>
    </row>
    <row r="158" spans="1:15" x14ac:dyDescent="0.25">
      <c r="A158" t="s">
        <v>246</v>
      </c>
      <c r="B158" s="12" t="s">
        <v>1251</v>
      </c>
      <c r="C158" s="12" t="s">
        <v>27</v>
      </c>
      <c r="D158" s="13">
        <f>IF(B158="N/A", 0, INDEX('Probability Tables'!$J$48:$J$50, MATCH(B158, 'Probability Tables'!$A$48:$A$50, 0)))</f>
        <v>-0.71512608727872051</v>
      </c>
      <c r="E158" s="13">
        <f>IF(C158="N/A", 0, INDEX('Probability Tables'!$J$56:$J$58, MATCH(C158, 'Probability Tables'!$A$56:$A$58, 0)))</f>
        <v>-2.4423470353692043</v>
      </c>
      <c r="F158" s="13">
        <f>'Probability Tables'!$E$3</f>
        <v>-0.48424598596127871</v>
      </c>
      <c r="G158" s="16">
        <f>SUM(D158:F158)</f>
        <v>-3.6417191086092036</v>
      </c>
      <c r="H158" s="14">
        <f>IF(B158="N/A", 0, INDEX('Probability Tables'!$K$48:$K$50, MATCH(B158, 'Probability Tables'!$A$48:$A$50, 0)))</f>
        <v>-1.624036711855253</v>
      </c>
      <c r="I158" s="14">
        <f>IF(C158="N/A", 0, INDEX('Probability Tables'!$K$56:$K$58, MATCH(C158, 'Probability Tables'!$A$56:$A$58, 0)))</f>
        <v>-2.4037432426807936</v>
      </c>
      <c r="J158" s="14">
        <f>'Probability Tables'!$E$4</f>
        <v>-0.95753369040820424</v>
      </c>
      <c r="K158" s="16">
        <f>SUM(H158:J158)</f>
        <v>-4.9853136449442506</v>
      </c>
      <c r="L158" s="15">
        <f>EXP(G158)/(EXP(G158)+EXP(K158))*100</f>
        <v>79.308044015970736</v>
      </c>
      <c r="M158" s="15">
        <f>EXP(K158)/(EXP(K158)+EXP(G158))*100</f>
        <v>20.69195598402926</v>
      </c>
      <c r="N158" s="17">
        <f t="shared" si="2"/>
        <v>0</v>
      </c>
      <c r="O158" s="17">
        <v>1</v>
      </c>
    </row>
    <row r="159" spans="1:15" x14ac:dyDescent="0.25">
      <c r="A159" t="s">
        <v>247</v>
      </c>
      <c r="B159" s="12" t="s">
        <v>1251</v>
      </c>
      <c r="C159" s="12" t="s">
        <v>15</v>
      </c>
      <c r="D159" s="13">
        <f>IF(B159="N/A", 0, INDEX('Probability Tables'!$J$48:$J$50, MATCH(B159, 'Probability Tables'!$A$48:$A$50, 0)))</f>
        <v>-0.71512608727872051</v>
      </c>
      <c r="E159" s="13">
        <f>IF(C159="N/A", 0, INDEX('Probability Tables'!$J$56:$J$58, MATCH(C159, 'Probability Tables'!$A$56:$A$58, 0)))</f>
        <v>-0.25442485069529852</v>
      </c>
      <c r="F159" s="13">
        <f>'Probability Tables'!$E$3</f>
        <v>-0.48424598596127871</v>
      </c>
      <c r="G159" s="16">
        <f>SUM(D159:F159)</f>
        <v>-1.4537969239352977</v>
      </c>
      <c r="H159" s="14">
        <f>IF(B159="N/A", 0, INDEX('Probability Tables'!$K$48:$K$50, MATCH(B159, 'Probability Tables'!$A$48:$A$50, 0)))</f>
        <v>-1.624036711855253</v>
      </c>
      <c r="I159" s="14">
        <f>IF(C159="N/A", 0, INDEX('Probability Tables'!$K$56:$K$58, MATCH(C159, 'Probability Tables'!$A$56:$A$58, 0)))</f>
        <v>-0.45323538437685085</v>
      </c>
      <c r="J159" s="14">
        <f>'Probability Tables'!$E$4</f>
        <v>-0.95753369040820424</v>
      </c>
      <c r="K159" s="16">
        <f>SUM(H159:J159)</f>
        <v>-3.034805786640308</v>
      </c>
      <c r="L159" s="15">
        <f>EXP(G159)/(EXP(G159)+EXP(K159))*100</f>
        <v>82.934735008829435</v>
      </c>
      <c r="M159" s="15">
        <f>EXP(K159)/(EXP(K159)+EXP(G159))*100</f>
        <v>17.065264991170558</v>
      </c>
      <c r="N159" s="17">
        <f t="shared" si="2"/>
        <v>0</v>
      </c>
      <c r="O159" s="17">
        <v>0</v>
      </c>
    </row>
    <row r="160" spans="1:15" x14ac:dyDescent="0.25">
      <c r="A160" t="s">
        <v>249</v>
      </c>
      <c r="B160" s="12" t="s">
        <v>1251</v>
      </c>
      <c r="C160" s="12" t="s">
        <v>15</v>
      </c>
      <c r="D160" s="13">
        <f>IF(B160="N/A", 0, INDEX('Probability Tables'!$J$48:$J$50, MATCH(B160, 'Probability Tables'!$A$48:$A$50, 0)))</f>
        <v>-0.71512608727872051</v>
      </c>
      <c r="E160" s="13">
        <f>IF(C160="N/A", 0, INDEX('Probability Tables'!$J$56:$J$58, MATCH(C160, 'Probability Tables'!$A$56:$A$58, 0)))</f>
        <v>-0.25442485069529852</v>
      </c>
      <c r="F160" s="13">
        <f>'Probability Tables'!$E$3</f>
        <v>-0.48424598596127871</v>
      </c>
      <c r="G160" s="16">
        <f>SUM(D160:F160)</f>
        <v>-1.4537969239352977</v>
      </c>
      <c r="H160" s="14">
        <f>IF(B160="N/A", 0, INDEX('Probability Tables'!$K$48:$K$50, MATCH(B160, 'Probability Tables'!$A$48:$A$50, 0)))</f>
        <v>-1.624036711855253</v>
      </c>
      <c r="I160" s="14">
        <f>IF(C160="N/A", 0, INDEX('Probability Tables'!$K$56:$K$58, MATCH(C160, 'Probability Tables'!$A$56:$A$58, 0)))</f>
        <v>-0.45323538437685085</v>
      </c>
      <c r="J160" s="14">
        <f>'Probability Tables'!$E$4</f>
        <v>-0.95753369040820424</v>
      </c>
      <c r="K160" s="16">
        <f>SUM(H160:J160)</f>
        <v>-3.034805786640308</v>
      </c>
      <c r="L160" s="15">
        <f>EXP(G160)/(EXP(G160)+EXP(K160))*100</f>
        <v>82.934735008829435</v>
      </c>
      <c r="M160" s="15">
        <f>EXP(K160)/(EXP(K160)+EXP(G160))*100</f>
        <v>17.065264991170558</v>
      </c>
      <c r="N160" s="17">
        <f t="shared" si="2"/>
        <v>0</v>
      </c>
      <c r="O160" s="17">
        <v>0</v>
      </c>
    </row>
    <row r="161" spans="1:15" x14ac:dyDescent="0.25">
      <c r="A161" t="s">
        <v>250</v>
      </c>
      <c r="B161" s="12" t="s">
        <v>1250</v>
      </c>
      <c r="C161" s="12" t="s">
        <v>15</v>
      </c>
      <c r="D161" s="13">
        <f>IF(B161="N/A", 0, INDEX('Probability Tables'!$J$48:$J$50, MATCH(B161, 'Probability Tables'!$A$48:$A$50, 0)))</f>
        <v>-1.1317644959850102</v>
      </c>
      <c r="E161" s="13">
        <f>IF(C161="N/A", 0, INDEX('Probability Tables'!$J$56:$J$58, MATCH(C161, 'Probability Tables'!$A$56:$A$58, 0)))</f>
        <v>-0.25442485069529852</v>
      </c>
      <c r="F161" s="13">
        <f>'Probability Tables'!$E$3</f>
        <v>-0.48424598596127871</v>
      </c>
      <c r="G161" s="16">
        <f>SUM(D161:F161)</f>
        <v>-1.8704353326415875</v>
      </c>
      <c r="H161" s="14">
        <f>IF(B161="N/A", 0, INDEX('Probability Tables'!$K$48:$K$50, MATCH(B161, 'Probability Tables'!$A$48:$A$50, 0)))</f>
        <v>-0.54522705048332309</v>
      </c>
      <c r="I161" s="14">
        <f>IF(C161="N/A", 0, INDEX('Probability Tables'!$K$56:$K$58, MATCH(C161, 'Probability Tables'!$A$56:$A$58, 0)))</f>
        <v>-0.45323538437685085</v>
      </c>
      <c r="J161" s="14">
        <f>'Probability Tables'!$E$4</f>
        <v>-0.95753369040820424</v>
      </c>
      <c r="K161" s="16">
        <f>SUM(H161:J161)</f>
        <v>-1.9559961252683782</v>
      </c>
      <c r="L161" s="15">
        <f>EXP(G161)/(EXP(G161)+EXP(K161))*100</f>
        <v>52.137715852432443</v>
      </c>
      <c r="M161" s="15">
        <f>EXP(K161)/(EXP(K161)+EXP(G161))*100</f>
        <v>47.862284147567557</v>
      </c>
      <c r="N161" s="17">
        <f t="shared" si="2"/>
        <v>0</v>
      </c>
      <c r="O161" s="17">
        <v>0</v>
      </c>
    </row>
    <row r="162" spans="1:15" x14ac:dyDescent="0.25">
      <c r="A162" t="s">
        <v>252</v>
      </c>
      <c r="B162" s="12" t="s">
        <v>1252</v>
      </c>
      <c r="C162" s="12" t="s">
        <v>15</v>
      </c>
      <c r="D162" s="13">
        <f>IF(B162="N/A", 0, INDEX('Probability Tables'!$J$48:$J$50, MATCH(B162, 'Probability Tables'!$A$48:$A$50, 0)))</f>
        <v>-1.6691571471357227</v>
      </c>
      <c r="E162" s="13">
        <f>IF(C162="N/A", 0, INDEX('Probability Tables'!$J$56:$J$58, MATCH(C162, 'Probability Tables'!$A$56:$A$58, 0)))</f>
        <v>-0.25442485069529852</v>
      </c>
      <c r="F162" s="13">
        <f>'Probability Tables'!$E$3</f>
        <v>-0.48424598596127871</v>
      </c>
      <c r="G162" s="16">
        <f>SUM(D162:F162)</f>
        <v>-2.4078279837923002</v>
      </c>
      <c r="H162" s="14">
        <f>IF(B162="N/A", 0, INDEX('Probability Tables'!$K$48:$K$50, MATCH(B162, 'Probability Tables'!$A$48:$A$50, 0)))</f>
        <v>-1.4997389951776758</v>
      </c>
      <c r="I162" s="14">
        <f>IF(C162="N/A", 0, INDEX('Probability Tables'!$K$56:$K$58, MATCH(C162, 'Probability Tables'!$A$56:$A$58, 0)))</f>
        <v>-0.45323538437685085</v>
      </c>
      <c r="J162" s="14">
        <f>'Probability Tables'!$E$4</f>
        <v>-0.95753369040820424</v>
      </c>
      <c r="K162" s="16">
        <f>SUM(H162:J162)</f>
        <v>-2.9105080699627308</v>
      </c>
      <c r="L162" s="15">
        <f>EXP(G162)/(EXP(G162)+EXP(K162))*100</f>
        <v>62.308895438074174</v>
      </c>
      <c r="M162" s="15">
        <f>EXP(K162)/(EXP(K162)+EXP(G162))*100</f>
        <v>37.691104561925826</v>
      </c>
      <c r="N162" s="17">
        <f t="shared" si="2"/>
        <v>0</v>
      </c>
      <c r="O162" s="17">
        <v>0</v>
      </c>
    </row>
    <row r="163" spans="1:15" x14ac:dyDescent="0.25">
      <c r="A163" t="s">
        <v>253</v>
      </c>
      <c r="B163" s="12" t="s">
        <v>1252</v>
      </c>
      <c r="C163" s="12" t="s">
        <v>15</v>
      </c>
      <c r="D163" s="13">
        <f>IF(B163="N/A", 0, INDEX('Probability Tables'!$J$48:$J$50, MATCH(B163, 'Probability Tables'!$A$48:$A$50, 0)))</f>
        <v>-1.6691571471357227</v>
      </c>
      <c r="E163" s="13">
        <f>IF(C163="N/A", 0, INDEX('Probability Tables'!$J$56:$J$58, MATCH(C163, 'Probability Tables'!$A$56:$A$58, 0)))</f>
        <v>-0.25442485069529852</v>
      </c>
      <c r="F163" s="13">
        <f>'Probability Tables'!$E$3</f>
        <v>-0.48424598596127871</v>
      </c>
      <c r="G163" s="16">
        <f>SUM(D163:F163)</f>
        <v>-2.4078279837923002</v>
      </c>
      <c r="H163" s="14">
        <f>IF(B163="N/A", 0, INDEX('Probability Tables'!$K$48:$K$50, MATCH(B163, 'Probability Tables'!$A$48:$A$50, 0)))</f>
        <v>-1.4997389951776758</v>
      </c>
      <c r="I163" s="14">
        <f>IF(C163="N/A", 0, INDEX('Probability Tables'!$K$56:$K$58, MATCH(C163, 'Probability Tables'!$A$56:$A$58, 0)))</f>
        <v>-0.45323538437685085</v>
      </c>
      <c r="J163" s="14">
        <f>'Probability Tables'!$E$4</f>
        <v>-0.95753369040820424</v>
      </c>
      <c r="K163" s="16">
        <f>SUM(H163:J163)</f>
        <v>-2.9105080699627308</v>
      </c>
      <c r="L163" s="15">
        <f>EXP(G163)/(EXP(G163)+EXP(K163))*100</f>
        <v>62.308895438074174</v>
      </c>
      <c r="M163" s="15">
        <f>EXP(K163)/(EXP(K163)+EXP(G163))*100</f>
        <v>37.691104561925826</v>
      </c>
      <c r="N163" s="17">
        <f t="shared" si="2"/>
        <v>0</v>
      </c>
      <c r="O163" s="17">
        <v>1</v>
      </c>
    </row>
    <row r="164" spans="1:15" x14ac:dyDescent="0.25">
      <c r="A164" t="s">
        <v>255</v>
      </c>
      <c r="B164" s="12" t="s">
        <v>1251</v>
      </c>
      <c r="C164" s="12" t="s">
        <v>15</v>
      </c>
      <c r="D164" s="13">
        <f>IF(B164="N/A", 0, INDEX('Probability Tables'!$J$48:$J$50, MATCH(B164, 'Probability Tables'!$A$48:$A$50, 0)))</f>
        <v>-0.71512608727872051</v>
      </c>
      <c r="E164" s="13">
        <f>IF(C164="N/A", 0, INDEX('Probability Tables'!$J$56:$J$58, MATCH(C164, 'Probability Tables'!$A$56:$A$58, 0)))</f>
        <v>-0.25442485069529852</v>
      </c>
      <c r="F164" s="13">
        <f>'Probability Tables'!$E$3</f>
        <v>-0.48424598596127871</v>
      </c>
      <c r="G164" s="16">
        <f>SUM(D164:F164)</f>
        <v>-1.4537969239352977</v>
      </c>
      <c r="H164" s="14">
        <f>IF(B164="N/A", 0, INDEX('Probability Tables'!$K$48:$K$50, MATCH(B164, 'Probability Tables'!$A$48:$A$50, 0)))</f>
        <v>-1.624036711855253</v>
      </c>
      <c r="I164" s="14">
        <f>IF(C164="N/A", 0, INDEX('Probability Tables'!$K$56:$K$58, MATCH(C164, 'Probability Tables'!$A$56:$A$58, 0)))</f>
        <v>-0.45323538437685085</v>
      </c>
      <c r="J164" s="14">
        <f>'Probability Tables'!$E$4</f>
        <v>-0.95753369040820424</v>
      </c>
      <c r="K164" s="16">
        <f>SUM(H164:J164)</f>
        <v>-3.034805786640308</v>
      </c>
      <c r="L164" s="15">
        <f>EXP(G164)/(EXP(G164)+EXP(K164))*100</f>
        <v>82.934735008829435</v>
      </c>
      <c r="M164" s="15">
        <f>EXP(K164)/(EXP(K164)+EXP(G164))*100</f>
        <v>17.065264991170558</v>
      </c>
      <c r="N164" s="17">
        <f t="shared" si="2"/>
        <v>0</v>
      </c>
      <c r="O164" s="17">
        <v>0</v>
      </c>
    </row>
    <row r="165" spans="1:15" x14ac:dyDescent="0.25">
      <c r="A165" t="s">
        <v>256</v>
      </c>
      <c r="B165" s="12" t="s">
        <v>1251</v>
      </c>
      <c r="C165" s="12" t="s">
        <v>15</v>
      </c>
      <c r="D165" s="13">
        <f>IF(B165="N/A", 0, INDEX('Probability Tables'!$J$48:$J$50, MATCH(B165, 'Probability Tables'!$A$48:$A$50, 0)))</f>
        <v>-0.71512608727872051</v>
      </c>
      <c r="E165" s="13">
        <f>IF(C165="N/A", 0, INDEX('Probability Tables'!$J$56:$J$58, MATCH(C165, 'Probability Tables'!$A$56:$A$58, 0)))</f>
        <v>-0.25442485069529852</v>
      </c>
      <c r="F165" s="13">
        <f>'Probability Tables'!$E$3</f>
        <v>-0.48424598596127871</v>
      </c>
      <c r="G165" s="16">
        <f>SUM(D165:F165)</f>
        <v>-1.4537969239352977</v>
      </c>
      <c r="H165" s="14">
        <f>IF(B165="N/A", 0, INDEX('Probability Tables'!$K$48:$K$50, MATCH(B165, 'Probability Tables'!$A$48:$A$50, 0)))</f>
        <v>-1.624036711855253</v>
      </c>
      <c r="I165" s="14">
        <f>IF(C165="N/A", 0, INDEX('Probability Tables'!$K$56:$K$58, MATCH(C165, 'Probability Tables'!$A$56:$A$58, 0)))</f>
        <v>-0.45323538437685085</v>
      </c>
      <c r="J165" s="14">
        <f>'Probability Tables'!$E$4</f>
        <v>-0.95753369040820424</v>
      </c>
      <c r="K165" s="16">
        <f>SUM(H165:J165)</f>
        <v>-3.034805786640308</v>
      </c>
      <c r="L165" s="15">
        <f>EXP(G165)/(EXP(G165)+EXP(K165))*100</f>
        <v>82.934735008829435</v>
      </c>
      <c r="M165" s="15">
        <f>EXP(K165)/(EXP(K165)+EXP(G165))*100</f>
        <v>17.065264991170558</v>
      </c>
      <c r="N165" s="17">
        <f t="shared" si="2"/>
        <v>0</v>
      </c>
      <c r="O165" s="17">
        <v>0</v>
      </c>
    </row>
    <row r="166" spans="1:15" x14ac:dyDescent="0.25">
      <c r="A166" t="s">
        <v>257</v>
      </c>
      <c r="B166" s="12" t="s">
        <v>1250</v>
      </c>
      <c r="C166" s="12" t="s">
        <v>15</v>
      </c>
      <c r="D166" s="13">
        <f>IF(B166="N/A", 0, INDEX('Probability Tables'!$J$48:$J$50, MATCH(B166, 'Probability Tables'!$A$48:$A$50, 0)))</f>
        <v>-1.1317644959850102</v>
      </c>
      <c r="E166" s="13">
        <f>IF(C166="N/A", 0, INDEX('Probability Tables'!$J$56:$J$58, MATCH(C166, 'Probability Tables'!$A$56:$A$58, 0)))</f>
        <v>-0.25442485069529852</v>
      </c>
      <c r="F166" s="13">
        <f>'Probability Tables'!$E$3</f>
        <v>-0.48424598596127871</v>
      </c>
      <c r="G166" s="16">
        <f>SUM(D166:F166)</f>
        <v>-1.8704353326415875</v>
      </c>
      <c r="H166" s="14">
        <f>IF(B166="N/A", 0, INDEX('Probability Tables'!$K$48:$K$50, MATCH(B166, 'Probability Tables'!$A$48:$A$50, 0)))</f>
        <v>-0.54522705048332309</v>
      </c>
      <c r="I166" s="14">
        <f>IF(C166="N/A", 0, INDEX('Probability Tables'!$K$56:$K$58, MATCH(C166, 'Probability Tables'!$A$56:$A$58, 0)))</f>
        <v>-0.45323538437685085</v>
      </c>
      <c r="J166" s="14">
        <f>'Probability Tables'!$E$4</f>
        <v>-0.95753369040820424</v>
      </c>
      <c r="K166" s="16">
        <f>SUM(H166:J166)</f>
        <v>-1.9559961252683782</v>
      </c>
      <c r="L166" s="15">
        <f>EXP(G166)/(EXP(G166)+EXP(K166))*100</f>
        <v>52.137715852432443</v>
      </c>
      <c r="M166" s="15">
        <f>EXP(K166)/(EXP(K166)+EXP(G166))*100</f>
        <v>47.862284147567557</v>
      </c>
      <c r="N166" s="17">
        <f t="shared" si="2"/>
        <v>0</v>
      </c>
      <c r="O166" s="17">
        <v>0</v>
      </c>
    </row>
    <row r="167" spans="1:15" x14ac:dyDescent="0.25">
      <c r="A167" t="s">
        <v>258</v>
      </c>
      <c r="B167" s="12" t="s">
        <v>1250</v>
      </c>
      <c r="C167" s="12" t="s">
        <v>15</v>
      </c>
      <c r="D167" s="13">
        <f>IF(B167="N/A", 0, INDEX('Probability Tables'!$J$48:$J$50, MATCH(B167, 'Probability Tables'!$A$48:$A$50, 0)))</f>
        <v>-1.1317644959850102</v>
      </c>
      <c r="E167" s="13">
        <f>IF(C167="N/A", 0, INDEX('Probability Tables'!$J$56:$J$58, MATCH(C167, 'Probability Tables'!$A$56:$A$58, 0)))</f>
        <v>-0.25442485069529852</v>
      </c>
      <c r="F167" s="13">
        <f>'Probability Tables'!$E$3</f>
        <v>-0.48424598596127871</v>
      </c>
      <c r="G167" s="16">
        <f>SUM(D167:F167)</f>
        <v>-1.8704353326415875</v>
      </c>
      <c r="H167" s="14">
        <f>IF(B167="N/A", 0, INDEX('Probability Tables'!$K$48:$K$50, MATCH(B167, 'Probability Tables'!$A$48:$A$50, 0)))</f>
        <v>-0.54522705048332309</v>
      </c>
      <c r="I167" s="14">
        <f>IF(C167="N/A", 0, INDEX('Probability Tables'!$K$56:$K$58, MATCH(C167, 'Probability Tables'!$A$56:$A$58, 0)))</f>
        <v>-0.45323538437685085</v>
      </c>
      <c r="J167" s="14">
        <f>'Probability Tables'!$E$4</f>
        <v>-0.95753369040820424</v>
      </c>
      <c r="K167" s="16">
        <f>SUM(H167:J167)</f>
        <v>-1.9559961252683782</v>
      </c>
      <c r="L167" s="15">
        <f>EXP(G167)/(EXP(G167)+EXP(K167))*100</f>
        <v>52.137715852432443</v>
      </c>
      <c r="M167" s="15">
        <f>EXP(K167)/(EXP(K167)+EXP(G167))*100</f>
        <v>47.862284147567557</v>
      </c>
      <c r="N167" s="17">
        <f t="shared" si="2"/>
        <v>0</v>
      </c>
      <c r="O167" s="17">
        <v>1</v>
      </c>
    </row>
    <row r="168" spans="1:15" x14ac:dyDescent="0.25">
      <c r="A168" t="s">
        <v>259</v>
      </c>
      <c r="B168" s="12" t="s">
        <v>1250</v>
      </c>
      <c r="C168" s="12" t="s">
        <v>15</v>
      </c>
      <c r="D168" s="13">
        <f>IF(B168="N/A", 0, INDEX('Probability Tables'!$J$48:$J$50, MATCH(B168, 'Probability Tables'!$A$48:$A$50, 0)))</f>
        <v>-1.1317644959850102</v>
      </c>
      <c r="E168" s="13">
        <f>IF(C168="N/A", 0, INDEX('Probability Tables'!$J$56:$J$58, MATCH(C168, 'Probability Tables'!$A$56:$A$58, 0)))</f>
        <v>-0.25442485069529852</v>
      </c>
      <c r="F168" s="13">
        <f>'Probability Tables'!$E$3</f>
        <v>-0.48424598596127871</v>
      </c>
      <c r="G168" s="16">
        <f>SUM(D168:F168)</f>
        <v>-1.8704353326415875</v>
      </c>
      <c r="H168" s="14">
        <f>IF(B168="N/A", 0, INDEX('Probability Tables'!$K$48:$K$50, MATCH(B168, 'Probability Tables'!$A$48:$A$50, 0)))</f>
        <v>-0.54522705048332309</v>
      </c>
      <c r="I168" s="14">
        <f>IF(C168="N/A", 0, INDEX('Probability Tables'!$K$56:$K$58, MATCH(C168, 'Probability Tables'!$A$56:$A$58, 0)))</f>
        <v>-0.45323538437685085</v>
      </c>
      <c r="J168" s="14">
        <f>'Probability Tables'!$E$4</f>
        <v>-0.95753369040820424</v>
      </c>
      <c r="K168" s="16">
        <f>SUM(H168:J168)</f>
        <v>-1.9559961252683782</v>
      </c>
      <c r="L168" s="15">
        <f>EXP(G168)/(EXP(G168)+EXP(K168))*100</f>
        <v>52.137715852432443</v>
      </c>
      <c r="M168" s="15">
        <f>EXP(K168)/(EXP(K168)+EXP(G168))*100</f>
        <v>47.862284147567557</v>
      </c>
      <c r="N168" s="17">
        <f t="shared" si="2"/>
        <v>0</v>
      </c>
      <c r="O168" s="17">
        <v>1</v>
      </c>
    </row>
    <row r="169" spans="1:15" x14ac:dyDescent="0.25">
      <c r="A169" t="s">
        <v>261</v>
      </c>
      <c r="B169" s="12" t="s">
        <v>1250</v>
      </c>
      <c r="C169" s="12" t="s">
        <v>15</v>
      </c>
      <c r="D169" s="13">
        <f>IF(B169="N/A", 0, INDEX('Probability Tables'!$J$48:$J$50, MATCH(B169, 'Probability Tables'!$A$48:$A$50, 0)))</f>
        <v>-1.1317644959850102</v>
      </c>
      <c r="E169" s="13">
        <f>IF(C169="N/A", 0, INDEX('Probability Tables'!$J$56:$J$58, MATCH(C169, 'Probability Tables'!$A$56:$A$58, 0)))</f>
        <v>-0.25442485069529852</v>
      </c>
      <c r="F169" s="13">
        <f>'Probability Tables'!$E$3</f>
        <v>-0.48424598596127871</v>
      </c>
      <c r="G169" s="16">
        <f>SUM(D169:F169)</f>
        <v>-1.8704353326415875</v>
      </c>
      <c r="H169" s="14">
        <f>IF(B169="N/A", 0, INDEX('Probability Tables'!$K$48:$K$50, MATCH(B169, 'Probability Tables'!$A$48:$A$50, 0)))</f>
        <v>-0.54522705048332309</v>
      </c>
      <c r="I169" s="14">
        <f>IF(C169="N/A", 0, INDEX('Probability Tables'!$K$56:$K$58, MATCH(C169, 'Probability Tables'!$A$56:$A$58, 0)))</f>
        <v>-0.45323538437685085</v>
      </c>
      <c r="J169" s="14">
        <f>'Probability Tables'!$E$4</f>
        <v>-0.95753369040820424</v>
      </c>
      <c r="K169" s="16">
        <f>SUM(H169:J169)</f>
        <v>-1.9559961252683782</v>
      </c>
      <c r="L169" s="15">
        <f>EXP(G169)/(EXP(G169)+EXP(K169))*100</f>
        <v>52.137715852432443</v>
      </c>
      <c r="M169" s="15">
        <f>EXP(K169)/(EXP(K169)+EXP(G169))*100</f>
        <v>47.862284147567557</v>
      </c>
      <c r="N169" s="17">
        <f t="shared" si="2"/>
        <v>0</v>
      </c>
      <c r="O169" s="17">
        <v>0</v>
      </c>
    </row>
    <row r="170" spans="1:15" x14ac:dyDescent="0.25">
      <c r="A170" t="s">
        <v>262</v>
      </c>
      <c r="B170" s="12" t="s">
        <v>1250</v>
      </c>
      <c r="C170" s="12" t="s">
        <v>15</v>
      </c>
      <c r="D170" s="13">
        <f>IF(B170="N/A", 0, INDEX('Probability Tables'!$J$48:$J$50, MATCH(B170, 'Probability Tables'!$A$48:$A$50, 0)))</f>
        <v>-1.1317644959850102</v>
      </c>
      <c r="E170" s="13">
        <f>IF(C170="N/A", 0, INDEX('Probability Tables'!$J$56:$J$58, MATCH(C170, 'Probability Tables'!$A$56:$A$58, 0)))</f>
        <v>-0.25442485069529852</v>
      </c>
      <c r="F170" s="13">
        <f>'Probability Tables'!$E$3</f>
        <v>-0.48424598596127871</v>
      </c>
      <c r="G170" s="16">
        <f>SUM(D170:F170)</f>
        <v>-1.8704353326415875</v>
      </c>
      <c r="H170" s="14">
        <f>IF(B170="N/A", 0, INDEX('Probability Tables'!$K$48:$K$50, MATCH(B170, 'Probability Tables'!$A$48:$A$50, 0)))</f>
        <v>-0.54522705048332309</v>
      </c>
      <c r="I170" s="14">
        <f>IF(C170="N/A", 0, INDEX('Probability Tables'!$K$56:$K$58, MATCH(C170, 'Probability Tables'!$A$56:$A$58, 0)))</f>
        <v>-0.45323538437685085</v>
      </c>
      <c r="J170" s="14">
        <f>'Probability Tables'!$E$4</f>
        <v>-0.95753369040820424</v>
      </c>
      <c r="K170" s="16">
        <f>SUM(H170:J170)</f>
        <v>-1.9559961252683782</v>
      </c>
      <c r="L170" s="15">
        <f>EXP(G170)/(EXP(G170)+EXP(K170))*100</f>
        <v>52.137715852432443</v>
      </c>
      <c r="M170" s="15">
        <f>EXP(K170)/(EXP(K170)+EXP(G170))*100</f>
        <v>47.862284147567557</v>
      </c>
      <c r="N170" s="17">
        <f t="shared" si="2"/>
        <v>0</v>
      </c>
      <c r="O170" s="17">
        <v>0</v>
      </c>
    </row>
    <row r="171" spans="1:15" x14ac:dyDescent="0.25">
      <c r="A171" t="s">
        <v>264</v>
      </c>
      <c r="B171" s="12" t="s">
        <v>1250</v>
      </c>
      <c r="C171" s="12" t="s">
        <v>15</v>
      </c>
      <c r="D171" s="13">
        <f>IF(B171="N/A", 0, INDEX('Probability Tables'!$J$48:$J$50, MATCH(B171, 'Probability Tables'!$A$48:$A$50, 0)))</f>
        <v>-1.1317644959850102</v>
      </c>
      <c r="E171" s="13">
        <f>IF(C171="N/A", 0, INDEX('Probability Tables'!$J$56:$J$58, MATCH(C171, 'Probability Tables'!$A$56:$A$58, 0)))</f>
        <v>-0.25442485069529852</v>
      </c>
      <c r="F171" s="13">
        <f>'Probability Tables'!$E$3</f>
        <v>-0.48424598596127871</v>
      </c>
      <c r="G171" s="16">
        <f>SUM(D171:F171)</f>
        <v>-1.8704353326415875</v>
      </c>
      <c r="H171" s="14">
        <f>IF(B171="N/A", 0, INDEX('Probability Tables'!$K$48:$K$50, MATCH(B171, 'Probability Tables'!$A$48:$A$50, 0)))</f>
        <v>-0.54522705048332309</v>
      </c>
      <c r="I171" s="14">
        <f>IF(C171="N/A", 0, INDEX('Probability Tables'!$K$56:$K$58, MATCH(C171, 'Probability Tables'!$A$56:$A$58, 0)))</f>
        <v>-0.45323538437685085</v>
      </c>
      <c r="J171" s="14">
        <f>'Probability Tables'!$E$4</f>
        <v>-0.95753369040820424</v>
      </c>
      <c r="K171" s="16">
        <f>SUM(H171:J171)</f>
        <v>-1.9559961252683782</v>
      </c>
      <c r="L171" s="15">
        <f>EXP(G171)/(EXP(G171)+EXP(K171))*100</f>
        <v>52.137715852432443</v>
      </c>
      <c r="M171" s="15">
        <f>EXP(K171)/(EXP(K171)+EXP(G171))*100</f>
        <v>47.862284147567557</v>
      </c>
      <c r="N171" s="17">
        <f t="shared" si="2"/>
        <v>0</v>
      </c>
      <c r="O171" s="17">
        <v>0</v>
      </c>
    </row>
    <row r="172" spans="1:15" x14ac:dyDescent="0.25">
      <c r="A172" t="s">
        <v>265</v>
      </c>
      <c r="B172" s="12" t="s">
        <v>1250</v>
      </c>
      <c r="C172" s="12" t="s">
        <v>15</v>
      </c>
      <c r="D172" s="13">
        <f>IF(B172="N/A", 0, INDEX('Probability Tables'!$J$48:$J$50, MATCH(B172, 'Probability Tables'!$A$48:$A$50, 0)))</f>
        <v>-1.1317644959850102</v>
      </c>
      <c r="E172" s="13">
        <f>IF(C172="N/A", 0, INDEX('Probability Tables'!$J$56:$J$58, MATCH(C172, 'Probability Tables'!$A$56:$A$58, 0)))</f>
        <v>-0.25442485069529852</v>
      </c>
      <c r="F172" s="13">
        <f>'Probability Tables'!$E$3</f>
        <v>-0.48424598596127871</v>
      </c>
      <c r="G172" s="16">
        <f>SUM(D172:F172)</f>
        <v>-1.8704353326415875</v>
      </c>
      <c r="H172" s="14">
        <f>IF(B172="N/A", 0, INDEX('Probability Tables'!$K$48:$K$50, MATCH(B172, 'Probability Tables'!$A$48:$A$50, 0)))</f>
        <v>-0.54522705048332309</v>
      </c>
      <c r="I172" s="14">
        <f>IF(C172="N/A", 0, INDEX('Probability Tables'!$K$56:$K$58, MATCH(C172, 'Probability Tables'!$A$56:$A$58, 0)))</f>
        <v>-0.45323538437685085</v>
      </c>
      <c r="J172" s="14">
        <f>'Probability Tables'!$E$4</f>
        <v>-0.95753369040820424</v>
      </c>
      <c r="K172" s="16">
        <f>SUM(H172:J172)</f>
        <v>-1.9559961252683782</v>
      </c>
      <c r="L172" s="15">
        <f>EXP(G172)/(EXP(G172)+EXP(K172))*100</f>
        <v>52.137715852432443</v>
      </c>
      <c r="M172" s="15">
        <f>EXP(K172)/(EXP(K172)+EXP(G172))*100</f>
        <v>47.862284147567557</v>
      </c>
      <c r="N172" s="17">
        <f t="shared" si="2"/>
        <v>0</v>
      </c>
      <c r="O172" s="17">
        <v>0</v>
      </c>
    </row>
    <row r="173" spans="1:15" x14ac:dyDescent="0.25">
      <c r="A173" t="s">
        <v>267</v>
      </c>
      <c r="B173" s="12" t="s">
        <v>1250</v>
      </c>
      <c r="C173" s="12" t="s">
        <v>27</v>
      </c>
      <c r="D173" s="13">
        <f>IF(B173="N/A", 0, INDEX('Probability Tables'!$J$48:$J$50, MATCH(B173, 'Probability Tables'!$A$48:$A$50, 0)))</f>
        <v>-1.1317644959850102</v>
      </c>
      <c r="E173" s="13">
        <f>IF(C173="N/A", 0, INDEX('Probability Tables'!$J$56:$J$58, MATCH(C173, 'Probability Tables'!$A$56:$A$58, 0)))</f>
        <v>-2.4423470353692043</v>
      </c>
      <c r="F173" s="13">
        <f>'Probability Tables'!$E$3</f>
        <v>-0.48424598596127871</v>
      </c>
      <c r="G173" s="16">
        <f>SUM(D173:F173)</f>
        <v>-4.0583575173154927</v>
      </c>
      <c r="H173" s="14">
        <f>IF(B173="N/A", 0, INDEX('Probability Tables'!$K$48:$K$50, MATCH(B173, 'Probability Tables'!$A$48:$A$50, 0)))</f>
        <v>-0.54522705048332309</v>
      </c>
      <c r="I173" s="14">
        <f>IF(C173="N/A", 0, INDEX('Probability Tables'!$K$56:$K$58, MATCH(C173, 'Probability Tables'!$A$56:$A$58, 0)))</f>
        <v>-2.4037432426807936</v>
      </c>
      <c r="J173" s="14">
        <f>'Probability Tables'!$E$4</f>
        <v>-0.95753369040820424</v>
      </c>
      <c r="K173" s="16">
        <f>SUM(H173:J173)</f>
        <v>-3.9065039835723208</v>
      </c>
      <c r="L173" s="15">
        <f>EXP(G173)/(EXP(G173)+EXP(K173))*100</f>
        <v>46.210940010675841</v>
      </c>
      <c r="M173" s="15">
        <f>EXP(K173)/(EXP(K173)+EXP(G173))*100</f>
        <v>53.789059989324173</v>
      </c>
      <c r="N173" s="17">
        <f t="shared" si="2"/>
        <v>1</v>
      </c>
      <c r="O173" s="17">
        <v>0</v>
      </c>
    </row>
    <row r="174" spans="1:15" x14ac:dyDescent="0.25">
      <c r="A174" t="s">
        <v>268</v>
      </c>
      <c r="B174" s="12" t="s">
        <v>1252</v>
      </c>
      <c r="C174" s="12" t="s">
        <v>15</v>
      </c>
      <c r="D174" s="13">
        <f>IF(B174="N/A", 0, INDEX('Probability Tables'!$J$48:$J$50, MATCH(B174, 'Probability Tables'!$A$48:$A$50, 0)))</f>
        <v>-1.6691571471357227</v>
      </c>
      <c r="E174" s="13">
        <f>IF(C174="N/A", 0, INDEX('Probability Tables'!$J$56:$J$58, MATCH(C174, 'Probability Tables'!$A$56:$A$58, 0)))</f>
        <v>-0.25442485069529852</v>
      </c>
      <c r="F174" s="13">
        <f>'Probability Tables'!$E$3</f>
        <v>-0.48424598596127871</v>
      </c>
      <c r="G174" s="16">
        <f>SUM(D174:F174)</f>
        <v>-2.4078279837923002</v>
      </c>
      <c r="H174" s="14">
        <f>IF(B174="N/A", 0, INDEX('Probability Tables'!$K$48:$K$50, MATCH(B174, 'Probability Tables'!$A$48:$A$50, 0)))</f>
        <v>-1.4997389951776758</v>
      </c>
      <c r="I174" s="14">
        <f>IF(C174="N/A", 0, INDEX('Probability Tables'!$K$56:$K$58, MATCH(C174, 'Probability Tables'!$A$56:$A$58, 0)))</f>
        <v>-0.45323538437685085</v>
      </c>
      <c r="J174" s="14">
        <f>'Probability Tables'!$E$4</f>
        <v>-0.95753369040820424</v>
      </c>
      <c r="K174" s="16">
        <f>SUM(H174:J174)</f>
        <v>-2.9105080699627308</v>
      </c>
      <c r="L174" s="15">
        <f>EXP(G174)/(EXP(G174)+EXP(K174))*100</f>
        <v>62.308895438074174</v>
      </c>
      <c r="M174" s="15">
        <f>EXP(K174)/(EXP(K174)+EXP(G174))*100</f>
        <v>37.691104561925826</v>
      </c>
      <c r="N174" s="17">
        <f t="shared" si="2"/>
        <v>0</v>
      </c>
      <c r="O174" s="17">
        <v>1</v>
      </c>
    </row>
    <row r="175" spans="1:15" x14ac:dyDescent="0.25">
      <c r="A175" t="s">
        <v>269</v>
      </c>
      <c r="B175" s="12" t="s">
        <v>1251</v>
      </c>
      <c r="C175" s="12" t="s">
        <v>15</v>
      </c>
      <c r="D175" s="13">
        <f>IF(B175="N/A", 0, INDEX('Probability Tables'!$J$48:$J$50, MATCH(B175, 'Probability Tables'!$A$48:$A$50, 0)))</f>
        <v>-0.71512608727872051</v>
      </c>
      <c r="E175" s="13">
        <f>IF(C175="N/A", 0, INDEX('Probability Tables'!$J$56:$J$58, MATCH(C175, 'Probability Tables'!$A$56:$A$58, 0)))</f>
        <v>-0.25442485069529852</v>
      </c>
      <c r="F175" s="13">
        <f>'Probability Tables'!$E$3</f>
        <v>-0.48424598596127871</v>
      </c>
      <c r="G175" s="16">
        <f>SUM(D175:F175)</f>
        <v>-1.4537969239352977</v>
      </c>
      <c r="H175" s="14">
        <f>IF(B175="N/A", 0, INDEX('Probability Tables'!$K$48:$K$50, MATCH(B175, 'Probability Tables'!$A$48:$A$50, 0)))</f>
        <v>-1.624036711855253</v>
      </c>
      <c r="I175" s="14">
        <f>IF(C175="N/A", 0, INDEX('Probability Tables'!$K$56:$K$58, MATCH(C175, 'Probability Tables'!$A$56:$A$58, 0)))</f>
        <v>-0.45323538437685085</v>
      </c>
      <c r="J175" s="14">
        <f>'Probability Tables'!$E$4</f>
        <v>-0.95753369040820424</v>
      </c>
      <c r="K175" s="16">
        <f>SUM(H175:J175)</f>
        <v>-3.034805786640308</v>
      </c>
      <c r="L175" s="15">
        <f>EXP(G175)/(EXP(G175)+EXP(K175))*100</f>
        <v>82.934735008829435</v>
      </c>
      <c r="M175" s="15">
        <f>EXP(K175)/(EXP(K175)+EXP(G175))*100</f>
        <v>17.065264991170558</v>
      </c>
      <c r="N175" s="17">
        <f t="shared" si="2"/>
        <v>0</v>
      </c>
      <c r="O175" s="17">
        <v>0</v>
      </c>
    </row>
    <row r="176" spans="1:15" x14ac:dyDescent="0.25">
      <c r="A176" t="s">
        <v>271</v>
      </c>
      <c r="B176" s="12" t="s">
        <v>1250</v>
      </c>
      <c r="C176" s="12" t="s">
        <v>20</v>
      </c>
      <c r="D176" s="13">
        <f>IF(B176="N/A", 0, INDEX('Probability Tables'!$J$48:$J$50, MATCH(B176, 'Probability Tables'!$A$48:$A$50, 0)))</f>
        <v>-1.1317644959850102</v>
      </c>
      <c r="E176" s="13">
        <f>IF(C176="N/A", 0, INDEX('Probability Tables'!$J$56:$J$58, MATCH(C176, 'Probability Tables'!$A$56:$A$58, 0)))</f>
        <v>-1.9828147059907641</v>
      </c>
      <c r="F176" s="13">
        <f>'Probability Tables'!$E$3</f>
        <v>-0.48424598596127871</v>
      </c>
      <c r="G176" s="16">
        <f>SUM(D176:F176)</f>
        <v>-3.5988251879370532</v>
      </c>
      <c r="H176" s="14">
        <f>IF(B176="N/A", 0, INDEX('Probability Tables'!$K$48:$K$50, MATCH(B176, 'Probability Tables'!$A$48:$A$50, 0)))</f>
        <v>-0.54522705048332309</v>
      </c>
      <c r="I176" s="14">
        <f>IF(C176="N/A", 0, INDEX('Probability Tables'!$K$56:$K$58, MATCH(C176, 'Probability Tables'!$A$56:$A$58, 0)))</f>
        <v>-1.2944356648959361</v>
      </c>
      <c r="J176" s="14">
        <f>'Probability Tables'!$E$4</f>
        <v>-0.95753369040820424</v>
      </c>
      <c r="K176" s="16">
        <f>SUM(H176:J176)</f>
        <v>-2.7971964057874632</v>
      </c>
      <c r="L176" s="15">
        <f>EXP(G176)/(EXP(G176)+EXP(K176))*100</f>
        <v>30.967721442888767</v>
      </c>
      <c r="M176" s="15">
        <f>EXP(K176)/(EXP(K176)+EXP(G176))*100</f>
        <v>69.032278557111241</v>
      </c>
      <c r="N176" s="17">
        <f t="shared" si="2"/>
        <v>1</v>
      </c>
      <c r="O176" s="17">
        <v>0</v>
      </c>
    </row>
    <row r="177" spans="1:15" x14ac:dyDescent="0.25">
      <c r="A177" t="s">
        <v>273</v>
      </c>
      <c r="B177" s="12" t="s">
        <v>1251</v>
      </c>
      <c r="C177" s="12" t="s">
        <v>15</v>
      </c>
      <c r="D177" s="13">
        <f>IF(B177="N/A", 0, INDEX('Probability Tables'!$J$48:$J$50, MATCH(B177, 'Probability Tables'!$A$48:$A$50, 0)))</f>
        <v>-0.71512608727872051</v>
      </c>
      <c r="E177" s="13">
        <f>IF(C177="N/A", 0, INDEX('Probability Tables'!$J$56:$J$58, MATCH(C177, 'Probability Tables'!$A$56:$A$58, 0)))</f>
        <v>-0.25442485069529852</v>
      </c>
      <c r="F177" s="13">
        <f>'Probability Tables'!$E$3</f>
        <v>-0.48424598596127871</v>
      </c>
      <c r="G177" s="16">
        <f>SUM(D177:F177)</f>
        <v>-1.4537969239352977</v>
      </c>
      <c r="H177" s="14">
        <f>IF(B177="N/A", 0, INDEX('Probability Tables'!$K$48:$K$50, MATCH(B177, 'Probability Tables'!$A$48:$A$50, 0)))</f>
        <v>-1.624036711855253</v>
      </c>
      <c r="I177" s="14">
        <f>IF(C177="N/A", 0, INDEX('Probability Tables'!$K$56:$K$58, MATCH(C177, 'Probability Tables'!$A$56:$A$58, 0)))</f>
        <v>-0.45323538437685085</v>
      </c>
      <c r="J177" s="14">
        <f>'Probability Tables'!$E$4</f>
        <v>-0.95753369040820424</v>
      </c>
      <c r="K177" s="16">
        <f>SUM(H177:J177)</f>
        <v>-3.034805786640308</v>
      </c>
      <c r="L177" s="15">
        <f>EXP(G177)/(EXP(G177)+EXP(K177))*100</f>
        <v>82.934735008829435</v>
      </c>
      <c r="M177" s="15">
        <f>EXP(K177)/(EXP(K177)+EXP(G177))*100</f>
        <v>17.065264991170558</v>
      </c>
      <c r="N177" s="17">
        <f t="shared" si="2"/>
        <v>0</v>
      </c>
      <c r="O177" s="17">
        <v>0</v>
      </c>
    </row>
    <row r="178" spans="1:15" x14ac:dyDescent="0.25">
      <c r="A178" t="s">
        <v>274</v>
      </c>
      <c r="B178" s="12" t="s">
        <v>1250</v>
      </c>
      <c r="C178" s="12" t="s">
        <v>15</v>
      </c>
      <c r="D178" s="13">
        <f>IF(B178="N/A", 0, INDEX('Probability Tables'!$J$48:$J$50, MATCH(B178, 'Probability Tables'!$A$48:$A$50, 0)))</f>
        <v>-1.1317644959850102</v>
      </c>
      <c r="E178" s="13">
        <f>IF(C178="N/A", 0, INDEX('Probability Tables'!$J$56:$J$58, MATCH(C178, 'Probability Tables'!$A$56:$A$58, 0)))</f>
        <v>-0.25442485069529852</v>
      </c>
      <c r="F178" s="13">
        <f>'Probability Tables'!$E$3</f>
        <v>-0.48424598596127871</v>
      </c>
      <c r="G178" s="16">
        <f>SUM(D178:F178)</f>
        <v>-1.8704353326415875</v>
      </c>
      <c r="H178" s="14">
        <f>IF(B178="N/A", 0, INDEX('Probability Tables'!$K$48:$K$50, MATCH(B178, 'Probability Tables'!$A$48:$A$50, 0)))</f>
        <v>-0.54522705048332309</v>
      </c>
      <c r="I178" s="14">
        <f>IF(C178="N/A", 0, INDEX('Probability Tables'!$K$56:$K$58, MATCH(C178, 'Probability Tables'!$A$56:$A$58, 0)))</f>
        <v>-0.45323538437685085</v>
      </c>
      <c r="J178" s="14">
        <f>'Probability Tables'!$E$4</f>
        <v>-0.95753369040820424</v>
      </c>
      <c r="K178" s="16">
        <f>SUM(H178:J178)</f>
        <v>-1.9559961252683782</v>
      </c>
      <c r="L178" s="15">
        <f>EXP(G178)/(EXP(G178)+EXP(K178))*100</f>
        <v>52.137715852432443</v>
      </c>
      <c r="M178" s="15">
        <f>EXP(K178)/(EXP(K178)+EXP(G178))*100</f>
        <v>47.862284147567557</v>
      </c>
      <c r="N178" s="17">
        <f t="shared" si="2"/>
        <v>0</v>
      </c>
      <c r="O178" s="17">
        <v>0</v>
      </c>
    </row>
    <row r="179" spans="1:15" x14ac:dyDescent="0.25">
      <c r="A179" t="s">
        <v>275</v>
      </c>
      <c r="B179" s="12" t="s">
        <v>1250</v>
      </c>
      <c r="C179" s="12" t="s">
        <v>20</v>
      </c>
      <c r="D179" s="13">
        <f>IF(B179="N/A", 0, INDEX('Probability Tables'!$J$48:$J$50, MATCH(B179, 'Probability Tables'!$A$48:$A$50, 0)))</f>
        <v>-1.1317644959850102</v>
      </c>
      <c r="E179" s="13">
        <f>IF(C179="N/A", 0, INDEX('Probability Tables'!$J$56:$J$58, MATCH(C179, 'Probability Tables'!$A$56:$A$58, 0)))</f>
        <v>-1.9828147059907641</v>
      </c>
      <c r="F179" s="13">
        <f>'Probability Tables'!$E$3</f>
        <v>-0.48424598596127871</v>
      </c>
      <c r="G179" s="16">
        <f>SUM(D179:F179)</f>
        <v>-3.5988251879370532</v>
      </c>
      <c r="H179" s="14">
        <f>IF(B179="N/A", 0, INDEX('Probability Tables'!$K$48:$K$50, MATCH(B179, 'Probability Tables'!$A$48:$A$50, 0)))</f>
        <v>-0.54522705048332309</v>
      </c>
      <c r="I179" s="14">
        <f>IF(C179="N/A", 0, INDEX('Probability Tables'!$K$56:$K$58, MATCH(C179, 'Probability Tables'!$A$56:$A$58, 0)))</f>
        <v>-1.2944356648959361</v>
      </c>
      <c r="J179" s="14">
        <f>'Probability Tables'!$E$4</f>
        <v>-0.95753369040820424</v>
      </c>
      <c r="K179" s="16">
        <f>SUM(H179:J179)</f>
        <v>-2.7971964057874632</v>
      </c>
      <c r="L179" s="15">
        <f>EXP(G179)/(EXP(G179)+EXP(K179))*100</f>
        <v>30.967721442888767</v>
      </c>
      <c r="M179" s="15">
        <f>EXP(K179)/(EXP(K179)+EXP(G179))*100</f>
        <v>69.032278557111241</v>
      </c>
      <c r="N179" s="17">
        <f t="shared" si="2"/>
        <v>1</v>
      </c>
      <c r="O179" s="17">
        <v>0</v>
      </c>
    </row>
    <row r="180" spans="1:15" x14ac:dyDescent="0.25">
      <c r="A180" t="s">
        <v>278</v>
      </c>
      <c r="B180" s="12" t="s">
        <v>1252</v>
      </c>
      <c r="C180" s="12" t="s">
        <v>15</v>
      </c>
      <c r="D180" s="13">
        <f>IF(B180="N/A", 0, INDEX('Probability Tables'!$J$48:$J$50, MATCH(B180, 'Probability Tables'!$A$48:$A$50, 0)))</f>
        <v>-1.6691571471357227</v>
      </c>
      <c r="E180" s="13">
        <f>IF(C180="N/A", 0, INDEX('Probability Tables'!$J$56:$J$58, MATCH(C180, 'Probability Tables'!$A$56:$A$58, 0)))</f>
        <v>-0.25442485069529852</v>
      </c>
      <c r="F180" s="13">
        <f>'Probability Tables'!$E$3</f>
        <v>-0.48424598596127871</v>
      </c>
      <c r="G180" s="16">
        <f>SUM(D180:F180)</f>
        <v>-2.4078279837923002</v>
      </c>
      <c r="H180" s="14">
        <f>IF(B180="N/A", 0, INDEX('Probability Tables'!$K$48:$K$50, MATCH(B180, 'Probability Tables'!$A$48:$A$50, 0)))</f>
        <v>-1.4997389951776758</v>
      </c>
      <c r="I180" s="14">
        <f>IF(C180="N/A", 0, INDEX('Probability Tables'!$K$56:$K$58, MATCH(C180, 'Probability Tables'!$A$56:$A$58, 0)))</f>
        <v>-0.45323538437685085</v>
      </c>
      <c r="J180" s="14">
        <f>'Probability Tables'!$E$4</f>
        <v>-0.95753369040820424</v>
      </c>
      <c r="K180" s="16">
        <f>SUM(H180:J180)</f>
        <v>-2.9105080699627308</v>
      </c>
      <c r="L180" s="15">
        <f>EXP(G180)/(EXP(G180)+EXP(K180))*100</f>
        <v>62.308895438074174</v>
      </c>
      <c r="M180" s="15">
        <f>EXP(K180)/(EXP(K180)+EXP(G180))*100</f>
        <v>37.691104561925826</v>
      </c>
      <c r="N180" s="17">
        <f t="shared" si="2"/>
        <v>0</v>
      </c>
      <c r="O180" s="17">
        <v>0</v>
      </c>
    </row>
    <row r="181" spans="1:15" x14ac:dyDescent="0.25">
      <c r="A181" t="s">
        <v>279</v>
      </c>
      <c r="B181" s="12" t="s">
        <v>1251</v>
      </c>
      <c r="C181" s="12" t="s">
        <v>15</v>
      </c>
      <c r="D181" s="13">
        <f>IF(B181="N/A", 0, INDEX('Probability Tables'!$J$48:$J$50, MATCH(B181, 'Probability Tables'!$A$48:$A$50, 0)))</f>
        <v>-0.71512608727872051</v>
      </c>
      <c r="E181" s="13">
        <f>IF(C181="N/A", 0, INDEX('Probability Tables'!$J$56:$J$58, MATCH(C181, 'Probability Tables'!$A$56:$A$58, 0)))</f>
        <v>-0.25442485069529852</v>
      </c>
      <c r="F181" s="13">
        <f>'Probability Tables'!$E$3</f>
        <v>-0.48424598596127871</v>
      </c>
      <c r="G181" s="16">
        <f>SUM(D181:F181)</f>
        <v>-1.4537969239352977</v>
      </c>
      <c r="H181" s="14">
        <f>IF(B181="N/A", 0, INDEX('Probability Tables'!$K$48:$K$50, MATCH(B181, 'Probability Tables'!$A$48:$A$50, 0)))</f>
        <v>-1.624036711855253</v>
      </c>
      <c r="I181" s="14">
        <f>IF(C181="N/A", 0, INDEX('Probability Tables'!$K$56:$K$58, MATCH(C181, 'Probability Tables'!$A$56:$A$58, 0)))</f>
        <v>-0.45323538437685085</v>
      </c>
      <c r="J181" s="14">
        <f>'Probability Tables'!$E$4</f>
        <v>-0.95753369040820424</v>
      </c>
      <c r="K181" s="16">
        <f>SUM(H181:J181)</f>
        <v>-3.034805786640308</v>
      </c>
      <c r="L181" s="15">
        <f>EXP(G181)/(EXP(G181)+EXP(K181))*100</f>
        <v>82.934735008829435</v>
      </c>
      <c r="M181" s="15">
        <f>EXP(K181)/(EXP(K181)+EXP(G181))*100</f>
        <v>17.065264991170558</v>
      </c>
      <c r="N181" s="17">
        <f t="shared" si="2"/>
        <v>0</v>
      </c>
      <c r="O181" s="17">
        <v>0</v>
      </c>
    </row>
    <row r="182" spans="1:15" x14ac:dyDescent="0.25">
      <c r="A182" t="s">
        <v>281</v>
      </c>
      <c r="B182" s="12" t="s">
        <v>1250</v>
      </c>
      <c r="C182" s="12" t="s">
        <v>15</v>
      </c>
      <c r="D182" s="13">
        <f>IF(B182="N/A", 0, INDEX('Probability Tables'!$J$48:$J$50, MATCH(B182, 'Probability Tables'!$A$48:$A$50, 0)))</f>
        <v>-1.1317644959850102</v>
      </c>
      <c r="E182" s="13">
        <f>IF(C182="N/A", 0, INDEX('Probability Tables'!$J$56:$J$58, MATCH(C182, 'Probability Tables'!$A$56:$A$58, 0)))</f>
        <v>-0.25442485069529852</v>
      </c>
      <c r="F182" s="13">
        <f>'Probability Tables'!$E$3</f>
        <v>-0.48424598596127871</v>
      </c>
      <c r="G182" s="16">
        <f>SUM(D182:F182)</f>
        <v>-1.8704353326415875</v>
      </c>
      <c r="H182" s="14">
        <f>IF(B182="N/A", 0, INDEX('Probability Tables'!$K$48:$K$50, MATCH(B182, 'Probability Tables'!$A$48:$A$50, 0)))</f>
        <v>-0.54522705048332309</v>
      </c>
      <c r="I182" s="14">
        <f>IF(C182="N/A", 0, INDEX('Probability Tables'!$K$56:$K$58, MATCH(C182, 'Probability Tables'!$A$56:$A$58, 0)))</f>
        <v>-0.45323538437685085</v>
      </c>
      <c r="J182" s="14">
        <f>'Probability Tables'!$E$4</f>
        <v>-0.95753369040820424</v>
      </c>
      <c r="K182" s="16">
        <f>SUM(H182:J182)</f>
        <v>-1.9559961252683782</v>
      </c>
      <c r="L182" s="15">
        <f>EXP(G182)/(EXP(G182)+EXP(K182))*100</f>
        <v>52.137715852432443</v>
      </c>
      <c r="M182" s="15">
        <f>EXP(K182)/(EXP(K182)+EXP(G182))*100</f>
        <v>47.862284147567557</v>
      </c>
      <c r="N182" s="17">
        <f t="shared" si="2"/>
        <v>0</v>
      </c>
      <c r="O182" s="17">
        <v>0</v>
      </c>
    </row>
    <row r="183" spans="1:15" x14ac:dyDescent="0.25">
      <c r="A183" t="s">
        <v>282</v>
      </c>
      <c r="B183" s="12" t="s">
        <v>1252</v>
      </c>
      <c r="C183" s="12" t="s">
        <v>20</v>
      </c>
      <c r="D183" s="13">
        <f>IF(B183="N/A", 0, INDEX('Probability Tables'!$J$48:$J$50, MATCH(B183, 'Probability Tables'!$A$48:$A$50, 0)))</f>
        <v>-1.6691571471357227</v>
      </c>
      <c r="E183" s="13">
        <f>IF(C183="N/A", 0, INDEX('Probability Tables'!$J$56:$J$58, MATCH(C183, 'Probability Tables'!$A$56:$A$58, 0)))</f>
        <v>-1.9828147059907641</v>
      </c>
      <c r="F183" s="13">
        <f>'Probability Tables'!$E$3</f>
        <v>-0.48424598596127871</v>
      </c>
      <c r="G183" s="16">
        <f>SUM(D183:F183)</f>
        <v>-4.1362178390877657</v>
      </c>
      <c r="H183" s="14">
        <f>IF(B183="N/A", 0, INDEX('Probability Tables'!$K$48:$K$50, MATCH(B183, 'Probability Tables'!$A$48:$A$50, 0)))</f>
        <v>-1.4997389951776758</v>
      </c>
      <c r="I183" s="14">
        <f>IF(C183="N/A", 0, INDEX('Probability Tables'!$K$56:$K$58, MATCH(C183, 'Probability Tables'!$A$56:$A$58, 0)))</f>
        <v>-1.2944356648959361</v>
      </c>
      <c r="J183" s="14">
        <f>'Probability Tables'!$E$4</f>
        <v>-0.95753369040820424</v>
      </c>
      <c r="K183" s="16">
        <f>SUM(H183:J183)</f>
        <v>-3.7517083504818158</v>
      </c>
      <c r="L183" s="15">
        <f>EXP(G183)/(EXP(G183)+EXP(K183))*100</f>
        <v>40.503972531057862</v>
      </c>
      <c r="M183" s="15">
        <f>EXP(K183)/(EXP(K183)+EXP(G183))*100</f>
        <v>59.496027468942138</v>
      </c>
      <c r="N183" s="17">
        <f t="shared" si="2"/>
        <v>1</v>
      </c>
      <c r="O183" s="17">
        <v>0</v>
      </c>
    </row>
    <row r="184" spans="1:15" x14ac:dyDescent="0.25">
      <c r="A184" t="s">
        <v>284</v>
      </c>
      <c r="B184" s="12" t="s">
        <v>1250</v>
      </c>
      <c r="C184" s="12" t="s">
        <v>15</v>
      </c>
      <c r="D184" s="13">
        <f>IF(B184="N/A", 0, INDEX('Probability Tables'!$J$48:$J$50, MATCH(B184, 'Probability Tables'!$A$48:$A$50, 0)))</f>
        <v>-1.1317644959850102</v>
      </c>
      <c r="E184" s="13">
        <f>IF(C184="N/A", 0, INDEX('Probability Tables'!$J$56:$J$58, MATCH(C184, 'Probability Tables'!$A$56:$A$58, 0)))</f>
        <v>-0.25442485069529852</v>
      </c>
      <c r="F184" s="13">
        <f>'Probability Tables'!$E$3</f>
        <v>-0.48424598596127871</v>
      </c>
      <c r="G184" s="16">
        <f>SUM(D184:F184)</f>
        <v>-1.8704353326415875</v>
      </c>
      <c r="H184" s="14">
        <f>IF(B184="N/A", 0, INDEX('Probability Tables'!$K$48:$K$50, MATCH(B184, 'Probability Tables'!$A$48:$A$50, 0)))</f>
        <v>-0.54522705048332309</v>
      </c>
      <c r="I184" s="14">
        <f>IF(C184="N/A", 0, INDEX('Probability Tables'!$K$56:$K$58, MATCH(C184, 'Probability Tables'!$A$56:$A$58, 0)))</f>
        <v>-0.45323538437685085</v>
      </c>
      <c r="J184" s="14">
        <f>'Probability Tables'!$E$4</f>
        <v>-0.95753369040820424</v>
      </c>
      <c r="K184" s="16">
        <f>SUM(H184:J184)</f>
        <v>-1.9559961252683782</v>
      </c>
      <c r="L184" s="15">
        <f>EXP(G184)/(EXP(G184)+EXP(K184))*100</f>
        <v>52.137715852432443</v>
      </c>
      <c r="M184" s="15">
        <f>EXP(K184)/(EXP(K184)+EXP(G184))*100</f>
        <v>47.862284147567557</v>
      </c>
      <c r="N184" s="17">
        <f t="shared" si="2"/>
        <v>0</v>
      </c>
      <c r="O184" s="17">
        <v>0</v>
      </c>
    </row>
    <row r="185" spans="1:15" x14ac:dyDescent="0.25">
      <c r="A185" t="s">
        <v>285</v>
      </c>
      <c r="B185" s="12" t="s">
        <v>1250</v>
      </c>
      <c r="C185" s="12" t="s">
        <v>15</v>
      </c>
      <c r="D185" s="13">
        <f>IF(B185="N/A", 0, INDEX('Probability Tables'!$J$48:$J$50, MATCH(B185, 'Probability Tables'!$A$48:$A$50, 0)))</f>
        <v>-1.1317644959850102</v>
      </c>
      <c r="E185" s="13">
        <f>IF(C185="N/A", 0, INDEX('Probability Tables'!$J$56:$J$58, MATCH(C185, 'Probability Tables'!$A$56:$A$58, 0)))</f>
        <v>-0.25442485069529852</v>
      </c>
      <c r="F185" s="13">
        <f>'Probability Tables'!$E$3</f>
        <v>-0.48424598596127871</v>
      </c>
      <c r="G185" s="16">
        <f>SUM(D185:F185)</f>
        <v>-1.8704353326415875</v>
      </c>
      <c r="H185" s="14">
        <f>IF(B185="N/A", 0, INDEX('Probability Tables'!$K$48:$K$50, MATCH(B185, 'Probability Tables'!$A$48:$A$50, 0)))</f>
        <v>-0.54522705048332309</v>
      </c>
      <c r="I185" s="14">
        <f>IF(C185="N/A", 0, INDEX('Probability Tables'!$K$56:$K$58, MATCH(C185, 'Probability Tables'!$A$56:$A$58, 0)))</f>
        <v>-0.45323538437685085</v>
      </c>
      <c r="J185" s="14">
        <f>'Probability Tables'!$E$4</f>
        <v>-0.95753369040820424</v>
      </c>
      <c r="K185" s="16">
        <f>SUM(H185:J185)</f>
        <v>-1.9559961252683782</v>
      </c>
      <c r="L185" s="15">
        <f>EXP(G185)/(EXP(G185)+EXP(K185))*100</f>
        <v>52.137715852432443</v>
      </c>
      <c r="M185" s="15">
        <f>EXP(K185)/(EXP(K185)+EXP(G185))*100</f>
        <v>47.862284147567557</v>
      </c>
      <c r="N185" s="17">
        <f t="shared" si="2"/>
        <v>0</v>
      </c>
      <c r="O185" s="17">
        <v>1</v>
      </c>
    </row>
    <row r="186" spans="1:15" x14ac:dyDescent="0.25">
      <c r="A186" t="s">
        <v>287</v>
      </c>
      <c r="B186" s="12" t="s">
        <v>1250</v>
      </c>
      <c r="C186" s="12" t="s">
        <v>15</v>
      </c>
      <c r="D186" s="13">
        <f>IF(B186="N/A", 0, INDEX('Probability Tables'!$J$48:$J$50, MATCH(B186, 'Probability Tables'!$A$48:$A$50, 0)))</f>
        <v>-1.1317644959850102</v>
      </c>
      <c r="E186" s="13">
        <f>IF(C186="N/A", 0, INDEX('Probability Tables'!$J$56:$J$58, MATCH(C186, 'Probability Tables'!$A$56:$A$58, 0)))</f>
        <v>-0.25442485069529852</v>
      </c>
      <c r="F186" s="13">
        <f>'Probability Tables'!$E$3</f>
        <v>-0.48424598596127871</v>
      </c>
      <c r="G186" s="16">
        <f>SUM(D186:F186)</f>
        <v>-1.8704353326415875</v>
      </c>
      <c r="H186" s="14">
        <f>IF(B186="N/A", 0, INDEX('Probability Tables'!$K$48:$K$50, MATCH(B186, 'Probability Tables'!$A$48:$A$50, 0)))</f>
        <v>-0.54522705048332309</v>
      </c>
      <c r="I186" s="14">
        <f>IF(C186="N/A", 0, INDEX('Probability Tables'!$K$56:$K$58, MATCH(C186, 'Probability Tables'!$A$56:$A$58, 0)))</f>
        <v>-0.45323538437685085</v>
      </c>
      <c r="J186" s="14">
        <f>'Probability Tables'!$E$4</f>
        <v>-0.95753369040820424</v>
      </c>
      <c r="K186" s="16">
        <f>SUM(H186:J186)</f>
        <v>-1.9559961252683782</v>
      </c>
      <c r="L186" s="15">
        <f>EXP(G186)/(EXP(G186)+EXP(K186))*100</f>
        <v>52.137715852432443</v>
      </c>
      <c r="M186" s="15">
        <f>EXP(K186)/(EXP(K186)+EXP(G186))*100</f>
        <v>47.862284147567557</v>
      </c>
      <c r="N186" s="17">
        <f t="shared" si="2"/>
        <v>0</v>
      </c>
      <c r="O186" s="17">
        <v>1</v>
      </c>
    </row>
    <row r="187" spans="1:15" x14ac:dyDescent="0.25">
      <c r="A187" t="s">
        <v>288</v>
      </c>
      <c r="B187" s="12" t="s">
        <v>1250</v>
      </c>
      <c r="C187" s="12" t="s">
        <v>15</v>
      </c>
      <c r="D187" s="13">
        <f>IF(B187="N/A", 0, INDEX('Probability Tables'!$J$48:$J$50, MATCH(B187, 'Probability Tables'!$A$48:$A$50, 0)))</f>
        <v>-1.1317644959850102</v>
      </c>
      <c r="E187" s="13">
        <f>IF(C187="N/A", 0, INDEX('Probability Tables'!$J$56:$J$58, MATCH(C187, 'Probability Tables'!$A$56:$A$58, 0)))</f>
        <v>-0.25442485069529852</v>
      </c>
      <c r="F187" s="13">
        <f>'Probability Tables'!$E$3</f>
        <v>-0.48424598596127871</v>
      </c>
      <c r="G187" s="16">
        <f>SUM(D187:F187)</f>
        <v>-1.8704353326415875</v>
      </c>
      <c r="H187" s="14">
        <f>IF(B187="N/A", 0, INDEX('Probability Tables'!$K$48:$K$50, MATCH(B187, 'Probability Tables'!$A$48:$A$50, 0)))</f>
        <v>-0.54522705048332309</v>
      </c>
      <c r="I187" s="14">
        <f>IF(C187="N/A", 0, INDEX('Probability Tables'!$K$56:$K$58, MATCH(C187, 'Probability Tables'!$A$56:$A$58, 0)))</f>
        <v>-0.45323538437685085</v>
      </c>
      <c r="J187" s="14">
        <f>'Probability Tables'!$E$4</f>
        <v>-0.95753369040820424</v>
      </c>
      <c r="K187" s="16">
        <f>SUM(H187:J187)</f>
        <v>-1.9559961252683782</v>
      </c>
      <c r="L187" s="15">
        <f>EXP(G187)/(EXP(G187)+EXP(K187))*100</f>
        <v>52.137715852432443</v>
      </c>
      <c r="M187" s="15">
        <f>EXP(K187)/(EXP(K187)+EXP(G187))*100</f>
        <v>47.862284147567557</v>
      </c>
      <c r="N187" s="17">
        <f t="shared" si="2"/>
        <v>0</v>
      </c>
      <c r="O187" s="17">
        <v>0</v>
      </c>
    </row>
    <row r="188" spans="1:15" x14ac:dyDescent="0.25">
      <c r="A188" t="s">
        <v>290</v>
      </c>
      <c r="B188" s="12" t="s">
        <v>1252</v>
      </c>
      <c r="C188" s="12" t="s">
        <v>27</v>
      </c>
      <c r="D188" s="13">
        <f>IF(B188="N/A", 0, INDEX('Probability Tables'!$J$48:$J$50, MATCH(B188, 'Probability Tables'!$A$48:$A$50, 0)))</f>
        <v>-1.6691571471357227</v>
      </c>
      <c r="E188" s="13">
        <f>IF(C188="N/A", 0, INDEX('Probability Tables'!$J$56:$J$58, MATCH(C188, 'Probability Tables'!$A$56:$A$58, 0)))</f>
        <v>-2.4423470353692043</v>
      </c>
      <c r="F188" s="13">
        <f>'Probability Tables'!$E$3</f>
        <v>-0.48424598596127871</v>
      </c>
      <c r="G188" s="16">
        <f>SUM(D188:F188)</f>
        <v>-4.5957501684662052</v>
      </c>
      <c r="H188" s="14">
        <f>IF(B188="N/A", 0, INDEX('Probability Tables'!$K$48:$K$50, MATCH(B188, 'Probability Tables'!$A$48:$A$50, 0)))</f>
        <v>-1.4997389951776758</v>
      </c>
      <c r="I188" s="14">
        <f>IF(C188="N/A", 0, INDEX('Probability Tables'!$K$56:$K$58, MATCH(C188, 'Probability Tables'!$A$56:$A$58, 0)))</f>
        <v>-2.4037432426807936</v>
      </c>
      <c r="J188" s="14">
        <f>'Probability Tables'!$E$4</f>
        <v>-0.95753369040820424</v>
      </c>
      <c r="K188" s="16">
        <f>SUM(H188:J188)</f>
        <v>-4.8610159282666734</v>
      </c>
      <c r="L188" s="15">
        <f>EXP(G188)/(EXP(G188)+EXP(K188))*100</f>
        <v>56.593028878363661</v>
      </c>
      <c r="M188" s="15">
        <f>EXP(K188)/(EXP(K188)+EXP(G188))*100</f>
        <v>43.406971121636346</v>
      </c>
      <c r="N188" s="17">
        <f t="shared" si="2"/>
        <v>0</v>
      </c>
      <c r="O188" s="17">
        <v>1</v>
      </c>
    </row>
    <row r="189" spans="1:15" x14ac:dyDescent="0.25">
      <c r="A189" t="s">
        <v>291</v>
      </c>
      <c r="B189" s="12" t="s">
        <v>1250</v>
      </c>
      <c r="C189" s="12" t="s">
        <v>15</v>
      </c>
      <c r="D189" s="13">
        <f>IF(B189="N/A", 0, INDEX('Probability Tables'!$J$48:$J$50, MATCH(B189, 'Probability Tables'!$A$48:$A$50, 0)))</f>
        <v>-1.1317644959850102</v>
      </c>
      <c r="E189" s="13">
        <f>IF(C189="N/A", 0, INDEX('Probability Tables'!$J$56:$J$58, MATCH(C189, 'Probability Tables'!$A$56:$A$58, 0)))</f>
        <v>-0.25442485069529852</v>
      </c>
      <c r="F189" s="13">
        <f>'Probability Tables'!$E$3</f>
        <v>-0.48424598596127871</v>
      </c>
      <c r="G189" s="16">
        <f>SUM(D189:F189)</f>
        <v>-1.8704353326415875</v>
      </c>
      <c r="H189" s="14">
        <f>IF(B189="N/A", 0, INDEX('Probability Tables'!$K$48:$K$50, MATCH(B189, 'Probability Tables'!$A$48:$A$50, 0)))</f>
        <v>-0.54522705048332309</v>
      </c>
      <c r="I189" s="14">
        <f>IF(C189="N/A", 0, INDEX('Probability Tables'!$K$56:$K$58, MATCH(C189, 'Probability Tables'!$A$56:$A$58, 0)))</f>
        <v>-0.45323538437685085</v>
      </c>
      <c r="J189" s="14">
        <f>'Probability Tables'!$E$4</f>
        <v>-0.95753369040820424</v>
      </c>
      <c r="K189" s="16">
        <f>SUM(H189:J189)</f>
        <v>-1.9559961252683782</v>
      </c>
      <c r="L189" s="15">
        <f>EXP(G189)/(EXP(G189)+EXP(K189))*100</f>
        <v>52.137715852432443</v>
      </c>
      <c r="M189" s="15">
        <f>EXP(K189)/(EXP(K189)+EXP(G189))*100</f>
        <v>47.862284147567557</v>
      </c>
      <c r="N189" s="17">
        <f t="shared" si="2"/>
        <v>0</v>
      </c>
      <c r="O189" s="17">
        <v>1</v>
      </c>
    </row>
    <row r="190" spans="1:15" x14ac:dyDescent="0.25">
      <c r="A190" t="s">
        <v>292</v>
      </c>
      <c r="B190" s="12" t="s">
        <v>1252</v>
      </c>
      <c r="C190" s="12" t="s">
        <v>27</v>
      </c>
      <c r="D190" s="13">
        <f>IF(B190="N/A", 0, INDEX('Probability Tables'!$J$48:$J$50, MATCH(B190, 'Probability Tables'!$A$48:$A$50, 0)))</f>
        <v>-1.6691571471357227</v>
      </c>
      <c r="E190" s="13">
        <f>IF(C190="N/A", 0, INDEX('Probability Tables'!$J$56:$J$58, MATCH(C190, 'Probability Tables'!$A$56:$A$58, 0)))</f>
        <v>-2.4423470353692043</v>
      </c>
      <c r="F190" s="13">
        <f>'Probability Tables'!$E$3</f>
        <v>-0.48424598596127871</v>
      </c>
      <c r="G190" s="16">
        <f>SUM(D190:F190)</f>
        <v>-4.5957501684662052</v>
      </c>
      <c r="H190" s="14">
        <f>IF(B190="N/A", 0, INDEX('Probability Tables'!$K$48:$K$50, MATCH(B190, 'Probability Tables'!$A$48:$A$50, 0)))</f>
        <v>-1.4997389951776758</v>
      </c>
      <c r="I190" s="14">
        <f>IF(C190="N/A", 0, INDEX('Probability Tables'!$K$56:$K$58, MATCH(C190, 'Probability Tables'!$A$56:$A$58, 0)))</f>
        <v>-2.4037432426807936</v>
      </c>
      <c r="J190" s="14">
        <f>'Probability Tables'!$E$4</f>
        <v>-0.95753369040820424</v>
      </c>
      <c r="K190" s="16">
        <f>SUM(H190:J190)</f>
        <v>-4.8610159282666734</v>
      </c>
      <c r="L190" s="15">
        <f>EXP(G190)/(EXP(G190)+EXP(K190))*100</f>
        <v>56.593028878363661</v>
      </c>
      <c r="M190" s="15">
        <f>EXP(K190)/(EXP(K190)+EXP(G190))*100</f>
        <v>43.406971121636346</v>
      </c>
      <c r="N190" s="17">
        <f t="shared" si="2"/>
        <v>0</v>
      </c>
      <c r="O190" s="17">
        <v>0</v>
      </c>
    </row>
    <row r="191" spans="1:15" x14ac:dyDescent="0.25">
      <c r="A191" t="s">
        <v>293</v>
      </c>
      <c r="B191" s="12" t="s">
        <v>1251</v>
      </c>
      <c r="C191" s="12" t="s">
        <v>15</v>
      </c>
      <c r="D191" s="13">
        <f>IF(B191="N/A", 0, INDEX('Probability Tables'!$J$48:$J$50, MATCH(B191, 'Probability Tables'!$A$48:$A$50, 0)))</f>
        <v>-0.71512608727872051</v>
      </c>
      <c r="E191" s="13">
        <f>IF(C191="N/A", 0, INDEX('Probability Tables'!$J$56:$J$58, MATCH(C191, 'Probability Tables'!$A$56:$A$58, 0)))</f>
        <v>-0.25442485069529852</v>
      </c>
      <c r="F191" s="13">
        <f>'Probability Tables'!$E$3</f>
        <v>-0.48424598596127871</v>
      </c>
      <c r="G191" s="16">
        <f>SUM(D191:F191)</f>
        <v>-1.4537969239352977</v>
      </c>
      <c r="H191" s="14">
        <f>IF(B191="N/A", 0, INDEX('Probability Tables'!$K$48:$K$50, MATCH(B191, 'Probability Tables'!$A$48:$A$50, 0)))</f>
        <v>-1.624036711855253</v>
      </c>
      <c r="I191" s="14">
        <f>IF(C191="N/A", 0, INDEX('Probability Tables'!$K$56:$K$58, MATCH(C191, 'Probability Tables'!$A$56:$A$58, 0)))</f>
        <v>-0.45323538437685085</v>
      </c>
      <c r="J191" s="14">
        <f>'Probability Tables'!$E$4</f>
        <v>-0.95753369040820424</v>
      </c>
      <c r="K191" s="16">
        <f>SUM(H191:J191)</f>
        <v>-3.034805786640308</v>
      </c>
      <c r="L191" s="15">
        <f>EXP(G191)/(EXP(G191)+EXP(K191))*100</f>
        <v>82.934735008829435</v>
      </c>
      <c r="M191" s="15">
        <f>EXP(K191)/(EXP(K191)+EXP(G191))*100</f>
        <v>17.065264991170558</v>
      </c>
      <c r="N191" s="17">
        <f t="shared" si="2"/>
        <v>0</v>
      </c>
      <c r="O191" s="17">
        <v>0</v>
      </c>
    </row>
    <row r="192" spans="1:15" x14ac:dyDescent="0.25">
      <c r="A192" t="s">
        <v>294</v>
      </c>
      <c r="B192" s="12" t="s">
        <v>1252</v>
      </c>
      <c r="C192" s="12" t="s">
        <v>15</v>
      </c>
      <c r="D192" s="13">
        <f>IF(B192="N/A", 0, INDEX('Probability Tables'!$J$48:$J$50, MATCH(B192, 'Probability Tables'!$A$48:$A$50, 0)))</f>
        <v>-1.6691571471357227</v>
      </c>
      <c r="E192" s="13">
        <f>IF(C192="N/A", 0, INDEX('Probability Tables'!$J$56:$J$58, MATCH(C192, 'Probability Tables'!$A$56:$A$58, 0)))</f>
        <v>-0.25442485069529852</v>
      </c>
      <c r="F192" s="13">
        <f>'Probability Tables'!$E$3</f>
        <v>-0.48424598596127871</v>
      </c>
      <c r="G192" s="16">
        <f>SUM(D192:F192)</f>
        <v>-2.4078279837923002</v>
      </c>
      <c r="H192" s="14">
        <f>IF(B192="N/A", 0, INDEX('Probability Tables'!$K$48:$K$50, MATCH(B192, 'Probability Tables'!$A$48:$A$50, 0)))</f>
        <v>-1.4997389951776758</v>
      </c>
      <c r="I192" s="14">
        <f>IF(C192="N/A", 0, INDEX('Probability Tables'!$K$56:$K$58, MATCH(C192, 'Probability Tables'!$A$56:$A$58, 0)))</f>
        <v>-0.45323538437685085</v>
      </c>
      <c r="J192" s="14">
        <f>'Probability Tables'!$E$4</f>
        <v>-0.95753369040820424</v>
      </c>
      <c r="K192" s="16">
        <f>SUM(H192:J192)</f>
        <v>-2.9105080699627308</v>
      </c>
      <c r="L192" s="15">
        <f>EXP(G192)/(EXP(G192)+EXP(K192))*100</f>
        <v>62.308895438074174</v>
      </c>
      <c r="M192" s="15">
        <f>EXP(K192)/(EXP(K192)+EXP(G192))*100</f>
        <v>37.691104561925826</v>
      </c>
      <c r="N192" s="17">
        <f t="shared" si="2"/>
        <v>0</v>
      </c>
      <c r="O192" s="17">
        <v>1</v>
      </c>
    </row>
    <row r="193" spans="1:15" x14ac:dyDescent="0.25">
      <c r="A193" t="s">
        <v>295</v>
      </c>
      <c r="B193" s="12" t="s">
        <v>1252</v>
      </c>
      <c r="C193" s="12" t="s">
        <v>15</v>
      </c>
      <c r="D193" s="13">
        <f>IF(B193="N/A", 0, INDEX('Probability Tables'!$J$48:$J$50, MATCH(B193, 'Probability Tables'!$A$48:$A$50, 0)))</f>
        <v>-1.6691571471357227</v>
      </c>
      <c r="E193" s="13">
        <f>IF(C193="N/A", 0, INDEX('Probability Tables'!$J$56:$J$58, MATCH(C193, 'Probability Tables'!$A$56:$A$58, 0)))</f>
        <v>-0.25442485069529852</v>
      </c>
      <c r="F193" s="13">
        <f>'Probability Tables'!$E$3</f>
        <v>-0.48424598596127871</v>
      </c>
      <c r="G193" s="16">
        <f>SUM(D193:F193)</f>
        <v>-2.4078279837923002</v>
      </c>
      <c r="H193" s="14">
        <f>IF(B193="N/A", 0, INDEX('Probability Tables'!$K$48:$K$50, MATCH(B193, 'Probability Tables'!$A$48:$A$50, 0)))</f>
        <v>-1.4997389951776758</v>
      </c>
      <c r="I193" s="14">
        <f>IF(C193="N/A", 0, INDEX('Probability Tables'!$K$56:$K$58, MATCH(C193, 'Probability Tables'!$A$56:$A$58, 0)))</f>
        <v>-0.45323538437685085</v>
      </c>
      <c r="J193" s="14">
        <f>'Probability Tables'!$E$4</f>
        <v>-0.95753369040820424</v>
      </c>
      <c r="K193" s="16">
        <f>SUM(H193:J193)</f>
        <v>-2.9105080699627308</v>
      </c>
      <c r="L193" s="15">
        <f>EXP(G193)/(EXP(G193)+EXP(K193))*100</f>
        <v>62.308895438074174</v>
      </c>
      <c r="M193" s="15">
        <f>EXP(K193)/(EXP(K193)+EXP(G193))*100</f>
        <v>37.691104561925826</v>
      </c>
      <c r="N193" s="17">
        <f t="shared" si="2"/>
        <v>0</v>
      </c>
      <c r="O193" s="17">
        <v>0</v>
      </c>
    </row>
    <row r="194" spans="1:15" x14ac:dyDescent="0.25">
      <c r="A194" t="s">
        <v>296</v>
      </c>
      <c r="B194" s="12" t="s">
        <v>1251</v>
      </c>
      <c r="C194" s="12" t="s">
        <v>15</v>
      </c>
      <c r="D194" s="13">
        <f>IF(B194="N/A", 0, INDEX('Probability Tables'!$J$48:$J$50, MATCH(B194, 'Probability Tables'!$A$48:$A$50, 0)))</f>
        <v>-0.71512608727872051</v>
      </c>
      <c r="E194" s="13">
        <f>IF(C194="N/A", 0, INDEX('Probability Tables'!$J$56:$J$58, MATCH(C194, 'Probability Tables'!$A$56:$A$58, 0)))</f>
        <v>-0.25442485069529852</v>
      </c>
      <c r="F194" s="13">
        <f>'Probability Tables'!$E$3</f>
        <v>-0.48424598596127871</v>
      </c>
      <c r="G194" s="16">
        <f>SUM(D194:F194)</f>
        <v>-1.4537969239352977</v>
      </c>
      <c r="H194" s="14">
        <f>IF(B194="N/A", 0, INDEX('Probability Tables'!$K$48:$K$50, MATCH(B194, 'Probability Tables'!$A$48:$A$50, 0)))</f>
        <v>-1.624036711855253</v>
      </c>
      <c r="I194" s="14">
        <f>IF(C194="N/A", 0, INDEX('Probability Tables'!$K$56:$K$58, MATCH(C194, 'Probability Tables'!$A$56:$A$58, 0)))</f>
        <v>-0.45323538437685085</v>
      </c>
      <c r="J194" s="14">
        <f>'Probability Tables'!$E$4</f>
        <v>-0.95753369040820424</v>
      </c>
      <c r="K194" s="16">
        <f>SUM(H194:J194)</f>
        <v>-3.034805786640308</v>
      </c>
      <c r="L194" s="15">
        <f>EXP(G194)/(EXP(G194)+EXP(K194))*100</f>
        <v>82.934735008829435</v>
      </c>
      <c r="M194" s="15">
        <f>EXP(K194)/(EXP(K194)+EXP(G194))*100</f>
        <v>17.065264991170558</v>
      </c>
      <c r="N194" s="17">
        <f t="shared" si="2"/>
        <v>0</v>
      </c>
      <c r="O194" s="17">
        <v>1</v>
      </c>
    </row>
    <row r="195" spans="1:15" x14ac:dyDescent="0.25">
      <c r="A195" t="s">
        <v>297</v>
      </c>
      <c r="B195" s="12" t="s">
        <v>1250</v>
      </c>
      <c r="C195" s="12" t="s">
        <v>15</v>
      </c>
      <c r="D195" s="13">
        <f>IF(B195="N/A", 0, INDEX('Probability Tables'!$J$48:$J$50, MATCH(B195, 'Probability Tables'!$A$48:$A$50, 0)))</f>
        <v>-1.1317644959850102</v>
      </c>
      <c r="E195" s="13">
        <f>IF(C195="N/A", 0, INDEX('Probability Tables'!$J$56:$J$58, MATCH(C195, 'Probability Tables'!$A$56:$A$58, 0)))</f>
        <v>-0.25442485069529852</v>
      </c>
      <c r="F195" s="13">
        <f>'Probability Tables'!$E$3</f>
        <v>-0.48424598596127871</v>
      </c>
      <c r="G195" s="16">
        <f>SUM(D195:F195)</f>
        <v>-1.8704353326415875</v>
      </c>
      <c r="H195" s="14">
        <f>IF(B195="N/A", 0, INDEX('Probability Tables'!$K$48:$K$50, MATCH(B195, 'Probability Tables'!$A$48:$A$50, 0)))</f>
        <v>-0.54522705048332309</v>
      </c>
      <c r="I195" s="14">
        <f>IF(C195="N/A", 0, INDEX('Probability Tables'!$K$56:$K$58, MATCH(C195, 'Probability Tables'!$A$56:$A$58, 0)))</f>
        <v>-0.45323538437685085</v>
      </c>
      <c r="J195" s="14">
        <f>'Probability Tables'!$E$4</f>
        <v>-0.95753369040820424</v>
      </c>
      <c r="K195" s="16">
        <f>SUM(H195:J195)</f>
        <v>-1.9559961252683782</v>
      </c>
      <c r="L195" s="15">
        <f>EXP(G195)/(EXP(G195)+EXP(K195))*100</f>
        <v>52.137715852432443</v>
      </c>
      <c r="M195" s="15">
        <f>EXP(K195)/(EXP(K195)+EXP(G195))*100</f>
        <v>47.862284147567557</v>
      </c>
      <c r="N195" s="17">
        <f t="shared" ref="N195:N258" si="3">IF(L195&gt;M195, 0, 1)</f>
        <v>0</v>
      </c>
      <c r="O195" s="17">
        <v>1</v>
      </c>
    </row>
    <row r="196" spans="1:15" x14ac:dyDescent="0.25">
      <c r="A196" t="s">
        <v>298</v>
      </c>
      <c r="B196" s="12" t="s">
        <v>1250</v>
      </c>
      <c r="C196" s="12" t="s">
        <v>20</v>
      </c>
      <c r="D196" s="13">
        <f>IF(B196="N/A", 0, INDEX('Probability Tables'!$J$48:$J$50, MATCH(B196, 'Probability Tables'!$A$48:$A$50, 0)))</f>
        <v>-1.1317644959850102</v>
      </c>
      <c r="E196" s="13">
        <f>IF(C196="N/A", 0, INDEX('Probability Tables'!$J$56:$J$58, MATCH(C196, 'Probability Tables'!$A$56:$A$58, 0)))</f>
        <v>-1.9828147059907641</v>
      </c>
      <c r="F196" s="13">
        <f>'Probability Tables'!$E$3</f>
        <v>-0.48424598596127871</v>
      </c>
      <c r="G196" s="16">
        <f>SUM(D196:F196)</f>
        <v>-3.5988251879370532</v>
      </c>
      <c r="H196" s="14">
        <f>IF(B196="N/A", 0, INDEX('Probability Tables'!$K$48:$K$50, MATCH(B196, 'Probability Tables'!$A$48:$A$50, 0)))</f>
        <v>-0.54522705048332309</v>
      </c>
      <c r="I196" s="14">
        <f>IF(C196="N/A", 0, INDEX('Probability Tables'!$K$56:$K$58, MATCH(C196, 'Probability Tables'!$A$56:$A$58, 0)))</f>
        <v>-1.2944356648959361</v>
      </c>
      <c r="J196" s="14">
        <f>'Probability Tables'!$E$4</f>
        <v>-0.95753369040820424</v>
      </c>
      <c r="K196" s="16">
        <f>SUM(H196:J196)</f>
        <v>-2.7971964057874632</v>
      </c>
      <c r="L196" s="15">
        <f>EXP(G196)/(EXP(G196)+EXP(K196))*100</f>
        <v>30.967721442888767</v>
      </c>
      <c r="M196" s="15">
        <f>EXP(K196)/(EXP(K196)+EXP(G196))*100</f>
        <v>69.032278557111241</v>
      </c>
      <c r="N196" s="17">
        <f t="shared" si="3"/>
        <v>1</v>
      </c>
      <c r="O196" s="17">
        <v>1</v>
      </c>
    </row>
    <row r="197" spans="1:15" x14ac:dyDescent="0.25">
      <c r="A197" t="s">
        <v>301</v>
      </c>
      <c r="B197" s="12" t="s">
        <v>1250</v>
      </c>
      <c r="C197" s="12" t="s">
        <v>20</v>
      </c>
      <c r="D197" s="13">
        <f>IF(B197="N/A", 0, INDEX('Probability Tables'!$J$48:$J$50, MATCH(B197, 'Probability Tables'!$A$48:$A$50, 0)))</f>
        <v>-1.1317644959850102</v>
      </c>
      <c r="E197" s="13">
        <f>IF(C197="N/A", 0, INDEX('Probability Tables'!$J$56:$J$58, MATCH(C197, 'Probability Tables'!$A$56:$A$58, 0)))</f>
        <v>-1.9828147059907641</v>
      </c>
      <c r="F197" s="13">
        <f>'Probability Tables'!$E$3</f>
        <v>-0.48424598596127871</v>
      </c>
      <c r="G197" s="16">
        <f>SUM(D197:F197)</f>
        <v>-3.5988251879370532</v>
      </c>
      <c r="H197" s="14">
        <f>IF(B197="N/A", 0, INDEX('Probability Tables'!$K$48:$K$50, MATCH(B197, 'Probability Tables'!$A$48:$A$50, 0)))</f>
        <v>-0.54522705048332309</v>
      </c>
      <c r="I197" s="14">
        <f>IF(C197="N/A", 0, INDEX('Probability Tables'!$K$56:$K$58, MATCH(C197, 'Probability Tables'!$A$56:$A$58, 0)))</f>
        <v>-1.2944356648959361</v>
      </c>
      <c r="J197" s="14">
        <f>'Probability Tables'!$E$4</f>
        <v>-0.95753369040820424</v>
      </c>
      <c r="K197" s="16">
        <f>SUM(H197:J197)</f>
        <v>-2.7971964057874632</v>
      </c>
      <c r="L197" s="15">
        <f>EXP(G197)/(EXP(G197)+EXP(K197))*100</f>
        <v>30.967721442888767</v>
      </c>
      <c r="M197" s="15">
        <f>EXP(K197)/(EXP(K197)+EXP(G197))*100</f>
        <v>69.032278557111241</v>
      </c>
      <c r="N197" s="17">
        <f t="shared" si="3"/>
        <v>1</v>
      </c>
      <c r="O197" s="17">
        <v>1</v>
      </c>
    </row>
    <row r="198" spans="1:15" x14ac:dyDescent="0.25">
      <c r="A198" t="s">
        <v>303</v>
      </c>
      <c r="B198" s="12" t="s">
        <v>1251</v>
      </c>
      <c r="C198" s="12" t="s">
        <v>27</v>
      </c>
      <c r="D198" s="13">
        <f>IF(B198="N/A", 0, INDEX('Probability Tables'!$J$48:$J$50, MATCH(B198, 'Probability Tables'!$A$48:$A$50, 0)))</f>
        <v>-0.71512608727872051</v>
      </c>
      <c r="E198" s="13">
        <f>IF(C198="N/A", 0, INDEX('Probability Tables'!$J$56:$J$58, MATCH(C198, 'Probability Tables'!$A$56:$A$58, 0)))</f>
        <v>-2.4423470353692043</v>
      </c>
      <c r="F198" s="13">
        <f>'Probability Tables'!$E$3</f>
        <v>-0.48424598596127871</v>
      </c>
      <c r="G198" s="16">
        <f>SUM(D198:F198)</f>
        <v>-3.6417191086092036</v>
      </c>
      <c r="H198" s="14">
        <f>IF(B198="N/A", 0, INDEX('Probability Tables'!$K$48:$K$50, MATCH(B198, 'Probability Tables'!$A$48:$A$50, 0)))</f>
        <v>-1.624036711855253</v>
      </c>
      <c r="I198" s="14">
        <f>IF(C198="N/A", 0, INDEX('Probability Tables'!$K$56:$K$58, MATCH(C198, 'Probability Tables'!$A$56:$A$58, 0)))</f>
        <v>-2.4037432426807936</v>
      </c>
      <c r="J198" s="14">
        <f>'Probability Tables'!$E$4</f>
        <v>-0.95753369040820424</v>
      </c>
      <c r="K198" s="16">
        <f>SUM(H198:J198)</f>
        <v>-4.9853136449442506</v>
      </c>
      <c r="L198" s="15">
        <f>EXP(G198)/(EXP(G198)+EXP(K198))*100</f>
        <v>79.308044015970736</v>
      </c>
      <c r="M198" s="15">
        <f>EXP(K198)/(EXP(K198)+EXP(G198))*100</f>
        <v>20.69195598402926</v>
      </c>
      <c r="N198" s="17">
        <f t="shared" si="3"/>
        <v>0</v>
      </c>
      <c r="O198" s="17">
        <v>0</v>
      </c>
    </row>
    <row r="199" spans="1:15" x14ac:dyDescent="0.25">
      <c r="A199" t="s">
        <v>304</v>
      </c>
      <c r="B199" s="12" t="s">
        <v>1251</v>
      </c>
      <c r="C199" s="12" t="s">
        <v>15</v>
      </c>
      <c r="D199" s="13">
        <f>IF(B199="N/A", 0, INDEX('Probability Tables'!$J$48:$J$50, MATCH(B199, 'Probability Tables'!$A$48:$A$50, 0)))</f>
        <v>-0.71512608727872051</v>
      </c>
      <c r="E199" s="13">
        <f>IF(C199="N/A", 0, INDEX('Probability Tables'!$J$56:$J$58, MATCH(C199, 'Probability Tables'!$A$56:$A$58, 0)))</f>
        <v>-0.25442485069529852</v>
      </c>
      <c r="F199" s="13">
        <f>'Probability Tables'!$E$3</f>
        <v>-0.48424598596127871</v>
      </c>
      <c r="G199" s="16">
        <f>SUM(D199:F199)</f>
        <v>-1.4537969239352977</v>
      </c>
      <c r="H199" s="14">
        <f>IF(B199="N/A", 0, INDEX('Probability Tables'!$K$48:$K$50, MATCH(B199, 'Probability Tables'!$A$48:$A$50, 0)))</f>
        <v>-1.624036711855253</v>
      </c>
      <c r="I199" s="14">
        <f>IF(C199="N/A", 0, INDEX('Probability Tables'!$K$56:$K$58, MATCH(C199, 'Probability Tables'!$A$56:$A$58, 0)))</f>
        <v>-0.45323538437685085</v>
      </c>
      <c r="J199" s="14">
        <f>'Probability Tables'!$E$4</f>
        <v>-0.95753369040820424</v>
      </c>
      <c r="K199" s="16">
        <f>SUM(H199:J199)</f>
        <v>-3.034805786640308</v>
      </c>
      <c r="L199" s="15">
        <f>EXP(G199)/(EXP(G199)+EXP(K199))*100</f>
        <v>82.934735008829435</v>
      </c>
      <c r="M199" s="15">
        <f>EXP(K199)/(EXP(K199)+EXP(G199))*100</f>
        <v>17.065264991170558</v>
      </c>
      <c r="N199" s="17">
        <f t="shared" si="3"/>
        <v>0</v>
      </c>
      <c r="O199" s="17">
        <v>0</v>
      </c>
    </row>
    <row r="200" spans="1:15" x14ac:dyDescent="0.25">
      <c r="A200" t="s">
        <v>305</v>
      </c>
      <c r="B200" s="12" t="s">
        <v>1251</v>
      </c>
      <c r="C200" s="12" t="s">
        <v>27</v>
      </c>
      <c r="D200" s="13">
        <f>IF(B200="N/A", 0, INDEX('Probability Tables'!$J$48:$J$50, MATCH(B200, 'Probability Tables'!$A$48:$A$50, 0)))</f>
        <v>-0.71512608727872051</v>
      </c>
      <c r="E200" s="13">
        <f>IF(C200="N/A", 0, INDEX('Probability Tables'!$J$56:$J$58, MATCH(C200, 'Probability Tables'!$A$56:$A$58, 0)))</f>
        <v>-2.4423470353692043</v>
      </c>
      <c r="F200" s="13">
        <f>'Probability Tables'!$E$3</f>
        <v>-0.48424598596127871</v>
      </c>
      <c r="G200" s="16">
        <f>SUM(D200:F200)</f>
        <v>-3.6417191086092036</v>
      </c>
      <c r="H200" s="14">
        <f>IF(B200="N/A", 0, INDEX('Probability Tables'!$K$48:$K$50, MATCH(B200, 'Probability Tables'!$A$48:$A$50, 0)))</f>
        <v>-1.624036711855253</v>
      </c>
      <c r="I200" s="14">
        <f>IF(C200="N/A", 0, INDEX('Probability Tables'!$K$56:$K$58, MATCH(C200, 'Probability Tables'!$A$56:$A$58, 0)))</f>
        <v>-2.4037432426807936</v>
      </c>
      <c r="J200" s="14">
        <f>'Probability Tables'!$E$4</f>
        <v>-0.95753369040820424</v>
      </c>
      <c r="K200" s="16">
        <f>SUM(H200:J200)</f>
        <v>-4.9853136449442506</v>
      </c>
      <c r="L200" s="15">
        <f>EXP(G200)/(EXP(G200)+EXP(K200))*100</f>
        <v>79.308044015970736</v>
      </c>
      <c r="M200" s="15">
        <f>EXP(K200)/(EXP(K200)+EXP(G200))*100</f>
        <v>20.69195598402926</v>
      </c>
      <c r="N200" s="17">
        <f t="shared" si="3"/>
        <v>0</v>
      </c>
      <c r="O200" s="17">
        <v>1</v>
      </c>
    </row>
    <row r="201" spans="1:15" x14ac:dyDescent="0.25">
      <c r="A201" t="s">
        <v>306</v>
      </c>
      <c r="B201" s="12" t="s">
        <v>1252</v>
      </c>
      <c r="C201" s="12" t="s">
        <v>15</v>
      </c>
      <c r="D201" s="13">
        <f>IF(B201="N/A", 0, INDEX('Probability Tables'!$J$48:$J$50, MATCH(B201, 'Probability Tables'!$A$48:$A$50, 0)))</f>
        <v>-1.6691571471357227</v>
      </c>
      <c r="E201" s="13">
        <f>IF(C201="N/A", 0, INDEX('Probability Tables'!$J$56:$J$58, MATCH(C201, 'Probability Tables'!$A$56:$A$58, 0)))</f>
        <v>-0.25442485069529852</v>
      </c>
      <c r="F201" s="13">
        <f>'Probability Tables'!$E$3</f>
        <v>-0.48424598596127871</v>
      </c>
      <c r="G201" s="16">
        <f>SUM(D201:F201)</f>
        <v>-2.4078279837923002</v>
      </c>
      <c r="H201" s="14">
        <f>IF(B201="N/A", 0, INDEX('Probability Tables'!$K$48:$K$50, MATCH(B201, 'Probability Tables'!$A$48:$A$50, 0)))</f>
        <v>-1.4997389951776758</v>
      </c>
      <c r="I201" s="14">
        <f>IF(C201="N/A", 0, INDEX('Probability Tables'!$K$56:$K$58, MATCH(C201, 'Probability Tables'!$A$56:$A$58, 0)))</f>
        <v>-0.45323538437685085</v>
      </c>
      <c r="J201" s="14">
        <f>'Probability Tables'!$E$4</f>
        <v>-0.95753369040820424</v>
      </c>
      <c r="K201" s="16">
        <f>SUM(H201:J201)</f>
        <v>-2.9105080699627308</v>
      </c>
      <c r="L201" s="15">
        <f>EXP(G201)/(EXP(G201)+EXP(K201))*100</f>
        <v>62.308895438074174</v>
      </c>
      <c r="M201" s="15">
        <f>EXP(K201)/(EXP(K201)+EXP(G201))*100</f>
        <v>37.691104561925826</v>
      </c>
      <c r="N201" s="17">
        <f t="shared" si="3"/>
        <v>0</v>
      </c>
      <c r="O201" s="17">
        <v>0</v>
      </c>
    </row>
    <row r="202" spans="1:15" x14ac:dyDescent="0.25">
      <c r="A202" t="s">
        <v>307</v>
      </c>
      <c r="B202" s="12" t="s">
        <v>1251</v>
      </c>
      <c r="C202" s="12" t="s">
        <v>15</v>
      </c>
      <c r="D202" s="13">
        <f>IF(B202="N/A", 0, INDEX('Probability Tables'!$J$48:$J$50, MATCH(B202, 'Probability Tables'!$A$48:$A$50, 0)))</f>
        <v>-0.71512608727872051</v>
      </c>
      <c r="E202" s="13">
        <f>IF(C202="N/A", 0, INDEX('Probability Tables'!$J$56:$J$58, MATCH(C202, 'Probability Tables'!$A$56:$A$58, 0)))</f>
        <v>-0.25442485069529852</v>
      </c>
      <c r="F202" s="13">
        <f>'Probability Tables'!$E$3</f>
        <v>-0.48424598596127871</v>
      </c>
      <c r="G202" s="16">
        <f>SUM(D202:F202)</f>
        <v>-1.4537969239352977</v>
      </c>
      <c r="H202" s="14">
        <f>IF(B202="N/A", 0, INDEX('Probability Tables'!$K$48:$K$50, MATCH(B202, 'Probability Tables'!$A$48:$A$50, 0)))</f>
        <v>-1.624036711855253</v>
      </c>
      <c r="I202" s="14">
        <f>IF(C202="N/A", 0, INDEX('Probability Tables'!$K$56:$K$58, MATCH(C202, 'Probability Tables'!$A$56:$A$58, 0)))</f>
        <v>-0.45323538437685085</v>
      </c>
      <c r="J202" s="14">
        <f>'Probability Tables'!$E$4</f>
        <v>-0.95753369040820424</v>
      </c>
      <c r="K202" s="16">
        <f>SUM(H202:J202)</f>
        <v>-3.034805786640308</v>
      </c>
      <c r="L202" s="15">
        <f>EXP(G202)/(EXP(G202)+EXP(K202))*100</f>
        <v>82.934735008829435</v>
      </c>
      <c r="M202" s="15">
        <f>EXP(K202)/(EXP(K202)+EXP(G202))*100</f>
        <v>17.065264991170558</v>
      </c>
      <c r="N202" s="17">
        <f t="shared" si="3"/>
        <v>0</v>
      </c>
      <c r="O202" s="17">
        <v>0</v>
      </c>
    </row>
    <row r="203" spans="1:15" x14ac:dyDescent="0.25">
      <c r="A203" t="s">
        <v>308</v>
      </c>
      <c r="B203" s="12" t="s">
        <v>1250</v>
      </c>
      <c r="C203" s="12" t="s">
        <v>15</v>
      </c>
      <c r="D203" s="13">
        <f>IF(B203="N/A", 0, INDEX('Probability Tables'!$J$48:$J$50, MATCH(B203, 'Probability Tables'!$A$48:$A$50, 0)))</f>
        <v>-1.1317644959850102</v>
      </c>
      <c r="E203" s="13">
        <f>IF(C203="N/A", 0, INDEX('Probability Tables'!$J$56:$J$58, MATCH(C203, 'Probability Tables'!$A$56:$A$58, 0)))</f>
        <v>-0.25442485069529852</v>
      </c>
      <c r="F203" s="13">
        <f>'Probability Tables'!$E$3</f>
        <v>-0.48424598596127871</v>
      </c>
      <c r="G203" s="16">
        <f>SUM(D203:F203)</f>
        <v>-1.8704353326415875</v>
      </c>
      <c r="H203" s="14">
        <f>IF(B203="N/A", 0, INDEX('Probability Tables'!$K$48:$K$50, MATCH(B203, 'Probability Tables'!$A$48:$A$50, 0)))</f>
        <v>-0.54522705048332309</v>
      </c>
      <c r="I203" s="14">
        <f>IF(C203="N/A", 0, INDEX('Probability Tables'!$K$56:$K$58, MATCH(C203, 'Probability Tables'!$A$56:$A$58, 0)))</f>
        <v>-0.45323538437685085</v>
      </c>
      <c r="J203" s="14">
        <f>'Probability Tables'!$E$4</f>
        <v>-0.95753369040820424</v>
      </c>
      <c r="K203" s="16">
        <f>SUM(H203:J203)</f>
        <v>-1.9559961252683782</v>
      </c>
      <c r="L203" s="15">
        <f>EXP(G203)/(EXP(G203)+EXP(K203))*100</f>
        <v>52.137715852432443</v>
      </c>
      <c r="M203" s="15">
        <f>EXP(K203)/(EXP(K203)+EXP(G203))*100</f>
        <v>47.862284147567557</v>
      </c>
      <c r="N203" s="17">
        <f t="shared" si="3"/>
        <v>0</v>
      </c>
      <c r="O203" s="17">
        <v>0</v>
      </c>
    </row>
    <row r="204" spans="1:15" x14ac:dyDescent="0.25">
      <c r="A204" t="s">
        <v>309</v>
      </c>
      <c r="B204" s="12" t="s">
        <v>1251</v>
      </c>
      <c r="C204" s="12" t="s">
        <v>15</v>
      </c>
      <c r="D204" s="13">
        <f>IF(B204="N/A", 0, INDEX('Probability Tables'!$J$48:$J$50, MATCH(B204, 'Probability Tables'!$A$48:$A$50, 0)))</f>
        <v>-0.71512608727872051</v>
      </c>
      <c r="E204" s="13">
        <f>IF(C204="N/A", 0, INDEX('Probability Tables'!$J$56:$J$58, MATCH(C204, 'Probability Tables'!$A$56:$A$58, 0)))</f>
        <v>-0.25442485069529852</v>
      </c>
      <c r="F204" s="13">
        <f>'Probability Tables'!$E$3</f>
        <v>-0.48424598596127871</v>
      </c>
      <c r="G204" s="16">
        <f>SUM(D204:F204)</f>
        <v>-1.4537969239352977</v>
      </c>
      <c r="H204" s="14">
        <f>IF(B204="N/A", 0, INDEX('Probability Tables'!$K$48:$K$50, MATCH(B204, 'Probability Tables'!$A$48:$A$50, 0)))</f>
        <v>-1.624036711855253</v>
      </c>
      <c r="I204" s="14">
        <f>IF(C204="N/A", 0, INDEX('Probability Tables'!$K$56:$K$58, MATCH(C204, 'Probability Tables'!$A$56:$A$58, 0)))</f>
        <v>-0.45323538437685085</v>
      </c>
      <c r="J204" s="14">
        <f>'Probability Tables'!$E$4</f>
        <v>-0.95753369040820424</v>
      </c>
      <c r="K204" s="16">
        <f>SUM(H204:J204)</f>
        <v>-3.034805786640308</v>
      </c>
      <c r="L204" s="15">
        <f>EXP(G204)/(EXP(G204)+EXP(K204))*100</f>
        <v>82.934735008829435</v>
      </c>
      <c r="M204" s="15">
        <f>EXP(K204)/(EXP(K204)+EXP(G204))*100</f>
        <v>17.065264991170558</v>
      </c>
      <c r="N204" s="17">
        <f t="shared" si="3"/>
        <v>0</v>
      </c>
      <c r="O204" s="17">
        <v>0</v>
      </c>
    </row>
    <row r="205" spans="1:15" x14ac:dyDescent="0.25">
      <c r="A205" t="s">
        <v>310</v>
      </c>
      <c r="B205" s="12" t="s">
        <v>1251</v>
      </c>
      <c r="C205" s="12" t="s">
        <v>20</v>
      </c>
      <c r="D205" s="13">
        <f>IF(B205="N/A", 0, INDEX('Probability Tables'!$J$48:$J$50, MATCH(B205, 'Probability Tables'!$A$48:$A$50, 0)))</f>
        <v>-0.71512608727872051</v>
      </c>
      <c r="E205" s="13">
        <f>IF(C205="N/A", 0, INDEX('Probability Tables'!$J$56:$J$58, MATCH(C205, 'Probability Tables'!$A$56:$A$58, 0)))</f>
        <v>-1.9828147059907641</v>
      </c>
      <c r="F205" s="13">
        <f>'Probability Tables'!$E$3</f>
        <v>-0.48424598596127871</v>
      </c>
      <c r="G205" s="16">
        <f>SUM(D205:F205)</f>
        <v>-3.1821867792307637</v>
      </c>
      <c r="H205" s="14">
        <f>IF(B205="N/A", 0, INDEX('Probability Tables'!$K$48:$K$50, MATCH(B205, 'Probability Tables'!$A$48:$A$50, 0)))</f>
        <v>-1.624036711855253</v>
      </c>
      <c r="I205" s="14">
        <f>IF(C205="N/A", 0, INDEX('Probability Tables'!$K$56:$K$58, MATCH(C205, 'Probability Tables'!$A$56:$A$58, 0)))</f>
        <v>-1.2944356648959361</v>
      </c>
      <c r="J205" s="14">
        <f>'Probability Tables'!$E$4</f>
        <v>-0.95753369040820424</v>
      </c>
      <c r="K205" s="16">
        <f>SUM(H205:J205)</f>
        <v>-3.876006067159393</v>
      </c>
      <c r="L205" s="15">
        <f>EXP(G205)/(EXP(G205)+EXP(K205))*100</f>
        <v>66.681600712528208</v>
      </c>
      <c r="M205" s="15">
        <f>EXP(K205)/(EXP(K205)+EXP(G205))*100</f>
        <v>33.318399287471799</v>
      </c>
      <c r="N205" s="17">
        <f t="shared" si="3"/>
        <v>0</v>
      </c>
      <c r="O205" s="17">
        <v>0</v>
      </c>
    </row>
    <row r="206" spans="1:15" x14ac:dyDescent="0.25">
      <c r="A206" t="s">
        <v>311</v>
      </c>
      <c r="B206" s="12" t="s">
        <v>1251</v>
      </c>
      <c r="C206" s="12" t="s">
        <v>15</v>
      </c>
      <c r="D206" s="13">
        <f>IF(B206="N/A", 0, INDEX('Probability Tables'!$J$48:$J$50, MATCH(B206, 'Probability Tables'!$A$48:$A$50, 0)))</f>
        <v>-0.71512608727872051</v>
      </c>
      <c r="E206" s="13">
        <f>IF(C206="N/A", 0, INDEX('Probability Tables'!$J$56:$J$58, MATCH(C206, 'Probability Tables'!$A$56:$A$58, 0)))</f>
        <v>-0.25442485069529852</v>
      </c>
      <c r="F206" s="13">
        <f>'Probability Tables'!$E$3</f>
        <v>-0.48424598596127871</v>
      </c>
      <c r="G206" s="16">
        <f>SUM(D206:F206)</f>
        <v>-1.4537969239352977</v>
      </c>
      <c r="H206" s="14">
        <f>IF(B206="N/A", 0, INDEX('Probability Tables'!$K$48:$K$50, MATCH(B206, 'Probability Tables'!$A$48:$A$50, 0)))</f>
        <v>-1.624036711855253</v>
      </c>
      <c r="I206" s="14">
        <f>IF(C206="N/A", 0, INDEX('Probability Tables'!$K$56:$K$58, MATCH(C206, 'Probability Tables'!$A$56:$A$58, 0)))</f>
        <v>-0.45323538437685085</v>
      </c>
      <c r="J206" s="14">
        <f>'Probability Tables'!$E$4</f>
        <v>-0.95753369040820424</v>
      </c>
      <c r="K206" s="16">
        <f>SUM(H206:J206)</f>
        <v>-3.034805786640308</v>
      </c>
      <c r="L206" s="15">
        <f>EXP(G206)/(EXP(G206)+EXP(K206))*100</f>
        <v>82.934735008829435</v>
      </c>
      <c r="M206" s="15">
        <f>EXP(K206)/(EXP(K206)+EXP(G206))*100</f>
        <v>17.065264991170558</v>
      </c>
      <c r="N206" s="17">
        <f t="shared" si="3"/>
        <v>0</v>
      </c>
      <c r="O206" s="17">
        <v>1</v>
      </c>
    </row>
    <row r="207" spans="1:15" x14ac:dyDescent="0.25">
      <c r="A207" t="s">
        <v>313</v>
      </c>
      <c r="B207" s="12" t="s">
        <v>1252</v>
      </c>
      <c r="C207" s="12" t="s">
        <v>15</v>
      </c>
      <c r="D207" s="13">
        <f>IF(B207="N/A", 0, INDEX('Probability Tables'!$J$48:$J$50, MATCH(B207, 'Probability Tables'!$A$48:$A$50, 0)))</f>
        <v>-1.6691571471357227</v>
      </c>
      <c r="E207" s="13">
        <f>IF(C207="N/A", 0, INDEX('Probability Tables'!$J$56:$J$58, MATCH(C207, 'Probability Tables'!$A$56:$A$58, 0)))</f>
        <v>-0.25442485069529852</v>
      </c>
      <c r="F207" s="13">
        <f>'Probability Tables'!$E$3</f>
        <v>-0.48424598596127871</v>
      </c>
      <c r="G207" s="16">
        <f>SUM(D207:F207)</f>
        <v>-2.4078279837923002</v>
      </c>
      <c r="H207" s="14">
        <f>IF(B207="N/A", 0, INDEX('Probability Tables'!$K$48:$K$50, MATCH(B207, 'Probability Tables'!$A$48:$A$50, 0)))</f>
        <v>-1.4997389951776758</v>
      </c>
      <c r="I207" s="14">
        <f>IF(C207="N/A", 0, INDEX('Probability Tables'!$K$56:$K$58, MATCH(C207, 'Probability Tables'!$A$56:$A$58, 0)))</f>
        <v>-0.45323538437685085</v>
      </c>
      <c r="J207" s="14">
        <f>'Probability Tables'!$E$4</f>
        <v>-0.95753369040820424</v>
      </c>
      <c r="K207" s="16">
        <f>SUM(H207:J207)</f>
        <v>-2.9105080699627308</v>
      </c>
      <c r="L207" s="15">
        <f>EXP(G207)/(EXP(G207)+EXP(K207))*100</f>
        <v>62.308895438074174</v>
      </c>
      <c r="M207" s="15">
        <f>EXP(K207)/(EXP(K207)+EXP(G207))*100</f>
        <v>37.691104561925826</v>
      </c>
      <c r="N207" s="17">
        <f t="shared" si="3"/>
        <v>0</v>
      </c>
      <c r="O207" s="17">
        <v>0</v>
      </c>
    </row>
    <row r="208" spans="1:15" x14ac:dyDescent="0.25">
      <c r="A208" t="s">
        <v>314</v>
      </c>
      <c r="B208" s="12" t="s">
        <v>1252</v>
      </c>
      <c r="C208" s="12" t="s">
        <v>15</v>
      </c>
      <c r="D208" s="13">
        <f>IF(B208="N/A", 0, INDEX('Probability Tables'!$J$48:$J$50, MATCH(B208, 'Probability Tables'!$A$48:$A$50, 0)))</f>
        <v>-1.6691571471357227</v>
      </c>
      <c r="E208" s="13">
        <f>IF(C208="N/A", 0, INDEX('Probability Tables'!$J$56:$J$58, MATCH(C208, 'Probability Tables'!$A$56:$A$58, 0)))</f>
        <v>-0.25442485069529852</v>
      </c>
      <c r="F208" s="13">
        <f>'Probability Tables'!$E$3</f>
        <v>-0.48424598596127871</v>
      </c>
      <c r="G208" s="16">
        <f>SUM(D208:F208)</f>
        <v>-2.4078279837923002</v>
      </c>
      <c r="H208" s="14">
        <f>IF(B208="N/A", 0, INDEX('Probability Tables'!$K$48:$K$50, MATCH(B208, 'Probability Tables'!$A$48:$A$50, 0)))</f>
        <v>-1.4997389951776758</v>
      </c>
      <c r="I208" s="14">
        <f>IF(C208="N/A", 0, INDEX('Probability Tables'!$K$56:$K$58, MATCH(C208, 'Probability Tables'!$A$56:$A$58, 0)))</f>
        <v>-0.45323538437685085</v>
      </c>
      <c r="J208" s="14">
        <f>'Probability Tables'!$E$4</f>
        <v>-0.95753369040820424</v>
      </c>
      <c r="K208" s="16">
        <f>SUM(H208:J208)</f>
        <v>-2.9105080699627308</v>
      </c>
      <c r="L208" s="15">
        <f>EXP(G208)/(EXP(G208)+EXP(K208))*100</f>
        <v>62.308895438074174</v>
      </c>
      <c r="M208" s="15">
        <f>EXP(K208)/(EXP(K208)+EXP(G208))*100</f>
        <v>37.691104561925826</v>
      </c>
      <c r="N208" s="17">
        <f t="shared" si="3"/>
        <v>0</v>
      </c>
      <c r="O208" s="17">
        <v>0</v>
      </c>
    </row>
    <row r="209" spans="1:15" x14ac:dyDescent="0.25">
      <c r="A209" t="s">
        <v>315</v>
      </c>
      <c r="B209" s="12" t="s">
        <v>1252</v>
      </c>
      <c r="C209" s="12" t="s">
        <v>20</v>
      </c>
      <c r="D209" s="13">
        <f>IF(B209="N/A", 0, INDEX('Probability Tables'!$J$48:$J$50, MATCH(B209, 'Probability Tables'!$A$48:$A$50, 0)))</f>
        <v>-1.6691571471357227</v>
      </c>
      <c r="E209" s="13">
        <f>IF(C209="N/A", 0, INDEX('Probability Tables'!$J$56:$J$58, MATCH(C209, 'Probability Tables'!$A$56:$A$58, 0)))</f>
        <v>-1.9828147059907641</v>
      </c>
      <c r="F209" s="13">
        <f>'Probability Tables'!$E$3</f>
        <v>-0.48424598596127871</v>
      </c>
      <c r="G209" s="16">
        <f>SUM(D209:F209)</f>
        <v>-4.1362178390877657</v>
      </c>
      <c r="H209" s="14">
        <f>IF(B209="N/A", 0, INDEX('Probability Tables'!$K$48:$K$50, MATCH(B209, 'Probability Tables'!$A$48:$A$50, 0)))</f>
        <v>-1.4997389951776758</v>
      </c>
      <c r="I209" s="14">
        <f>IF(C209="N/A", 0, INDEX('Probability Tables'!$K$56:$K$58, MATCH(C209, 'Probability Tables'!$A$56:$A$58, 0)))</f>
        <v>-1.2944356648959361</v>
      </c>
      <c r="J209" s="14">
        <f>'Probability Tables'!$E$4</f>
        <v>-0.95753369040820424</v>
      </c>
      <c r="K209" s="16">
        <f>SUM(H209:J209)</f>
        <v>-3.7517083504818158</v>
      </c>
      <c r="L209" s="15">
        <f>EXP(G209)/(EXP(G209)+EXP(K209))*100</f>
        <v>40.503972531057862</v>
      </c>
      <c r="M209" s="15">
        <f>EXP(K209)/(EXP(K209)+EXP(G209))*100</f>
        <v>59.496027468942138</v>
      </c>
      <c r="N209" s="17">
        <f t="shared" si="3"/>
        <v>1</v>
      </c>
      <c r="O209" s="17">
        <v>1</v>
      </c>
    </row>
    <row r="210" spans="1:15" x14ac:dyDescent="0.25">
      <c r="A210" t="s">
        <v>316</v>
      </c>
      <c r="B210" s="12" t="s">
        <v>1251</v>
      </c>
      <c r="C210" s="12" t="s">
        <v>27</v>
      </c>
      <c r="D210" s="13">
        <f>IF(B210="N/A", 0, INDEX('Probability Tables'!$J$48:$J$50, MATCH(B210, 'Probability Tables'!$A$48:$A$50, 0)))</f>
        <v>-0.71512608727872051</v>
      </c>
      <c r="E210" s="13">
        <f>IF(C210="N/A", 0, INDEX('Probability Tables'!$J$56:$J$58, MATCH(C210, 'Probability Tables'!$A$56:$A$58, 0)))</f>
        <v>-2.4423470353692043</v>
      </c>
      <c r="F210" s="13">
        <f>'Probability Tables'!$E$3</f>
        <v>-0.48424598596127871</v>
      </c>
      <c r="G210" s="16">
        <f>SUM(D210:F210)</f>
        <v>-3.6417191086092036</v>
      </c>
      <c r="H210" s="14">
        <f>IF(B210="N/A", 0, INDEX('Probability Tables'!$K$48:$K$50, MATCH(B210, 'Probability Tables'!$A$48:$A$50, 0)))</f>
        <v>-1.624036711855253</v>
      </c>
      <c r="I210" s="14">
        <f>IF(C210="N/A", 0, INDEX('Probability Tables'!$K$56:$K$58, MATCH(C210, 'Probability Tables'!$A$56:$A$58, 0)))</f>
        <v>-2.4037432426807936</v>
      </c>
      <c r="J210" s="14">
        <f>'Probability Tables'!$E$4</f>
        <v>-0.95753369040820424</v>
      </c>
      <c r="K210" s="16">
        <f>SUM(H210:J210)</f>
        <v>-4.9853136449442506</v>
      </c>
      <c r="L210" s="15">
        <f>EXP(G210)/(EXP(G210)+EXP(K210))*100</f>
        <v>79.308044015970736</v>
      </c>
      <c r="M210" s="15">
        <f>EXP(K210)/(EXP(K210)+EXP(G210))*100</f>
        <v>20.69195598402926</v>
      </c>
      <c r="N210" s="17">
        <f t="shared" si="3"/>
        <v>0</v>
      </c>
      <c r="O210" s="17">
        <v>1</v>
      </c>
    </row>
    <row r="211" spans="1:15" x14ac:dyDescent="0.25">
      <c r="A211" t="s">
        <v>317</v>
      </c>
      <c r="B211" s="12" t="s">
        <v>1250</v>
      </c>
      <c r="C211" s="12" t="s">
        <v>20</v>
      </c>
      <c r="D211" s="13">
        <f>IF(B211="N/A", 0, INDEX('Probability Tables'!$J$48:$J$50, MATCH(B211, 'Probability Tables'!$A$48:$A$50, 0)))</f>
        <v>-1.1317644959850102</v>
      </c>
      <c r="E211" s="13">
        <f>IF(C211="N/A", 0, INDEX('Probability Tables'!$J$56:$J$58, MATCH(C211, 'Probability Tables'!$A$56:$A$58, 0)))</f>
        <v>-1.9828147059907641</v>
      </c>
      <c r="F211" s="13">
        <f>'Probability Tables'!$E$3</f>
        <v>-0.48424598596127871</v>
      </c>
      <c r="G211" s="16">
        <f>SUM(D211:F211)</f>
        <v>-3.5988251879370532</v>
      </c>
      <c r="H211" s="14">
        <f>IF(B211="N/A", 0, INDEX('Probability Tables'!$K$48:$K$50, MATCH(B211, 'Probability Tables'!$A$48:$A$50, 0)))</f>
        <v>-0.54522705048332309</v>
      </c>
      <c r="I211" s="14">
        <f>IF(C211="N/A", 0, INDEX('Probability Tables'!$K$56:$K$58, MATCH(C211, 'Probability Tables'!$A$56:$A$58, 0)))</f>
        <v>-1.2944356648959361</v>
      </c>
      <c r="J211" s="14">
        <f>'Probability Tables'!$E$4</f>
        <v>-0.95753369040820424</v>
      </c>
      <c r="K211" s="16">
        <f>SUM(H211:J211)</f>
        <v>-2.7971964057874632</v>
      </c>
      <c r="L211" s="15">
        <f>EXP(G211)/(EXP(G211)+EXP(K211))*100</f>
        <v>30.967721442888767</v>
      </c>
      <c r="M211" s="15">
        <f>EXP(K211)/(EXP(K211)+EXP(G211))*100</f>
        <v>69.032278557111241</v>
      </c>
      <c r="N211" s="17">
        <f t="shared" si="3"/>
        <v>1</v>
      </c>
      <c r="O211" s="17">
        <v>1</v>
      </c>
    </row>
    <row r="212" spans="1:15" x14ac:dyDescent="0.25">
      <c r="A212" t="s">
        <v>319</v>
      </c>
      <c r="B212" s="12" t="s">
        <v>1251</v>
      </c>
      <c r="C212" s="12" t="s">
        <v>15</v>
      </c>
      <c r="D212" s="13">
        <f>IF(B212="N/A", 0, INDEX('Probability Tables'!$J$48:$J$50, MATCH(B212, 'Probability Tables'!$A$48:$A$50, 0)))</f>
        <v>-0.71512608727872051</v>
      </c>
      <c r="E212" s="13">
        <f>IF(C212="N/A", 0, INDEX('Probability Tables'!$J$56:$J$58, MATCH(C212, 'Probability Tables'!$A$56:$A$58, 0)))</f>
        <v>-0.25442485069529852</v>
      </c>
      <c r="F212" s="13">
        <f>'Probability Tables'!$E$3</f>
        <v>-0.48424598596127871</v>
      </c>
      <c r="G212" s="16">
        <f>SUM(D212:F212)</f>
        <v>-1.4537969239352977</v>
      </c>
      <c r="H212" s="14">
        <f>IF(B212="N/A", 0, INDEX('Probability Tables'!$K$48:$K$50, MATCH(B212, 'Probability Tables'!$A$48:$A$50, 0)))</f>
        <v>-1.624036711855253</v>
      </c>
      <c r="I212" s="14">
        <f>IF(C212="N/A", 0, INDEX('Probability Tables'!$K$56:$K$58, MATCH(C212, 'Probability Tables'!$A$56:$A$58, 0)))</f>
        <v>-0.45323538437685085</v>
      </c>
      <c r="J212" s="14">
        <f>'Probability Tables'!$E$4</f>
        <v>-0.95753369040820424</v>
      </c>
      <c r="K212" s="16">
        <f>SUM(H212:J212)</f>
        <v>-3.034805786640308</v>
      </c>
      <c r="L212" s="15">
        <f>EXP(G212)/(EXP(G212)+EXP(K212))*100</f>
        <v>82.934735008829435</v>
      </c>
      <c r="M212" s="15">
        <f>EXP(K212)/(EXP(K212)+EXP(G212))*100</f>
        <v>17.065264991170558</v>
      </c>
      <c r="N212" s="17">
        <f t="shared" si="3"/>
        <v>0</v>
      </c>
      <c r="O212" s="17">
        <v>0</v>
      </c>
    </row>
    <row r="213" spans="1:15" x14ac:dyDescent="0.25">
      <c r="A213" t="s">
        <v>321</v>
      </c>
      <c r="B213" s="12" t="s">
        <v>1250</v>
      </c>
      <c r="C213" s="12" t="s">
        <v>15</v>
      </c>
      <c r="D213" s="13">
        <f>IF(B213="N/A", 0, INDEX('Probability Tables'!$J$48:$J$50, MATCH(B213, 'Probability Tables'!$A$48:$A$50, 0)))</f>
        <v>-1.1317644959850102</v>
      </c>
      <c r="E213" s="13">
        <f>IF(C213="N/A", 0, INDEX('Probability Tables'!$J$56:$J$58, MATCH(C213, 'Probability Tables'!$A$56:$A$58, 0)))</f>
        <v>-0.25442485069529852</v>
      </c>
      <c r="F213" s="13">
        <f>'Probability Tables'!$E$3</f>
        <v>-0.48424598596127871</v>
      </c>
      <c r="G213" s="16">
        <f>SUM(D213:F213)</f>
        <v>-1.8704353326415875</v>
      </c>
      <c r="H213" s="14">
        <f>IF(B213="N/A", 0, INDEX('Probability Tables'!$K$48:$K$50, MATCH(B213, 'Probability Tables'!$A$48:$A$50, 0)))</f>
        <v>-0.54522705048332309</v>
      </c>
      <c r="I213" s="14">
        <f>IF(C213="N/A", 0, INDEX('Probability Tables'!$K$56:$K$58, MATCH(C213, 'Probability Tables'!$A$56:$A$58, 0)))</f>
        <v>-0.45323538437685085</v>
      </c>
      <c r="J213" s="14">
        <f>'Probability Tables'!$E$4</f>
        <v>-0.95753369040820424</v>
      </c>
      <c r="K213" s="16">
        <f>SUM(H213:J213)</f>
        <v>-1.9559961252683782</v>
      </c>
      <c r="L213" s="15">
        <f>EXP(G213)/(EXP(G213)+EXP(K213))*100</f>
        <v>52.137715852432443</v>
      </c>
      <c r="M213" s="15">
        <f>EXP(K213)/(EXP(K213)+EXP(G213))*100</f>
        <v>47.862284147567557</v>
      </c>
      <c r="N213" s="17">
        <f t="shared" si="3"/>
        <v>0</v>
      </c>
      <c r="O213" s="17">
        <v>1</v>
      </c>
    </row>
    <row r="214" spans="1:15" x14ac:dyDescent="0.25">
      <c r="A214" t="s">
        <v>323</v>
      </c>
      <c r="B214" s="12" t="s">
        <v>1251</v>
      </c>
      <c r="C214" s="12" t="s">
        <v>15</v>
      </c>
      <c r="D214" s="13">
        <f>IF(B214="N/A", 0, INDEX('Probability Tables'!$J$48:$J$50, MATCH(B214, 'Probability Tables'!$A$48:$A$50, 0)))</f>
        <v>-0.71512608727872051</v>
      </c>
      <c r="E214" s="13">
        <f>IF(C214="N/A", 0, INDEX('Probability Tables'!$J$56:$J$58, MATCH(C214, 'Probability Tables'!$A$56:$A$58, 0)))</f>
        <v>-0.25442485069529852</v>
      </c>
      <c r="F214" s="13">
        <f>'Probability Tables'!$E$3</f>
        <v>-0.48424598596127871</v>
      </c>
      <c r="G214" s="16">
        <f>SUM(D214:F214)</f>
        <v>-1.4537969239352977</v>
      </c>
      <c r="H214" s="14">
        <f>IF(B214="N/A", 0, INDEX('Probability Tables'!$K$48:$K$50, MATCH(B214, 'Probability Tables'!$A$48:$A$50, 0)))</f>
        <v>-1.624036711855253</v>
      </c>
      <c r="I214" s="14">
        <f>IF(C214="N/A", 0, INDEX('Probability Tables'!$K$56:$K$58, MATCH(C214, 'Probability Tables'!$A$56:$A$58, 0)))</f>
        <v>-0.45323538437685085</v>
      </c>
      <c r="J214" s="14">
        <f>'Probability Tables'!$E$4</f>
        <v>-0.95753369040820424</v>
      </c>
      <c r="K214" s="16">
        <f>SUM(H214:J214)</f>
        <v>-3.034805786640308</v>
      </c>
      <c r="L214" s="15">
        <f>EXP(G214)/(EXP(G214)+EXP(K214))*100</f>
        <v>82.934735008829435</v>
      </c>
      <c r="M214" s="15">
        <f>EXP(K214)/(EXP(K214)+EXP(G214))*100</f>
        <v>17.065264991170558</v>
      </c>
      <c r="N214" s="17">
        <f t="shared" si="3"/>
        <v>0</v>
      </c>
      <c r="O214" s="17">
        <v>0</v>
      </c>
    </row>
    <row r="215" spans="1:15" x14ac:dyDescent="0.25">
      <c r="A215" t="s">
        <v>325</v>
      </c>
      <c r="B215" s="12" t="s">
        <v>1252</v>
      </c>
      <c r="C215" s="12" t="s">
        <v>15</v>
      </c>
      <c r="D215" s="13">
        <f>IF(B215="N/A", 0, INDEX('Probability Tables'!$J$48:$J$50, MATCH(B215, 'Probability Tables'!$A$48:$A$50, 0)))</f>
        <v>-1.6691571471357227</v>
      </c>
      <c r="E215" s="13">
        <f>IF(C215="N/A", 0, INDEX('Probability Tables'!$J$56:$J$58, MATCH(C215, 'Probability Tables'!$A$56:$A$58, 0)))</f>
        <v>-0.25442485069529852</v>
      </c>
      <c r="F215" s="13">
        <f>'Probability Tables'!$E$3</f>
        <v>-0.48424598596127871</v>
      </c>
      <c r="G215" s="16">
        <f>SUM(D215:F215)</f>
        <v>-2.4078279837923002</v>
      </c>
      <c r="H215" s="14">
        <f>IF(B215="N/A", 0, INDEX('Probability Tables'!$K$48:$K$50, MATCH(B215, 'Probability Tables'!$A$48:$A$50, 0)))</f>
        <v>-1.4997389951776758</v>
      </c>
      <c r="I215" s="14">
        <f>IF(C215="N/A", 0, INDEX('Probability Tables'!$K$56:$K$58, MATCH(C215, 'Probability Tables'!$A$56:$A$58, 0)))</f>
        <v>-0.45323538437685085</v>
      </c>
      <c r="J215" s="14">
        <f>'Probability Tables'!$E$4</f>
        <v>-0.95753369040820424</v>
      </c>
      <c r="K215" s="16">
        <f>SUM(H215:J215)</f>
        <v>-2.9105080699627308</v>
      </c>
      <c r="L215" s="15">
        <f>EXP(G215)/(EXP(G215)+EXP(K215))*100</f>
        <v>62.308895438074174</v>
      </c>
      <c r="M215" s="15">
        <f>EXP(K215)/(EXP(K215)+EXP(G215))*100</f>
        <v>37.691104561925826</v>
      </c>
      <c r="N215" s="17">
        <f t="shared" si="3"/>
        <v>0</v>
      </c>
      <c r="O215" s="17">
        <v>0</v>
      </c>
    </row>
    <row r="216" spans="1:15" x14ac:dyDescent="0.25">
      <c r="A216" t="s">
        <v>326</v>
      </c>
      <c r="B216" s="12" t="s">
        <v>1251</v>
      </c>
      <c r="C216" s="12" t="s">
        <v>27</v>
      </c>
      <c r="D216" s="13">
        <f>IF(B216="N/A", 0, INDEX('Probability Tables'!$J$48:$J$50, MATCH(B216, 'Probability Tables'!$A$48:$A$50, 0)))</f>
        <v>-0.71512608727872051</v>
      </c>
      <c r="E216" s="13">
        <f>IF(C216="N/A", 0, INDEX('Probability Tables'!$J$56:$J$58, MATCH(C216, 'Probability Tables'!$A$56:$A$58, 0)))</f>
        <v>-2.4423470353692043</v>
      </c>
      <c r="F216" s="13">
        <f>'Probability Tables'!$E$3</f>
        <v>-0.48424598596127871</v>
      </c>
      <c r="G216" s="16">
        <f>SUM(D216:F216)</f>
        <v>-3.6417191086092036</v>
      </c>
      <c r="H216" s="14">
        <f>IF(B216="N/A", 0, INDEX('Probability Tables'!$K$48:$K$50, MATCH(B216, 'Probability Tables'!$A$48:$A$50, 0)))</f>
        <v>-1.624036711855253</v>
      </c>
      <c r="I216" s="14">
        <f>IF(C216="N/A", 0, INDEX('Probability Tables'!$K$56:$K$58, MATCH(C216, 'Probability Tables'!$A$56:$A$58, 0)))</f>
        <v>-2.4037432426807936</v>
      </c>
      <c r="J216" s="14">
        <f>'Probability Tables'!$E$4</f>
        <v>-0.95753369040820424</v>
      </c>
      <c r="K216" s="16">
        <f>SUM(H216:J216)</f>
        <v>-4.9853136449442506</v>
      </c>
      <c r="L216" s="15">
        <f>EXP(G216)/(EXP(G216)+EXP(K216))*100</f>
        <v>79.308044015970736</v>
      </c>
      <c r="M216" s="15">
        <f>EXP(K216)/(EXP(K216)+EXP(G216))*100</f>
        <v>20.69195598402926</v>
      </c>
      <c r="N216" s="17">
        <f t="shared" si="3"/>
        <v>0</v>
      </c>
      <c r="O216" s="17">
        <v>0</v>
      </c>
    </row>
    <row r="217" spans="1:15" x14ac:dyDescent="0.25">
      <c r="A217" t="s">
        <v>327</v>
      </c>
      <c r="B217" s="12" t="s">
        <v>1250</v>
      </c>
      <c r="C217" s="12" t="s">
        <v>20</v>
      </c>
      <c r="D217" s="13">
        <f>IF(B217="N/A", 0, INDEX('Probability Tables'!$J$48:$J$50, MATCH(B217, 'Probability Tables'!$A$48:$A$50, 0)))</f>
        <v>-1.1317644959850102</v>
      </c>
      <c r="E217" s="13">
        <f>IF(C217="N/A", 0, INDEX('Probability Tables'!$J$56:$J$58, MATCH(C217, 'Probability Tables'!$A$56:$A$58, 0)))</f>
        <v>-1.9828147059907641</v>
      </c>
      <c r="F217" s="13">
        <f>'Probability Tables'!$E$3</f>
        <v>-0.48424598596127871</v>
      </c>
      <c r="G217" s="16">
        <f>SUM(D217:F217)</f>
        <v>-3.5988251879370532</v>
      </c>
      <c r="H217" s="14">
        <f>IF(B217="N/A", 0, INDEX('Probability Tables'!$K$48:$K$50, MATCH(B217, 'Probability Tables'!$A$48:$A$50, 0)))</f>
        <v>-0.54522705048332309</v>
      </c>
      <c r="I217" s="14">
        <f>IF(C217="N/A", 0, INDEX('Probability Tables'!$K$56:$K$58, MATCH(C217, 'Probability Tables'!$A$56:$A$58, 0)))</f>
        <v>-1.2944356648959361</v>
      </c>
      <c r="J217" s="14">
        <f>'Probability Tables'!$E$4</f>
        <v>-0.95753369040820424</v>
      </c>
      <c r="K217" s="16">
        <f>SUM(H217:J217)</f>
        <v>-2.7971964057874632</v>
      </c>
      <c r="L217" s="15">
        <f>EXP(G217)/(EXP(G217)+EXP(K217))*100</f>
        <v>30.967721442888767</v>
      </c>
      <c r="M217" s="15">
        <f>EXP(K217)/(EXP(K217)+EXP(G217))*100</f>
        <v>69.032278557111241</v>
      </c>
      <c r="N217" s="17">
        <f t="shared" si="3"/>
        <v>1</v>
      </c>
      <c r="O217" s="17">
        <v>1</v>
      </c>
    </row>
    <row r="218" spans="1:15" x14ac:dyDescent="0.25">
      <c r="A218" t="s">
        <v>329</v>
      </c>
      <c r="B218" s="12" t="s">
        <v>1251</v>
      </c>
      <c r="C218" s="12" t="s">
        <v>15</v>
      </c>
      <c r="D218" s="13">
        <f>IF(B218="N/A", 0, INDEX('Probability Tables'!$J$48:$J$50, MATCH(B218, 'Probability Tables'!$A$48:$A$50, 0)))</f>
        <v>-0.71512608727872051</v>
      </c>
      <c r="E218" s="13">
        <f>IF(C218="N/A", 0, INDEX('Probability Tables'!$J$56:$J$58, MATCH(C218, 'Probability Tables'!$A$56:$A$58, 0)))</f>
        <v>-0.25442485069529852</v>
      </c>
      <c r="F218" s="13">
        <f>'Probability Tables'!$E$3</f>
        <v>-0.48424598596127871</v>
      </c>
      <c r="G218" s="16">
        <f>SUM(D218:F218)</f>
        <v>-1.4537969239352977</v>
      </c>
      <c r="H218" s="14">
        <f>IF(B218="N/A", 0, INDEX('Probability Tables'!$K$48:$K$50, MATCH(B218, 'Probability Tables'!$A$48:$A$50, 0)))</f>
        <v>-1.624036711855253</v>
      </c>
      <c r="I218" s="14">
        <f>IF(C218="N/A", 0, INDEX('Probability Tables'!$K$56:$K$58, MATCH(C218, 'Probability Tables'!$A$56:$A$58, 0)))</f>
        <v>-0.45323538437685085</v>
      </c>
      <c r="J218" s="14">
        <f>'Probability Tables'!$E$4</f>
        <v>-0.95753369040820424</v>
      </c>
      <c r="K218" s="16">
        <f>SUM(H218:J218)</f>
        <v>-3.034805786640308</v>
      </c>
      <c r="L218" s="15">
        <f>EXP(G218)/(EXP(G218)+EXP(K218))*100</f>
        <v>82.934735008829435</v>
      </c>
      <c r="M218" s="15">
        <f>EXP(K218)/(EXP(K218)+EXP(G218))*100</f>
        <v>17.065264991170558</v>
      </c>
      <c r="N218" s="17">
        <f t="shared" si="3"/>
        <v>0</v>
      </c>
      <c r="O218" s="17">
        <v>1</v>
      </c>
    </row>
    <row r="219" spans="1:15" x14ac:dyDescent="0.25">
      <c r="A219" t="s">
        <v>331</v>
      </c>
      <c r="B219" s="12" t="s">
        <v>1250</v>
      </c>
      <c r="C219" s="12" t="s">
        <v>15</v>
      </c>
      <c r="D219" s="13">
        <f>IF(B219="N/A", 0, INDEX('Probability Tables'!$J$48:$J$50, MATCH(B219, 'Probability Tables'!$A$48:$A$50, 0)))</f>
        <v>-1.1317644959850102</v>
      </c>
      <c r="E219" s="13">
        <f>IF(C219="N/A", 0, INDEX('Probability Tables'!$J$56:$J$58, MATCH(C219, 'Probability Tables'!$A$56:$A$58, 0)))</f>
        <v>-0.25442485069529852</v>
      </c>
      <c r="F219" s="13">
        <f>'Probability Tables'!$E$3</f>
        <v>-0.48424598596127871</v>
      </c>
      <c r="G219" s="16">
        <f>SUM(D219:F219)</f>
        <v>-1.8704353326415875</v>
      </c>
      <c r="H219" s="14">
        <f>IF(B219="N/A", 0, INDEX('Probability Tables'!$K$48:$K$50, MATCH(B219, 'Probability Tables'!$A$48:$A$50, 0)))</f>
        <v>-0.54522705048332309</v>
      </c>
      <c r="I219" s="14">
        <f>IF(C219="N/A", 0, INDEX('Probability Tables'!$K$56:$K$58, MATCH(C219, 'Probability Tables'!$A$56:$A$58, 0)))</f>
        <v>-0.45323538437685085</v>
      </c>
      <c r="J219" s="14">
        <f>'Probability Tables'!$E$4</f>
        <v>-0.95753369040820424</v>
      </c>
      <c r="K219" s="16">
        <f>SUM(H219:J219)</f>
        <v>-1.9559961252683782</v>
      </c>
      <c r="L219" s="15">
        <f>EXP(G219)/(EXP(G219)+EXP(K219))*100</f>
        <v>52.137715852432443</v>
      </c>
      <c r="M219" s="15">
        <f>EXP(K219)/(EXP(K219)+EXP(G219))*100</f>
        <v>47.862284147567557</v>
      </c>
      <c r="N219" s="17">
        <f t="shared" si="3"/>
        <v>0</v>
      </c>
      <c r="O219" s="17">
        <v>0</v>
      </c>
    </row>
    <row r="220" spans="1:15" x14ac:dyDescent="0.25">
      <c r="A220" t="s">
        <v>332</v>
      </c>
      <c r="B220" s="12" t="s">
        <v>1250</v>
      </c>
      <c r="C220" s="12" t="s">
        <v>20</v>
      </c>
      <c r="D220" s="13">
        <f>IF(B220="N/A", 0, INDEX('Probability Tables'!$J$48:$J$50, MATCH(B220, 'Probability Tables'!$A$48:$A$50, 0)))</f>
        <v>-1.1317644959850102</v>
      </c>
      <c r="E220" s="13">
        <f>IF(C220="N/A", 0, INDEX('Probability Tables'!$J$56:$J$58, MATCH(C220, 'Probability Tables'!$A$56:$A$58, 0)))</f>
        <v>-1.9828147059907641</v>
      </c>
      <c r="F220" s="13">
        <f>'Probability Tables'!$E$3</f>
        <v>-0.48424598596127871</v>
      </c>
      <c r="G220" s="16">
        <f>SUM(D220:F220)</f>
        <v>-3.5988251879370532</v>
      </c>
      <c r="H220" s="14">
        <f>IF(B220="N/A", 0, INDEX('Probability Tables'!$K$48:$K$50, MATCH(B220, 'Probability Tables'!$A$48:$A$50, 0)))</f>
        <v>-0.54522705048332309</v>
      </c>
      <c r="I220" s="14">
        <f>IF(C220="N/A", 0, INDEX('Probability Tables'!$K$56:$K$58, MATCH(C220, 'Probability Tables'!$A$56:$A$58, 0)))</f>
        <v>-1.2944356648959361</v>
      </c>
      <c r="J220" s="14">
        <f>'Probability Tables'!$E$4</f>
        <v>-0.95753369040820424</v>
      </c>
      <c r="K220" s="16">
        <f>SUM(H220:J220)</f>
        <v>-2.7971964057874632</v>
      </c>
      <c r="L220" s="15">
        <f>EXP(G220)/(EXP(G220)+EXP(K220))*100</f>
        <v>30.967721442888767</v>
      </c>
      <c r="M220" s="15">
        <f>EXP(K220)/(EXP(K220)+EXP(G220))*100</f>
        <v>69.032278557111241</v>
      </c>
      <c r="N220" s="17">
        <f t="shared" si="3"/>
        <v>1</v>
      </c>
      <c r="O220" s="17">
        <v>1</v>
      </c>
    </row>
    <row r="221" spans="1:15" x14ac:dyDescent="0.25">
      <c r="A221" t="s">
        <v>334</v>
      </c>
      <c r="B221" s="12" t="s">
        <v>1252</v>
      </c>
      <c r="C221" s="12" t="s">
        <v>15</v>
      </c>
      <c r="D221" s="13">
        <f>IF(B221="N/A", 0, INDEX('Probability Tables'!$J$48:$J$50, MATCH(B221, 'Probability Tables'!$A$48:$A$50, 0)))</f>
        <v>-1.6691571471357227</v>
      </c>
      <c r="E221" s="13">
        <f>IF(C221="N/A", 0, INDEX('Probability Tables'!$J$56:$J$58, MATCH(C221, 'Probability Tables'!$A$56:$A$58, 0)))</f>
        <v>-0.25442485069529852</v>
      </c>
      <c r="F221" s="13">
        <f>'Probability Tables'!$E$3</f>
        <v>-0.48424598596127871</v>
      </c>
      <c r="G221" s="16">
        <f>SUM(D221:F221)</f>
        <v>-2.4078279837923002</v>
      </c>
      <c r="H221" s="14">
        <f>IF(B221="N/A", 0, INDEX('Probability Tables'!$K$48:$K$50, MATCH(B221, 'Probability Tables'!$A$48:$A$50, 0)))</f>
        <v>-1.4997389951776758</v>
      </c>
      <c r="I221" s="14">
        <f>IF(C221="N/A", 0, INDEX('Probability Tables'!$K$56:$K$58, MATCH(C221, 'Probability Tables'!$A$56:$A$58, 0)))</f>
        <v>-0.45323538437685085</v>
      </c>
      <c r="J221" s="14">
        <f>'Probability Tables'!$E$4</f>
        <v>-0.95753369040820424</v>
      </c>
      <c r="K221" s="16">
        <f>SUM(H221:J221)</f>
        <v>-2.9105080699627308</v>
      </c>
      <c r="L221" s="15">
        <f>EXP(G221)/(EXP(G221)+EXP(K221))*100</f>
        <v>62.308895438074174</v>
      </c>
      <c r="M221" s="15">
        <f>EXP(K221)/(EXP(K221)+EXP(G221))*100</f>
        <v>37.691104561925826</v>
      </c>
      <c r="N221" s="17">
        <f t="shared" si="3"/>
        <v>0</v>
      </c>
      <c r="O221" s="17">
        <v>0</v>
      </c>
    </row>
    <row r="222" spans="1:15" x14ac:dyDescent="0.25">
      <c r="A222" t="s">
        <v>336</v>
      </c>
      <c r="B222" s="12" t="s">
        <v>1251</v>
      </c>
      <c r="C222" s="12" t="s">
        <v>15</v>
      </c>
      <c r="D222" s="13">
        <f>IF(B222="N/A", 0, INDEX('Probability Tables'!$J$48:$J$50, MATCH(B222, 'Probability Tables'!$A$48:$A$50, 0)))</f>
        <v>-0.71512608727872051</v>
      </c>
      <c r="E222" s="13">
        <f>IF(C222="N/A", 0, INDEX('Probability Tables'!$J$56:$J$58, MATCH(C222, 'Probability Tables'!$A$56:$A$58, 0)))</f>
        <v>-0.25442485069529852</v>
      </c>
      <c r="F222" s="13">
        <f>'Probability Tables'!$E$3</f>
        <v>-0.48424598596127871</v>
      </c>
      <c r="G222" s="16">
        <f>SUM(D222:F222)</f>
        <v>-1.4537969239352977</v>
      </c>
      <c r="H222" s="14">
        <f>IF(B222="N/A", 0, INDEX('Probability Tables'!$K$48:$K$50, MATCH(B222, 'Probability Tables'!$A$48:$A$50, 0)))</f>
        <v>-1.624036711855253</v>
      </c>
      <c r="I222" s="14">
        <f>IF(C222="N/A", 0, INDEX('Probability Tables'!$K$56:$K$58, MATCH(C222, 'Probability Tables'!$A$56:$A$58, 0)))</f>
        <v>-0.45323538437685085</v>
      </c>
      <c r="J222" s="14">
        <f>'Probability Tables'!$E$4</f>
        <v>-0.95753369040820424</v>
      </c>
      <c r="K222" s="16">
        <f>SUM(H222:J222)</f>
        <v>-3.034805786640308</v>
      </c>
      <c r="L222" s="15">
        <f>EXP(G222)/(EXP(G222)+EXP(K222))*100</f>
        <v>82.934735008829435</v>
      </c>
      <c r="M222" s="15">
        <f>EXP(K222)/(EXP(K222)+EXP(G222))*100</f>
        <v>17.065264991170558</v>
      </c>
      <c r="N222" s="17">
        <f t="shared" si="3"/>
        <v>0</v>
      </c>
      <c r="O222" s="17">
        <v>1</v>
      </c>
    </row>
    <row r="223" spans="1:15" x14ac:dyDescent="0.25">
      <c r="A223" t="s">
        <v>338</v>
      </c>
      <c r="B223" s="12" t="s">
        <v>1252</v>
      </c>
      <c r="C223" s="12" t="s">
        <v>15</v>
      </c>
      <c r="D223" s="13">
        <f>IF(B223="N/A", 0, INDEX('Probability Tables'!$J$48:$J$50, MATCH(B223, 'Probability Tables'!$A$48:$A$50, 0)))</f>
        <v>-1.6691571471357227</v>
      </c>
      <c r="E223" s="13">
        <f>IF(C223="N/A", 0, INDEX('Probability Tables'!$J$56:$J$58, MATCH(C223, 'Probability Tables'!$A$56:$A$58, 0)))</f>
        <v>-0.25442485069529852</v>
      </c>
      <c r="F223" s="13">
        <f>'Probability Tables'!$E$3</f>
        <v>-0.48424598596127871</v>
      </c>
      <c r="G223" s="16">
        <f>SUM(D223:F223)</f>
        <v>-2.4078279837923002</v>
      </c>
      <c r="H223" s="14">
        <f>IF(B223="N/A", 0, INDEX('Probability Tables'!$K$48:$K$50, MATCH(B223, 'Probability Tables'!$A$48:$A$50, 0)))</f>
        <v>-1.4997389951776758</v>
      </c>
      <c r="I223" s="14">
        <f>IF(C223="N/A", 0, INDEX('Probability Tables'!$K$56:$K$58, MATCH(C223, 'Probability Tables'!$A$56:$A$58, 0)))</f>
        <v>-0.45323538437685085</v>
      </c>
      <c r="J223" s="14">
        <f>'Probability Tables'!$E$4</f>
        <v>-0.95753369040820424</v>
      </c>
      <c r="K223" s="16">
        <f>SUM(H223:J223)</f>
        <v>-2.9105080699627308</v>
      </c>
      <c r="L223" s="15">
        <f>EXP(G223)/(EXP(G223)+EXP(K223))*100</f>
        <v>62.308895438074174</v>
      </c>
      <c r="M223" s="15">
        <f>EXP(K223)/(EXP(K223)+EXP(G223))*100</f>
        <v>37.691104561925826</v>
      </c>
      <c r="N223" s="17">
        <f t="shared" si="3"/>
        <v>0</v>
      </c>
      <c r="O223" s="17">
        <v>0</v>
      </c>
    </row>
    <row r="224" spans="1:15" x14ac:dyDescent="0.25">
      <c r="A224" t="s">
        <v>339</v>
      </c>
      <c r="B224" s="12" t="s">
        <v>1251</v>
      </c>
      <c r="C224" s="12" t="s">
        <v>15</v>
      </c>
      <c r="D224" s="13">
        <f>IF(B224="N/A", 0, INDEX('Probability Tables'!$J$48:$J$50, MATCH(B224, 'Probability Tables'!$A$48:$A$50, 0)))</f>
        <v>-0.71512608727872051</v>
      </c>
      <c r="E224" s="13">
        <f>IF(C224="N/A", 0, INDEX('Probability Tables'!$J$56:$J$58, MATCH(C224, 'Probability Tables'!$A$56:$A$58, 0)))</f>
        <v>-0.25442485069529852</v>
      </c>
      <c r="F224" s="13">
        <f>'Probability Tables'!$E$3</f>
        <v>-0.48424598596127871</v>
      </c>
      <c r="G224" s="16">
        <f>SUM(D224:F224)</f>
        <v>-1.4537969239352977</v>
      </c>
      <c r="H224" s="14">
        <f>IF(B224="N/A", 0, INDEX('Probability Tables'!$K$48:$K$50, MATCH(B224, 'Probability Tables'!$A$48:$A$50, 0)))</f>
        <v>-1.624036711855253</v>
      </c>
      <c r="I224" s="14">
        <f>IF(C224="N/A", 0, INDEX('Probability Tables'!$K$56:$K$58, MATCH(C224, 'Probability Tables'!$A$56:$A$58, 0)))</f>
        <v>-0.45323538437685085</v>
      </c>
      <c r="J224" s="14">
        <f>'Probability Tables'!$E$4</f>
        <v>-0.95753369040820424</v>
      </c>
      <c r="K224" s="16">
        <f>SUM(H224:J224)</f>
        <v>-3.034805786640308</v>
      </c>
      <c r="L224" s="15">
        <f>EXP(G224)/(EXP(G224)+EXP(K224))*100</f>
        <v>82.934735008829435</v>
      </c>
      <c r="M224" s="15">
        <f>EXP(K224)/(EXP(K224)+EXP(G224))*100</f>
        <v>17.065264991170558</v>
      </c>
      <c r="N224" s="17">
        <f t="shared" si="3"/>
        <v>0</v>
      </c>
      <c r="O224" s="17">
        <v>0</v>
      </c>
    </row>
    <row r="225" spans="1:15" x14ac:dyDescent="0.25">
      <c r="A225" t="s">
        <v>340</v>
      </c>
      <c r="B225" s="12" t="s">
        <v>1251</v>
      </c>
      <c r="C225" s="12" t="s">
        <v>15</v>
      </c>
      <c r="D225" s="13">
        <f>IF(B225="N/A", 0, INDEX('Probability Tables'!$J$48:$J$50, MATCH(B225, 'Probability Tables'!$A$48:$A$50, 0)))</f>
        <v>-0.71512608727872051</v>
      </c>
      <c r="E225" s="13">
        <f>IF(C225="N/A", 0, INDEX('Probability Tables'!$J$56:$J$58, MATCH(C225, 'Probability Tables'!$A$56:$A$58, 0)))</f>
        <v>-0.25442485069529852</v>
      </c>
      <c r="F225" s="13">
        <f>'Probability Tables'!$E$3</f>
        <v>-0.48424598596127871</v>
      </c>
      <c r="G225" s="16">
        <f>SUM(D225:F225)</f>
        <v>-1.4537969239352977</v>
      </c>
      <c r="H225" s="14">
        <f>IF(B225="N/A", 0, INDEX('Probability Tables'!$K$48:$K$50, MATCH(B225, 'Probability Tables'!$A$48:$A$50, 0)))</f>
        <v>-1.624036711855253</v>
      </c>
      <c r="I225" s="14">
        <f>IF(C225="N/A", 0, INDEX('Probability Tables'!$K$56:$K$58, MATCH(C225, 'Probability Tables'!$A$56:$A$58, 0)))</f>
        <v>-0.45323538437685085</v>
      </c>
      <c r="J225" s="14">
        <f>'Probability Tables'!$E$4</f>
        <v>-0.95753369040820424</v>
      </c>
      <c r="K225" s="16">
        <f>SUM(H225:J225)</f>
        <v>-3.034805786640308</v>
      </c>
      <c r="L225" s="15">
        <f>EXP(G225)/(EXP(G225)+EXP(K225))*100</f>
        <v>82.934735008829435</v>
      </c>
      <c r="M225" s="15">
        <f>EXP(K225)/(EXP(K225)+EXP(G225))*100</f>
        <v>17.065264991170558</v>
      </c>
      <c r="N225" s="17">
        <f t="shared" si="3"/>
        <v>0</v>
      </c>
      <c r="O225" s="17">
        <v>0</v>
      </c>
    </row>
    <row r="226" spans="1:15" x14ac:dyDescent="0.25">
      <c r="A226" t="s">
        <v>341</v>
      </c>
      <c r="B226" s="12" t="s">
        <v>1250</v>
      </c>
      <c r="C226" s="12" t="s">
        <v>15</v>
      </c>
      <c r="D226" s="13">
        <f>IF(B226="N/A", 0, INDEX('Probability Tables'!$J$48:$J$50, MATCH(B226, 'Probability Tables'!$A$48:$A$50, 0)))</f>
        <v>-1.1317644959850102</v>
      </c>
      <c r="E226" s="13">
        <f>IF(C226="N/A", 0, INDEX('Probability Tables'!$J$56:$J$58, MATCH(C226, 'Probability Tables'!$A$56:$A$58, 0)))</f>
        <v>-0.25442485069529852</v>
      </c>
      <c r="F226" s="13">
        <f>'Probability Tables'!$E$3</f>
        <v>-0.48424598596127871</v>
      </c>
      <c r="G226" s="16">
        <f>SUM(D226:F226)</f>
        <v>-1.8704353326415875</v>
      </c>
      <c r="H226" s="14">
        <f>IF(B226="N/A", 0, INDEX('Probability Tables'!$K$48:$K$50, MATCH(B226, 'Probability Tables'!$A$48:$A$50, 0)))</f>
        <v>-0.54522705048332309</v>
      </c>
      <c r="I226" s="14">
        <f>IF(C226="N/A", 0, INDEX('Probability Tables'!$K$56:$K$58, MATCH(C226, 'Probability Tables'!$A$56:$A$58, 0)))</f>
        <v>-0.45323538437685085</v>
      </c>
      <c r="J226" s="14">
        <f>'Probability Tables'!$E$4</f>
        <v>-0.95753369040820424</v>
      </c>
      <c r="K226" s="16">
        <f>SUM(H226:J226)</f>
        <v>-1.9559961252683782</v>
      </c>
      <c r="L226" s="15">
        <f>EXP(G226)/(EXP(G226)+EXP(K226))*100</f>
        <v>52.137715852432443</v>
      </c>
      <c r="M226" s="15">
        <f>EXP(K226)/(EXP(K226)+EXP(G226))*100</f>
        <v>47.862284147567557</v>
      </c>
      <c r="N226" s="17">
        <f t="shared" si="3"/>
        <v>0</v>
      </c>
      <c r="O226" s="17">
        <v>1</v>
      </c>
    </row>
    <row r="227" spans="1:15" x14ac:dyDescent="0.25">
      <c r="A227" t="s">
        <v>343</v>
      </c>
      <c r="B227" s="12" t="s">
        <v>1251</v>
      </c>
      <c r="C227" s="12" t="s">
        <v>15</v>
      </c>
      <c r="D227" s="13">
        <f>IF(B227="N/A", 0, INDEX('Probability Tables'!$J$48:$J$50, MATCH(B227, 'Probability Tables'!$A$48:$A$50, 0)))</f>
        <v>-0.71512608727872051</v>
      </c>
      <c r="E227" s="13">
        <f>IF(C227="N/A", 0, INDEX('Probability Tables'!$J$56:$J$58, MATCH(C227, 'Probability Tables'!$A$56:$A$58, 0)))</f>
        <v>-0.25442485069529852</v>
      </c>
      <c r="F227" s="13">
        <f>'Probability Tables'!$E$3</f>
        <v>-0.48424598596127871</v>
      </c>
      <c r="G227" s="16">
        <f>SUM(D227:F227)</f>
        <v>-1.4537969239352977</v>
      </c>
      <c r="H227" s="14">
        <f>IF(B227="N/A", 0, INDEX('Probability Tables'!$K$48:$K$50, MATCH(B227, 'Probability Tables'!$A$48:$A$50, 0)))</f>
        <v>-1.624036711855253</v>
      </c>
      <c r="I227" s="14">
        <f>IF(C227="N/A", 0, INDEX('Probability Tables'!$K$56:$K$58, MATCH(C227, 'Probability Tables'!$A$56:$A$58, 0)))</f>
        <v>-0.45323538437685085</v>
      </c>
      <c r="J227" s="14">
        <f>'Probability Tables'!$E$4</f>
        <v>-0.95753369040820424</v>
      </c>
      <c r="K227" s="16">
        <f>SUM(H227:J227)</f>
        <v>-3.034805786640308</v>
      </c>
      <c r="L227" s="15">
        <f>EXP(G227)/(EXP(G227)+EXP(K227))*100</f>
        <v>82.934735008829435</v>
      </c>
      <c r="M227" s="15">
        <f>EXP(K227)/(EXP(K227)+EXP(G227))*100</f>
        <v>17.065264991170558</v>
      </c>
      <c r="N227" s="17">
        <f t="shared" si="3"/>
        <v>0</v>
      </c>
      <c r="O227" s="17">
        <v>0</v>
      </c>
    </row>
    <row r="228" spans="1:15" x14ac:dyDescent="0.25">
      <c r="A228" t="s">
        <v>345</v>
      </c>
      <c r="B228" s="12" t="s">
        <v>1252</v>
      </c>
      <c r="C228" s="12" t="s">
        <v>15</v>
      </c>
      <c r="D228" s="13">
        <f>IF(B228="N/A", 0, INDEX('Probability Tables'!$J$48:$J$50, MATCH(B228, 'Probability Tables'!$A$48:$A$50, 0)))</f>
        <v>-1.6691571471357227</v>
      </c>
      <c r="E228" s="13">
        <f>IF(C228="N/A", 0, INDEX('Probability Tables'!$J$56:$J$58, MATCH(C228, 'Probability Tables'!$A$56:$A$58, 0)))</f>
        <v>-0.25442485069529852</v>
      </c>
      <c r="F228" s="13">
        <f>'Probability Tables'!$E$3</f>
        <v>-0.48424598596127871</v>
      </c>
      <c r="G228" s="16">
        <f>SUM(D228:F228)</f>
        <v>-2.4078279837923002</v>
      </c>
      <c r="H228" s="14">
        <f>IF(B228="N/A", 0, INDEX('Probability Tables'!$K$48:$K$50, MATCH(B228, 'Probability Tables'!$A$48:$A$50, 0)))</f>
        <v>-1.4997389951776758</v>
      </c>
      <c r="I228" s="14">
        <f>IF(C228="N/A", 0, INDEX('Probability Tables'!$K$56:$K$58, MATCH(C228, 'Probability Tables'!$A$56:$A$58, 0)))</f>
        <v>-0.45323538437685085</v>
      </c>
      <c r="J228" s="14">
        <f>'Probability Tables'!$E$4</f>
        <v>-0.95753369040820424</v>
      </c>
      <c r="K228" s="16">
        <f>SUM(H228:J228)</f>
        <v>-2.9105080699627308</v>
      </c>
      <c r="L228" s="15">
        <f>EXP(G228)/(EXP(G228)+EXP(K228))*100</f>
        <v>62.308895438074174</v>
      </c>
      <c r="M228" s="15">
        <f>EXP(K228)/(EXP(K228)+EXP(G228))*100</f>
        <v>37.691104561925826</v>
      </c>
      <c r="N228" s="17">
        <f t="shared" si="3"/>
        <v>0</v>
      </c>
      <c r="O228" s="17">
        <v>1</v>
      </c>
    </row>
    <row r="229" spans="1:15" x14ac:dyDescent="0.25">
      <c r="A229" t="s">
        <v>347</v>
      </c>
      <c r="B229" s="12" t="s">
        <v>1251</v>
      </c>
      <c r="C229" s="12" t="s">
        <v>15</v>
      </c>
      <c r="D229" s="13">
        <f>IF(B229="N/A", 0, INDEX('Probability Tables'!$J$48:$J$50, MATCH(B229, 'Probability Tables'!$A$48:$A$50, 0)))</f>
        <v>-0.71512608727872051</v>
      </c>
      <c r="E229" s="13">
        <f>IF(C229="N/A", 0, INDEX('Probability Tables'!$J$56:$J$58, MATCH(C229, 'Probability Tables'!$A$56:$A$58, 0)))</f>
        <v>-0.25442485069529852</v>
      </c>
      <c r="F229" s="13">
        <f>'Probability Tables'!$E$3</f>
        <v>-0.48424598596127871</v>
      </c>
      <c r="G229" s="16">
        <f>SUM(D229:F229)</f>
        <v>-1.4537969239352977</v>
      </c>
      <c r="H229" s="14">
        <f>IF(B229="N/A", 0, INDEX('Probability Tables'!$K$48:$K$50, MATCH(B229, 'Probability Tables'!$A$48:$A$50, 0)))</f>
        <v>-1.624036711855253</v>
      </c>
      <c r="I229" s="14">
        <f>IF(C229="N/A", 0, INDEX('Probability Tables'!$K$56:$K$58, MATCH(C229, 'Probability Tables'!$A$56:$A$58, 0)))</f>
        <v>-0.45323538437685085</v>
      </c>
      <c r="J229" s="14">
        <f>'Probability Tables'!$E$4</f>
        <v>-0.95753369040820424</v>
      </c>
      <c r="K229" s="16">
        <f>SUM(H229:J229)</f>
        <v>-3.034805786640308</v>
      </c>
      <c r="L229" s="15">
        <f>EXP(G229)/(EXP(G229)+EXP(K229))*100</f>
        <v>82.934735008829435</v>
      </c>
      <c r="M229" s="15">
        <f>EXP(K229)/(EXP(K229)+EXP(G229))*100</f>
        <v>17.065264991170558</v>
      </c>
      <c r="N229" s="17">
        <f t="shared" si="3"/>
        <v>0</v>
      </c>
      <c r="O229" s="17">
        <v>0</v>
      </c>
    </row>
    <row r="230" spans="1:15" x14ac:dyDescent="0.25">
      <c r="A230" t="s">
        <v>349</v>
      </c>
      <c r="B230" s="12" t="s">
        <v>1252</v>
      </c>
      <c r="C230" s="12" t="s">
        <v>15</v>
      </c>
      <c r="D230" s="13">
        <f>IF(B230="N/A", 0, INDEX('Probability Tables'!$J$48:$J$50, MATCH(B230, 'Probability Tables'!$A$48:$A$50, 0)))</f>
        <v>-1.6691571471357227</v>
      </c>
      <c r="E230" s="13">
        <f>IF(C230="N/A", 0, INDEX('Probability Tables'!$J$56:$J$58, MATCH(C230, 'Probability Tables'!$A$56:$A$58, 0)))</f>
        <v>-0.25442485069529852</v>
      </c>
      <c r="F230" s="13">
        <f>'Probability Tables'!$E$3</f>
        <v>-0.48424598596127871</v>
      </c>
      <c r="G230" s="16">
        <f>SUM(D230:F230)</f>
        <v>-2.4078279837923002</v>
      </c>
      <c r="H230" s="14">
        <f>IF(B230="N/A", 0, INDEX('Probability Tables'!$K$48:$K$50, MATCH(B230, 'Probability Tables'!$A$48:$A$50, 0)))</f>
        <v>-1.4997389951776758</v>
      </c>
      <c r="I230" s="14">
        <f>IF(C230="N/A", 0, INDEX('Probability Tables'!$K$56:$K$58, MATCH(C230, 'Probability Tables'!$A$56:$A$58, 0)))</f>
        <v>-0.45323538437685085</v>
      </c>
      <c r="J230" s="14">
        <f>'Probability Tables'!$E$4</f>
        <v>-0.95753369040820424</v>
      </c>
      <c r="K230" s="16">
        <f>SUM(H230:J230)</f>
        <v>-2.9105080699627308</v>
      </c>
      <c r="L230" s="15">
        <f>EXP(G230)/(EXP(G230)+EXP(K230))*100</f>
        <v>62.308895438074174</v>
      </c>
      <c r="M230" s="15">
        <f>EXP(K230)/(EXP(K230)+EXP(G230))*100</f>
        <v>37.691104561925826</v>
      </c>
      <c r="N230" s="17">
        <f t="shared" si="3"/>
        <v>0</v>
      </c>
      <c r="O230" s="17">
        <v>0</v>
      </c>
    </row>
    <row r="231" spans="1:15" x14ac:dyDescent="0.25">
      <c r="A231" t="s">
        <v>350</v>
      </c>
      <c r="B231" s="12" t="s">
        <v>1250</v>
      </c>
      <c r="C231" s="12" t="s">
        <v>15</v>
      </c>
      <c r="D231" s="13">
        <f>IF(B231="N/A", 0, INDEX('Probability Tables'!$J$48:$J$50, MATCH(B231, 'Probability Tables'!$A$48:$A$50, 0)))</f>
        <v>-1.1317644959850102</v>
      </c>
      <c r="E231" s="13">
        <f>IF(C231="N/A", 0, INDEX('Probability Tables'!$J$56:$J$58, MATCH(C231, 'Probability Tables'!$A$56:$A$58, 0)))</f>
        <v>-0.25442485069529852</v>
      </c>
      <c r="F231" s="13">
        <f>'Probability Tables'!$E$3</f>
        <v>-0.48424598596127871</v>
      </c>
      <c r="G231" s="16">
        <f>SUM(D231:F231)</f>
        <v>-1.8704353326415875</v>
      </c>
      <c r="H231" s="14">
        <f>IF(B231="N/A", 0, INDEX('Probability Tables'!$K$48:$K$50, MATCH(B231, 'Probability Tables'!$A$48:$A$50, 0)))</f>
        <v>-0.54522705048332309</v>
      </c>
      <c r="I231" s="14">
        <f>IF(C231="N/A", 0, INDEX('Probability Tables'!$K$56:$K$58, MATCH(C231, 'Probability Tables'!$A$56:$A$58, 0)))</f>
        <v>-0.45323538437685085</v>
      </c>
      <c r="J231" s="14">
        <f>'Probability Tables'!$E$4</f>
        <v>-0.95753369040820424</v>
      </c>
      <c r="K231" s="16">
        <f>SUM(H231:J231)</f>
        <v>-1.9559961252683782</v>
      </c>
      <c r="L231" s="15">
        <f>EXP(G231)/(EXP(G231)+EXP(K231))*100</f>
        <v>52.137715852432443</v>
      </c>
      <c r="M231" s="15">
        <f>EXP(K231)/(EXP(K231)+EXP(G231))*100</f>
        <v>47.862284147567557</v>
      </c>
      <c r="N231" s="17">
        <f t="shared" si="3"/>
        <v>0</v>
      </c>
      <c r="O231" s="17">
        <v>0</v>
      </c>
    </row>
    <row r="232" spans="1:15" x14ac:dyDescent="0.25">
      <c r="A232" t="s">
        <v>351</v>
      </c>
      <c r="B232" s="12" t="s">
        <v>1250</v>
      </c>
      <c r="C232" s="12" t="s">
        <v>15</v>
      </c>
      <c r="D232" s="13">
        <f>IF(B232="N/A", 0, INDEX('Probability Tables'!$J$48:$J$50, MATCH(B232, 'Probability Tables'!$A$48:$A$50, 0)))</f>
        <v>-1.1317644959850102</v>
      </c>
      <c r="E232" s="13">
        <f>IF(C232="N/A", 0, INDEX('Probability Tables'!$J$56:$J$58, MATCH(C232, 'Probability Tables'!$A$56:$A$58, 0)))</f>
        <v>-0.25442485069529852</v>
      </c>
      <c r="F232" s="13">
        <f>'Probability Tables'!$E$3</f>
        <v>-0.48424598596127871</v>
      </c>
      <c r="G232" s="16">
        <f>SUM(D232:F232)</f>
        <v>-1.8704353326415875</v>
      </c>
      <c r="H232" s="14">
        <f>IF(B232="N/A", 0, INDEX('Probability Tables'!$K$48:$K$50, MATCH(B232, 'Probability Tables'!$A$48:$A$50, 0)))</f>
        <v>-0.54522705048332309</v>
      </c>
      <c r="I232" s="14">
        <f>IF(C232="N/A", 0, INDEX('Probability Tables'!$K$56:$K$58, MATCH(C232, 'Probability Tables'!$A$56:$A$58, 0)))</f>
        <v>-0.45323538437685085</v>
      </c>
      <c r="J232" s="14">
        <f>'Probability Tables'!$E$4</f>
        <v>-0.95753369040820424</v>
      </c>
      <c r="K232" s="16">
        <f>SUM(H232:J232)</f>
        <v>-1.9559961252683782</v>
      </c>
      <c r="L232" s="15">
        <f>EXP(G232)/(EXP(G232)+EXP(K232))*100</f>
        <v>52.137715852432443</v>
      </c>
      <c r="M232" s="15">
        <f>EXP(K232)/(EXP(K232)+EXP(G232))*100</f>
        <v>47.862284147567557</v>
      </c>
      <c r="N232" s="17">
        <f t="shared" si="3"/>
        <v>0</v>
      </c>
      <c r="O232" s="17">
        <v>1</v>
      </c>
    </row>
    <row r="233" spans="1:15" x14ac:dyDescent="0.25">
      <c r="A233" t="s">
        <v>352</v>
      </c>
      <c r="B233" s="12" t="s">
        <v>1251</v>
      </c>
      <c r="C233" s="12" t="s">
        <v>15</v>
      </c>
      <c r="D233" s="13">
        <f>IF(B233="N/A", 0, INDEX('Probability Tables'!$J$48:$J$50, MATCH(B233, 'Probability Tables'!$A$48:$A$50, 0)))</f>
        <v>-0.71512608727872051</v>
      </c>
      <c r="E233" s="13">
        <f>IF(C233="N/A", 0, INDEX('Probability Tables'!$J$56:$J$58, MATCH(C233, 'Probability Tables'!$A$56:$A$58, 0)))</f>
        <v>-0.25442485069529852</v>
      </c>
      <c r="F233" s="13">
        <f>'Probability Tables'!$E$3</f>
        <v>-0.48424598596127871</v>
      </c>
      <c r="G233" s="16">
        <f>SUM(D233:F233)</f>
        <v>-1.4537969239352977</v>
      </c>
      <c r="H233" s="14">
        <f>IF(B233="N/A", 0, INDEX('Probability Tables'!$K$48:$K$50, MATCH(B233, 'Probability Tables'!$A$48:$A$50, 0)))</f>
        <v>-1.624036711855253</v>
      </c>
      <c r="I233" s="14">
        <f>IF(C233="N/A", 0, INDEX('Probability Tables'!$K$56:$K$58, MATCH(C233, 'Probability Tables'!$A$56:$A$58, 0)))</f>
        <v>-0.45323538437685085</v>
      </c>
      <c r="J233" s="14">
        <f>'Probability Tables'!$E$4</f>
        <v>-0.95753369040820424</v>
      </c>
      <c r="K233" s="16">
        <f>SUM(H233:J233)</f>
        <v>-3.034805786640308</v>
      </c>
      <c r="L233" s="15">
        <f>EXP(G233)/(EXP(G233)+EXP(K233))*100</f>
        <v>82.934735008829435</v>
      </c>
      <c r="M233" s="15">
        <f>EXP(K233)/(EXP(K233)+EXP(G233))*100</f>
        <v>17.065264991170558</v>
      </c>
      <c r="N233" s="17">
        <f t="shared" si="3"/>
        <v>0</v>
      </c>
      <c r="O233" s="17">
        <v>0</v>
      </c>
    </row>
    <row r="234" spans="1:15" x14ac:dyDescent="0.25">
      <c r="A234" t="s">
        <v>353</v>
      </c>
      <c r="B234" s="12" t="s">
        <v>1252</v>
      </c>
      <c r="C234" s="12" t="s">
        <v>15</v>
      </c>
      <c r="D234" s="13">
        <f>IF(B234="N/A", 0, INDEX('Probability Tables'!$J$48:$J$50, MATCH(B234, 'Probability Tables'!$A$48:$A$50, 0)))</f>
        <v>-1.6691571471357227</v>
      </c>
      <c r="E234" s="13">
        <f>IF(C234="N/A", 0, INDEX('Probability Tables'!$J$56:$J$58, MATCH(C234, 'Probability Tables'!$A$56:$A$58, 0)))</f>
        <v>-0.25442485069529852</v>
      </c>
      <c r="F234" s="13">
        <f>'Probability Tables'!$E$3</f>
        <v>-0.48424598596127871</v>
      </c>
      <c r="G234" s="16">
        <f>SUM(D234:F234)</f>
        <v>-2.4078279837923002</v>
      </c>
      <c r="H234" s="14">
        <f>IF(B234="N/A", 0, INDEX('Probability Tables'!$K$48:$K$50, MATCH(B234, 'Probability Tables'!$A$48:$A$50, 0)))</f>
        <v>-1.4997389951776758</v>
      </c>
      <c r="I234" s="14">
        <f>IF(C234="N/A", 0, INDEX('Probability Tables'!$K$56:$K$58, MATCH(C234, 'Probability Tables'!$A$56:$A$58, 0)))</f>
        <v>-0.45323538437685085</v>
      </c>
      <c r="J234" s="14">
        <f>'Probability Tables'!$E$4</f>
        <v>-0.95753369040820424</v>
      </c>
      <c r="K234" s="16">
        <f>SUM(H234:J234)</f>
        <v>-2.9105080699627308</v>
      </c>
      <c r="L234" s="15">
        <f>EXP(G234)/(EXP(G234)+EXP(K234))*100</f>
        <v>62.308895438074174</v>
      </c>
      <c r="M234" s="15">
        <f>EXP(K234)/(EXP(K234)+EXP(G234))*100</f>
        <v>37.691104561925826</v>
      </c>
      <c r="N234" s="17">
        <f t="shared" si="3"/>
        <v>0</v>
      </c>
      <c r="O234" s="17">
        <v>0</v>
      </c>
    </row>
    <row r="235" spans="1:15" x14ac:dyDescent="0.25">
      <c r="A235" t="s">
        <v>354</v>
      </c>
      <c r="B235" s="12" t="s">
        <v>1250</v>
      </c>
      <c r="C235" s="12" t="s">
        <v>15</v>
      </c>
      <c r="D235" s="13">
        <f>IF(B235="N/A", 0, INDEX('Probability Tables'!$J$48:$J$50, MATCH(B235, 'Probability Tables'!$A$48:$A$50, 0)))</f>
        <v>-1.1317644959850102</v>
      </c>
      <c r="E235" s="13">
        <f>IF(C235="N/A", 0, INDEX('Probability Tables'!$J$56:$J$58, MATCH(C235, 'Probability Tables'!$A$56:$A$58, 0)))</f>
        <v>-0.25442485069529852</v>
      </c>
      <c r="F235" s="13">
        <f>'Probability Tables'!$E$3</f>
        <v>-0.48424598596127871</v>
      </c>
      <c r="G235" s="16">
        <f>SUM(D235:F235)</f>
        <v>-1.8704353326415875</v>
      </c>
      <c r="H235" s="14">
        <f>IF(B235="N/A", 0, INDEX('Probability Tables'!$K$48:$K$50, MATCH(B235, 'Probability Tables'!$A$48:$A$50, 0)))</f>
        <v>-0.54522705048332309</v>
      </c>
      <c r="I235" s="14">
        <f>IF(C235="N/A", 0, INDEX('Probability Tables'!$K$56:$K$58, MATCH(C235, 'Probability Tables'!$A$56:$A$58, 0)))</f>
        <v>-0.45323538437685085</v>
      </c>
      <c r="J235" s="14">
        <f>'Probability Tables'!$E$4</f>
        <v>-0.95753369040820424</v>
      </c>
      <c r="K235" s="16">
        <f>SUM(H235:J235)</f>
        <v>-1.9559961252683782</v>
      </c>
      <c r="L235" s="15">
        <f>EXP(G235)/(EXP(G235)+EXP(K235))*100</f>
        <v>52.137715852432443</v>
      </c>
      <c r="M235" s="15">
        <f>EXP(K235)/(EXP(K235)+EXP(G235))*100</f>
        <v>47.862284147567557</v>
      </c>
      <c r="N235" s="17">
        <f t="shared" si="3"/>
        <v>0</v>
      </c>
      <c r="O235" s="17">
        <v>1</v>
      </c>
    </row>
    <row r="236" spans="1:15" x14ac:dyDescent="0.25">
      <c r="A236" t="s">
        <v>355</v>
      </c>
      <c r="B236" s="12" t="s">
        <v>1252</v>
      </c>
      <c r="C236" s="12" t="s">
        <v>15</v>
      </c>
      <c r="D236" s="13">
        <f>IF(B236="N/A", 0, INDEX('Probability Tables'!$J$48:$J$50, MATCH(B236, 'Probability Tables'!$A$48:$A$50, 0)))</f>
        <v>-1.6691571471357227</v>
      </c>
      <c r="E236" s="13">
        <f>IF(C236="N/A", 0, INDEX('Probability Tables'!$J$56:$J$58, MATCH(C236, 'Probability Tables'!$A$56:$A$58, 0)))</f>
        <v>-0.25442485069529852</v>
      </c>
      <c r="F236" s="13">
        <f>'Probability Tables'!$E$3</f>
        <v>-0.48424598596127871</v>
      </c>
      <c r="G236" s="16">
        <f>SUM(D236:F236)</f>
        <v>-2.4078279837923002</v>
      </c>
      <c r="H236" s="14">
        <f>IF(B236="N/A", 0, INDEX('Probability Tables'!$K$48:$K$50, MATCH(B236, 'Probability Tables'!$A$48:$A$50, 0)))</f>
        <v>-1.4997389951776758</v>
      </c>
      <c r="I236" s="14">
        <f>IF(C236="N/A", 0, INDEX('Probability Tables'!$K$56:$K$58, MATCH(C236, 'Probability Tables'!$A$56:$A$58, 0)))</f>
        <v>-0.45323538437685085</v>
      </c>
      <c r="J236" s="14">
        <f>'Probability Tables'!$E$4</f>
        <v>-0.95753369040820424</v>
      </c>
      <c r="K236" s="16">
        <f>SUM(H236:J236)</f>
        <v>-2.9105080699627308</v>
      </c>
      <c r="L236" s="15">
        <f>EXP(G236)/(EXP(G236)+EXP(K236))*100</f>
        <v>62.308895438074174</v>
      </c>
      <c r="M236" s="15">
        <f>EXP(K236)/(EXP(K236)+EXP(G236))*100</f>
        <v>37.691104561925826</v>
      </c>
      <c r="N236" s="17">
        <f t="shared" si="3"/>
        <v>0</v>
      </c>
      <c r="O236" s="17">
        <v>0</v>
      </c>
    </row>
    <row r="237" spans="1:15" x14ac:dyDescent="0.25">
      <c r="A237" t="s">
        <v>357</v>
      </c>
      <c r="B237" s="12" t="s">
        <v>1251</v>
      </c>
      <c r="C237" s="12" t="s">
        <v>15</v>
      </c>
      <c r="D237" s="13">
        <f>IF(B237="N/A", 0, INDEX('Probability Tables'!$J$48:$J$50, MATCH(B237, 'Probability Tables'!$A$48:$A$50, 0)))</f>
        <v>-0.71512608727872051</v>
      </c>
      <c r="E237" s="13">
        <f>IF(C237="N/A", 0, INDEX('Probability Tables'!$J$56:$J$58, MATCH(C237, 'Probability Tables'!$A$56:$A$58, 0)))</f>
        <v>-0.25442485069529852</v>
      </c>
      <c r="F237" s="13">
        <f>'Probability Tables'!$E$3</f>
        <v>-0.48424598596127871</v>
      </c>
      <c r="G237" s="16">
        <f>SUM(D237:F237)</f>
        <v>-1.4537969239352977</v>
      </c>
      <c r="H237" s="14">
        <f>IF(B237="N/A", 0, INDEX('Probability Tables'!$K$48:$K$50, MATCH(B237, 'Probability Tables'!$A$48:$A$50, 0)))</f>
        <v>-1.624036711855253</v>
      </c>
      <c r="I237" s="14">
        <f>IF(C237="N/A", 0, INDEX('Probability Tables'!$K$56:$K$58, MATCH(C237, 'Probability Tables'!$A$56:$A$58, 0)))</f>
        <v>-0.45323538437685085</v>
      </c>
      <c r="J237" s="14">
        <f>'Probability Tables'!$E$4</f>
        <v>-0.95753369040820424</v>
      </c>
      <c r="K237" s="16">
        <f>SUM(H237:J237)</f>
        <v>-3.034805786640308</v>
      </c>
      <c r="L237" s="15">
        <f>EXP(G237)/(EXP(G237)+EXP(K237))*100</f>
        <v>82.934735008829435</v>
      </c>
      <c r="M237" s="15">
        <f>EXP(K237)/(EXP(K237)+EXP(G237))*100</f>
        <v>17.065264991170558</v>
      </c>
      <c r="N237" s="17">
        <f t="shared" si="3"/>
        <v>0</v>
      </c>
      <c r="O237" s="17">
        <v>0</v>
      </c>
    </row>
    <row r="238" spans="1:15" x14ac:dyDescent="0.25">
      <c r="A238" t="s">
        <v>359</v>
      </c>
      <c r="B238" s="12" t="s">
        <v>1250</v>
      </c>
      <c r="C238" s="12" t="s">
        <v>15</v>
      </c>
      <c r="D238" s="13">
        <f>IF(B238="N/A", 0, INDEX('Probability Tables'!$J$48:$J$50, MATCH(B238, 'Probability Tables'!$A$48:$A$50, 0)))</f>
        <v>-1.1317644959850102</v>
      </c>
      <c r="E238" s="13">
        <f>IF(C238="N/A", 0, INDEX('Probability Tables'!$J$56:$J$58, MATCH(C238, 'Probability Tables'!$A$56:$A$58, 0)))</f>
        <v>-0.25442485069529852</v>
      </c>
      <c r="F238" s="13">
        <f>'Probability Tables'!$E$3</f>
        <v>-0.48424598596127871</v>
      </c>
      <c r="G238" s="16">
        <f>SUM(D238:F238)</f>
        <v>-1.8704353326415875</v>
      </c>
      <c r="H238" s="14">
        <f>IF(B238="N/A", 0, INDEX('Probability Tables'!$K$48:$K$50, MATCH(B238, 'Probability Tables'!$A$48:$A$50, 0)))</f>
        <v>-0.54522705048332309</v>
      </c>
      <c r="I238" s="14">
        <f>IF(C238="N/A", 0, INDEX('Probability Tables'!$K$56:$K$58, MATCH(C238, 'Probability Tables'!$A$56:$A$58, 0)))</f>
        <v>-0.45323538437685085</v>
      </c>
      <c r="J238" s="14">
        <f>'Probability Tables'!$E$4</f>
        <v>-0.95753369040820424</v>
      </c>
      <c r="K238" s="16">
        <f>SUM(H238:J238)</f>
        <v>-1.9559961252683782</v>
      </c>
      <c r="L238" s="15">
        <f>EXP(G238)/(EXP(G238)+EXP(K238))*100</f>
        <v>52.137715852432443</v>
      </c>
      <c r="M238" s="15">
        <f>EXP(K238)/(EXP(K238)+EXP(G238))*100</f>
        <v>47.862284147567557</v>
      </c>
      <c r="N238" s="17">
        <f t="shared" si="3"/>
        <v>0</v>
      </c>
      <c r="O238" s="17">
        <v>0</v>
      </c>
    </row>
    <row r="239" spans="1:15" x14ac:dyDescent="0.25">
      <c r="A239" t="s">
        <v>360</v>
      </c>
      <c r="B239" s="12" t="s">
        <v>1250</v>
      </c>
      <c r="C239" s="12" t="s">
        <v>15</v>
      </c>
      <c r="D239" s="13">
        <f>IF(B239="N/A", 0, INDEX('Probability Tables'!$J$48:$J$50, MATCH(B239, 'Probability Tables'!$A$48:$A$50, 0)))</f>
        <v>-1.1317644959850102</v>
      </c>
      <c r="E239" s="13">
        <f>IF(C239="N/A", 0, INDEX('Probability Tables'!$J$56:$J$58, MATCH(C239, 'Probability Tables'!$A$56:$A$58, 0)))</f>
        <v>-0.25442485069529852</v>
      </c>
      <c r="F239" s="13">
        <f>'Probability Tables'!$E$3</f>
        <v>-0.48424598596127871</v>
      </c>
      <c r="G239" s="16">
        <f>SUM(D239:F239)</f>
        <v>-1.8704353326415875</v>
      </c>
      <c r="H239" s="14">
        <f>IF(B239="N/A", 0, INDEX('Probability Tables'!$K$48:$K$50, MATCH(B239, 'Probability Tables'!$A$48:$A$50, 0)))</f>
        <v>-0.54522705048332309</v>
      </c>
      <c r="I239" s="14">
        <f>IF(C239="N/A", 0, INDEX('Probability Tables'!$K$56:$K$58, MATCH(C239, 'Probability Tables'!$A$56:$A$58, 0)))</f>
        <v>-0.45323538437685085</v>
      </c>
      <c r="J239" s="14">
        <f>'Probability Tables'!$E$4</f>
        <v>-0.95753369040820424</v>
      </c>
      <c r="K239" s="16">
        <f>SUM(H239:J239)</f>
        <v>-1.9559961252683782</v>
      </c>
      <c r="L239" s="15">
        <f>EXP(G239)/(EXP(G239)+EXP(K239))*100</f>
        <v>52.137715852432443</v>
      </c>
      <c r="M239" s="15">
        <f>EXP(K239)/(EXP(K239)+EXP(G239))*100</f>
        <v>47.862284147567557</v>
      </c>
      <c r="N239" s="17">
        <f t="shared" si="3"/>
        <v>0</v>
      </c>
      <c r="O239" s="17">
        <v>1</v>
      </c>
    </row>
    <row r="240" spans="1:15" x14ac:dyDescent="0.25">
      <c r="A240" t="s">
        <v>362</v>
      </c>
      <c r="B240" s="12" t="s">
        <v>1252</v>
      </c>
      <c r="C240" s="12" t="s">
        <v>15</v>
      </c>
      <c r="D240" s="13">
        <f>IF(B240="N/A", 0, INDEX('Probability Tables'!$J$48:$J$50, MATCH(B240, 'Probability Tables'!$A$48:$A$50, 0)))</f>
        <v>-1.6691571471357227</v>
      </c>
      <c r="E240" s="13">
        <f>IF(C240="N/A", 0, INDEX('Probability Tables'!$J$56:$J$58, MATCH(C240, 'Probability Tables'!$A$56:$A$58, 0)))</f>
        <v>-0.25442485069529852</v>
      </c>
      <c r="F240" s="13">
        <f>'Probability Tables'!$E$3</f>
        <v>-0.48424598596127871</v>
      </c>
      <c r="G240" s="16">
        <f>SUM(D240:F240)</f>
        <v>-2.4078279837923002</v>
      </c>
      <c r="H240" s="14">
        <f>IF(B240="N/A", 0, INDEX('Probability Tables'!$K$48:$K$50, MATCH(B240, 'Probability Tables'!$A$48:$A$50, 0)))</f>
        <v>-1.4997389951776758</v>
      </c>
      <c r="I240" s="14">
        <f>IF(C240="N/A", 0, INDEX('Probability Tables'!$K$56:$K$58, MATCH(C240, 'Probability Tables'!$A$56:$A$58, 0)))</f>
        <v>-0.45323538437685085</v>
      </c>
      <c r="J240" s="14">
        <f>'Probability Tables'!$E$4</f>
        <v>-0.95753369040820424</v>
      </c>
      <c r="K240" s="16">
        <f>SUM(H240:J240)</f>
        <v>-2.9105080699627308</v>
      </c>
      <c r="L240" s="15">
        <f>EXP(G240)/(EXP(G240)+EXP(K240))*100</f>
        <v>62.308895438074174</v>
      </c>
      <c r="M240" s="15">
        <f>EXP(K240)/(EXP(K240)+EXP(G240))*100</f>
        <v>37.691104561925826</v>
      </c>
      <c r="N240" s="17">
        <f t="shared" si="3"/>
        <v>0</v>
      </c>
      <c r="O240" s="17">
        <v>0</v>
      </c>
    </row>
    <row r="241" spans="1:15" x14ac:dyDescent="0.25">
      <c r="A241" t="s">
        <v>363</v>
      </c>
      <c r="B241" s="12" t="s">
        <v>1252</v>
      </c>
      <c r="C241" s="12" t="s">
        <v>15</v>
      </c>
      <c r="D241" s="13">
        <f>IF(B241="N/A", 0, INDEX('Probability Tables'!$J$48:$J$50, MATCH(B241, 'Probability Tables'!$A$48:$A$50, 0)))</f>
        <v>-1.6691571471357227</v>
      </c>
      <c r="E241" s="13">
        <f>IF(C241="N/A", 0, INDEX('Probability Tables'!$J$56:$J$58, MATCH(C241, 'Probability Tables'!$A$56:$A$58, 0)))</f>
        <v>-0.25442485069529852</v>
      </c>
      <c r="F241" s="13">
        <f>'Probability Tables'!$E$3</f>
        <v>-0.48424598596127871</v>
      </c>
      <c r="G241" s="16">
        <f>SUM(D241:F241)</f>
        <v>-2.4078279837923002</v>
      </c>
      <c r="H241" s="14">
        <f>IF(B241="N/A", 0, INDEX('Probability Tables'!$K$48:$K$50, MATCH(B241, 'Probability Tables'!$A$48:$A$50, 0)))</f>
        <v>-1.4997389951776758</v>
      </c>
      <c r="I241" s="14">
        <f>IF(C241="N/A", 0, INDEX('Probability Tables'!$K$56:$K$58, MATCH(C241, 'Probability Tables'!$A$56:$A$58, 0)))</f>
        <v>-0.45323538437685085</v>
      </c>
      <c r="J241" s="14">
        <f>'Probability Tables'!$E$4</f>
        <v>-0.95753369040820424</v>
      </c>
      <c r="K241" s="16">
        <f>SUM(H241:J241)</f>
        <v>-2.9105080699627308</v>
      </c>
      <c r="L241" s="15">
        <f>EXP(G241)/(EXP(G241)+EXP(K241))*100</f>
        <v>62.308895438074174</v>
      </c>
      <c r="M241" s="15">
        <f>EXP(K241)/(EXP(K241)+EXP(G241))*100</f>
        <v>37.691104561925826</v>
      </c>
      <c r="N241" s="17">
        <f t="shared" si="3"/>
        <v>0</v>
      </c>
      <c r="O241" s="17">
        <v>0</v>
      </c>
    </row>
    <row r="242" spans="1:15" x14ac:dyDescent="0.25">
      <c r="A242" t="s">
        <v>365</v>
      </c>
      <c r="B242" s="12" t="s">
        <v>1252</v>
      </c>
      <c r="C242" s="12" t="s">
        <v>20</v>
      </c>
      <c r="D242" s="13">
        <f>IF(B242="N/A", 0, INDEX('Probability Tables'!$J$48:$J$50, MATCH(B242, 'Probability Tables'!$A$48:$A$50, 0)))</f>
        <v>-1.6691571471357227</v>
      </c>
      <c r="E242" s="13">
        <f>IF(C242="N/A", 0, INDEX('Probability Tables'!$J$56:$J$58, MATCH(C242, 'Probability Tables'!$A$56:$A$58, 0)))</f>
        <v>-1.9828147059907641</v>
      </c>
      <c r="F242" s="13">
        <f>'Probability Tables'!$E$3</f>
        <v>-0.48424598596127871</v>
      </c>
      <c r="G242" s="16">
        <f>SUM(D242:F242)</f>
        <v>-4.1362178390877657</v>
      </c>
      <c r="H242" s="14">
        <f>IF(B242="N/A", 0, INDEX('Probability Tables'!$K$48:$K$50, MATCH(B242, 'Probability Tables'!$A$48:$A$50, 0)))</f>
        <v>-1.4997389951776758</v>
      </c>
      <c r="I242" s="14">
        <f>IF(C242="N/A", 0, INDEX('Probability Tables'!$K$56:$K$58, MATCH(C242, 'Probability Tables'!$A$56:$A$58, 0)))</f>
        <v>-1.2944356648959361</v>
      </c>
      <c r="J242" s="14">
        <f>'Probability Tables'!$E$4</f>
        <v>-0.95753369040820424</v>
      </c>
      <c r="K242" s="16">
        <f>SUM(H242:J242)</f>
        <v>-3.7517083504818158</v>
      </c>
      <c r="L242" s="15">
        <f>EXP(G242)/(EXP(G242)+EXP(K242))*100</f>
        <v>40.503972531057862</v>
      </c>
      <c r="M242" s="15">
        <f>EXP(K242)/(EXP(K242)+EXP(G242))*100</f>
        <v>59.496027468942138</v>
      </c>
      <c r="N242" s="17">
        <f t="shared" si="3"/>
        <v>1</v>
      </c>
      <c r="O242" s="17">
        <v>0</v>
      </c>
    </row>
    <row r="243" spans="1:15" x14ac:dyDescent="0.25">
      <c r="A243" t="s">
        <v>366</v>
      </c>
      <c r="B243" s="12" t="s">
        <v>1252</v>
      </c>
      <c r="C243" s="12" t="s">
        <v>27</v>
      </c>
      <c r="D243" s="13">
        <f>IF(B243="N/A", 0, INDEX('Probability Tables'!$J$48:$J$50, MATCH(B243, 'Probability Tables'!$A$48:$A$50, 0)))</f>
        <v>-1.6691571471357227</v>
      </c>
      <c r="E243" s="13">
        <f>IF(C243="N/A", 0, INDEX('Probability Tables'!$J$56:$J$58, MATCH(C243, 'Probability Tables'!$A$56:$A$58, 0)))</f>
        <v>-2.4423470353692043</v>
      </c>
      <c r="F243" s="13">
        <f>'Probability Tables'!$E$3</f>
        <v>-0.48424598596127871</v>
      </c>
      <c r="G243" s="16">
        <f>SUM(D243:F243)</f>
        <v>-4.5957501684662052</v>
      </c>
      <c r="H243" s="14">
        <f>IF(B243="N/A", 0, INDEX('Probability Tables'!$K$48:$K$50, MATCH(B243, 'Probability Tables'!$A$48:$A$50, 0)))</f>
        <v>-1.4997389951776758</v>
      </c>
      <c r="I243" s="14">
        <f>IF(C243="N/A", 0, INDEX('Probability Tables'!$K$56:$K$58, MATCH(C243, 'Probability Tables'!$A$56:$A$58, 0)))</f>
        <v>-2.4037432426807936</v>
      </c>
      <c r="J243" s="14">
        <f>'Probability Tables'!$E$4</f>
        <v>-0.95753369040820424</v>
      </c>
      <c r="K243" s="16">
        <f>SUM(H243:J243)</f>
        <v>-4.8610159282666734</v>
      </c>
      <c r="L243" s="15">
        <f>EXP(G243)/(EXP(G243)+EXP(K243))*100</f>
        <v>56.593028878363661</v>
      </c>
      <c r="M243" s="15">
        <f>EXP(K243)/(EXP(K243)+EXP(G243))*100</f>
        <v>43.406971121636346</v>
      </c>
      <c r="N243" s="17">
        <f t="shared" si="3"/>
        <v>0</v>
      </c>
      <c r="O243" s="17">
        <v>1</v>
      </c>
    </row>
    <row r="244" spans="1:15" x14ac:dyDescent="0.25">
      <c r="A244" t="s">
        <v>367</v>
      </c>
      <c r="B244" s="12" t="s">
        <v>1252</v>
      </c>
      <c r="C244" s="12" t="s">
        <v>15</v>
      </c>
      <c r="D244" s="13">
        <f>IF(B244="N/A", 0, INDEX('Probability Tables'!$J$48:$J$50, MATCH(B244, 'Probability Tables'!$A$48:$A$50, 0)))</f>
        <v>-1.6691571471357227</v>
      </c>
      <c r="E244" s="13">
        <f>IF(C244="N/A", 0, INDEX('Probability Tables'!$J$56:$J$58, MATCH(C244, 'Probability Tables'!$A$56:$A$58, 0)))</f>
        <v>-0.25442485069529852</v>
      </c>
      <c r="F244" s="13">
        <f>'Probability Tables'!$E$3</f>
        <v>-0.48424598596127871</v>
      </c>
      <c r="G244" s="16">
        <f>SUM(D244:F244)</f>
        <v>-2.4078279837923002</v>
      </c>
      <c r="H244" s="14">
        <f>IF(B244="N/A", 0, INDEX('Probability Tables'!$K$48:$K$50, MATCH(B244, 'Probability Tables'!$A$48:$A$50, 0)))</f>
        <v>-1.4997389951776758</v>
      </c>
      <c r="I244" s="14">
        <f>IF(C244="N/A", 0, INDEX('Probability Tables'!$K$56:$K$58, MATCH(C244, 'Probability Tables'!$A$56:$A$58, 0)))</f>
        <v>-0.45323538437685085</v>
      </c>
      <c r="J244" s="14">
        <f>'Probability Tables'!$E$4</f>
        <v>-0.95753369040820424</v>
      </c>
      <c r="K244" s="16">
        <f>SUM(H244:J244)</f>
        <v>-2.9105080699627308</v>
      </c>
      <c r="L244" s="15">
        <f>EXP(G244)/(EXP(G244)+EXP(K244))*100</f>
        <v>62.308895438074174</v>
      </c>
      <c r="M244" s="15">
        <f>EXP(K244)/(EXP(K244)+EXP(G244))*100</f>
        <v>37.691104561925826</v>
      </c>
      <c r="N244" s="17">
        <f t="shared" si="3"/>
        <v>0</v>
      </c>
      <c r="O244" s="17">
        <v>0</v>
      </c>
    </row>
    <row r="245" spans="1:15" x14ac:dyDescent="0.25">
      <c r="A245" t="s">
        <v>369</v>
      </c>
      <c r="B245" s="12" t="s">
        <v>1251</v>
      </c>
      <c r="C245" s="12" t="s">
        <v>15</v>
      </c>
      <c r="D245" s="13">
        <f>IF(B245="N/A", 0, INDEX('Probability Tables'!$J$48:$J$50, MATCH(B245, 'Probability Tables'!$A$48:$A$50, 0)))</f>
        <v>-0.71512608727872051</v>
      </c>
      <c r="E245" s="13">
        <f>IF(C245="N/A", 0, INDEX('Probability Tables'!$J$56:$J$58, MATCH(C245, 'Probability Tables'!$A$56:$A$58, 0)))</f>
        <v>-0.25442485069529852</v>
      </c>
      <c r="F245" s="13">
        <f>'Probability Tables'!$E$3</f>
        <v>-0.48424598596127871</v>
      </c>
      <c r="G245" s="16">
        <f>SUM(D245:F245)</f>
        <v>-1.4537969239352977</v>
      </c>
      <c r="H245" s="14">
        <f>IF(B245="N/A", 0, INDEX('Probability Tables'!$K$48:$K$50, MATCH(B245, 'Probability Tables'!$A$48:$A$50, 0)))</f>
        <v>-1.624036711855253</v>
      </c>
      <c r="I245" s="14">
        <f>IF(C245="N/A", 0, INDEX('Probability Tables'!$K$56:$K$58, MATCH(C245, 'Probability Tables'!$A$56:$A$58, 0)))</f>
        <v>-0.45323538437685085</v>
      </c>
      <c r="J245" s="14">
        <f>'Probability Tables'!$E$4</f>
        <v>-0.95753369040820424</v>
      </c>
      <c r="K245" s="16">
        <f>SUM(H245:J245)</f>
        <v>-3.034805786640308</v>
      </c>
      <c r="L245" s="15">
        <f>EXP(G245)/(EXP(G245)+EXP(K245))*100</f>
        <v>82.934735008829435</v>
      </c>
      <c r="M245" s="15">
        <f>EXP(K245)/(EXP(K245)+EXP(G245))*100</f>
        <v>17.065264991170558</v>
      </c>
      <c r="N245" s="17">
        <f t="shared" si="3"/>
        <v>0</v>
      </c>
      <c r="O245" s="17">
        <v>0</v>
      </c>
    </row>
    <row r="246" spans="1:15" x14ac:dyDescent="0.25">
      <c r="A246" t="s">
        <v>371</v>
      </c>
      <c r="B246" s="12" t="s">
        <v>1251</v>
      </c>
      <c r="C246" s="12" t="s">
        <v>20</v>
      </c>
      <c r="D246" s="13">
        <f>IF(B246="N/A", 0, INDEX('Probability Tables'!$J$48:$J$50, MATCH(B246, 'Probability Tables'!$A$48:$A$50, 0)))</f>
        <v>-0.71512608727872051</v>
      </c>
      <c r="E246" s="13">
        <f>IF(C246="N/A", 0, INDEX('Probability Tables'!$J$56:$J$58, MATCH(C246, 'Probability Tables'!$A$56:$A$58, 0)))</f>
        <v>-1.9828147059907641</v>
      </c>
      <c r="F246" s="13">
        <f>'Probability Tables'!$E$3</f>
        <v>-0.48424598596127871</v>
      </c>
      <c r="G246" s="16">
        <f>SUM(D246:F246)</f>
        <v>-3.1821867792307637</v>
      </c>
      <c r="H246" s="14">
        <f>IF(B246="N/A", 0, INDEX('Probability Tables'!$K$48:$K$50, MATCH(B246, 'Probability Tables'!$A$48:$A$50, 0)))</f>
        <v>-1.624036711855253</v>
      </c>
      <c r="I246" s="14">
        <f>IF(C246="N/A", 0, INDEX('Probability Tables'!$K$56:$K$58, MATCH(C246, 'Probability Tables'!$A$56:$A$58, 0)))</f>
        <v>-1.2944356648959361</v>
      </c>
      <c r="J246" s="14">
        <f>'Probability Tables'!$E$4</f>
        <v>-0.95753369040820424</v>
      </c>
      <c r="K246" s="16">
        <f>SUM(H246:J246)</f>
        <v>-3.876006067159393</v>
      </c>
      <c r="L246" s="15">
        <f>EXP(G246)/(EXP(G246)+EXP(K246))*100</f>
        <v>66.681600712528208</v>
      </c>
      <c r="M246" s="15">
        <f>EXP(K246)/(EXP(K246)+EXP(G246))*100</f>
        <v>33.318399287471799</v>
      </c>
      <c r="N246" s="17">
        <f t="shared" si="3"/>
        <v>0</v>
      </c>
      <c r="O246" s="17">
        <v>0</v>
      </c>
    </row>
    <row r="247" spans="1:15" x14ac:dyDescent="0.25">
      <c r="A247" t="s">
        <v>372</v>
      </c>
      <c r="B247" s="12" t="s">
        <v>1250</v>
      </c>
      <c r="C247" s="12" t="s">
        <v>27</v>
      </c>
      <c r="D247" s="13">
        <f>IF(B247="N/A", 0, INDEX('Probability Tables'!$J$48:$J$50, MATCH(B247, 'Probability Tables'!$A$48:$A$50, 0)))</f>
        <v>-1.1317644959850102</v>
      </c>
      <c r="E247" s="13">
        <f>IF(C247="N/A", 0, INDEX('Probability Tables'!$J$56:$J$58, MATCH(C247, 'Probability Tables'!$A$56:$A$58, 0)))</f>
        <v>-2.4423470353692043</v>
      </c>
      <c r="F247" s="13">
        <f>'Probability Tables'!$E$3</f>
        <v>-0.48424598596127871</v>
      </c>
      <c r="G247" s="16">
        <f>SUM(D247:F247)</f>
        <v>-4.0583575173154927</v>
      </c>
      <c r="H247" s="14">
        <f>IF(B247="N/A", 0, INDEX('Probability Tables'!$K$48:$K$50, MATCH(B247, 'Probability Tables'!$A$48:$A$50, 0)))</f>
        <v>-0.54522705048332309</v>
      </c>
      <c r="I247" s="14">
        <f>IF(C247="N/A", 0, INDEX('Probability Tables'!$K$56:$K$58, MATCH(C247, 'Probability Tables'!$A$56:$A$58, 0)))</f>
        <v>-2.4037432426807936</v>
      </c>
      <c r="J247" s="14">
        <f>'Probability Tables'!$E$4</f>
        <v>-0.95753369040820424</v>
      </c>
      <c r="K247" s="16">
        <f>SUM(H247:J247)</f>
        <v>-3.9065039835723208</v>
      </c>
      <c r="L247" s="15">
        <f>EXP(G247)/(EXP(G247)+EXP(K247))*100</f>
        <v>46.210940010675841</v>
      </c>
      <c r="M247" s="15">
        <f>EXP(K247)/(EXP(K247)+EXP(G247))*100</f>
        <v>53.789059989324173</v>
      </c>
      <c r="N247" s="17">
        <f t="shared" si="3"/>
        <v>1</v>
      </c>
      <c r="O247" s="17">
        <v>0</v>
      </c>
    </row>
    <row r="248" spans="1:15" x14ac:dyDescent="0.25">
      <c r="A248" t="s">
        <v>374</v>
      </c>
      <c r="B248" s="12" t="s">
        <v>1251</v>
      </c>
      <c r="C248" s="12" t="s">
        <v>15</v>
      </c>
      <c r="D248" s="13">
        <f>IF(B248="N/A", 0, INDEX('Probability Tables'!$J$48:$J$50, MATCH(B248, 'Probability Tables'!$A$48:$A$50, 0)))</f>
        <v>-0.71512608727872051</v>
      </c>
      <c r="E248" s="13">
        <f>IF(C248="N/A", 0, INDEX('Probability Tables'!$J$56:$J$58, MATCH(C248, 'Probability Tables'!$A$56:$A$58, 0)))</f>
        <v>-0.25442485069529852</v>
      </c>
      <c r="F248" s="13">
        <f>'Probability Tables'!$E$3</f>
        <v>-0.48424598596127871</v>
      </c>
      <c r="G248" s="16">
        <f>SUM(D248:F248)</f>
        <v>-1.4537969239352977</v>
      </c>
      <c r="H248" s="14">
        <f>IF(B248="N/A", 0, INDEX('Probability Tables'!$K$48:$K$50, MATCH(B248, 'Probability Tables'!$A$48:$A$50, 0)))</f>
        <v>-1.624036711855253</v>
      </c>
      <c r="I248" s="14">
        <f>IF(C248="N/A", 0, INDEX('Probability Tables'!$K$56:$K$58, MATCH(C248, 'Probability Tables'!$A$56:$A$58, 0)))</f>
        <v>-0.45323538437685085</v>
      </c>
      <c r="J248" s="14">
        <f>'Probability Tables'!$E$4</f>
        <v>-0.95753369040820424</v>
      </c>
      <c r="K248" s="16">
        <f>SUM(H248:J248)</f>
        <v>-3.034805786640308</v>
      </c>
      <c r="L248" s="15">
        <f>EXP(G248)/(EXP(G248)+EXP(K248))*100</f>
        <v>82.934735008829435</v>
      </c>
      <c r="M248" s="15">
        <f>EXP(K248)/(EXP(K248)+EXP(G248))*100</f>
        <v>17.065264991170558</v>
      </c>
      <c r="N248" s="17">
        <f t="shared" si="3"/>
        <v>0</v>
      </c>
      <c r="O248" s="17">
        <v>0</v>
      </c>
    </row>
    <row r="249" spans="1:15" x14ac:dyDescent="0.25">
      <c r="A249" t="s">
        <v>375</v>
      </c>
      <c r="B249" s="12" t="s">
        <v>1252</v>
      </c>
      <c r="C249" s="12" t="s">
        <v>15</v>
      </c>
      <c r="D249" s="13">
        <f>IF(B249="N/A", 0, INDEX('Probability Tables'!$J$48:$J$50, MATCH(B249, 'Probability Tables'!$A$48:$A$50, 0)))</f>
        <v>-1.6691571471357227</v>
      </c>
      <c r="E249" s="13">
        <f>IF(C249="N/A", 0, INDEX('Probability Tables'!$J$56:$J$58, MATCH(C249, 'Probability Tables'!$A$56:$A$58, 0)))</f>
        <v>-0.25442485069529852</v>
      </c>
      <c r="F249" s="13">
        <f>'Probability Tables'!$E$3</f>
        <v>-0.48424598596127871</v>
      </c>
      <c r="G249" s="16">
        <f>SUM(D249:F249)</f>
        <v>-2.4078279837923002</v>
      </c>
      <c r="H249" s="14">
        <f>IF(B249="N/A", 0, INDEX('Probability Tables'!$K$48:$K$50, MATCH(B249, 'Probability Tables'!$A$48:$A$50, 0)))</f>
        <v>-1.4997389951776758</v>
      </c>
      <c r="I249" s="14">
        <f>IF(C249="N/A", 0, INDEX('Probability Tables'!$K$56:$K$58, MATCH(C249, 'Probability Tables'!$A$56:$A$58, 0)))</f>
        <v>-0.45323538437685085</v>
      </c>
      <c r="J249" s="14">
        <f>'Probability Tables'!$E$4</f>
        <v>-0.95753369040820424</v>
      </c>
      <c r="K249" s="16">
        <f>SUM(H249:J249)</f>
        <v>-2.9105080699627308</v>
      </c>
      <c r="L249" s="15">
        <f>EXP(G249)/(EXP(G249)+EXP(K249))*100</f>
        <v>62.308895438074174</v>
      </c>
      <c r="M249" s="15">
        <f>EXP(K249)/(EXP(K249)+EXP(G249))*100</f>
        <v>37.691104561925826</v>
      </c>
      <c r="N249" s="17">
        <f t="shared" si="3"/>
        <v>0</v>
      </c>
      <c r="O249" s="17">
        <v>1</v>
      </c>
    </row>
    <row r="250" spans="1:15" x14ac:dyDescent="0.25">
      <c r="A250" t="s">
        <v>376</v>
      </c>
      <c r="B250" s="12" t="s">
        <v>1250</v>
      </c>
      <c r="C250" s="12" t="s">
        <v>15</v>
      </c>
      <c r="D250" s="13">
        <f>IF(B250="N/A", 0, INDEX('Probability Tables'!$J$48:$J$50, MATCH(B250, 'Probability Tables'!$A$48:$A$50, 0)))</f>
        <v>-1.1317644959850102</v>
      </c>
      <c r="E250" s="13">
        <f>IF(C250="N/A", 0, INDEX('Probability Tables'!$J$56:$J$58, MATCH(C250, 'Probability Tables'!$A$56:$A$58, 0)))</f>
        <v>-0.25442485069529852</v>
      </c>
      <c r="F250" s="13">
        <f>'Probability Tables'!$E$3</f>
        <v>-0.48424598596127871</v>
      </c>
      <c r="G250" s="16">
        <f>SUM(D250:F250)</f>
        <v>-1.8704353326415875</v>
      </c>
      <c r="H250" s="14">
        <f>IF(B250="N/A", 0, INDEX('Probability Tables'!$K$48:$K$50, MATCH(B250, 'Probability Tables'!$A$48:$A$50, 0)))</f>
        <v>-0.54522705048332309</v>
      </c>
      <c r="I250" s="14">
        <f>IF(C250="N/A", 0, INDEX('Probability Tables'!$K$56:$K$58, MATCH(C250, 'Probability Tables'!$A$56:$A$58, 0)))</f>
        <v>-0.45323538437685085</v>
      </c>
      <c r="J250" s="14">
        <f>'Probability Tables'!$E$4</f>
        <v>-0.95753369040820424</v>
      </c>
      <c r="K250" s="16">
        <f>SUM(H250:J250)</f>
        <v>-1.9559961252683782</v>
      </c>
      <c r="L250" s="15">
        <f>EXP(G250)/(EXP(G250)+EXP(K250))*100</f>
        <v>52.137715852432443</v>
      </c>
      <c r="M250" s="15">
        <f>EXP(K250)/(EXP(K250)+EXP(G250))*100</f>
        <v>47.862284147567557</v>
      </c>
      <c r="N250" s="17">
        <f t="shared" si="3"/>
        <v>0</v>
      </c>
      <c r="O250" s="17">
        <v>1</v>
      </c>
    </row>
    <row r="251" spans="1:15" x14ac:dyDescent="0.25">
      <c r="A251" t="s">
        <v>378</v>
      </c>
      <c r="B251" s="12" t="s">
        <v>1250</v>
      </c>
      <c r="C251" s="12" t="s">
        <v>15</v>
      </c>
      <c r="D251" s="13">
        <f>IF(B251="N/A", 0, INDEX('Probability Tables'!$J$48:$J$50, MATCH(B251, 'Probability Tables'!$A$48:$A$50, 0)))</f>
        <v>-1.1317644959850102</v>
      </c>
      <c r="E251" s="13">
        <f>IF(C251="N/A", 0, INDEX('Probability Tables'!$J$56:$J$58, MATCH(C251, 'Probability Tables'!$A$56:$A$58, 0)))</f>
        <v>-0.25442485069529852</v>
      </c>
      <c r="F251" s="13">
        <f>'Probability Tables'!$E$3</f>
        <v>-0.48424598596127871</v>
      </c>
      <c r="G251" s="16">
        <f>SUM(D251:F251)</f>
        <v>-1.8704353326415875</v>
      </c>
      <c r="H251" s="14">
        <f>IF(B251="N/A", 0, INDEX('Probability Tables'!$K$48:$K$50, MATCH(B251, 'Probability Tables'!$A$48:$A$50, 0)))</f>
        <v>-0.54522705048332309</v>
      </c>
      <c r="I251" s="14">
        <f>IF(C251="N/A", 0, INDEX('Probability Tables'!$K$56:$K$58, MATCH(C251, 'Probability Tables'!$A$56:$A$58, 0)))</f>
        <v>-0.45323538437685085</v>
      </c>
      <c r="J251" s="14">
        <f>'Probability Tables'!$E$4</f>
        <v>-0.95753369040820424</v>
      </c>
      <c r="K251" s="16">
        <f>SUM(H251:J251)</f>
        <v>-1.9559961252683782</v>
      </c>
      <c r="L251" s="15">
        <f>EXP(G251)/(EXP(G251)+EXP(K251))*100</f>
        <v>52.137715852432443</v>
      </c>
      <c r="M251" s="15">
        <f>EXP(K251)/(EXP(K251)+EXP(G251))*100</f>
        <v>47.862284147567557</v>
      </c>
      <c r="N251" s="17">
        <f t="shared" si="3"/>
        <v>0</v>
      </c>
      <c r="O251" s="17">
        <v>0</v>
      </c>
    </row>
    <row r="252" spans="1:15" x14ac:dyDescent="0.25">
      <c r="A252" t="s">
        <v>379</v>
      </c>
      <c r="B252" s="12" t="s">
        <v>1251</v>
      </c>
      <c r="C252" s="12" t="s">
        <v>15</v>
      </c>
      <c r="D252" s="13">
        <f>IF(B252="N/A", 0, INDEX('Probability Tables'!$J$48:$J$50, MATCH(B252, 'Probability Tables'!$A$48:$A$50, 0)))</f>
        <v>-0.71512608727872051</v>
      </c>
      <c r="E252" s="13">
        <f>IF(C252="N/A", 0, INDEX('Probability Tables'!$J$56:$J$58, MATCH(C252, 'Probability Tables'!$A$56:$A$58, 0)))</f>
        <v>-0.25442485069529852</v>
      </c>
      <c r="F252" s="13">
        <f>'Probability Tables'!$E$3</f>
        <v>-0.48424598596127871</v>
      </c>
      <c r="G252" s="16">
        <f>SUM(D252:F252)</f>
        <v>-1.4537969239352977</v>
      </c>
      <c r="H252" s="14">
        <f>IF(B252="N/A", 0, INDEX('Probability Tables'!$K$48:$K$50, MATCH(B252, 'Probability Tables'!$A$48:$A$50, 0)))</f>
        <v>-1.624036711855253</v>
      </c>
      <c r="I252" s="14">
        <f>IF(C252="N/A", 0, INDEX('Probability Tables'!$K$56:$K$58, MATCH(C252, 'Probability Tables'!$A$56:$A$58, 0)))</f>
        <v>-0.45323538437685085</v>
      </c>
      <c r="J252" s="14">
        <f>'Probability Tables'!$E$4</f>
        <v>-0.95753369040820424</v>
      </c>
      <c r="K252" s="16">
        <f>SUM(H252:J252)</f>
        <v>-3.034805786640308</v>
      </c>
      <c r="L252" s="15">
        <f>EXP(G252)/(EXP(G252)+EXP(K252))*100</f>
        <v>82.934735008829435</v>
      </c>
      <c r="M252" s="15">
        <f>EXP(K252)/(EXP(K252)+EXP(G252))*100</f>
        <v>17.065264991170558</v>
      </c>
      <c r="N252" s="17">
        <f t="shared" si="3"/>
        <v>0</v>
      </c>
      <c r="O252" s="17">
        <v>0</v>
      </c>
    </row>
    <row r="253" spans="1:15" x14ac:dyDescent="0.25">
      <c r="A253" t="s">
        <v>380</v>
      </c>
      <c r="B253" s="12" t="s">
        <v>1252</v>
      </c>
      <c r="C253" s="12" t="s">
        <v>15</v>
      </c>
      <c r="D253" s="13">
        <f>IF(B253="N/A", 0, INDEX('Probability Tables'!$J$48:$J$50, MATCH(B253, 'Probability Tables'!$A$48:$A$50, 0)))</f>
        <v>-1.6691571471357227</v>
      </c>
      <c r="E253" s="13">
        <f>IF(C253="N/A", 0, INDEX('Probability Tables'!$J$56:$J$58, MATCH(C253, 'Probability Tables'!$A$56:$A$58, 0)))</f>
        <v>-0.25442485069529852</v>
      </c>
      <c r="F253" s="13">
        <f>'Probability Tables'!$E$3</f>
        <v>-0.48424598596127871</v>
      </c>
      <c r="G253" s="16">
        <f>SUM(D253:F253)</f>
        <v>-2.4078279837923002</v>
      </c>
      <c r="H253" s="14">
        <f>IF(B253="N/A", 0, INDEX('Probability Tables'!$K$48:$K$50, MATCH(B253, 'Probability Tables'!$A$48:$A$50, 0)))</f>
        <v>-1.4997389951776758</v>
      </c>
      <c r="I253" s="14">
        <f>IF(C253="N/A", 0, INDEX('Probability Tables'!$K$56:$K$58, MATCH(C253, 'Probability Tables'!$A$56:$A$58, 0)))</f>
        <v>-0.45323538437685085</v>
      </c>
      <c r="J253" s="14">
        <f>'Probability Tables'!$E$4</f>
        <v>-0.95753369040820424</v>
      </c>
      <c r="K253" s="16">
        <f>SUM(H253:J253)</f>
        <v>-2.9105080699627308</v>
      </c>
      <c r="L253" s="15">
        <f>EXP(G253)/(EXP(G253)+EXP(K253))*100</f>
        <v>62.308895438074174</v>
      </c>
      <c r="M253" s="15">
        <f>EXP(K253)/(EXP(K253)+EXP(G253))*100</f>
        <v>37.691104561925826</v>
      </c>
      <c r="N253" s="17">
        <f t="shared" si="3"/>
        <v>0</v>
      </c>
      <c r="O253" s="17">
        <v>0</v>
      </c>
    </row>
    <row r="254" spans="1:15" x14ac:dyDescent="0.25">
      <c r="A254" t="s">
        <v>381</v>
      </c>
      <c r="B254" s="12" t="s">
        <v>1250</v>
      </c>
      <c r="C254" s="12" t="s">
        <v>15</v>
      </c>
      <c r="D254" s="13">
        <f>IF(B254="N/A", 0, INDEX('Probability Tables'!$J$48:$J$50, MATCH(B254, 'Probability Tables'!$A$48:$A$50, 0)))</f>
        <v>-1.1317644959850102</v>
      </c>
      <c r="E254" s="13">
        <f>IF(C254="N/A", 0, INDEX('Probability Tables'!$J$56:$J$58, MATCH(C254, 'Probability Tables'!$A$56:$A$58, 0)))</f>
        <v>-0.25442485069529852</v>
      </c>
      <c r="F254" s="13">
        <f>'Probability Tables'!$E$3</f>
        <v>-0.48424598596127871</v>
      </c>
      <c r="G254" s="16">
        <f>SUM(D254:F254)</f>
        <v>-1.8704353326415875</v>
      </c>
      <c r="H254" s="14">
        <f>IF(B254="N/A", 0, INDEX('Probability Tables'!$K$48:$K$50, MATCH(B254, 'Probability Tables'!$A$48:$A$50, 0)))</f>
        <v>-0.54522705048332309</v>
      </c>
      <c r="I254" s="14">
        <f>IF(C254="N/A", 0, INDEX('Probability Tables'!$K$56:$K$58, MATCH(C254, 'Probability Tables'!$A$56:$A$58, 0)))</f>
        <v>-0.45323538437685085</v>
      </c>
      <c r="J254" s="14">
        <f>'Probability Tables'!$E$4</f>
        <v>-0.95753369040820424</v>
      </c>
      <c r="K254" s="16">
        <f>SUM(H254:J254)</f>
        <v>-1.9559961252683782</v>
      </c>
      <c r="L254" s="15">
        <f>EXP(G254)/(EXP(G254)+EXP(K254))*100</f>
        <v>52.137715852432443</v>
      </c>
      <c r="M254" s="15">
        <f>EXP(K254)/(EXP(K254)+EXP(G254))*100</f>
        <v>47.862284147567557</v>
      </c>
      <c r="N254" s="17">
        <f t="shared" si="3"/>
        <v>0</v>
      </c>
      <c r="O254" s="17">
        <v>0</v>
      </c>
    </row>
    <row r="255" spans="1:15" x14ac:dyDescent="0.25">
      <c r="A255" t="s">
        <v>383</v>
      </c>
      <c r="B255" s="12" t="s">
        <v>1252</v>
      </c>
      <c r="C255" s="12" t="s">
        <v>15</v>
      </c>
      <c r="D255" s="13">
        <f>IF(B255="N/A", 0, INDEX('Probability Tables'!$J$48:$J$50, MATCH(B255, 'Probability Tables'!$A$48:$A$50, 0)))</f>
        <v>-1.6691571471357227</v>
      </c>
      <c r="E255" s="13">
        <f>IF(C255="N/A", 0, INDEX('Probability Tables'!$J$56:$J$58, MATCH(C255, 'Probability Tables'!$A$56:$A$58, 0)))</f>
        <v>-0.25442485069529852</v>
      </c>
      <c r="F255" s="13">
        <f>'Probability Tables'!$E$3</f>
        <v>-0.48424598596127871</v>
      </c>
      <c r="G255" s="16">
        <f>SUM(D255:F255)</f>
        <v>-2.4078279837923002</v>
      </c>
      <c r="H255" s="14">
        <f>IF(B255="N/A", 0, INDEX('Probability Tables'!$K$48:$K$50, MATCH(B255, 'Probability Tables'!$A$48:$A$50, 0)))</f>
        <v>-1.4997389951776758</v>
      </c>
      <c r="I255" s="14">
        <f>IF(C255="N/A", 0, INDEX('Probability Tables'!$K$56:$K$58, MATCH(C255, 'Probability Tables'!$A$56:$A$58, 0)))</f>
        <v>-0.45323538437685085</v>
      </c>
      <c r="J255" s="14">
        <f>'Probability Tables'!$E$4</f>
        <v>-0.95753369040820424</v>
      </c>
      <c r="K255" s="16">
        <f>SUM(H255:J255)</f>
        <v>-2.9105080699627308</v>
      </c>
      <c r="L255" s="15">
        <f>EXP(G255)/(EXP(G255)+EXP(K255))*100</f>
        <v>62.308895438074174</v>
      </c>
      <c r="M255" s="15">
        <f>EXP(K255)/(EXP(K255)+EXP(G255))*100</f>
        <v>37.691104561925826</v>
      </c>
      <c r="N255" s="17">
        <f t="shared" si="3"/>
        <v>0</v>
      </c>
      <c r="O255" s="17">
        <v>0</v>
      </c>
    </row>
    <row r="256" spans="1:15" x14ac:dyDescent="0.25">
      <c r="A256" t="s">
        <v>385</v>
      </c>
      <c r="B256" s="12" t="s">
        <v>1250</v>
      </c>
      <c r="C256" s="12" t="s">
        <v>15</v>
      </c>
      <c r="D256" s="13">
        <f>IF(B256="N/A", 0, INDEX('Probability Tables'!$J$48:$J$50, MATCH(B256, 'Probability Tables'!$A$48:$A$50, 0)))</f>
        <v>-1.1317644959850102</v>
      </c>
      <c r="E256" s="13">
        <f>IF(C256="N/A", 0, INDEX('Probability Tables'!$J$56:$J$58, MATCH(C256, 'Probability Tables'!$A$56:$A$58, 0)))</f>
        <v>-0.25442485069529852</v>
      </c>
      <c r="F256" s="13">
        <f>'Probability Tables'!$E$3</f>
        <v>-0.48424598596127871</v>
      </c>
      <c r="G256" s="16">
        <f>SUM(D256:F256)</f>
        <v>-1.8704353326415875</v>
      </c>
      <c r="H256" s="14">
        <f>IF(B256="N/A", 0, INDEX('Probability Tables'!$K$48:$K$50, MATCH(B256, 'Probability Tables'!$A$48:$A$50, 0)))</f>
        <v>-0.54522705048332309</v>
      </c>
      <c r="I256" s="14">
        <f>IF(C256="N/A", 0, INDEX('Probability Tables'!$K$56:$K$58, MATCH(C256, 'Probability Tables'!$A$56:$A$58, 0)))</f>
        <v>-0.45323538437685085</v>
      </c>
      <c r="J256" s="14">
        <f>'Probability Tables'!$E$4</f>
        <v>-0.95753369040820424</v>
      </c>
      <c r="K256" s="16">
        <f>SUM(H256:J256)</f>
        <v>-1.9559961252683782</v>
      </c>
      <c r="L256" s="15">
        <f>EXP(G256)/(EXP(G256)+EXP(K256))*100</f>
        <v>52.137715852432443</v>
      </c>
      <c r="M256" s="15">
        <f>EXP(K256)/(EXP(K256)+EXP(G256))*100</f>
        <v>47.862284147567557</v>
      </c>
      <c r="N256" s="17">
        <f t="shared" si="3"/>
        <v>0</v>
      </c>
      <c r="O256" s="17">
        <v>0</v>
      </c>
    </row>
    <row r="257" spans="1:15" x14ac:dyDescent="0.25">
      <c r="A257" t="s">
        <v>386</v>
      </c>
      <c r="B257" s="12" t="s">
        <v>1252</v>
      </c>
      <c r="C257" s="12" t="s">
        <v>20</v>
      </c>
      <c r="D257" s="13">
        <f>IF(B257="N/A", 0, INDEX('Probability Tables'!$J$48:$J$50, MATCH(B257, 'Probability Tables'!$A$48:$A$50, 0)))</f>
        <v>-1.6691571471357227</v>
      </c>
      <c r="E257" s="13">
        <f>IF(C257="N/A", 0, INDEX('Probability Tables'!$J$56:$J$58, MATCH(C257, 'Probability Tables'!$A$56:$A$58, 0)))</f>
        <v>-1.9828147059907641</v>
      </c>
      <c r="F257" s="13">
        <f>'Probability Tables'!$E$3</f>
        <v>-0.48424598596127871</v>
      </c>
      <c r="G257" s="16">
        <f>SUM(D257:F257)</f>
        <v>-4.1362178390877657</v>
      </c>
      <c r="H257" s="14">
        <f>IF(B257="N/A", 0, INDEX('Probability Tables'!$K$48:$K$50, MATCH(B257, 'Probability Tables'!$A$48:$A$50, 0)))</f>
        <v>-1.4997389951776758</v>
      </c>
      <c r="I257" s="14">
        <f>IF(C257="N/A", 0, INDEX('Probability Tables'!$K$56:$K$58, MATCH(C257, 'Probability Tables'!$A$56:$A$58, 0)))</f>
        <v>-1.2944356648959361</v>
      </c>
      <c r="J257" s="14">
        <f>'Probability Tables'!$E$4</f>
        <v>-0.95753369040820424</v>
      </c>
      <c r="K257" s="16">
        <f>SUM(H257:J257)</f>
        <v>-3.7517083504818158</v>
      </c>
      <c r="L257" s="15">
        <f>EXP(G257)/(EXP(G257)+EXP(K257))*100</f>
        <v>40.503972531057862</v>
      </c>
      <c r="M257" s="15">
        <f>EXP(K257)/(EXP(K257)+EXP(G257))*100</f>
        <v>59.496027468942138</v>
      </c>
      <c r="N257" s="17">
        <f t="shared" si="3"/>
        <v>1</v>
      </c>
      <c r="O257" s="17">
        <v>1</v>
      </c>
    </row>
    <row r="258" spans="1:15" x14ac:dyDescent="0.25">
      <c r="A258" t="s">
        <v>387</v>
      </c>
      <c r="B258" s="12" t="s">
        <v>1250</v>
      </c>
      <c r="C258" s="12" t="s">
        <v>20</v>
      </c>
      <c r="D258" s="13">
        <f>IF(B258="N/A", 0, INDEX('Probability Tables'!$J$48:$J$50, MATCH(B258, 'Probability Tables'!$A$48:$A$50, 0)))</f>
        <v>-1.1317644959850102</v>
      </c>
      <c r="E258" s="13">
        <f>IF(C258="N/A", 0, INDEX('Probability Tables'!$J$56:$J$58, MATCH(C258, 'Probability Tables'!$A$56:$A$58, 0)))</f>
        <v>-1.9828147059907641</v>
      </c>
      <c r="F258" s="13">
        <f>'Probability Tables'!$E$3</f>
        <v>-0.48424598596127871</v>
      </c>
      <c r="G258" s="16">
        <f>SUM(D258:F258)</f>
        <v>-3.5988251879370532</v>
      </c>
      <c r="H258" s="14">
        <f>IF(B258="N/A", 0, INDEX('Probability Tables'!$K$48:$K$50, MATCH(B258, 'Probability Tables'!$A$48:$A$50, 0)))</f>
        <v>-0.54522705048332309</v>
      </c>
      <c r="I258" s="14">
        <f>IF(C258="N/A", 0, INDEX('Probability Tables'!$K$56:$K$58, MATCH(C258, 'Probability Tables'!$A$56:$A$58, 0)))</f>
        <v>-1.2944356648959361</v>
      </c>
      <c r="J258" s="14">
        <f>'Probability Tables'!$E$4</f>
        <v>-0.95753369040820424</v>
      </c>
      <c r="K258" s="16">
        <f>SUM(H258:J258)</f>
        <v>-2.7971964057874632</v>
      </c>
      <c r="L258" s="15">
        <f>EXP(G258)/(EXP(G258)+EXP(K258))*100</f>
        <v>30.967721442888767</v>
      </c>
      <c r="M258" s="15">
        <f>EXP(K258)/(EXP(K258)+EXP(G258))*100</f>
        <v>69.032278557111241</v>
      </c>
      <c r="N258" s="17">
        <f t="shared" si="3"/>
        <v>1</v>
      </c>
      <c r="O258" s="17">
        <v>1</v>
      </c>
    </row>
    <row r="259" spans="1:15" x14ac:dyDescent="0.25">
      <c r="A259" t="s">
        <v>389</v>
      </c>
      <c r="B259" s="12" t="s">
        <v>1250</v>
      </c>
      <c r="C259" s="12" t="s">
        <v>15</v>
      </c>
      <c r="D259" s="13">
        <f>IF(B259="N/A", 0, INDEX('Probability Tables'!$J$48:$J$50, MATCH(B259, 'Probability Tables'!$A$48:$A$50, 0)))</f>
        <v>-1.1317644959850102</v>
      </c>
      <c r="E259" s="13">
        <f>IF(C259="N/A", 0, INDEX('Probability Tables'!$J$56:$J$58, MATCH(C259, 'Probability Tables'!$A$56:$A$58, 0)))</f>
        <v>-0.25442485069529852</v>
      </c>
      <c r="F259" s="13">
        <f>'Probability Tables'!$E$3</f>
        <v>-0.48424598596127871</v>
      </c>
      <c r="G259" s="16">
        <f>SUM(D259:F259)</f>
        <v>-1.8704353326415875</v>
      </c>
      <c r="H259" s="14">
        <f>IF(B259="N/A", 0, INDEX('Probability Tables'!$K$48:$K$50, MATCH(B259, 'Probability Tables'!$A$48:$A$50, 0)))</f>
        <v>-0.54522705048332309</v>
      </c>
      <c r="I259" s="14">
        <f>IF(C259="N/A", 0, INDEX('Probability Tables'!$K$56:$K$58, MATCH(C259, 'Probability Tables'!$A$56:$A$58, 0)))</f>
        <v>-0.45323538437685085</v>
      </c>
      <c r="J259" s="14">
        <f>'Probability Tables'!$E$4</f>
        <v>-0.95753369040820424</v>
      </c>
      <c r="K259" s="16">
        <f>SUM(H259:J259)</f>
        <v>-1.9559961252683782</v>
      </c>
      <c r="L259" s="15">
        <f>EXP(G259)/(EXP(G259)+EXP(K259))*100</f>
        <v>52.137715852432443</v>
      </c>
      <c r="M259" s="15">
        <f>EXP(K259)/(EXP(K259)+EXP(G259))*100</f>
        <v>47.862284147567557</v>
      </c>
      <c r="N259" s="17">
        <f t="shared" ref="N259:N322" si="4">IF(L259&gt;M259, 0, 1)</f>
        <v>0</v>
      </c>
      <c r="O259" s="17">
        <v>1</v>
      </c>
    </row>
    <row r="260" spans="1:15" x14ac:dyDescent="0.25">
      <c r="A260" t="s">
        <v>391</v>
      </c>
      <c r="B260" s="12" t="s">
        <v>1250</v>
      </c>
      <c r="C260" s="12" t="s">
        <v>20</v>
      </c>
      <c r="D260" s="13">
        <f>IF(B260="N/A", 0, INDEX('Probability Tables'!$J$48:$J$50, MATCH(B260, 'Probability Tables'!$A$48:$A$50, 0)))</f>
        <v>-1.1317644959850102</v>
      </c>
      <c r="E260" s="13">
        <f>IF(C260="N/A", 0, INDEX('Probability Tables'!$J$56:$J$58, MATCH(C260, 'Probability Tables'!$A$56:$A$58, 0)))</f>
        <v>-1.9828147059907641</v>
      </c>
      <c r="F260" s="13">
        <f>'Probability Tables'!$E$3</f>
        <v>-0.48424598596127871</v>
      </c>
      <c r="G260" s="16">
        <f>SUM(D260:F260)</f>
        <v>-3.5988251879370532</v>
      </c>
      <c r="H260" s="14">
        <f>IF(B260="N/A", 0, INDEX('Probability Tables'!$K$48:$K$50, MATCH(B260, 'Probability Tables'!$A$48:$A$50, 0)))</f>
        <v>-0.54522705048332309</v>
      </c>
      <c r="I260" s="14">
        <f>IF(C260="N/A", 0, INDEX('Probability Tables'!$K$56:$K$58, MATCH(C260, 'Probability Tables'!$A$56:$A$58, 0)))</f>
        <v>-1.2944356648959361</v>
      </c>
      <c r="J260" s="14">
        <f>'Probability Tables'!$E$4</f>
        <v>-0.95753369040820424</v>
      </c>
      <c r="K260" s="16">
        <f>SUM(H260:J260)</f>
        <v>-2.7971964057874632</v>
      </c>
      <c r="L260" s="15">
        <f>EXP(G260)/(EXP(G260)+EXP(K260))*100</f>
        <v>30.967721442888767</v>
      </c>
      <c r="M260" s="15">
        <f>EXP(K260)/(EXP(K260)+EXP(G260))*100</f>
        <v>69.032278557111241</v>
      </c>
      <c r="N260" s="17">
        <f t="shared" si="4"/>
        <v>1</v>
      </c>
      <c r="O260" s="17">
        <v>1</v>
      </c>
    </row>
    <row r="261" spans="1:15" x14ac:dyDescent="0.25">
      <c r="A261" t="s">
        <v>393</v>
      </c>
      <c r="B261" s="12" t="s">
        <v>1250</v>
      </c>
      <c r="C261" s="12" t="s">
        <v>15</v>
      </c>
      <c r="D261" s="13">
        <f>IF(B261="N/A", 0, INDEX('Probability Tables'!$J$48:$J$50, MATCH(B261, 'Probability Tables'!$A$48:$A$50, 0)))</f>
        <v>-1.1317644959850102</v>
      </c>
      <c r="E261" s="13">
        <f>IF(C261="N/A", 0, INDEX('Probability Tables'!$J$56:$J$58, MATCH(C261, 'Probability Tables'!$A$56:$A$58, 0)))</f>
        <v>-0.25442485069529852</v>
      </c>
      <c r="F261" s="13">
        <f>'Probability Tables'!$E$3</f>
        <v>-0.48424598596127871</v>
      </c>
      <c r="G261" s="16">
        <f>SUM(D261:F261)</f>
        <v>-1.8704353326415875</v>
      </c>
      <c r="H261" s="14">
        <f>IF(B261="N/A", 0, INDEX('Probability Tables'!$K$48:$K$50, MATCH(B261, 'Probability Tables'!$A$48:$A$50, 0)))</f>
        <v>-0.54522705048332309</v>
      </c>
      <c r="I261" s="14">
        <f>IF(C261="N/A", 0, INDEX('Probability Tables'!$K$56:$K$58, MATCH(C261, 'Probability Tables'!$A$56:$A$58, 0)))</f>
        <v>-0.45323538437685085</v>
      </c>
      <c r="J261" s="14">
        <f>'Probability Tables'!$E$4</f>
        <v>-0.95753369040820424</v>
      </c>
      <c r="K261" s="16">
        <f>SUM(H261:J261)</f>
        <v>-1.9559961252683782</v>
      </c>
      <c r="L261" s="15">
        <f>EXP(G261)/(EXP(G261)+EXP(K261))*100</f>
        <v>52.137715852432443</v>
      </c>
      <c r="M261" s="15">
        <f>EXP(K261)/(EXP(K261)+EXP(G261))*100</f>
        <v>47.862284147567557</v>
      </c>
      <c r="N261" s="17">
        <f t="shared" si="4"/>
        <v>0</v>
      </c>
      <c r="O261" s="17">
        <v>1</v>
      </c>
    </row>
    <row r="262" spans="1:15" x14ac:dyDescent="0.25">
      <c r="A262" t="s">
        <v>394</v>
      </c>
      <c r="B262" s="12" t="s">
        <v>1251</v>
      </c>
      <c r="C262" s="12" t="s">
        <v>27</v>
      </c>
      <c r="D262" s="13">
        <f>IF(B262="N/A", 0, INDEX('Probability Tables'!$J$48:$J$50, MATCH(B262, 'Probability Tables'!$A$48:$A$50, 0)))</f>
        <v>-0.71512608727872051</v>
      </c>
      <c r="E262" s="13">
        <f>IF(C262="N/A", 0, INDEX('Probability Tables'!$J$56:$J$58, MATCH(C262, 'Probability Tables'!$A$56:$A$58, 0)))</f>
        <v>-2.4423470353692043</v>
      </c>
      <c r="F262" s="13">
        <f>'Probability Tables'!$E$3</f>
        <v>-0.48424598596127871</v>
      </c>
      <c r="G262" s="16">
        <f>SUM(D262:F262)</f>
        <v>-3.6417191086092036</v>
      </c>
      <c r="H262" s="14">
        <f>IF(B262="N/A", 0, INDEX('Probability Tables'!$K$48:$K$50, MATCH(B262, 'Probability Tables'!$A$48:$A$50, 0)))</f>
        <v>-1.624036711855253</v>
      </c>
      <c r="I262" s="14">
        <f>IF(C262="N/A", 0, INDEX('Probability Tables'!$K$56:$K$58, MATCH(C262, 'Probability Tables'!$A$56:$A$58, 0)))</f>
        <v>-2.4037432426807936</v>
      </c>
      <c r="J262" s="14">
        <f>'Probability Tables'!$E$4</f>
        <v>-0.95753369040820424</v>
      </c>
      <c r="K262" s="16">
        <f>SUM(H262:J262)</f>
        <v>-4.9853136449442506</v>
      </c>
      <c r="L262" s="15">
        <f>EXP(G262)/(EXP(G262)+EXP(K262))*100</f>
        <v>79.308044015970736</v>
      </c>
      <c r="M262" s="15">
        <f>EXP(K262)/(EXP(K262)+EXP(G262))*100</f>
        <v>20.69195598402926</v>
      </c>
      <c r="N262" s="17">
        <f t="shared" si="4"/>
        <v>0</v>
      </c>
      <c r="O262" s="17">
        <v>0</v>
      </c>
    </row>
    <row r="263" spans="1:15" x14ac:dyDescent="0.25">
      <c r="A263" t="s">
        <v>395</v>
      </c>
      <c r="B263" s="12" t="s">
        <v>1250</v>
      </c>
      <c r="C263" s="12" t="s">
        <v>15</v>
      </c>
      <c r="D263" s="13">
        <f>IF(B263="N/A", 0, INDEX('Probability Tables'!$J$48:$J$50, MATCH(B263, 'Probability Tables'!$A$48:$A$50, 0)))</f>
        <v>-1.1317644959850102</v>
      </c>
      <c r="E263" s="13">
        <f>IF(C263="N/A", 0, INDEX('Probability Tables'!$J$56:$J$58, MATCH(C263, 'Probability Tables'!$A$56:$A$58, 0)))</f>
        <v>-0.25442485069529852</v>
      </c>
      <c r="F263" s="13">
        <f>'Probability Tables'!$E$3</f>
        <v>-0.48424598596127871</v>
      </c>
      <c r="G263" s="16">
        <f>SUM(D263:F263)</f>
        <v>-1.8704353326415875</v>
      </c>
      <c r="H263" s="14">
        <f>IF(B263="N/A", 0, INDEX('Probability Tables'!$K$48:$K$50, MATCH(B263, 'Probability Tables'!$A$48:$A$50, 0)))</f>
        <v>-0.54522705048332309</v>
      </c>
      <c r="I263" s="14">
        <f>IF(C263="N/A", 0, INDEX('Probability Tables'!$K$56:$K$58, MATCH(C263, 'Probability Tables'!$A$56:$A$58, 0)))</f>
        <v>-0.45323538437685085</v>
      </c>
      <c r="J263" s="14">
        <f>'Probability Tables'!$E$4</f>
        <v>-0.95753369040820424</v>
      </c>
      <c r="K263" s="16">
        <f>SUM(H263:J263)</f>
        <v>-1.9559961252683782</v>
      </c>
      <c r="L263" s="15">
        <f>EXP(G263)/(EXP(G263)+EXP(K263))*100</f>
        <v>52.137715852432443</v>
      </c>
      <c r="M263" s="15">
        <f>EXP(K263)/(EXP(K263)+EXP(G263))*100</f>
        <v>47.862284147567557</v>
      </c>
      <c r="N263" s="17">
        <f t="shared" si="4"/>
        <v>0</v>
      </c>
      <c r="O263" s="17">
        <v>1</v>
      </c>
    </row>
    <row r="264" spans="1:15" x14ac:dyDescent="0.25">
      <c r="A264" t="s">
        <v>396</v>
      </c>
      <c r="B264" s="12" t="s">
        <v>1250</v>
      </c>
      <c r="C264" s="12" t="s">
        <v>15</v>
      </c>
      <c r="D264" s="13">
        <f>IF(B264="N/A", 0, INDEX('Probability Tables'!$J$48:$J$50, MATCH(B264, 'Probability Tables'!$A$48:$A$50, 0)))</f>
        <v>-1.1317644959850102</v>
      </c>
      <c r="E264" s="13">
        <f>IF(C264="N/A", 0, INDEX('Probability Tables'!$J$56:$J$58, MATCH(C264, 'Probability Tables'!$A$56:$A$58, 0)))</f>
        <v>-0.25442485069529852</v>
      </c>
      <c r="F264" s="13">
        <f>'Probability Tables'!$E$3</f>
        <v>-0.48424598596127871</v>
      </c>
      <c r="G264" s="16">
        <f>SUM(D264:F264)</f>
        <v>-1.8704353326415875</v>
      </c>
      <c r="H264" s="14">
        <f>IF(B264="N/A", 0, INDEX('Probability Tables'!$K$48:$K$50, MATCH(B264, 'Probability Tables'!$A$48:$A$50, 0)))</f>
        <v>-0.54522705048332309</v>
      </c>
      <c r="I264" s="14">
        <f>IF(C264="N/A", 0, INDEX('Probability Tables'!$K$56:$K$58, MATCH(C264, 'Probability Tables'!$A$56:$A$58, 0)))</f>
        <v>-0.45323538437685085</v>
      </c>
      <c r="J264" s="14">
        <f>'Probability Tables'!$E$4</f>
        <v>-0.95753369040820424</v>
      </c>
      <c r="K264" s="16">
        <f>SUM(H264:J264)</f>
        <v>-1.9559961252683782</v>
      </c>
      <c r="L264" s="15">
        <f>EXP(G264)/(EXP(G264)+EXP(K264))*100</f>
        <v>52.137715852432443</v>
      </c>
      <c r="M264" s="15">
        <f>EXP(K264)/(EXP(K264)+EXP(G264))*100</f>
        <v>47.862284147567557</v>
      </c>
      <c r="N264" s="17">
        <f t="shared" si="4"/>
        <v>0</v>
      </c>
      <c r="O264" s="17">
        <v>0</v>
      </c>
    </row>
    <row r="265" spans="1:15" x14ac:dyDescent="0.25">
      <c r="A265" t="s">
        <v>398</v>
      </c>
      <c r="B265" s="12" t="s">
        <v>1251</v>
      </c>
      <c r="C265" s="12" t="s">
        <v>15</v>
      </c>
      <c r="D265" s="13">
        <f>IF(B265="N/A", 0, INDEX('Probability Tables'!$J$48:$J$50, MATCH(B265, 'Probability Tables'!$A$48:$A$50, 0)))</f>
        <v>-0.71512608727872051</v>
      </c>
      <c r="E265" s="13">
        <f>IF(C265="N/A", 0, INDEX('Probability Tables'!$J$56:$J$58, MATCH(C265, 'Probability Tables'!$A$56:$A$58, 0)))</f>
        <v>-0.25442485069529852</v>
      </c>
      <c r="F265" s="13">
        <f>'Probability Tables'!$E$3</f>
        <v>-0.48424598596127871</v>
      </c>
      <c r="G265" s="16">
        <f>SUM(D265:F265)</f>
        <v>-1.4537969239352977</v>
      </c>
      <c r="H265" s="14">
        <f>IF(B265="N/A", 0, INDEX('Probability Tables'!$K$48:$K$50, MATCH(B265, 'Probability Tables'!$A$48:$A$50, 0)))</f>
        <v>-1.624036711855253</v>
      </c>
      <c r="I265" s="14">
        <f>IF(C265="N/A", 0, INDEX('Probability Tables'!$K$56:$K$58, MATCH(C265, 'Probability Tables'!$A$56:$A$58, 0)))</f>
        <v>-0.45323538437685085</v>
      </c>
      <c r="J265" s="14">
        <f>'Probability Tables'!$E$4</f>
        <v>-0.95753369040820424</v>
      </c>
      <c r="K265" s="16">
        <f>SUM(H265:J265)</f>
        <v>-3.034805786640308</v>
      </c>
      <c r="L265" s="15">
        <f>EXP(G265)/(EXP(G265)+EXP(K265))*100</f>
        <v>82.934735008829435</v>
      </c>
      <c r="M265" s="15">
        <f>EXP(K265)/(EXP(K265)+EXP(G265))*100</f>
        <v>17.065264991170558</v>
      </c>
      <c r="N265" s="17">
        <f t="shared" si="4"/>
        <v>0</v>
      </c>
      <c r="O265" s="17">
        <v>0</v>
      </c>
    </row>
    <row r="266" spans="1:15" x14ac:dyDescent="0.25">
      <c r="A266" t="s">
        <v>400</v>
      </c>
      <c r="B266" s="12" t="s">
        <v>1251</v>
      </c>
      <c r="C266" s="12" t="s">
        <v>27</v>
      </c>
      <c r="D266" s="13">
        <f>IF(B266="N/A", 0, INDEX('Probability Tables'!$J$48:$J$50, MATCH(B266, 'Probability Tables'!$A$48:$A$50, 0)))</f>
        <v>-0.71512608727872051</v>
      </c>
      <c r="E266" s="13">
        <f>IF(C266="N/A", 0, INDEX('Probability Tables'!$J$56:$J$58, MATCH(C266, 'Probability Tables'!$A$56:$A$58, 0)))</f>
        <v>-2.4423470353692043</v>
      </c>
      <c r="F266" s="13">
        <f>'Probability Tables'!$E$3</f>
        <v>-0.48424598596127871</v>
      </c>
      <c r="G266" s="16">
        <f>SUM(D266:F266)</f>
        <v>-3.6417191086092036</v>
      </c>
      <c r="H266" s="14">
        <f>IF(B266="N/A", 0, INDEX('Probability Tables'!$K$48:$K$50, MATCH(B266, 'Probability Tables'!$A$48:$A$50, 0)))</f>
        <v>-1.624036711855253</v>
      </c>
      <c r="I266" s="14">
        <f>IF(C266="N/A", 0, INDEX('Probability Tables'!$K$56:$K$58, MATCH(C266, 'Probability Tables'!$A$56:$A$58, 0)))</f>
        <v>-2.4037432426807936</v>
      </c>
      <c r="J266" s="14">
        <f>'Probability Tables'!$E$4</f>
        <v>-0.95753369040820424</v>
      </c>
      <c r="K266" s="16">
        <f>SUM(H266:J266)</f>
        <v>-4.9853136449442506</v>
      </c>
      <c r="L266" s="15">
        <f>EXP(G266)/(EXP(G266)+EXP(K266))*100</f>
        <v>79.308044015970736</v>
      </c>
      <c r="M266" s="15">
        <f>EXP(K266)/(EXP(K266)+EXP(G266))*100</f>
        <v>20.69195598402926</v>
      </c>
      <c r="N266" s="17">
        <f t="shared" si="4"/>
        <v>0</v>
      </c>
      <c r="O266" s="17">
        <v>0</v>
      </c>
    </row>
    <row r="267" spans="1:15" x14ac:dyDescent="0.25">
      <c r="A267" t="s">
        <v>401</v>
      </c>
      <c r="B267" s="12" t="s">
        <v>1252</v>
      </c>
      <c r="C267" s="12" t="s">
        <v>15</v>
      </c>
      <c r="D267" s="13">
        <f>IF(B267="N/A", 0, INDEX('Probability Tables'!$J$48:$J$50, MATCH(B267, 'Probability Tables'!$A$48:$A$50, 0)))</f>
        <v>-1.6691571471357227</v>
      </c>
      <c r="E267" s="13">
        <f>IF(C267="N/A", 0, INDEX('Probability Tables'!$J$56:$J$58, MATCH(C267, 'Probability Tables'!$A$56:$A$58, 0)))</f>
        <v>-0.25442485069529852</v>
      </c>
      <c r="F267" s="13">
        <f>'Probability Tables'!$E$3</f>
        <v>-0.48424598596127871</v>
      </c>
      <c r="G267" s="16">
        <f>SUM(D267:F267)</f>
        <v>-2.4078279837923002</v>
      </c>
      <c r="H267" s="14">
        <f>IF(B267="N/A", 0, INDEX('Probability Tables'!$K$48:$K$50, MATCH(B267, 'Probability Tables'!$A$48:$A$50, 0)))</f>
        <v>-1.4997389951776758</v>
      </c>
      <c r="I267" s="14">
        <f>IF(C267="N/A", 0, INDEX('Probability Tables'!$K$56:$K$58, MATCH(C267, 'Probability Tables'!$A$56:$A$58, 0)))</f>
        <v>-0.45323538437685085</v>
      </c>
      <c r="J267" s="14">
        <f>'Probability Tables'!$E$4</f>
        <v>-0.95753369040820424</v>
      </c>
      <c r="K267" s="16">
        <f>SUM(H267:J267)</f>
        <v>-2.9105080699627308</v>
      </c>
      <c r="L267" s="15">
        <f>EXP(G267)/(EXP(G267)+EXP(K267))*100</f>
        <v>62.308895438074174</v>
      </c>
      <c r="M267" s="15">
        <f>EXP(K267)/(EXP(K267)+EXP(G267))*100</f>
        <v>37.691104561925826</v>
      </c>
      <c r="N267" s="17">
        <f t="shared" si="4"/>
        <v>0</v>
      </c>
      <c r="O267" s="17">
        <v>0</v>
      </c>
    </row>
    <row r="268" spans="1:15" x14ac:dyDescent="0.25">
      <c r="A268" t="s">
        <v>403</v>
      </c>
      <c r="B268" s="12" t="s">
        <v>1250</v>
      </c>
      <c r="C268" s="12" t="s">
        <v>15</v>
      </c>
      <c r="D268" s="13">
        <f>IF(B268="N/A", 0, INDEX('Probability Tables'!$J$48:$J$50, MATCH(B268, 'Probability Tables'!$A$48:$A$50, 0)))</f>
        <v>-1.1317644959850102</v>
      </c>
      <c r="E268" s="13">
        <f>IF(C268="N/A", 0, INDEX('Probability Tables'!$J$56:$J$58, MATCH(C268, 'Probability Tables'!$A$56:$A$58, 0)))</f>
        <v>-0.25442485069529852</v>
      </c>
      <c r="F268" s="13">
        <f>'Probability Tables'!$E$3</f>
        <v>-0.48424598596127871</v>
      </c>
      <c r="G268" s="16">
        <f>SUM(D268:F268)</f>
        <v>-1.8704353326415875</v>
      </c>
      <c r="H268" s="14">
        <f>IF(B268="N/A", 0, INDEX('Probability Tables'!$K$48:$K$50, MATCH(B268, 'Probability Tables'!$A$48:$A$50, 0)))</f>
        <v>-0.54522705048332309</v>
      </c>
      <c r="I268" s="14">
        <f>IF(C268="N/A", 0, INDEX('Probability Tables'!$K$56:$K$58, MATCH(C268, 'Probability Tables'!$A$56:$A$58, 0)))</f>
        <v>-0.45323538437685085</v>
      </c>
      <c r="J268" s="14">
        <f>'Probability Tables'!$E$4</f>
        <v>-0.95753369040820424</v>
      </c>
      <c r="K268" s="16">
        <f>SUM(H268:J268)</f>
        <v>-1.9559961252683782</v>
      </c>
      <c r="L268" s="15">
        <f>EXP(G268)/(EXP(G268)+EXP(K268))*100</f>
        <v>52.137715852432443</v>
      </c>
      <c r="M268" s="15">
        <f>EXP(K268)/(EXP(K268)+EXP(G268))*100</f>
        <v>47.862284147567557</v>
      </c>
      <c r="N268" s="17">
        <f t="shared" si="4"/>
        <v>0</v>
      </c>
      <c r="O268" s="17">
        <v>0</v>
      </c>
    </row>
    <row r="269" spans="1:15" x14ac:dyDescent="0.25">
      <c r="A269" t="s">
        <v>404</v>
      </c>
      <c r="B269" s="12" t="s">
        <v>1251</v>
      </c>
      <c r="C269" s="12" t="s">
        <v>15</v>
      </c>
      <c r="D269" s="13">
        <f>IF(B269="N/A", 0, INDEX('Probability Tables'!$J$48:$J$50, MATCH(B269, 'Probability Tables'!$A$48:$A$50, 0)))</f>
        <v>-0.71512608727872051</v>
      </c>
      <c r="E269" s="13">
        <f>IF(C269="N/A", 0, INDEX('Probability Tables'!$J$56:$J$58, MATCH(C269, 'Probability Tables'!$A$56:$A$58, 0)))</f>
        <v>-0.25442485069529852</v>
      </c>
      <c r="F269" s="13">
        <f>'Probability Tables'!$E$3</f>
        <v>-0.48424598596127871</v>
      </c>
      <c r="G269" s="16">
        <f>SUM(D269:F269)</f>
        <v>-1.4537969239352977</v>
      </c>
      <c r="H269" s="14">
        <f>IF(B269="N/A", 0, INDEX('Probability Tables'!$K$48:$K$50, MATCH(B269, 'Probability Tables'!$A$48:$A$50, 0)))</f>
        <v>-1.624036711855253</v>
      </c>
      <c r="I269" s="14">
        <f>IF(C269="N/A", 0, INDEX('Probability Tables'!$K$56:$K$58, MATCH(C269, 'Probability Tables'!$A$56:$A$58, 0)))</f>
        <v>-0.45323538437685085</v>
      </c>
      <c r="J269" s="14">
        <f>'Probability Tables'!$E$4</f>
        <v>-0.95753369040820424</v>
      </c>
      <c r="K269" s="16">
        <f>SUM(H269:J269)</f>
        <v>-3.034805786640308</v>
      </c>
      <c r="L269" s="15">
        <f>EXP(G269)/(EXP(G269)+EXP(K269))*100</f>
        <v>82.934735008829435</v>
      </c>
      <c r="M269" s="15">
        <f>EXP(K269)/(EXP(K269)+EXP(G269))*100</f>
        <v>17.065264991170558</v>
      </c>
      <c r="N269" s="17">
        <f t="shared" si="4"/>
        <v>0</v>
      </c>
      <c r="O269" s="17">
        <v>1</v>
      </c>
    </row>
    <row r="270" spans="1:15" x14ac:dyDescent="0.25">
      <c r="A270" t="s">
        <v>405</v>
      </c>
      <c r="B270" s="12" t="s">
        <v>1250</v>
      </c>
      <c r="C270" s="12" t="s">
        <v>15</v>
      </c>
      <c r="D270" s="13">
        <f>IF(B270="N/A", 0, INDEX('Probability Tables'!$J$48:$J$50, MATCH(B270, 'Probability Tables'!$A$48:$A$50, 0)))</f>
        <v>-1.1317644959850102</v>
      </c>
      <c r="E270" s="13">
        <f>IF(C270="N/A", 0, INDEX('Probability Tables'!$J$56:$J$58, MATCH(C270, 'Probability Tables'!$A$56:$A$58, 0)))</f>
        <v>-0.25442485069529852</v>
      </c>
      <c r="F270" s="13">
        <f>'Probability Tables'!$E$3</f>
        <v>-0.48424598596127871</v>
      </c>
      <c r="G270" s="16">
        <f>SUM(D270:F270)</f>
        <v>-1.8704353326415875</v>
      </c>
      <c r="H270" s="14">
        <f>IF(B270="N/A", 0, INDEX('Probability Tables'!$K$48:$K$50, MATCH(B270, 'Probability Tables'!$A$48:$A$50, 0)))</f>
        <v>-0.54522705048332309</v>
      </c>
      <c r="I270" s="14">
        <f>IF(C270="N/A", 0, INDEX('Probability Tables'!$K$56:$K$58, MATCH(C270, 'Probability Tables'!$A$56:$A$58, 0)))</f>
        <v>-0.45323538437685085</v>
      </c>
      <c r="J270" s="14">
        <f>'Probability Tables'!$E$4</f>
        <v>-0.95753369040820424</v>
      </c>
      <c r="K270" s="16">
        <f>SUM(H270:J270)</f>
        <v>-1.9559961252683782</v>
      </c>
      <c r="L270" s="15">
        <f>EXP(G270)/(EXP(G270)+EXP(K270))*100</f>
        <v>52.137715852432443</v>
      </c>
      <c r="M270" s="15">
        <f>EXP(K270)/(EXP(K270)+EXP(G270))*100</f>
        <v>47.862284147567557</v>
      </c>
      <c r="N270" s="17">
        <f t="shared" si="4"/>
        <v>0</v>
      </c>
      <c r="O270" s="17">
        <v>1</v>
      </c>
    </row>
    <row r="271" spans="1:15" x14ac:dyDescent="0.25">
      <c r="A271" t="s">
        <v>408</v>
      </c>
      <c r="B271" s="12" t="s">
        <v>1250</v>
      </c>
      <c r="C271" s="12" t="s">
        <v>15</v>
      </c>
      <c r="D271" s="13">
        <f>IF(B271="N/A", 0, INDEX('Probability Tables'!$J$48:$J$50, MATCH(B271, 'Probability Tables'!$A$48:$A$50, 0)))</f>
        <v>-1.1317644959850102</v>
      </c>
      <c r="E271" s="13">
        <f>IF(C271="N/A", 0, INDEX('Probability Tables'!$J$56:$J$58, MATCH(C271, 'Probability Tables'!$A$56:$A$58, 0)))</f>
        <v>-0.25442485069529852</v>
      </c>
      <c r="F271" s="13">
        <f>'Probability Tables'!$E$3</f>
        <v>-0.48424598596127871</v>
      </c>
      <c r="G271" s="16">
        <f>SUM(D271:F271)</f>
        <v>-1.8704353326415875</v>
      </c>
      <c r="H271" s="14">
        <f>IF(B271="N/A", 0, INDEX('Probability Tables'!$K$48:$K$50, MATCH(B271, 'Probability Tables'!$A$48:$A$50, 0)))</f>
        <v>-0.54522705048332309</v>
      </c>
      <c r="I271" s="14">
        <f>IF(C271="N/A", 0, INDEX('Probability Tables'!$K$56:$K$58, MATCH(C271, 'Probability Tables'!$A$56:$A$58, 0)))</f>
        <v>-0.45323538437685085</v>
      </c>
      <c r="J271" s="14">
        <f>'Probability Tables'!$E$4</f>
        <v>-0.95753369040820424</v>
      </c>
      <c r="K271" s="16">
        <f>SUM(H271:J271)</f>
        <v>-1.9559961252683782</v>
      </c>
      <c r="L271" s="15">
        <f>EXP(G271)/(EXP(G271)+EXP(K271))*100</f>
        <v>52.137715852432443</v>
      </c>
      <c r="M271" s="15">
        <f>EXP(K271)/(EXP(K271)+EXP(G271))*100</f>
        <v>47.862284147567557</v>
      </c>
      <c r="N271" s="17">
        <f t="shared" si="4"/>
        <v>0</v>
      </c>
      <c r="O271" s="17">
        <v>1</v>
      </c>
    </row>
    <row r="272" spans="1:15" x14ac:dyDescent="0.25">
      <c r="A272" t="s">
        <v>411</v>
      </c>
      <c r="B272" s="12" t="s">
        <v>1250</v>
      </c>
      <c r="C272" s="12" t="s">
        <v>15</v>
      </c>
      <c r="D272" s="13">
        <f>IF(B272="N/A", 0, INDEX('Probability Tables'!$J$48:$J$50, MATCH(B272, 'Probability Tables'!$A$48:$A$50, 0)))</f>
        <v>-1.1317644959850102</v>
      </c>
      <c r="E272" s="13">
        <f>IF(C272="N/A", 0, INDEX('Probability Tables'!$J$56:$J$58, MATCH(C272, 'Probability Tables'!$A$56:$A$58, 0)))</f>
        <v>-0.25442485069529852</v>
      </c>
      <c r="F272" s="13">
        <f>'Probability Tables'!$E$3</f>
        <v>-0.48424598596127871</v>
      </c>
      <c r="G272" s="16">
        <f>SUM(D272:F272)</f>
        <v>-1.8704353326415875</v>
      </c>
      <c r="H272" s="14">
        <f>IF(B272="N/A", 0, INDEX('Probability Tables'!$K$48:$K$50, MATCH(B272, 'Probability Tables'!$A$48:$A$50, 0)))</f>
        <v>-0.54522705048332309</v>
      </c>
      <c r="I272" s="14">
        <f>IF(C272="N/A", 0, INDEX('Probability Tables'!$K$56:$K$58, MATCH(C272, 'Probability Tables'!$A$56:$A$58, 0)))</f>
        <v>-0.45323538437685085</v>
      </c>
      <c r="J272" s="14">
        <f>'Probability Tables'!$E$4</f>
        <v>-0.95753369040820424</v>
      </c>
      <c r="K272" s="16">
        <f>SUM(H272:J272)</f>
        <v>-1.9559961252683782</v>
      </c>
      <c r="L272" s="15">
        <f>EXP(G272)/(EXP(G272)+EXP(K272))*100</f>
        <v>52.137715852432443</v>
      </c>
      <c r="M272" s="15">
        <f>EXP(K272)/(EXP(K272)+EXP(G272))*100</f>
        <v>47.862284147567557</v>
      </c>
      <c r="N272" s="17">
        <f t="shared" si="4"/>
        <v>0</v>
      </c>
      <c r="O272" s="17">
        <v>0</v>
      </c>
    </row>
    <row r="273" spans="1:15" x14ac:dyDescent="0.25">
      <c r="A273" t="s">
        <v>412</v>
      </c>
      <c r="B273" s="12" t="s">
        <v>1251</v>
      </c>
      <c r="C273" s="12" t="s">
        <v>15</v>
      </c>
      <c r="D273" s="13">
        <f>IF(B273="N/A", 0, INDEX('Probability Tables'!$J$48:$J$50, MATCH(B273, 'Probability Tables'!$A$48:$A$50, 0)))</f>
        <v>-0.71512608727872051</v>
      </c>
      <c r="E273" s="13">
        <f>IF(C273="N/A", 0, INDEX('Probability Tables'!$J$56:$J$58, MATCH(C273, 'Probability Tables'!$A$56:$A$58, 0)))</f>
        <v>-0.25442485069529852</v>
      </c>
      <c r="F273" s="13">
        <f>'Probability Tables'!$E$3</f>
        <v>-0.48424598596127871</v>
      </c>
      <c r="G273" s="16">
        <f>SUM(D273:F273)</f>
        <v>-1.4537969239352977</v>
      </c>
      <c r="H273" s="14">
        <f>IF(B273="N/A", 0, INDEX('Probability Tables'!$K$48:$K$50, MATCH(B273, 'Probability Tables'!$A$48:$A$50, 0)))</f>
        <v>-1.624036711855253</v>
      </c>
      <c r="I273" s="14">
        <f>IF(C273="N/A", 0, INDEX('Probability Tables'!$K$56:$K$58, MATCH(C273, 'Probability Tables'!$A$56:$A$58, 0)))</f>
        <v>-0.45323538437685085</v>
      </c>
      <c r="J273" s="14">
        <f>'Probability Tables'!$E$4</f>
        <v>-0.95753369040820424</v>
      </c>
      <c r="K273" s="16">
        <f>SUM(H273:J273)</f>
        <v>-3.034805786640308</v>
      </c>
      <c r="L273" s="15">
        <f>EXP(G273)/(EXP(G273)+EXP(K273))*100</f>
        <v>82.934735008829435</v>
      </c>
      <c r="M273" s="15">
        <f>EXP(K273)/(EXP(K273)+EXP(G273))*100</f>
        <v>17.065264991170558</v>
      </c>
      <c r="N273" s="17">
        <f t="shared" si="4"/>
        <v>0</v>
      </c>
      <c r="O273" s="17">
        <v>1</v>
      </c>
    </row>
    <row r="274" spans="1:15" x14ac:dyDescent="0.25">
      <c r="A274" t="s">
        <v>413</v>
      </c>
      <c r="B274" s="12" t="s">
        <v>1252</v>
      </c>
      <c r="C274" s="12" t="s">
        <v>15</v>
      </c>
      <c r="D274" s="13">
        <f>IF(B274="N/A", 0, INDEX('Probability Tables'!$J$48:$J$50, MATCH(B274, 'Probability Tables'!$A$48:$A$50, 0)))</f>
        <v>-1.6691571471357227</v>
      </c>
      <c r="E274" s="13">
        <f>IF(C274="N/A", 0, INDEX('Probability Tables'!$J$56:$J$58, MATCH(C274, 'Probability Tables'!$A$56:$A$58, 0)))</f>
        <v>-0.25442485069529852</v>
      </c>
      <c r="F274" s="13">
        <f>'Probability Tables'!$E$3</f>
        <v>-0.48424598596127871</v>
      </c>
      <c r="G274" s="16">
        <f>SUM(D274:F274)</f>
        <v>-2.4078279837923002</v>
      </c>
      <c r="H274" s="14">
        <f>IF(B274="N/A", 0, INDEX('Probability Tables'!$K$48:$K$50, MATCH(B274, 'Probability Tables'!$A$48:$A$50, 0)))</f>
        <v>-1.4997389951776758</v>
      </c>
      <c r="I274" s="14">
        <f>IF(C274="N/A", 0, INDEX('Probability Tables'!$K$56:$K$58, MATCH(C274, 'Probability Tables'!$A$56:$A$58, 0)))</f>
        <v>-0.45323538437685085</v>
      </c>
      <c r="J274" s="14">
        <f>'Probability Tables'!$E$4</f>
        <v>-0.95753369040820424</v>
      </c>
      <c r="K274" s="16">
        <f>SUM(H274:J274)</f>
        <v>-2.9105080699627308</v>
      </c>
      <c r="L274" s="15">
        <f>EXP(G274)/(EXP(G274)+EXP(K274))*100</f>
        <v>62.308895438074174</v>
      </c>
      <c r="M274" s="15">
        <f>EXP(K274)/(EXP(K274)+EXP(G274))*100</f>
        <v>37.691104561925826</v>
      </c>
      <c r="N274" s="17">
        <f t="shared" si="4"/>
        <v>0</v>
      </c>
      <c r="O274" s="17">
        <v>1</v>
      </c>
    </row>
    <row r="275" spans="1:15" x14ac:dyDescent="0.25">
      <c r="A275" t="s">
        <v>414</v>
      </c>
      <c r="B275" s="12" t="s">
        <v>1250</v>
      </c>
      <c r="C275" s="12" t="s">
        <v>20</v>
      </c>
      <c r="D275" s="13">
        <f>IF(B275="N/A", 0, INDEX('Probability Tables'!$J$48:$J$50, MATCH(B275, 'Probability Tables'!$A$48:$A$50, 0)))</f>
        <v>-1.1317644959850102</v>
      </c>
      <c r="E275" s="13">
        <f>IF(C275="N/A", 0, INDEX('Probability Tables'!$J$56:$J$58, MATCH(C275, 'Probability Tables'!$A$56:$A$58, 0)))</f>
        <v>-1.9828147059907641</v>
      </c>
      <c r="F275" s="13">
        <f>'Probability Tables'!$E$3</f>
        <v>-0.48424598596127871</v>
      </c>
      <c r="G275" s="16">
        <f>SUM(D275:F275)</f>
        <v>-3.5988251879370532</v>
      </c>
      <c r="H275" s="14">
        <f>IF(B275="N/A", 0, INDEX('Probability Tables'!$K$48:$K$50, MATCH(B275, 'Probability Tables'!$A$48:$A$50, 0)))</f>
        <v>-0.54522705048332309</v>
      </c>
      <c r="I275" s="14">
        <f>IF(C275="N/A", 0, INDEX('Probability Tables'!$K$56:$K$58, MATCH(C275, 'Probability Tables'!$A$56:$A$58, 0)))</f>
        <v>-1.2944356648959361</v>
      </c>
      <c r="J275" s="14">
        <f>'Probability Tables'!$E$4</f>
        <v>-0.95753369040820424</v>
      </c>
      <c r="K275" s="16">
        <f>SUM(H275:J275)</f>
        <v>-2.7971964057874632</v>
      </c>
      <c r="L275" s="15">
        <f>EXP(G275)/(EXP(G275)+EXP(K275))*100</f>
        <v>30.967721442888767</v>
      </c>
      <c r="M275" s="15">
        <f>EXP(K275)/(EXP(K275)+EXP(G275))*100</f>
        <v>69.032278557111241</v>
      </c>
      <c r="N275" s="17">
        <f t="shared" si="4"/>
        <v>1</v>
      </c>
      <c r="O275" s="17">
        <v>0</v>
      </c>
    </row>
    <row r="276" spans="1:15" x14ac:dyDescent="0.25">
      <c r="A276" t="s">
        <v>417</v>
      </c>
      <c r="B276" s="12" t="s">
        <v>1251</v>
      </c>
      <c r="C276" s="12" t="s">
        <v>27</v>
      </c>
      <c r="D276" s="13">
        <f>IF(B276="N/A", 0, INDEX('Probability Tables'!$J$48:$J$50, MATCH(B276, 'Probability Tables'!$A$48:$A$50, 0)))</f>
        <v>-0.71512608727872051</v>
      </c>
      <c r="E276" s="13">
        <f>IF(C276="N/A", 0, INDEX('Probability Tables'!$J$56:$J$58, MATCH(C276, 'Probability Tables'!$A$56:$A$58, 0)))</f>
        <v>-2.4423470353692043</v>
      </c>
      <c r="F276" s="13">
        <f>'Probability Tables'!$E$3</f>
        <v>-0.48424598596127871</v>
      </c>
      <c r="G276" s="16">
        <f>SUM(D276:F276)</f>
        <v>-3.6417191086092036</v>
      </c>
      <c r="H276" s="14">
        <f>IF(B276="N/A", 0, INDEX('Probability Tables'!$K$48:$K$50, MATCH(B276, 'Probability Tables'!$A$48:$A$50, 0)))</f>
        <v>-1.624036711855253</v>
      </c>
      <c r="I276" s="14">
        <f>IF(C276="N/A", 0, INDEX('Probability Tables'!$K$56:$K$58, MATCH(C276, 'Probability Tables'!$A$56:$A$58, 0)))</f>
        <v>-2.4037432426807936</v>
      </c>
      <c r="J276" s="14">
        <f>'Probability Tables'!$E$4</f>
        <v>-0.95753369040820424</v>
      </c>
      <c r="K276" s="16">
        <f>SUM(H276:J276)</f>
        <v>-4.9853136449442506</v>
      </c>
      <c r="L276" s="15">
        <f>EXP(G276)/(EXP(G276)+EXP(K276))*100</f>
        <v>79.308044015970736</v>
      </c>
      <c r="M276" s="15">
        <f>EXP(K276)/(EXP(K276)+EXP(G276))*100</f>
        <v>20.69195598402926</v>
      </c>
      <c r="N276" s="17">
        <f t="shared" si="4"/>
        <v>0</v>
      </c>
      <c r="O276" s="17">
        <v>1</v>
      </c>
    </row>
    <row r="277" spans="1:15" x14ac:dyDescent="0.25">
      <c r="A277" t="s">
        <v>418</v>
      </c>
      <c r="B277" s="12" t="s">
        <v>1250</v>
      </c>
      <c r="C277" s="12" t="s">
        <v>15</v>
      </c>
      <c r="D277" s="13">
        <f>IF(B277="N/A", 0, INDEX('Probability Tables'!$J$48:$J$50, MATCH(B277, 'Probability Tables'!$A$48:$A$50, 0)))</f>
        <v>-1.1317644959850102</v>
      </c>
      <c r="E277" s="13">
        <f>IF(C277="N/A", 0, INDEX('Probability Tables'!$J$56:$J$58, MATCH(C277, 'Probability Tables'!$A$56:$A$58, 0)))</f>
        <v>-0.25442485069529852</v>
      </c>
      <c r="F277" s="13">
        <f>'Probability Tables'!$E$3</f>
        <v>-0.48424598596127871</v>
      </c>
      <c r="G277" s="16">
        <f>SUM(D277:F277)</f>
        <v>-1.8704353326415875</v>
      </c>
      <c r="H277" s="14">
        <f>IF(B277="N/A", 0, INDEX('Probability Tables'!$K$48:$K$50, MATCH(B277, 'Probability Tables'!$A$48:$A$50, 0)))</f>
        <v>-0.54522705048332309</v>
      </c>
      <c r="I277" s="14">
        <f>IF(C277="N/A", 0, INDEX('Probability Tables'!$K$56:$K$58, MATCH(C277, 'Probability Tables'!$A$56:$A$58, 0)))</f>
        <v>-0.45323538437685085</v>
      </c>
      <c r="J277" s="14">
        <f>'Probability Tables'!$E$4</f>
        <v>-0.95753369040820424</v>
      </c>
      <c r="K277" s="16">
        <f>SUM(H277:J277)</f>
        <v>-1.9559961252683782</v>
      </c>
      <c r="L277" s="15">
        <f>EXP(G277)/(EXP(G277)+EXP(K277))*100</f>
        <v>52.137715852432443</v>
      </c>
      <c r="M277" s="15">
        <f>EXP(K277)/(EXP(K277)+EXP(G277))*100</f>
        <v>47.862284147567557</v>
      </c>
      <c r="N277" s="17">
        <f t="shared" si="4"/>
        <v>0</v>
      </c>
      <c r="O277" s="17">
        <v>1</v>
      </c>
    </row>
    <row r="278" spans="1:15" x14ac:dyDescent="0.25">
      <c r="A278" t="s">
        <v>420</v>
      </c>
      <c r="B278" s="12" t="s">
        <v>1251</v>
      </c>
      <c r="C278" s="12" t="s">
        <v>15</v>
      </c>
      <c r="D278" s="13">
        <f>IF(B278="N/A", 0, INDEX('Probability Tables'!$J$48:$J$50, MATCH(B278, 'Probability Tables'!$A$48:$A$50, 0)))</f>
        <v>-0.71512608727872051</v>
      </c>
      <c r="E278" s="13">
        <f>IF(C278="N/A", 0, INDEX('Probability Tables'!$J$56:$J$58, MATCH(C278, 'Probability Tables'!$A$56:$A$58, 0)))</f>
        <v>-0.25442485069529852</v>
      </c>
      <c r="F278" s="13">
        <f>'Probability Tables'!$E$3</f>
        <v>-0.48424598596127871</v>
      </c>
      <c r="G278" s="16">
        <f>SUM(D278:F278)</f>
        <v>-1.4537969239352977</v>
      </c>
      <c r="H278" s="14">
        <f>IF(B278="N/A", 0, INDEX('Probability Tables'!$K$48:$K$50, MATCH(B278, 'Probability Tables'!$A$48:$A$50, 0)))</f>
        <v>-1.624036711855253</v>
      </c>
      <c r="I278" s="14">
        <f>IF(C278="N/A", 0, INDEX('Probability Tables'!$K$56:$K$58, MATCH(C278, 'Probability Tables'!$A$56:$A$58, 0)))</f>
        <v>-0.45323538437685085</v>
      </c>
      <c r="J278" s="14">
        <f>'Probability Tables'!$E$4</f>
        <v>-0.95753369040820424</v>
      </c>
      <c r="K278" s="16">
        <f>SUM(H278:J278)</f>
        <v>-3.034805786640308</v>
      </c>
      <c r="L278" s="15">
        <f>EXP(G278)/(EXP(G278)+EXP(K278))*100</f>
        <v>82.934735008829435</v>
      </c>
      <c r="M278" s="15">
        <f>EXP(K278)/(EXP(K278)+EXP(G278))*100</f>
        <v>17.065264991170558</v>
      </c>
      <c r="N278" s="17">
        <f t="shared" si="4"/>
        <v>0</v>
      </c>
      <c r="O278" s="17">
        <v>0</v>
      </c>
    </row>
    <row r="279" spans="1:15" x14ac:dyDescent="0.25">
      <c r="A279" t="s">
        <v>421</v>
      </c>
      <c r="B279" s="12" t="s">
        <v>1251</v>
      </c>
      <c r="C279" s="12" t="s">
        <v>15</v>
      </c>
      <c r="D279" s="13">
        <f>IF(B279="N/A", 0, INDEX('Probability Tables'!$J$48:$J$50, MATCH(B279, 'Probability Tables'!$A$48:$A$50, 0)))</f>
        <v>-0.71512608727872051</v>
      </c>
      <c r="E279" s="13">
        <f>IF(C279="N/A", 0, INDEX('Probability Tables'!$J$56:$J$58, MATCH(C279, 'Probability Tables'!$A$56:$A$58, 0)))</f>
        <v>-0.25442485069529852</v>
      </c>
      <c r="F279" s="13">
        <f>'Probability Tables'!$E$3</f>
        <v>-0.48424598596127871</v>
      </c>
      <c r="G279" s="16">
        <f>SUM(D279:F279)</f>
        <v>-1.4537969239352977</v>
      </c>
      <c r="H279" s="14">
        <f>IF(B279="N/A", 0, INDEX('Probability Tables'!$K$48:$K$50, MATCH(B279, 'Probability Tables'!$A$48:$A$50, 0)))</f>
        <v>-1.624036711855253</v>
      </c>
      <c r="I279" s="14">
        <f>IF(C279="N/A", 0, INDEX('Probability Tables'!$K$56:$K$58, MATCH(C279, 'Probability Tables'!$A$56:$A$58, 0)))</f>
        <v>-0.45323538437685085</v>
      </c>
      <c r="J279" s="14">
        <f>'Probability Tables'!$E$4</f>
        <v>-0.95753369040820424</v>
      </c>
      <c r="K279" s="16">
        <f>SUM(H279:J279)</f>
        <v>-3.034805786640308</v>
      </c>
      <c r="L279" s="15">
        <f>EXP(G279)/(EXP(G279)+EXP(K279))*100</f>
        <v>82.934735008829435</v>
      </c>
      <c r="M279" s="15">
        <f>EXP(K279)/(EXP(K279)+EXP(G279))*100</f>
        <v>17.065264991170558</v>
      </c>
      <c r="N279" s="17">
        <f t="shared" si="4"/>
        <v>0</v>
      </c>
      <c r="O279" s="17">
        <v>0</v>
      </c>
    </row>
    <row r="280" spans="1:15" x14ac:dyDescent="0.25">
      <c r="A280" t="s">
        <v>422</v>
      </c>
      <c r="B280" s="12" t="s">
        <v>1250</v>
      </c>
      <c r="C280" s="12" t="s">
        <v>27</v>
      </c>
      <c r="D280" s="13">
        <f>IF(B280="N/A", 0, INDEX('Probability Tables'!$J$48:$J$50, MATCH(B280, 'Probability Tables'!$A$48:$A$50, 0)))</f>
        <v>-1.1317644959850102</v>
      </c>
      <c r="E280" s="13">
        <f>IF(C280="N/A", 0, INDEX('Probability Tables'!$J$56:$J$58, MATCH(C280, 'Probability Tables'!$A$56:$A$58, 0)))</f>
        <v>-2.4423470353692043</v>
      </c>
      <c r="F280" s="13">
        <f>'Probability Tables'!$E$3</f>
        <v>-0.48424598596127871</v>
      </c>
      <c r="G280" s="16">
        <f>SUM(D280:F280)</f>
        <v>-4.0583575173154927</v>
      </c>
      <c r="H280" s="14">
        <f>IF(B280="N/A", 0, INDEX('Probability Tables'!$K$48:$K$50, MATCH(B280, 'Probability Tables'!$A$48:$A$50, 0)))</f>
        <v>-0.54522705048332309</v>
      </c>
      <c r="I280" s="14">
        <f>IF(C280="N/A", 0, INDEX('Probability Tables'!$K$56:$K$58, MATCH(C280, 'Probability Tables'!$A$56:$A$58, 0)))</f>
        <v>-2.4037432426807936</v>
      </c>
      <c r="J280" s="14">
        <f>'Probability Tables'!$E$4</f>
        <v>-0.95753369040820424</v>
      </c>
      <c r="K280" s="16">
        <f>SUM(H280:J280)</f>
        <v>-3.9065039835723208</v>
      </c>
      <c r="L280" s="15">
        <f>EXP(G280)/(EXP(G280)+EXP(K280))*100</f>
        <v>46.210940010675841</v>
      </c>
      <c r="M280" s="15">
        <f>EXP(K280)/(EXP(K280)+EXP(G280))*100</f>
        <v>53.789059989324173</v>
      </c>
      <c r="N280" s="17">
        <f t="shared" si="4"/>
        <v>1</v>
      </c>
      <c r="O280" s="17">
        <v>0</v>
      </c>
    </row>
    <row r="281" spans="1:15" x14ac:dyDescent="0.25">
      <c r="A281" t="s">
        <v>423</v>
      </c>
      <c r="B281" s="12" t="s">
        <v>1250</v>
      </c>
      <c r="C281" s="12" t="s">
        <v>15</v>
      </c>
      <c r="D281" s="13">
        <f>IF(B281="N/A", 0, INDEX('Probability Tables'!$J$48:$J$50, MATCH(B281, 'Probability Tables'!$A$48:$A$50, 0)))</f>
        <v>-1.1317644959850102</v>
      </c>
      <c r="E281" s="13">
        <f>IF(C281="N/A", 0, INDEX('Probability Tables'!$J$56:$J$58, MATCH(C281, 'Probability Tables'!$A$56:$A$58, 0)))</f>
        <v>-0.25442485069529852</v>
      </c>
      <c r="F281" s="13">
        <f>'Probability Tables'!$E$3</f>
        <v>-0.48424598596127871</v>
      </c>
      <c r="G281" s="16">
        <f>SUM(D281:F281)</f>
        <v>-1.8704353326415875</v>
      </c>
      <c r="H281" s="14">
        <f>IF(B281="N/A", 0, INDEX('Probability Tables'!$K$48:$K$50, MATCH(B281, 'Probability Tables'!$A$48:$A$50, 0)))</f>
        <v>-0.54522705048332309</v>
      </c>
      <c r="I281" s="14">
        <f>IF(C281="N/A", 0, INDEX('Probability Tables'!$K$56:$K$58, MATCH(C281, 'Probability Tables'!$A$56:$A$58, 0)))</f>
        <v>-0.45323538437685085</v>
      </c>
      <c r="J281" s="14">
        <f>'Probability Tables'!$E$4</f>
        <v>-0.95753369040820424</v>
      </c>
      <c r="K281" s="16">
        <f>SUM(H281:J281)</f>
        <v>-1.9559961252683782</v>
      </c>
      <c r="L281" s="15">
        <f>EXP(G281)/(EXP(G281)+EXP(K281))*100</f>
        <v>52.137715852432443</v>
      </c>
      <c r="M281" s="15">
        <f>EXP(K281)/(EXP(K281)+EXP(G281))*100</f>
        <v>47.862284147567557</v>
      </c>
      <c r="N281" s="17">
        <f t="shared" si="4"/>
        <v>0</v>
      </c>
      <c r="O281" s="17">
        <v>1</v>
      </c>
    </row>
    <row r="282" spans="1:15" x14ac:dyDescent="0.25">
      <c r="A282" t="s">
        <v>425</v>
      </c>
      <c r="B282" s="12" t="s">
        <v>1251</v>
      </c>
      <c r="C282" s="12" t="s">
        <v>27</v>
      </c>
      <c r="D282" s="13">
        <f>IF(B282="N/A", 0, INDEX('Probability Tables'!$J$48:$J$50, MATCH(B282, 'Probability Tables'!$A$48:$A$50, 0)))</f>
        <v>-0.71512608727872051</v>
      </c>
      <c r="E282" s="13">
        <f>IF(C282="N/A", 0, INDEX('Probability Tables'!$J$56:$J$58, MATCH(C282, 'Probability Tables'!$A$56:$A$58, 0)))</f>
        <v>-2.4423470353692043</v>
      </c>
      <c r="F282" s="13">
        <f>'Probability Tables'!$E$3</f>
        <v>-0.48424598596127871</v>
      </c>
      <c r="G282" s="16">
        <f>SUM(D282:F282)</f>
        <v>-3.6417191086092036</v>
      </c>
      <c r="H282" s="14">
        <f>IF(B282="N/A", 0, INDEX('Probability Tables'!$K$48:$K$50, MATCH(B282, 'Probability Tables'!$A$48:$A$50, 0)))</f>
        <v>-1.624036711855253</v>
      </c>
      <c r="I282" s="14">
        <f>IF(C282="N/A", 0, INDEX('Probability Tables'!$K$56:$K$58, MATCH(C282, 'Probability Tables'!$A$56:$A$58, 0)))</f>
        <v>-2.4037432426807936</v>
      </c>
      <c r="J282" s="14">
        <f>'Probability Tables'!$E$4</f>
        <v>-0.95753369040820424</v>
      </c>
      <c r="K282" s="16">
        <f>SUM(H282:J282)</f>
        <v>-4.9853136449442506</v>
      </c>
      <c r="L282" s="15">
        <f>EXP(G282)/(EXP(G282)+EXP(K282))*100</f>
        <v>79.308044015970736</v>
      </c>
      <c r="M282" s="15">
        <f>EXP(K282)/(EXP(K282)+EXP(G282))*100</f>
        <v>20.69195598402926</v>
      </c>
      <c r="N282" s="17">
        <f t="shared" si="4"/>
        <v>0</v>
      </c>
      <c r="O282" s="17">
        <v>0</v>
      </c>
    </row>
    <row r="283" spans="1:15" x14ac:dyDescent="0.25">
      <c r="A283" t="s">
        <v>426</v>
      </c>
      <c r="B283" s="12" t="s">
        <v>1251</v>
      </c>
      <c r="C283" s="12" t="s">
        <v>15</v>
      </c>
      <c r="D283" s="13">
        <f>IF(B283="N/A", 0, INDEX('Probability Tables'!$J$48:$J$50, MATCH(B283, 'Probability Tables'!$A$48:$A$50, 0)))</f>
        <v>-0.71512608727872051</v>
      </c>
      <c r="E283" s="13">
        <f>IF(C283="N/A", 0, INDEX('Probability Tables'!$J$56:$J$58, MATCH(C283, 'Probability Tables'!$A$56:$A$58, 0)))</f>
        <v>-0.25442485069529852</v>
      </c>
      <c r="F283" s="13">
        <f>'Probability Tables'!$E$3</f>
        <v>-0.48424598596127871</v>
      </c>
      <c r="G283" s="16">
        <f>SUM(D283:F283)</f>
        <v>-1.4537969239352977</v>
      </c>
      <c r="H283" s="14">
        <f>IF(B283="N/A", 0, INDEX('Probability Tables'!$K$48:$K$50, MATCH(B283, 'Probability Tables'!$A$48:$A$50, 0)))</f>
        <v>-1.624036711855253</v>
      </c>
      <c r="I283" s="14">
        <f>IF(C283="N/A", 0, INDEX('Probability Tables'!$K$56:$K$58, MATCH(C283, 'Probability Tables'!$A$56:$A$58, 0)))</f>
        <v>-0.45323538437685085</v>
      </c>
      <c r="J283" s="14">
        <f>'Probability Tables'!$E$4</f>
        <v>-0.95753369040820424</v>
      </c>
      <c r="K283" s="16">
        <f>SUM(H283:J283)</f>
        <v>-3.034805786640308</v>
      </c>
      <c r="L283" s="15">
        <f>EXP(G283)/(EXP(G283)+EXP(K283))*100</f>
        <v>82.934735008829435</v>
      </c>
      <c r="M283" s="15">
        <f>EXP(K283)/(EXP(K283)+EXP(G283))*100</f>
        <v>17.065264991170558</v>
      </c>
      <c r="N283" s="17">
        <f t="shared" si="4"/>
        <v>0</v>
      </c>
      <c r="O283" s="17">
        <v>0</v>
      </c>
    </row>
    <row r="284" spans="1:15" x14ac:dyDescent="0.25">
      <c r="A284" t="s">
        <v>427</v>
      </c>
      <c r="B284" s="12" t="s">
        <v>1251</v>
      </c>
      <c r="C284" s="12" t="s">
        <v>15</v>
      </c>
      <c r="D284" s="13">
        <f>IF(B284="N/A", 0, INDEX('Probability Tables'!$J$48:$J$50, MATCH(B284, 'Probability Tables'!$A$48:$A$50, 0)))</f>
        <v>-0.71512608727872051</v>
      </c>
      <c r="E284" s="13">
        <f>IF(C284="N/A", 0, INDEX('Probability Tables'!$J$56:$J$58, MATCH(C284, 'Probability Tables'!$A$56:$A$58, 0)))</f>
        <v>-0.25442485069529852</v>
      </c>
      <c r="F284" s="13">
        <f>'Probability Tables'!$E$3</f>
        <v>-0.48424598596127871</v>
      </c>
      <c r="G284" s="16">
        <f>SUM(D284:F284)</f>
        <v>-1.4537969239352977</v>
      </c>
      <c r="H284" s="14">
        <f>IF(B284="N/A", 0, INDEX('Probability Tables'!$K$48:$K$50, MATCH(B284, 'Probability Tables'!$A$48:$A$50, 0)))</f>
        <v>-1.624036711855253</v>
      </c>
      <c r="I284" s="14">
        <f>IF(C284="N/A", 0, INDEX('Probability Tables'!$K$56:$K$58, MATCH(C284, 'Probability Tables'!$A$56:$A$58, 0)))</f>
        <v>-0.45323538437685085</v>
      </c>
      <c r="J284" s="14">
        <f>'Probability Tables'!$E$4</f>
        <v>-0.95753369040820424</v>
      </c>
      <c r="K284" s="16">
        <f>SUM(H284:J284)</f>
        <v>-3.034805786640308</v>
      </c>
      <c r="L284" s="15">
        <f>EXP(G284)/(EXP(G284)+EXP(K284))*100</f>
        <v>82.934735008829435</v>
      </c>
      <c r="M284" s="15">
        <f>EXP(K284)/(EXP(K284)+EXP(G284))*100</f>
        <v>17.065264991170558</v>
      </c>
      <c r="N284" s="17">
        <f t="shared" si="4"/>
        <v>0</v>
      </c>
      <c r="O284" s="17">
        <v>0</v>
      </c>
    </row>
    <row r="285" spans="1:15" x14ac:dyDescent="0.25">
      <c r="A285" t="s">
        <v>428</v>
      </c>
      <c r="B285" s="12" t="s">
        <v>1251</v>
      </c>
      <c r="C285" s="12" t="s">
        <v>15</v>
      </c>
      <c r="D285" s="13">
        <f>IF(B285="N/A", 0, INDEX('Probability Tables'!$J$48:$J$50, MATCH(B285, 'Probability Tables'!$A$48:$A$50, 0)))</f>
        <v>-0.71512608727872051</v>
      </c>
      <c r="E285" s="13">
        <f>IF(C285="N/A", 0, INDEX('Probability Tables'!$J$56:$J$58, MATCH(C285, 'Probability Tables'!$A$56:$A$58, 0)))</f>
        <v>-0.25442485069529852</v>
      </c>
      <c r="F285" s="13">
        <f>'Probability Tables'!$E$3</f>
        <v>-0.48424598596127871</v>
      </c>
      <c r="G285" s="16">
        <f>SUM(D285:F285)</f>
        <v>-1.4537969239352977</v>
      </c>
      <c r="H285" s="14">
        <f>IF(B285="N/A", 0, INDEX('Probability Tables'!$K$48:$K$50, MATCH(B285, 'Probability Tables'!$A$48:$A$50, 0)))</f>
        <v>-1.624036711855253</v>
      </c>
      <c r="I285" s="14">
        <f>IF(C285="N/A", 0, INDEX('Probability Tables'!$K$56:$K$58, MATCH(C285, 'Probability Tables'!$A$56:$A$58, 0)))</f>
        <v>-0.45323538437685085</v>
      </c>
      <c r="J285" s="14">
        <f>'Probability Tables'!$E$4</f>
        <v>-0.95753369040820424</v>
      </c>
      <c r="K285" s="16">
        <f>SUM(H285:J285)</f>
        <v>-3.034805786640308</v>
      </c>
      <c r="L285" s="15">
        <f>EXP(G285)/(EXP(G285)+EXP(K285))*100</f>
        <v>82.934735008829435</v>
      </c>
      <c r="M285" s="15">
        <f>EXP(K285)/(EXP(K285)+EXP(G285))*100</f>
        <v>17.065264991170558</v>
      </c>
      <c r="N285" s="17">
        <f t="shared" si="4"/>
        <v>0</v>
      </c>
      <c r="O285" s="17">
        <v>1</v>
      </c>
    </row>
    <row r="286" spans="1:15" x14ac:dyDescent="0.25">
      <c r="A286" t="s">
        <v>430</v>
      </c>
      <c r="B286" s="12" t="s">
        <v>1250</v>
      </c>
      <c r="C286" s="12" t="s">
        <v>15</v>
      </c>
      <c r="D286" s="13">
        <f>IF(B286="N/A", 0, INDEX('Probability Tables'!$J$48:$J$50, MATCH(B286, 'Probability Tables'!$A$48:$A$50, 0)))</f>
        <v>-1.1317644959850102</v>
      </c>
      <c r="E286" s="13">
        <f>IF(C286="N/A", 0, INDEX('Probability Tables'!$J$56:$J$58, MATCH(C286, 'Probability Tables'!$A$56:$A$58, 0)))</f>
        <v>-0.25442485069529852</v>
      </c>
      <c r="F286" s="13">
        <f>'Probability Tables'!$E$3</f>
        <v>-0.48424598596127871</v>
      </c>
      <c r="G286" s="16">
        <f>SUM(D286:F286)</f>
        <v>-1.8704353326415875</v>
      </c>
      <c r="H286" s="14">
        <f>IF(B286="N/A", 0, INDEX('Probability Tables'!$K$48:$K$50, MATCH(B286, 'Probability Tables'!$A$48:$A$50, 0)))</f>
        <v>-0.54522705048332309</v>
      </c>
      <c r="I286" s="14">
        <f>IF(C286="N/A", 0, INDEX('Probability Tables'!$K$56:$K$58, MATCH(C286, 'Probability Tables'!$A$56:$A$58, 0)))</f>
        <v>-0.45323538437685085</v>
      </c>
      <c r="J286" s="14">
        <f>'Probability Tables'!$E$4</f>
        <v>-0.95753369040820424</v>
      </c>
      <c r="K286" s="16">
        <f>SUM(H286:J286)</f>
        <v>-1.9559961252683782</v>
      </c>
      <c r="L286" s="15">
        <f>EXP(G286)/(EXP(G286)+EXP(K286))*100</f>
        <v>52.137715852432443</v>
      </c>
      <c r="M286" s="15">
        <f>EXP(K286)/(EXP(K286)+EXP(G286))*100</f>
        <v>47.862284147567557</v>
      </c>
      <c r="N286" s="17">
        <f t="shared" si="4"/>
        <v>0</v>
      </c>
      <c r="O286" s="17">
        <v>0</v>
      </c>
    </row>
    <row r="287" spans="1:15" x14ac:dyDescent="0.25">
      <c r="A287" t="s">
        <v>432</v>
      </c>
      <c r="B287" s="12" t="s">
        <v>1251</v>
      </c>
      <c r="C287" s="12" t="s">
        <v>20</v>
      </c>
      <c r="D287" s="13">
        <f>IF(B287="N/A", 0, INDEX('Probability Tables'!$J$48:$J$50, MATCH(B287, 'Probability Tables'!$A$48:$A$50, 0)))</f>
        <v>-0.71512608727872051</v>
      </c>
      <c r="E287" s="13">
        <f>IF(C287="N/A", 0, INDEX('Probability Tables'!$J$56:$J$58, MATCH(C287, 'Probability Tables'!$A$56:$A$58, 0)))</f>
        <v>-1.9828147059907641</v>
      </c>
      <c r="F287" s="13">
        <f>'Probability Tables'!$E$3</f>
        <v>-0.48424598596127871</v>
      </c>
      <c r="G287" s="16">
        <f>SUM(D287:F287)</f>
        <v>-3.1821867792307637</v>
      </c>
      <c r="H287" s="14">
        <f>IF(B287="N/A", 0, INDEX('Probability Tables'!$K$48:$K$50, MATCH(B287, 'Probability Tables'!$A$48:$A$50, 0)))</f>
        <v>-1.624036711855253</v>
      </c>
      <c r="I287" s="14">
        <f>IF(C287="N/A", 0, INDEX('Probability Tables'!$K$56:$K$58, MATCH(C287, 'Probability Tables'!$A$56:$A$58, 0)))</f>
        <v>-1.2944356648959361</v>
      </c>
      <c r="J287" s="14">
        <f>'Probability Tables'!$E$4</f>
        <v>-0.95753369040820424</v>
      </c>
      <c r="K287" s="16">
        <f>SUM(H287:J287)</f>
        <v>-3.876006067159393</v>
      </c>
      <c r="L287" s="15">
        <f>EXP(G287)/(EXP(G287)+EXP(K287))*100</f>
        <v>66.681600712528208</v>
      </c>
      <c r="M287" s="15">
        <f>EXP(K287)/(EXP(K287)+EXP(G287))*100</f>
        <v>33.318399287471799</v>
      </c>
      <c r="N287" s="17">
        <f t="shared" si="4"/>
        <v>0</v>
      </c>
      <c r="O287" s="17">
        <v>0</v>
      </c>
    </row>
    <row r="288" spans="1:15" x14ac:dyDescent="0.25">
      <c r="A288" t="s">
        <v>433</v>
      </c>
      <c r="B288" s="12" t="s">
        <v>1251</v>
      </c>
      <c r="C288" s="12" t="s">
        <v>15</v>
      </c>
      <c r="D288" s="13">
        <f>IF(B288="N/A", 0, INDEX('Probability Tables'!$J$48:$J$50, MATCH(B288, 'Probability Tables'!$A$48:$A$50, 0)))</f>
        <v>-0.71512608727872051</v>
      </c>
      <c r="E288" s="13">
        <f>IF(C288="N/A", 0, INDEX('Probability Tables'!$J$56:$J$58, MATCH(C288, 'Probability Tables'!$A$56:$A$58, 0)))</f>
        <v>-0.25442485069529852</v>
      </c>
      <c r="F288" s="13">
        <f>'Probability Tables'!$E$3</f>
        <v>-0.48424598596127871</v>
      </c>
      <c r="G288" s="16">
        <f>SUM(D288:F288)</f>
        <v>-1.4537969239352977</v>
      </c>
      <c r="H288" s="14">
        <f>IF(B288="N/A", 0, INDEX('Probability Tables'!$K$48:$K$50, MATCH(B288, 'Probability Tables'!$A$48:$A$50, 0)))</f>
        <v>-1.624036711855253</v>
      </c>
      <c r="I288" s="14">
        <f>IF(C288="N/A", 0, INDEX('Probability Tables'!$K$56:$K$58, MATCH(C288, 'Probability Tables'!$A$56:$A$58, 0)))</f>
        <v>-0.45323538437685085</v>
      </c>
      <c r="J288" s="14">
        <f>'Probability Tables'!$E$4</f>
        <v>-0.95753369040820424</v>
      </c>
      <c r="K288" s="16">
        <f>SUM(H288:J288)</f>
        <v>-3.034805786640308</v>
      </c>
      <c r="L288" s="15">
        <f>EXP(G288)/(EXP(G288)+EXP(K288))*100</f>
        <v>82.934735008829435</v>
      </c>
      <c r="M288" s="15">
        <f>EXP(K288)/(EXP(K288)+EXP(G288))*100</f>
        <v>17.065264991170558</v>
      </c>
      <c r="N288" s="17">
        <f t="shared" si="4"/>
        <v>0</v>
      </c>
      <c r="O288" s="17">
        <v>1</v>
      </c>
    </row>
    <row r="289" spans="1:15" x14ac:dyDescent="0.25">
      <c r="A289" t="s">
        <v>434</v>
      </c>
      <c r="B289" s="12" t="s">
        <v>1251</v>
      </c>
      <c r="C289" s="12" t="s">
        <v>15</v>
      </c>
      <c r="D289" s="13">
        <f>IF(B289="N/A", 0, INDEX('Probability Tables'!$J$48:$J$50, MATCH(B289, 'Probability Tables'!$A$48:$A$50, 0)))</f>
        <v>-0.71512608727872051</v>
      </c>
      <c r="E289" s="13">
        <f>IF(C289="N/A", 0, INDEX('Probability Tables'!$J$56:$J$58, MATCH(C289, 'Probability Tables'!$A$56:$A$58, 0)))</f>
        <v>-0.25442485069529852</v>
      </c>
      <c r="F289" s="13">
        <f>'Probability Tables'!$E$3</f>
        <v>-0.48424598596127871</v>
      </c>
      <c r="G289" s="16">
        <f>SUM(D289:F289)</f>
        <v>-1.4537969239352977</v>
      </c>
      <c r="H289" s="14">
        <f>IF(B289="N/A", 0, INDEX('Probability Tables'!$K$48:$K$50, MATCH(B289, 'Probability Tables'!$A$48:$A$50, 0)))</f>
        <v>-1.624036711855253</v>
      </c>
      <c r="I289" s="14">
        <f>IF(C289="N/A", 0, INDEX('Probability Tables'!$K$56:$K$58, MATCH(C289, 'Probability Tables'!$A$56:$A$58, 0)))</f>
        <v>-0.45323538437685085</v>
      </c>
      <c r="J289" s="14">
        <f>'Probability Tables'!$E$4</f>
        <v>-0.95753369040820424</v>
      </c>
      <c r="K289" s="16">
        <f>SUM(H289:J289)</f>
        <v>-3.034805786640308</v>
      </c>
      <c r="L289" s="15">
        <f>EXP(G289)/(EXP(G289)+EXP(K289))*100</f>
        <v>82.934735008829435</v>
      </c>
      <c r="M289" s="15">
        <f>EXP(K289)/(EXP(K289)+EXP(G289))*100</f>
        <v>17.065264991170558</v>
      </c>
      <c r="N289" s="17">
        <f t="shared" si="4"/>
        <v>0</v>
      </c>
      <c r="O289" s="17">
        <v>0</v>
      </c>
    </row>
    <row r="290" spans="1:15" x14ac:dyDescent="0.25">
      <c r="A290" t="s">
        <v>435</v>
      </c>
      <c r="B290" s="12" t="s">
        <v>1252</v>
      </c>
      <c r="C290" s="12" t="s">
        <v>15</v>
      </c>
      <c r="D290" s="13">
        <f>IF(B290="N/A", 0, INDEX('Probability Tables'!$J$48:$J$50, MATCH(B290, 'Probability Tables'!$A$48:$A$50, 0)))</f>
        <v>-1.6691571471357227</v>
      </c>
      <c r="E290" s="13">
        <f>IF(C290="N/A", 0, INDEX('Probability Tables'!$J$56:$J$58, MATCH(C290, 'Probability Tables'!$A$56:$A$58, 0)))</f>
        <v>-0.25442485069529852</v>
      </c>
      <c r="F290" s="13">
        <f>'Probability Tables'!$E$3</f>
        <v>-0.48424598596127871</v>
      </c>
      <c r="G290" s="16">
        <f>SUM(D290:F290)</f>
        <v>-2.4078279837923002</v>
      </c>
      <c r="H290" s="14">
        <f>IF(B290="N/A", 0, INDEX('Probability Tables'!$K$48:$K$50, MATCH(B290, 'Probability Tables'!$A$48:$A$50, 0)))</f>
        <v>-1.4997389951776758</v>
      </c>
      <c r="I290" s="14">
        <f>IF(C290="N/A", 0, INDEX('Probability Tables'!$K$56:$K$58, MATCH(C290, 'Probability Tables'!$A$56:$A$58, 0)))</f>
        <v>-0.45323538437685085</v>
      </c>
      <c r="J290" s="14">
        <f>'Probability Tables'!$E$4</f>
        <v>-0.95753369040820424</v>
      </c>
      <c r="K290" s="16">
        <f>SUM(H290:J290)</f>
        <v>-2.9105080699627308</v>
      </c>
      <c r="L290" s="15">
        <f>EXP(G290)/(EXP(G290)+EXP(K290))*100</f>
        <v>62.308895438074174</v>
      </c>
      <c r="M290" s="15">
        <f>EXP(K290)/(EXP(K290)+EXP(G290))*100</f>
        <v>37.691104561925826</v>
      </c>
      <c r="N290" s="17">
        <f t="shared" si="4"/>
        <v>0</v>
      </c>
      <c r="O290" s="17">
        <v>1</v>
      </c>
    </row>
    <row r="291" spans="1:15" x14ac:dyDescent="0.25">
      <c r="A291" t="s">
        <v>436</v>
      </c>
      <c r="B291" s="12" t="s">
        <v>1251</v>
      </c>
      <c r="C291" s="12" t="s">
        <v>27</v>
      </c>
      <c r="D291" s="13">
        <f>IF(B291="N/A", 0, INDEX('Probability Tables'!$J$48:$J$50, MATCH(B291, 'Probability Tables'!$A$48:$A$50, 0)))</f>
        <v>-0.71512608727872051</v>
      </c>
      <c r="E291" s="13">
        <f>IF(C291="N/A", 0, INDEX('Probability Tables'!$J$56:$J$58, MATCH(C291, 'Probability Tables'!$A$56:$A$58, 0)))</f>
        <v>-2.4423470353692043</v>
      </c>
      <c r="F291" s="13">
        <f>'Probability Tables'!$E$3</f>
        <v>-0.48424598596127871</v>
      </c>
      <c r="G291" s="16">
        <f>SUM(D291:F291)</f>
        <v>-3.6417191086092036</v>
      </c>
      <c r="H291" s="14">
        <f>IF(B291="N/A", 0, INDEX('Probability Tables'!$K$48:$K$50, MATCH(B291, 'Probability Tables'!$A$48:$A$50, 0)))</f>
        <v>-1.624036711855253</v>
      </c>
      <c r="I291" s="14">
        <f>IF(C291="N/A", 0, INDEX('Probability Tables'!$K$56:$K$58, MATCH(C291, 'Probability Tables'!$A$56:$A$58, 0)))</f>
        <v>-2.4037432426807936</v>
      </c>
      <c r="J291" s="14">
        <f>'Probability Tables'!$E$4</f>
        <v>-0.95753369040820424</v>
      </c>
      <c r="K291" s="16">
        <f>SUM(H291:J291)</f>
        <v>-4.9853136449442506</v>
      </c>
      <c r="L291" s="15">
        <f>EXP(G291)/(EXP(G291)+EXP(K291))*100</f>
        <v>79.308044015970736</v>
      </c>
      <c r="M291" s="15">
        <f>EXP(K291)/(EXP(K291)+EXP(G291))*100</f>
        <v>20.69195598402926</v>
      </c>
      <c r="N291" s="17">
        <f t="shared" si="4"/>
        <v>0</v>
      </c>
      <c r="O291" s="17">
        <v>1</v>
      </c>
    </row>
    <row r="292" spans="1:15" x14ac:dyDescent="0.25">
      <c r="A292" t="s">
        <v>437</v>
      </c>
      <c r="B292" s="12" t="s">
        <v>1250</v>
      </c>
      <c r="C292" s="12" t="s">
        <v>15</v>
      </c>
      <c r="D292" s="13">
        <f>IF(B292="N/A", 0, INDEX('Probability Tables'!$J$48:$J$50, MATCH(B292, 'Probability Tables'!$A$48:$A$50, 0)))</f>
        <v>-1.1317644959850102</v>
      </c>
      <c r="E292" s="13">
        <f>IF(C292="N/A", 0, INDEX('Probability Tables'!$J$56:$J$58, MATCH(C292, 'Probability Tables'!$A$56:$A$58, 0)))</f>
        <v>-0.25442485069529852</v>
      </c>
      <c r="F292" s="13">
        <f>'Probability Tables'!$E$3</f>
        <v>-0.48424598596127871</v>
      </c>
      <c r="G292" s="16">
        <f>SUM(D292:F292)</f>
        <v>-1.8704353326415875</v>
      </c>
      <c r="H292" s="14">
        <f>IF(B292="N/A", 0, INDEX('Probability Tables'!$K$48:$K$50, MATCH(B292, 'Probability Tables'!$A$48:$A$50, 0)))</f>
        <v>-0.54522705048332309</v>
      </c>
      <c r="I292" s="14">
        <f>IF(C292="N/A", 0, INDEX('Probability Tables'!$K$56:$K$58, MATCH(C292, 'Probability Tables'!$A$56:$A$58, 0)))</f>
        <v>-0.45323538437685085</v>
      </c>
      <c r="J292" s="14">
        <f>'Probability Tables'!$E$4</f>
        <v>-0.95753369040820424</v>
      </c>
      <c r="K292" s="16">
        <f>SUM(H292:J292)</f>
        <v>-1.9559961252683782</v>
      </c>
      <c r="L292" s="15">
        <f>EXP(G292)/(EXP(G292)+EXP(K292))*100</f>
        <v>52.137715852432443</v>
      </c>
      <c r="M292" s="15">
        <f>EXP(K292)/(EXP(K292)+EXP(G292))*100</f>
        <v>47.862284147567557</v>
      </c>
      <c r="N292" s="17">
        <f t="shared" si="4"/>
        <v>0</v>
      </c>
      <c r="O292" s="17">
        <v>1</v>
      </c>
    </row>
    <row r="293" spans="1:15" x14ac:dyDescent="0.25">
      <c r="A293" t="s">
        <v>438</v>
      </c>
      <c r="B293" s="12" t="s">
        <v>1250</v>
      </c>
      <c r="C293" s="12" t="s">
        <v>20</v>
      </c>
      <c r="D293" s="13">
        <f>IF(B293="N/A", 0, INDEX('Probability Tables'!$J$48:$J$50, MATCH(B293, 'Probability Tables'!$A$48:$A$50, 0)))</f>
        <v>-1.1317644959850102</v>
      </c>
      <c r="E293" s="13">
        <f>IF(C293="N/A", 0, INDEX('Probability Tables'!$J$56:$J$58, MATCH(C293, 'Probability Tables'!$A$56:$A$58, 0)))</f>
        <v>-1.9828147059907641</v>
      </c>
      <c r="F293" s="13">
        <f>'Probability Tables'!$E$3</f>
        <v>-0.48424598596127871</v>
      </c>
      <c r="G293" s="16">
        <f>SUM(D293:F293)</f>
        <v>-3.5988251879370532</v>
      </c>
      <c r="H293" s="14">
        <f>IF(B293="N/A", 0, INDEX('Probability Tables'!$K$48:$K$50, MATCH(B293, 'Probability Tables'!$A$48:$A$50, 0)))</f>
        <v>-0.54522705048332309</v>
      </c>
      <c r="I293" s="14">
        <f>IF(C293="N/A", 0, INDEX('Probability Tables'!$K$56:$K$58, MATCH(C293, 'Probability Tables'!$A$56:$A$58, 0)))</f>
        <v>-1.2944356648959361</v>
      </c>
      <c r="J293" s="14">
        <f>'Probability Tables'!$E$4</f>
        <v>-0.95753369040820424</v>
      </c>
      <c r="K293" s="16">
        <f>SUM(H293:J293)</f>
        <v>-2.7971964057874632</v>
      </c>
      <c r="L293" s="15">
        <f>EXP(G293)/(EXP(G293)+EXP(K293))*100</f>
        <v>30.967721442888767</v>
      </c>
      <c r="M293" s="15">
        <f>EXP(K293)/(EXP(K293)+EXP(G293))*100</f>
        <v>69.032278557111241</v>
      </c>
      <c r="N293" s="17">
        <f t="shared" si="4"/>
        <v>1</v>
      </c>
      <c r="O293" s="17">
        <v>1</v>
      </c>
    </row>
    <row r="294" spans="1:15" x14ac:dyDescent="0.25">
      <c r="A294" t="s">
        <v>440</v>
      </c>
      <c r="B294" s="12" t="s">
        <v>1252</v>
      </c>
      <c r="C294" s="12" t="s">
        <v>20</v>
      </c>
      <c r="D294" s="13">
        <f>IF(B294="N/A", 0, INDEX('Probability Tables'!$J$48:$J$50, MATCH(B294, 'Probability Tables'!$A$48:$A$50, 0)))</f>
        <v>-1.6691571471357227</v>
      </c>
      <c r="E294" s="13">
        <f>IF(C294="N/A", 0, INDEX('Probability Tables'!$J$56:$J$58, MATCH(C294, 'Probability Tables'!$A$56:$A$58, 0)))</f>
        <v>-1.9828147059907641</v>
      </c>
      <c r="F294" s="13">
        <f>'Probability Tables'!$E$3</f>
        <v>-0.48424598596127871</v>
      </c>
      <c r="G294" s="16">
        <f>SUM(D294:F294)</f>
        <v>-4.1362178390877657</v>
      </c>
      <c r="H294" s="14">
        <f>IF(B294="N/A", 0, INDEX('Probability Tables'!$K$48:$K$50, MATCH(B294, 'Probability Tables'!$A$48:$A$50, 0)))</f>
        <v>-1.4997389951776758</v>
      </c>
      <c r="I294" s="14">
        <f>IF(C294="N/A", 0, INDEX('Probability Tables'!$K$56:$K$58, MATCH(C294, 'Probability Tables'!$A$56:$A$58, 0)))</f>
        <v>-1.2944356648959361</v>
      </c>
      <c r="J294" s="14">
        <f>'Probability Tables'!$E$4</f>
        <v>-0.95753369040820424</v>
      </c>
      <c r="K294" s="16">
        <f>SUM(H294:J294)</f>
        <v>-3.7517083504818158</v>
      </c>
      <c r="L294" s="15">
        <f>EXP(G294)/(EXP(G294)+EXP(K294))*100</f>
        <v>40.503972531057862</v>
      </c>
      <c r="M294" s="15">
        <f>EXP(K294)/(EXP(K294)+EXP(G294))*100</f>
        <v>59.496027468942138</v>
      </c>
      <c r="N294" s="17">
        <f t="shared" si="4"/>
        <v>1</v>
      </c>
      <c r="O294" s="17">
        <v>0</v>
      </c>
    </row>
    <row r="295" spans="1:15" x14ac:dyDescent="0.25">
      <c r="A295" t="s">
        <v>443</v>
      </c>
      <c r="B295" s="12" t="s">
        <v>1251</v>
      </c>
      <c r="C295" s="12" t="s">
        <v>15</v>
      </c>
      <c r="D295" s="13">
        <f>IF(B295="N/A", 0, INDEX('Probability Tables'!$J$48:$J$50, MATCH(B295, 'Probability Tables'!$A$48:$A$50, 0)))</f>
        <v>-0.71512608727872051</v>
      </c>
      <c r="E295" s="13">
        <f>IF(C295="N/A", 0, INDEX('Probability Tables'!$J$56:$J$58, MATCH(C295, 'Probability Tables'!$A$56:$A$58, 0)))</f>
        <v>-0.25442485069529852</v>
      </c>
      <c r="F295" s="13">
        <f>'Probability Tables'!$E$3</f>
        <v>-0.48424598596127871</v>
      </c>
      <c r="G295" s="16">
        <f>SUM(D295:F295)</f>
        <v>-1.4537969239352977</v>
      </c>
      <c r="H295" s="14">
        <f>IF(B295="N/A", 0, INDEX('Probability Tables'!$K$48:$K$50, MATCH(B295, 'Probability Tables'!$A$48:$A$50, 0)))</f>
        <v>-1.624036711855253</v>
      </c>
      <c r="I295" s="14">
        <f>IF(C295="N/A", 0, INDEX('Probability Tables'!$K$56:$K$58, MATCH(C295, 'Probability Tables'!$A$56:$A$58, 0)))</f>
        <v>-0.45323538437685085</v>
      </c>
      <c r="J295" s="14">
        <f>'Probability Tables'!$E$4</f>
        <v>-0.95753369040820424</v>
      </c>
      <c r="K295" s="16">
        <f>SUM(H295:J295)</f>
        <v>-3.034805786640308</v>
      </c>
      <c r="L295" s="15">
        <f>EXP(G295)/(EXP(G295)+EXP(K295))*100</f>
        <v>82.934735008829435</v>
      </c>
      <c r="M295" s="15">
        <f>EXP(K295)/(EXP(K295)+EXP(G295))*100</f>
        <v>17.065264991170558</v>
      </c>
      <c r="N295" s="17">
        <f t="shared" si="4"/>
        <v>0</v>
      </c>
      <c r="O295" s="17">
        <v>0</v>
      </c>
    </row>
    <row r="296" spans="1:15" x14ac:dyDescent="0.25">
      <c r="A296" t="s">
        <v>444</v>
      </c>
      <c r="B296" s="12" t="s">
        <v>1251</v>
      </c>
      <c r="C296" s="12" t="s">
        <v>15</v>
      </c>
      <c r="D296" s="13">
        <f>IF(B296="N/A", 0, INDEX('Probability Tables'!$J$48:$J$50, MATCH(B296, 'Probability Tables'!$A$48:$A$50, 0)))</f>
        <v>-0.71512608727872051</v>
      </c>
      <c r="E296" s="13">
        <f>IF(C296="N/A", 0, INDEX('Probability Tables'!$J$56:$J$58, MATCH(C296, 'Probability Tables'!$A$56:$A$58, 0)))</f>
        <v>-0.25442485069529852</v>
      </c>
      <c r="F296" s="13">
        <f>'Probability Tables'!$E$3</f>
        <v>-0.48424598596127871</v>
      </c>
      <c r="G296" s="16">
        <f>SUM(D296:F296)</f>
        <v>-1.4537969239352977</v>
      </c>
      <c r="H296" s="14">
        <f>IF(B296="N/A", 0, INDEX('Probability Tables'!$K$48:$K$50, MATCH(B296, 'Probability Tables'!$A$48:$A$50, 0)))</f>
        <v>-1.624036711855253</v>
      </c>
      <c r="I296" s="14">
        <f>IF(C296="N/A", 0, INDEX('Probability Tables'!$K$56:$K$58, MATCH(C296, 'Probability Tables'!$A$56:$A$58, 0)))</f>
        <v>-0.45323538437685085</v>
      </c>
      <c r="J296" s="14">
        <f>'Probability Tables'!$E$4</f>
        <v>-0.95753369040820424</v>
      </c>
      <c r="K296" s="16">
        <f>SUM(H296:J296)</f>
        <v>-3.034805786640308</v>
      </c>
      <c r="L296" s="15">
        <f>EXP(G296)/(EXP(G296)+EXP(K296))*100</f>
        <v>82.934735008829435</v>
      </c>
      <c r="M296" s="15">
        <f>EXP(K296)/(EXP(K296)+EXP(G296))*100</f>
        <v>17.065264991170558</v>
      </c>
      <c r="N296" s="17">
        <f t="shared" si="4"/>
        <v>0</v>
      </c>
      <c r="O296" s="17">
        <v>0</v>
      </c>
    </row>
    <row r="297" spans="1:15" x14ac:dyDescent="0.25">
      <c r="A297" t="s">
        <v>445</v>
      </c>
      <c r="B297" s="12" t="s">
        <v>1250</v>
      </c>
      <c r="C297" s="12" t="s">
        <v>20</v>
      </c>
      <c r="D297" s="13">
        <f>IF(B297="N/A", 0, INDEX('Probability Tables'!$J$48:$J$50, MATCH(B297, 'Probability Tables'!$A$48:$A$50, 0)))</f>
        <v>-1.1317644959850102</v>
      </c>
      <c r="E297" s="13">
        <f>IF(C297="N/A", 0, INDEX('Probability Tables'!$J$56:$J$58, MATCH(C297, 'Probability Tables'!$A$56:$A$58, 0)))</f>
        <v>-1.9828147059907641</v>
      </c>
      <c r="F297" s="13">
        <f>'Probability Tables'!$E$3</f>
        <v>-0.48424598596127871</v>
      </c>
      <c r="G297" s="16">
        <f>SUM(D297:F297)</f>
        <v>-3.5988251879370532</v>
      </c>
      <c r="H297" s="14">
        <f>IF(B297="N/A", 0, INDEX('Probability Tables'!$K$48:$K$50, MATCH(B297, 'Probability Tables'!$A$48:$A$50, 0)))</f>
        <v>-0.54522705048332309</v>
      </c>
      <c r="I297" s="14">
        <f>IF(C297="N/A", 0, INDEX('Probability Tables'!$K$56:$K$58, MATCH(C297, 'Probability Tables'!$A$56:$A$58, 0)))</f>
        <v>-1.2944356648959361</v>
      </c>
      <c r="J297" s="14">
        <f>'Probability Tables'!$E$4</f>
        <v>-0.95753369040820424</v>
      </c>
      <c r="K297" s="16">
        <f>SUM(H297:J297)</f>
        <v>-2.7971964057874632</v>
      </c>
      <c r="L297" s="15">
        <f>EXP(G297)/(EXP(G297)+EXP(K297))*100</f>
        <v>30.967721442888767</v>
      </c>
      <c r="M297" s="15">
        <f>EXP(K297)/(EXP(K297)+EXP(G297))*100</f>
        <v>69.032278557111241</v>
      </c>
      <c r="N297" s="17">
        <f t="shared" si="4"/>
        <v>1</v>
      </c>
      <c r="O297" s="17">
        <v>0</v>
      </c>
    </row>
    <row r="298" spans="1:15" x14ac:dyDescent="0.25">
      <c r="A298" t="s">
        <v>447</v>
      </c>
      <c r="B298" s="12" t="s">
        <v>1251</v>
      </c>
      <c r="C298" s="12" t="s">
        <v>20</v>
      </c>
      <c r="D298" s="13">
        <f>IF(B298="N/A", 0, INDEX('Probability Tables'!$J$48:$J$50, MATCH(B298, 'Probability Tables'!$A$48:$A$50, 0)))</f>
        <v>-0.71512608727872051</v>
      </c>
      <c r="E298" s="13">
        <f>IF(C298="N/A", 0, INDEX('Probability Tables'!$J$56:$J$58, MATCH(C298, 'Probability Tables'!$A$56:$A$58, 0)))</f>
        <v>-1.9828147059907641</v>
      </c>
      <c r="F298" s="13">
        <f>'Probability Tables'!$E$3</f>
        <v>-0.48424598596127871</v>
      </c>
      <c r="G298" s="16">
        <f>SUM(D298:F298)</f>
        <v>-3.1821867792307637</v>
      </c>
      <c r="H298" s="14">
        <f>IF(B298="N/A", 0, INDEX('Probability Tables'!$K$48:$K$50, MATCH(B298, 'Probability Tables'!$A$48:$A$50, 0)))</f>
        <v>-1.624036711855253</v>
      </c>
      <c r="I298" s="14">
        <f>IF(C298="N/A", 0, INDEX('Probability Tables'!$K$56:$K$58, MATCH(C298, 'Probability Tables'!$A$56:$A$58, 0)))</f>
        <v>-1.2944356648959361</v>
      </c>
      <c r="J298" s="14">
        <f>'Probability Tables'!$E$4</f>
        <v>-0.95753369040820424</v>
      </c>
      <c r="K298" s="16">
        <f>SUM(H298:J298)</f>
        <v>-3.876006067159393</v>
      </c>
      <c r="L298" s="15">
        <f>EXP(G298)/(EXP(G298)+EXP(K298))*100</f>
        <v>66.681600712528208</v>
      </c>
      <c r="M298" s="15">
        <f>EXP(K298)/(EXP(K298)+EXP(G298))*100</f>
        <v>33.318399287471799</v>
      </c>
      <c r="N298" s="17">
        <f t="shared" si="4"/>
        <v>0</v>
      </c>
      <c r="O298" s="17">
        <v>0</v>
      </c>
    </row>
    <row r="299" spans="1:15" x14ac:dyDescent="0.25">
      <c r="A299" t="s">
        <v>448</v>
      </c>
      <c r="B299" s="12" t="s">
        <v>1250</v>
      </c>
      <c r="C299" s="12" t="s">
        <v>15</v>
      </c>
      <c r="D299" s="13">
        <f>IF(B299="N/A", 0, INDEX('Probability Tables'!$J$48:$J$50, MATCH(B299, 'Probability Tables'!$A$48:$A$50, 0)))</f>
        <v>-1.1317644959850102</v>
      </c>
      <c r="E299" s="13">
        <f>IF(C299="N/A", 0, INDEX('Probability Tables'!$J$56:$J$58, MATCH(C299, 'Probability Tables'!$A$56:$A$58, 0)))</f>
        <v>-0.25442485069529852</v>
      </c>
      <c r="F299" s="13">
        <f>'Probability Tables'!$E$3</f>
        <v>-0.48424598596127871</v>
      </c>
      <c r="G299" s="16">
        <f>SUM(D299:F299)</f>
        <v>-1.8704353326415875</v>
      </c>
      <c r="H299" s="14">
        <f>IF(B299="N/A", 0, INDEX('Probability Tables'!$K$48:$K$50, MATCH(B299, 'Probability Tables'!$A$48:$A$50, 0)))</f>
        <v>-0.54522705048332309</v>
      </c>
      <c r="I299" s="14">
        <f>IF(C299="N/A", 0, INDEX('Probability Tables'!$K$56:$K$58, MATCH(C299, 'Probability Tables'!$A$56:$A$58, 0)))</f>
        <v>-0.45323538437685085</v>
      </c>
      <c r="J299" s="14">
        <f>'Probability Tables'!$E$4</f>
        <v>-0.95753369040820424</v>
      </c>
      <c r="K299" s="16">
        <f>SUM(H299:J299)</f>
        <v>-1.9559961252683782</v>
      </c>
      <c r="L299" s="15">
        <f>EXP(G299)/(EXP(G299)+EXP(K299))*100</f>
        <v>52.137715852432443</v>
      </c>
      <c r="M299" s="15">
        <f>EXP(K299)/(EXP(K299)+EXP(G299))*100</f>
        <v>47.862284147567557</v>
      </c>
      <c r="N299" s="17">
        <f t="shared" si="4"/>
        <v>0</v>
      </c>
      <c r="O299" s="17">
        <v>0</v>
      </c>
    </row>
    <row r="300" spans="1:15" x14ac:dyDescent="0.25">
      <c r="A300" t="s">
        <v>450</v>
      </c>
      <c r="B300" s="12" t="s">
        <v>1250</v>
      </c>
      <c r="C300" s="12" t="s">
        <v>15</v>
      </c>
      <c r="D300" s="13">
        <f>IF(B300="N/A", 0, INDEX('Probability Tables'!$J$48:$J$50, MATCH(B300, 'Probability Tables'!$A$48:$A$50, 0)))</f>
        <v>-1.1317644959850102</v>
      </c>
      <c r="E300" s="13">
        <f>IF(C300="N/A", 0, INDEX('Probability Tables'!$J$56:$J$58, MATCH(C300, 'Probability Tables'!$A$56:$A$58, 0)))</f>
        <v>-0.25442485069529852</v>
      </c>
      <c r="F300" s="13">
        <f>'Probability Tables'!$E$3</f>
        <v>-0.48424598596127871</v>
      </c>
      <c r="G300" s="16">
        <f>SUM(D300:F300)</f>
        <v>-1.8704353326415875</v>
      </c>
      <c r="H300" s="14">
        <f>IF(B300="N/A", 0, INDEX('Probability Tables'!$K$48:$K$50, MATCH(B300, 'Probability Tables'!$A$48:$A$50, 0)))</f>
        <v>-0.54522705048332309</v>
      </c>
      <c r="I300" s="14">
        <f>IF(C300="N/A", 0, INDEX('Probability Tables'!$K$56:$K$58, MATCH(C300, 'Probability Tables'!$A$56:$A$58, 0)))</f>
        <v>-0.45323538437685085</v>
      </c>
      <c r="J300" s="14">
        <f>'Probability Tables'!$E$4</f>
        <v>-0.95753369040820424</v>
      </c>
      <c r="K300" s="16">
        <f>SUM(H300:J300)</f>
        <v>-1.9559961252683782</v>
      </c>
      <c r="L300" s="15">
        <f>EXP(G300)/(EXP(G300)+EXP(K300))*100</f>
        <v>52.137715852432443</v>
      </c>
      <c r="M300" s="15">
        <f>EXP(K300)/(EXP(K300)+EXP(G300))*100</f>
        <v>47.862284147567557</v>
      </c>
      <c r="N300" s="17">
        <f t="shared" si="4"/>
        <v>0</v>
      </c>
      <c r="O300" s="17">
        <v>1</v>
      </c>
    </row>
    <row r="301" spans="1:15" x14ac:dyDescent="0.25">
      <c r="A301" t="s">
        <v>452</v>
      </c>
      <c r="B301" s="12" t="s">
        <v>1250</v>
      </c>
      <c r="C301" s="12" t="s">
        <v>20</v>
      </c>
      <c r="D301" s="13">
        <f>IF(B301="N/A", 0, INDEX('Probability Tables'!$J$48:$J$50, MATCH(B301, 'Probability Tables'!$A$48:$A$50, 0)))</f>
        <v>-1.1317644959850102</v>
      </c>
      <c r="E301" s="13">
        <f>IF(C301="N/A", 0, INDEX('Probability Tables'!$J$56:$J$58, MATCH(C301, 'Probability Tables'!$A$56:$A$58, 0)))</f>
        <v>-1.9828147059907641</v>
      </c>
      <c r="F301" s="13">
        <f>'Probability Tables'!$E$3</f>
        <v>-0.48424598596127871</v>
      </c>
      <c r="G301" s="16">
        <f>SUM(D301:F301)</f>
        <v>-3.5988251879370532</v>
      </c>
      <c r="H301" s="14">
        <f>IF(B301="N/A", 0, INDEX('Probability Tables'!$K$48:$K$50, MATCH(B301, 'Probability Tables'!$A$48:$A$50, 0)))</f>
        <v>-0.54522705048332309</v>
      </c>
      <c r="I301" s="14">
        <f>IF(C301="N/A", 0, INDEX('Probability Tables'!$K$56:$K$58, MATCH(C301, 'Probability Tables'!$A$56:$A$58, 0)))</f>
        <v>-1.2944356648959361</v>
      </c>
      <c r="J301" s="14">
        <f>'Probability Tables'!$E$4</f>
        <v>-0.95753369040820424</v>
      </c>
      <c r="K301" s="16">
        <f>SUM(H301:J301)</f>
        <v>-2.7971964057874632</v>
      </c>
      <c r="L301" s="15">
        <f>EXP(G301)/(EXP(G301)+EXP(K301))*100</f>
        <v>30.967721442888767</v>
      </c>
      <c r="M301" s="15">
        <f>EXP(K301)/(EXP(K301)+EXP(G301))*100</f>
        <v>69.032278557111241</v>
      </c>
      <c r="N301" s="17">
        <f t="shared" si="4"/>
        <v>1</v>
      </c>
      <c r="O301" s="17">
        <v>1</v>
      </c>
    </row>
    <row r="302" spans="1:15" x14ac:dyDescent="0.25">
      <c r="A302" t="s">
        <v>453</v>
      </c>
      <c r="B302" s="12" t="s">
        <v>1251</v>
      </c>
      <c r="C302" s="12" t="s">
        <v>27</v>
      </c>
      <c r="D302" s="13">
        <f>IF(B302="N/A", 0, INDEX('Probability Tables'!$J$48:$J$50, MATCH(B302, 'Probability Tables'!$A$48:$A$50, 0)))</f>
        <v>-0.71512608727872051</v>
      </c>
      <c r="E302" s="13">
        <f>IF(C302="N/A", 0, INDEX('Probability Tables'!$J$56:$J$58, MATCH(C302, 'Probability Tables'!$A$56:$A$58, 0)))</f>
        <v>-2.4423470353692043</v>
      </c>
      <c r="F302" s="13">
        <f>'Probability Tables'!$E$3</f>
        <v>-0.48424598596127871</v>
      </c>
      <c r="G302" s="16">
        <f>SUM(D302:F302)</f>
        <v>-3.6417191086092036</v>
      </c>
      <c r="H302" s="14">
        <f>IF(B302="N/A", 0, INDEX('Probability Tables'!$K$48:$K$50, MATCH(B302, 'Probability Tables'!$A$48:$A$50, 0)))</f>
        <v>-1.624036711855253</v>
      </c>
      <c r="I302" s="14">
        <f>IF(C302="N/A", 0, INDEX('Probability Tables'!$K$56:$K$58, MATCH(C302, 'Probability Tables'!$A$56:$A$58, 0)))</f>
        <v>-2.4037432426807936</v>
      </c>
      <c r="J302" s="14">
        <f>'Probability Tables'!$E$4</f>
        <v>-0.95753369040820424</v>
      </c>
      <c r="K302" s="16">
        <f>SUM(H302:J302)</f>
        <v>-4.9853136449442506</v>
      </c>
      <c r="L302" s="15">
        <f>EXP(G302)/(EXP(G302)+EXP(K302))*100</f>
        <v>79.308044015970736</v>
      </c>
      <c r="M302" s="15">
        <f>EXP(K302)/(EXP(K302)+EXP(G302))*100</f>
        <v>20.69195598402926</v>
      </c>
      <c r="N302" s="17">
        <f t="shared" si="4"/>
        <v>0</v>
      </c>
      <c r="O302" s="17">
        <v>1</v>
      </c>
    </row>
    <row r="303" spans="1:15" x14ac:dyDescent="0.25">
      <c r="A303" t="s">
        <v>454</v>
      </c>
      <c r="B303" s="12" t="s">
        <v>1250</v>
      </c>
      <c r="C303" s="12" t="s">
        <v>27</v>
      </c>
      <c r="D303" s="13">
        <f>IF(B303="N/A", 0, INDEX('Probability Tables'!$J$48:$J$50, MATCH(B303, 'Probability Tables'!$A$48:$A$50, 0)))</f>
        <v>-1.1317644959850102</v>
      </c>
      <c r="E303" s="13">
        <f>IF(C303="N/A", 0, INDEX('Probability Tables'!$J$56:$J$58, MATCH(C303, 'Probability Tables'!$A$56:$A$58, 0)))</f>
        <v>-2.4423470353692043</v>
      </c>
      <c r="F303" s="13">
        <f>'Probability Tables'!$E$3</f>
        <v>-0.48424598596127871</v>
      </c>
      <c r="G303" s="16">
        <f>SUM(D303:F303)</f>
        <v>-4.0583575173154927</v>
      </c>
      <c r="H303" s="14">
        <f>IF(B303="N/A", 0, INDEX('Probability Tables'!$K$48:$K$50, MATCH(B303, 'Probability Tables'!$A$48:$A$50, 0)))</f>
        <v>-0.54522705048332309</v>
      </c>
      <c r="I303" s="14">
        <f>IF(C303="N/A", 0, INDEX('Probability Tables'!$K$56:$K$58, MATCH(C303, 'Probability Tables'!$A$56:$A$58, 0)))</f>
        <v>-2.4037432426807936</v>
      </c>
      <c r="J303" s="14">
        <f>'Probability Tables'!$E$4</f>
        <v>-0.95753369040820424</v>
      </c>
      <c r="K303" s="16">
        <f>SUM(H303:J303)</f>
        <v>-3.9065039835723208</v>
      </c>
      <c r="L303" s="15">
        <f>EXP(G303)/(EXP(G303)+EXP(K303))*100</f>
        <v>46.210940010675841</v>
      </c>
      <c r="M303" s="15">
        <f>EXP(K303)/(EXP(K303)+EXP(G303))*100</f>
        <v>53.789059989324173</v>
      </c>
      <c r="N303" s="17">
        <f t="shared" si="4"/>
        <v>1</v>
      </c>
      <c r="O303" s="17">
        <v>1</v>
      </c>
    </row>
    <row r="304" spans="1:15" x14ac:dyDescent="0.25">
      <c r="A304" t="s">
        <v>455</v>
      </c>
      <c r="B304" s="12" t="s">
        <v>1251</v>
      </c>
      <c r="C304" s="12" t="s">
        <v>15</v>
      </c>
      <c r="D304" s="13">
        <f>IF(B304="N/A", 0, INDEX('Probability Tables'!$J$48:$J$50, MATCH(B304, 'Probability Tables'!$A$48:$A$50, 0)))</f>
        <v>-0.71512608727872051</v>
      </c>
      <c r="E304" s="13">
        <f>IF(C304="N/A", 0, INDEX('Probability Tables'!$J$56:$J$58, MATCH(C304, 'Probability Tables'!$A$56:$A$58, 0)))</f>
        <v>-0.25442485069529852</v>
      </c>
      <c r="F304" s="13">
        <f>'Probability Tables'!$E$3</f>
        <v>-0.48424598596127871</v>
      </c>
      <c r="G304" s="16">
        <f>SUM(D304:F304)</f>
        <v>-1.4537969239352977</v>
      </c>
      <c r="H304" s="14">
        <f>IF(B304="N/A", 0, INDEX('Probability Tables'!$K$48:$K$50, MATCH(B304, 'Probability Tables'!$A$48:$A$50, 0)))</f>
        <v>-1.624036711855253</v>
      </c>
      <c r="I304" s="14">
        <f>IF(C304="N/A", 0, INDEX('Probability Tables'!$K$56:$K$58, MATCH(C304, 'Probability Tables'!$A$56:$A$58, 0)))</f>
        <v>-0.45323538437685085</v>
      </c>
      <c r="J304" s="14">
        <f>'Probability Tables'!$E$4</f>
        <v>-0.95753369040820424</v>
      </c>
      <c r="K304" s="16">
        <f>SUM(H304:J304)</f>
        <v>-3.034805786640308</v>
      </c>
      <c r="L304" s="15">
        <f>EXP(G304)/(EXP(G304)+EXP(K304))*100</f>
        <v>82.934735008829435</v>
      </c>
      <c r="M304" s="15">
        <f>EXP(K304)/(EXP(K304)+EXP(G304))*100</f>
        <v>17.065264991170558</v>
      </c>
      <c r="N304" s="17">
        <f t="shared" si="4"/>
        <v>0</v>
      </c>
      <c r="O304" s="17">
        <v>0</v>
      </c>
    </row>
    <row r="305" spans="1:15" x14ac:dyDescent="0.25">
      <c r="A305" t="s">
        <v>456</v>
      </c>
      <c r="B305" s="12" t="s">
        <v>1252</v>
      </c>
      <c r="C305" s="12" t="s">
        <v>27</v>
      </c>
      <c r="D305" s="13">
        <f>IF(B305="N/A", 0, INDEX('Probability Tables'!$J$48:$J$50, MATCH(B305, 'Probability Tables'!$A$48:$A$50, 0)))</f>
        <v>-1.6691571471357227</v>
      </c>
      <c r="E305" s="13">
        <f>IF(C305="N/A", 0, INDEX('Probability Tables'!$J$56:$J$58, MATCH(C305, 'Probability Tables'!$A$56:$A$58, 0)))</f>
        <v>-2.4423470353692043</v>
      </c>
      <c r="F305" s="13">
        <f>'Probability Tables'!$E$3</f>
        <v>-0.48424598596127871</v>
      </c>
      <c r="G305" s="16">
        <f>SUM(D305:F305)</f>
        <v>-4.5957501684662052</v>
      </c>
      <c r="H305" s="14">
        <f>IF(B305="N/A", 0, INDEX('Probability Tables'!$K$48:$K$50, MATCH(B305, 'Probability Tables'!$A$48:$A$50, 0)))</f>
        <v>-1.4997389951776758</v>
      </c>
      <c r="I305" s="14">
        <f>IF(C305="N/A", 0, INDEX('Probability Tables'!$K$56:$K$58, MATCH(C305, 'Probability Tables'!$A$56:$A$58, 0)))</f>
        <v>-2.4037432426807936</v>
      </c>
      <c r="J305" s="14">
        <f>'Probability Tables'!$E$4</f>
        <v>-0.95753369040820424</v>
      </c>
      <c r="K305" s="16">
        <f>SUM(H305:J305)</f>
        <v>-4.8610159282666734</v>
      </c>
      <c r="L305" s="15">
        <f>EXP(G305)/(EXP(G305)+EXP(K305))*100</f>
        <v>56.593028878363661</v>
      </c>
      <c r="M305" s="15">
        <f>EXP(K305)/(EXP(K305)+EXP(G305))*100</f>
        <v>43.406971121636346</v>
      </c>
      <c r="N305" s="17">
        <f t="shared" si="4"/>
        <v>0</v>
      </c>
      <c r="O305" s="17">
        <v>1</v>
      </c>
    </row>
    <row r="306" spans="1:15" x14ac:dyDescent="0.25">
      <c r="A306" t="s">
        <v>457</v>
      </c>
      <c r="B306" s="12" t="s">
        <v>1251</v>
      </c>
      <c r="C306" s="12" t="s">
        <v>15</v>
      </c>
      <c r="D306" s="13">
        <f>IF(B306="N/A", 0, INDEX('Probability Tables'!$J$48:$J$50, MATCH(B306, 'Probability Tables'!$A$48:$A$50, 0)))</f>
        <v>-0.71512608727872051</v>
      </c>
      <c r="E306" s="13">
        <f>IF(C306="N/A", 0, INDEX('Probability Tables'!$J$56:$J$58, MATCH(C306, 'Probability Tables'!$A$56:$A$58, 0)))</f>
        <v>-0.25442485069529852</v>
      </c>
      <c r="F306" s="13">
        <f>'Probability Tables'!$E$3</f>
        <v>-0.48424598596127871</v>
      </c>
      <c r="G306" s="16">
        <f>SUM(D306:F306)</f>
        <v>-1.4537969239352977</v>
      </c>
      <c r="H306" s="14">
        <f>IF(B306="N/A", 0, INDEX('Probability Tables'!$K$48:$K$50, MATCH(B306, 'Probability Tables'!$A$48:$A$50, 0)))</f>
        <v>-1.624036711855253</v>
      </c>
      <c r="I306" s="14">
        <f>IF(C306="N/A", 0, INDEX('Probability Tables'!$K$56:$K$58, MATCH(C306, 'Probability Tables'!$A$56:$A$58, 0)))</f>
        <v>-0.45323538437685085</v>
      </c>
      <c r="J306" s="14">
        <f>'Probability Tables'!$E$4</f>
        <v>-0.95753369040820424</v>
      </c>
      <c r="K306" s="16">
        <f>SUM(H306:J306)</f>
        <v>-3.034805786640308</v>
      </c>
      <c r="L306" s="15">
        <f>EXP(G306)/(EXP(G306)+EXP(K306))*100</f>
        <v>82.934735008829435</v>
      </c>
      <c r="M306" s="15">
        <f>EXP(K306)/(EXP(K306)+EXP(G306))*100</f>
        <v>17.065264991170558</v>
      </c>
      <c r="N306" s="17">
        <f t="shared" si="4"/>
        <v>0</v>
      </c>
      <c r="O306" s="17">
        <v>0</v>
      </c>
    </row>
    <row r="307" spans="1:15" x14ac:dyDescent="0.25">
      <c r="A307" t="s">
        <v>459</v>
      </c>
      <c r="B307" s="12" t="s">
        <v>1250</v>
      </c>
      <c r="C307" s="12" t="s">
        <v>15</v>
      </c>
      <c r="D307" s="13">
        <f>IF(B307="N/A", 0, INDEX('Probability Tables'!$J$48:$J$50, MATCH(B307, 'Probability Tables'!$A$48:$A$50, 0)))</f>
        <v>-1.1317644959850102</v>
      </c>
      <c r="E307" s="13">
        <f>IF(C307="N/A", 0, INDEX('Probability Tables'!$J$56:$J$58, MATCH(C307, 'Probability Tables'!$A$56:$A$58, 0)))</f>
        <v>-0.25442485069529852</v>
      </c>
      <c r="F307" s="13">
        <f>'Probability Tables'!$E$3</f>
        <v>-0.48424598596127871</v>
      </c>
      <c r="G307" s="16">
        <f>SUM(D307:F307)</f>
        <v>-1.8704353326415875</v>
      </c>
      <c r="H307" s="14">
        <f>IF(B307="N/A", 0, INDEX('Probability Tables'!$K$48:$K$50, MATCH(B307, 'Probability Tables'!$A$48:$A$50, 0)))</f>
        <v>-0.54522705048332309</v>
      </c>
      <c r="I307" s="14">
        <f>IF(C307="N/A", 0, INDEX('Probability Tables'!$K$56:$K$58, MATCH(C307, 'Probability Tables'!$A$56:$A$58, 0)))</f>
        <v>-0.45323538437685085</v>
      </c>
      <c r="J307" s="14">
        <f>'Probability Tables'!$E$4</f>
        <v>-0.95753369040820424</v>
      </c>
      <c r="K307" s="16">
        <f>SUM(H307:J307)</f>
        <v>-1.9559961252683782</v>
      </c>
      <c r="L307" s="15">
        <f>EXP(G307)/(EXP(G307)+EXP(K307))*100</f>
        <v>52.137715852432443</v>
      </c>
      <c r="M307" s="15">
        <f>EXP(K307)/(EXP(K307)+EXP(G307))*100</f>
        <v>47.862284147567557</v>
      </c>
      <c r="N307" s="17">
        <f t="shared" si="4"/>
        <v>0</v>
      </c>
      <c r="O307" s="17">
        <v>1</v>
      </c>
    </row>
    <row r="308" spans="1:15" x14ac:dyDescent="0.25">
      <c r="A308" t="s">
        <v>460</v>
      </c>
      <c r="B308" s="12" t="s">
        <v>1250</v>
      </c>
      <c r="C308" s="12" t="s">
        <v>20</v>
      </c>
      <c r="D308" s="13">
        <f>IF(B308="N/A", 0, INDEX('Probability Tables'!$J$48:$J$50, MATCH(B308, 'Probability Tables'!$A$48:$A$50, 0)))</f>
        <v>-1.1317644959850102</v>
      </c>
      <c r="E308" s="13">
        <f>IF(C308="N/A", 0, INDEX('Probability Tables'!$J$56:$J$58, MATCH(C308, 'Probability Tables'!$A$56:$A$58, 0)))</f>
        <v>-1.9828147059907641</v>
      </c>
      <c r="F308" s="13">
        <f>'Probability Tables'!$E$3</f>
        <v>-0.48424598596127871</v>
      </c>
      <c r="G308" s="16">
        <f>SUM(D308:F308)</f>
        <v>-3.5988251879370532</v>
      </c>
      <c r="H308" s="14">
        <f>IF(B308="N/A", 0, INDEX('Probability Tables'!$K$48:$K$50, MATCH(B308, 'Probability Tables'!$A$48:$A$50, 0)))</f>
        <v>-0.54522705048332309</v>
      </c>
      <c r="I308" s="14">
        <f>IF(C308="N/A", 0, INDEX('Probability Tables'!$K$56:$K$58, MATCH(C308, 'Probability Tables'!$A$56:$A$58, 0)))</f>
        <v>-1.2944356648959361</v>
      </c>
      <c r="J308" s="14">
        <f>'Probability Tables'!$E$4</f>
        <v>-0.95753369040820424</v>
      </c>
      <c r="K308" s="16">
        <f>SUM(H308:J308)</f>
        <v>-2.7971964057874632</v>
      </c>
      <c r="L308" s="15">
        <f>EXP(G308)/(EXP(G308)+EXP(K308))*100</f>
        <v>30.967721442888767</v>
      </c>
      <c r="M308" s="15">
        <f>EXP(K308)/(EXP(K308)+EXP(G308))*100</f>
        <v>69.032278557111241</v>
      </c>
      <c r="N308" s="17">
        <f t="shared" si="4"/>
        <v>1</v>
      </c>
      <c r="O308" s="17">
        <v>1</v>
      </c>
    </row>
    <row r="309" spans="1:15" x14ac:dyDescent="0.25">
      <c r="A309" t="s">
        <v>461</v>
      </c>
      <c r="B309" s="12" t="s">
        <v>1250</v>
      </c>
      <c r="C309" s="12" t="s">
        <v>20</v>
      </c>
      <c r="D309" s="13">
        <f>IF(B309="N/A", 0, INDEX('Probability Tables'!$J$48:$J$50, MATCH(B309, 'Probability Tables'!$A$48:$A$50, 0)))</f>
        <v>-1.1317644959850102</v>
      </c>
      <c r="E309" s="13">
        <f>IF(C309="N/A", 0, INDEX('Probability Tables'!$J$56:$J$58, MATCH(C309, 'Probability Tables'!$A$56:$A$58, 0)))</f>
        <v>-1.9828147059907641</v>
      </c>
      <c r="F309" s="13">
        <f>'Probability Tables'!$E$3</f>
        <v>-0.48424598596127871</v>
      </c>
      <c r="G309" s="16">
        <f>SUM(D309:F309)</f>
        <v>-3.5988251879370532</v>
      </c>
      <c r="H309" s="14">
        <f>IF(B309="N/A", 0, INDEX('Probability Tables'!$K$48:$K$50, MATCH(B309, 'Probability Tables'!$A$48:$A$50, 0)))</f>
        <v>-0.54522705048332309</v>
      </c>
      <c r="I309" s="14">
        <f>IF(C309="N/A", 0, INDEX('Probability Tables'!$K$56:$K$58, MATCH(C309, 'Probability Tables'!$A$56:$A$58, 0)))</f>
        <v>-1.2944356648959361</v>
      </c>
      <c r="J309" s="14">
        <f>'Probability Tables'!$E$4</f>
        <v>-0.95753369040820424</v>
      </c>
      <c r="K309" s="16">
        <f>SUM(H309:J309)</f>
        <v>-2.7971964057874632</v>
      </c>
      <c r="L309" s="15">
        <f>EXP(G309)/(EXP(G309)+EXP(K309))*100</f>
        <v>30.967721442888767</v>
      </c>
      <c r="M309" s="15">
        <f>EXP(K309)/(EXP(K309)+EXP(G309))*100</f>
        <v>69.032278557111241</v>
      </c>
      <c r="N309" s="17">
        <f t="shared" si="4"/>
        <v>1</v>
      </c>
      <c r="O309" s="17">
        <v>1</v>
      </c>
    </row>
    <row r="310" spans="1:15" x14ac:dyDescent="0.25">
      <c r="A310" t="s">
        <v>464</v>
      </c>
      <c r="B310" s="12" t="s">
        <v>1250</v>
      </c>
      <c r="C310" s="12" t="s">
        <v>20</v>
      </c>
      <c r="D310" s="13">
        <f>IF(B310="N/A", 0, INDEX('Probability Tables'!$J$48:$J$50, MATCH(B310, 'Probability Tables'!$A$48:$A$50, 0)))</f>
        <v>-1.1317644959850102</v>
      </c>
      <c r="E310" s="13">
        <f>IF(C310="N/A", 0, INDEX('Probability Tables'!$J$56:$J$58, MATCH(C310, 'Probability Tables'!$A$56:$A$58, 0)))</f>
        <v>-1.9828147059907641</v>
      </c>
      <c r="F310" s="13">
        <f>'Probability Tables'!$E$3</f>
        <v>-0.48424598596127871</v>
      </c>
      <c r="G310" s="16">
        <f>SUM(D310:F310)</f>
        <v>-3.5988251879370532</v>
      </c>
      <c r="H310" s="14">
        <f>IF(B310="N/A", 0, INDEX('Probability Tables'!$K$48:$K$50, MATCH(B310, 'Probability Tables'!$A$48:$A$50, 0)))</f>
        <v>-0.54522705048332309</v>
      </c>
      <c r="I310" s="14">
        <f>IF(C310="N/A", 0, INDEX('Probability Tables'!$K$56:$K$58, MATCH(C310, 'Probability Tables'!$A$56:$A$58, 0)))</f>
        <v>-1.2944356648959361</v>
      </c>
      <c r="J310" s="14">
        <f>'Probability Tables'!$E$4</f>
        <v>-0.95753369040820424</v>
      </c>
      <c r="K310" s="16">
        <f>SUM(H310:J310)</f>
        <v>-2.7971964057874632</v>
      </c>
      <c r="L310" s="15">
        <f>EXP(G310)/(EXP(G310)+EXP(K310))*100</f>
        <v>30.967721442888767</v>
      </c>
      <c r="M310" s="15">
        <f>EXP(K310)/(EXP(K310)+EXP(G310))*100</f>
        <v>69.032278557111241</v>
      </c>
      <c r="N310" s="17">
        <f t="shared" si="4"/>
        <v>1</v>
      </c>
      <c r="O310" s="17">
        <v>0</v>
      </c>
    </row>
    <row r="311" spans="1:15" x14ac:dyDescent="0.25">
      <c r="A311" t="s">
        <v>466</v>
      </c>
      <c r="B311" s="12" t="s">
        <v>1250</v>
      </c>
      <c r="C311" s="12" t="s">
        <v>20</v>
      </c>
      <c r="D311" s="13">
        <f>IF(B311="N/A", 0, INDEX('Probability Tables'!$J$48:$J$50, MATCH(B311, 'Probability Tables'!$A$48:$A$50, 0)))</f>
        <v>-1.1317644959850102</v>
      </c>
      <c r="E311" s="13">
        <f>IF(C311="N/A", 0, INDEX('Probability Tables'!$J$56:$J$58, MATCH(C311, 'Probability Tables'!$A$56:$A$58, 0)))</f>
        <v>-1.9828147059907641</v>
      </c>
      <c r="F311" s="13">
        <f>'Probability Tables'!$E$3</f>
        <v>-0.48424598596127871</v>
      </c>
      <c r="G311" s="16">
        <f>SUM(D311:F311)</f>
        <v>-3.5988251879370532</v>
      </c>
      <c r="H311" s="14">
        <f>IF(B311="N/A", 0, INDEX('Probability Tables'!$K$48:$K$50, MATCH(B311, 'Probability Tables'!$A$48:$A$50, 0)))</f>
        <v>-0.54522705048332309</v>
      </c>
      <c r="I311" s="14">
        <f>IF(C311="N/A", 0, INDEX('Probability Tables'!$K$56:$K$58, MATCH(C311, 'Probability Tables'!$A$56:$A$58, 0)))</f>
        <v>-1.2944356648959361</v>
      </c>
      <c r="J311" s="14">
        <f>'Probability Tables'!$E$4</f>
        <v>-0.95753369040820424</v>
      </c>
      <c r="K311" s="16">
        <f>SUM(H311:J311)</f>
        <v>-2.7971964057874632</v>
      </c>
      <c r="L311" s="15">
        <f>EXP(G311)/(EXP(G311)+EXP(K311))*100</f>
        <v>30.967721442888767</v>
      </c>
      <c r="M311" s="15">
        <f>EXP(K311)/(EXP(K311)+EXP(G311))*100</f>
        <v>69.032278557111241</v>
      </c>
      <c r="N311" s="17">
        <f t="shared" si="4"/>
        <v>1</v>
      </c>
      <c r="O311" s="17">
        <v>1</v>
      </c>
    </row>
    <row r="312" spans="1:15" x14ac:dyDescent="0.25">
      <c r="A312" t="s">
        <v>469</v>
      </c>
      <c r="B312" s="12" t="s">
        <v>1250</v>
      </c>
      <c r="C312" s="12" t="s">
        <v>20</v>
      </c>
      <c r="D312" s="13">
        <f>IF(B312="N/A", 0, INDEX('Probability Tables'!$J$48:$J$50, MATCH(B312, 'Probability Tables'!$A$48:$A$50, 0)))</f>
        <v>-1.1317644959850102</v>
      </c>
      <c r="E312" s="13">
        <f>IF(C312="N/A", 0, INDEX('Probability Tables'!$J$56:$J$58, MATCH(C312, 'Probability Tables'!$A$56:$A$58, 0)))</f>
        <v>-1.9828147059907641</v>
      </c>
      <c r="F312" s="13">
        <f>'Probability Tables'!$E$3</f>
        <v>-0.48424598596127871</v>
      </c>
      <c r="G312" s="16">
        <f>SUM(D312:F312)</f>
        <v>-3.5988251879370532</v>
      </c>
      <c r="H312" s="14">
        <f>IF(B312="N/A", 0, INDEX('Probability Tables'!$K$48:$K$50, MATCH(B312, 'Probability Tables'!$A$48:$A$50, 0)))</f>
        <v>-0.54522705048332309</v>
      </c>
      <c r="I312" s="14">
        <f>IF(C312="N/A", 0, INDEX('Probability Tables'!$K$56:$K$58, MATCH(C312, 'Probability Tables'!$A$56:$A$58, 0)))</f>
        <v>-1.2944356648959361</v>
      </c>
      <c r="J312" s="14">
        <f>'Probability Tables'!$E$4</f>
        <v>-0.95753369040820424</v>
      </c>
      <c r="K312" s="16">
        <f>SUM(H312:J312)</f>
        <v>-2.7971964057874632</v>
      </c>
      <c r="L312" s="15">
        <f>EXP(G312)/(EXP(G312)+EXP(K312))*100</f>
        <v>30.967721442888767</v>
      </c>
      <c r="M312" s="15">
        <f>EXP(K312)/(EXP(K312)+EXP(G312))*100</f>
        <v>69.032278557111241</v>
      </c>
      <c r="N312" s="17">
        <f t="shared" si="4"/>
        <v>1</v>
      </c>
      <c r="O312" s="17">
        <v>1</v>
      </c>
    </row>
    <row r="313" spans="1:15" x14ac:dyDescent="0.25">
      <c r="A313" t="s">
        <v>471</v>
      </c>
      <c r="B313" s="12" t="s">
        <v>1250</v>
      </c>
      <c r="C313" s="12" t="s">
        <v>20</v>
      </c>
      <c r="D313" s="13">
        <f>IF(B313="N/A", 0, INDEX('Probability Tables'!$J$48:$J$50, MATCH(B313, 'Probability Tables'!$A$48:$A$50, 0)))</f>
        <v>-1.1317644959850102</v>
      </c>
      <c r="E313" s="13">
        <f>IF(C313="N/A", 0, INDEX('Probability Tables'!$J$56:$J$58, MATCH(C313, 'Probability Tables'!$A$56:$A$58, 0)))</f>
        <v>-1.9828147059907641</v>
      </c>
      <c r="F313" s="13">
        <f>'Probability Tables'!$E$3</f>
        <v>-0.48424598596127871</v>
      </c>
      <c r="G313" s="16">
        <f>SUM(D313:F313)</f>
        <v>-3.5988251879370532</v>
      </c>
      <c r="H313" s="14">
        <f>IF(B313="N/A", 0, INDEX('Probability Tables'!$K$48:$K$50, MATCH(B313, 'Probability Tables'!$A$48:$A$50, 0)))</f>
        <v>-0.54522705048332309</v>
      </c>
      <c r="I313" s="14">
        <f>IF(C313="N/A", 0, INDEX('Probability Tables'!$K$56:$K$58, MATCH(C313, 'Probability Tables'!$A$56:$A$58, 0)))</f>
        <v>-1.2944356648959361</v>
      </c>
      <c r="J313" s="14">
        <f>'Probability Tables'!$E$4</f>
        <v>-0.95753369040820424</v>
      </c>
      <c r="K313" s="16">
        <f>SUM(H313:J313)</f>
        <v>-2.7971964057874632</v>
      </c>
      <c r="L313" s="15">
        <f>EXP(G313)/(EXP(G313)+EXP(K313))*100</f>
        <v>30.967721442888767</v>
      </c>
      <c r="M313" s="15">
        <f>EXP(K313)/(EXP(K313)+EXP(G313))*100</f>
        <v>69.032278557111241</v>
      </c>
      <c r="N313" s="17">
        <f t="shared" si="4"/>
        <v>1</v>
      </c>
      <c r="O313" s="17">
        <v>1</v>
      </c>
    </row>
    <row r="314" spans="1:15" x14ac:dyDescent="0.25">
      <c r="A314" t="s">
        <v>474</v>
      </c>
      <c r="B314" s="12" t="s">
        <v>1250</v>
      </c>
      <c r="C314" s="12" t="s">
        <v>15</v>
      </c>
      <c r="D314" s="13">
        <f>IF(B314="N/A", 0, INDEX('Probability Tables'!$J$48:$J$50, MATCH(B314, 'Probability Tables'!$A$48:$A$50, 0)))</f>
        <v>-1.1317644959850102</v>
      </c>
      <c r="E314" s="13">
        <f>IF(C314="N/A", 0, INDEX('Probability Tables'!$J$56:$J$58, MATCH(C314, 'Probability Tables'!$A$56:$A$58, 0)))</f>
        <v>-0.25442485069529852</v>
      </c>
      <c r="F314" s="13">
        <f>'Probability Tables'!$E$3</f>
        <v>-0.48424598596127871</v>
      </c>
      <c r="G314" s="16">
        <f>SUM(D314:F314)</f>
        <v>-1.8704353326415875</v>
      </c>
      <c r="H314" s="14">
        <f>IF(B314="N/A", 0, INDEX('Probability Tables'!$K$48:$K$50, MATCH(B314, 'Probability Tables'!$A$48:$A$50, 0)))</f>
        <v>-0.54522705048332309</v>
      </c>
      <c r="I314" s="14">
        <f>IF(C314="N/A", 0, INDEX('Probability Tables'!$K$56:$K$58, MATCH(C314, 'Probability Tables'!$A$56:$A$58, 0)))</f>
        <v>-0.45323538437685085</v>
      </c>
      <c r="J314" s="14">
        <f>'Probability Tables'!$E$4</f>
        <v>-0.95753369040820424</v>
      </c>
      <c r="K314" s="16">
        <f>SUM(H314:J314)</f>
        <v>-1.9559961252683782</v>
      </c>
      <c r="L314" s="15">
        <f>EXP(G314)/(EXP(G314)+EXP(K314))*100</f>
        <v>52.137715852432443</v>
      </c>
      <c r="M314" s="15">
        <f>EXP(K314)/(EXP(K314)+EXP(G314))*100</f>
        <v>47.862284147567557</v>
      </c>
      <c r="N314" s="17">
        <f t="shared" si="4"/>
        <v>0</v>
      </c>
      <c r="O314" s="17">
        <v>0</v>
      </c>
    </row>
    <row r="315" spans="1:15" x14ac:dyDescent="0.25">
      <c r="A315" t="s">
        <v>475</v>
      </c>
      <c r="B315" s="12" t="s">
        <v>1251</v>
      </c>
      <c r="C315" s="12" t="s">
        <v>15</v>
      </c>
      <c r="D315" s="13">
        <f>IF(B315="N/A", 0, INDEX('Probability Tables'!$J$48:$J$50, MATCH(B315, 'Probability Tables'!$A$48:$A$50, 0)))</f>
        <v>-0.71512608727872051</v>
      </c>
      <c r="E315" s="13">
        <f>IF(C315="N/A", 0, INDEX('Probability Tables'!$J$56:$J$58, MATCH(C315, 'Probability Tables'!$A$56:$A$58, 0)))</f>
        <v>-0.25442485069529852</v>
      </c>
      <c r="F315" s="13">
        <f>'Probability Tables'!$E$3</f>
        <v>-0.48424598596127871</v>
      </c>
      <c r="G315" s="16">
        <f>SUM(D315:F315)</f>
        <v>-1.4537969239352977</v>
      </c>
      <c r="H315" s="14">
        <f>IF(B315="N/A", 0, INDEX('Probability Tables'!$K$48:$K$50, MATCH(B315, 'Probability Tables'!$A$48:$A$50, 0)))</f>
        <v>-1.624036711855253</v>
      </c>
      <c r="I315" s="14">
        <f>IF(C315="N/A", 0, INDEX('Probability Tables'!$K$56:$K$58, MATCH(C315, 'Probability Tables'!$A$56:$A$58, 0)))</f>
        <v>-0.45323538437685085</v>
      </c>
      <c r="J315" s="14">
        <f>'Probability Tables'!$E$4</f>
        <v>-0.95753369040820424</v>
      </c>
      <c r="K315" s="16">
        <f>SUM(H315:J315)</f>
        <v>-3.034805786640308</v>
      </c>
      <c r="L315" s="15">
        <f>EXP(G315)/(EXP(G315)+EXP(K315))*100</f>
        <v>82.934735008829435</v>
      </c>
      <c r="M315" s="15">
        <f>EXP(K315)/(EXP(K315)+EXP(G315))*100</f>
        <v>17.065264991170558</v>
      </c>
      <c r="N315" s="17">
        <f t="shared" si="4"/>
        <v>0</v>
      </c>
      <c r="O315" s="17">
        <v>0</v>
      </c>
    </row>
    <row r="316" spans="1:15" x14ac:dyDescent="0.25">
      <c r="A316" t="s">
        <v>476</v>
      </c>
      <c r="B316" s="12" t="s">
        <v>1250</v>
      </c>
      <c r="C316" s="12" t="s">
        <v>15</v>
      </c>
      <c r="D316" s="13">
        <f>IF(B316="N/A", 0, INDEX('Probability Tables'!$J$48:$J$50, MATCH(B316, 'Probability Tables'!$A$48:$A$50, 0)))</f>
        <v>-1.1317644959850102</v>
      </c>
      <c r="E316" s="13">
        <f>IF(C316="N/A", 0, INDEX('Probability Tables'!$J$56:$J$58, MATCH(C316, 'Probability Tables'!$A$56:$A$58, 0)))</f>
        <v>-0.25442485069529852</v>
      </c>
      <c r="F316" s="13">
        <f>'Probability Tables'!$E$3</f>
        <v>-0.48424598596127871</v>
      </c>
      <c r="G316" s="16">
        <f>SUM(D316:F316)</f>
        <v>-1.8704353326415875</v>
      </c>
      <c r="H316" s="14">
        <f>IF(B316="N/A", 0, INDEX('Probability Tables'!$K$48:$K$50, MATCH(B316, 'Probability Tables'!$A$48:$A$50, 0)))</f>
        <v>-0.54522705048332309</v>
      </c>
      <c r="I316" s="14">
        <f>IF(C316="N/A", 0, INDEX('Probability Tables'!$K$56:$K$58, MATCH(C316, 'Probability Tables'!$A$56:$A$58, 0)))</f>
        <v>-0.45323538437685085</v>
      </c>
      <c r="J316" s="14">
        <f>'Probability Tables'!$E$4</f>
        <v>-0.95753369040820424</v>
      </c>
      <c r="K316" s="16">
        <f>SUM(H316:J316)</f>
        <v>-1.9559961252683782</v>
      </c>
      <c r="L316" s="15">
        <f>EXP(G316)/(EXP(G316)+EXP(K316))*100</f>
        <v>52.137715852432443</v>
      </c>
      <c r="M316" s="15">
        <f>EXP(K316)/(EXP(K316)+EXP(G316))*100</f>
        <v>47.862284147567557</v>
      </c>
      <c r="N316" s="17">
        <f t="shared" si="4"/>
        <v>0</v>
      </c>
      <c r="O316" s="17">
        <v>0</v>
      </c>
    </row>
    <row r="317" spans="1:15" x14ac:dyDescent="0.25">
      <c r="A317" t="s">
        <v>478</v>
      </c>
      <c r="B317" s="12" t="s">
        <v>1251</v>
      </c>
      <c r="C317" s="12" t="s">
        <v>15</v>
      </c>
      <c r="D317" s="13">
        <f>IF(B317="N/A", 0, INDEX('Probability Tables'!$J$48:$J$50, MATCH(B317, 'Probability Tables'!$A$48:$A$50, 0)))</f>
        <v>-0.71512608727872051</v>
      </c>
      <c r="E317" s="13">
        <f>IF(C317="N/A", 0, INDEX('Probability Tables'!$J$56:$J$58, MATCH(C317, 'Probability Tables'!$A$56:$A$58, 0)))</f>
        <v>-0.25442485069529852</v>
      </c>
      <c r="F317" s="13">
        <f>'Probability Tables'!$E$3</f>
        <v>-0.48424598596127871</v>
      </c>
      <c r="G317" s="16">
        <f>SUM(D317:F317)</f>
        <v>-1.4537969239352977</v>
      </c>
      <c r="H317" s="14">
        <f>IF(B317="N/A", 0, INDEX('Probability Tables'!$K$48:$K$50, MATCH(B317, 'Probability Tables'!$A$48:$A$50, 0)))</f>
        <v>-1.624036711855253</v>
      </c>
      <c r="I317" s="14">
        <f>IF(C317="N/A", 0, INDEX('Probability Tables'!$K$56:$K$58, MATCH(C317, 'Probability Tables'!$A$56:$A$58, 0)))</f>
        <v>-0.45323538437685085</v>
      </c>
      <c r="J317" s="14">
        <f>'Probability Tables'!$E$4</f>
        <v>-0.95753369040820424</v>
      </c>
      <c r="K317" s="16">
        <f>SUM(H317:J317)</f>
        <v>-3.034805786640308</v>
      </c>
      <c r="L317" s="15">
        <f>EXP(G317)/(EXP(G317)+EXP(K317))*100</f>
        <v>82.934735008829435</v>
      </c>
      <c r="M317" s="15">
        <f>EXP(K317)/(EXP(K317)+EXP(G317))*100</f>
        <v>17.065264991170558</v>
      </c>
      <c r="N317" s="17">
        <f t="shared" si="4"/>
        <v>0</v>
      </c>
      <c r="O317" s="17">
        <v>1</v>
      </c>
    </row>
    <row r="318" spans="1:15" x14ac:dyDescent="0.25">
      <c r="A318" t="s">
        <v>479</v>
      </c>
      <c r="B318" s="12" t="s">
        <v>1250</v>
      </c>
      <c r="C318" s="12" t="s">
        <v>15</v>
      </c>
      <c r="D318" s="13">
        <f>IF(B318="N/A", 0, INDEX('Probability Tables'!$J$48:$J$50, MATCH(B318, 'Probability Tables'!$A$48:$A$50, 0)))</f>
        <v>-1.1317644959850102</v>
      </c>
      <c r="E318" s="13">
        <f>IF(C318="N/A", 0, INDEX('Probability Tables'!$J$56:$J$58, MATCH(C318, 'Probability Tables'!$A$56:$A$58, 0)))</f>
        <v>-0.25442485069529852</v>
      </c>
      <c r="F318" s="13">
        <f>'Probability Tables'!$E$3</f>
        <v>-0.48424598596127871</v>
      </c>
      <c r="G318" s="16">
        <f>SUM(D318:F318)</f>
        <v>-1.8704353326415875</v>
      </c>
      <c r="H318" s="14">
        <f>IF(B318="N/A", 0, INDEX('Probability Tables'!$K$48:$K$50, MATCH(B318, 'Probability Tables'!$A$48:$A$50, 0)))</f>
        <v>-0.54522705048332309</v>
      </c>
      <c r="I318" s="14">
        <f>IF(C318="N/A", 0, INDEX('Probability Tables'!$K$56:$K$58, MATCH(C318, 'Probability Tables'!$A$56:$A$58, 0)))</f>
        <v>-0.45323538437685085</v>
      </c>
      <c r="J318" s="14">
        <f>'Probability Tables'!$E$4</f>
        <v>-0.95753369040820424</v>
      </c>
      <c r="K318" s="16">
        <f>SUM(H318:J318)</f>
        <v>-1.9559961252683782</v>
      </c>
      <c r="L318" s="15">
        <f>EXP(G318)/(EXP(G318)+EXP(K318))*100</f>
        <v>52.137715852432443</v>
      </c>
      <c r="M318" s="15">
        <f>EXP(K318)/(EXP(K318)+EXP(G318))*100</f>
        <v>47.862284147567557</v>
      </c>
      <c r="N318" s="17">
        <f t="shared" si="4"/>
        <v>0</v>
      </c>
      <c r="O318" s="17">
        <v>1</v>
      </c>
    </row>
    <row r="319" spans="1:15" x14ac:dyDescent="0.25">
      <c r="A319" t="s">
        <v>480</v>
      </c>
      <c r="B319" s="12" t="s">
        <v>1252</v>
      </c>
      <c r="C319" s="12" t="s">
        <v>15</v>
      </c>
      <c r="D319" s="13">
        <f>IF(B319="N/A", 0, INDEX('Probability Tables'!$J$48:$J$50, MATCH(B319, 'Probability Tables'!$A$48:$A$50, 0)))</f>
        <v>-1.6691571471357227</v>
      </c>
      <c r="E319" s="13">
        <f>IF(C319="N/A", 0, INDEX('Probability Tables'!$J$56:$J$58, MATCH(C319, 'Probability Tables'!$A$56:$A$58, 0)))</f>
        <v>-0.25442485069529852</v>
      </c>
      <c r="F319" s="13">
        <f>'Probability Tables'!$E$3</f>
        <v>-0.48424598596127871</v>
      </c>
      <c r="G319" s="16">
        <f>SUM(D319:F319)</f>
        <v>-2.4078279837923002</v>
      </c>
      <c r="H319" s="14">
        <f>IF(B319="N/A", 0, INDEX('Probability Tables'!$K$48:$K$50, MATCH(B319, 'Probability Tables'!$A$48:$A$50, 0)))</f>
        <v>-1.4997389951776758</v>
      </c>
      <c r="I319" s="14">
        <f>IF(C319="N/A", 0, INDEX('Probability Tables'!$K$56:$K$58, MATCH(C319, 'Probability Tables'!$A$56:$A$58, 0)))</f>
        <v>-0.45323538437685085</v>
      </c>
      <c r="J319" s="14">
        <f>'Probability Tables'!$E$4</f>
        <v>-0.95753369040820424</v>
      </c>
      <c r="K319" s="16">
        <f>SUM(H319:J319)</f>
        <v>-2.9105080699627308</v>
      </c>
      <c r="L319" s="15">
        <f>EXP(G319)/(EXP(G319)+EXP(K319))*100</f>
        <v>62.308895438074174</v>
      </c>
      <c r="M319" s="15">
        <f>EXP(K319)/(EXP(K319)+EXP(G319))*100</f>
        <v>37.691104561925826</v>
      </c>
      <c r="N319" s="17">
        <f t="shared" si="4"/>
        <v>0</v>
      </c>
      <c r="O319" s="17">
        <v>0</v>
      </c>
    </row>
    <row r="320" spans="1:15" x14ac:dyDescent="0.25">
      <c r="A320" t="s">
        <v>481</v>
      </c>
      <c r="B320" s="12" t="s">
        <v>1250</v>
      </c>
      <c r="C320" s="12" t="s">
        <v>15</v>
      </c>
      <c r="D320" s="13">
        <f>IF(B320="N/A", 0, INDEX('Probability Tables'!$J$48:$J$50, MATCH(B320, 'Probability Tables'!$A$48:$A$50, 0)))</f>
        <v>-1.1317644959850102</v>
      </c>
      <c r="E320" s="13">
        <f>IF(C320="N/A", 0, INDEX('Probability Tables'!$J$56:$J$58, MATCH(C320, 'Probability Tables'!$A$56:$A$58, 0)))</f>
        <v>-0.25442485069529852</v>
      </c>
      <c r="F320" s="13">
        <f>'Probability Tables'!$E$3</f>
        <v>-0.48424598596127871</v>
      </c>
      <c r="G320" s="16">
        <f>SUM(D320:F320)</f>
        <v>-1.8704353326415875</v>
      </c>
      <c r="H320" s="14">
        <f>IF(B320="N/A", 0, INDEX('Probability Tables'!$K$48:$K$50, MATCH(B320, 'Probability Tables'!$A$48:$A$50, 0)))</f>
        <v>-0.54522705048332309</v>
      </c>
      <c r="I320" s="14">
        <f>IF(C320="N/A", 0, INDEX('Probability Tables'!$K$56:$K$58, MATCH(C320, 'Probability Tables'!$A$56:$A$58, 0)))</f>
        <v>-0.45323538437685085</v>
      </c>
      <c r="J320" s="14">
        <f>'Probability Tables'!$E$4</f>
        <v>-0.95753369040820424</v>
      </c>
      <c r="K320" s="16">
        <f>SUM(H320:J320)</f>
        <v>-1.9559961252683782</v>
      </c>
      <c r="L320" s="15">
        <f>EXP(G320)/(EXP(G320)+EXP(K320))*100</f>
        <v>52.137715852432443</v>
      </c>
      <c r="M320" s="15">
        <f>EXP(K320)/(EXP(K320)+EXP(G320))*100</f>
        <v>47.862284147567557</v>
      </c>
      <c r="N320" s="17">
        <f t="shared" si="4"/>
        <v>0</v>
      </c>
      <c r="O320" s="17">
        <v>1</v>
      </c>
    </row>
    <row r="321" spans="1:15" x14ac:dyDescent="0.25">
      <c r="A321" t="s">
        <v>483</v>
      </c>
      <c r="B321" s="12" t="s">
        <v>1250</v>
      </c>
      <c r="C321" s="12" t="s">
        <v>20</v>
      </c>
      <c r="D321" s="13">
        <f>IF(B321="N/A", 0, INDEX('Probability Tables'!$J$48:$J$50, MATCH(B321, 'Probability Tables'!$A$48:$A$50, 0)))</f>
        <v>-1.1317644959850102</v>
      </c>
      <c r="E321" s="13">
        <f>IF(C321="N/A", 0, INDEX('Probability Tables'!$J$56:$J$58, MATCH(C321, 'Probability Tables'!$A$56:$A$58, 0)))</f>
        <v>-1.9828147059907641</v>
      </c>
      <c r="F321" s="13">
        <f>'Probability Tables'!$E$3</f>
        <v>-0.48424598596127871</v>
      </c>
      <c r="G321" s="16">
        <f>SUM(D321:F321)</f>
        <v>-3.5988251879370532</v>
      </c>
      <c r="H321" s="14">
        <f>IF(B321="N/A", 0, INDEX('Probability Tables'!$K$48:$K$50, MATCH(B321, 'Probability Tables'!$A$48:$A$50, 0)))</f>
        <v>-0.54522705048332309</v>
      </c>
      <c r="I321" s="14">
        <f>IF(C321="N/A", 0, INDEX('Probability Tables'!$K$56:$K$58, MATCH(C321, 'Probability Tables'!$A$56:$A$58, 0)))</f>
        <v>-1.2944356648959361</v>
      </c>
      <c r="J321" s="14">
        <f>'Probability Tables'!$E$4</f>
        <v>-0.95753369040820424</v>
      </c>
      <c r="K321" s="16">
        <f>SUM(H321:J321)</f>
        <v>-2.7971964057874632</v>
      </c>
      <c r="L321" s="15">
        <f>EXP(G321)/(EXP(G321)+EXP(K321))*100</f>
        <v>30.967721442888767</v>
      </c>
      <c r="M321" s="15">
        <f>EXP(K321)/(EXP(K321)+EXP(G321))*100</f>
        <v>69.032278557111241</v>
      </c>
      <c r="N321" s="17">
        <f t="shared" si="4"/>
        <v>1</v>
      </c>
      <c r="O321" s="17">
        <v>1</v>
      </c>
    </row>
    <row r="322" spans="1:15" x14ac:dyDescent="0.25">
      <c r="A322" t="s">
        <v>485</v>
      </c>
      <c r="B322" s="12" t="s">
        <v>1251</v>
      </c>
      <c r="C322" s="12" t="s">
        <v>15</v>
      </c>
      <c r="D322" s="13">
        <f>IF(B322="N/A", 0, INDEX('Probability Tables'!$J$48:$J$50, MATCH(B322, 'Probability Tables'!$A$48:$A$50, 0)))</f>
        <v>-0.71512608727872051</v>
      </c>
      <c r="E322" s="13">
        <f>IF(C322="N/A", 0, INDEX('Probability Tables'!$J$56:$J$58, MATCH(C322, 'Probability Tables'!$A$56:$A$58, 0)))</f>
        <v>-0.25442485069529852</v>
      </c>
      <c r="F322" s="13">
        <f>'Probability Tables'!$E$3</f>
        <v>-0.48424598596127871</v>
      </c>
      <c r="G322" s="16">
        <f>SUM(D322:F322)</f>
        <v>-1.4537969239352977</v>
      </c>
      <c r="H322" s="14">
        <f>IF(B322="N/A", 0, INDEX('Probability Tables'!$K$48:$K$50, MATCH(B322, 'Probability Tables'!$A$48:$A$50, 0)))</f>
        <v>-1.624036711855253</v>
      </c>
      <c r="I322" s="14">
        <f>IF(C322="N/A", 0, INDEX('Probability Tables'!$K$56:$K$58, MATCH(C322, 'Probability Tables'!$A$56:$A$58, 0)))</f>
        <v>-0.45323538437685085</v>
      </c>
      <c r="J322" s="14">
        <f>'Probability Tables'!$E$4</f>
        <v>-0.95753369040820424</v>
      </c>
      <c r="K322" s="16">
        <f>SUM(H322:J322)</f>
        <v>-3.034805786640308</v>
      </c>
      <c r="L322" s="15">
        <f>EXP(G322)/(EXP(G322)+EXP(K322))*100</f>
        <v>82.934735008829435</v>
      </c>
      <c r="M322" s="15">
        <f>EXP(K322)/(EXP(K322)+EXP(G322))*100</f>
        <v>17.065264991170558</v>
      </c>
      <c r="N322" s="17">
        <f t="shared" si="4"/>
        <v>0</v>
      </c>
      <c r="O322" s="17">
        <v>0</v>
      </c>
    </row>
    <row r="323" spans="1:15" x14ac:dyDescent="0.25">
      <c r="A323" t="s">
        <v>487</v>
      </c>
      <c r="B323" s="12" t="s">
        <v>1251</v>
      </c>
      <c r="C323" s="12" t="s">
        <v>15</v>
      </c>
      <c r="D323" s="13">
        <f>IF(B323="N/A", 0, INDEX('Probability Tables'!$J$48:$J$50, MATCH(B323, 'Probability Tables'!$A$48:$A$50, 0)))</f>
        <v>-0.71512608727872051</v>
      </c>
      <c r="E323" s="13">
        <f>IF(C323="N/A", 0, INDEX('Probability Tables'!$J$56:$J$58, MATCH(C323, 'Probability Tables'!$A$56:$A$58, 0)))</f>
        <v>-0.25442485069529852</v>
      </c>
      <c r="F323" s="13">
        <f>'Probability Tables'!$E$3</f>
        <v>-0.48424598596127871</v>
      </c>
      <c r="G323" s="16">
        <f>SUM(D323:F323)</f>
        <v>-1.4537969239352977</v>
      </c>
      <c r="H323" s="14">
        <f>IF(B323="N/A", 0, INDEX('Probability Tables'!$K$48:$K$50, MATCH(B323, 'Probability Tables'!$A$48:$A$50, 0)))</f>
        <v>-1.624036711855253</v>
      </c>
      <c r="I323" s="14">
        <f>IF(C323="N/A", 0, INDEX('Probability Tables'!$K$56:$K$58, MATCH(C323, 'Probability Tables'!$A$56:$A$58, 0)))</f>
        <v>-0.45323538437685085</v>
      </c>
      <c r="J323" s="14">
        <f>'Probability Tables'!$E$4</f>
        <v>-0.95753369040820424</v>
      </c>
      <c r="K323" s="16">
        <f>SUM(H323:J323)</f>
        <v>-3.034805786640308</v>
      </c>
      <c r="L323" s="15">
        <f>EXP(G323)/(EXP(G323)+EXP(K323))*100</f>
        <v>82.934735008829435</v>
      </c>
      <c r="M323" s="15">
        <f>EXP(K323)/(EXP(K323)+EXP(G323))*100</f>
        <v>17.065264991170558</v>
      </c>
      <c r="N323" s="17">
        <f t="shared" ref="N323:N386" si="5">IF(L323&gt;M323, 0, 1)</f>
        <v>0</v>
      </c>
      <c r="O323" s="17">
        <v>0</v>
      </c>
    </row>
    <row r="324" spans="1:15" x14ac:dyDescent="0.25">
      <c r="A324" t="s">
        <v>488</v>
      </c>
      <c r="B324" s="12" t="s">
        <v>1252</v>
      </c>
      <c r="C324" s="12" t="s">
        <v>27</v>
      </c>
      <c r="D324" s="13">
        <f>IF(B324="N/A", 0, INDEX('Probability Tables'!$J$48:$J$50, MATCH(B324, 'Probability Tables'!$A$48:$A$50, 0)))</f>
        <v>-1.6691571471357227</v>
      </c>
      <c r="E324" s="13">
        <f>IF(C324="N/A", 0, INDEX('Probability Tables'!$J$56:$J$58, MATCH(C324, 'Probability Tables'!$A$56:$A$58, 0)))</f>
        <v>-2.4423470353692043</v>
      </c>
      <c r="F324" s="13">
        <f>'Probability Tables'!$E$3</f>
        <v>-0.48424598596127871</v>
      </c>
      <c r="G324" s="16">
        <f>SUM(D324:F324)</f>
        <v>-4.5957501684662052</v>
      </c>
      <c r="H324" s="14">
        <f>IF(B324="N/A", 0, INDEX('Probability Tables'!$K$48:$K$50, MATCH(B324, 'Probability Tables'!$A$48:$A$50, 0)))</f>
        <v>-1.4997389951776758</v>
      </c>
      <c r="I324" s="14">
        <f>IF(C324="N/A", 0, INDEX('Probability Tables'!$K$56:$K$58, MATCH(C324, 'Probability Tables'!$A$56:$A$58, 0)))</f>
        <v>-2.4037432426807936</v>
      </c>
      <c r="J324" s="14">
        <f>'Probability Tables'!$E$4</f>
        <v>-0.95753369040820424</v>
      </c>
      <c r="K324" s="16">
        <f>SUM(H324:J324)</f>
        <v>-4.8610159282666734</v>
      </c>
      <c r="L324" s="15">
        <f>EXP(G324)/(EXP(G324)+EXP(K324))*100</f>
        <v>56.593028878363661</v>
      </c>
      <c r="M324" s="15">
        <f>EXP(K324)/(EXP(K324)+EXP(G324))*100</f>
        <v>43.406971121636346</v>
      </c>
      <c r="N324" s="17">
        <f t="shared" si="5"/>
        <v>0</v>
      </c>
      <c r="O324" s="17">
        <v>1</v>
      </c>
    </row>
    <row r="325" spans="1:15" x14ac:dyDescent="0.25">
      <c r="A325" t="s">
        <v>489</v>
      </c>
      <c r="B325" s="12" t="s">
        <v>1250</v>
      </c>
      <c r="C325" s="12" t="s">
        <v>15</v>
      </c>
      <c r="D325" s="13">
        <f>IF(B325="N/A", 0, INDEX('Probability Tables'!$J$48:$J$50, MATCH(B325, 'Probability Tables'!$A$48:$A$50, 0)))</f>
        <v>-1.1317644959850102</v>
      </c>
      <c r="E325" s="13">
        <f>IF(C325="N/A", 0, INDEX('Probability Tables'!$J$56:$J$58, MATCH(C325, 'Probability Tables'!$A$56:$A$58, 0)))</f>
        <v>-0.25442485069529852</v>
      </c>
      <c r="F325" s="13">
        <f>'Probability Tables'!$E$3</f>
        <v>-0.48424598596127871</v>
      </c>
      <c r="G325" s="16">
        <f>SUM(D325:F325)</f>
        <v>-1.8704353326415875</v>
      </c>
      <c r="H325" s="14">
        <f>IF(B325="N/A", 0, INDEX('Probability Tables'!$K$48:$K$50, MATCH(B325, 'Probability Tables'!$A$48:$A$50, 0)))</f>
        <v>-0.54522705048332309</v>
      </c>
      <c r="I325" s="14">
        <f>IF(C325="N/A", 0, INDEX('Probability Tables'!$K$56:$K$58, MATCH(C325, 'Probability Tables'!$A$56:$A$58, 0)))</f>
        <v>-0.45323538437685085</v>
      </c>
      <c r="J325" s="14">
        <f>'Probability Tables'!$E$4</f>
        <v>-0.95753369040820424</v>
      </c>
      <c r="K325" s="16">
        <f>SUM(H325:J325)</f>
        <v>-1.9559961252683782</v>
      </c>
      <c r="L325" s="15">
        <f>EXP(G325)/(EXP(G325)+EXP(K325))*100</f>
        <v>52.137715852432443</v>
      </c>
      <c r="M325" s="15">
        <f>EXP(K325)/(EXP(K325)+EXP(G325))*100</f>
        <v>47.862284147567557</v>
      </c>
      <c r="N325" s="17">
        <f t="shared" si="5"/>
        <v>0</v>
      </c>
      <c r="O325" s="17">
        <v>1</v>
      </c>
    </row>
    <row r="326" spans="1:15" x14ac:dyDescent="0.25">
      <c r="A326" t="s">
        <v>490</v>
      </c>
      <c r="B326" s="12" t="s">
        <v>1250</v>
      </c>
      <c r="C326" s="12" t="s">
        <v>15</v>
      </c>
      <c r="D326" s="13">
        <f>IF(B326="N/A", 0, INDEX('Probability Tables'!$J$48:$J$50, MATCH(B326, 'Probability Tables'!$A$48:$A$50, 0)))</f>
        <v>-1.1317644959850102</v>
      </c>
      <c r="E326" s="13">
        <f>IF(C326="N/A", 0, INDEX('Probability Tables'!$J$56:$J$58, MATCH(C326, 'Probability Tables'!$A$56:$A$58, 0)))</f>
        <v>-0.25442485069529852</v>
      </c>
      <c r="F326" s="13">
        <f>'Probability Tables'!$E$3</f>
        <v>-0.48424598596127871</v>
      </c>
      <c r="G326" s="16">
        <f>SUM(D326:F326)</f>
        <v>-1.8704353326415875</v>
      </c>
      <c r="H326" s="14">
        <f>IF(B326="N/A", 0, INDEX('Probability Tables'!$K$48:$K$50, MATCH(B326, 'Probability Tables'!$A$48:$A$50, 0)))</f>
        <v>-0.54522705048332309</v>
      </c>
      <c r="I326" s="14">
        <f>IF(C326="N/A", 0, INDEX('Probability Tables'!$K$56:$K$58, MATCH(C326, 'Probability Tables'!$A$56:$A$58, 0)))</f>
        <v>-0.45323538437685085</v>
      </c>
      <c r="J326" s="14">
        <f>'Probability Tables'!$E$4</f>
        <v>-0.95753369040820424</v>
      </c>
      <c r="K326" s="16">
        <f>SUM(H326:J326)</f>
        <v>-1.9559961252683782</v>
      </c>
      <c r="L326" s="15">
        <f>EXP(G326)/(EXP(G326)+EXP(K326))*100</f>
        <v>52.137715852432443</v>
      </c>
      <c r="M326" s="15">
        <f>EXP(K326)/(EXP(K326)+EXP(G326))*100</f>
        <v>47.862284147567557</v>
      </c>
      <c r="N326" s="17">
        <f t="shared" si="5"/>
        <v>0</v>
      </c>
      <c r="O326" s="17">
        <v>0</v>
      </c>
    </row>
    <row r="327" spans="1:15" x14ac:dyDescent="0.25">
      <c r="A327" t="s">
        <v>491</v>
      </c>
      <c r="B327" s="12" t="s">
        <v>1250</v>
      </c>
      <c r="C327" s="12" t="s">
        <v>20</v>
      </c>
      <c r="D327" s="13">
        <f>IF(B327="N/A", 0, INDEX('Probability Tables'!$J$48:$J$50, MATCH(B327, 'Probability Tables'!$A$48:$A$50, 0)))</f>
        <v>-1.1317644959850102</v>
      </c>
      <c r="E327" s="13">
        <f>IF(C327="N/A", 0, INDEX('Probability Tables'!$J$56:$J$58, MATCH(C327, 'Probability Tables'!$A$56:$A$58, 0)))</f>
        <v>-1.9828147059907641</v>
      </c>
      <c r="F327" s="13">
        <f>'Probability Tables'!$E$3</f>
        <v>-0.48424598596127871</v>
      </c>
      <c r="G327" s="16">
        <f>SUM(D327:F327)</f>
        <v>-3.5988251879370532</v>
      </c>
      <c r="H327" s="14">
        <f>IF(B327="N/A", 0, INDEX('Probability Tables'!$K$48:$K$50, MATCH(B327, 'Probability Tables'!$A$48:$A$50, 0)))</f>
        <v>-0.54522705048332309</v>
      </c>
      <c r="I327" s="14">
        <f>IF(C327="N/A", 0, INDEX('Probability Tables'!$K$56:$K$58, MATCH(C327, 'Probability Tables'!$A$56:$A$58, 0)))</f>
        <v>-1.2944356648959361</v>
      </c>
      <c r="J327" s="14">
        <f>'Probability Tables'!$E$4</f>
        <v>-0.95753369040820424</v>
      </c>
      <c r="K327" s="16">
        <f>SUM(H327:J327)</f>
        <v>-2.7971964057874632</v>
      </c>
      <c r="L327" s="15">
        <f>EXP(G327)/(EXP(G327)+EXP(K327))*100</f>
        <v>30.967721442888767</v>
      </c>
      <c r="M327" s="15">
        <f>EXP(K327)/(EXP(K327)+EXP(G327))*100</f>
        <v>69.032278557111241</v>
      </c>
      <c r="N327" s="17">
        <f t="shared" si="5"/>
        <v>1</v>
      </c>
      <c r="O327" s="17">
        <v>1</v>
      </c>
    </row>
    <row r="328" spans="1:15" x14ac:dyDescent="0.25">
      <c r="A328" t="s">
        <v>493</v>
      </c>
      <c r="B328" s="12" t="s">
        <v>1251</v>
      </c>
      <c r="C328" s="12" t="s">
        <v>15</v>
      </c>
      <c r="D328" s="13">
        <f>IF(B328="N/A", 0, INDEX('Probability Tables'!$J$48:$J$50, MATCH(B328, 'Probability Tables'!$A$48:$A$50, 0)))</f>
        <v>-0.71512608727872051</v>
      </c>
      <c r="E328" s="13">
        <f>IF(C328="N/A", 0, INDEX('Probability Tables'!$J$56:$J$58, MATCH(C328, 'Probability Tables'!$A$56:$A$58, 0)))</f>
        <v>-0.25442485069529852</v>
      </c>
      <c r="F328" s="13">
        <f>'Probability Tables'!$E$3</f>
        <v>-0.48424598596127871</v>
      </c>
      <c r="G328" s="16">
        <f>SUM(D328:F328)</f>
        <v>-1.4537969239352977</v>
      </c>
      <c r="H328" s="14">
        <f>IF(B328="N/A", 0, INDEX('Probability Tables'!$K$48:$K$50, MATCH(B328, 'Probability Tables'!$A$48:$A$50, 0)))</f>
        <v>-1.624036711855253</v>
      </c>
      <c r="I328" s="14">
        <f>IF(C328="N/A", 0, INDEX('Probability Tables'!$K$56:$K$58, MATCH(C328, 'Probability Tables'!$A$56:$A$58, 0)))</f>
        <v>-0.45323538437685085</v>
      </c>
      <c r="J328" s="14">
        <f>'Probability Tables'!$E$4</f>
        <v>-0.95753369040820424</v>
      </c>
      <c r="K328" s="16">
        <f>SUM(H328:J328)</f>
        <v>-3.034805786640308</v>
      </c>
      <c r="L328" s="15">
        <f>EXP(G328)/(EXP(G328)+EXP(K328))*100</f>
        <v>82.934735008829435</v>
      </c>
      <c r="M328" s="15">
        <f>EXP(K328)/(EXP(K328)+EXP(G328))*100</f>
        <v>17.065264991170558</v>
      </c>
      <c r="N328" s="17">
        <f t="shared" si="5"/>
        <v>0</v>
      </c>
      <c r="O328" s="17">
        <v>0</v>
      </c>
    </row>
    <row r="329" spans="1:15" x14ac:dyDescent="0.25">
      <c r="A329" t="s">
        <v>494</v>
      </c>
      <c r="B329" s="12" t="s">
        <v>1252</v>
      </c>
      <c r="C329" s="12" t="s">
        <v>15</v>
      </c>
      <c r="D329" s="13">
        <f>IF(B329="N/A", 0, INDEX('Probability Tables'!$J$48:$J$50, MATCH(B329, 'Probability Tables'!$A$48:$A$50, 0)))</f>
        <v>-1.6691571471357227</v>
      </c>
      <c r="E329" s="13">
        <f>IF(C329="N/A", 0, INDEX('Probability Tables'!$J$56:$J$58, MATCH(C329, 'Probability Tables'!$A$56:$A$58, 0)))</f>
        <v>-0.25442485069529852</v>
      </c>
      <c r="F329" s="13">
        <f>'Probability Tables'!$E$3</f>
        <v>-0.48424598596127871</v>
      </c>
      <c r="G329" s="16">
        <f>SUM(D329:F329)</f>
        <v>-2.4078279837923002</v>
      </c>
      <c r="H329" s="14">
        <f>IF(B329="N/A", 0, INDEX('Probability Tables'!$K$48:$K$50, MATCH(B329, 'Probability Tables'!$A$48:$A$50, 0)))</f>
        <v>-1.4997389951776758</v>
      </c>
      <c r="I329" s="14">
        <f>IF(C329="N/A", 0, INDEX('Probability Tables'!$K$56:$K$58, MATCH(C329, 'Probability Tables'!$A$56:$A$58, 0)))</f>
        <v>-0.45323538437685085</v>
      </c>
      <c r="J329" s="14">
        <f>'Probability Tables'!$E$4</f>
        <v>-0.95753369040820424</v>
      </c>
      <c r="K329" s="16">
        <f>SUM(H329:J329)</f>
        <v>-2.9105080699627308</v>
      </c>
      <c r="L329" s="15">
        <f>EXP(G329)/(EXP(G329)+EXP(K329))*100</f>
        <v>62.308895438074174</v>
      </c>
      <c r="M329" s="15">
        <f>EXP(K329)/(EXP(K329)+EXP(G329))*100</f>
        <v>37.691104561925826</v>
      </c>
      <c r="N329" s="17">
        <f t="shared" si="5"/>
        <v>0</v>
      </c>
      <c r="O329" s="17">
        <v>1</v>
      </c>
    </row>
    <row r="330" spans="1:15" x14ac:dyDescent="0.25">
      <c r="A330" t="s">
        <v>495</v>
      </c>
      <c r="B330" s="12" t="s">
        <v>1250</v>
      </c>
      <c r="C330" s="12" t="s">
        <v>15</v>
      </c>
      <c r="D330" s="13">
        <f>IF(B330="N/A", 0, INDEX('Probability Tables'!$J$48:$J$50, MATCH(B330, 'Probability Tables'!$A$48:$A$50, 0)))</f>
        <v>-1.1317644959850102</v>
      </c>
      <c r="E330" s="13">
        <f>IF(C330="N/A", 0, INDEX('Probability Tables'!$J$56:$J$58, MATCH(C330, 'Probability Tables'!$A$56:$A$58, 0)))</f>
        <v>-0.25442485069529852</v>
      </c>
      <c r="F330" s="13">
        <f>'Probability Tables'!$E$3</f>
        <v>-0.48424598596127871</v>
      </c>
      <c r="G330" s="16">
        <f>SUM(D330:F330)</f>
        <v>-1.8704353326415875</v>
      </c>
      <c r="H330" s="14">
        <f>IF(B330="N/A", 0, INDEX('Probability Tables'!$K$48:$K$50, MATCH(B330, 'Probability Tables'!$A$48:$A$50, 0)))</f>
        <v>-0.54522705048332309</v>
      </c>
      <c r="I330" s="14">
        <f>IF(C330="N/A", 0, INDEX('Probability Tables'!$K$56:$K$58, MATCH(C330, 'Probability Tables'!$A$56:$A$58, 0)))</f>
        <v>-0.45323538437685085</v>
      </c>
      <c r="J330" s="14">
        <f>'Probability Tables'!$E$4</f>
        <v>-0.95753369040820424</v>
      </c>
      <c r="K330" s="16">
        <f>SUM(H330:J330)</f>
        <v>-1.9559961252683782</v>
      </c>
      <c r="L330" s="15">
        <f>EXP(G330)/(EXP(G330)+EXP(K330))*100</f>
        <v>52.137715852432443</v>
      </c>
      <c r="M330" s="15">
        <f>EXP(K330)/(EXP(K330)+EXP(G330))*100</f>
        <v>47.862284147567557</v>
      </c>
      <c r="N330" s="17">
        <f t="shared" si="5"/>
        <v>0</v>
      </c>
      <c r="O330" s="17">
        <v>1</v>
      </c>
    </row>
    <row r="331" spans="1:15" x14ac:dyDescent="0.25">
      <c r="A331" t="s">
        <v>496</v>
      </c>
      <c r="B331" s="12" t="s">
        <v>1250</v>
      </c>
      <c r="C331" s="12" t="s">
        <v>20</v>
      </c>
      <c r="D331" s="13">
        <f>IF(B331="N/A", 0, INDEX('Probability Tables'!$J$48:$J$50, MATCH(B331, 'Probability Tables'!$A$48:$A$50, 0)))</f>
        <v>-1.1317644959850102</v>
      </c>
      <c r="E331" s="13">
        <f>IF(C331="N/A", 0, INDEX('Probability Tables'!$J$56:$J$58, MATCH(C331, 'Probability Tables'!$A$56:$A$58, 0)))</f>
        <v>-1.9828147059907641</v>
      </c>
      <c r="F331" s="13">
        <f>'Probability Tables'!$E$3</f>
        <v>-0.48424598596127871</v>
      </c>
      <c r="G331" s="16">
        <f>SUM(D331:F331)</f>
        <v>-3.5988251879370532</v>
      </c>
      <c r="H331" s="14">
        <f>IF(B331="N/A", 0, INDEX('Probability Tables'!$K$48:$K$50, MATCH(B331, 'Probability Tables'!$A$48:$A$50, 0)))</f>
        <v>-0.54522705048332309</v>
      </c>
      <c r="I331" s="14">
        <f>IF(C331="N/A", 0, INDEX('Probability Tables'!$K$56:$K$58, MATCH(C331, 'Probability Tables'!$A$56:$A$58, 0)))</f>
        <v>-1.2944356648959361</v>
      </c>
      <c r="J331" s="14">
        <f>'Probability Tables'!$E$4</f>
        <v>-0.95753369040820424</v>
      </c>
      <c r="K331" s="16">
        <f>SUM(H331:J331)</f>
        <v>-2.7971964057874632</v>
      </c>
      <c r="L331" s="15">
        <f>EXP(G331)/(EXP(G331)+EXP(K331))*100</f>
        <v>30.967721442888767</v>
      </c>
      <c r="M331" s="15">
        <f>EXP(K331)/(EXP(K331)+EXP(G331))*100</f>
        <v>69.032278557111241</v>
      </c>
      <c r="N331" s="17">
        <f t="shared" si="5"/>
        <v>1</v>
      </c>
      <c r="O331" s="17">
        <v>1</v>
      </c>
    </row>
    <row r="332" spans="1:15" x14ac:dyDescent="0.25">
      <c r="A332" t="s">
        <v>498</v>
      </c>
      <c r="B332" s="12" t="s">
        <v>1250</v>
      </c>
      <c r="C332" s="12" t="s">
        <v>27</v>
      </c>
      <c r="D332" s="13">
        <f>IF(B332="N/A", 0, INDEX('Probability Tables'!$J$48:$J$50, MATCH(B332, 'Probability Tables'!$A$48:$A$50, 0)))</f>
        <v>-1.1317644959850102</v>
      </c>
      <c r="E332" s="13">
        <f>IF(C332="N/A", 0, INDEX('Probability Tables'!$J$56:$J$58, MATCH(C332, 'Probability Tables'!$A$56:$A$58, 0)))</f>
        <v>-2.4423470353692043</v>
      </c>
      <c r="F332" s="13">
        <f>'Probability Tables'!$E$3</f>
        <v>-0.48424598596127871</v>
      </c>
      <c r="G332" s="16">
        <f>SUM(D332:F332)</f>
        <v>-4.0583575173154927</v>
      </c>
      <c r="H332" s="14">
        <f>IF(B332="N/A", 0, INDEX('Probability Tables'!$K$48:$K$50, MATCH(B332, 'Probability Tables'!$A$48:$A$50, 0)))</f>
        <v>-0.54522705048332309</v>
      </c>
      <c r="I332" s="14">
        <f>IF(C332="N/A", 0, INDEX('Probability Tables'!$K$56:$K$58, MATCH(C332, 'Probability Tables'!$A$56:$A$58, 0)))</f>
        <v>-2.4037432426807936</v>
      </c>
      <c r="J332" s="14">
        <f>'Probability Tables'!$E$4</f>
        <v>-0.95753369040820424</v>
      </c>
      <c r="K332" s="16">
        <f>SUM(H332:J332)</f>
        <v>-3.9065039835723208</v>
      </c>
      <c r="L332" s="15">
        <f>EXP(G332)/(EXP(G332)+EXP(K332))*100</f>
        <v>46.210940010675841</v>
      </c>
      <c r="M332" s="15">
        <f>EXP(K332)/(EXP(K332)+EXP(G332))*100</f>
        <v>53.789059989324173</v>
      </c>
      <c r="N332" s="17">
        <f t="shared" si="5"/>
        <v>1</v>
      </c>
      <c r="O332" s="17">
        <v>1</v>
      </c>
    </row>
    <row r="333" spans="1:15" x14ac:dyDescent="0.25">
      <c r="A333" t="s">
        <v>499</v>
      </c>
      <c r="B333" s="12" t="s">
        <v>1250</v>
      </c>
      <c r="C333" s="12" t="s">
        <v>15</v>
      </c>
      <c r="D333" s="13">
        <f>IF(B333="N/A", 0, INDEX('Probability Tables'!$J$48:$J$50, MATCH(B333, 'Probability Tables'!$A$48:$A$50, 0)))</f>
        <v>-1.1317644959850102</v>
      </c>
      <c r="E333" s="13">
        <f>IF(C333="N/A", 0, INDEX('Probability Tables'!$J$56:$J$58, MATCH(C333, 'Probability Tables'!$A$56:$A$58, 0)))</f>
        <v>-0.25442485069529852</v>
      </c>
      <c r="F333" s="13">
        <f>'Probability Tables'!$E$3</f>
        <v>-0.48424598596127871</v>
      </c>
      <c r="G333" s="16">
        <f>SUM(D333:F333)</f>
        <v>-1.8704353326415875</v>
      </c>
      <c r="H333" s="14">
        <f>IF(B333="N/A", 0, INDEX('Probability Tables'!$K$48:$K$50, MATCH(B333, 'Probability Tables'!$A$48:$A$50, 0)))</f>
        <v>-0.54522705048332309</v>
      </c>
      <c r="I333" s="14">
        <f>IF(C333="N/A", 0, INDEX('Probability Tables'!$K$56:$K$58, MATCH(C333, 'Probability Tables'!$A$56:$A$58, 0)))</f>
        <v>-0.45323538437685085</v>
      </c>
      <c r="J333" s="14">
        <f>'Probability Tables'!$E$4</f>
        <v>-0.95753369040820424</v>
      </c>
      <c r="K333" s="16">
        <f>SUM(H333:J333)</f>
        <v>-1.9559961252683782</v>
      </c>
      <c r="L333" s="15">
        <f>EXP(G333)/(EXP(G333)+EXP(K333))*100</f>
        <v>52.137715852432443</v>
      </c>
      <c r="M333" s="15">
        <f>EXP(K333)/(EXP(K333)+EXP(G333))*100</f>
        <v>47.862284147567557</v>
      </c>
      <c r="N333" s="17">
        <f t="shared" si="5"/>
        <v>0</v>
      </c>
      <c r="O333" s="17">
        <v>0</v>
      </c>
    </row>
    <row r="334" spans="1:15" x14ac:dyDescent="0.25">
      <c r="A334" t="s">
        <v>501</v>
      </c>
      <c r="B334" s="12" t="s">
        <v>1250</v>
      </c>
      <c r="C334" s="12" t="s">
        <v>15</v>
      </c>
      <c r="D334" s="13">
        <f>IF(B334="N/A", 0, INDEX('Probability Tables'!$J$48:$J$50, MATCH(B334, 'Probability Tables'!$A$48:$A$50, 0)))</f>
        <v>-1.1317644959850102</v>
      </c>
      <c r="E334" s="13">
        <f>IF(C334="N/A", 0, INDEX('Probability Tables'!$J$56:$J$58, MATCH(C334, 'Probability Tables'!$A$56:$A$58, 0)))</f>
        <v>-0.25442485069529852</v>
      </c>
      <c r="F334" s="13">
        <f>'Probability Tables'!$E$3</f>
        <v>-0.48424598596127871</v>
      </c>
      <c r="G334" s="16">
        <f>SUM(D334:F334)</f>
        <v>-1.8704353326415875</v>
      </c>
      <c r="H334" s="14">
        <f>IF(B334="N/A", 0, INDEX('Probability Tables'!$K$48:$K$50, MATCH(B334, 'Probability Tables'!$A$48:$A$50, 0)))</f>
        <v>-0.54522705048332309</v>
      </c>
      <c r="I334" s="14">
        <f>IF(C334="N/A", 0, INDEX('Probability Tables'!$K$56:$K$58, MATCH(C334, 'Probability Tables'!$A$56:$A$58, 0)))</f>
        <v>-0.45323538437685085</v>
      </c>
      <c r="J334" s="14">
        <f>'Probability Tables'!$E$4</f>
        <v>-0.95753369040820424</v>
      </c>
      <c r="K334" s="16">
        <f>SUM(H334:J334)</f>
        <v>-1.9559961252683782</v>
      </c>
      <c r="L334" s="15">
        <f>EXP(G334)/(EXP(G334)+EXP(K334))*100</f>
        <v>52.137715852432443</v>
      </c>
      <c r="M334" s="15">
        <f>EXP(K334)/(EXP(K334)+EXP(G334))*100</f>
        <v>47.862284147567557</v>
      </c>
      <c r="N334" s="17">
        <f t="shared" si="5"/>
        <v>0</v>
      </c>
      <c r="O334" s="17">
        <v>0</v>
      </c>
    </row>
    <row r="335" spans="1:15" x14ac:dyDescent="0.25">
      <c r="A335" t="s">
        <v>503</v>
      </c>
      <c r="B335" s="12" t="s">
        <v>1252</v>
      </c>
      <c r="C335" s="12" t="s">
        <v>15</v>
      </c>
      <c r="D335" s="13">
        <f>IF(B335="N/A", 0, INDEX('Probability Tables'!$J$48:$J$50, MATCH(B335, 'Probability Tables'!$A$48:$A$50, 0)))</f>
        <v>-1.6691571471357227</v>
      </c>
      <c r="E335" s="13">
        <f>IF(C335="N/A", 0, INDEX('Probability Tables'!$J$56:$J$58, MATCH(C335, 'Probability Tables'!$A$56:$A$58, 0)))</f>
        <v>-0.25442485069529852</v>
      </c>
      <c r="F335" s="13">
        <f>'Probability Tables'!$E$3</f>
        <v>-0.48424598596127871</v>
      </c>
      <c r="G335" s="16">
        <f>SUM(D335:F335)</f>
        <v>-2.4078279837923002</v>
      </c>
      <c r="H335" s="14">
        <f>IF(B335="N/A", 0, INDEX('Probability Tables'!$K$48:$K$50, MATCH(B335, 'Probability Tables'!$A$48:$A$50, 0)))</f>
        <v>-1.4997389951776758</v>
      </c>
      <c r="I335" s="14">
        <f>IF(C335="N/A", 0, INDEX('Probability Tables'!$K$56:$K$58, MATCH(C335, 'Probability Tables'!$A$56:$A$58, 0)))</f>
        <v>-0.45323538437685085</v>
      </c>
      <c r="J335" s="14">
        <f>'Probability Tables'!$E$4</f>
        <v>-0.95753369040820424</v>
      </c>
      <c r="K335" s="16">
        <f>SUM(H335:J335)</f>
        <v>-2.9105080699627308</v>
      </c>
      <c r="L335" s="15">
        <f>EXP(G335)/(EXP(G335)+EXP(K335))*100</f>
        <v>62.308895438074174</v>
      </c>
      <c r="M335" s="15">
        <f>EXP(K335)/(EXP(K335)+EXP(G335))*100</f>
        <v>37.691104561925826</v>
      </c>
      <c r="N335" s="17">
        <f t="shared" si="5"/>
        <v>0</v>
      </c>
      <c r="O335" s="17">
        <v>0</v>
      </c>
    </row>
    <row r="336" spans="1:15" x14ac:dyDescent="0.25">
      <c r="A336" t="s">
        <v>504</v>
      </c>
      <c r="B336" s="12" t="s">
        <v>1250</v>
      </c>
      <c r="C336" s="12" t="s">
        <v>15</v>
      </c>
      <c r="D336" s="13">
        <f>IF(B336="N/A", 0, INDEX('Probability Tables'!$J$48:$J$50, MATCH(B336, 'Probability Tables'!$A$48:$A$50, 0)))</f>
        <v>-1.1317644959850102</v>
      </c>
      <c r="E336" s="13">
        <f>IF(C336="N/A", 0, INDEX('Probability Tables'!$J$56:$J$58, MATCH(C336, 'Probability Tables'!$A$56:$A$58, 0)))</f>
        <v>-0.25442485069529852</v>
      </c>
      <c r="F336" s="13">
        <f>'Probability Tables'!$E$3</f>
        <v>-0.48424598596127871</v>
      </c>
      <c r="G336" s="16">
        <f>SUM(D336:F336)</f>
        <v>-1.8704353326415875</v>
      </c>
      <c r="H336" s="14">
        <f>IF(B336="N/A", 0, INDEX('Probability Tables'!$K$48:$K$50, MATCH(B336, 'Probability Tables'!$A$48:$A$50, 0)))</f>
        <v>-0.54522705048332309</v>
      </c>
      <c r="I336" s="14">
        <f>IF(C336="N/A", 0, INDEX('Probability Tables'!$K$56:$K$58, MATCH(C336, 'Probability Tables'!$A$56:$A$58, 0)))</f>
        <v>-0.45323538437685085</v>
      </c>
      <c r="J336" s="14">
        <f>'Probability Tables'!$E$4</f>
        <v>-0.95753369040820424</v>
      </c>
      <c r="K336" s="16">
        <f>SUM(H336:J336)</f>
        <v>-1.9559961252683782</v>
      </c>
      <c r="L336" s="15">
        <f>EXP(G336)/(EXP(G336)+EXP(K336))*100</f>
        <v>52.137715852432443</v>
      </c>
      <c r="M336" s="15">
        <f>EXP(K336)/(EXP(K336)+EXP(G336))*100</f>
        <v>47.862284147567557</v>
      </c>
      <c r="N336" s="17">
        <f t="shared" si="5"/>
        <v>0</v>
      </c>
      <c r="O336" s="17">
        <v>1</v>
      </c>
    </row>
    <row r="337" spans="1:15" x14ac:dyDescent="0.25">
      <c r="A337" t="s">
        <v>506</v>
      </c>
      <c r="B337" s="12" t="s">
        <v>1251</v>
      </c>
      <c r="C337" s="12" t="s">
        <v>15</v>
      </c>
      <c r="D337" s="13">
        <f>IF(B337="N/A", 0, INDEX('Probability Tables'!$J$48:$J$50, MATCH(B337, 'Probability Tables'!$A$48:$A$50, 0)))</f>
        <v>-0.71512608727872051</v>
      </c>
      <c r="E337" s="13">
        <f>IF(C337="N/A", 0, INDEX('Probability Tables'!$J$56:$J$58, MATCH(C337, 'Probability Tables'!$A$56:$A$58, 0)))</f>
        <v>-0.25442485069529852</v>
      </c>
      <c r="F337" s="13">
        <f>'Probability Tables'!$E$3</f>
        <v>-0.48424598596127871</v>
      </c>
      <c r="G337" s="16">
        <f>SUM(D337:F337)</f>
        <v>-1.4537969239352977</v>
      </c>
      <c r="H337" s="14">
        <f>IF(B337="N/A", 0, INDEX('Probability Tables'!$K$48:$K$50, MATCH(B337, 'Probability Tables'!$A$48:$A$50, 0)))</f>
        <v>-1.624036711855253</v>
      </c>
      <c r="I337" s="14">
        <f>IF(C337="N/A", 0, INDEX('Probability Tables'!$K$56:$K$58, MATCH(C337, 'Probability Tables'!$A$56:$A$58, 0)))</f>
        <v>-0.45323538437685085</v>
      </c>
      <c r="J337" s="14">
        <f>'Probability Tables'!$E$4</f>
        <v>-0.95753369040820424</v>
      </c>
      <c r="K337" s="16">
        <f>SUM(H337:J337)</f>
        <v>-3.034805786640308</v>
      </c>
      <c r="L337" s="15">
        <f>EXP(G337)/(EXP(G337)+EXP(K337))*100</f>
        <v>82.934735008829435</v>
      </c>
      <c r="M337" s="15">
        <f>EXP(K337)/(EXP(K337)+EXP(G337))*100</f>
        <v>17.065264991170558</v>
      </c>
      <c r="N337" s="17">
        <f t="shared" si="5"/>
        <v>0</v>
      </c>
      <c r="O337" s="17">
        <v>0</v>
      </c>
    </row>
    <row r="338" spans="1:15" x14ac:dyDescent="0.25">
      <c r="A338" t="s">
        <v>507</v>
      </c>
      <c r="B338" s="12" t="s">
        <v>1250</v>
      </c>
      <c r="C338" s="12" t="s">
        <v>15</v>
      </c>
      <c r="D338" s="13">
        <f>IF(B338="N/A", 0, INDEX('Probability Tables'!$J$48:$J$50, MATCH(B338, 'Probability Tables'!$A$48:$A$50, 0)))</f>
        <v>-1.1317644959850102</v>
      </c>
      <c r="E338" s="13">
        <f>IF(C338="N/A", 0, INDEX('Probability Tables'!$J$56:$J$58, MATCH(C338, 'Probability Tables'!$A$56:$A$58, 0)))</f>
        <v>-0.25442485069529852</v>
      </c>
      <c r="F338" s="13">
        <f>'Probability Tables'!$E$3</f>
        <v>-0.48424598596127871</v>
      </c>
      <c r="G338" s="16">
        <f>SUM(D338:F338)</f>
        <v>-1.8704353326415875</v>
      </c>
      <c r="H338" s="14">
        <f>IF(B338="N/A", 0, INDEX('Probability Tables'!$K$48:$K$50, MATCH(B338, 'Probability Tables'!$A$48:$A$50, 0)))</f>
        <v>-0.54522705048332309</v>
      </c>
      <c r="I338" s="14">
        <f>IF(C338="N/A", 0, INDEX('Probability Tables'!$K$56:$K$58, MATCH(C338, 'Probability Tables'!$A$56:$A$58, 0)))</f>
        <v>-0.45323538437685085</v>
      </c>
      <c r="J338" s="14">
        <f>'Probability Tables'!$E$4</f>
        <v>-0.95753369040820424</v>
      </c>
      <c r="K338" s="16">
        <f>SUM(H338:J338)</f>
        <v>-1.9559961252683782</v>
      </c>
      <c r="L338" s="15">
        <f>EXP(G338)/(EXP(G338)+EXP(K338))*100</f>
        <v>52.137715852432443</v>
      </c>
      <c r="M338" s="15">
        <f>EXP(K338)/(EXP(K338)+EXP(G338))*100</f>
        <v>47.862284147567557</v>
      </c>
      <c r="N338" s="17">
        <f t="shared" si="5"/>
        <v>0</v>
      </c>
      <c r="O338" s="17">
        <v>0</v>
      </c>
    </row>
    <row r="339" spans="1:15" x14ac:dyDescent="0.25">
      <c r="A339" t="s">
        <v>508</v>
      </c>
      <c r="B339" s="12" t="s">
        <v>1250</v>
      </c>
      <c r="C339" s="12" t="s">
        <v>20</v>
      </c>
      <c r="D339" s="13">
        <f>IF(B339="N/A", 0, INDEX('Probability Tables'!$J$48:$J$50, MATCH(B339, 'Probability Tables'!$A$48:$A$50, 0)))</f>
        <v>-1.1317644959850102</v>
      </c>
      <c r="E339" s="13">
        <f>IF(C339="N/A", 0, INDEX('Probability Tables'!$J$56:$J$58, MATCH(C339, 'Probability Tables'!$A$56:$A$58, 0)))</f>
        <v>-1.9828147059907641</v>
      </c>
      <c r="F339" s="13">
        <f>'Probability Tables'!$E$3</f>
        <v>-0.48424598596127871</v>
      </c>
      <c r="G339" s="16">
        <f>SUM(D339:F339)</f>
        <v>-3.5988251879370532</v>
      </c>
      <c r="H339" s="14">
        <f>IF(B339="N/A", 0, INDEX('Probability Tables'!$K$48:$K$50, MATCH(B339, 'Probability Tables'!$A$48:$A$50, 0)))</f>
        <v>-0.54522705048332309</v>
      </c>
      <c r="I339" s="14">
        <f>IF(C339="N/A", 0, INDEX('Probability Tables'!$K$56:$K$58, MATCH(C339, 'Probability Tables'!$A$56:$A$58, 0)))</f>
        <v>-1.2944356648959361</v>
      </c>
      <c r="J339" s="14">
        <f>'Probability Tables'!$E$4</f>
        <v>-0.95753369040820424</v>
      </c>
      <c r="K339" s="16">
        <f>SUM(H339:J339)</f>
        <v>-2.7971964057874632</v>
      </c>
      <c r="L339" s="15">
        <f>EXP(G339)/(EXP(G339)+EXP(K339))*100</f>
        <v>30.967721442888767</v>
      </c>
      <c r="M339" s="15">
        <f>EXP(K339)/(EXP(K339)+EXP(G339))*100</f>
        <v>69.032278557111241</v>
      </c>
      <c r="N339" s="17">
        <f t="shared" si="5"/>
        <v>1</v>
      </c>
      <c r="O339" s="17">
        <v>1</v>
      </c>
    </row>
    <row r="340" spans="1:15" x14ac:dyDescent="0.25">
      <c r="A340" t="s">
        <v>510</v>
      </c>
      <c r="B340" s="12" t="s">
        <v>1251</v>
      </c>
      <c r="C340" s="12" t="s">
        <v>15</v>
      </c>
      <c r="D340" s="13">
        <f>IF(B340="N/A", 0, INDEX('Probability Tables'!$J$48:$J$50, MATCH(B340, 'Probability Tables'!$A$48:$A$50, 0)))</f>
        <v>-0.71512608727872051</v>
      </c>
      <c r="E340" s="13">
        <f>IF(C340="N/A", 0, INDEX('Probability Tables'!$J$56:$J$58, MATCH(C340, 'Probability Tables'!$A$56:$A$58, 0)))</f>
        <v>-0.25442485069529852</v>
      </c>
      <c r="F340" s="13">
        <f>'Probability Tables'!$E$3</f>
        <v>-0.48424598596127871</v>
      </c>
      <c r="G340" s="16">
        <f>SUM(D340:F340)</f>
        <v>-1.4537969239352977</v>
      </c>
      <c r="H340" s="14">
        <f>IF(B340="N/A", 0, INDEX('Probability Tables'!$K$48:$K$50, MATCH(B340, 'Probability Tables'!$A$48:$A$50, 0)))</f>
        <v>-1.624036711855253</v>
      </c>
      <c r="I340" s="14">
        <f>IF(C340="N/A", 0, INDEX('Probability Tables'!$K$56:$K$58, MATCH(C340, 'Probability Tables'!$A$56:$A$58, 0)))</f>
        <v>-0.45323538437685085</v>
      </c>
      <c r="J340" s="14">
        <f>'Probability Tables'!$E$4</f>
        <v>-0.95753369040820424</v>
      </c>
      <c r="K340" s="16">
        <f>SUM(H340:J340)</f>
        <v>-3.034805786640308</v>
      </c>
      <c r="L340" s="15">
        <f>EXP(G340)/(EXP(G340)+EXP(K340))*100</f>
        <v>82.934735008829435</v>
      </c>
      <c r="M340" s="15">
        <f>EXP(K340)/(EXP(K340)+EXP(G340))*100</f>
        <v>17.065264991170558</v>
      </c>
      <c r="N340" s="17">
        <f t="shared" si="5"/>
        <v>0</v>
      </c>
      <c r="O340" s="17">
        <v>1</v>
      </c>
    </row>
    <row r="341" spans="1:15" x14ac:dyDescent="0.25">
      <c r="A341" t="s">
        <v>511</v>
      </c>
      <c r="B341" s="12" t="s">
        <v>1250</v>
      </c>
      <c r="C341" s="12" t="s">
        <v>15</v>
      </c>
      <c r="D341" s="13">
        <f>IF(B341="N/A", 0, INDEX('Probability Tables'!$J$48:$J$50, MATCH(B341, 'Probability Tables'!$A$48:$A$50, 0)))</f>
        <v>-1.1317644959850102</v>
      </c>
      <c r="E341" s="13">
        <f>IF(C341="N/A", 0, INDEX('Probability Tables'!$J$56:$J$58, MATCH(C341, 'Probability Tables'!$A$56:$A$58, 0)))</f>
        <v>-0.25442485069529852</v>
      </c>
      <c r="F341" s="13">
        <f>'Probability Tables'!$E$3</f>
        <v>-0.48424598596127871</v>
      </c>
      <c r="G341" s="16">
        <f>SUM(D341:F341)</f>
        <v>-1.8704353326415875</v>
      </c>
      <c r="H341" s="14">
        <f>IF(B341="N/A", 0, INDEX('Probability Tables'!$K$48:$K$50, MATCH(B341, 'Probability Tables'!$A$48:$A$50, 0)))</f>
        <v>-0.54522705048332309</v>
      </c>
      <c r="I341" s="14">
        <f>IF(C341="N/A", 0, INDEX('Probability Tables'!$K$56:$K$58, MATCH(C341, 'Probability Tables'!$A$56:$A$58, 0)))</f>
        <v>-0.45323538437685085</v>
      </c>
      <c r="J341" s="14">
        <f>'Probability Tables'!$E$4</f>
        <v>-0.95753369040820424</v>
      </c>
      <c r="K341" s="16">
        <f>SUM(H341:J341)</f>
        <v>-1.9559961252683782</v>
      </c>
      <c r="L341" s="15">
        <f>EXP(G341)/(EXP(G341)+EXP(K341))*100</f>
        <v>52.137715852432443</v>
      </c>
      <c r="M341" s="15">
        <f>EXP(K341)/(EXP(K341)+EXP(G341))*100</f>
        <v>47.862284147567557</v>
      </c>
      <c r="N341" s="17">
        <f t="shared" si="5"/>
        <v>0</v>
      </c>
      <c r="O341" s="17">
        <v>0</v>
      </c>
    </row>
    <row r="342" spans="1:15" x14ac:dyDescent="0.25">
      <c r="A342" t="s">
        <v>513</v>
      </c>
      <c r="B342" s="12" t="s">
        <v>1250</v>
      </c>
      <c r="C342" s="12" t="s">
        <v>15</v>
      </c>
      <c r="D342" s="13">
        <f>IF(B342="N/A", 0, INDEX('Probability Tables'!$J$48:$J$50, MATCH(B342, 'Probability Tables'!$A$48:$A$50, 0)))</f>
        <v>-1.1317644959850102</v>
      </c>
      <c r="E342" s="13">
        <f>IF(C342="N/A", 0, INDEX('Probability Tables'!$J$56:$J$58, MATCH(C342, 'Probability Tables'!$A$56:$A$58, 0)))</f>
        <v>-0.25442485069529852</v>
      </c>
      <c r="F342" s="13">
        <f>'Probability Tables'!$E$3</f>
        <v>-0.48424598596127871</v>
      </c>
      <c r="G342" s="16">
        <f>SUM(D342:F342)</f>
        <v>-1.8704353326415875</v>
      </c>
      <c r="H342" s="14">
        <f>IF(B342="N/A", 0, INDEX('Probability Tables'!$K$48:$K$50, MATCH(B342, 'Probability Tables'!$A$48:$A$50, 0)))</f>
        <v>-0.54522705048332309</v>
      </c>
      <c r="I342" s="14">
        <f>IF(C342="N/A", 0, INDEX('Probability Tables'!$K$56:$K$58, MATCH(C342, 'Probability Tables'!$A$56:$A$58, 0)))</f>
        <v>-0.45323538437685085</v>
      </c>
      <c r="J342" s="14">
        <f>'Probability Tables'!$E$4</f>
        <v>-0.95753369040820424</v>
      </c>
      <c r="K342" s="16">
        <f>SUM(H342:J342)</f>
        <v>-1.9559961252683782</v>
      </c>
      <c r="L342" s="15">
        <f>EXP(G342)/(EXP(G342)+EXP(K342))*100</f>
        <v>52.137715852432443</v>
      </c>
      <c r="M342" s="15">
        <f>EXP(K342)/(EXP(K342)+EXP(G342))*100</f>
        <v>47.862284147567557</v>
      </c>
      <c r="N342" s="17">
        <f t="shared" si="5"/>
        <v>0</v>
      </c>
      <c r="O342" s="17">
        <v>1</v>
      </c>
    </row>
    <row r="343" spans="1:15" x14ac:dyDescent="0.25">
      <c r="A343" t="s">
        <v>514</v>
      </c>
      <c r="B343" s="12" t="s">
        <v>1250</v>
      </c>
      <c r="C343" s="12" t="s">
        <v>15</v>
      </c>
      <c r="D343" s="13">
        <f>IF(B343="N/A", 0, INDEX('Probability Tables'!$J$48:$J$50, MATCH(B343, 'Probability Tables'!$A$48:$A$50, 0)))</f>
        <v>-1.1317644959850102</v>
      </c>
      <c r="E343" s="13">
        <f>IF(C343="N/A", 0, INDEX('Probability Tables'!$J$56:$J$58, MATCH(C343, 'Probability Tables'!$A$56:$A$58, 0)))</f>
        <v>-0.25442485069529852</v>
      </c>
      <c r="F343" s="13">
        <f>'Probability Tables'!$E$3</f>
        <v>-0.48424598596127871</v>
      </c>
      <c r="G343" s="16">
        <f>SUM(D343:F343)</f>
        <v>-1.8704353326415875</v>
      </c>
      <c r="H343" s="14">
        <f>IF(B343="N/A", 0, INDEX('Probability Tables'!$K$48:$K$50, MATCH(B343, 'Probability Tables'!$A$48:$A$50, 0)))</f>
        <v>-0.54522705048332309</v>
      </c>
      <c r="I343" s="14">
        <f>IF(C343="N/A", 0, INDEX('Probability Tables'!$K$56:$K$58, MATCH(C343, 'Probability Tables'!$A$56:$A$58, 0)))</f>
        <v>-0.45323538437685085</v>
      </c>
      <c r="J343" s="14">
        <f>'Probability Tables'!$E$4</f>
        <v>-0.95753369040820424</v>
      </c>
      <c r="K343" s="16">
        <f>SUM(H343:J343)</f>
        <v>-1.9559961252683782</v>
      </c>
      <c r="L343" s="15">
        <f>EXP(G343)/(EXP(G343)+EXP(K343))*100</f>
        <v>52.137715852432443</v>
      </c>
      <c r="M343" s="15">
        <f>EXP(K343)/(EXP(K343)+EXP(G343))*100</f>
        <v>47.862284147567557</v>
      </c>
      <c r="N343" s="17">
        <f t="shared" si="5"/>
        <v>0</v>
      </c>
      <c r="O343" s="17">
        <v>1</v>
      </c>
    </row>
    <row r="344" spans="1:15" x14ac:dyDescent="0.25">
      <c r="A344" t="s">
        <v>515</v>
      </c>
      <c r="B344" s="12" t="s">
        <v>1252</v>
      </c>
      <c r="C344" s="12" t="s">
        <v>15</v>
      </c>
      <c r="D344" s="13">
        <f>IF(B344="N/A", 0, INDEX('Probability Tables'!$J$48:$J$50, MATCH(B344, 'Probability Tables'!$A$48:$A$50, 0)))</f>
        <v>-1.6691571471357227</v>
      </c>
      <c r="E344" s="13">
        <f>IF(C344="N/A", 0, INDEX('Probability Tables'!$J$56:$J$58, MATCH(C344, 'Probability Tables'!$A$56:$A$58, 0)))</f>
        <v>-0.25442485069529852</v>
      </c>
      <c r="F344" s="13">
        <f>'Probability Tables'!$E$3</f>
        <v>-0.48424598596127871</v>
      </c>
      <c r="G344" s="16">
        <f>SUM(D344:F344)</f>
        <v>-2.4078279837923002</v>
      </c>
      <c r="H344" s="14">
        <f>IF(B344="N/A", 0, INDEX('Probability Tables'!$K$48:$K$50, MATCH(B344, 'Probability Tables'!$A$48:$A$50, 0)))</f>
        <v>-1.4997389951776758</v>
      </c>
      <c r="I344" s="14">
        <f>IF(C344="N/A", 0, INDEX('Probability Tables'!$K$56:$K$58, MATCH(C344, 'Probability Tables'!$A$56:$A$58, 0)))</f>
        <v>-0.45323538437685085</v>
      </c>
      <c r="J344" s="14">
        <f>'Probability Tables'!$E$4</f>
        <v>-0.95753369040820424</v>
      </c>
      <c r="K344" s="16">
        <f>SUM(H344:J344)</f>
        <v>-2.9105080699627308</v>
      </c>
      <c r="L344" s="15">
        <f>EXP(G344)/(EXP(G344)+EXP(K344))*100</f>
        <v>62.308895438074174</v>
      </c>
      <c r="M344" s="15">
        <f>EXP(K344)/(EXP(K344)+EXP(G344))*100</f>
        <v>37.691104561925826</v>
      </c>
      <c r="N344" s="17">
        <f t="shared" si="5"/>
        <v>0</v>
      </c>
      <c r="O344" s="17">
        <v>0</v>
      </c>
    </row>
    <row r="345" spans="1:15" x14ac:dyDescent="0.25">
      <c r="A345" t="s">
        <v>516</v>
      </c>
      <c r="B345" s="12" t="s">
        <v>1252</v>
      </c>
      <c r="C345" s="12" t="s">
        <v>15</v>
      </c>
      <c r="D345" s="13">
        <f>IF(B345="N/A", 0, INDEX('Probability Tables'!$J$48:$J$50, MATCH(B345, 'Probability Tables'!$A$48:$A$50, 0)))</f>
        <v>-1.6691571471357227</v>
      </c>
      <c r="E345" s="13">
        <f>IF(C345="N/A", 0, INDEX('Probability Tables'!$J$56:$J$58, MATCH(C345, 'Probability Tables'!$A$56:$A$58, 0)))</f>
        <v>-0.25442485069529852</v>
      </c>
      <c r="F345" s="13">
        <f>'Probability Tables'!$E$3</f>
        <v>-0.48424598596127871</v>
      </c>
      <c r="G345" s="16">
        <f>SUM(D345:F345)</f>
        <v>-2.4078279837923002</v>
      </c>
      <c r="H345" s="14">
        <f>IF(B345="N/A", 0, INDEX('Probability Tables'!$K$48:$K$50, MATCH(B345, 'Probability Tables'!$A$48:$A$50, 0)))</f>
        <v>-1.4997389951776758</v>
      </c>
      <c r="I345" s="14">
        <f>IF(C345="N/A", 0, INDEX('Probability Tables'!$K$56:$K$58, MATCH(C345, 'Probability Tables'!$A$56:$A$58, 0)))</f>
        <v>-0.45323538437685085</v>
      </c>
      <c r="J345" s="14">
        <f>'Probability Tables'!$E$4</f>
        <v>-0.95753369040820424</v>
      </c>
      <c r="K345" s="16">
        <f>SUM(H345:J345)</f>
        <v>-2.9105080699627308</v>
      </c>
      <c r="L345" s="15">
        <f>EXP(G345)/(EXP(G345)+EXP(K345))*100</f>
        <v>62.308895438074174</v>
      </c>
      <c r="M345" s="15">
        <f>EXP(K345)/(EXP(K345)+EXP(G345))*100</f>
        <v>37.691104561925826</v>
      </c>
      <c r="N345" s="17">
        <f t="shared" si="5"/>
        <v>0</v>
      </c>
      <c r="O345" s="17">
        <v>0</v>
      </c>
    </row>
    <row r="346" spans="1:15" x14ac:dyDescent="0.25">
      <c r="A346" t="s">
        <v>517</v>
      </c>
      <c r="B346" s="12" t="s">
        <v>1252</v>
      </c>
      <c r="C346" s="12" t="s">
        <v>15</v>
      </c>
      <c r="D346" s="13">
        <f>IF(B346="N/A", 0, INDEX('Probability Tables'!$J$48:$J$50, MATCH(B346, 'Probability Tables'!$A$48:$A$50, 0)))</f>
        <v>-1.6691571471357227</v>
      </c>
      <c r="E346" s="13">
        <f>IF(C346="N/A", 0, INDEX('Probability Tables'!$J$56:$J$58, MATCH(C346, 'Probability Tables'!$A$56:$A$58, 0)))</f>
        <v>-0.25442485069529852</v>
      </c>
      <c r="F346" s="13">
        <f>'Probability Tables'!$E$3</f>
        <v>-0.48424598596127871</v>
      </c>
      <c r="G346" s="16">
        <f>SUM(D346:F346)</f>
        <v>-2.4078279837923002</v>
      </c>
      <c r="H346" s="14">
        <f>IF(B346="N/A", 0, INDEX('Probability Tables'!$K$48:$K$50, MATCH(B346, 'Probability Tables'!$A$48:$A$50, 0)))</f>
        <v>-1.4997389951776758</v>
      </c>
      <c r="I346" s="14">
        <f>IF(C346="N/A", 0, INDEX('Probability Tables'!$K$56:$K$58, MATCH(C346, 'Probability Tables'!$A$56:$A$58, 0)))</f>
        <v>-0.45323538437685085</v>
      </c>
      <c r="J346" s="14">
        <f>'Probability Tables'!$E$4</f>
        <v>-0.95753369040820424</v>
      </c>
      <c r="K346" s="16">
        <f>SUM(H346:J346)</f>
        <v>-2.9105080699627308</v>
      </c>
      <c r="L346" s="15">
        <f>EXP(G346)/(EXP(G346)+EXP(K346))*100</f>
        <v>62.308895438074174</v>
      </c>
      <c r="M346" s="15">
        <f>EXP(K346)/(EXP(K346)+EXP(G346))*100</f>
        <v>37.691104561925826</v>
      </c>
      <c r="N346" s="17">
        <f t="shared" si="5"/>
        <v>0</v>
      </c>
      <c r="O346" s="17">
        <v>0</v>
      </c>
    </row>
    <row r="347" spans="1:15" x14ac:dyDescent="0.25">
      <c r="A347" t="s">
        <v>518</v>
      </c>
      <c r="B347" s="12" t="s">
        <v>1252</v>
      </c>
      <c r="C347" s="12" t="s">
        <v>15</v>
      </c>
      <c r="D347" s="13">
        <f>IF(B347="N/A", 0, INDEX('Probability Tables'!$J$48:$J$50, MATCH(B347, 'Probability Tables'!$A$48:$A$50, 0)))</f>
        <v>-1.6691571471357227</v>
      </c>
      <c r="E347" s="13">
        <f>IF(C347="N/A", 0, INDEX('Probability Tables'!$J$56:$J$58, MATCH(C347, 'Probability Tables'!$A$56:$A$58, 0)))</f>
        <v>-0.25442485069529852</v>
      </c>
      <c r="F347" s="13">
        <f>'Probability Tables'!$E$3</f>
        <v>-0.48424598596127871</v>
      </c>
      <c r="G347" s="16">
        <f>SUM(D347:F347)</f>
        <v>-2.4078279837923002</v>
      </c>
      <c r="H347" s="14">
        <f>IF(B347="N/A", 0, INDEX('Probability Tables'!$K$48:$K$50, MATCH(B347, 'Probability Tables'!$A$48:$A$50, 0)))</f>
        <v>-1.4997389951776758</v>
      </c>
      <c r="I347" s="14">
        <f>IF(C347="N/A", 0, INDEX('Probability Tables'!$K$56:$K$58, MATCH(C347, 'Probability Tables'!$A$56:$A$58, 0)))</f>
        <v>-0.45323538437685085</v>
      </c>
      <c r="J347" s="14">
        <f>'Probability Tables'!$E$4</f>
        <v>-0.95753369040820424</v>
      </c>
      <c r="K347" s="16">
        <f>SUM(H347:J347)</f>
        <v>-2.9105080699627308</v>
      </c>
      <c r="L347" s="15">
        <f>EXP(G347)/(EXP(G347)+EXP(K347))*100</f>
        <v>62.308895438074174</v>
      </c>
      <c r="M347" s="15">
        <f>EXP(K347)/(EXP(K347)+EXP(G347))*100</f>
        <v>37.691104561925826</v>
      </c>
      <c r="N347" s="17">
        <f t="shared" si="5"/>
        <v>0</v>
      </c>
      <c r="O347" s="17">
        <v>1</v>
      </c>
    </row>
    <row r="348" spans="1:15" x14ac:dyDescent="0.25">
      <c r="A348" t="s">
        <v>519</v>
      </c>
      <c r="B348" s="12" t="s">
        <v>1252</v>
      </c>
      <c r="C348" s="12" t="s">
        <v>15</v>
      </c>
      <c r="D348" s="13">
        <f>IF(B348="N/A", 0, INDEX('Probability Tables'!$J$48:$J$50, MATCH(B348, 'Probability Tables'!$A$48:$A$50, 0)))</f>
        <v>-1.6691571471357227</v>
      </c>
      <c r="E348" s="13">
        <f>IF(C348="N/A", 0, INDEX('Probability Tables'!$J$56:$J$58, MATCH(C348, 'Probability Tables'!$A$56:$A$58, 0)))</f>
        <v>-0.25442485069529852</v>
      </c>
      <c r="F348" s="13">
        <f>'Probability Tables'!$E$3</f>
        <v>-0.48424598596127871</v>
      </c>
      <c r="G348" s="16">
        <f>SUM(D348:F348)</f>
        <v>-2.4078279837923002</v>
      </c>
      <c r="H348" s="14">
        <f>IF(B348="N/A", 0, INDEX('Probability Tables'!$K$48:$K$50, MATCH(B348, 'Probability Tables'!$A$48:$A$50, 0)))</f>
        <v>-1.4997389951776758</v>
      </c>
      <c r="I348" s="14">
        <f>IF(C348="N/A", 0, INDEX('Probability Tables'!$K$56:$K$58, MATCH(C348, 'Probability Tables'!$A$56:$A$58, 0)))</f>
        <v>-0.45323538437685085</v>
      </c>
      <c r="J348" s="14">
        <f>'Probability Tables'!$E$4</f>
        <v>-0.95753369040820424</v>
      </c>
      <c r="K348" s="16">
        <f>SUM(H348:J348)</f>
        <v>-2.9105080699627308</v>
      </c>
      <c r="L348" s="15">
        <f>EXP(G348)/(EXP(G348)+EXP(K348))*100</f>
        <v>62.308895438074174</v>
      </c>
      <c r="M348" s="15">
        <f>EXP(K348)/(EXP(K348)+EXP(G348))*100</f>
        <v>37.691104561925826</v>
      </c>
      <c r="N348" s="17">
        <f t="shared" si="5"/>
        <v>0</v>
      </c>
      <c r="O348" s="17">
        <v>1</v>
      </c>
    </row>
    <row r="349" spans="1:15" x14ac:dyDescent="0.25">
      <c r="A349" t="s">
        <v>520</v>
      </c>
      <c r="B349" s="12" t="s">
        <v>1252</v>
      </c>
      <c r="C349" s="12" t="s">
        <v>15</v>
      </c>
      <c r="D349" s="13">
        <f>IF(B349="N/A", 0, INDEX('Probability Tables'!$J$48:$J$50, MATCH(B349, 'Probability Tables'!$A$48:$A$50, 0)))</f>
        <v>-1.6691571471357227</v>
      </c>
      <c r="E349" s="13">
        <f>IF(C349="N/A", 0, INDEX('Probability Tables'!$J$56:$J$58, MATCH(C349, 'Probability Tables'!$A$56:$A$58, 0)))</f>
        <v>-0.25442485069529852</v>
      </c>
      <c r="F349" s="13">
        <f>'Probability Tables'!$E$3</f>
        <v>-0.48424598596127871</v>
      </c>
      <c r="G349" s="16">
        <f>SUM(D349:F349)</f>
        <v>-2.4078279837923002</v>
      </c>
      <c r="H349" s="14">
        <f>IF(B349="N/A", 0, INDEX('Probability Tables'!$K$48:$K$50, MATCH(B349, 'Probability Tables'!$A$48:$A$50, 0)))</f>
        <v>-1.4997389951776758</v>
      </c>
      <c r="I349" s="14">
        <f>IF(C349="N/A", 0, INDEX('Probability Tables'!$K$56:$K$58, MATCH(C349, 'Probability Tables'!$A$56:$A$58, 0)))</f>
        <v>-0.45323538437685085</v>
      </c>
      <c r="J349" s="14">
        <f>'Probability Tables'!$E$4</f>
        <v>-0.95753369040820424</v>
      </c>
      <c r="K349" s="16">
        <f>SUM(H349:J349)</f>
        <v>-2.9105080699627308</v>
      </c>
      <c r="L349" s="15">
        <f>EXP(G349)/(EXP(G349)+EXP(K349))*100</f>
        <v>62.308895438074174</v>
      </c>
      <c r="M349" s="15">
        <f>EXP(K349)/(EXP(K349)+EXP(G349))*100</f>
        <v>37.691104561925826</v>
      </c>
      <c r="N349" s="17">
        <f t="shared" si="5"/>
        <v>0</v>
      </c>
      <c r="O349" s="17">
        <v>1</v>
      </c>
    </row>
    <row r="350" spans="1:15" x14ac:dyDescent="0.25">
      <c r="A350" t="s">
        <v>521</v>
      </c>
      <c r="B350" s="12" t="s">
        <v>1252</v>
      </c>
      <c r="C350" s="12" t="s">
        <v>15</v>
      </c>
      <c r="D350" s="13">
        <f>IF(B350="N/A", 0, INDEX('Probability Tables'!$J$48:$J$50, MATCH(B350, 'Probability Tables'!$A$48:$A$50, 0)))</f>
        <v>-1.6691571471357227</v>
      </c>
      <c r="E350" s="13">
        <f>IF(C350="N/A", 0, INDEX('Probability Tables'!$J$56:$J$58, MATCH(C350, 'Probability Tables'!$A$56:$A$58, 0)))</f>
        <v>-0.25442485069529852</v>
      </c>
      <c r="F350" s="13">
        <f>'Probability Tables'!$E$3</f>
        <v>-0.48424598596127871</v>
      </c>
      <c r="G350" s="16">
        <f>SUM(D350:F350)</f>
        <v>-2.4078279837923002</v>
      </c>
      <c r="H350" s="14">
        <f>IF(B350="N/A", 0, INDEX('Probability Tables'!$K$48:$K$50, MATCH(B350, 'Probability Tables'!$A$48:$A$50, 0)))</f>
        <v>-1.4997389951776758</v>
      </c>
      <c r="I350" s="14">
        <f>IF(C350="N/A", 0, INDEX('Probability Tables'!$K$56:$K$58, MATCH(C350, 'Probability Tables'!$A$56:$A$58, 0)))</f>
        <v>-0.45323538437685085</v>
      </c>
      <c r="J350" s="14">
        <f>'Probability Tables'!$E$4</f>
        <v>-0.95753369040820424</v>
      </c>
      <c r="K350" s="16">
        <f>SUM(H350:J350)</f>
        <v>-2.9105080699627308</v>
      </c>
      <c r="L350" s="15">
        <f>EXP(G350)/(EXP(G350)+EXP(K350))*100</f>
        <v>62.308895438074174</v>
      </c>
      <c r="M350" s="15">
        <f>EXP(K350)/(EXP(K350)+EXP(G350))*100</f>
        <v>37.691104561925826</v>
      </c>
      <c r="N350" s="17">
        <f t="shared" si="5"/>
        <v>0</v>
      </c>
      <c r="O350" s="17">
        <v>1</v>
      </c>
    </row>
    <row r="351" spans="1:15" x14ac:dyDescent="0.25">
      <c r="A351" t="s">
        <v>523</v>
      </c>
      <c r="B351" s="12" t="s">
        <v>1251</v>
      </c>
      <c r="C351" s="12" t="s">
        <v>15</v>
      </c>
      <c r="D351" s="13">
        <f>IF(B351="N/A", 0, INDEX('Probability Tables'!$J$48:$J$50, MATCH(B351, 'Probability Tables'!$A$48:$A$50, 0)))</f>
        <v>-0.71512608727872051</v>
      </c>
      <c r="E351" s="13">
        <f>IF(C351="N/A", 0, INDEX('Probability Tables'!$J$56:$J$58, MATCH(C351, 'Probability Tables'!$A$56:$A$58, 0)))</f>
        <v>-0.25442485069529852</v>
      </c>
      <c r="F351" s="13">
        <f>'Probability Tables'!$E$3</f>
        <v>-0.48424598596127871</v>
      </c>
      <c r="G351" s="16">
        <f>SUM(D351:F351)</f>
        <v>-1.4537969239352977</v>
      </c>
      <c r="H351" s="14">
        <f>IF(B351="N/A", 0, INDEX('Probability Tables'!$K$48:$K$50, MATCH(B351, 'Probability Tables'!$A$48:$A$50, 0)))</f>
        <v>-1.624036711855253</v>
      </c>
      <c r="I351" s="14">
        <f>IF(C351="N/A", 0, INDEX('Probability Tables'!$K$56:$K$58, MATCH(C351, 'Probability Tables'!$A$56:$A$58, 0)))</f>
        <v>-0.45323538437685085</v>
      </c>
      <c r="J351" s="14">
        <f>'Probability Tables'!$E$4</f>
        <v>-0.95753369040820424</v>
      </c>
      <c r="K351" s="16">
        <f>SUM(H351:J351)</f>
        <v>-3.034805786640308</v>
      </c>
      <c r="L351" s="15">
        <f>EXP(G351)/(EXP(G351)+EXP(K351))*100</f>
        <v>82.934735008829435</v>
      </c>
      <c r="M351" s="15">
        <f>EXP(K351)/(EXP(K351)+EXP(G351))*100</f>
        <v>17.065264991170558</v>
      </c>
      <c r="N351" s="17">
        <f t="shared" si="5"/>
        <v>0</v>
      </c>
      <c r="O351" s="17">
        <v>0</v>
      </c>
    </row>
    <row r="352" spans="1:15" x14ac:dyDescent="0.25">
      <c r="A352" t="s">
        <v>524</v>
      </c>
      <c r="B352" s="12" t="s">
        <v>1251</v>
      </c>
      <c r="C352" s="12" t="s">
        <v>15</v>
      </c>
      <c r="D352" s="13">
        <f>IF(B352="N/A", 0, INDEX('Probability Tables'!$J$48:$J$50, MATCH(B352, 'Probability Tables'!$A$48:$A$50, 0)))</f>
        <v>-0.71512608727872051</v>
      </c>
      <c r="E352" s="13">
        <f>IF(C352="N/A", 0, INDEX('Probability Tables'!$J$56:$J$58, MATCH(C352, 'Probability Tables'!$A$56:$A$58, 0)))</f>
        <v>-0.25442485069529852</v>
      </c>
      <c r="F352" s="13">
        <f>'Probability Tables'!$E$3</f>
        <v>-0.48424598596127871</v>
      </c>
      <c r="G352" s="16">
        <f>SUM(D352:F352)</f>
        <v>-1.4537969239352977</v>
      </c>
      <c r="H352" s="14">
        <f>IF(B352="N/A", 0, INDEX('Probability Tables'!$K$48:$K$50, MATCH(B352, 'Probability Tables'!$A$48:$A$50, 0)))</f>
        <v>-1.624036711855253</v>
      </c>
      <c r="I352" s="14">
        <f>IF(C352="N/A", 0, INDEX('Probability Tables'!$K$56:$K$58, MATCH(C352, 'Probability Tables'!$A$56:$A$58, 0)))</f>
        <v>-0.45323538437685085</v>
      </c>
      <c r="J352" s="14">
        <f>'Probability Tables'!$E$4</f>
        <v>-0.95753369040820424</v>
      </c>
      <c r="K352" s="16">
        <f>SUM(H352:J352)</f>
        <v>-3.034805786640308</v>
      </c>
      <c r="L352" s="15">
        <f>EXP(G352)/(EXP(G352)+EXP(K352))*100</f>
        <v>82.934735008829435</v>
      </c>
      <c r="M352" s="15">
        <f>EXP(K352)/(EXP(K352)+EXP(G352))*100</f>
        <v>17.065264991170558</v>
      </c>
      <c r="N352" s="17">
        <f t="shared" si="5"/>
        <v>0</v>
      </c>
      <c r="O352" s="17">
        <v>0</v>
      </c>
    </row>
    <row r="353" spans="1:15" x14ac:dyDescent="0.25">
      <c r="A353" t="s">
        <v>525</v>
      </c>
      <c r="B353" s="12" t="s">
        <v>1250</v>
      </c>
      <c r="C353" s="12" t="s">
        <v>15</v>
      </c>
      <c r="D353" s="13">
        <f>IF(B353="N/A", 0, INDEX('Probability Tables'!$J$48:$J$50, MATCH(B353, 'Probability Tables'!$A$48:$A$50, 0)))</f>
        <v>-1.1317644959850102</v>
      </c>
      <c r="E353" s="13">
        <f>IF(C353="N/A", 0, INDEX('Probability Tables'!$J$56:$J$58, MATCH(C353, 'Probability Tables'!$A$56:$A$58, 0)))</f>
        <v>-0.25442485069529852</v>
      </c>
      <c r="F353" s="13">
        <f>'Probability Tables'!$E$3</f>
        <v>-0.48424598596127871</v>
      </c>
      <c r="G353" s="16">
        <f>SUM(D353:F353)</f>
        <v>-1.8704353326415875</v>
      </c>
      <c r="H353" s="14">
        <f>IF(B353="N/A", 0, INDEX('Probability Tables'!$K$48:$K$50, MATCH(B353, 'Probability Tables'!$A$48:$A$50, 0)))</f>
        <v>-0.54522705048332309</v>
      </c>
      <c r="I353" s="14">
        <f>IF(C353="N/A", 0, INDEX('Probability Tables'!$K$56:$K$58, MATCH(C353, 'Probability Tables'!$A$56:$A$58, 0)))</f>
        <v>-0.45323538437685085</v>
      </c>
      <c r="J353" s="14">
        <f>'Probability Tables'!$E$4</f>
        <v>-0.95753369040820424</v>
      </c>
      <c r="K353" s="16">
        <f>SUM(H353:J353)</f>
        <v>-1.9559961252683782</v>
      </c>
      <c r="L353" s="15">
        <f>EXP(G353)/(EXP(G353)+EXP(K353))*100</f>
        <v>52.137715852432443</v>
      </c>
      <c r="M353" s="15">
        <f>EXP(K353)/(EXP(K353)+EXP(G353))*100</f>
        <v>47.862284147567557</v>
      </c>
      <c r="N353" s="17">
        <f t="shared" si="5"/>
        <v>0</v>
      </c>
      <c r="O353" s="17">
        <v>0</v>
      </c>
    </row>
    <row r="354" spans="1:15" x14ac:dyDescent="0.25">
      <c r="A354" t="s">
        <v>527</v>
      </c>
      <c r="B354" s="12" t="s">
        <v>1251</v>
      </c>
      <c r="C354" s="12" t="s">
        <v>20</v>
      </c>
      <c r="D354" s="13">
        <f>IF(B354="N/A", 0, INDEX('Probability Tables'!$J$48:$J$50, MATCH(B354, 'Probability Tables'!$A$48:$A$50, 0)))</f>
        <v>-0.71512608727872051</v>
      </c>
      <c r="E354" s="13">
        <f>IF(C354="N/A", 0, INDEX('Probability Tables'!$J$56:$J$58, MATCH(C354, 'Probability Tables'!$A$56:$A$58, 0)))</f>
        <v>-1.9828147059907641</v>
      </c>
      <c r="F354" s="13">
        <f>'Probability Tables'!$E$3</f>
        <v>-0.48424598596127871</v>
      </c>
      <c r="G354" s="16">
        <f>SUM(D354:F354)</f>
        <v>-3.1821867792307637</v>
      </c>
      <c r="H354" s="14">
        <f>IF(B354="N/A", 0, INDEX('Probability Tables'!$K$48:$K$50, MATCH(B354, 'Probability Tables'!$A$48:$A$50, 0)))</f>
        <v>-1.624036711855253</v>
      </c>
      <c r="I354" s="14">
        <f>IF(C354="N/A", 0, INDEX('Probability Tables'!$K$56:$K$58, MATCH(C354, 'Probability Tables'!$A$56:$A$58, 0)))</f>
        <v>-1.2944356648959361</v>
      </c>
      <c r="J354" s="14">
        <f>'Probability Tables'!$E$4</f>
        <v>-0.95753369040820424</v>
      </c>
      <c r="K354" s="16">
        <f>SUM(H354:J354)</f>
        <v>-3.876006067159393</v>
      </c>
      <c r="L354" s="15">
        <f>EXP(G354)/(EXP(G354)+EXP(K354))*100</f>
        <v>66.681600712528208</v>
      </c>
      <c r="M354" s="15">
        <f>EXP(K354)/(EXP(K354)+EXP(G354))*100</f>
        <v>33.318399287471799</v>
      </c>
      <c r="N354" s="17">
        <f t="shared" si="5"/>
        <v>0</v>
      </c>
      <c r="O354" s="17">
        <v>0</v>
      </c>
    </row>
    <row r="355" spans="1:15" x14ac:dyDescent="0.25">
      <c r="A355" t="s">
        <v>528</v>
      </c>
      <c r="B355" s="12" t="s">
        <v>1252</v>
      </c>
      <c r="C355" s="12" t="s">
        <v>15</v>
      </c>
      <c r="D355" s="13">
        <f>IF(B355="N/A", 0, INDEX('Probability Tables'!$J$48:$J$50, MATCH(B355, 'Probability Tables'!$A$48:$A$50, 0)))</f>
        <v>-1.6691571471357227</v>
      </c>
      <c r="E355" s="13">
        <f>IF(C355="N/A", 0, INDEX('Probability Tables'!$J$56:$J$58, MATCH(C355, 'Probability Tables'!$A$56:$A$58, 0)))</f>
        <v>-0.25442485069529852</v>
      </c>
      <c r="F355" s="13">
        <f>'Probability Tables'!$E$3</f>
        <v>-0.48424598596127871</v>
      </c>
      <c r="G355" s="16">
        <f>SUM(D355:F355)</f>
        <v>-2.4078279837923002</v>
      </c>
      <c r="H355" s="14">
        <f>IF(B355="N/A", 0, INDEX('Probability Tables'!$K$48:$K$50, MATCH(B355, 'Probability Tables'!$A$48:$A$50, 0)))</f>
        <v>-1.4997389951776758</v>
      </c>
      <c r="I355" s="14">
        <f>IF(C355="N/A", 0, INDEX('Probability Tables'!$K$56:$K$58, MATCH(C355, 'Probability Tables'!$A$56:$A$58, 0)))</f>
        <v>-0.45323538437685085</v>
      </c>
      <c r="J355" s="14">
        <f>'Probability Tables'!$E$4</f>
        <v>-0.95753369040820424</v>
      </c>
      <c r="K355" s="16">
        <f>SUM(H355:J355)</f>
        <v>-2.9105080699627308</v>
      </c>
      <c r="L355" s="15">
        <f>EXP(G355)/(EXP(G355)+EXP(K355))*100</f>
        <v>62.308895438074174</v>
      </c>
      <c r="M355" s="15">
        <f>EXP(K355)/(EXP(K355)+EXP(G355))*100</f>
        <v>37.691104561925826</v>
      </c>
      <c r="N355" s="17">
        <f t="shared" si="5"/>
        <v>0</v>
      </c>
      <c r="O355" s="17">
        <v>0</v>
      </c>
    </row>
    <row r="356" spans="1:15" x14ac:dyDescent="0.25">
      <c r="A356" t="s">
        <v>529</v>
      </c>
      <c r="B356" s="12" t="s">
        <v>1251</v>
      </c>
      <c r="C356" s="12" t="s">
        <v>20</v>
      </c>
      <c r="D356" s="13">
        <f>IF(B356="N/A", 0, INDEX('Probability Tables'!$J$48:$J$50, MATCH(B356, 'Probability Tables'!$A$48:$A$50, 0)))</f>
        <v>-0.71512608727872051</v>
      </c>
      <c r="E356" s="13">
        <f>IF(C356="N/A", 0, INDEX('Probability Tables'!$J$56:$J$58, MATCH(C356, 'Probability Tables'!$A$56:$A$58, 0)))</f>
        <v>-1.9828147059907641</v>
      </c>
      <c r="F356" s="13">
        <f>'Probability Tables'!$E$3</f>
        <v>-0.48424598596127871</v>
      </c>
      <c r="G356" s="16">
        <f>SUM(D356:F356)</f>
        <v>-3.1821867792307637</v>
      </c>
      <c r="H356" s="14">
        <f>IF(B356="N/A", 0, INDEX('Probability Tables'!$K$48:$K$50, MATCH(B356, 'Probability Tables'!$A$48:$A$50, 0)))</f>
        <v>-1.624036711855253</v>
      </c>
      <c r="I356" s="14">
        <f>IF(C356="N/A", 0, INDEX('Probability Tables'!$K$56:$K$58, MATCH(C356, 'Probability Tables'!$A$56:$A$58, 0)))</f>
        <v>-1.2944356648959361</v>
      </c>
      <c r="J356" s="14">
        <f>'Probability Tables'!$E$4</f>
        <v>-0.95753369040820424</v>
      </c>
      <c r="K356" s="16">
        <f>SUM(H356:J356)</f>
        <v>-3.876006067159393</v>
      </c>
      <c r="L356" s="15">
        <f>EXP(G356)/(EXP(G356)+EXP(K356))*100</f>
        <v>66.681600712528208</v>
      </c>
      <c r="M356" s="15">
        <f>EXP(K356)/(EXP(K356)+EXP(G356))*100</f>
        <v>33.318399287471799</v>
      </c>
      <c r="N356" s="17">
        <f t="shared" si="5"/>
        <v>0</v>
      </c>
      <c r="O356" s="17">
        <v>0</v>
      </c>
    </row>
    <row r="357" spans="1:15" x14ac:dyDescent="0.25">
      <c r="A357" t="s">
        <v>530</v>
      </c>
      <c r="B357" s="12" t="s">
        <v>1251</v>
      </c>
      <c r="C357" s="12" t="s">
        <v>15</v>
      </c>
      <c r="D357" s="13">
        <f>IF(B357="N/A", 0, INDEX('Probability Tables'!$J$48:$J$50, MATCH(B357, 'Probability Tables'!$A$48:$A$50, 0)))</f>
        <v>-0.71512608727872051</v>
      </c>
      <c r="E357" s="13">
        <f>IF(C357="N/A", 0, INDEX('Probability Tables'!$J$56:$J$58, MATCH(C357, 'Probability Tables'!$A$56:$A$58, 0)))</f>
        <v>-0.25442485069529852</v>
      </c>
      <c r="F357" s="13">
        <f>'Probability Tables'!$E$3</f>
        <v>-0.48424598596127871</v>
      </c>
      <c r="G357" s="16">
        <f>SUM(D357:F357)</f>
        <v>-1.4537969239352977</v>
      </c>
      <c r="H357" s="14">
        <f>IF(B357="N/A", 0, INDEX('Probability Tables'!$K$48:$K$50, MATCH(B357, 'Probability Tables'!$A$48:$A$50, 0)))</f>
        <v>-1.624036711855253</v>
      </c>
      <c r="I357" s="14">
        <f>IF(C357="N/A", 0, INDEX('Probability Tables'!$K$56:$K$58, MATCH(C357, 'Probability Tables'!$A$56:$A$58, 0)))</f>
        <v>-0.45323538437685085</v>
      </c>
      <c r="J357" s="14">
        <f>'Probability Tables'!$E$4</f>
        <v>-0.95753369040820424</v>
      </c>
      <c r="K357" s="16">
        <f>SUM(H357:J357)</f>
        <v>-3.034805786640308</v>
      </c>
      <c r="L357" s="15">
        <f>EXP(G357)/(EXP(G357)+EXP(K357))*100</f>
        <v>82.934735008829435</v>
      </c>
      <c r="M357" s="15">
        <f>EXP(K357)/(EXP(K357)+EXP(G357))*100</f>
        <v>17.065264991170558</v>
      </c>
      <c r="N357" s="17">
        <f t="shared" si="5"/>
        <v>0</v>
      </c>
      <c r="O357" s="17">
        <v>0</v>
      </c>
    </row>
    <row r="358" spans="1:15" x14ac:dyDescent="0.25">
      <c r="A358" t="s">
        <v>531</v>
      </c>
      <c r="B358" s="12" t="s">
        <v>1250</v>
      </c>
      <c r="C358" s="12" t="s">
        <v>15</v>
      </c>
      <c r="D358" s="13">
        <f>IF(B358="N/A", 0, INDEX('Probability Tables'!$J$48:$J$50, MATCH(B358, 'Probability Tables'!$A$48:$A$50, 0)))</f>
        <v>-1.1317644959850102</v>
      </c>
      <c r="E358" s="13">
        <f>IF(C358="N/A", 0, INDEX('Probability Tables'!$J$56:$J$58, MATCH(C358, 'Probability Tables'!$A$56:$A$58, 0)))</f>
        <v>-0.25442485069529852</v>
      </c>
      <c r="F358" s="13">
        <f>'Probability Tables'!$E$3</f>
        <v>-0.48424598596127871</v>
      </c>
      <c r="G358" s="16">
        <f>SUM(D358:F358)</f>
        <v>-1.8704353326415875</v>
      </c>
      <c r="H358" s="14">
        <f>IF(B358="N/A", 0, INDEX('Probability Tables'!$K$48:$K$50, MATCH(B358, 'Probability Tables'!$A$48:$A$50, 0)))</f>
        <v>-0.54522705048332309</v>
      </c>
      <c r="I358" s="14">
        <f>IF(C358="N/A", 0, INDEX('Probability Tables'!$K$56:$K$58, MATCH(C358, 'Probability Tables'!$A$56:$A$58, 0)))</f>
        <v>-0.45323538437685085</v>
      </c>
      <c r="J358" s="14">
        <f>'Probability Tables'!$E$4</f>
        <v>-0.95753369040820424</v>
      </c>
      <c r="K358" s="16">
        <f>SUM(H358:J358)</f>
        <v>-1.9559961252683782</v>
      </c>
      <c r="L358" s="15">
        <f>EXP(G358)/(EXP(G358)+EXP(K358))*100</f>
        <v>52.137715852432443</v>
      </c>
      <c r="M358" s="15">
        <f>EXP(K358)/(EXP(K358)+EXP(G358))*100</f>
        <v>47.862284147567557</v>
      </c>
      <c r="N358" s="17">
        <f t="shared" si="5"/>
        <v>0</v>
      </c>
      <c r="O358" s="17">
        <v>1</v>
      </c>
    </row>
    <row r="359" spans="1:15" x14ac:dyDescent="0.25">
      <c r="A359" t="s">
        <v>532</v>
      </c>
      <c r="B359" s="12" t="s">
        <v>1252</v>
      </c>
      <c r="C359" s="12" t="s">
        <v>15</v>
      </c>
      <c r="D359" s="13">
        <f>IF(B359="N/A", 0, INDEX('Probability Tables'!$J$48:$J$50, MATCH(B359, 'Probability Tables'!$A$48:$A$50, 0)))</f>
        <v>-1.6691571471357227</v>
      </c>
      <c r="E359" s="13">
        <f>IF(C359="N/A", 0, INDEX('Probability Tables'!$J$56:$J$58, MATCH(C359, 'Probability Tables'!$A$56:$A$58, 0)))</f>
        <v>-0.25442485069529852</v>
      </c>
      <c r="F359" s="13">
        <f>'Probability Tables'!$E$3</f>
        <v>-0.48424598596127871</v>
      </c>
      <c r="G359" s="16">
        <f>SUM(D359:F359)</f>
        <v>-2.4078279837923002</v>
      </c>
      <c r="H359" s="14">
        <f>IF(B359="N/A", 0, INDEX('Probability Tables'!$K$48:$K$50, MATCH(B359, 'Probability Tables'!$A$48:$A$50, 0)))</f>
        <v>-1.4997389951776758</v>
      </c>
      <c r="I359" s="14">
        <f>IF(C359="N/A", 0, INDEX('Probability Tables'!$K$56:$K$58, MATCH(C359, 'Probability Tables'!$A$56:$A$58, 0)))</f>
        <v>-0.45323538437685085</v>
      </c>
      <c r="J359" s="14">
        <f>'Probability Tables'!$E$4</f>
        <v>-0.95753369040820424</v>
      </c>
      <c r="K359" s="16">
        <f>SUM(H359:J359)</f>
        <v>-2.9105080699627308</v>
      </c>
      <c r="L359" s="15">
        <f>EXP(G359)/(EXP(G359)+EXP(K359))*100</f>
        <v>62.308895438074174</v>
      </c>
      <c r="M359" s="15">
        <f>EXP(K359)/(EXP(K359)+EXP(G359))*100</f>
        <v>37.691104561925826</v>
      </c>
      <c r="N359" s="17">
        <f t="shared" si="5"/>
        <v>0</v>
      </c>
      <c r="O359" s="17">
        <v>0</v>
      </c>
    </row>
    <row r="360" spans="1:15" x14ac:dyDescent="0.25">
      <c r="A360" t="s">
        <v>533</v>
      </c>
      <c r="B360" s="12" t="s">
        <v>1251</v>
      </c>
      <c r="C360" s="12" t="s">
        <v>27</v>
      </c>
      <c r="D360" s="13">
        <f>IF(B360="N/A", 0, INDEX('Probability Tables'!$J$48:$J$50, MATCH(B360, 'Probability Tables'!$A$48:$A$50, 0)))</f>
        <v>-0.71512608727872051</v>
      </c>
      <c r="E360" s="13">
        <f>IF(C360="N/A", 0, INDEX('Probability Tables'!$J$56:$J$58, MATCH(C360, 'Probability Tables'!$A$56:$A$58, 0)))</f>
        <v>-2.4423470353692043</v>
      </c>
      <c r="F360" s="13">
        <f>'Probability Tables'!$E$3</f>
        <v>-0.48424598596127871</v>
      </c>
      <c r="G360" s="16">
        <f>SUM(D360:F360)</f>
        <v>-3.6417191086092036</v>
      </c>
      <c r="H360" s="14">
        <f>IF(B360="N/A", 0, INDEX('Probability Tables'!$K$48:$K$50, MATCH(B360, 'Probability Tables'!$A$48:$A$50, 0)))</f>
        <v>-1.624036711855253</v>
      </c>
      <c r="I360" s="14">
        <f>IF(C360="N/A", 0, INDEX('Probability Tables'!$K$56:$K$58, MATCH(C360, 'Probability Tables'!$A$56:$A$58, 0)))</f>
        <v>-2.4037432426807936</v>
      </c>
      <c r="J360" s="14">
        <f>'Probability Tables'!$E$4</f>
        <v>-0.95753369040820424</v>
      </c>
      <c r="K360" s="16">
        <f>SUM(H360:J360)</f>
        <v>-4.9853136449442506</v>
      </c>
      <c r="L360" s="15">
        <f>EXP(G360)/(EXP(G360)+EXP(K360))*100</f>
        <v>79.308044015970736</v>
      </c>
      <c r="M360" s="15">
        <f>EXP(K360)/(EXP(K360)+EXP(G360))*100</f>
        <v>20.69195598402926</v>
      </c>
      <c r="N360" s="17">
        <f t="shared" si="5"/>
        <v>0</v>
      </c>
      <c r="O360" s="17">
        <v>1</v>
      </c>
    </row>
    <row r="361" spans="1:15" x14ac:dyDescent="0.25">
      <c r="A361" t="s">
        <v>534</v>
      </c>
      <c r="B361" s="12" t="s">
        <v>1251</v>
      </c>
      <c r="C361" s="12" t="s">
        <v>27</v>
      </c>
      <c r="D361" s="13">
        <f>IF(B361="N/A", 0, INDEX('Probability Tables'!$J$48:$J$50, MATCH(B361, 'Probability Tables'!$A$48:$A$50, 0)))</f>
        <v>-0.71512608727872051</v>
      </c>
      <c r="E361" s="13">
        <f>IF(C361="N/A", 0, INDEX('Probability Tables'!$J$56:$J$58, MATCH(C361, 'Probability Tables'!$A$56:$A$58, 0)))</f>
        <v>-2.4423470353692043</v>
      </c>
      <c r="F361" s="13">
        <f>'Probability Tables'!$E$3</f>
        <v>-0.48424598596127871</v>
      </c>
      <c r="G361" s="16">
        <f>SUM(D361:F361)</f>
        <v>-3.6417191086092036</v>
      </c>
      <c r="H361" s="14">
        <f>IF(B361="N/A", 0, INDEX('Probability Tables'!$K$48:$K$50, MATCH(B361, 'Probability Tables'!$A$48:$A$50, 0)))</f>
        <v>-1.624036711855253</v>
      </c>
      <c r="I361" s="14">
        <f>IF(C361="N/A", 0, INDEX('Probability Tables'!$K$56:$K$58, MATCH(C361, 'Probability Tables'!$A$56:$A$58, 0)))</f>
        <v>-2.4037432426807936</v>
      </c>
      <c r="J361" s="14">
        <f>'Probability Tables'!$E$4</f>
        <v>-0.95753369040820424</v>
      </c>
      <c r="K361" s="16">
        <f>SUM(H361:J361)</f>
        <v>-4.9853136449442506</v>
      </c>
      <c r="L361" s="15">
        <f>EXP(G361)/(EXP(G361)+EXP(K361))*100</f>
        <v>79.308044015970736</v>
      </c>
      <c r="M361" s="15">
        <f>EXP(K361)/(EXP(K361)+EXP(G361))*100</f>
        <v>20.69195598402926</v>
      </c>
      <c r="N361" s="17">
        <f t="shared" si="5"/>
        <v>0</v>
      </c>
      <c r="O361" s="17">
        <v>1</v>
      </c>
    </row>
    <row r="362" spans="1:15" x14ac:dyDescent="0.25">
      <c r="A362" t="s">
        <v>535</v>
      </c>
      <c r="B362" s="12" t="s">
        <v>1250</v>
      </c>
      <c r="C362" s="12" t="s">
        <v>15</v>
      </c>
      <c r="D362" s="13">
        <f>IF(B362="N/A", 0, INDEX('Probability Tables'!$J$48:$J$50, MATCH(B362, 'Probability Tables'!$A$48:$A$50, 0)))</f>
        <v>-1.1317644959850102</v>
      </c>
      <c r="E362" s="13">
        <f>IF(C362="N/A", 0, INDEX('Probability Tables'!$J$56:$J$58, MATCH(C362, 'Probability Tables'!$A$56:$A$58, 0)))</f>
        <v>-0.25442485069529852</v>
      </c>
      <c r="F362" s="13">
        <f>'Probability Tables'!$E$3</f>
        <v>-0.48424598596127871</v>
      </c>
      <c r="G362" s="16">
        <f>SUM(D362:F362)</f>
        <v>-1.8704353326415875</v>
      </c>
      <c r="H362" s="14">
        <f>IF(B362="N/A", 0, INDEX('Probability Tables'!$K$48:$K$50, MATCH(B362, 'Probability Tables'!$A$48:$A$50, 0)))</f>
        <v>-0.54522705048332309</v>
      </c>
      <c r="I362" s="14">
        <f>IF(C362="N/A", 0, INDEX('Probability Tables'!$K$56:$K$58, MATCH(C362, 'Probability Tables'!$A$56:$A$58, 0)))</f>
        <v>-0.45323538437685085</v>
      </c>
      <c r="J362" s="14">
        <f>'Probability Tables'!$E$4</f>
        <v>-0.95753369040820424</v>
      </c>
      <c r="K362" s="16">
        <f>SUM(H362:J362)</f>
        <v>-1.9559961252683782</v>
      </c>
      <c r="L362" s="15">
        <f>EXP(G362)/(EXP(G362)+EXP(K362))*100</f>
        <v>52.137715852432443</v>
      </c>
      <c r="M362" s="15">
        <f>EXP(K362)/(EXP(K362)+EXP(G362))*100</f>
        <v>47.862284147567557</v>
      </c>
      <c r="N362" s="17">
        <f t="shared" si="5"/>
        <v>0</v>
      </c>
      <c r="O362" s="17">
        <v>0</v>
      </c>
    </row>
    <row r="363" spans="1:15" x14ac:dyDescent="0.25">
      <c r="A363" t="s">
        <v>536</v>
      </c>
      <c r="B363" s="12" t="s">
        <v>1250</v>
      </c>
      <c r="C363" s="12" t="s">
        <v>20</v>
      </c>
      <c r="D363" s="13">
        <f>IF(B363="N/A", 0, INDEX('Probability Tables'!$J$48:$J$50, MATCH(B363, 'Probability Tables'!$A$48:$A$50, 0)))</f>
        <v>-1.1317644959850102</v>
      </c>
      <c r="E363" s="13">
        <f>IF(C363="N/A", 0, INDEX('Probability Tables'!$J$56:$J$58, MATCH(C363, 'Probability Tables'!$A$56:$A$58, 0)))</f>
        <v>-1.9828147059907641</v>
      </c>
      <c r="F363" s="13">
        <f>'Probability Tables'!$E$3</f>
        <v>-0.48424598596127871</v>
      </c>
      <c r="G363" s="16">
        <f>SUM(D363:F363)</f>
        <v>-3.5988251879370532</v>
      </c>
      <c r="H363" s="14">
        <f>IF(B363="N/A", 0, INDEX('Probability Tables'!$K$48:$K$50, MATCH(B363, 'Probability Tables'!$A$48:$A$50, 0)))</f>
        <v>-0.54522705048332309</v>
      </c>
      <c r="I363" s="14">
        <f>IF(C363="N/A", 0, INDEX('Probability Tables'!$K$56:$K$58, MATCH(C363, 'Probability Tables'!$A$56:$A$58, 0)))</f>
        <v>-1.2944356648959361</v>
      </c>
      <c r="J363" s="14">
        <f>'Probability Tables'!$E$4</f>
        <v>-0.95753369040820424</v>
      </c>
      <c r="K363" s="16">
        <f>SUM(H363:J363)</f>
        <v>-2.7971964057874632</v>
      </c>
      <c r="L363" s="15">
        <f>EXP(G363)/(EXP(G363)+EXP(K363))*100</f>
        <v>30.967721442888767</v>
      </c>
      <c r="M363" s="15">
        <f>EXP(K363)/(EXP(K363)+EXP(G363))*100</f>
        <v>69.032278557111241</v>
      </c>
      <c r="N363" s="17">
        <f t="shared" si="5"/>
        <v>1</v>
      </c>
      <c r="O363" s="17">
        <v>0</v>
      </c>
    </row>
    <row r="364" spans="1:15" x14ac:dyDescent="0.25">
      <c r="A364" t="s">
        <v>538</v>
      </c>
      <c r="B364" s="12" t="s">
        <v>1252</v>
      </c>
      <c r="C364" s="12" t="s">
        <v>20</v>
      </c>
      <c r="D364" s="13">
        <f>IF(B364="N/A", 0, INDEX('Probability Tables'!$J$48:$J$50, MATCH(B364, 'Probability Tables'!$A$48:$A$50, 0)))</f>
        <v>-1.6691571471357227</v>
      </c>
      <c r="E364" s="13">
        <f>IF(C364="N/A", 0, INDEX('Probability Tables'!$J$56:$J$58, MATCH(C364, 'Probability Tables'!$A$56:$A$58, 0)))</f>
        <v>-1.9828147059907641</v>
      </c>
      <c r="F364" s="13">
        <f>'Probability Tables'!$E$3</f>
        <v>-0.48424598596127871</v>
      </c>
      <c r="G364" s="16">
        <f>SUM(D364:F364)</f>
        <v>-4.1362178390877657</v>
      </c>
      <c r="H364" s="14">
        <f>IF(B364="N/A", 0, INDEX('Probability Tables'!$K$48:$K$50, MATCH(B364, 'Probability Tables'!$A$48:$A$50, 0)))</f>
        <v>-1.4997389951776758</v>
      </c>
      <c r="I364" s="14">
        <f>IF(C364="N/A", 0, INDEX('Probability Tables'!$K$56:$K$58, MATCH(C364, 'Probability Tables'!$A$56:$A$58, 0)))</f>
        <v>-1.2944356648959361</v>
      </c>
      <c r="J364" s="14">
        <f>'Probability Tables'!$E$4</f>
        <v>-0.95753369040820424</v>
      </c>
      <c r="K364" s="16">
        <f>SUM(H364:J364)</f>
        <v>-3.7517083504818158</v>
      </c>
      <c r="L364" s="15">
        <f>EXP(G364)/(EXP(G364)+EXP(K364))*100</f>
        <v>40.503972531057862</v>
      </c>
      <c r="M364" s="15">
        <f>EXP(K364)/(EXP(K364)+EXP(G364))*100</f>
        <v>59.496027468942138</v>
      </c>
      <c r="N364" s="17">
        <f t="shared" si="5"/>
        <v>1</v>
      </c>
      <c r="O364" s="17">
        <v>0</v>
      </c>
    </row>
    <row r="365" spans="1:15" x14ac:dyDescent="0.25">
      <c r="A365" t="s">
        <v>539</v>
      </c>
      <c r="B365" s="12" t="s">
        <v>1251</v>
      </c>
      <c r="C365" s="12" t="s">
        <v>15</v>
      </c>
      <c r="D365" s="13">
        <f>IF(B365="N/A", 0, INDEX('Probability Tables'!$J$48:$J$50, MATCH(B365, 'Probability Tables'!$A$48:$A$50, 0)))</f>
        <v>-0.71512608727872051</v>
      </c>
      <c r="E365" s="13">
        <f>IF(C365="N/A", 0, INDEX('Probability Tables'!$J$56:$J$58, MATCH(C365, 'Probability Tables'!$A$56:$A$58, 0)))</f>
        <v>-0.25442485069529852</v>
      </c>
      <c r="F365" s="13">
        <f>'Probability Tables'!$E$3</f>
        <v>-0.48424598596127871</v>
      </c>
      <c r="G365" s="16">
        <f>SUM(D365:F365)</f>
        <v>-1.4537969239352977</v>
      </c>
      <c r="H365" s="14">
        <f>IF(B365="N/A", 0, INDEX('Probability Tables'!$K$48:$K$50, MATCH(B365, 'Probability Tables'!$A$48:$A$50, 0)))</f>
        <v>-1.624036711855253</v>
      </c>
      <c r="I365" s="14">
        <f>IF(C365="N/A", 0, INDEX('Probability Tables'!$K$56:$K$58, MATCH(C365, 'Probability Tables'!$A$56:$A$58, 0)))</f>
        <v>-0.45323538437685085</v>
      </c>
      <c r="J365" s="14">
        <f>'Probability Tables'!$E$4</f>
        <v>-0.95753369040820424</v>
      </c>
      <c r="K365" s="16">
        <f>SUM(H365:J365)</f>
        <v>-3.034805786640308</v>
      </c>
      <c r="L365" s="15">
        <f>EXP(G365)/(EXP(G365)+EXP(K365))*100</f>
        <v>82.934735008829435</v>
      </c>
      <c r="M365" s="15">
        <f>EXP(K365)/(EXP(K365)+EXP(G365))*100</f>
        <v>17.065264991170558</v>
      </c>
      <c r="N365" s="17">
        <f t="shared" si="5"/>
        <v>0</v>
      </c>
      <c r="O365" s="17">
        <v>0</v>
      </c>
    </row>
    <row r="366" spans="1:15" x14ac:dyDescent="0.25">
      <c r="A366" t="s">
        <v>541</v>
      </c>
      <c r="B366" s="12" t="s">
        <v>1252</v>
      </c>
      <c r="C366" s="12" t="s">
        <v>27</v>
      </c>
      <c r="D366" s="13">
        <f>IF(B366="N/A", 0, INDEX('Probability Tables'!$J$48:$J$50, MATCH(B366, 'Probability Tables'!$A$48:$A$50, 0)))</f>
        <v>-1.6691571471357227</v>
      </c>
      <c r="E366" s="13">
        <f>IF(C366="N/A", 0, INDEX('Probability Tables'!$J$56:$J$58, MATCH(C366, 'Probability Tables'!$A$56:$A$58, 0)))</f>
        <v>-2.4423470353692043</v>
      </c>
      <c r="F366" s="13">
        <f>'Probability Tables'!$E$3</f>
        <v>-0.48424598596127871</v>
      </c>
      <c r="G366" s="16">
        <f>SUM(D366:F366)</f>
        <v>-4.5957501684662052</v>
      </c>
      <c r="H366" s="14">
        <f>IF(B366="N/A", 0, INDEX('Probability Tables'!$K$48:$K$50, MATCH(B366, 'Probability Tables'!$A$48:$A$50, 0)))</f>
        <v>-1.4997389951776758</v>
      </c>
      <c r="I366" s="14">
        <f>IF(C366="N/A", 0, INDEX('Probability Tables'!$K$56:$K$58, MATCH(C366, 'Probability Tables'!$A$56:$A$58, 0)))</f>
        <v>-2.4037432426807936</v>
      </c>
      <c r="J366" s="14">
        <f>'Probability Tables'!$E$4</f>
        <v>-0.95753369040820424</v>
      </c>
      <c r="K366" s="16">
        <f>SUM(H366:J366)</f>
        <v>-4.8610159282666734</v>
      </c>
      <c r="L366" s="15">
        <f>EXP(G366)/(EXP(G366)+EXP(K366))*100</f>
        <v>56.593028878363661</v>
      </c>
      <c r="M366" s="15">
        <f>EXP(K366)/(EXP(K366)+EXP(G366))*100</f>
        <v>43.406971121636346</v>
      </c>
      <c r="N366" s="17">
        <f t="shared" si="5"/>
        <v>0</v>
      </c>
      <c r="O366" s="17">
        <v>0</v>
      </c>
    </row>
    <row r="367" spans="1:15" x14ac:dyDescent="0.25">
      <c r="A367" t="s">
        <v>542</v>
      </c>
      <c r="B367" s="12" t="s">
        <v>1251</v>
      </c>
      <c r="C367" s="12" t="s">
        <v>15</v>
      </c>
      <c r="D367" s="13">
        <f>IF(B367="N/A", 0, INDEX('Probability Tables'!$J$48:$J$50, MATCH(B367, 'Probability Tables'!$A$48:$A$50, 0)))</f>
        <v>-0.71512608727872051</v>
      </c>
      <c r="E367" s="13">
        <f>IF(C367="N/A", 0, INDEX('Probability Tables'!$J$56:$J$58, MATCH(C367, 'Probability Tables'!$A$56:$A$58, 0)))</f>
        <v>-0.25442485069529852</v>
      </c>
      <c r="F367" s="13">
        <f>'Probability Tables'!$E$3</f>
        <v>-0.48424598596127871</v>
      </c>
      <c r="G367" s="16">
        <f>SUM(D367:F367)</f>
        <v>-1.4537969239352977</v>
      </c>
      <c r="H367" s="14">
        <f>IF(B367="N/A", 0, INDEX('Probability Tables'!$K$48:$K$50, MATCH(B367, 'Probability Tables'!$A$48:$A$50, 0)))</f>
        <v>-1.624036711855253</v>
      </c>
      <c r="I367" s="14">
        <f>IF(C367="N/A", 0, INDEX('Probability Tables'!$K$56:$K$58, MATCH(C367, 'Probability Tables'!$A$56:$A$58, 0)))</f>
        <v>-0.45323538437685085</v>
      </c>
      <c r="J367" s="14">
        <f>'Probability Tables'!$E$4</f>
        <v>-0.95753369040820424</v>
      </c>
      <c r="K367" s="16">
        <f>SUM(H367:J367)</f>
        <v>-3.034805786640308</v>
      </c>
      <c r="L367" s="15">
        <f>EXP(G367)/(EXP(G367)+EXP(K367))*100</f>
        <v>82.934735008829435</v>
      </c>
      <c r="M367" s="15">
        <f>EXP(K367)/(EXP(K367)+EXP(G367))*100</f>
        <v>17.065264991170558</v>
      </c>
      <c r="N367" s="17">
        <f t="shared" si="5"/>
        <v>0</v>
      </c>
      <c r="O367" s="17">
        <v>0</v>
      </c>
    </row>
    <row r="368" spans="1:15" x14ac:dyDescent="0.25">
      <c r="A368" t="s">
        <v>544</v>
      </c>
      <c r="B368" s="12" t="s">
        <v>1250</v>
      </c>
      <c r="C368" s="12" t="s">
        <v>20</v>
      </c>
      <c r="D368" s="13">
        <f>IF(B368="N/A", 0, INDEX('Probability Tables'!$J$48:$J$50, MATCH(B368, 'Probability Tables'!$A$48:$A$50, 0)))</f>
        <v>-1.1317644959850102</v>
      </c>
      <c r="E368" s="13">
        <f>IF(C368="N/A", 0, INDEX('Probability Tables'!$J$56:$J$58, MATCH(C368, 'Probability Tables'!$A$56:$A$58, 0)))</f>
        <v>-1.9828147059907641</v>
      </c>
      <c r="F368" s="13">
        <f>'Probability Tables'!$E$3</f>
        <v>-0.48424598596127871</v>
      </c>
      <c r="G368" s="16">
        <f>SUM(D368:F368)</f>
        <v>-3.5988251879370532</v>
      </c>
      <c r="H368" s="14">
        <f>IF(B368="N/A", 0, INDEX('Probability Tables'!$K$48:$K$50, MATCH(B368, 'Probability Tables'!$A$48:$A$50, 0)))</f>
        <v>-0.54522705048332309</v>
      </c>
      <c r="I368" s="14">
        <f>IF(C368="N/A", 0, INDEX('Probability Tables'!$K$56:$K$58, MATCH(C368, 'Probability Tables'!$A$56:$A$58, 0)))</f>
        <v>-1.2944356648959361</v>
      </c>
      <c r="J368" s="14">
        <f>'Probability Tables'!$E$4</f>
        <v>-0.95753369040820424</v>
      </c>
      <c r="K368" s="16">
        <f>SUM(H368:J368)</f>
        <v>-2.7971964057874632</v>
      </c>
      <c r="L368" s="15">
        <f>EXP(G368)/(EXP(G368)+EXP(K368))*100</f>
        <v>30.967721442888767</v>
      </c>
      <c r="M368" s="15">
        <f>EXP(K368)/(EXP(K368)+EXP(G368))*100</f>
        <v>69.032278557111241</v>
      </c>
      <c r="N368" s="17">
        <f t="shared" si="5"/>
        <v>1</v>
      </c>
      <c r="O368" s="17">
        <v>1</v>
      </c>
    </row>
    <row r="369" spans="1:15" x14ac:dyDescent="0.25">
      <c r="A369" t="s">
        <v>546</v>
      </c>
      <c r="B369" s="12" t="s">
        <v>1251</v>
      </c>
      <c r="C369" s="12" t="s">
        <v>20</v>
      </c>
      <c r="D369" s="13">
        <f>IF(B369="N/A", 0, INDEX('Probability Tables'!$J$48:$J$50, MATCH(B369, 'Probability Tables'!$A$48:$A$50, 0)))</f>
        <v>-0.71512608727872051</v>
      </c>
      <c r="E369" s="13">
        <f>IF(C369="N/A", 0, INDEX('Probability Tables'!$J$56:$J$58, MATCH(C369, 'Probability Tables'!$A$56:$A$58, 0)))</f>
        <v>-1.9828147059907641</v>
      </c>
      <c r="F369" s="13">
        <f>'Probability Tables'!$E$3</f>
        <v>-0.48424598596127871</v>
      </c>
      <c r="G369" s="16">
        <f>SUM(D369:F369)</f>
        <v>-3.1821867792307637</v>
      </c>
      <c r="H369" s="14">
        <f>IF(B369="N/A", 0, INDEX('Probability Tables'!$K$48:$K$50, MATCH(B369, 'Probability Tables'!$A$48:$A$50, 0)))</f>
        <v>-1.624036711855253</v>
      </c>
      <c r="I369" s="14">
        <f>IF(C369="N/A", 0, INDEX('Probability Tables'!$K$56:$K$58, MATCH(C369, 'Probability Tables'!$A$56:$A$58, 0)))</f>
        <v>-1.2944356648959361</v>
      </c>
      <c r="J369" s="14">
        <f>'Probability Tables'!$E$4</f>
        <v>-0.95753369040820424</v>
      </c>
      <c r="K369" s="16">
        <f>SUM(H369:J369)</f>
        <v>-3.876006067159393</v>
      </c>
      <c r="L369" s="15">
        <f>EXP(G369)/(EXP(G369)+EXP(K369))*100</f>
        <v>66.681600712528208</v>
      </c>
      <c r="M369" s="15">
        <f>EXP(K369)/(EXP(K369)+EXP(G369))*100</f>
        <v>33.318399287471799</v>
      </c>
      <c r="N369" s="17">
        <f t="shared" si="5"/>
        <v>0</v>
      </c>
      <c r="O369" s="17">
        <v>1</v>
      </c>
    </row>
    <row r="370" spans="1:15" x14ac:dyDescent="0.25">
      <c r="A370" t="s">
        <v>547</v>
      </c>
      <c r="B370" s="12" t="s">
        <v>1251</v>
      </c>
      <c r="C370" s="12" t="s">
        <v>27</v>
      </c>
      <c r="D370" s="13">
        <f>IF(B370="N/A", 0, INDEX('Probability Tables'!$J$48:$J$50, MATCH(B370, 'Probability Tables'!$A$48:$A$50, 0)))</f>
        <v>-0.71512608727872051</v>
      </c>
      <c r="E370" s="13">
        <f>IF(C370="N/A", 0, INDEX('Probability Tables'!$J$56:$J$58, MATCH(C370, 'Probability Tables'!$A$56:$A$58, 0)))</f>
        <v>-2.4423470353692043</v>
      </c>
      <c r="F370" s="13">
        <f>'Probability Tables'!$E$3</f>
        <v>-0.48424598596127871</v>
      </c>
      <c r="G370" s="16">
        <f>SUM(D370:F370)</f>
        <v>-3.6417191086092036</v>
      </c>
      <c r="H370" s="14">
        <f>IF(B370="N/A", 0, INDEX('Probability Tables'!$K$48:$K$50, MATCH(B370, 'Probability Tables'!$A$48:$A$50, 0)))</f>
        <v>-1.624036711855253</v>
      </c>
      <c r="I370" s="14">
        <f>IF(C370="N/A", 0, INDEX('Probability Tables'!$K$56:$K$58, MATCH(C370, 'Probability Tables'!$A$56:$A$58, 0)))</f>
        <v>-2.4037432426807936</v>
      </c>
      <c r="J370" s="14">
        <f>'Probability Tables'!$E$4</f>
        <v>-0.95753369040820424</v>
      </c>
      <c r="K370" s="16">
        <f>SUM(H370:J370)</f>
        <v>-4.9853136449442506</v>
      </c>
      <c r="L370" s="15">
        <f>EXP(G370)/(EXP(G370)+EXP(K370))*100</f>
        <v>79.308044015970736</v>
      </c>
      <c r="M370" s="15">
        <f>EXP(K370)/(EXP(K370)+EXP(G370))*100</f>
        <v>20.69195598402926</v>
      </c>
      <c r="N370" s="17">
        <f t="shared" si="5"/>
        <v>0</v>
      </c>
      <c r="O370" s="17">
        <v>1</v>
      </c>
    </row>
    <row r="371" spans="1:15" x14ac:dyDescent="0.25">
      <c r="A371" t="s">
        <v>548</v>
      </c>
      <c r="B371" s="12" t="s">
        <v>1250</v>
      </c>
      <c r="C371" s="12" t="s">
        <v>20</v>
      </c>
      <c r="D371" s="13">
        <f>IF(B371="N/A", 0, INDEX('Probability Tables'!$J$48:$J$50, MATCH(B371, 'Probability Tables'!$A$48:$A$50, 0)))</f>
        <v>-1.1317644959850102</v>
      </c>
      <c r="E371" s="13">
        <f>IF(C371="N/A", 0, INDEX('Probability Tables'!$J$56:$J$58, MATCH(C371, 'Probability Tables'!$A$56:$A$58, 0)))</f>
        <v>-1.9828147059907641</v>
      </c>
      <c r="F371" s="13">
        <f>'Probability Tables'!$E$3</f>
        <v>-0.48424598596127871</v>
      </c>
      <c r="G371" s="16">
        <f>SUM(D371:F371)</f>
        <v>-3.5988251879370532</v>
      </c>
      <c r="H371" s="14">
        <f>IF(B371="N/A", 0, INDEX('Probability Tables'!$K$48:$K$50, MATCH(B371, 'Probability Tables'!$A$48:$A$50, 0)))</f>
        <v>-0.54522705048332309</v>
      </c>
      <c r="I371" s="14">
        <f>IF(C371="N/A", 0, INDEX('Probability Tables'!$K$56:$K$58, MATCH(C371, 'Probability Tables'!$A$56:$A$58, 0)))</f>
        <v>-1.2944356648959361</v>
      </c>
      <c r="J371" s="14">
        <f>'Probability Tables'!$E$4</f>
        <v>-0.95753369040820424</v>
      </c>
      <c r="K371" s="16">
        <f>SUM(H371:J371)</f>
        <v>-2.7971964057874632</v>
      </c>
      <c r="L371" s="15">
        <f>EXP(G371)/(EXP(G371)+EXP(K371))*100</f>
        <v>30.967721442888767</v>
      </c>
      <c r="M371" s="15">
        <f>EXP(K371)/(EXP(K371)+EXP(G371))*100</f>
        <v>69.032278557111241</v>
      </c>
      <c r="N371" s="17">
        <f t="shared" si="5"/>
        <v>1</v>
      </c>
      <c r="O371" s="17">
        <v>1</v>
      </c>
    </row>
    <row r="372" spans="1:15" x14ac:dyDescent="0.25">
      <c r="A372" t="s">
        <v>551</v>
      </c>
      <c r="B372" s="12" t="s">
        <v>1250</v>
      </c>
      <c r="C372" s="12" t="s">
        <v>20</v>
      </c>
      <c r="D372" s="13">
        <f>IF(B372="N/A", 0, INDEX('Probability Tables'!$J$48:$J$50, MATCH(B372, 'Probability Tables'!$A$48:$A$50, 0)))</f>
        <v>-1.1317644959850102</v>
      </c>
      <c r="E372" s="13">
        <f>IF(C372="N/A", 0, INDEX('Probability Tables'!$J$56:$J$58, MATCH(C372, 'Probability Tables'!$A$56:$A$58, 0)))</f>
        <v>-1.9828147059907641</v>
      </c>
      <c r="F372" s="13">
        <f>'Probability Tables'!$E$3</f>
        <v>-0.48424598596127871</v>
      </c>
      <c r="G372" s="16">
        <f>SUM(D372:F372)</f>
        <v>-3.5988251879370532</v>
      </c>
      <c r="H372" s="14">
        <f>IF(B372="N/A", 0, INDEX('Probability Tables'!$K$48:$K$50, MATCH(B372, 'Probability Tables'!$A$48:$A$50, 0)))</f>
        <v>-0.54522705048332309</v>
      </c>
      <c r="I372" s="14">
        <f>IF(C372="N/A", 0, INDEX('Probability Tables'!$K$56:$K$58, MATCH(C372, 'Probability Tables'!$A$56:$A$58, 0)))</f>
        <v>-1.2944356648959361</v>
      </c>
      <c r="J372" s="14">
        <f>'Probability Tables'!$E$4</f>
        <v>-0.95753369040820424</v>
      </c>
      <c r="K372" s="16">
        <f>SUM(H372:J372)</f>
        <v>-2.7971964057874632</v>
      </c>
      <c r="L372" s="15">
        <f>EXP(G372)/(EXP(G372)+EXP(K372))*100</f>
        <v>30.967721442888767</v>
      </c>
      <c r="M372" s="15">
        <f>EXP(K372)/(EXP(K372)+EXP(G372))*100</f>
        <v>69.032278557111241</v>
      </c>
      <c r="N372" s="17">
        <f t="shared" si="5"/>
        <v>1</v>
      </c>
      <c r="O372" s="17">
        <v>1</v>
      </c>
    </row>
    <row r="373" spans="1:15" x14ac:dyDescent="0.25">
      <c r="A373" t="s">
        <v>553</v>
      </c>
      <c r="B373" s="12" t="s">
        <v>1251</v>
      </c>
      <c r="C373" s="12" t="s">
        <v>15</v>
      </c>
      <c r="D373" s="13">
        <f>IF(B373="N/A", 0, INDEX('Probability Tables'!$J$48:$J$50, MATCH(B373, 'Probability Tables'!$A$48:$A$50, 0)))</f>
        <v>-0.71512608727872051</v>
      </c>
      <c r="E373" s="13">
        <f>IF(C373="N/A", 0, INDEX('Probability Tables'!$J$56:$J$58, MATCH(C373, 'Probability Tables'!$A$56:$A$58, 0)))</f>
        <v>-0.25442485069529852</v>
      </c>
      <c r="F373" s="13">
        <f>'Probability Tables'!$E$3</f>
        <v>-0.48424598596127871</v>
      </c>
      <c r="G373" s="16">
        <f>SUM(D373:F373)</f>
        <v>-1.4537969239352977</v>
      </c>
      <c r="H373" s="14">
        <f>IF(B373="N/A", 0, INDEX('Probability Tables'!$K$48:$K$50, MATCH(B373, 'Probability Tables'!$A$48:$A$50, 0)))</f>
        <v>-1.624036711855253</v>
      </c>
      <c r="I373" s="14">
        <f>IF(C373="N/A", 0, INDEX('Probability Tables'!$K$56:$K$58, MATCH(C373, 'Probability Tables'!$A$56:$A$58, 0)))</f>
        <v>-0.45323538437685085</v>
      </c>
      <c r="J373" s="14">
        <f>'Probability Tables'!$E$4</f>
        <v>-0.95753369040820424</v>
      </c>
      <c r="K373" s="16">
        <f>SUM(H373:J373)</f>
        <v>-3.034805786640308</v>
      </c>
      <c r="L373" s="15">
        <f>EXP(G373)/(EXP(G373)+EXP(K373))*100</f>
        <v>82.934735008829435</v>
      </c>
      <c r="M373" s="15">
        <f>EXP(K373)/(EXP(K373)+EXP(G373))*100</f>
        <v>17.065264991170558</v>
      </c>
      <c r="N373" s="17">
        <f t="shared" si="5"/>
        <v>0</v>
      </c>
      <c r="O373" s="17">
        <v>0</v>
      </c>
    </row>
    <row r="374" spans="1:15" x14ac:dyDescent="0.25">
      <c r="A374" t="s">
        <v>554</v>
      </c>
      <c r="B374" s="12" t="s">
        <v>1251</v>
      </c>
      <c r="C374" s="12" t="s">
        <v>15</v>
      </c>
      <c r="D374" s="13">
        <f>IF(B374="N/A", 0, INDEX('Probability Tables'!$J$48:$J$50, MATCH(B374, 'Probability Tables'!$A$48:$A$50, 0)))</f>
        <v>-0.71512608727872051</v>
      </c>
      <c r="E374" s="13">
        <f>IF(C374="N/A", 0, INDEX('Probability Tables'!$J$56:$J$58, MATCH(C374, 'Probability Tables'!$A$56:$A$58, 0)))</f>
        <v>-0.25442485069529852</v>
      </c>
      <c r="F374" s="13">
        <f>'Probability Tables'!$E$3</f>
        <v>-0.48424598596127871</v>
      </c>
      <c r="G374" s="16">
        <f>SUM(D374:F374)</f>
        <v>-1.4537969239352977</v>
      </c>
      <c r="H374" s="14">
        <f>IF(B374="N/A", 0, INDEX('Probability Tables'!$K$48:$K$50, MATCH(B374, 'Probability Tables'!$A$48:$A$50, 0)))</f>
        <v>-1.624036711855253</v>
      </c>
      <c r="I374" s="14">
        <f>IF(C374="N/A", 0, INDEX('Probability Tables'!$K$56:$K$58, MATCH(C374, 'Probability Tables'!$A$56:$A$58, 0)))</f>
        <v>-0.45323538437685085</v>
      </c>
      <c r="J374" s="14">
        <f>'Probability Tables'!$E$4</f>
        <v>-0.95753369040820424</v>
      </c>
      <c r="K374" s="16">
        <f>SUM(H374:J374)</f>
        <v>-3.034805786640308</v>
      </c>
      <c r="L374" s="15">
        <f>EXP(G374)/(EXP(G374)+EXP(K374))*100</f>
        <v>82.934735008829435</v>
      </c>
      <c r="M374" s="15">
        <f>EXP(K374)/(EXP(K374)+EXP(G374))*100</f>
        <v>17.065264991170558</v>
      </c>
      <c r="N374" s="17">
        <f t="shared" si="5"/>
        <v>0</v>
      </c>
      <c r="O374" s="17">
        <v>0</v>
      </c>
    </row>
    <row r="375" spans="1:15" x14ac:dyDescent="0.25">
      <c r="A375" t="s">
        <v>555</v>
      </c>
      <c r="B375" s="12" t="s">
        <v>1250</v>
      </c>
      <c r="C375" s="12" t="s">
        <v>20</v>
      </c>
      <c r="D375" s="13">
        <f>IF(B375="N/A", 0, INDEX('Probability Tables'!$J$48:$J$50, MATCH(B375, 'Probability Tables'!$A$48:$A$50, 0)))</f>
        <v>-1.1317644959850102</v>
      </c>
      <c r="E375" s="13">
        <f>IF(C375="N/A", 0, INDEX('Probability Tables'!$J$56:$J$58, MATCH(C375, 'Probability Tables'!$A$56:$A$58, 0)))</f>
        <v>-1.9828147059907641</v>
      </c>
      <c r="F375" s="13">
        <f>'Probability Tables'!$E$3</f>
        <v>-0.48424598596127871</v>
      </c>
      <c r="G375" s="16">
        <f>SUM(D375:F375)</f>
        <v>-3.5988251879370532</v>
      </c>
      <c r="H375" s="14">
        <f>IF(B375="N/A", 0, INDEX('Probability Tables'!$K$48:$K$50, MATCH(B375, 'Probability Tables'!$A$48:$A$50, 0)))</f>
        <v>-0.54522705048332309</v>
      </c>
      <c r="I375" s="14">
        <f>IF(C375="N/A", 0, INDEX('Probability Tables'!$K$56:$K$58, MATCH(C375, 'Probability Tables'!$A$56:$A$58, 0)))</f>
        <v>-1.2944356648959361</v>
      </c>
      <c r="J375" s="14">
        <f>'Probability Tables'!$E$4</f>
        <v>-0.95753369040820424</v>
      </c>
      <c r="K375" s="16">
        <f>SUM(H375:J375)</f>
        <v>-2.7971964057874632</v>
      </c>
      <c r="L375" s="15">
        <f>EXP(G375)/(EXP(G375)+EXP(K375))*100</f>
        <v>30.967721442888767</v>
      </c>
      <c r="M375" s="15">
        <f>EXP(K375)/(EXP(K375)+EXP(G375))*100</f>
        <v>69.032278557111241</v>
      </c>
      <c r="N375" s="17">
        <f t="shared" si="5"/>
        <v>1</v>
      </c>
      <c r="O375" s="17">
        <v>0</v>
      </c>
    </row>
    <row r="376" spans="1:15" x14ac:dyDescent="0.25">
      <c r="A376" t="s">
        <v>556</v>
      </c>
      <c r="B376" s="12" t="s">
        <v>1250</v>
      </c>
      <c r="C376" s="12" t="s">
        <v>15</v>
      </c>
      <c r="D376" s="13">
        <f>IF(B376="N/A", 0, INDEX('Probability Tables'!$J$48:$J$50, MATCH(B376, 'Probability Tables'!$A$48:$A$50, 0)))</f>
        <v>-1.1317644959850102</v>
      </c>
      <c r="E376" s="13">
        <f>IF(C376="N/A", 0, INDEX('Probability Tables'!$J$56:$J$58, MATCH(C376, 'Probability Tables'!$A$56:$A$58, 0)))</f>
        <v>-0.25442485069529852</v>
      </c>
      <c r="F376" s="13">
        <f>'Probability Tables'!$E$3</f>
        <v>-0.48424598596127871</v>
      </c>
      <c r="G376" s="16">
        <f>SUM(D376:F376)</f>
        <v>-1.8704353326415875</v>
      </c>
      <c r="H376" s="14">
        <f>IF(B376="N/A", 0, INDEX('Probability Tables'!$K$48:$K$50, MATCH(B376, 'Probability Tables'!$A$48:$A$50, 0)))</f>
        <v>-0.54522705048332309</v>
      </c>
      <c r="I376" s="14">
        <f>IF(C376="N/A", 0, INDEX('Probability Tables'!$K$56:$K$58, MATCH(C376, 'Probability Tables'!$A$56:$A$58, 0)))</f>
        <v>-0.45323538437685085</v>
      </c>
      <c r="J376" s="14">
        <f>'Probability Tables'!$E$4</f>
        <v>-0.95753369040820424</v>
      </c>
      <c r="K376" s="16">
        <f>SUM(H376:J376)</f>
        <v>-1.9559961252683782</v>
      </c>
      <c r="L376" s="15">
        <f>EXP(G376)/(EXP(G376)+EXP(K376))*100</f>
        <v>52.137715852432443</v>
      </c>
      <c r="M376" s="15">
        <f>EXP(K376)/(EXP(K376)+EXP(G376))*100</f>
        <v>47.862284147567557</v>
      </c>
      <c r="N376" s="17">
        <f t="shared" si="5"/>
        <v>0</v>
      </c>
      <c r="O376" s="17">
        <v>0</v>
      </c>
    </row>
    <row r="377" spans="1:15" x14ac:dyDescent="0.25">
      <c r="A377" t="s">
        <v>557</v>
      </c>
      <c r="B377" s="12" t="s">
        <v>1250</v>
      </c>
      <c r="C377" s="12" t="s">
        <v>20</v>
      </c>
      <c r="D377" s="13">
        <f>IF(B377="N/A", 0, INDEX('Probability Tables'!$J$48:$J$50, MATCH(B377, 'Probability Tables'!$A$48:$A$50, 0)))</f>
        <v>-1.1317644959850102</v>
      </c>
      <c r="E377" s="13">
        <f>IF(C377="N/A", 0, INDEX('Probability Tables'!$J$56:$J$58, MATCH(C377, 'Probability Tables'!$A$56:$A$58, 0)))</f>
        <v>-1.9828147059907641</v>
      </c>
      <c r="F377" s="13">
        <f>'Probability Tables'!$E$3</f>
        <v>-0.48424598596127871</v>
      </c>
      <c r="G377" s="16">
        <f>SUM(D377:F377)</f>
        <v>-3.5988251879370532</v>
      </c>
      <c r="H377" s="14">
        <f>IF(B377="N/A", 0, INDEX('Probability Tables'!$K$48:$K$50, MATCH(B377, 'Probability Tables'!$A$48:$A$50, 0)))</f>
        <v>-0.54522705048332309</v>
      </c>
      <c r="I377" s="14">
        <f>IF(C377="N/A", 0, INDEX('Probability Tables'!$K$56:$K$58, MATCH(C377, 'Probability Tables'!$A$56:$A$58, 0)))</f>
        <v>-1.2944356648959361</v>
      </c>
      <c r="J377" s="14">
        <f>'Probability Tables'!$E$4</f>
        <v>-0.95753369040820424</v>
      </c>
      <c r="K377" s="16">
        <f>SUM(H377:J377)</f>
        <v>-2.7971964057874632</v>
      </c>
      <c r="L377" s="15">
        <f>EXP(G377)/(EXP(G377)+EXP(K377))*100</f>
        <v>30.967721442888767</v>
      </c>
      <c r="M377" s="15">
        <f>EXP(K377)/(EXP(K377)+EXP(G377))*100</f>
        <v>69.032278557111241</v>
      </c>
      <c r="N377" s="17">
        <f t="shared" si="5"/>
        <v>1</v>
      </c>
      <c r="O377" s="17">
        <v>1</v>
      </c>
    </row>
    <row r="378" spans="1:15" x14ac:dyDescent="0.25">
      <c r="A378" t="s">
        <v>558</v>
      </c>
      <c r="B378" s="12" t="s">
        <v>1251</v>
      </c>
      <c r="C378" s="12" t="s">
        <v>15</v>
      </c>
      <c r="D378" s="13">
        <f>IF(B378="N/A", 0, INDEX('Probability Tables'!$J$48:$J$50, MATCH(B378, 'Probability Tables'!$A$48:$A$50, 0)))</f>
        <v>-0.71512608727872051</v>
      </c>
      <c r="E378" s="13">
        <f>IF(C378="N/A", 0, INDEX('Probability Tables'!$J$56:$J$58, MATCH(C378, 'Probability Tables'!$A$56:$A$58, 0)))</f>
        <v>-0.25442485069529852</v>
      </c>
      <c r="F378" s="13">
        <f>'Probability Tables'!$E$3</f>
        <v>-0.48424598596127871</v>
      </c>
      <c r="G378" s="16">
        <f>SUM(D378:F378)</f>
        <v>-1.4537969239352977</v>
      </c>
      <c r="H378" s="14">
        <f>IF(B378="N/A", 0, INDEX('Probability Tables'!$K$48:$K$50, MATCH(B378, 'Probability Tables'!$A$48:$A$50, 0)))</f>
        <v>-1.624036711855253</v>
      </c>
      <c r="I378" s="14">
        <f>IF(C378="N/A", 0, INDEX('Probability Tables'!$K$56:$K$58, MATCH(C378, 'Probability Tables'!$A$56:$A$58, 0)))</f>
        <v>-0.45323538437685085</v>
      </c>
      <c r="J378" s="14">
        <f>'Probability Tables'!$E$4</f>
        <v>-0.95753369040820424</v>
      </c>
      <c r="K378" s="16">
        <f>SUM(H378:J378)</f>
        <v>-3.034805786640308</v>
      </c>
      <c r="L378" s="15">
        <f>EXP(G378)/(EXP(G378)+EXP(K378))*100</f>
        <v>82.934735008829435</v>
      </c>
      <c r="M378" s="15">
        <f>EXP(K378)/(EXP(K378)+EXP(G378))*100</f>
        <v>17.065264991170558</v>
      </c>
      <c r="N378" s="17">
        <f t="shared" si="5"/>
        <v>0</v>
      </c>
      <c r="O378" s="17">
        <v>1</v>
      </c>
    </row>
    <row r="379" spans="1:15" x14ac:dyDescent="0.25">
      <c r="A379" t="s">
        <v>560</v>
      </c>
      <c r="B379" s="12" t="s">
        <v>1250</v>
      </c>
      <c r="C379" s="12" t="s">
        <v>20</v>
      </c>
      <c r="D379" s="13">
        <f>IF(B379="N/A", 0, INDEX('Probability Tables'!$J$48:$J$50, MATCH(B379, 'Probability Tables'!$A$48:$A$50, 0)))</f>
        <v>-1.1317644959850102</v>
      </c>
      <c r="E379" s="13">
        <f>IF(C379="N/A", 0, INDEX('Probability Tables'!$J$56:$J$58, MATCH(C379, 'Probability Tables'!$A$56:$A$58, 0)))</f>
        <v>-1.9828147059907641</v>
      </c>
      <c r="F379" s="13">
        <f>'Probability Tables'!$E$3</f>
        <v>-0.48424598596127871</v>
      </c>
      <c r="G379" s="16">
        <f>SUM(D379:F379)</f>
        <v>-3.5988251879370532</v>
      </c>
      <c r="H379" s="14">
        <f>IF(B379="N/A", 0, INDEX('Probability Tables'!$K$48:$K$50, MATCH(B379, 'Probability Tables'!$A$48:$A$50, 0)))</f>
        <v>-0.54522705048332309</v>
      </c>
      <c r="I379" s="14">
        <f>IF(C379="N/A", 0, INDEX('Probability Tables'!$K$56:$K$58, MATCH(C379, 'Probability Tables'!$A$56:$A$58, 0)))</f>
        <v>-1.2944356648959361</v>
      </c>
      <c r="J379" s="14">
        <f>'Probability Tables'!$E$4</f>
        <v>-0.95753369040820424</v>
      </c>
      <c r="K379" s="16">
        <f>SUM(H379:J379)</f>
        <v>-2.7971964057874632</v>
      </c>
      <c r="L379" s="15">
        <f>EXP(G379)/(EXP(G379)+EXP(K379))*100</f>
        <v>30.967721442888767</v>
      </c>
      <c r="M379" s="15">
        <f>EXP(K379)/(EXP(K379)+EXP(G379))*100</f>
        <v>69.032278557111241</v>
      </c>
      <c r="N379" s="17">
        <f t="shared" si="5"/>
        <v>1</v>
      </c>
      <c r="O379" s="17">
        <v>0</v>
      </c>
    </row>
    <row r="380" spans="1:15" x14ac:dyDescent="0.25">
      <c r="A380" t="s">
        <v>562</v>
      </c>
      <c r="B380" s="12" t="s">
        <v>1251</v>
      </c>
      <c r="C380" s="12" t="s">
        <v>20</v>
      </c>
      <c r="D380" s="13">
        <f>IF(B380="N/A", 0, INDEX('Probability Tables'!$J$48:$J$50, MATCH(B380, 'Probability Tables'!$A$48:$A$50, 0)))</f>
        <v>-0.71512608727872051</v>
      </c>
      <c r="E380" s="13">
        <f>IF(C380="N/A", 0, INDEX('Probability Tables'!$J$56:$J$58, MATCH(C380, 'Probability Tables'!$A$56:$A$58, 0)))</f>
        <v>-1.9828147059907641</v>
      </c>
      <c r="F380" s="13">
        <f>'Probability Tables'!$E$3</f>
        <v>-0.48424598596127871</v>
      </c>
      <c r="G380" s="16">
        <f>SUM(D380:F380)</f>
        <v>-3.1821867792307637</v>
      </c>
      <c r="H380" s="14">
        <f>IF(B380="N/A", 0, INDEX('Probability Tables'!$K$48:$K$50, MATCH(B380, 'Probability Tables'!$A$48:$A$50, 0)))</f>
        <v>-1.624036711855253</v>
      </c>
      <c r="I380" s="14">
        <f>IF(C380="N/A", 0, INDEX('Probability Tables'!$K$56:$K$58, MATCH(C380, 'Probability Tables'!$A$56:$A$58, 0)))</f>
        <v>-1.2944356648959361</v>
      </c>
      <c r="J380" s="14">
        <f>'Probability Tables'!$E$4</f>
        <v>-0.95753369040820424</v>
      </c>
      <c r="K380" s="16">
        <f>SUM(H380:J380)</f>
        <v>-3.876006067159393</v>
      </c>
      <c r="L380" s="15">
        <f>EXP(G380)/(EXP(G380)+EXP(K380))*100</f>
        <v>66.681600712528208</v>
      </c>
      <c r="M380" s="15">
        <f>EXP(K380)/(EXP(K380)+EXP(G380))*100</f>
        <v>33.318399287471799</v>
      </c>
      <c r="N380" s="17">
        <f t="shared" si="5"/>
        <v>0</v>
      </c>
      <c r="O380" s="17">
        <v>0</v>
      </c>
    </row>
    <row r="381" spans="1:15" x14ac:dyDescent="0.25">
      <c r="A381" t="s">
        <v>563</v>
      </c>
      <c r="B381" s="12" t="s">
        <v>1251</v>
      </c>
      <c r="C381" s="12" t="s">
        <v>15</v>
      </c>
      <c r="D381" s="13">
        <f>IF(B381="N/A", 0, INDEX('Probability Tables'!$J$48:$J$50, MATCH(B381, 'Probability Tables'!$A$48:$A$50, 0)))</f>
        <v>-0.71512608727872051</v>
      </c>
      <c r="E381" s="13">
        <f>IF(C381="N/A", 0, INDEX('Probability Tables'!$J$56:$J$58, MATCH(C381, 'Probability Tables'!$A$56:$A$58, 0)))</f>
        <v>-0.25442485069529852</v>
      </c>
      <c r="F381" s="13">
        <f>'Probability Tables'!$E$3</f>
        <v>-0.48424598596127871</v>
      </c>
      <c r="G381" s="16">
        <f>SUM(D381:F381)</f>
        <v>-1.4537969239352977</v>
      </c>
      <c r="H381" s="14">
        <f>IF(B381="N/A", 0, INDEX('Probability Tables'!$K$48:$K$50, MATCH(B381, 'Probability Tables'!$A$48:$A$50, 0)))</f>
        <v>-1.624036711855253</v>
      </c>
      <c r="I381" s="14">
        <f>IF(C381="N/A", 0, INDEX('Probability Tables'!$K$56:$K$58, MATCH(C381, 'Probability Tables'!$A$56:$A$58, 0)))</f>
        <v>-0.45323538437685085</v>
      </c>
      <c r="J381" s="14">
        <f>'Probability Tables'!$E$4</f>
        <v>-0.95753369040820424</v>
      </c>
      <c r="K381" s="16">
        <f>SUM(H381:J381)</f>
        <v>-3.034805786640308</v>
      </c>
      <c r="L381" s="15">
        <f>EXP(G381)/(EXP(G381)+EXP(K381))*100</f>
        <v>82.934735008829435</v>
      </c>
      <c r="M381" s="15">
        <f>EXP(K381)/(EXP(K381)+EXP(G381))*100</f>
        <v>17.065264991170558</v>
      </c>
      <c r="N381" s="17">
        <f t="shared" si="5"/>
        <v>0</v>
      </c>
      <c r="O381" s="17">
        <v>0</v>
      </c>
    </row>
    <row r="382" spans="1:15" x14ac:dyDescent="0.25">
      <c r="A382" t="s">
        <v>564</v>
      </c>
      <c r="B382" s="12" t="s">
        <v>1250</v>
      </c>
      <c r="C382" s="12" t="s">
        <v>20</v>
      </c>
      <c r="D382" s="13">
        <f>IF(B382="N/A", 0, INDEX('Probability Tables'!$J$48:$J$50, MATCH(B382, 'Probability Tables'!$A$48:$A$50, 0)))</f>
        <v>-1.1317644959850102</v>
      </c>
      <c r="E382" s="13">
        <f>IF(C382="N/A", 0, INDEX('Probability Tables'!$J$56:$J$58, MATCH(C382, 'Probability Tables'!$A$56:$A$58, 0)))</f>
        <v>-1.9828147059907641</v>
      </c>
      <c r="F382" s="13">
        <f>'Probability Tables'!$E$3</f>
        <v>-0.48424598596127871</v>
      </c>
      <c r="G382" s="16">
        <f>SUM(D382:F382)</f>
        <v>-3.5988251879370532</v>
      </c>
      <c r="H382" s="14">
        <f>IF(B382="N/A", 0, INDEX('Probability Tables'!$K$48:$K$50, MATCH(B382, 'Probability Tables'!$A$48:$A$50, 0)))</f>
        <v>-0.54522705048332309</v>
      </c>
      <c r="I382" s="14">
        <f>IF(C382="N/A", 0, INDEX('Probability Tables'!$K$56:$K$58, MATCH(C382, 'Probability Tables'!$A$56:$A$58, 0)))</f>
        <v>-1.2944356648959361</v>
      </c>
      <c r="J382" s="14">
        <f>'Probability Tables'!$E$4</f>
        <v>-0.95753369040820424</v>
      </c>
      <c r="K382" s="16">
        <f>SUM(H382:J382)</f>
        <v>-2.7971964057874632</v>
      </c>
      <c r="L382" s="15">
        <f>EXP(G382)/(EXP(G382)+EXP(K382))*100</f>
        <v>30.967721442888767</v>
      </c>
      <c r="M382" s="15">
        <f>EXP(K382)/(EXP(K382)+EXP(G382))*100</f>
        <v>69.032278557111241</v>
      </c>
      <c r="N382" s="17">
        <f t="shared" si="5"/>
        <v>1</v>
      </c>
      <c r="O382" s="17">
        <v>1</v>
      </c>
    </row>
    <row r="383" spans="1:15" x14ac:dyDescent="0.25">
      <c r="A383" t="s">
        <v>566</v>
      </c>
      <c r="B383" s="12" t="s">
        <v>1252</v>
      </c>
      <c r="C383" s="12" t="s">
        <v>20</v>
      </c>
      <c r="D383" s="13">
        <f>IF(B383="N/A", 0, INDEX('Probability Tables'!$J$48:$J$50, MATCH(B383, 'Probability Tables'!$A$48:$A$50, 0)))</f>
        <v>-1.6691571471357227</v>
      </c>
      <c r="E383" s="13">
        <f>IF(C383="N/A", 0, INDEX('Probability Tables'!$J$56:$J$58, MATCH(C383, 'Probability Tables'!$A$56:$A$58, 0)))</f>
        <v>-1.9828147059907641</v>
      </c>
      <c r="F383" s="13">
        <f>'Probability Tables'!$E$3</f>
        <v>-0.48424598596127871</v>
      </c>
      <c r="G383" s="16">
        <f>SUM(D383:F383)</f>
        <v>-4.1362178390877657</v>
      </c>
      <c r="H383" s="14">
        <f>IF(B383="N/A", 0, INDEX('Probability Tables'!$K$48:$K$50, MATCH(B383, 'Probability Tables'!$A$48:$A$50, 0)))</f>
        <v>-1.4997389951776758</v>
      </c>
      <c r="I383" s="14">
        <f>IF(C383="N/A", 0, INDEX('Probability Tables'!$K$56:$K$58, MATCH(C383, 'Probability Tables'!$A$56:$A$58, 0)))</f>
        <v>-1.2944356648959361</v>
      </c>
      <c r="J383" s="14">
        <f>'Probability Tables'!$E$4</f>
        <v>-0.95753369040820424</v>
      </c>
      <c r="K383" s="16">
        <f>SUM(H383:J383)</f>
        <v>-3.7517083504818158</v>
      </c>
      <c r="L383" s="15">
        <f>EXP(G383)/(EXP(G383)+EXP(K383))*100</f>
        <v>40.503972531057862</v>
      </c>
      <c r="M383" s="15">
        <f>EXP(K383)/(EXP(K383)+EXP(G383))*100</f>
        <v>59.496027468942138</v>
      </c>
      <c r="N383" s="17">
        <f t="shared" si="5"/>
        <v>1</v>
      </c>
      <c r="O383" s="17">
        <v>1</v>
      </c>
    </row>
    <row r="384" spans="1:15" x14ac:dyDescent="0.25">
      <c r="A384" t="s">
        <v>567</v>
      </c>
      <c r="B384" s="12" t="s">
        <v>1251</v>
      </c>
      <c r="C384" s="12" t="s">
        <v>15</v>
      </c>
      <c r="D384" s="13">
        <f>IF(B384="N/A", 0, INDEX('Probability Tables'!$J$48:$J$50, MATCH(B384, 'Probability Tables'!$A$48:$A$50, 0)))</f>
        <v>-0.71512608727872051</v>
      </c>
      <c r="E384" s="13">
        <f>IF(C384="N/A", 0, INDEX('Probability Tables'!$J$56:$J$58, MATCH(C384, 'Probability Tables'!$A$56:$A$58, 0)))</f>
        <v>-0.25442485069529852</v>
      </c>
      <c r="F384" s="13">
        <f>'Probability Tables'!$E$3</f>
        <v>-0.48424598596127871</v>
      </c>
      <c r="G384" s="16">
        <f>SUM(D384:F384)</f>
        <v>-1.4537969239352977</v>
      </c>
      <c r="H384" s="14">
        <f>IF(B384="N/A", 0, INDEX('Probability Tables'!$K$48:$K$50, MATCH(B384, 'Probability Tables'!$A$48:$A$50, 0)))</f>
        <v>-1.624036711855253</v>
      </c>
      <c r="I384" s="14">
        <f>IF(C384="N/A", 0, INDEX('Probability Tables'!$K$56:$K$58, MATCH(C384, 'Probability Tables'!$A$56:$A$58, 0)))</f>
        <v>-0.45323538437685085</v>
      </c>
      <c r="J384" s="14">
        <f>'Probability Tables'!$E$4</f>
        <v>-0.95753369040820424</v>
      </c>
      <c r="K384" s="16">
        <f>SUM(H384:J384)</f>
        <v>-3.034805786640308</v>
      </c>
      <c r="L384" s="15">
        <f>EXP(G384)/(EXP(G384)+EXP(K384))*100</f>
        <v>82.934735008829435</v>
      </c>
      <c r="M384" s="15">
        <f>EXP(K384)/(EXP(K384)+EXP(G384))*100</f>
        <v>17.065264991170558</v>
      </c>
      <c r="N384" s="17">
        <f t="shared" si="5"/>
        <v>0</v>
      </c>
      <c r="O384" s="17">
        <v>0</v>
      </c>
    </row>
    <row r="385" spans="1:15" x14ac:dyDescent="0.25">
      <c r="A385" t="s">
        <v>569</v>
      </c>
      <c r="B385" s="12" t="s">
        <v>1250</v>
      </c>
      <c r="C385" s="12" t="s">
        <v>15</v>
      </c>
      <c r="D385" s="13">
        <f>IF(B385="N/A", 0, INDEX('Probability Tables'!$J$48:$J$50, MATCH(B385, 'Probability Tables'!$A$48:$A$50, 0)))</f>
        <v>-1.1317644959850102</v>
      </c>
      <c r="E385" s="13">
        <f>IF(C385="N/A", 0, INDEX('Probability Tables'!$J$56:$J$58, MATCH(C385, 'Probability Tables'!$A$56:$A$58, 0)))</f>
        <v>-0.25442485069529852</v>
      </c>
      <c r="F385" s="13">
        <f>'Probability Tables'!$E$3</f>
        <v>-0.48424598596127871</v>
      </c>
      <c r="G385" s="16">
        <f>SUM(D385:F385)</f>
        <v>-1.8704353326415875</v>
      </c>
      <c r="H385" s="14">
        <f>IF(B385="N/A", 0, INDEX('Probability Tables'!$K$48:$K$50, MATCH(B385, 'Probability Tables'!$A$48:$A$50, 0)))</f>
        <v>-0.54522705048332309</v>
      </c>
      <c r="I385" s="14">
        <f>IF(C385="N/A", 0, INDEX('Probability Tables'!$K$56:$K$58, MATCH(C385, 'Probability Tables'!$A$56:$A$58, 0)))</f>
        <v>-0.45323538437685085</v>
      </c>
      <c r="J385" s="14">
        <f>'Probability Tables'!$E$4</f>
        <v>-0.95753369040820424</v>
      </c>
      <c r="K385" s="16">
        <f>SUM(H385:J385)</f>
        <v>-1.9559961252683782</v>
      </c>
      <c r="L385" s="15">
        <f>EXP(G385)/(EXP(G385)+EXP(K385))*100</f>
        <v>52.137715852432443</v>
      </c>
      <c r="M385" s="15">
        <f>EXP(K385)/(EXP(K385)+EXP(G385))*100</f>
        <v>47.862284147567557</v>
      </c>
      <c r="N385" s="17">
        <f t="shared" si="5"/>
        <v>0</v>
      </c>
      <c r="O385" s="17">
        <v>1</v>
      </c>
    </row>
    <row r="386" spans="1:15" x14ac:dyDescent="0.25">
      <c r="A386" t="s">
        <v>570</v>
      </c>
      <c r="B386" s="12" t="s">
        <v>1251</v>
      </c>
      <c r="C386" s="12" t="s">
        <v>15</v>
      </c>
      <c r="D386" s="13">
        <f>IF(B386="N/A", 0, INDEX('Probability Tables'!$J$48:$J$50, MATCH(B386, 'Probability Tables'!$A$48:$A$50, 0)))</f>
        <v>-0.71512608727872051</v>
      </c>
      <c r="E386" s="13">
        <f>IF(C386="N/A", 0, INDEX('Probability Tables'!$J$56:$J$58, MATCH(C386, 'Probability Tables'!$A$56:$A$58, 0)))</f>
        <v>-0.25442485069529852</v>
      </c>
      <c r="F386" s="13">
        <f>'Probability Tables'!$E$3</f>
        <v>-0.48424598596127871</v>
      </c>
      <c r="G386" s="16">
        <f>SUM(D386:F386)</f>
        <v>-1.4537969239352977</v>
      </c>
      <c r="H386" s="14">
        <f>IF(B386="N/A", 0, INDEX('Probability Tables'!$K$48:$K$50, MATCH(B386, 'Probability Tables'!$A$48:$A$50, 0)))</f>
        <v>-1.624036711855253</v>
      </c>
      <c r="I386" s="14">
        <f>IF(C386="N/A", 0, INDEX('Probability Tables'!$K$56:$K$58, MATCH(C386, 'Probability Tables'!$A$56:$A$58, 0)))</f>
        <v>-0.45323538437685085</v>
      </c>
      <c r="J386" s="14">
        <f>'Probability Tables'!$E$4</f>
        <v>-0.95753369040820424</v>
      </c>
      <c r="K386" s="16">
        <f>SUM(H386:J386)</f>
        <v>-3.034805786640308</v>
      </c>
      <c r="L386" s="15">
        <f>EXP(G386)/(EXP(G386)+EXP(K386))*100</f>
        <v>82.934735008829435</v>
      </c>
      <c r="M386" s="15">
        <f>EXP(K386)/(EXP(K386)+EXP(G386))*100</f>
        <v>17.065264991170558</v>
      </c>
      <c r="N386" s="17">
        <f t="shared" si="5"/>
        <v>0</v>
      </c>
      <c r="O386" s="17">
        <v>0</v>
      </c>
    </row>
    <row r="387" spans="1:15" x14ac:dyDescent="0.25">
      <c r="A387" t="s">
        <v>571</v>
      </c>
      <c r="B387" s="12" t="s">
        <v>1250</v>
      </c>
      <c r="C387" s="12" t="s">
        <v>15</v>
      </c>
      <c r="D387" s="13">
        <f>IF(B387="N/A", 0, INDEX('Probability Tables'!$J$48:$J$50, MATCH(B387, 'Probability Tables'!$A$48:$A$50, 0)))</f>
        <v>-1.1317644959850102</v>
      </c>
      <c r="E387" s="13">
        <f>IF(C387="N/A", 0, INDEX('Probability Tables'!$J$56:$J$58, MATCH(C387, 'Probability Tables'!$A$56:$A$58, 0)))</f>
        <v>-0.25442485069529852</v>
      </c>
      <c r="F387" s="13">
        <f>'Probability Tables'!$E$3</f>
        <v>-0.48424598596127871</v>
      </c>
      <c r="G387" s="16">
        <f>SUM(D387:F387)</f>
        <v>-1.8704353326415875</v>
      </c>
      <c r="H387" s="14">
        <f>IF(B387="N/A", 0, INDEX('Probability Tables'!$K$48:$K$50, MATCH(B387, 'Probability Tables'!$A$48:$A$50, 0)))</f>
        <v>-0.54522705048332309</v>
      </c>
      <c r="I387" s="14">
        <f>IF(C387="N/A", 0, INDEX('Probability Tables'!$K$56:$K$58, MATCH(C387, 'Probability Tables'!$A$56:$A$58, 0)))</f>
        <v>-0.45323538437685085</v>
      </c>
      <c r="J387" s="14">
        <f>'Probability Tables'!$E$4</f>
        <v>-0.95753369040820424</v>
      </c>
      <c r="K387" s="16">
        <f>SUM(H387:J387)</f>
        <v>-1.9559961252683782</v>
      </c>
      <c r="L387" s="15">
        <f>EXP(G387)/(EXP(G387)+EXP(K387))*100</f>
        <v>52.137715852432443</v>
      </c>
      <c r="M387" s="15">
        <f>EXP(K387)/(EXP(K387)+EXP(G387))*100</f>
        <v>47.862284147567557</v>
      </c>
      <c r="N387" s="17">
        <f t="shared" ref="N387:N450" si="6">IF(L387&gt;M387, 0, 1)</f>
        <v>0</v>
      </c>
      <c r="O387" s="17">
        <v>0</v>
      </c>
    </row>
    <row r="388" spans="1:15" x14ac:dyDescent="0.25">
      <c r="A388" t="s">
        <v>572</v>
      </c>
      <c r="B388" s="12" t="s">
        <v>1250</v>
      </c>
      <c r="C388" s="12" t="s">
        <v>15</v>
      </c>
      <c r="D388" s="13">
        <f>IF(B388="N/A", 0, INDEX('Probability Tables'!$J$48:$J$50, MATCH(B388, 'Probability Tables'!$A$48:$A$50, 0)))</f>
        <v>-1.1317644959850102</v>
      </c>
      <c r="E388" s="13">
        <f>IF(C388="N/A", 0, INDEX('Probability Tables'!$J$56:$J$58, MATCH(C388, 'Probability Tables'!$A$56:$A$58, 0)))</f>
        <v>-0.25442485069529852</v>
      </c>
      <c r="F388" s="13">
        <f>'Probability Tables'!$E$3</f>
        <v>-0.48424598596127871</v>
      </c>
      <c r="G388" s="16">
        <f>SUM(D388:F388)</f>
        <v>-1.8704353326415875</v>
      </c>
      <c r="H388" s="14">
        <f>IF(B388="N/A", 0, INDEX('Probability Tables'!$K$48:$K$50, MATCH(B388, 'Probability Tables'!$A$48:$A$50, 0)))</f>
        <v>-0.54522705048332309</v>
      </c>
      <c r="I388" s="14">
        <f>IF(C388="N/A", 0, INDEX('Probability Tables'!$K$56:$K$58, MATCH(C388, 'Probability Tables'!$A$56:$A$58, 0)))</f>
        <v>-0.45323538437685085</v>
      </c>
      <c r="J388" s="14">
        <f>'Probability Tables'!$E$4</f>
        <v>-0.95753369040820424</v>
      </c>
      <c r="K388" s="16">
        <f>SUM(H388:J388)</f>
        <v>-1.9559961252683782</v>
      </c>
      <c r="L388" s="15">
        <f>EXP(G388)/(EXP(G388)+EXP(K388))*100</f>
        <v>52.137715852432443</v>
      </c>
      <c r="M388" s="15">
        <f>EXP(K388)/(EXP(K388)+EXP(G388))*100</f>
        <v>47.862284147567557</v>
      </c>
      <c r="N388" s="17">
        <f t="shared" si="6"/>
        <v>0</v>
      </c>
      <c r="O388" s="17">
        <v>0</v>
      </c>
    </row>
    <row r="389" spans="1:15" x14ac:dyDescent="0.25">
      <c r="A389" t="s">
        <v>573</v>
      </c>
      <c r="B389" s="12" t="s">
        <v>1252</v>
      </c>
      <c r="C389" s="12" t="s">
        <v>15</v>
      </c>
      <c r="D389" s="13">
        <f>IF(B389="N/A", 0, INDEX('Probability Tables'!$J$48:$J$50, MATCH(B389, 'Probability Tables'!$A$48:$A$50, 0)))</f>
        <v>-1.6691571471357227</v>
      </c>
      <c r="E389" s="13">
        <f>IF(C389="N/A", 0, INDEX('Probability Tables'!$J$56:$J$58, MATCH(C389, 'Probability Tables'!$A$56:$A$58, 0)))</f>
        <v>-0.25442485069529852</v>
      </c>
      <c r="F389" s="13">
        <f>'Probability Tables'!$E$3</f>
        <v>-0.48424598596127871</v>
      </c>
      <c r="G389" s="16">
        <f>SUM(D389:F389)</f>
        <v>-2.4078279837923002</v>
      </c>
      <c r="H389" s="14">
        <f>IF(B389="N/A", 0, INDEX('Probability Tables'!$K$48:$K$50, MATCH(B389, 'Probability Tables'!$A$48:$A$50, 0)))</f>
        <v>-1.4997389951776758</v>
      </c>
      <c r="I389" s="14">
        <f>IF(C389="N/A", 0, INDEX('Probability Tables'!$K$56:$K$58, MATCH(C389, 'Probability Tables'!$A$56:$A$58, 0)))</f>
        <v>-0.45323538437685085</v>
      </c>
      <c r="J389" s="14">
        <f>'Probability Tables'!$E$4</f>
        <v>-0.95753369040820424</v>
      </c>
      <c r="K389" s="16">
        <f>SUM(H389:J389)</f>
        <v>-2.9105080699627308</v>
      </c>
      <c r="L389" s="15">
        <f>EXP(G389)/(EXP(G389)+EXP(K389))*100</f>
        <v>62.308895438074174</v>
      </c>
      <c r="M389" s="15">
        <f>EXP(K389)/(EXP(K389)+EXP(G389))*100</f>
        <v>37.691104561925826</v>
      </c>
      <c r="N389" s="17">
        <f t="shared" si="6"/>
        <v>0</v>
      </c>
      <c r="O389" s="17">
        <v>1</v>
      </c>
    </row>
    <row r="390" spans="1:15" x14ac:dyDescent="0.25">
      <c r="A390" t="s">
        <v>574</v>
      </c>
      <c r="B390" s="12" t="s">
        <v>1251</v>
      </c>
      <c r="C390" s="12" t="s">
        <v>27</v>
      </c>
      <c r="D390" s="13">
        <f>IF(B390="N/A", 0, INDEX('Probability Tables'!$J$48:$J$50, MATCH(B390, 'Probability Tables'!$A$48:$A$50, 0)))</f>
        <v>-0.71512608727872051</v>
      </c>
      <c r="E390" s="13">
        <f>IF(C390="N/A", 0, INDEX('Probability Tables'!$J$56:$J$58, MATCH(C390, 'Probability Tables'!$A$56:$A$58, 0)))</f>
        <v>-2.4423470353692043</v>
      </c>
      <c r="F390" s="13">
        <f>'Probability Tables'!$E$3</f>
        <v>-0.48424598596127871</v>
      </c>
      <c r="G390" s="16">
        <f>SUM(D390:F390)</f>
        <v>-3.6417191086092036</v>
      </c>
      <c r="H390" s="14">
        <f>IF(B390="N/A", 0, INDEX('Probability Tables'!$K$48:$K$50, MATCH(B390, 'Probability Tables'!$A$48:$A$50, 0)))</f>
        <v>-1.624036711855253</v>
      </c>
      <c r="I390" s="14">
        <f>IF(C390="N/A", 0, INDEX('Probability Tables'!$K$56:$K$58, MATCH(C390, 'Probability Tables'!$A$56:$A$58, 0)))</f>
        <v>-2.4037432426807936</v>
      </c>
      <c r="J390" s="14">
        <f>'Probability Tables'!$E$4</f>
        <v>-0.95753369040820424</v>
      </c>
      <c r="K390" s="16">
        <f>SUM(H390:J390)</f>
        <v>-4.9853136449442506</v>
      </c>
      <c r="L390" s="15">
        <f>EXP(G390)/(EXP(G390)+EXP(K390))*100</f>
        <v>79.308044015970736</v>
      </c>
      <c r="M390" s="15">
        <f>EXP(K390)/(EXP(K390)+EXP(G390))*100</f>
        <v>20.69195598402926</v>
      </c>
      <c r="N390" s="17">
        <f t="shared" si="6"/>
        <v>0</v>
      </c>
      <c r="O390" s="17">
        <v>0</v>
      </c>
    </row>
    <row r="391" spans="1:15" x14ac:dyDescent="0.25">
      <c r="A391" t="s">
        <v>575</v>
      </c>
      <c r="B391" s="12" t="s">
        <v>1252</v>
      </c>
      <c r="C391" s="12" t="s">
        <v>20</v>
      </c>
      <c r="D391" s="13">
        <f>IF(B391="N/A", 0, INDEX('Probability Tables'!$J$48:$J$50, MATCH(B391, 'Probability Tables'!$A$48:$A$50, 0)))</f>
        <v>-1.6691571471357227</v>
      </c>
      <c r="E391" s="13">
        <f>IF(C391="N/A", 0, INDEX('Probability Tables'!$J$56:$J$58, MATCH(C391, 'Probability Tables'!$A$56:$A$58, 0)))</f>
        <v>-1.9828147059907641</v>
      </c>
      <c r="F391" s="13">
        <f>'Probability Tables'!$E$3</f>
        <v>-0.48424598596127871</v>
      </c>
      <c r="G391" s="16">
        <f>SUM(D391:F391)</f>
        <v>-4.1362178390877657</v>
      </c>
      <c r="H391" s="14">
        <f>IF(B391="N/A", 0, INDEX('Probability Tables'!$K$48:$K$50, MATCH(B391, 'Probability Tables'!$A$48:$A$50, 0)))</f>
        <v>-1.4997389951776758</v>
      </c>
      <c r="I391" s="14">
        <f>IF(C391="N/A", 0, INDEX('Probability Tables'!$K$56:$K$58, MATCH(C391, 'Probability Tables'!$A$56:$A$58, 0)))</f>
        <v>-1.2944356648959361</v>
      </c>
      <c r="J391" s="14">
        <f>'Probability Tables'!$E$4</f>
        <v>-0.95753369040820424</v>
      </c>
      <c r="K391" s="16">
        <f>SUM(H391:J391)</f>
        <v>-3.7517083504818158</v>
      </c>
      <c r="L391" s="15">
        <f>EXP(G391)/(EXP(G391)+EXP(K391))*100</f>
        <v>40.503972531057862</v>
      </c>
      <c r="M391" s="15">
        <f>EXP(K391)/(EXP(K391)+EXP(G391))*100</f>
        <v>59.496027468942138</v>
      </c>
      <c r="N391" s="17">
        <f t="shared" si="6"/>
        <v>1</v>
      </c>
      <c r="O391" s="17">
        <v>1</v>
      </c>
    </row>
    <row r="392" spans="1:15" x14ac:dyDescent="0.25">
      <c r="A392" t="s">
        <v>577</v>
      </c>
      <c r="B392" s="12" t="s">
        <v>1250</v>
      </c>
      <c r="C392" s="12" t="s">
        <v>15</v>
      </c>
      <c r="D392" s="13">
        <f>IF(B392="N/A", 0, INDEX('Probability Tables'!$J$48:$J$50, MATCH(B392, 'Probability Tables'!$A$48:$A$50, 0)))</f>
        <v>-1.1317644959850102</v>
      </c>
      <c r="E392" s="13">
        <f>IF(C392="N/A", 0, INDEX('Probability Tables'!$J$56:$J$58, MATCH(C392, 'Probability Tables'!$A$56:$A$58, 0)))</f>
        <v>-0.25442485069529852</v>
      </c>
      <c r="F392" s="13">
        <f>'Probability Tables'!$E$3</f>
        <v>-0.48424598596127871</v>
      </c>
      <c r="G392" s="16">
        <f>SUM(D392:F392)</f>
        <v>-1.8704353326415875</v>
      </c>
      <c r="H392" s="14">
        <f>IF(B392="N/A", 0, INDEX('Probability Tables'!$K$48:$K$50, MATCH(B392, 'Probability Tables'!$A$48:$A$50, 0)))</f>
        <v>-0.54522705048332309</v>
      </c>
      <c r="I392" s="14">
        <f>IF(C392="N/A", 0, INDEX('Probability Tables'!$K$56:$K$58, MATCH(C392, 'Probability Tables'!$A$56:$A$58, 0)))</f>
        <v>-0.45323538437685085</v>
      </c>
      <c r="J392" s="14">
        <f>'Probability Tables'!$E$4</f>
        <v>-0.95753369040820424</v>
      </c>
      <c r="K392" s="16">
        <f>SUM(H392:J392)</f>
        <v>-1.9559961252683782</v>
      </c>
      <c r="L392" s="15">
        <f>EXP(G392)/(EXP(G392)+EXP(K392))*100</f>
        <v>52.137715852432443</v>
      </c>
      <c r="M392" s="15">
        <f>EXP(K392)/(EXP(K392)+EXP(G392))*100</f>
        <v>47.862284147567557</v>
      </c>
      <c r="N392" s="17">
        <f t="shared" si="6"/>
        <v>0</v>
      </c>
      <c r="O392" s="17">
        <v>1</v>
      </c>
    </row>
    <row r="393" spans="1:15" x14ac:dyDescent="0.25">
      <c r="A393" t="s">
        <v>579</v>
      </c>
      <c r="B393" s="12" t="s">
        <v>1251</v>
      </c>
      <c r="C393" s="12" t="s">
        <v>15</v>
      </c>
      <c r="D393" s="13">
        <f>IF(B393="N/A", 0, INDEX('Probability Tables'!$J$48:$J$50, MATCH(B393, 'Probability Tables'!$A$48:$A$50, 0)))</f>
        <v>-0.71512608727872051</v>
      </c>
      <c r="E393" s="13">
        <f>IF(C393="N/A", 0, INDEX('Probability Tables'!$J$56:$J$58, MATCH(C393, 'Probability Tables'!$A$56:$A$58, 0)))</f>
        <v>-0.25442485069529852</v>
      </c>
      <c r="F393" s="13">
        <f>'Probability Tables'!$E$3</f>
        <v>-0.48424598596127871</v>
      </c>
      <c r="G393" s="16">
        <f>SUM(D393:F393)</f>
        <v>-1.4537969239352977</v>
      </c>
      <c r="H393" s="14">
        <f>IF(B393="N/A", 0, INDEX('Probability Tables'!$K$48:$K$50, MATCH(B393, 'Probability Tables'!$A$48:$A$50, 0)))</f>
        <v>-1.624036711855253</v>
      </c>
      <c r="I393" s="14">
        <f>IF(C393="N/A", 0, INDEX('Probability Tables'!$K$56:$K$58, MATCH(C393, 'Probability Tables'!$A$56:$A$58, 0)))</f>
        <v>-0.45323538437685085</v>
      </c>
      <c r="J393" s="14">
        <f>'Probability Tables'!$E$4</f>
        <v>-0.95753369040820424</v>
      </c>
      <c r="K393" s="16">
        <f>SUM(H393:J393)</f>
        <v>-3.034805786640308</v>
      </c>
      <c r="L393" s="15">
        <f>EXP(G393)/(EXP(G393)+EXP(K393))*100</f>
        <v>82.934735008829435</v>
      </c>
      <c r="M393" s="15">
        <f>EXP(K393)/(EXP(K393)+EXP(G393))*100</f>
        <v>17.065264991170558</v>
      </c>
      <c r="N393" s="17">
        <f t="shared" si="6"/>
        <v>0</v>
      </c>
      <c r="O393" s="17">
        <v>1</v>
      </c>
    </row>
    <row r="394" spans="1:15" x14ac:dyDescent="0.25">
      <c r="A394" t="s">
        <v>580</v>
      </c>
      <c r="B394" s="12" t="s">
        <v>1251</v>
      </c>
      <c r="C394" s="12" t="s">
        <v>15</v>
      </c>
      <c r="D394" s="13">
        <f>IF(B394="N/A", 0, INDEX('Probability Tables'!$J$48:$J$50, MATCH(B394, 'Probability Tables'!$A$48:$A$50, 0)))</f>
        <v>-0.71512608727872051</v>
      </c>
      <c r="E394" s="13">
        <f>IF(C394="N/A", 0, INDEX('Probability Tables'!$J$56:$J$58, MATCH(C394, 'Probability Tables'!$A$56:$A$58, 0)))</f>
        <v>-0.25442485069529852</v>
      </c>
      <c r="F394" s="13">
        <f>'Probability Tables'!$E$3</f>
        <v>-0.48424598596127871</v>
      </c>
      <c r="G394" s="16">
        <f>SUM(D394:F394)</f>
        <v>-1.4537969239352977</v>
      </c>
      <c r="H394" s="14">
        <f>IF(B394="N/A", 0, INDEX('Probability Tables'!$K$48:$K$50, MATCH(B394, 'Probability Tables'!$A$48:$A$50, 0)))</f>
        <v>-1.624036711855253</v>
      </c>
      <c r="I394" s="14">
        <f>IF(C394="N/A", 0, INDEX('Probability Tables'!$K$56:$K$58, MATCH(C394, 'Probability Tables'!$A$56:$A$58, 0)))</f>
        <v>-0.45323538437685085</v>
      </c>
      <c r="J394" s="14">
        <f>'Probability Tables'!$E$4</f>
        <v>-0.95753369040820424</v>
      </c>
      <c r="K394" s="16">
        <f>SUM(H394:J394)</f>
        <v>-3.034805786640308</v>
      </c>
      <c r="L394" s="15">
        <f>EXP(G394)/(EXP(G394)+EXP(K394))*100</f>
        <v>82.934735008829435</v>
      </c>
      <c r="M394" s="15">
        <f>EXP(K394)/(EXP(K394)+EXP(G394))*100</f>
        <v>17.065264991170558</v>
      </c>
      <c r="N394" s="17">
        <f t="shared" si="6"/>
        <v>0</v>
      </c>
      <c r="O394" s="17">
        <v>0</v>
      </c>
    </row>
    <row r="395" spans="1:15" x14ac:dyDescent="0.25">
      <c r="A395" t="s">
        <v>581</v>
      </c>
      <c r="B395" s="12" t="s">
        <v>1250</v>
      </c>
      <c r="C395" s="12" t="s">
        <v>20</v>
      </c>
      <c r="D395" s="13">
        <f>IF(B395="N/A", 0, INDEX('Probability Tables'!$J$48:$J$50, MATCH(B395, 'Probability Tables'!$A$48:$A$50, 0)))</f>
        <v>-1.1317644959850102</v>
      </c>
      <c r="E395" s="13">
        <f>IF(C395="N/A", 0, INDEX('Probability Tables'!$J$56:$J$58, MATCH(C395, 'Probability Tables'!$A$56:$A$58, 0)))</f>
        <v>-1.9828147059907641</v>
      </c>
      <c r="F395" s="13">
        <f>'Probability Tables'!$E$3</f>
        <v>-0.48424598596127871</v>
      </c>
      <c r="G395" s="16">
        <f>SUM(D395:F395)</f>
        <v>-3.5988251879370532</v>
      </c>
      <c r="H395" s="14">
        <f>IF(B395="N/A", 0, INDEX('Probability Tables'!$K$48:$K$50, MATCH(B395, 'Probability Tables'!$A$48:$A$50, 0)))</f>
        <v>-0.54522705048332309</v>
      </c>
      <c r="I395" s="14">
        <f>IF(C395="N/A", 0, INDEX('Probability Tables'!$K$56:$K$58, MATCH(C395, 'Probability Tables'!$A$56:$A$58, 0)))</f>
        <v>-1.2944356648959361</v>
      </c>
      <c r="J395" s="14">
        <f>'Probability Tables'!$E$4</f>
        <v>-0.95753369040820424</v>
      </c>
      <c r="K395" s="16">
        <f>SUM(H395:J395)</f>
        <v>-2.7971964057874632</v>
      </c>
      <c r="L395" s="15">
        <f>EXP(G395)/(EXP(G395)+EXP(K395))*100</f>
        <v>30.967721442888767</v>
      </c>
      <c r="M395" s="15">
        <f>EXP(K395)/(EXP(K395)+EXP(G395))*100</f>
        <v>69.032278557111241</v>
      </c>
      <c r="N395" s="17">
        <f t="shared" si="6"/>
        <v>1</v>
      </c>
      <c r="O395" s="17">
        <v>1</v>
      </c>
    </row>
    <row r="396" spans="1:15" x14ac:dyDescent="0.25">
      <c r="A396" t="s">
        <v>582</v>
      </c>
      <c r="B396" s="12" t="s">
        <v>1252</v>
      </c>
      <c r="C396" s="12" t="s">
        <v>15</v>
      </c>
      <c r="D396" s="13">
        <f>IF(B396="N/A", 0, INDEX('Probability Tables'!$J$48:$J$50, MATCH(B396, 'Probability Tables'!$A$48:$A$50, 0)))</f>
        <v>-1.6691571471357227</v>
      </c>
      <c r="E396" s="13">
        <f>IF(C396="N/A", 0, INDEX('Probability Tables'!$J$56:$J$58, MATCH(C396, 'Probability Tables'!$A$56:$A$58, 0)))</f>
        <v>-0.25442485069529852</v>
      </c>
      <c r="F396" s="13">
        <f>'Probability Tables'!$E$3</f>
        <v>-0.48424598596127871</v>
      </c>
      <c r="G396" s="16">
        <f>SUM(D396:F396)</f>
        <v>-2.4078279837923002</v>
      </c>
      <c r="H396" s="14">
        <f>IF(B396="N/A", 0, INDEX('Probability Tables'!$K$48:$K$50, MATCH(B396, 'Probability Tables'!$A$48:$A$50, 0)))</f>
        <v>-1.4997389951776758</v>
      </c>
      <c r="I396" s="14">
        <f>IF(C396="N/A", 0, INDEX('Probability Tables'!$K$56:$K$58, MATCH(C396, 'Probability Tables'!$A$56:$A$58, 0)))</f>
        <v>-0.45323538437685085</v>
      </c>
      <c r="J396" s="14">
        <f>'Probability Tables'!$E$4</f>
        <v>-0.95753369040820424</v>
      </c>
      <c r="K396" s="16">
        <f>SUM(H396:J396)</f>
        <v>-2.9105080699627308</v>
      </c>
      <c r="L396" s="15">
        <f>EXP(G396)/(EXP(G396)+EXP(K396))*100</f>
        <v>62.308895438074174</v>
      </c>
      <c r="M396" s="15">
        <f>EXP(K396)/(EXP(K396)+EXP(G396))*100</f>
        <v>37.691104561925826</v>
      </c>
      <c r="N396" s="17">
        <f t="shared" si="6"/>
        <v>0</v>
      </c>
      <c r="O396" s="17">
        <v>1</v>
      </c>
    </row>
    <row r="397" spans="1:15" x14ac:dyDescent="0.25">
      <c r="A397" t="s">
        <v>583</v>
      </c>
      <c r="B397" s="12" t="s">
        <v>1251</v>
      </c>
      <c r="C397" s="12" t="s">
        <v>15</v>
      </c>
      <c r="D397" s="13">
        <f>IF(B397="N/A", 0, INDEX('Probability Tables'!$J$48:$J$50, MATCH(B397, 'Probability Tables'!$A$48:$A$50, 0)))</f>
        <v>-0.71512608727872051</v>
      </c>
      <c r="E397" s="13">
        <f>IF(C397="N/A", 0, INDEX('Probability Tables'!$J$56:$J$58, MATCH(C397, 'Probability Tables'!$A$56:$A$58, 0)))</f>
        <v>-0.25442485069529852</v>
      </c>
      <c r="F397" s="13">
        <f>'Probability Tables'!$E$3</f>
        <v>-0.48424598596127871</v>
      </c>
      <c r="G397" s="16">
        <f>SUM(D397:F397)</f>
        <v>-1.4537969239352977</v>
      </c>
      <c r="H397" s="14">
        <f>IF(B397="N/A", 0, INDEX('Probability Tables'!$K$48:$K$50, MATCH(B397, 'Probability Tables'!$A$48:$A$50, 0)))</f>
        <v>-1.624036711855253</v>
      </c>
      <c r="I397" s="14">
        <f>IF(C397="N/A", 0, INDEX('Probability Tables'!$K$56:$K$58, MATCH(C397, 'Probability Tables'!$A$56:$A$58, 0)))</f>
        <v>-0.45323538437685085</v>
      </c>
      <c r="J397" s="14">
        <f>'Probability Tables'!$E$4</f>
        <v>-0.95753369040820424</v>
      </c>
      <c r="K397" s="16">
        <f>SUM(H397:J397)</f>
        <v>-3.034805786640308</v>
      </c>
      <c r="L397" s="15">
        <f>EXP(G397)/(EXP(G397)+EXP(K397))*100</f>
        <v>82.934735008829435</v>
      </c>
      <c r="M397" s="15">
        <f>EXP(K397)/(EXP(K397)+EXP(G397))*100</f>
        <v>17.065264991170558</v>
      </c>
      <c r="N397" s="17">
        <f t="shared" si="6"/>
        <v>0</v>
      </c>
      <c r="O397" s="17">
        <v>0</v>
      </c>
    </row>
    <row r="398" spans="1:15" x14ac:dyDescent="0.25">
      <c r="A398" t="s">
        <v>584</v>
      </c>
      <c r="B398" s="12" t="s">
        <v>1251</v>
      </c>
      <c r="C398" s="12" t="s">
        <v>15</v>
      </c>
      <c r="D398" s="13">
        <f>IF(B398="N/A", 0, INDEX('Probability Tables'!$J$48:$J$50, MATCH(B398, 'Probability Tables'!$A$48:$A$50, 0)))</f>
        <v>-0.71512608727872051</v>
      </c>
      <c r="E398" s="13">
        <f>IF(C398="N/A", 0, INDEX('Probability Tables'!$J$56:$J$58, MATCH(C398, 'Probability Tables'!$A$56:$A$58, 0)))</f>
        <v>-0.25442485069529852</v>
      </c>
      <c r="F398" s="13">
        <f>'Probability Tables'!$E$3</f>
        <v>-0.48424598596127871</v>
      </c>
      <c r="G398" s="16">
        <f>SUM(D398:F398)</f>
        <v>-1.4537969239352977</v>
      </c>
      <c r="H398" s="14">
        <f>IF(B398="N/A", 0, INDEX('Probability Tables'!$K$48:$K$50, MATCH(B398, 'Probability Tables'!$A$48:$A$50, 0)))</f>
        <v>-1.624036711855253</v>
      </c>
      <c r="I398" s="14">
        <f>IF(C398="N/A", 0, INDEX('Probability Tables'!$K$56:$K$58, MATCH(C398, 'Probability Tables'!$A$56:$A$58, 0)))</f>
        <v>-0.45323538437685085</v>
      </c>
      <c r="J398" s="14">
        <f>'Probability Tables'!$E$4</f>
        <v>-0.95753369040820424</v>
      </c>
      <c r="K398" s="16">
        <f>SUM(H398:J398)</f>
        <v>-3.034805786640308</v>
      </c>
      <c r="L398" s="15">
        <f>EXP(G398)/(EXP(G398)+EXP(K398))*100</f>
        <v>82.934735008829435</v>
      </c>
      <c r="M398" s="15">
        <f>EXP(K398)/(EXP(K398)+EXP(G398))*100</f>
        <v>17.065264991170558</v>
      </c>
      <c r="N398" s="17">
        <f t="shared" si="6"/>
        <v>0</v>
      </c>
      <c r="O398" s="17">
        <v>0</v>
      </c>
    </row>
    <row r="399" spans="1:15" x14ac:dyDescent="0.25">
      <c r="A399" t="s">
        <v>585</v>
      </c>
      <c r="B399" s="12" t="s">
        <v>1250</v>
      </c>
      <c r="C399" s="12" t="s">
        <v>15</v>
      </c>
      <c r="D399" s="13">
        <f>IF(B399="N/A", 0, INDEX('Probability Tables'!$J$48:$J$50, MATCH(B399, 'Probability Tables'!$A$48:$A$50, 0)))</f>
        <v>-1.1317644959850102</v>
      </c>
      <c r="E399" s="13">
        <f>IF(C399="N/A", 0, INDEX('Probability Tables'!$J$56:$J$58, MATCH(C399, 'Probability Tables'!$A$56:$A$58, 0)))</f>
        <v>-0.25442485069529852</v>
      </c>
      <c r="F399" s="13">
        <f>'Probability Tables'!$E$3</f>
        <v>-0.48424598596127871</v>
      </c>
      <c r="G399" s="16">
        <f>SUM(D399:F399)</f>
        <v>-1.8704353326415875</v>
      </c>
      <c r="H399" s="14">
        <f>IF(B399="N/A", 0, INDEX('Probability Tables'!$K$48:$K$50, MATCH(B399, 'Probability Tables'!$A$48:$A$50, 0)))</f>
        <v>-0.54522705048332309</v>
      </c>
      <c r="I399" s="14">
        <f>IF(C399="N/A", 0, INDEX('Probability Tables'!$K$56:$K$58, MATCH(C399, 'Probability Tables'!$A$56:$A$58, 0)))</f>
        <v>-0.45323538437685085</v>
      </c>
      <c r="J399" s="14">
        <f>'Probability Tables'!$E$4</f>
        <v>-0.95753369040820424</v>
      </c>
      <c r="K399" s="16">
        <f>SUM(H399:J399)</f>
        <v>-1.9559961252683782</v>
      </c>
      <c r="L399" s="15">
        <f>EXP(G399)/(EXP(G399)+EXP(K399))*100</f>
        <v>52.137715852432443</v>
      </c>
      <c r="M399" s="15">
        <f>EXP(K399)/(EXP(K399)+EXP(G399))*100</f>
        <v>47.862284147567557</v>
      </c>
      <c r="N399" s="17">
        <f t="shared" si="6"/>
        <v>0</v>
      </c>
      <c r="O399" s="17">
        <v>0</v>
      </c>
    </row>
    <row r="400" spans="1:15" x14ac:dyDescent="0.25">
      <c r="A400" t="s">
        <v>586</v>
      </c>
      <c r="B400" s="12" t="s">
        <v>1252</v>
      </c>
      <c r="C400" s="12" t="s">
        <v>15</v>
      </c>
      <c r="D400" s="13">
        <f>IF(B400="N/A", 0, INDEX('Probability Tables'!$J$48:$J$50, MATCH(B400, 'Probability Tables'!$A$48:$A$50, 0)))</f>
        <v>-1.6691571471357227</v>
      </c>
      <c r="E400" s="13">
        <f>IF(C400="N/A", 0, INDEX('Probability Tables'!$J$56:$J$58, MATCH(C400, 'Probability Tables'!$A$56:$A$58, 0)))</f>
        <v>-0.25442485069529852</v>
      </c>
      <c r="F400" s="13">
        <f>'Probability Tables'!$E$3</f>
        <v>-0.48424598596127871</v>
      </c>
      <c r="G400" s="16">
        <f>SUM(D400:F400)</f>
        <v>-2.4078279837923002</v>
      </c>
      <c r="H400" s="14">
        <f>IF(B400="N/A", 0, INDEX('Probability Tables'!$K$48:$K$50, MATCH(B400, 'Probability Tables'!$A$48:$A$50, 0)))</f>
        <v>-1.4997389951776758</v>
      </c>
      <c r="I400" s="14">
        <f>IF(C400="N/A", 0, INDEX('Probability Tables'!$K$56:$K$58, MATCH(C400, 'Probability Tables'!$A$56:$A$58, 0)))</f>
        <v>-0.45323538437685085</v>
      </c>
      <c r="J400" s="14">
        <f>'Probability Tables'!$E$4</f>
        <v>-0.95753369040820424</v>
      </c>
      <c r="K400" s="16">
        <f>SUM(H400:J400)</f>
        <v>-2.9105080699627308</v>
      </c>
      <c r="L400" s="15">
        <f>EXP(G400)/(EXP(G400)+EXP(K400))*100</f>
        <v>62.308895438074174</v>
      </c>
      <c r="M400" s="15">
        <f>EXP(K400)/(EXP(K400)+EXP(G400))*100</f>
        <v>37.691104561925826</v>
      </c>
      <c r="N400" s="17">
        <f t="shared" si="6"/>
        <v>0</v>
      </c>
      <c r="O400" s="17">
        <v>0</v>
      </c>
    </row>
    <row r="401" spans="1:15" x14ac:dyDescent="0.25">
      <c r="A401" t="s">
        <v>587</v>
      </c>
      <c r="B401" s="12" t="s">
        <v>1252</v>
      </c>
      <c r="C401" s="12" t="s">
        <v>15</v>
      </c>
      <c r="D401" s="13">
        <f>IF(B401="N/A", 0, INDEX('Probability Tables'!$J$48:$J$50, MATCH(B401, 'Probability Tables'!$A$48:$A$50, 0)))</f>
        <v>-1.6691571471357227</v>
      </c>
      <c r="E401" s="13">
        <f>IF(C401="N/A", 0, INDEX('Probability Tables'!$J$56:$J$58, MATCH(C401, 'Probability Tables'!$A$56:$A$58, 0)))</f>
        <v>-0.25442485069529852</v>
      </c>
      <c r="F401" s="13">
        <f>'Probability Tables'!$E$3</f>
        <v>-0.48424598596127871</v>
      </c>
      <c r="G401" s="16">
        <f>SUM(D401:F401)</f>
        <v>-2.4078279837923002</v>
      </c>
      <c r="H401" s="14">
        <f>IF(B401="N/A", 0, INDEX('Probability Tables'!$K$48:$K$50, MATCH(B401, 'Probability Tables'!$A$48:$A$50, 0)))</f>
        <v>-1.4997389951776758</v>
      </c>
      <c r="I401" s="14">
        <f>IF(C401="N/A", 0, INDEX('Probability Tables'!$K$56:$K$58, MATCH(C401, 'Probability Tables'!$A$56:$A$58, 0)))</f>
        <v>-0.45323538437685085</v>
      </c>
      <c r="J401" s="14">
        <f>'Probability Tables'!$E$4</f>
        <v>-0.95753369040820424</v>
      </c>
      <c r="K401" s="16">
        <f>SUM(H401:J401)</f>
        <v>-2.9105080699627308</v>
      </c>
      <c r="L401" s="15">
        <f>EXP(G401)/(EXP(G401)+EXP(K401))*100</f>
        <v>62.308895438074174</v>
      </c>
      <c r="M401" s="15">
        <f>EXP(K401)/(EXP(K401)+EXP(G401))*100</f>
        <v>37.691104561925826</v>
      </c>
      <c r="N401" s="17">
        <f t="shared" si="6"/>
        <v>0</v>
      </c>
      <c r="O401" s="17">
        <v>1</v>
      </c>
    </row>
    <row r="402" spans="1:15" x14ac:dyDescent="0.25">
      <c r="A402" t="s">
        <v>588</v>
      </c>
      <c r="B402" s="12" t="s">
        <v>1251</v>
      </c>
      <c r="C402" s="12" t="s">
        <v>15</v>
      </c>
      <c r="D402" s="13">
        <f>IF(B402="N/A", 0, INDEX('Probability Tables'!$J$48:$J$50, MATCH(B402, 'Probability Tables'!$A$48:$A$50, 0)))</f>
        <v>-0.71512608727872051</v>
      </c>
      <c r="E402" s="13">
        <f>IF(C402="N/A", 0, INDEX('Probability Tables'!$J$56:$J$58, MATCH(C402, 'Probability Tables'!$A$56:$A$58, 0)))</f>
        <v>-0.25442485069529852</v>
      </c>
      <c r="F402" s="13">
        <f>'Probability Tables'!$E$3</f>
        <v>-0.48424598596127871</v>
      </c>
      <c r="G402" s="16">
        <f>SUM(D402:F402)</f>
        <v>-1.4537969239352977</v>
      </c>
      <c r="H402" s="14">
        <f>IF(B402="N/A", 0, INDEX('Probability Tables'!$K$48:$K$50, MATCH(B402, 'Probability Tables'!$A$48:$A$50, 0)))</f>
        <v>-1.624036711855253</v>
      </c>
      <c r="I402" s="14">
        <f>IF(C402="N/A", 0, INDEX('Probability Tables'!$K$56:$K$58, MATCH(C402, 'Probability Tables'!$A$56:$A$58, 0)))</f>
        <v>-0.45323538437685085</v>
      </c>
      <c r="J402" s="14">
        <f>'Probability Tables'!$E$4</f>
        <v>-0.95753369040820424</v>
      </c>
      <c r="K402" s="16">
        <f>SUM(H402:J402)</f>
        <v>-3.034805786640308</v>
      </c>
      <c r="L402" s="15">
        <f>EXP(G402)/(EXP(G402)+EXP(K402))*100</f>
        <v>82.934735008829435</v>
      </c>
      <c r="M402" s="15">
        <f>EXP(K402)/(EXP(K402)+EXP(G402))*100</f>
        <v>17.065264991170558</v>
      </c>
      <c r="N402" s="17">
        <f t="shared" si="6"/>
        <v>0</v>
      </c>
      <c r="O402" s="17">
        <v>1</v>
      </c>
    </row>
    <row r="403" spans="1:15" x14ac:dyDescent="0.25">
      <c r="A403" t="s">
        <v>590</v>
      </c>
      <c r="B403" s="12" t="s">
        <v>1251</v>
      </c>
      <c r="C403" s="12" t="s">
        <v>15</v>
      </c>
      <c r="D403" s="13">
        <f>IF(B403="N/A", 0, INDEX('Probability Tables'!$J$48:$J$50, MATCH(B403, 'Probability Tables'!$A$48:$A$50, 0)))</f>
        <v>-0.71512608727872051</v>
      </c>
      <c r="E403" s="13">
        <f>IF(C403="N/A", 0, INDEX('Probability Tables'!$J$56:$J$58, MATCH(C403, 'Probability Tables'!$A$56:$A$58, 0)))</f>
        <v>-0.25442485069529852</v>
      </c>
      <c r="F403" s="13">
        <f>'Probability Tables'!$E$3</f>
        <v>-0.48424598596127871</v>
      </c>
      <c r="G403" s="16">
        <f>SUM(D403:F403)</f>
        <v>-1.4537969239352977</v>
      </c>
      <c r="H403" s="14">
        <f>IF(B403="N/A", 0, INDEX('Probability Tables'!$K$48:$K$50, MATCH(B403, 'Probability Tables'!$A$48:$A$50, 0)))</f>
        <v>-1.624036711855253</v>
      </c>
      <c r="I403" s="14">
        <f>IF(C403="N/A", 0, INDEX('Probability Tables'!$K$56:$K$58, MATCH(C403, 'Probability Tables'!$A$56:$A$58, 0)))</f>
        <v>-0.45323538437685085</v>
      </c>
      <c r="J403" s="14">
        <f>'Probability Tables'!$E$4</f>
        <v>-0.95753369040820424</v>
      </c>
      <c r="K403" s="16">
        <f>SUM(H403:J403)</f>
        <v>-3.034805786640308</v>
      </c>
      <c r="L403" s="15">
        <f>EXP(G403)/(EXP(G403)+EXP(K403))*100</f>
        <v>82.934735008829435</v>
      </c>
      <c r="M403" s="15">
        <f>EXP(K403)/(EXP(K403)+EXP(G403))*100</f>
        <v>17.065264991170558</v>
      </c>
      <c r="N403" s="17">
        <f t="shared" si="6"/>
        <v>0</v>
      </c>
      <c r="O403" s="17">
        <v>0</v>
      </c>
    </row>
    <row r="404" spans="1:15" x14ac:dyDescent="0.25">
      <c r="A404" t="s">
        <v>591</v>
      </c>
      <c r="B404" s="12" t="s">
        <v>1251</v>
      </c>
      <c r="C404" s="12" t="s">
        <v>15</v>
      </c>
      <c r="D404" s="13">
        <f>IF(B404="N/A", 0, INDEX('Probability Tables'!$J$48:$J$50, MATCH(B404, 'Probability Tables'!$A$48:$A$50, 0)))</f>
        <v>-0.71512608727872051</v>
      </c>
      <c r="E404" s="13">
        <f>IF(C404="N/A", 0, INDEX('Probability Tables'!$J$56:$J$58, MATCH(C404, 'Probability Tables'!$A$56:$A$58, 0)))</f>
        <v>-0.25442485069529852</v>
      </c>
      <c r="F404" s="13">
        <f>'Probability Tables'!$E$3</f>
        <v>-0.48424598596127871</v>
      </c>
      <c r="G404" s="16">
        <f>SUM(D404:F404)</f>
        <v>-1.4537969239352977</v>
      </c>
      <c r="H404" s="14">
        <f>IF(B404="N/A", 0, INDEX('Probability Tables'!$K$48:$K$50, MATCH(B404, 'Probability Tables'!$A$48:$A$50, 0)))</f>
        <v>-1.624036711855253</v>
      </c>
      <c r="I404" s="14">
        <f>IF(C404="N/A", 0, INDEX('Probability Tables'!$K$56:$K$58, MATCH(C404, 'Probability Tables'!$A$56:$A$58, 0)))</f>
        <v>-0.45323538437685085</v>
      </c>
      <c r="J404" s="14">
        <f>'Probability Tables'!$E$4</f>
        <v>-0.95753369040820424</v>
      </c>
      <c r="K404" s="16">
        <f>SUM(H404:J404)</f>
        <v>-3.034805786640308</v>
      </c>
      <c r="L404" s="15">
        <f>EXP(G404)/(EXP(G404)+EXP(K404))*100</f>
        <v>82.934735008829435</v>
      </c>
      <c r="M404" s="15">
        <f>EXP(K404)/(EXP(K404)+EXP(G404))*100</f>
        <v>17.065264991170558</v>
      </c>
      <c r="N404" s="17">
        <f t="shared" si="6"/>
        <v>0</v>
      </c>
      <c r="O404" s="17">
        <v>0</v>
      </c>
    </row>
    <row r="405" spans="1:15" x14ac:dyDescent="0.25">
      <c r="A405" t="s">
        <v>592</v>
      </c>
      <c r="B405" s="12" t="s">
        <v>1252</v>
      </c>
      <c r="C405" s="12" t="s">
        <v>15</v>
      </c>
      <c r="D405" s="13">
        <f>IF(B405="N/A", 0, INDEX('Probability Tables'!$J$48:$J$50, MATCH(B405, 'Probability Tables'!$A$48:$A$50, 0)))</f>
        <v>-1.6691571471357227</v>
      </c>
      <c r="E405" s="13">
        <f>IF(C405="N/A", 0, INDEX('Probability Tables'!$J$56:$J$58, MATCH(C405, 'Probability Tables'!$A$56:$A$58, 0)))</f>
        <v>-0.25442485069529852</v>
      </c>
      <c r="F405" s="13">
        <f>'Probability Tables'!$E$3</f>
        <v>-0.48424598596127871</v>
      </c>
      <c r="G405" s="16">
        <f>SUM(D405:F405)</f>
        <v>-2.4078279837923002</v>
      </c>
      <c r="H405" s="14">
        <f>IF(B405="N/A", 0, INDEX('Probability Tables'!$K$48:$K$50, MATCH(B405, 'Probability Tables'!$A$48:$A$50, 0)))</f>
        <v>-1.4997389951776758</v>
      </c>
      <c r="I405" s="14">
        <f>IF(C405="N/A", 0, INDEX('Probability Tables'!$K$56:$K$58, MATCH(C405, 'Probability Tables'!$A$56:$A$58, 0)))</f>
        <v>-0.45323538437685085</v>
      </c>
      <c r="J405" s="14">
        <f>'Probability Tables'!$E$4</f>
        <v>-0.95753369040820424</v>
      </c>
      <c r="K405" s="16">
        <f>SUM(H405:J405)</f>
        <v>-2.9105080699627308</v>
      </c>
      <c r="L405" s="15">
        <f>EXP(G405)/(EXP(G405)+EXP(K405))*100</f>
        <v>62.308895438074174</v>
      </c>
      <c r="M405" s="15">
        <f>EXP(K405)/(EXP(K405)+EXP(G405))*100</f>
        <v>37.691104561925826</v>
      </c>
      <c r="N405" s="17">
        <f t="shared" si="6"/>
        <v>0</v>
      </c>
      <c r="O405" s="17">
        <v>0</v>
      </c>
    </row>
    <row r="406" spans="1:15" x14ac:dyDescent="0.25">
      <c r="A406" t="s">
        <v>593</v>
      </c>
      <c r="B406" s="12" t="s">
        <v>1251</v>
      </c>
      <c r="C406" s="12" t="s">
        <v>15</v>
      </c>
      <c r="D406" s="13">
        <f>IF(B406="N/A", 0, INDEX('Probability Tables'!$J$48:$J$50, MATCH(B406, 'Probability Tables'!$A$48:$A$50, 0)))</f>
        <v>-0.71512608727872051</v>
      </c>
      <c r="E406" s="13">
        <f>IF(C406="N/A", 0, INDEX('Probability Tables'!$J$56:$J$58, MATCH(C406, 'Probability Tables'!$A$56:$A$58, 0)))</f>
        <v>-0.25442485069529852</v>
      </c>
      <c r="F406" s="13">
        <f>'Probability Tables'!$E$3</f>
        <v>-0.48424598596127871</v>
      </c>
      <c r="G406" s="16">
        <f>SUM(D406:F406)</f>
        <v>-1.4537969239352977</v>
      </c>
      <c r="H406" s="14">
        <f>IF(B406="N/A", 0, INDEX('Probability Tables'!$K$48:$K$50, MATCH(B406, 'Probability Tables'!$A$48:$A$50, 0)))</f>
        <v>-1.624036711855253</v>
      </c>
      <c r="I406" s="14">
        <f>IF(C406="N/A", 0, INDEX('Probability Tables'!$K$56:$K$58, MATCH(C406, 'Probability Tables'!$A$56:$A$58, 0)))</f>
        <v>-0.45323538437685085</v>
      </c>
      <c r="J406" s="14">
        <f>'Probability Tables'!$E$4</f>
        <v>-0.95753369040820424</v>
      </c>
      <c r="K406" s="16">
        <f>SUM(H406:J406)</f>
        <v>-3.034805786640308</v>
      </c>
      <c r="L406" s="15">
        <f>EXP(G406)/(EXP(G406)+EXP(K406))*100</f>
        <v>82.934735008829435</v>
      </c>
      <c r="M406" s="15">
        <f>EXP(K406)/(EXP(K406)+EXP(G406))*100</f>
        <v>17.065264991170558</v>
      </c>
      <c r="N406" s="17">
        <f t="shared" si="6"/>
        <v>0</v>
      </c>
      <c r="O406" s="17">
        <v>0</v>
      </c>
    </row>
    <row r="407" spans="1:15" x14ac:dyDescent="0.25">
      <c r="A407" t="s">
        <v>594</v>
      </c>
      <c r="B407" s="12" t="s">
        <v>1250</v>
      </c>
      <c r="C407" s="12" t="s">
        <v>15</v>
      </c>
      <c r="D407" s="13">
        <f>IF(B407="N/A", 0, INDEX('Probability Tables'!$J$48:$J$50, MATCH(B407, 'Probability Tables'!$A$48:$A$50, 0)))</f>
        <v>-1.1317644959850102</v>
      </c>
      <c r="E407" s="13">
        <f>IF(C407="N/A", 0, INDEX('Probability Tables'!$J$56:$J$58, MATCH(C407, 'Probability Tables'!$A$56:$A$58, 0)))</f>
        <v>-0.25442485069529852</v>
      </c>
      <c r="F407" s="13">
        <f>'Probability Tables'!$E$3</f>
        <v>-0.48424598596127871</v>
      </c>
      <c r="G407" s="16">
        <f>SUM(D407:F407)</f>
        <v>-1.8704353326415875</v>
      </c>
      <c r="H407" s="14">
        <f>IF(B407="N/A", 0, INDEX('Probability Tables'!$K$48:$K$50, MATCH(B407, 'Probability Tables'!$A$48:$A$50, 0)))</f>
        <v>-0.54522705048332309</v>
      </c>
      <c r="I407" s="14">
        <f>IF(C407="N/A", 0, INDEX('Probability Tables'!$K$56:$K$58, MATCH(C407, 'Probability Tables'!$A$56:$A$58, 0)))</f>
        <v>-0.45323538437685085</v>
      </c>
      <c r="J407" s="14">
        <f>'Probability Tables'!$E$4</f>
        <v>-0.95753369040820424</v>
      </c>
      <c r="K407" s="16">
        <f>SUM(H407:J407)</f>
        <v>-1.9559961252683782</v>
      </c>
      <c r="L407" s="15">
        <f>EXP(G407)/(EXP(G407)+EXP(K407))*100</f>
        <v>52.137715852432443</v>
      </c>
      <c r="M407" s="15">
        <f>EXP(K407)/(EXP(K407)+EXP(G407))*100</f>
        <v>47.862284147567557</v>
      </c>
      <c r="N407" s="17">
        <f t="shared" si="6"/>
        <v>0</v>
      </c>
      <c r="O407" s="17">
        <v>0</v>
      </c>
    </row>
    <row r="408" spans="1:15" x14ac:dyDescent="0.25">
      <c r="A408" t="s">
        <v>595</v>
      </c>
      <c r="B408" s="12" t="s">
        <v>1251</v>
      </c>
      <c r="C408" s="12" t="s">
        <v>15</v>
      </c>
      <c r="D408" s="13">
        <f>IF(B408="N/A", 0, INDEX('Probability Tables'!$J$48:$J$50, MATCH(B408, 'Probability Tables'!$A$48:$A$50, 0)))</f>
        <v>-0.71512608727872051</v>
      </c>
      <c r="E408" s="13">
        <f>IF(C408="N/A", 0, INDEX('Probability Tables'!$J$56:$J$58, MATCH(C408, 'Probability Tables'!$A$56:$A$58, 0)))</f>
        <v>-0.25442485069529852</v>
      </c>
      <c r="F408" s="13">
        <f>'Probability Tables'!$E$3</f>
        <v>-0.48424598596127871</v>
      </c>
      <c r="G408" s="16">
        <f>SUM(D408:F408)</f>
        <v>-1.4537969239352977</v>
      </c>
      <c r="H408" s="14">
        <f>IF(B408="N/A", 0, INDEX('Probability Tables'!$K$48:$K$50, MATCH(B408, 'Probability Tables'!$A$48:$A$50, 0)))</f>
        <v>-1.624036711855253</v>
      </c>
      <c r="I408" s="14">
        <f>IF(C408="N/A", 0, INDEX('Probability Tables'!$K$56:$K$58, MATCH(C408, 'Probability Tables'!$A$56:$A$58, 0)))</f>
        <v>-0.45323538437685085</v>
      </c>
      <c r="J408" s="14">
        <f>'Probability Tables'!$E$4</f>
        <v>-0.95753369040820424</v>
      </c>
      <c r="K408" s="16">
        <f>SUM(H408:J408)</f>
        <v>-3.034805786640308</v>
      </c>
      <c r="L408" s="15">
        <f>EXP(G408)/(EXP(G408)+EXP(K408))*100</f>
        <v>82.934735008829435</v>
      </c>
      <c r="M408" s="15">
        <f>EXP(K408)/(EXP(K408)+EXP(G408))*100</f>
        <v>17.065264991170558</v>
      </c>
      <c r="N408" s="17">
        <f t="shared" si="6"/>
        <v>0</v>
      </c>
      <c r="O408" s="17">
        <v>0</v>
      </c>
    </row>
    <row r="409" spans="1:15" x14ac:dyDescent="0.25">
      <c r="A409" t="s">
        <v>596</v>
      </c>
      <c r="B409" s="12" t="s">
        <v>1252</v>
      </c>
      <c r="C409" s="12" t="s">
        <v>15</v>
      </c>
      <c r="D409" s="13">
        <f>IF(B409="N/A", 0, INDEX('Probability Tables'!$J$48:$J$50, MATCH(B409, 'Probability Tables'!$A$48:$A$50, 0)))</f>
        <v>-1.6691571471357227</v>
      </c>
      <c r="E409" s="13">
        <f>IF(C409="N/A", 0, INDEX('Probability Tables'!$J$56:$J$58, MATCH(C409, 'Probability Tables'!$A$56:$A$58, 0)))</f>
        <v>-0.25442485069529852</v>
      </c>
      <c r="F409" s="13">
        <f>'Probability Tables'!$E$3</f>
        <v>-0.48424598596127871</v>
      </c>
      <c r="G409" s="16">
        <f>SUM(D409:F409)</f>
        <v>-2.4078279837923002</v>
      </c>
      <c r="H409" s="14">
        <f>IF(B409="N/A", 0, INDEX('Probability Tables'!$K$48:$K$50, MATCH(B409, 'Probability Tables'!$A$48:$A$50, 0)))</f>
        <v>-1.4997389951776758</v>
      </c>
      <c r="I409" s="14">
        <f>IF(C409="N/A", 0, INDEX('Probability Tables'!$K$56:$K$58, MATCH(C409, 'Probability Tables'!$A$56:$A$58, 0)))</f>
        <v>-0.45323538437685085</v>
      </c>
      <c r="J409" s="14">
        <f>'Probability Tables'!$E$4</f>
        <v>-0.95753369040820424</v>
      </c>
      <c r="K409" s="16">
        <f>SUM(H409:J409)</f>
        <v>-2.9105080699627308</v>
      </c>
      <c r="L409" s="15">
        <f>EXP(G409)/(EXP(G409)+EXP(K409))*100</f>
        <v>62.308895438074174</v>
      </c>
      <c r="M409" s="15">
        <f>EXP(K409)/(EXP(K409)+EXP(G409))*100</f>
        <v>37.691104561925826</v>
      </c>
      <c r="N409" s="17">
        <f t="shared" si="6"/>
        <v>0</v>
      </c>
      <c r="O409" s="17">
        <v>1</v>
      </c>
    </row>
    <row r="410" spans="1:15" x14ac:dyDescent="0.25">
      <c r="A410" t="s">
        <v>597</v>
      </c>
      <c r="B410" s="12" t="s">
        <v>1251</v>
      </c>
      <c r="C410" s="12" t="s">
        <v>15</v>
      </c>
      <c r="D410" s="13">
        <f>IF(B410="N/A", 0, INDEX('Probability Tables'!$J$48:$J$50, MATCH(B410, 'Probability Tables'!$A$48:$A$50, 0)))</f>
        <v>-0.71512608727872051</v>
      </c>
      <c r="E410" s="13">
        <f>IF(C410="N/A", 0, INDEX('Probability Tables'!$J$56:$J$58, MATCH(C410, 'Probability Tables'!$A$56:$A$58, 0)))</f>
        <v>-0.25442485069529852</v>
      </c>
      <c r="F410" s="13">
        <f>'Probability Tables'!$E$3</f>
        <v>-0.48424598596127871</v>
      </c>
      <c r="G410" s="16">
        <f>SUM(D410:F410)</f>
        <v>-1.4537969239352977</v>
      </c>
      <c r="H410" s="14">
        <f>IF(B410="N/A", 0, INDEX('Probability Tables'!$K$48:$K$50, MATCH(B410, 'Probability Tables'!$A$48:$A$50, 0)))</f>
        <v>-1.624036711855253</v>
      </c>
      <c r="I410" s="14">
        <f>IF(C410="N/A", 0, INDEX('Probability Tables'!$K$56:$K$58, MATCH(C410, 'Probability Tables'!$A$56:$A$58, 0)))</f>
        <v>-0.45323538437685085</v>
      </c>
      <c r="J410" s="14">
        <f>'Probability Tables'!$E$4</f>
        <v>-0.95753369040820424</v>
      </c>
      <c r="K410" s="16">
        <f>SUM(H410:J410)</f>
        <v>-3.034805786640308</v>
      </c>
      <c r="L410" s="15">
        <f>EXP(G410)/(EXP(G410)+EXP(K410))*100</f>
        <v>82.934735008829435</v>
      </c>
      <c r="M410" s="15">
        <f>EXP(K410)/(EXP(K410)+EXP(G410))*100</f>
        <v>17.065264991170558</v>
      </c>
      <c r="N410" s="17">
        <f t="shared" si="6"/>
        <v>0</v>
      </c>
      <c r="O410" s="17">
        <v>0</v>
      </c>
    </row>
    <row r="411" spans="1:15" x14ac:dyDescent="0.25">
      <c r="A411" t="s">
        <v>598</v>
      </c>
      <c r="B411" s="12" t="s">
        <v>1250</v>
      </c>
      <c r="C411" s="12" t="s">
        <v>15</v>
      </c>
      <c r="D411" s="13">
        <f>IF(B411="N/A", 0, INDEX('Probability Tables'!$J$48:$J$50, MATCH(B411, 'Probability Tables'!$A$48:$A$50, 0)))</f>
        <v>-1.1317644959850102</v>
      </c>
      <c r="E411" s="13">
        <f>IF(C411="N/A", 0, INDEX('Probability Tables'!$J$56:$J$58, MATCH(C411, 'Probability Tables'!$A$56:$A$58, 0)))</f>
        <v>-0.25442485069529852</v>
      </c>
      <c r="F411" s="13">
        <f>'Probability Tables'!$E$3</f>
        <v>-0.48424598596127871</v>
      </c>
      <c r="G411" s="16">
        <f>SUM(D411:F411)</f>
        <v>-1.8704353326415875</v>
      </c>
      <c r="H411" s="14">
        <f>IF(B411="N/A", 0, INDEX('Probability Tables'!$K$48:$K$50, MATCH(B411, 'Probability Tables'!$A$48:$A$50, 0)))</f>
        <v>-0.54522705048332309</v>
      </c>
      <c r="I411" s="14">
        <f>IF(C411="N/A", 0, INDEX('Probability Tables'!$K$56:$K$58, MATCH(C411, 'Probability Tables'!$A$56:$A$58, 0)))</f>
        <v>-0.45323538437685085</v>
      </c>
      <c r="J411" s="14">
        <f>'Probability Tables'!$E$4</f>
        <v>-0.95753369040820424</v>
      </c>
      <c r="K411" s="16">
        <f>SUM(H411:J411)</f>
        <v>-1.9559961252683782</v>
      </c>
      <c r="L411" s="15">
        <f>EXP(G411)/(EXP(G411)+EXP(K411))*100</f>
        <v>52.137715852432443</v>
      </c>
      <c r="M411" s="15">
        <f>EXP(K411)/(EXP(K411)+EXP(G411))*100</f>
        <v>47.862284147567557</v>
      </c>
      <c r="N411" s="17">
        <f t="shared" si="6"/>
        <v>0</v>
      </c>
      <c r="O411" s="17">
        <v>0</v>
      </c>
    </row>
    <row r="412" spans="1:15" x14ac:dyDescent="0.25">
      <c r="A412" t="s">
        <v>599</v>
      </c>
      <c r="B412" s="12" t="s">
        <v>1251</v>
      </c>
      <c r="C412" s="12" t="s">
        <v>15</v>
      </c>
      <c r="D412" s="13">
        <f>IF(B412="N/A", 0, INDEX('Probability Tables'!$J$48:$J$50, MATCH(B412, 'Probability Tables'!$A$48:$A$50, 0)))</f>
        <v>-0.71512608727872051</v>
      </c>
      <c r="E412" s="13">
        <f>IF(C412="N/A", 0, INDEX('Probability Tables'!$J$56:$J$58, MATCH(C412, 'Probability Tables'!$A$56:$A$58, 0)))</f>
        <v>-0.25442485069529852</v>
      </c>
      <c r="F412" s="13">
        <f>'Probability Tables'!$E$3</f>
        <v>-0.48424598596127871</v>
      </c>
      <c r="G412" s="16">
        <f>SUM(D412:F412)</f>
        <v>-1.4537969239352977</v>
      </c>
      <c r="H412" s="14">
        <f>IF(B412="N/A", 0, INDEX('Probability Tables'!$K$48:$K$50, MATCH(B412, 'Probability Tables'!$A$48:$A$50, 0)))</f>
        <v>-1.624036711855253</v>
      </c>
      <c r="I412" s="14">
        <f>IF(C412="N/A", 0, INDEX('Probability Tables'!$K$56:$K$58, MATCH(C412, 'Probability Tables'!$A$56:$A$58, 0)))</f>
        <v>-0.45323538437685085</v>
      </c>
      <c r="J412" s="14">
        <f>'Probability Tables'!$E$4</f>
        <v>-0.95753369040820424</v>
      </c>
      <c r="K412" s="16">
        <f>SUM(H412:J412)</f>
        <v>-3.034805786640308</v>
      </c>
      <c r="L412" s="15">
        <f>EXP(G412)/(EXP(G412)+EXP(K412))*100</f>
        <v>82.934735008829435</v>
      </c>
      <c r="M412" s="15">
        <f>EXP(K412)/(EXP(K412)+EXP(G412))*100</f>
        <v>17.065264991170558</v>
      </c>
      <c r="N412" s="17">
        <f t="shared" si="6"/>
        <v>0</v>
      </c>
      <c r="O412" s="17">
        <v>0</v>
      </c>
    </row>
    <row r="413" spans="1:15" x14ac:dyDescent="0.25">
      <c r="A413" t="s">
        <v>600</v>
      </c>
      <c r="B413" s="12" t="s">
        <v>1251</v>
      </c>
      <c r="C413" s="12" t="s">
        <v>27</v>
      </c>
      <c r="D413" s="13">
        <f>IF(B413="N/A", 0, INDEX('Probability Tables'!$J$48:$J$50, MATCH(B413, 'Probability Tables'!$A$48:$A$50, 0)))</f>
        <v>-0.71512608727872051</v>
      </c>
      <c r="E413" s="13">
        <f>IF(C413="N/A", 0, INDEX('Probability Tables'!$J$56:$J$58, MATCH(C413, 'Probability Tables'!$A$56:$A$58, 0)))</f>
        <v>-2.4423470353692043</v>
      </c>
      <c r="F413" s="13">
        <f>'Probability Tables'!$E$3</f>
        <v>-0.48424598596127871</v>
      </c>
      <c r="G413" s="16">
        <f>SUM(D413:F413)</f>
        <v>-3.6417191086092036</v>
      </c>
      <c r="H413" s="14">
        <f>IF(B413="N/A", 0, INDEX('Probability Tables'!$K$48:$K$50, MATCH(B413, 'Probability Tables'!$A$48:$A$50, 0)))</f>
        <v>-1.624036711855253</v>
      </c>
      <c r="I413" s="14">
        <f>IF(C413="N/A", 0, INDEX('Probability Tables'!$K$56:$K$58, MATCH(C413, 'Probability Tables'!$A$56:$A$58, 0)))</f>
        <v>-2.4037432426807936</v>
      </c>
      <c r="J413" s="14">
        <f>'Probability Tables'!$E$4</f>
        <v>-0.95753369040820424</v>
      </c>
      <c r="K413" s="16">
        <f>SUM(H413:J413)</f>
        <v>-4.9853136449442506</v>
      </c>
      <c r="L413" s="15">
        <f>EXP(G413)/(EXP(G413)+EXP(K413))*100</f>
        <v>79.308044015970736</v>
      </c>
      <c r="M413" s="15">
        <f>EXP(K413)/(EXP(K413)+EXP(G413))*100</f>
        <v>20.69195598402926</v>
      </c>
      <c r="N413" s="17">
        <f t="shared" si="6"/>
        <v>0</v>
      </c>
      <c r="O413" s="17">
        <v>0</v>
      </c>
    </row>
    <row r="414" spans="1:15" x14ac:dyDescent="0.25">
      <c r="A414" t="s">
        <v>601</v>
      </c>
      <c r="B414" s="12" t="s">
        <v>1250</v>
      </c>
      <c r="C414" s="12" t="s">
        <v>27</v>
      </c>
      <c r="D414" s="13">
        <f>IF(B414="N/A", 0, INDEX('Probability Tables'!$J$48:$J$50, MATCH(B414, 'Probability Tables'!$A$48:$A$50, 0)))</f>
        <v>-1.1317644959850102</v>
      </c>
      <c r="E414" s="13">
        <f>IF(C414="N/A", 0, INDEX('Probability Tables'!$J$56:$J$58, MATCH(C414, 'Probability Tables'!$A$56:$A$58, 0)))</f>
        <v>-2.4423470353692043</v>
      </c>
      <c r="F414" s="13">
        <f>'Probability Tables'!$E$3</f>
        <v>-0.48424598596127871</v>
      </c>
      <c r="G414" s="16">
        <f>SUM(D414:F414)</f>
        <v>-4.0583575173154927</v>
      </c>
      <c r="H414" s="14">
        <f>IF(B414="N/A", 0, INDEX('Probability Tables'!$K$48:$K$50, MATCH(B414, 'Probability Tables'!$A$48:$A$50, 0)))</f>
        <v>-0.54522705048332309</v>
      </c>
      <c r="I414" s="14">
        <f>IF(C414="N/A", 0, INDEX('Probability Tables'!$K$56:$K$58, MATCH(C414, 'Probability Tables'!$A$56:$A$58, 0)))</f>
        <v>-2.4037432426807936</v>
      </c>
      <c r="J414" s="14">
        <f>'Probability Tables'!$E$4</f>
        <v>-0.95753369040820424</v>
      </c>
      <c r="K414" s="16">
        <f>SUM(H414:J414)</f>
        <v>-3.9065039835723208</v>
      </c>
      <c r="L414" s="15">
        <f>EXP(G414)/(EXP(G414)+EXP(K414))*100</f>
        <v>46.210940010675841</v>
      </c>
      <c r="M414" s="15">
        <f>EXP(K414)/(EXP(K414)+EXP(G414))*100</f>
        <v>53.789059989324173</v>
      </c>
      <c r="N414" s="17">
        <f t="shared" si="6"/>
        <v>1</v>
      </c>
      <c r="O414" s="17">
        <v>1</v>
      </c>
    </row>
    <row r="415" spans="1:15" x14ac:dyDescent="0.25">
      <c r="A415" t="s">
        <v>602</v>
      </c>
      <c r="B415" s="12" t="s">
        <v>1251</v>
      </c>
      <c r="C415" s="12" t="s">
        <v>15</v>
      </c>
      <c r="D415" s="13">
        <f>IF(B415="N/A", 0, INDEX('Probability Tables'!$J$48:$J$50, MATCH(B415, 'Probability Tables'!$A$48:$A$50, 0)))</f>
        <v>-0.71512608727872051</v>
      </c>
      <c r="E415" s="13">
        <f>IF(C415="N/A", 0, INDEX('Probability Tables'!$J$56:$J$58, MATCH(C415, 'Probability Tables'!$A$56:$A$58, 0)))</f>
        <v>-0.25442485069529852</v>
      </c>
      <c r="F415" s="13">
        <f>'Probability Tables'!$E$3</f>
        <v>-0.48424598596127871</v>
      </c>
      <c r="G415" s="16">
        <f>SUM(D415:F415)</f>
        <v>-1.4537969239352977</v>
      </c>
      <c r="H415" s="14">
        <f>IF(B415="N/A", 0, INDEX('Probability Tables'!$K$48:$K$50, MATCH(B415, 'Probability Tables'!$A$48:$A$50, 0)))</f>
        <v>-1.624036711855253</v>
      </c>
      <c r="I415" s="14">
        <f>IF(C415="N/A", 0, INDEX('Probability Tables'!$K$56:$K$58, MATCH(C415, 'Probability Tables'!$A$56:$A$58, 0)))</f>
        <v>-0.45323538437685085</v>
      </c>
      <c r="J415" s="14">
        <f>'Probability Tables'!$E$4</f>
        <v>-0.95753369040820424</v>
      </c>
      <c r="K415" s="16">
        <f>SUM(H415:J415)</f>
        <v>-3.034805786640308</v>
      </c>
      <c r="L415" s="15">
        <f>EXP(G415)/(EXP(G415)+EXP(K415))*100</f>
        <v>82.934735008829435</v>
      </c>
      <c r="M415" s="15">
        <f>EXP(K415)/(EXP(K415)+EXP(G415))*100</f>
        <v>17.065264991170558</v>
      </c>
      <c r="N415" s="17">
        <f t="shared" si="6"/>
        <v>0</v>
      </c>
      <c r="O415" s="17">
        <v>0</v>
      </c>
    </row>
    <row r="416" spans="1:15" x14ac:dyDescent="0.25">
      <c r="A416" t="s">
        <v>603</v>
      </c>
      <c r="B416" s="12" t="s">
        <v>1251</v>
      </c>
      <c r="C416" s="12" t="s">
        <v>15</v>
      </c>
      <c r="D416" s="13">
        <f>IF(B416="N/A", 0, INDEX('Probability Tables'!$J$48:$J$50, MATCH(B416, 'Probability Tables'!$A$48:$A$50, 0)))</f>
        <v>-0.71512608727872051</v>
      </c>
      <c r="E416" s="13">
        <f>IF(C416="N/A", 0, INDEX('Probability Tables'!$J$56:$J$58, MATCH(C416, 'Probability Tables'!$A$56:$A$58, 0)))</f>
        <v>-0.25442485069529852</v>
      </c>
      <c r="F416" s="13">
        <f>'Probability Tables'!$E$3</f>
        <v>-0.48424598596127871</v>
      </c>
      <c r="G416" s="16">
        <f>SUM(D416:F416)</f>
        <v>-1.4537969239352977</v>
      </c>
      <c r="H416" s="14">
        <f>IF(B416="N/A", 0, INDEX('Probability Tables'!$K$48:$K$50, MATCH(B416, 'Probability Tables'!$A$48:$A$50, 0)))</f>
        <v>-1.624036711855253</v>
      </c>
      <c r="I416" s="14">
        <f>IF(C416="N/A", 0, INDEX('Probability Tables'!$K$56:$K$58, MATCH(C416, 'Probability Tables'!$A$56:$A$58, 0)))</f>
        <v>-0.45323538437685085</v>
      </c>
      <c r="J416" s="14">
        <f>'Probability Tables'!$E$4</f>
        <v>-0.95753369040820424</v>
      </c>
      <c r="K416" s="16">
        <f>SUM(H416:J416)</f>
        <v>-3.034805786640308</v>
      </c>
      <c r="L416" s="15">
        <f>EXP(G416)/(EXP(G416)+EXP(K416))*100</f>
        <v>82.934735008829435</v>
      </c>
      <c r="M416" s="15">
        <f>EXP(K416)/(EXP(K416)+EXP(G416))*100</f>
        <v>17.065264991170558</v>
      </c>
      <c r="N416" s="17">
        <f t="shared" si="6"/>
        <v>0</v>
      </c>
      <c r="O416" s="17">
        <v>1</v>
      </c>
    </row>
    <row r="417" spans="1:15" x14ac:dyDescent="0.25">
      <c r="A417" t="s">
        <v>605</v>
      </c>
      <c r="B417" s="12" t="s">
        <v>1251</v>
      </c>
      <c r="C417" s="12" t="s">
        <v>15</v>
      </c>
      <c r="D417" s="13">
        <f>IF(B417="N/A", 0, INDEX('Probability Tables'!$J$48:$J$50, MATCH(B417, 'Probability Tables'!$A$48:$A$50, 0)))</f>
        <v>-0.71512608727872051</v>
      </c>
      <c r="E417" s="13">
        <f>IF(C417="N/A", 0, INDEX('Probability Tables'!$J$56:$J$58, MATCH(C417, 'Probability Tables'!$A$56:$A$58, 0)))</f>
        <v>-0.25442485069529852</v>
      </c>
      <c r="F417" s="13">
        <f>'Probability Tables'!$E$3</f>
        <v>-0.48424598596127871</v>
      </c>
      <c r="G417" s="16">
        <f>SUM(D417:F417)</f>
        <v>-1.4537969239352977</v>
      </c>
      <c r="H417" s="14">
        <f>IF(B417="N/A", 0, INDEX('Probability Tables'!$K$48:$K$50, MATCH(B417, 'Probability Tables'!$A$48:$A$50, 0)))</f>
        <v>-1.624036711855253</v>
      </c>
      <c r="I417" s="14">
        <f>IF(C417="N/A", 0, INDEX('Probability Tables'!$K$56:$K$58, MATCH(C417, 'Probability Tables'!$A$56:$A$58, 0)))</f>
        <v>-0.45323538437685085</v>
      </c>
      <c r="J417" s="14">
        <f>'Probability Tables'!$E$4</f>
        <v>-0.95753369040820424</v>
      </c>
      <c r="K417" s="16">
        <f>SUM(H417:J417)</f>
        <v>-3.034805786640308</v>
      </c>
      <c r="L417" s="15">
        <f>EXP(G417)/(EXP(G417)+EXP(K417))*100</f>
        <v>82.934735008829435</v>
      </c>
      <c r="M417" s="15">
        <f>EXP(K417)/(EXP(K417)+EXP(G417))*100</f>
        <v>17.065264991170558</v>
      </c>
      <c r="N417" s="17">
        <f t="shared" si="6"/>
        <v>0</v>
      </c>
      <c r="O417" s="17">
        <v>0</v>
      </c>
    </row>
    <row r="418" spans="1:15" x14ac:dyDescent="0.25">
      <c r="A418" t="s">
        <v>606</v>
      </c>
      <c r="B418" s="12" t="s">
        <v>1250</v>
      </c>
      <c r="C418" s="12" t="s">
        <v>15</v>
      </c>
      <c r="D418" s="13">
        <f>IF(B418="N/A", 0, INDEX('Probability Tables'!$J$48:$J$50, MATCH(B418, 'Probability Tables'!$A$48:$A$50, 0)))</f>
        <v>-1.1317644959850102</v>
      </c>
      <c r="E418" s="13">
        <f>IF(C418="N/A", 0, INDEX('Probability Tables'!$J$56:$J$58, MATCH(C418, 'Probability Tables'!$A$56:$A$58, 0)))</f>
        <v>-0.25442485069529852</v>
      </c>
      <c r="F418" s="13">
        <f>'Probability Tables'!$E$3</f>
        <v>-0.48424598596127871</v>
      </c>
      <c r="G418" s="16">
        <f>SUM(D418:F418)</f>
        <v>-1.8704353326415875</v>
      </c>
      <c r="H418" s="14">
        <f>IF(B418="N/A", 0, INDEX('Probability Tables'!$K$48:$K$50, MATCH(B418, 'Probability Tables'!$A$48:$A$50, 0)))</f>
        <v>-0.54522705048332309</v>
      </c>
      <c r="I418" s="14">
        <f>IF(C418="N/A", 0, INDEX('Probability Tables'!$K$56:$K$58, MATCH(C418, 'Probability Tables'!$A$56:$A$58, 0)))</f>
        <v>-0.45323538437685085</v>
      </c>
      <c r="J418" s="14">
        <f>'Probability Tables'!$E$4</f>
        <v>-0.95753369040820424</v>
      </c>
      <c r="K418" s="16">
        <f>SUM(H418:J418)</f>
        <v>-1.9559961252683782</v>
      </c>
      <c r="L418" s="15">
        <f>EXP(G418)/(EXP(G418)+EXP(K418))*100</f>
        <v>52.137715852432443</v>
      </c>
      <c r="M418" s="15">
        <f>EXP(K418)/(EXP(K418)+EXP(G418))*100</f>
        <v>47.862284147567557</v>
      </c>
      <c r="N418" s="17">
        <f t="shared" si="6"/>
        <v>0</v>
      </c>
      <c r="O418" s="17">
        <v>1</v>
      </c>
    </row>
    <row r="419" spans="1:15" x14ac:dyDescent="0.25">
      <c r="A419" t="s">
        <v>607</v>
      </c>
      <c r="B419" s="12" t="s">
        <v>1252</v>
      </c>
      <c r="C419" s="12" t="s">
        <v>15</v>
      </c>
      <c r="D419" s="13">
        <f>IF(B419="N/A", 0, INDEX('Probability Tables'!$J$48:$J$50, MATCH(B419, 'Probability Tables'!$A$48:$A$50, 0)))</f>
        <v>-1.6691571471357227</v>
      </c>
      <c r="E419" s="13">
        <f>IF(C419="N/A", 0, INDEX('Probability Tables'!$J$56:$J$58, MATCH(C419, 'Probability Tables'!$A$56:$A$58, 0)))</f>
        <v>-0.25442485069529852</v>
      </c>
      <c r="F419" s="13">
        <f>'Probability Tables'!$E$3</f>
        <v>-0.48424598596127871</v>
      </c>
      <c r="G419" s="16">
        <f>SUM(D419:F419)</f>
        <v>-2.4078279837923002</v>
      </c>
      <c r="H419" s="14">
        <f>IF(B419="N/A", 0, INDEX('Probability Tables'!$K$48:$K$50, MATCH(B419, 'Probability Tables'!$A$48:$A$50, 0)))</f>
        <v>-1.4997389951776758</v>
      </c>
      <c r="I419" s="14">
        <f>IF(C419="N/A", 0, INDEX('Probability Tables'!$K$56:$K$58, MATCH(C419, 'Probability Tables'!$A$56:$A$58, 0)))</f>
        <v>-0.45323538437685085</v>
      </c>
      <c r="J419" s="14">
        <f>'Probability Tables'!$E$4</f>
        <v>-0.95753369040820424</v>
      </c>
      <c r="K419" s="16">
        <f>SUM(H419:J419)</f>
        <v>-2.9105080699627308</v>
      </c>
      <c r="L419" s="15">
        <f>EXP(G419)/(EXP(G419)+EXP(K419))*100</f>
        <v>62.308895438074174</v>
      </c>
      <c r="M419" s="15">
        <f>EXP(K419)/(EXP(K419)+EXP(G419))*100</f>
        <v>37.691104561925826</v>
      </c>
      <c r="N419" s="17">
        <f t="shared" si="6"/>
        <v>0</v>
      </c>
      <c r="O419" s="17">
        <v>1</v>
      </c>
    </row>
    <row r="420" spans="1:15" x14ac:dyDescent="0.25">
      <c r="A420" t="s">
        <v>608</v>
      </c>
      <c r="B420" s="12" t="s">
        <v>1252</v>
      </c>
      <c r="C420" s="12" t="s">
        <v>15</v>
      </c>
      <c r="D420" s="13">
        <f>IF(B420="N/A", 0, INDEX('Probability Tables'!$J$48:$J$50, MATCH(B420, 'Probability Tables'!$A$48:$A$50, 0)))</f>
        <v>-1.6691571471357227</v>
      </c>
      <c r="E420" s="13">
        <f>IF(C420="N/A", 0, INDEX('Probability Tables'!$J$56:$J$58, MATCH(C420, 'Probability Tables'!$A$56:$A$58, 0)))</f>
        <v>-0.25442485069529852</v>
      </c>
      <c r="F420" s="13">
        <f>'Probability Tables'!$E$3</f>
        <v>-0.48424598596127871</v>
      </c>
      <c r="G420" s="16">
        <f>SUM(D420:F420)</f>
        <v>-2.4078279837923002</v>
      </c>
      <c r="H420" s="14">
        <f>IF(B420="N/A", 0, INDEX('Probability Tables'!$K$48:$K$50, MATCH(B420, 'Probability Tables'!$A$48:$A$50, 0)))</f>
        <v>-1.4997389951776758</v>
      </c>
      <c r="I420" s="14">
        <f>IF(C420="N/A", 0, INDEX('Probability Tables'!$K$56:$K$58, MATCH(C420, 'Probability Tables'!$A$56:$A$58, 0)))</f>
        <v>-0.45323538437685085</v>
      </c>
      <c r="J420" s="14">
        <f>'Probability Tables'!$E$4</f>
        <v>-0.95753369040820424</v>
      </c>
      <c r="K420" s="16">
        <f>SUM(H420:J420)</f>
        <v>-2.9105080699627308</v>
      </c>
      <c r="L420" s="15">
        <f>EXP(G420)/(EXP(G420)+EXP(K420))*100</f>
        <v>62.308895438074174</v>
      </c>
      <c r="M420" s="15">
        <f>EXP(K420)/(EXP(K420)+EXP(G420))*100</f>
        <v>37.691104561925826</v>
      </c>
      <c r="N420" s="17">
        <f t="shared" si="6"/>
        <v>0</v>
      </c>
      <c r="O420" s="17">
        <v>0</v>
      </c>
    </row>
    <row r="421" spans="1:15" x14ac:dyDescent="0.25">
      <c r="A421" t="s">
        <v>609</v>
      </c>
      <c r="B421" s="12" t="s">
        <v>1250</v>
      </c>
      <c r="C421" s="12" t="s">
        <v>15</v>
      </c>
      <c r="D421" s="13">
        <f>IF(B421="N/A", 0, INDEX('Probability Tables'!$J$48:$J$50, MATCH(B421, 'Probability Tables'!$A$48:$A$50, 0)))</f>
        <v>-1.1317644959850102</v>
      </c>
      <c r="E421" s="13">
        <f>IF(C421="N/A", 0, INDEX('Probability Tables'!$J$56:$J$58, MATCH(C421, 'Probability Tables'!$A$56:$A$58, 0)))</f>
        <v>-0.25442485069529852</v>
      </c>
      <c r="F421" s="13">
        <f>'Probability Tables'!$E$3</f>
        <v>-0.48424598596127871</v>
      </c>
      <c r="G421" s="16">
        <f>SUM(D421:F421)</f>
        <v>-1.8704353326415875</v>
      </c>
      <c r="H421" s="14">
        <f>IF(B421="N/A", 0, INDEX('Probability Tables'!$K$48:$K$50, MATCH(B421, 'Probability Tables'!$A$48:$A$50, 0)))</f>
        <v>-0.54522705048332309</v>
      </c>
      <c r="I421" s="14">
        <f>IF(C421="N/A", 0, INDEX('Probability Tables'!$K$56:$K$58, MATCH(C421, 'Probability Tables'!$A$56:$A$58, 0)))</f>
        <v>-0.45323538437685085</v>
      </c>
      <c r="J421" s="14">
        <f>'Probability Tables'!$E$4</f>
        <v>-0.95753369040820424</v>
      </c>
      <c r="K421" s="16">
        <f>SUM(H421:J421)</f>
        <v>-1.9559961252683782</v>
      </c>
      <c r="L421" s="15">
        <f>EXP(G421)/(EXP(G421)+EXP(K421))*100</f>
        <v>52.137715852432443</v>
      </c>
      <c r="M421" s="15">
        <f>EXP(K421)/(EXP(K421)+EXP(G421))*100</f>
        <v>47.862284147567557</v>
      </c>
      <c r="N421" s="17">
        <f t="shared" si="6"/>
        <v>0</v>
      </c>
      <c r="O421" s="17">
        <v>0</v>
      </c>
    </row>
    <row r="422" spans="1:15" x14ac:dyDescent="0.25">
      <c r="A422" t="s">
        <v>610</v>
      </c>
      <c r="B422" s="12" t="s">
        <v>1251</v>
      </c>
      <c r="C422" s="12" t="s">
        <v>20</v>
      </c>
      <c r="D422" s="13">
        <f>IF(B422="N/A", 0, INDEX('Probability Tables'!$J$48:$J$50, MATCH(B422, 'Probability Tables'!$A$48:$A$50, 0)))</f>
        <v>-0.71512608727872051</v>
      </c>
      <c r="E422" s="13">
        <f>IF(C422="N/A", 0, INDEX('Probability Tables'!$J$56:$J$58, MATCH(C422, 'Probability Tables'!$A$56:$A$58, 0)))</f>
        <v>-1.9828147059907641</v>
      </c>
      <c r="F422" s="13">
        <f>'Probability Tables'!$E$3</f>
        <v>-0.48424598596127871</v>
      </c>
      <c r="G422" s="16">
        <f>SUM(D422:F422)</f>
        <v>-3.1821867792307637</v>
      </c>
      <c r="H422" s="14">
        <f>IF(B422="N/A", 0, INDEX('Probability Tables'!$K$48:$K$50, MATCH(B422, 'Probability Tables'!$A$48:$A$50, 0)))</f>
        <v>-1.624036711855253</v>
      </c>
      <c r="I422" s="14">
        <f>IF(C422="N/A", 0, INDEX('Probability Tables'!$K$56:$K$58, MATCH(C422, 'Probability Tables'!$A$56:$A$58, 0)))</f>
        <v>-1.2944356648959361</v>
      </c>
      <c r="J422" s="14">
        <f>'Probability Tables'!$E$4</f>
        <v>-0.95753369040820424</v>
      </c>
      <c r="K422" s="16">
        <f>SUM(H422:J422)</f>
        <v>-3.876006067159393</v>
      </c>
      <c r="L422" s="15">
        <f>EXP(G422)/(EXP(G422)+EXP(K422))*100</f>
        <v>66.681600712528208</v>
      </c>
      <c r="M422" s="15">
        <f>EXP(K422)/(EXP(K422)+EXP(G422))*100</f>
        <v>33.318399287471799</v>
      </c>
      <c r="N422" s="17">
        <f t="shared" si="6"/>
        <v>0</v>
      </c>
      <c r="O422" s="17">
        <v>0</v>
      </c>
    </row>
    <row r="423" spans="1:15" x14ac:dyDescent="0.25">
      <c r="A423" t="s">
        <v>611</v>
      </c>
      <c r="B423" s="12" t="s">
        <v>1251</v>
      </c>
      <c r="C423" s="12" t="s">
        <v>27</v>
      </c>
      <c r="D423" s="13">
        <f>IF(B423="N/A", 0, INDEX('Probability Tables'!$J$48:$J$50, MATCH(B423, 'Probability Tables'!$A$48:$A$50, 0)))</f>
        <v>-0.71512608727872051</v>
      </c>
      <c r="E423" s="13">
        <f>IF(C423="N/A", 0, INDEX('Probability Tables'!$J$56:$J$58, MATCH(C423, 'Probability Tables'!$A$56:$A$58, 0)))</f>
        <v>-2.4423470353692043</v>
      </c>
      <c r="F423" s="13">
        <f>'Probability Tables'!$E$3</f>
        <v>-0.48424598596127871</v>
      </c>
      <c r="G423" s="16">
        <f>SUM(D423:F423)</f>
        <v>-3.6417191086092036</v>
      </c>
      <c r="H423" s="14">
        <f>IF(B423="N/A", 0, INDEX('Probability Tables'!$K$48:$K$50, MATCH(B423, 'Probability Tables'!$A$48:$A$50, 0)))</f>
        <v>-1.624036711855253</v>
      </c>
      <c r="I423" s="14">
        <f>IF(C423="N/A", 0, INDEX('Probability Tables'!$K$56:$K$58, MATCH(C423, 'Probability Tables'!$A$56:$A$58, 0)))</f>
        <v>-2.4037432426807936</v>
      </c>
      <c r="J423" s="14">
        <f>'Probability Tables'!$E$4</f>
        <v>-0.95753369040820424</v>
      </c>
      <c r="K423" s="16">
        <f>SUM(H423:J423)</f>
        <v>-4.9853136449442506</v>
      </c>
      <c r="L423" s="15">
        <f>EXP(G423)/(EXP(G423)+EXP(K423))*100</f>
        <v>79.308044015970736</v>
      </c>
      <c r="M423" s="15">
        <f>EXP(K423)/(EXP(K423)+EXP(G423))*100</f>
        <v>20.69195598402926</v>
      </c>
      <c r="N423" s="17">
        <f t="shared" si="6"/>
        <v>0</v>
      </c>
      <c r="O423" s="17">
        <v>0</v>
      </c>
    </row>
    <row r="424" spans="1:15" x14ac:dyDescent="0.25">
      <c r="A424" t="s">
        <v>613</v>
      </c>
      <c r="B424" s="12" t="s">
        <v>1251</v>
      </c>
      <c r="C424" s="12" t="s">
        <v>15</v>
      </c>
      <c r="D424" s="13">
        <f>IF(B424="N/A", 0, INDEX('Probability Tables'!$J$48:$J$50, MATCH(B424, 'Probability Tables'!$A$48:$A$50, 0)))</f>
        <v>-0.71512608727872051</v>
      </c>
      <c r="E424" s="13">
        <f>IF(C424="N/A", 0, INDEX('Probability Tables'!$J$56:$J$58, MATCH(C424, 'Probability Tables'!$A$56:$A$58, 0)))</f>
        <v>-0.25442485069529852</v>
      </c>
      <c r="F424" s="13">
        <f>'Probability Tables'!$E$3</f>
        <v>-0.48424598596127871</v>
      </c>
      <c r="G424" s="16">
        <f>SUM(D424:F424)</f>
        <v>-1.4537969239352977</v>
      </c>
      <c r="H424" s="14">
        <f>IF(B424="N/A", 0, INDEX('Probability Tables'!$K$48:$K$50, MATCH(B424, 'Probability Tables'!$A$48:$A$50, 0)))</f>
        <v>-1.624036711855253</v>
      </c>
      <c r="I424" s="14">
        <f>IF(C424="N/A", 0, INDEX('Probability Tables'!$K$56:$K$58, MATCH(C424, 'Probability Tables'!$A$56:$A$58, 0)))</f>
        <v>-0.45323538437685085</v>
      </c>
      <c r="J424" s="14">
        <f>'Probability Tables'!$E$4</f>
        <v>-0.95753369040820424</v>
      </c>
      <c r="K424" s="16">
        <f>SUM(H424:J424)</f>
        <v>-3.034805786640308</v>
      </c>
      <c r="L424" s="15">
        <f>EXP(G424)/(EXP(G424)+EXP(K424))*100</f>
        <v>82.934735008829435</v>
      </c>
      <c r="M424" s="15">
        <f>EXP(K424)/(EXP(K424)+EXP(G424))*100</f>
        <v>17.065264991170558</v>
      </c>
      <c r="N424" s="17">
        <f t="shared" si="6"/>
        <v>0</v>
      </c>
      <c r="O424" s="17">
        <v>0</v>
      </c>
    </row>
    <row r="425" spans="1:15" x14ac:dyDescent="0.25">
      <c r="A425" t="s">
        <v>614</v>
      </c>
      <c r="B425" s="12" t="s">
        <v>1252</v>
      </c>
      <c r="C425" s="12" t="s">
        <v>15</v>
      </c>
      <c r="D425" s="13">
        <f>IF(B425="N/A", 0, INDEX('Probability Tables'!$J$48:$J$50, MATCH(B425, 'Probability Tables'!$A$48:$A$50, 0)))</f>
        <v>-1.6691571471357227</v>
      </c>
      <c r="E425" s="13">
        <f>IF(C425="N/A", 0, INDEX('Probability Tables'!$J$56:$J$58, MATCH(C425, 'Probability Tables'!$A$56:$A$58, 0)))</f>
        <v>-0.25442485069529852</v>
      </c>
      <c r="F425" s="13">
        <f>'Probability Tables'!$E$3</f>
        <v>-0.48424598596127871</v>
      </c>
      <c r="G425" s="16">
        <f>SUM(D425:F425)</f>
        <v>-2.4078279837923002</v>
      </c>
      <c r="H425" s="14">
        <f>IF(B425="N/A", 0, INDEX('Probability Tables'!$K$48:$K$50, MATCH(B425, 'Probability Tables'!$A$48:$A$50, 0)))</f>
        <v>-1.4997389951776758</v>
      </c>
      <c r="I425" s="14">
        <f>IF(C425="N/A", 0, INDEX('Probability Tables'!$K$56:$K$58, MATCH(C425, 'Probability Tables'!$A$56:$A$58, 0)))</f>
        <v>-0.45323538437685085</v>
      </c>
      <c r="J425" s="14">
        <f>'Probability Tables'!$E$4</f>
        <v>-0.95753369040820424</v>
      </c>
      <c r="K425" s="16">
        <f>SUM(H425:J425)</f>
        <v>-2.9105080699627308</v>
      </c>
      <c r="L425" s="15">
        <f>EXP(G425)/(EXP(G425)+EXP(K425))*100</f>
        <v>62.308895438074174</v>
      </c>
      <c r="M425" s="15">
        <f>EXP(K425)/(EXP(K425)+EXP(G425))*100</f>
        <v>37.691104561925826</v>
      </c>
      <c r="N425" s="17">
        <f t="shared" si="6"/>
        <v>0</v>
      </c>
      <c r="O425" s="17">
        <v>0</v>
      </c>
    </row>
    <row r="426" spans="1:15" x14ac:dyDescent="0.25">
      <c r="A426" t="s">
        <v>615</v>
      </c>
      <c r="B426" s="12" t="s">
        <v>1250</v>
      </c>
      <c r="C426" s="12" t="s">
        <v>15</v>
      </c>
      <c r="D426" s="13">
        <f>IF(B426="N/A", 0, INDEX('Probability Tables'!$J$48:$J$50, MATCH(B426, 'Probability Tables'!$A$48:$A$50, 0)))</f>
        <v>-1.1317644959850102</v>
      </c>
      <c r="E426" s="13">
        <f>IF(C426="N/A", 0, INDEX('Probability Tables'!$J$56:$J$58, MATCH(C426, 'Probability Tables'!$A$56:$A$58, 0)))</f>
        <v>-0.25442485069529852</v>
      </c>
      <c r="F426" s="13">
        <f>'Probability Tables'!$E$3</f>
        <v>-0.48424598596127871</v>
      </c>
      <c r="G426" s="16">
        <f>SUM(D426:F426)</f>
        <v>-1.8704353326415875</v>
      </c>
      <c r="H426" s="14">
        <f>IF(B426="N/A", 0, INDEX('Probability Tables'!$K$48:$K$50, MATCH(B426, 'Probability Tables'!$A$48:$A$50, 0)))</f>
        <v>-0.54522705048332309</v>
      </c>
      <c r="I426" s="14">
        <f>IF(C426="N/A", 0, INDEX('Probability Tables'!$K$56:$K$58, MATCH(C426, 'Probability Tables'!$A$56:$A$58, 0)))</f>
        <v>-0.45323538437685085</v>
      </c>
      <c r="J426" s="14">
        <f>'Probability Tables'!$E$4</f>
        <v>-0.95753369040820424</v>
      </c>
      <c r="K426" s="16">
        <f>SUM(H426:J426)</f>
        <v>-1.9559961252683782</v>
      </c>
      <c r="L426" s="15">
        <f>EXP(G426)/(EXP(G426)+EXP(K426))*100</f>
        <v>52.137715852432443</v>
      </c>
      <c r="M426" s="15">
        <f>EXP(K426)/(EXP(K426)+EXP(G426))*100</f>
        <v>47.862284147567557</v>
      </c>
      <c r="N426" s="17">
        <f t="shared" si="6"/>
        <v>0</v>
      </c>
      <c r="O426" s="17">
        <v>0</v>
      </c>
    </row>
    <row r="427" spans="1:15" x14ac:dyDescent="0.25">
      <c r="A427" t="s">
        <v>616</v>
      </c>
      <c r="B427" s="12" t="s">
        <v>1251</v>
      </c>
      <c r="C427" s="12" t="s">
        <v>15</v>
      </c>
      <c r="D427" s="13">
        <f>IF(B427="N/A", 0, INDEX('Probability Tables'!$J$48:$J$50, MATCH(B427, 'Probability Tables'!$A$48:$A$50, 0)))</f>
        <v>-0.71512608727872051</v>
      </c>
      <c r="E427" s="13">
        <f>IF(C427="N/A", 0, INDEX('Probability Tables'!$J$56:$J$58, MATCH(C427, 'Probability Tables'!$A$56:$A$58, 0)))</f>
        <v>-0.25442485069529852</v>
      </c>
      <c r="F427" s="13">
        <f>'Probability Tables'!$E$3</f>
        <v>-0.48424598596127871</v>
      </c>
      <c r="G427" s="16">
        <f>SUM(D427:F427)</f>
        <v>-1.4537969239352977</v>
      </c>
      <c r="H427" s="14">
        <f>IF(B427="N/A", 0, INDEX('Probability Tables'!$K$48:$K$50, MATCH(B427, 'Probability Tables'!$A$48:$A$50, 0)))</f>
        <v>-1.624036711855253</v>
      </c>
      <c r="I427" s="14">
        <f>IF(C427="N/A", 0, INDEX('Probability Tables'!$K$56:$K$58, MATCH(C427, 'Probability Tables'!$A$56:$A$58, 0)))</f>
        <v>-0.45323538437685085</v>
      </c>
      <c r="J427" s="14">
        <f>'Probability Tables'!$E$4</f>
        <v>-0.95753369040820424</v>
      </c>
      <c r="K427" s="16">
        <f>SUM(H427:J427)</f>
        <v>-3.034805786640308</v>
      </c>
      <c r="L427" s="15">
        <f>EXP(G427)/(EXP(G427)+EXP(K427))*100</f>
        <v>82.934735008829435</v>
      </c>
      <c r="M427" s="15">
        <f>EXP(K427)/(EXP(K427)+EXP(G427))*100</f>
        <v>17.065264991170558</v>
      </c>
      <c r="N427" s="17">
        <f t="shared" si="6"/>
        <v>0</v>
      </c>
      <c r="O427" s="17">
        <v>0</v>
      </c>
    </row>
    <row r="428" spans="1:15" x14ac:dyDescent="0.25">
      <c r="A428" t="s">
        <v>618</v>
      </c>
      <c r="B428" s="12" t="s">
        <v>1250</v>
      </c>
      <c r="C428" s="12" t="s">
        <v>15</v>
      </c>
      <c r="D428" s="13">
        <f>IF(B428="N/A", 0, INDEX('Probability Tables'!$J$48:$J$50, MATCH(B428, 'Probability Tables'!$A$48:$A$50, 0)))</f>
        <v>-1.1317644959850102</v>
      </c>
      <c r="E428" s="13">
        <f>IF(C428="N/A", 0, INDEX('Probability Tables'!$J$56:$J$58, MATCH(C428, 'Probability Tables'!$A$56:$A$58, 0)))</f>
        <v>-0.25442485069529852</v>
      </c>
      <c r="F428" s="13">
        <f>'Probability Tables'!$E$3</f>
        <v>-0.48424598596127871</v>
      </c>
      <c r="G428" s="16">
        <f>SUM(D428:F428)</f>
        <v>-1.8704353326415875</v>
      </c>
      <c r="H428" s="14">
        <f>IF(B428="N/A", 0, INDEX('Probability Tables'!$K$48:$K$50, MATCH(B428, 'Probability Tables'!$A$48:$A$50, 0)))</f>
        <v>-0.54522705048332309</v>
      </c>
      <c r="I428" s="14">
        <f>IF(C428="N/A", 0, INDEX('Probability Tables'!$K$56:$K$58, MATCH(C428, 'Probability Tables'!$A$56:$A$58, 0)))</f>
        <v>-0.45323538437685085</v>
      </c>
      <c r="J428" s="14">
        <f>'Probability Tables'!$E$4</f>
        <v>-0.95753369040820424</v>
      </c>
      <c r="K428" s="16">
        <f>SUM(H428:J428)</f>
        <v>-1.9559961252683782</v>
      </c>
      <c r="L428" s="15">
        <f>EXP(G428)/(EXP(G428)+EXP(K428))*100</f>
        <v>52.137715852432443</v>
      </c>
      <c r="M428" s="15">
        <f>EXP(K428)/(EXP(K428)+EXP(G428))*100</f>
        <v>47.862284147567557</v>
      </c>
      <c r="N428" s="17">
        <f t="shared" si="6"/>
        <v>0</v>
      </c>
      <c r="O428" s="17">
        <v>1</v>
      </c>
    </row>
    <row r="429" spans="1:15" x14ac:dyDescent="0.25">
      <c r="A429" t="s">
        <v>619</v>
      </c>
      <c r="B429" s="12" t="s">
        <v>1250</v>
      </c>
      <c r="C429" s="12" t="s">
        <v>15</v>
      </c>
      <c r="D429" s="13">
        <f>IF(B429="N/A", 0, INDEX('Probability Tables'!$J$48:$J$50, MATCH(B429, 'Probability Tables'!$A$48:$A$50, 0)))</f>
        <v>-1.1317644959850102</v>
      </c>
      <c r="E429" s="13">
        <f>IF(C429="N/A", 0, INDEX('Probability Tables'!$J$56:$J$58, MATCH(C429, 'Probability Tables'!$A$56:$A$58, 0)))</f>
        <v>-0.25442485069529852</v>
      </c>
      <c r="F429" s="13">
        <f>'Probability Tables'!$E$3</f>
        <v>-0.48424598596127871</v>
      </c>
      <c r="G429" s="16">
        <f>SUM(D429:F429)</f>
        <v>-1.8704353326415875</v>
      </c>
      <c r="H429" s="14">
        <f>IF(B429="N/A", 0, INDEX('Probability Tables'!$K$48:$K$50, MATCH(B429, 'Probability Tables'!$A$48:$A$50, 0)))</f>
        <v>-0.54522705048332309</v>
      </c>
      <c r="I429" s="14">
        <f>IF(C429="N/A", 0, INDEX('Probability Tables'!$K$56:$K$58, MATCH(C429, 'Probability Tables'!$A$56:$A$58, 0)))</f>
        <v>-0.45323538437685085</v>
      </c>
      <c r="J429" s="14">
        <f>'Probability Tables'!$E$4</f>
        <v>-0.95753369040820424</v>
      </c>
      <c r="K429" s="16">
        <f>SUM(H429:J429)</f>
        <v>-1.9559961252683782</v>
      </c>
      <c r="L429" s="15">
        <f>EXP(G429)/(EXP(G429)+EXP(K429))*100</f>
        <v>52.137715852432443</v>
      </c>
      <c r="M429" s="15">
        <f>EXP(K429)/(EXP(K429)+EXP(G429))*100</f>
        <v>47.862284147567557</v>
      </c>
      <c r="N429" s="17">
        <f t="shared" si="6"/>
        <v>0</v>
      </c>
      <c r="O429" s="17">
        <v>1</v>
      </c>
    </row>
    <row r="430" spans="1:15" x14ac:dyDescent="0.25">
      <c r="A430" t="s">
        <v>620</v>
      </c>
      <c r="B430" s="12" t="s">
        <v>1251</v>
      </c>
      <c r="C430" s="12" t="s">
        <v>27</v>
      </c>
      <c r="D430" s="13">
        <f>IF(B430="N/A", 0, INDEX('Probability Tables'!$J$48:$J$50, MATCH(B430, 'Probability Tables'!$A$48:$A$50, 0)))</f>
        <v>-0.71512608727872051</v>
      </c>
      <c r="E430" s="13">
        <f>IF(C430="N/A", 0, INDEX('Probability Tables'!$J$56:$J$58, MATCH(C430, 'Probability Tables'!$A$56:$A$58, 0)))</f>
        <v>-2.4423470353692043</v>
      </c>
      <c r="F430" s="13">
        <f>'Probability Tables'!$E$3</f>
        <v>-0.48424598596127871</v>
      </c>
      <c r="G430" s="16">
        <f>SUM(D430:F430)</f>
        <v>-3.6417191086092036</v>
      </c>
      <c r="H430" s="14">
        <f>IF(B430="N/A", 0, INDEX('Probability Tables'!$K$48:$K$50, MATCH(B430, 'Probability Tables'!$A$48:$A$50, 0)))</f>
        <v>-1.624036711855253</v>
      </c>
      <c r="I430" s="14">
        <f>IF(C430="N/A", 0, INDEX('Probability Tables'!$K$56:$K$58, MATCH(C430, 'Probability Tables'!$A$56:$A$58, 0)))</f>
        <v>-2.4037432426807936</v>
      </c>
      <c r="J430" s="14">
        <f>'Probability Tables'!$E$4</f>
        <v>-0.95753369040820424</v>
      </c>
      <c r="K430" s="16">
        <f>SUM(H430:J430)</f>
        <v>-4.9853136449442506</v>
      </c>
      <c r="L430" s="15">
        <f>EXP(G430)/(EXP(G430)+EXP(K430))*100</f>
        <v>79.308044015970736</v>
      </c>
      <c r="M430" s="15">
        <f>EXP(K430)/(EXP(K430)+EXP(G430))*100</f>
        <v>20.69195598402926</v>
      </c>
      <c r="N430" s="17">
        <f t="shared" si="6"/>
        <v>0</v>
      </c>
      <c r="O430" s="17">
        <v>0</v>
      </c>
    </row>
    <row r="431" spans="1:15" x14ac:dyDescent="0.25">
      <c r="A431" t="s">
        <v>621</v>
      </c>
      <c r="B431" s="12" t="s">
        <v>1251</v>
      </c>
      <c r="C431" s="12" t="s">
        <v>15</v>
      </c>
      <c r="D431" s="13">
        <f>IF(B431="N/A", 0, INDEX('Probability Tables'!$J$48:$J$50, MATCH(B431, 'Probability Tables'!$A$48:$A$50, 0)))</f>
        <v>-0.71512608727872051</v>
      </c>
      <c r="E431" s="13">
        <f>IF(C431="N/A", 0, INDEX('Probability Tables'!$J$56:$J$58, MATCH(C431, 'Probability Tables'!$A$56:$A$58, 0)))</f>
        <v>-0.25442485069529852</v>
      </c>
      <c r="F431" s="13">
        <f>'Probability Tables'!$E$3</f>
        <v>-0.48424598596127871</v>
      </c>
      <c r="G431" s="16">
        <f>SUM(D431:F431)</f>
        <v>-1.4537969239352977</v>
      </c>
      <c r="H431" s="14">
        <f>IF(B431="N/A", 0, INDEX('Probability Tables'!$K$48:$K$50, MATCH(B431, 'Probability Tables'!$A$48:$A$50, 0)))</f>
        <v>-1.624036711855253</v>
      </c>
      <c r="I431" s="14">
        <f>IF(C431="N/A", 0, INDEX('Probability Tables'!$K$56:$K$58, MATCH(C431, 'Probability Tables'!$A$56:$A$58, 0)))</f>
        <v>-0.45323538437685085</v>
      </c>
      <c r="J431" s="14">
        <f>'Probability Tables'!$E$4</f>
        <v>-0.95753369040820424</v>
      </c>
      <c r="K431" s="16">
        <f>SUM(H431:J431)</f>
        <v>-3.034805786640308</v>
      </c>
      <c r="L431" s="15">
        <f>EXP(G431)/(EXP(G431)+EXP(K431))*100</f>
        <v>82.934735008829435</v>
      </c>
      <c r="M431" s="15">
        <f>EXP(K431)/(EXP(K431)+EXP(G431))*100</f>
        <v>17.065264991170558</v>
      </c>
      <c r="N431" s="17">
        <f t="shared" si="6"/>
        <v>0</v>
      </c>
      <c r="O431" s="17">
        <v>1</v>
      </c>
    </row>
    <row r="432" spans="1:15" x14ac:dyDescent="0.25">
      <c r="A432" t="s">
        <v>624</v>
      </c>
      <c r="B432" s="12" t="s">
        <v>1250</v>
      </c>
      <c r="C432" s="12" t="s">
        <v>15</v>
      </c>
      <c r="D432" s="13">
        <f>IF(B432="N/A", 0, INDEX('Probability Tables'!$J$48:$J$50, MATCH(B432, 'Probability Tables'!$A$48:$A$50, 0)))</f>
        <v>-1.1317644959850102</v>
      </c>
      <c r="E432" s="13">
        <f>IF(C432="N/A", 0, INDEX('Probability Tables'!$J$56:$J$58, MATCH(C432, 'Probability Tables'!$A$56:$A$58, 0)))</f>
        <v>-0.25442485069529852</v>
      </c>
      <c r="F432" s="13">
        <f>'Probability Tables'!$E$3</f>
        <v>-0.48424598596127871</v>
      </c>
      <c r="G432" s="16">
        <f>SUM(D432:F432)</f>
        <v>-1.8704353326415875</v>
      </c>
      <c r="H432" s="14">
        <f>IF(B432="N/A", 0, INDEX('Probability Tables'!$K$48:$K$50, MATCH(B432, 'Probability Tables'!$A$48:$A$50, 0)))</f>
        <v>-0.54522705048332309</v>
      </c>
      <c r="I432" s="14">
        <f>IF(C432="N/A", 0, INDEX('Probability Tables'!$K$56:$K$58, MATCH(C432, 'Probability Tables'!$A$56:$A$58, 0)))</f>
        <v>-0.45323538437685085</v>
      </c>
      <c r="J432" s="14">
        <f>'Probability Tables'!$E$4</f>
        <v>-0.95753369040820424</v>
      </c>
      <c r="K432" s="16">
        <f>SUM(H432:J432)</f>
        <v>-1.9559961252683782</v>
      </c>
      <c r="L432" s="15">
        <f>EXP(G432)/(EXP(G432)+EXP(K432))*100</f>
        <v>52.137715852432443</v>
      </c>
      <c r="M432" s="15">
        <f>EXP(K432)/(EXP(K432)+EXP(G432))*100</f>
        <v>47.862284147567557</v>
      </c>
      <c r="N432" s="17">
        <f t="shared" si="6"/>
        <v>0</v>
      </c>
      <c r="O432" s="17">
        <v>1</v>
      </c>
    </row>
    <row r="433" spans="1:15" x14ac:dyDescent="0.25">
      <c r="A433" t="s">
        <v>625</v>
      </c>
      <c r="B433" s="12" t="s">
        <v>1252</v>
      </c>
      <c r="C433" s="12" t="s">
        <v>15</v>
      </c>
      <c r="D433" s="13">
        <f>IF(B433="N/A", 0, INDEX('Probability Tables'!$J$48:$J$50, MATCH(B433, 'Probability Tables'!$A$48:$A$50, 0)))</f>
        <v>-1.6691571471357227</v>
      </c>
      <c r="E433" s="13">
        <f>IF(C433="N/A", 0, INDEX('Probability Tables'!$J$56:$J$58, MATCH(C433, 'Probability Tables'!$A$56:$A$58, 0)))</f>
        <v>-0.25442485069529852</v>
      </c>
      <c r="F433" s="13">
        <f>'Probability Tables'!$E$3</f>
        <v>-0.48424598596127871</v>
      </c>
      <c r="G433" s="16">
        <f>SUM(D433:F433)</f>
        <v>-2.4078279837923002</v>
      </c>
      <c r="H433" s="14">
        <f>IF(B433="N/A", 0, INDEX('Probability Tables'!$K$48:$K$50, MATCH(B433, 'Probability Tables'!$A$48:$A$50, 0)))</f>
        <v>-1.4997389951776758</v>
      </c>
      <c r="I433" s="14">
        <f>IF(C433="N/A", 0, INDEX('Probability Tables'!$K$56:$K$58, MATCH(C433, 'Probability Tables'!$A$56:$A$58, 0)))</f>
        <v>-0.45323538437685085</v>
      </c>
      <c r="J433" s="14">
        <f>'Probability Tables'!$E$4</f>
        <v>-0.95753369040820424</v>
      </c>
      <c r="K433" s="16">
        <f>SUM(H433:J433)</f>
        <v>-2.9105080699627308</v>
      </c>
      <c r="L433" s="15">
        <f>EXP(G433)/(EXP(G433)+EXP(K433))*100</f>
        <v>62.308895438074174</v>
      </c>
      <c r="M433" s="15">
        <f>EXP(K433)/(EXP(K433)+EXP(G433))*100</f>
        <v>37.691104561925826</v>
      </c>
      <c r="N433" s="17">
        <f t="shared" si="6"/>
        <v>0</v>
      </c>
      <c r="O433" s="17">
        <v>1</v>
      </c>
    </row>
    <row r="434" spans="1:15" x14ac:dyDescent="0.25">
      <c r="A434" t="s">
        <v>626</v>
      </c>
      <c r="B434" s="12" t="s">
        <v>1250</v>
      </c>
      <c r="C434" s="12" t="s">
        <v>15</v>
      </c>
      <c r="D434" s="13">
        <f>IF(B434="N/A", 0, INDEX('Probability Tables'!$J$48:$J$50, MATCH(B434, 'Probability Tables'!$A$48:$A$50, 0)))</f>
        <v>-1.1317644959850102</v>
      </c>
      <c r="E434" s="13">
        <f>IF(C434="N/A", 0, INDEX('Probability Tables'!$J$56:$J$58, MATCH(C434, 'Probability Tables'!$A$56:$A$58, 0)))</f>
        <v>-0.25442485069529852</v>
      </c>
      <c r="F434" s="13">
        <f>'Probability Tables'!$E$3</f>
        <v>-0.48424598596127871</v>
      </c>
      <c r="G434" s="16">
        <f>SUM(D434:F434)</f>
        <v>-1.8704353326415875</v>
      </c>
      <c r="H434" s="14">
        <f>IF(B434="N/A", 0, INDEX('Probability Tables'!$K$48:$K$50, MATCH(B434, 'Probability Tables'!$A$48:$A$50, 0)))</f>
        <v>-0.54522705048332309</v>
      </c>
      <c r="I434" s="14">
        <f>IF(C434="N/A", 0, INDEX('Probability Tables'!$K$56:$K$58, MATCH(C434, 'Probability Tables'!$A$56:$A$58, 0)))</f>
        <v>-0.45323538437685085</v>
      </c>
      <c r="J434" s="14">
        <f>'Probability Tables'!$E$4</f>
        <v>-0.95753369040820424</v>
      </c>
      <c r="K434" s="16">
        <f>SUM(H434:J434)</f>
        <v>-1.9559961252683782</v>
      </c>
      <c r="L434" s="15">
        <f>EXP(G434)/(EXP(G434)+EXP(K434))*100</f>
        <v>52.137715852432443</v>
      </c>
      <c r="M434" s="15">
        <f>EXP(K434)/(EXP(K434)+EXP(G434))*100</f>
        <v>47.862284147567557</v>
      </c>
      <c r="N434" s="17">
        <f t="shared" si="6"/>
        <v>0</v>
      </c>
      <c r="O434" s="17">
        <v>1</v>
      </c>
    </row>
    <row r="435" spans="1:15" x14ac:dyDescent="0.25">
      <c r="A435" t="s">
        <v>628</v>
      </c>
      <c r="B435" s="12" t="s">
        <v>1251</v>
      </c>
      <c r="C435" s="12" t="s">
        <v>15</v>
      </c>
      <c r="D435" s="13">
        <f>IF(B435="N/A", 0, INDEX('Probability Tables'!$J$48:$J$50, MATCH(B435, 'Probability Tables'!$A$48:$A$50, 0)))</f>
        <v>-0.71512608727872051</v>
      </c>
      <c r="E435" s="13">
        <f>IF(C435="N/A", 0, INDEX('Probability Tables'!$J$56:$J$58, MATCH(C435, 'Probability Tables'!$A$56:$A$58, 0)))</f>
        <v>-0.25442485069529852</v>
      </c>
      <c r="F435" s="13">
        <f>'Probability Tables'!$E$3</f>
        <v>-0.48424598596127871</v>
      </c>
      <c r="G435" s="16">
        <f>SUM(D435:F435)</f>
        <v>-1.4537969239352977</v>
      </c>
      <c r="H435" s="14">
        <f>IF(B435="N/A", 0, INDEX('Probability Tables'!$K$48:$K$50, MATCH(B435, 'Probability Tables'!$A$48:$A$50, 0)))</f>
        <v>-1.624036711855253</v>
      </c>
      <c r="I435" s="14">
        <f>IF(C435="N/A", 0, INDEX('Probability Tables'!$K$56:$K$58, MATCH(C435, 'Probability Tables'!$A$56:$A$58, 0)))</f>
        <v>-0.45323538437685085</v>
      </c>
      <c r="J435" s="14">
        <f>'Probability Tables'!$E$4</f>
        <v>-0.95753369040820424</v>
      </c>
      <c r="K435" s="16">
        <f>SUM(H435:J435)</f>
        <v>-3.034805786640308</v>
      </c>
      <c r="L435" s="15">
        <f>EXP(G435)/(EXP(G435)+EXP(K435))*100</f>
        <v>82.934735008829435</v>
      </c>
      <c r="M435" s="15">
        <f>EXP(K435)/(EXP(K435)+EXP(G435))*100</f>
        <v>17.065264991170558</v>
      </c>
      <c r="N435" s="17">
        <f t="shared" si="6"/>
        <v>0</v>
      </c>
      <c r="O435" s="17">
        <v>0</v>
      </c>
    </row>
    <row r="436" spans="1:15" x14ac:dyDescent="0.25">
      <c r="A436" t="s">
        <v>630</v>
      </c>
      <c r="B436" s="12" t="s">
        <v>1250</v>
      </c>
      <c r="C436" s="12" t="s">
        <v>15</v>
      </c>
      <c r="D436" s="13">
        <f>IF(B436="N/A", 0, INDEX('Probability Tables'!$J$48:$J$50, MATCH(B436, 'Probability Tables'!$A$48:$A$50, 0)))</f>
        <v>-1.1317644959850102</v>
      </c>
      <c r="E436" s="13">
        <f>IF(C436="N/A", 0, INDEX('Probability Tables'!$J$56:$J$58, MATCH(C436, 'Probability Tables'!$A$56:$A$58, 0)))</f>
        <v>-0.25442485069529852</v>
      </c>
      <c r="F436" s="13">
        <f>'Probability Tables'!$E$3</f>
        <v>-0.48424598596127871</v>
      </c>
      <c r="G436" s="16">
        <f>SUM(D436:F436)</f>
        <v>-1.8704353326415875</v>
      </c>
      <c r="H436" s="14">
        <f>IF(B436="N/A", 0, INDEX('Probability Tables'!$K$48:$K$50, MATCH(B436, 'Probability Tables'!$A$48:$A$50, 0)))</f>
        <v>-0.54522705048332309</v>
      </c>
      <c r="I436" s="14">
        <f>IF(C436="N/A", 0, INDEX('Probability Tables'!$K$56:$K$58, MATCH(C436, 'Probability Tables'!$A$56:$A$58, 0)))</f>
        <v>-0.45323538437685085</v>
      </c>
      <c r="J436" s="14">
        <f>'Probability Tables'!$E$4</f>
        <v>-0.95753369040820424</v>
      </c>
      <c r="K436" s="16">
        <f>SUM(H436:J436)</f>
        <v>-1.9559961252683782</v>
      </c>
      <c r="L436" s="15">
        <f>EXP(G436)/(EXP(G436)+EXP(K436))*100</f>
        <v>52.137715852432443</v>
      </c>
      <c r="M436" s="15">
        <f>EXP(K436)/(EXP(K436)+EXP(G436))*100</f>
        <v>47.862284147567557</v>
      </c>
      <c r="N436" s="17">
        <f t="shared" si="6"/>
        <v>0</v>
      </c>
      <c r="O436" s="17">
        <v>0</v>
      </c>
    </row>
    <row r="437" spans="1:15" x14ac:dyDescent="0.25">
      <c r="A437" t="s">
        <v>632</v>
      </c>
      <c r="B437" s="12" t="s">
        <v>1250</v>
      </c>
      <c r="C437" s="12" t="s">
        <v>15</v>
      </c>
      <c r="D437" s="13">
        <f>IF(B437="N/A", 0, INDEX('Probability Tables'!$J$48:$J$50, MATCH(B437, 'Probability Tables'!$A$48:$A$50, 0)))</f>
        <v>-1.1317644959850102</v>
      </c>
      <c r="E437" s="13">
        <f>IF(C437="N/A", 0, INDEX('Probability Tables'!$J$56:$J$58, MATCH(C437, 'Probability Tables'!$A$56:$A$58, 0)))</f>
        <v>-0.25442485069529852</v>
      </c>
      <c r="F437" s="13">
        <f>'Probability Tables'!$E$3</f>
        <v>-0.48424598596127871</v>
      </c>
      <c r="G437" s="16">
        <f>SUM(D437:F437)</f>
        <v>-1.8704353326415875</v>
      </c>
      <c r="H437" s="14">
        <f>IF(B437="N/A", 0, INDEX('Probability Tables'!$K$48:$K$50, MATCH(B437, 'Probability Tables'!$A$48:$A$50, 0)))</f>
        <v>-0.54522705048332309</v>
      </c>
      <c r="I437" s="14">
        <f>IF(C437="N/A", 0, INDEX('Probability Tables'!$K$56:$K$58, MATCH(C437, 'Probability Tables'!$A$56:$A$58, 0)))</f>
        <v>-0.45323538437685085</v>
      </c>
      <c r="J437" s="14">
        <f>'Probability Tables'!$E$4</f>
        <v>-0.95753369040820424</v>
      </c>
      <c r="K437" s="16">
        <f>SUM(H437:J437)</f>
        <v>-1.9559961252683782</v>
      </c>
      <c r="L437" s="15">
        <f>EXP(G437)/(EXP(G437)+EXP(K437))*100</f>
        <v>52.137715852432443</v>
      </c>
      <c r="M437" s="15">
        <f>EXP(K437)/(EXP(K437)+EXP(G437))*100</f>
        <v>47.862284147567557</v>
      </c>
      <c r="N437" s="17">
        <f t="shared" si="6"/>
        <v>0</v>
      </c>
      <c r="O437" s="17">
        <v>1</v>
      </c>
    </row>
    <row r="438" spans="1:15" x14ac:dyDescent="0.25">
      <c r="A438" t="s">
        <v>633</v>
      </c>
      <c r="B438" s="12" t="s">
        <v>1250</v>
      </c>
      <c r="C438" s="12" t="s">
        <v>15</v>
      </c>
      <c r="D438" s="13">
        <f>IF(B438="N/A", 0, INDEX('Probability Tables'!$J$48:$J$50, MATCH(B438, 'Probability Tables'!$A$48:$A$50, 0)))</f>
        <v>-1.1317644959850102</v>
      </c>
      <c r="E438" s="13">
        <f>IF(C438="N/A", 0, INDEX('Probability Tables'!$J$56:$J$58, MATCH(C438, 'Probability Tables'!$A$56:$A$58, 0)))</f>
        <v>-0.25442485069529852</v>
      </c>
      <c r="F438" s="13">
        <f>'Probability Tables'!$E$3</f>
        <v>-0.48424598596127871</v>
      </c>
      <c r="G438" s="16">
        <f>SUM(D438:F438)</f>
        <v>-1.8704353326415875</v>
      </c>
      <c r="H438" s="14">
        <f>IF(B438="N/A", 0, INDEX('Probability Tables'!$K$48:$K$50, MATCH(B438, 'Probability Tables'!$A$48:$A$50, 0)))</f>
        <v>-0.54522705048332309</v>
      </c>
      <c r="I438" s="14">
        <f>IF(C438="N/A", 0, INDEX('Probability Tables'!$K$56:$K$58, MATCH(C438, 'Probability Tables'!$A$56:$A$58, 0)))</f>
        <v>-0.45323538437685085</v>
      </c>
      <c r="J438" s="14">
        <f>'Probability Tables'!$E$4</f>
        <v>-0.95753369040820424</v>
      </c>
      <c r="K438" s="16">
        <f>SUM(H438:J438)</f>
        <v>-1.9559961252683782</v>
      </c>
      <c r="L438" s="15">
        <f>EXP(G438)/(EXP(G438)+EXP(K438))*100</f>
        <v>52.137715852432443</v>
      </c>
      <c r="M438" s="15">
        <f>EXP(K438)/(EXP(K438)+EXP(G438))*100</f>
        <v>47.862284147567557</v>
      </c>
      <c r="N438" s="17">
        <f t="shared" si="6"/>
        <v>0</v>
      </c>
      <c r="O438" s="17">
        <v>0</v>
      </c>
    </row>
    <row r="439" spans="1:15" x14ac:dyDescent="0.25">
      <c r="A439" t="s">
        <v>634</v>
      </c>
      <c r="B439" s="12" t="s">
        <v>1252</v>
      </c>
      <c r="C439" s="12" t="s">
        <v>15</v>
      </c>
      <c r="D439" s="13">
        <f>IF(B439="N/A", 0, INDEX('Probability Tables'!$J$48:$J$50, MATCH(B439, 'Probability Tables'!$A$48:$A$50, 0)))</f>
        <v>-1.6691571471357227</v>
      </c>
      <c r="E439" s="13">
        <f>IF(C439="N/A", 0, INDEX('Probability Tables'!$J$56:$J$58, MATCH(C439, 'Probability Tables'!$A$56:$A$58, 0)))</f>
        <v>-0.25442485069529852</v>
      </c>
      <c r="F439" s="13">
        <f>'Probability Tables'!$E$3</f>
        <v>-0.48424598596127871</v>
      </c>
      <c r="G439" s="16">
        <f>SUM(D439:F439)</f>
        <v>-2.4078279837923002</v>
      </c>
      <c r="H439" s="14">
        <f>IF(B439="N/A", 0, INDEX('Probability Tables'!$K$48:$K$50, MATCH(B439, 'Probability Tables'!$A$48:$A$50, 0)))</f>
        <v>-1.4997389951776758</v>
      </c>
      <c r="I439" s="14">
        <f>IF(C439="N/A", 0, INDEX('Probability Tables'!$K$56:$K$58, MATCH(C439, 'Probability Tables'!$A$56:$A$58, 0)))</f>
        <v>-0.45323538437685085</v>
      </c>
      <c r="J439" s="14">
        <f>'Probability Tables'!$E$4</f>
        <v>-0.95753369040820424</v>
      </c>
      <c r="K439" s="16">
        <f>SUM(H439:J439)</f>
        <v>-2.9105080699627308</v>
      </c>
      <c r="L439" s="15">
        <f>EXP(G439)/(EXP(G439)+EXP(K439))*100</f>
        <v>62.308895438074174</v>
      </c>
      <c r="M439" s="15">
        <f>EXP(K439)/(EXP(K439)+EXP(G439))*100</f>
        <v>37.691104561925826</v>
      </c>
      <c r="N439" s="17">
        <f t="shared" si="6"/>
        <v>0</v>
      </c>
      <c r="O439" s="17">
        <v>1</v>
      </c>
    </row>
    <row r="440" spans="1:15" x14ac:dyDescent="0.25">
      <c r="A440" t="s">
        <v>635</v>
      </c>
      <c r="B440" s="12" t="s">
        <v>1250</v>
      </c>
      <c r="C440" s="12" t="s">
        <v>15</v>
      </c>
      <c r="D440" s="13">
        <f>IF(B440="N/A", 0, INDEX('Probability Tables'!$J$48:$J$50, MATCH(B440, 'Probability Tables'!$A$48:$A$50, 0)))</f>
        <v>-1.1317644959850102</v>
      </c>
      <c r="E440" s="13">
        <f>IF(C440="N/A", 0, INDEX('Probability Tables'!$J$56:$J$58, MATCH(C440, 'Probability Tables'!$A$56:$A$58, 0)))</f>
        <v>-0.25442485069529852</v>
      </c>
      <c r="F440" s="13">
        <f>'Probability Tables'!$E$3</f>
        <v>-0.48424598596127871</v>
      </c>
      <c r="G440" s="16">
        <f>SUM(D440:F440)</f>
        <v>-1.8704353326415875</v>
      </c>
      <c r="H440" s="14">
        <f>IF(B440="N/A", 0, INDEX('Probability Tables'!$K$48:$K$50, MATCH(B440, 'Probability Tables'!$A$48:$A$50, 0)))</f>
        <v>-0.54522705048332309</v>
      </c>
      <c r="I440" s="14">
        <f>IF(C440="N/A", 0, INDEX('Probability Tables'!$K$56:$K$58, MATCH(C440, 'Probability Tables'!$A$56:$A$58, 0)))</f>
        <v>-0.45323538437685085</v>
      </c>
      <c r="J440" s="14">
        <f>'Probability Tables'!$E$4</f>
        <v>-0.95753369040820424</v>
      </c>
      <c r="K440" s="16">
        <f>SUM(H440:J440)</f>
        <v>-1.9559961252683782</v>
      </c>
      <c r="L440" s="15">
        <f>EXP(G440)/(EXP(G440)+EXP(K440))*100</f>
        <v>52.137715852432443</v>
      </c>
      <c r="M440" s="15">
        <f>EXP(K440)/(EXP(K440)+EXP(G440))*100</f>
        <v>47.862284147567557</v>
      </c>
      <c r="N440" s="17">
        <f t="shared" si="6"/>
        <v>0</v>
      </c>
      <c r="O440" s="17">
        <v>0</v>
      </c>
    </row>
    <row r="441" spans="1:15" x14ac:dyDescent="0.25">
      <c r="A441" t="s">
        <v>636</v>
      </c>
      <c r="B441" s="12" t="s">
        <v>1252</v>
      </c>
      <c r="C441" s="12" t="s">
        <v>15</v>
      </c>
      <c r="D441" s="13">
        <f>IF(B441="N/A", 0, INDEX('Probability Tables'!$J$48:$J$50, MATCH(B441, 'Probability Tables'!$A$48:$A$50, 0)))</f>
        <v>-1.6691571471357227</v>
      </c>
      <c r="E441" s="13">
        <f>IF(C441="N/A", 0, INDEX('Probability Tables'!$J$56:$J$58, MATCH(C441, 'Probability Tables'!$A$56:$A$58, 0)))</f>
        <v>-0.25442485069529852</v>
      </c>
      <c r="F441" s="13">
        <f>'Probability Tables'!$E$3</f>
        <v>-0.48424598596127871</v>
      </c>
      <c r="G441" s="16">
        <f>SUM(D441:F441)</f>
        <v>-2.4078279837923002</v>
      </c>
      <c r="H441" s="14">
        <f>IF(B441="N/A", 0, INDEX('Probability Tables'!$K$48:$K$50, MATCH(B441, 'Probability Tables'!$A$48:$A$50, 0)))</f>
        <v>-1.4997389951776758</v>
      </c>
      <c r="I441" s="14">
        <f>IF(C441="N/A", 0, INDEX('Probability Tables'!$K$56:$K$58, MATCH(C441, 'Probability Tables'!$A$56:$A$58, 0)))</f>
        <v>-0.45323538437685085</v>
      </c>
      <c r="J441" s="14">
        <f>'Probability Tables'!$E$4</f>
        <v>-0.95753369040820424</v>
      </c>
      <c r="K441" s="16">
        <f>SUM(H441:J441)</f>
        <v>-2.9105080699627308</v>
      </c>
      <c r="L441" s="15">
        <f>EXP(G441)/(EXP(G441)+EXP(K441))*100</f>
        <v>62.308895438074174</v>
      </c>
      <c r="M441" s="15">
        <f>EXP(K441)/(EXP(K441)+EXP(G441))*100</f>
        <v>37.691104561925826</v>
      </c>
      <c r="N441" s="17">
        <f t="shared" si="6"/>
        <v>0</v>
      </c>
      <c r="O441" s="17">
        <v>0</v>
      </c>
    </row>
    <row r="442" spans="1:15" x14ac:dyDescent="0.25">
      <c r="A442" t="s">
        <v>638</v>
      </c>
      <c r="B442" s="12" t="s">
        <v>1250</v>
      </c>
      <c r="C442" s="12" t="s">
        <v>15</v>
      </c>
      <c r="D442" s="13">
        <f>IF(B442="N/A", 0, INDEX('Probability Tables'!$J$48:$J$50, MATCH(B442, 'Probability Tables'!$A$48:$A$50, 0)))</f>
        <v>-1.1317644959850102</v>
      </c>
      <c r="E442" s="13">
        <f>IF(C442="N/A", 0, INDEX('Probability Tables'!$J$56:$J$58, MATCH(C442, 'Probability Tables'!$A$56:$A$58, 0)))</f>
        <v>-0.25442485069529852</v>
      </c>
      <c r="F442" s="13">
        <f>'Probability Tables'!$E$3</f>
        <v>-0.48424598596127871</v>
      </c>
      <c r="G442" s="16">
        <f>SUM(D442:F442)</f>
        <v>-1.8704353326415875</v>
      </c>
      <c r="H442" s="14">
        <f>IF(B442="N/A", 0, INDEX('Probability Tables'!$K$48:$K$50, MATCH(B442, 'Probability Tables'!$A$48:$A$50, 0)))</f>
        <v>-0.54522705048332309</v>
      </c>
      <c r="I442" s="14">
        <f>IF(C442="N/A", 0, INDEX('Probability Tables'!$K$56:$K$58, MATCH(C442, 'Probability Tables'!$A$56:$A$58, 0)))</f>
        <v>-0.45323538437685085</v>
      </c>
      <c r="J442" s="14">
        <f>'Probability Tables'!$E$4</f>
        <v>-0.95753369040820424</v>
      </c>
      <c r="K442" s="16">
        <f>SUM(H442:J442)</f>
        <v>-1.9559961252683782</v>
      </c>
      <c r="L442" s="15">
        <f>EXP(G442)/(EXP(G442)+EXP(K442))*100</f>
        <v>52.137715852432443</v>
      </c>
      <c r="M442" s="15">
        <f>EXP(K442)/(EXP(K442)+EXP(G442))*100</f>
        <v>47.862284147567557</v>
      </c>
      <c r="N442" s="17">
        <f t="shared" si="6"/>
        <v>0</v>
      </c>
      <c r="O442" s="17">
        <v>1</v>
      </c>
    </row>
    <row r="443" spans="1:15" x14ac:dyDescent="0.25">
      <c r="A443" t="s">
        <v>639</v>
      </c>
      <c r="B443" s="12" t="s">
        <v>1251</v>
      </c>
      <c r="C443" s="12" t="s">
        <v>15</v>
      </c>
      <c r="D443" s="13">
        <f>IF(B443="N/A", 0, INDEX('Probability Tables'!$J$48:$J$50, MATCH(B443, 'Probability Tables'!$A$48:$A$50, 0)))</f>
        <v>-0.71512608727872051</v>
      </c>
      <c r="E443" s="13">
        <f>IF(C443="N/A", 0, INDEX('Probability Tables'!$J$56:$J$58, MATCH(C443, 'Probability Tables'!$A$56:$A$58, 0)))</f>
        <v>-0.25442485069529852</v>
      </c>
      <c r="F443" s="13">
        <f>'Probability Tables'!$E$3</f>
        <v>-0.48424598596127871</v>
      </c>
      <c r="G443" s="16">
        <f>SUM(D443:F443)</f>
        <v>-1.4537969239352977</v>
      </c>
      <c r="H443" s="14">
        <f>IF(B443="N/A", 0, INDEX('Probability Tables'!$K$48:$K$50, MATCH(B443, 'Probability Tables'!$A$48:$A$50, 0)))</f>
        <v>-1.624036711855253</v>
      </c>
      <c r="I443" s="14">
        <f>IF(C443="N/A", 0, INDEX('Probability Tables'!$K$56:$K$58, MATCH(C443, 'Probability Tables'!$A$56:$A$58, 0)))</f>
        <v>-0.45323538437685085</v>
      </c>
      <c r="J443" s="14">
        <f>'Probability Tables'!$E$4</f>
        <v>-0.95753369040820424</v>
      </c>
      <c r="K443" s="16">
        <f>SUM(H443:J443)</f>
        <v>-3.034805786640308</v>
      </c>
      <c r="L443" s="15">
        <f>EXP(G443)/(EXP(G443)+EXP(K443))*100</f>
        <v>82.934735008829435</v>
      </c>
      <c r="M443" s="15">
        <f>EXP(K443)/(EXP(K443)+EXP(G443))*100</f>
        <v>17.065264991170558</v>
      </c>
      <c r="N443" s="17">
        <f t="shared" si="6"/>
        <v>0</v>
      </c>
      <c r="O443" s="17">
        <v>0</v>
      </c>
    </row>
    <row r="444" spans="1:15" x14ac:dyDescent="0.25">
      <c r="A444" t="s">
        <v>640</v>
      </c>
      <c r="B444" s="12" t="s">
        <v>1251</v>
      </c>
      <c r="C444" s="12" t="s">
        <v>15</v>
      </c>
      <c r="D444" s="13">
        <f>IF(B444="N/A", 0, INDEX('Probability Tables'!$J$48:$J$50, MATCH(B444, 'Probability Tables'!$A$48:$A$50, 0)))</f>
        <v>-0.71512608727872051</v>
      </c>
      <c r="E444" s="13">
        <f>IF(C444="N/A", 0, INDEX('Probability Tables'!$J$56:$J$58, MATCH(C444, 'Probability Tables'!$A$56:$A$58, 0)))</f>
        <v>-0.25442485069529852</v>
      </c>
      <c r="F444" s="13">
        <f>'Probability Tables'!$E$3</f>
        <v>-0.48424598596127871</v>
      </c>
      <c r="G444" s="16">
        <f>SUM(D444:F444)</f>
        <v>-1.4537969239352977</v>
      </c>
      <c r="H444" s="14">
        <f>IF(B444="N/A", 0, INDEX('Probability Tables'!$K$48:$K$50, MATCH(B444, 'Probability Tables'!$A$48:$A$50, 0)))</f>
        <v>-1.624036711855253</v>
      </c>
      <c r="I444" s="14">
        <f>IF(C444="N/A", 0, INDEX('Probability Tables'!$K$56:$K$58, MATCH(C444, 'Probability Tables'!$A$56:$A$58, 0)))</f>
        <v>-0.45323538437685085</v>
      </c>
      <c r="J444" s="14">
        <f>'Probability Tables'!$E$4</f>
        <v>-0.95753369040820424</v>
      </c>
      <c r="K444" s="16">
        <f>SUM(H444:J444)</f>
        <v>-3.034805786640308</v>
      </c>
      <c r="L444" s="15">
        <f>EXP(G444)/(EXP(G444)+EXP(K444))*100</f>
        <v>82.934735008829435</v>
      </c>
      <c r="M444" s="15">
        <f>EXP(K444)/(EXP(K444)+EXP(G444))*100</f>
        <v>17.065264991170558</v>
      </c>
      <c r="N444" s="17">
        <f t="shared" si="6"/>
        <v>0</v>
      </c>
      <c r="O444" s="17">
        <v>0</v>
      </c>
    </row>
    <row r="445" spans="1:15" x14ac:dyDescent="0.25">
      <c r="A445" t="s">
        <v>641</v>
      </c>
      <c r="B445" s="12" t="s">
        <v>1252</v>
      </c>
      <c r="C445" s="12" t="s">
        <v>15</v>
      </c>
      <c r="D445" s="13">
        <f>IF(B445="N/A", 0, INDEX('Probability Tables'!$J$48:$J$50, MATCH(B445, 'Probability Tables'!$A$48:$A$50, 0)))</f>
        <v>-1.6691571471357227</v>
      </c>
      <c r="E445" s="13">
        <f>IF(C445="N/A", 0, INDEX('Probability Tables'!$J$56:$J$58, MATCH(C445, 'Probability Tables'!$A$56:$A$58, 0)))</f>
        <v>-0.25442485069529852</v>
      </c>
      <c r="F445" s="13">
        <f>'Probability Tables'!$E$3</f>
        <v>-0.48424598596127871</v>
      </c>
      <c r="G445" s="16">
        <f>SUM(D445:F445)</f>
        <v>-2.4078279837923002</v>
      </c>
      <c r="H445" s="14">
        <f>IF(B445="N/A", 0, INDEX('Probability Tables'!$K$48:$K$50, MATCH(B445, 'Probability Tables'!$A$48:$A$50, 0)))</f>
        <v>-1.4997389951776758</v>
      </c>
      <c r="I445" s="14">
        <f>IF(C445="N/A", 0, INDEX('Probability Tables'!$K$56:$K$58, MATCH(C445, 'Probability Tables'!$A$56:$A$58, 0)))</f>
        <v>-0.45323538437685085</v>
      </c>
      <c r="J445" s="14">
        <f>'Probability Tables'!$E$4</f>
        <v>-0.95753369040820424</v>
      </c>
      <c r="K445" s="16">
        <f>SUM(H445:J445)</f>
        <v>-2.9105080699627308</v>
      </c>
      <c r="L445" s="15">
        <f>EXP(G445)/(EXP(G445)+EXP(K445))*100</f>
        <v>62.308895438074174</v>
      </c>
      <c r="M445" s="15">
        <f>EXP(K445)/(EXP(K445)+EXP(G445))*100</f>
        <v>37.691104561925826</v>
      </c>
      <c r="N445" s="17">
        <f t="shared" si="6"/>
        <v>0</v>
      </c>
      <c r="O445" s="17">
        <v>1</v>
      </c>
    </row>
    <row r="446" spans="1:15" x14ac:dyDescent="0.25">
      <c r="A446" t="s">
        <v>642</v>
      </c>
      <c r="B446" s="12" t="s">
        <v>1251</v>
      </c>
      <c r="C446" s="12" t="s">
        <v>15</v>
      </c>
      <c r="D446" s="13">
        <f>IF(B446="N/A", 0, INDEX('Probability Tables'!$J$48:$J$50, MATCH(B446, 'Probability Tables'!$A$48:$A$50, 0)))</f>
        <v>-0.71512608727872051</v>
      </c>
      <c r="E446" s="13">
        <f>IF(C446="N/A", 0, INDEX('Probability Tables'!$J$56:$J$58, MATCH(C446, 'Probability Tables'!$A$56:$A$58, 0)))</f>
        <v>-0.25442485069529852</v>
      </c>
      <c r="F446" s="13">
        <f>'Probability Tables'!$E$3</f>
        <v>-0.48424598596127871</v>
      </c>
      <c r="G446" s="16">
        <f>SUM(D446:F446)</f>
        <v>-1.4537969239352977</v>
      </c>
      <c r="H446" s="14">
        <f>IF(B446="N/A", 0, INDEX('Probability Tables'!$K$48:$K$50, MATCH(B446, 'Probability Tables'!$A$48:$A$50, 0)))</f>
        <v>-1.624036711855253</v>
      </c>
      <c r="I446" s="14">
        <f>IF(C446="N/A", 0, INDEX('Probability Tables'!$K$56:$K$58, MATCH(C446, 'Probability Tables'!$A$56:$A$58, 0)))</f>
        <v>-0.45323538437685085</v>
      </c>
      <c r="J446" s="14">
        <f>'Probability Tables'!$E$4</f>
        <v>-0.95753369040820424</v>
      </c>
      <c r="K446" s="16">
        <f>SUM(H446:J446)</f>
        <v>-3.034805786640308</v>
      </c>
      <c r="L446" s="15">
        <f>EXP(G446)/(EXP(G446)+EXP(K446))*100</f>
        <v>82.934735008829435</v>
      </c>
      <c r="M446" s="15">
        <f>EXP(K446)/(EXP(K446)+EXP(G446))*100</f>
        <v>17.065264991170558</v>
      </c>
      <c r="N446" s="17">
        <f t="shared" si="6"/>
        <v>0</v>
      </c>
      <c r="O446" s="17">
        <v>1</v>
      </c>
    </row>
    <row r="447" spans="1:15" x14ac:dyDescent="0.25">
      <c r="A447" t="s">
        <v>643</v>
      </c>
      <c r="B447" s="12" t="s">
        <v>1250</v>
      </c>
      <c r="C447" s="12" t="s">
        <v>15</v>
      </c>
      <c r="D447" s="13">
        <f>IF(B447="N/A", 0, INDEX('Probability Tables'!$J$48:$J$50, MATCH(B447, 'Probability Tables'!$A$48:$A$50, 0)))</f>
        <v>-1.1317644959850102</v>
      </c>
      <c r="E447" s="13">
        <f>IF(C447="N/A", 0, INDEX('Probability Tables'!$J$56:$J$58, MATCH(C447, 'Probability Tables'!$A$56:$A$58, 0)))</f>
        <v>-0.25442485069529852</v>
      </c>
      <c r="F447" s="13">
        <f>'Probability Tables'!$E$3</f>
        <v>-0.48424598596127871</v>
      </c>
      <c r="G447" s="16">
        <f>SUM(D447:F447)</f>
        <v>-1.8704353326415875</v>
      </c>
      <c r="H447" s="14">
        <f>IF(B447="N/A", 0, INDEX('Probability Tables'!$K$48:$K$50, MATCH(B447, 'Probability Tables'!$A$48:$A$50, 0)))</f>
        <v>-0.54522705048332309</v>
      </c>
      <c r="I447" s="14">
        <f>IF(C447="N/A", 0, INDEX('Probability Tables'!$K$56:$K$58, MATCH(C447, 'Probability Tables'!$A$56:$A$58, 0)))</f>
        <v>-0.45323538437685085</v>
      </c>
      <c r="J447" s="14">
        <f>'Probability Tables'!$E$4</f>
        <v>-0.95753369040820424</v>
      </c>
      <c r="K447" s="16">
        <f>SUM(H447:J447)</f>
        <v>-1.9559961252683782</v>
      </c>
      <c r="L447" s="15">
        <f>EXP(G447)/(EXP(G447)+EXP(K447))*100</f>
        <v>52.137715852432443</v>
      </c>
      <c r="M447" s="15">
        <f>EXP(K447)/(EXP(K447)+EXP(G447))*100</f>
        <v>47.862284147567557</v>
      </c>
      <c r="N447" s="17">
        <f t="shared" si="6"/>
        <v>0</v>
      </c>
      <c r="O447" s="17">
        <v>1</v>
      </c>
    </row>
    <row r="448" spans="1:15" x14ac:dyDescent="0.25">
      <c r="A448" t="s">
        <v>645</v>
      </c>
      <c r="B448" s="12" t="s">
        <v>1252</v>
      </c>
      <c r="C448" s="12" t="s">
        <v>15</v>
      </c>
      <c r="D448" s="13">
        <f>IF(B448="N/A", 0, INDEX('Probability Tables'!$J$48:$J$50, MATCH(B448, 'Probability Tables'!$A$48:$A$50, 0)))</f>
        <v>-1.6691571471357227</v>
      </c>
      <c r="E448" s="13">
        <f>IF(C448="N/A", 0, INDEX('Probability Tables'!$J$56:$J$58, MATCH(C448, 'Probability Tables'!$A$56:$A$58, 0)))</f>
        <v>-0.25442485069529852</v>
      </c>
      <c r="F448" s="13">
        <f>'Probability Tables'!$E$3</f>
        <v>-0.48424598596127871</v>
      </c>
      <c r="G448" s="16">
        <f>SUM(D448:F448)</f>
        <v>-2.4078279837923002</v>
      </c>
      <c r="H448" s="14">
        <f>IF(B448="N/A", 0, INDEX('Probability Tables'!$K$48:$K$50, MATCH(B448, 'Probability Tables'!$A$48:$A$50, 0)))</f>
        <v>-1.4997389951776758</v>
      </c>
      <c r="I448" s="14">
        <f>IF(C448="N/A", 0, INDEX('Probability Tables'!$K$56:$K$58, MATCH(C448, 'Probability Tables'!$A$56:$A$58, 0)))</f>
        <v>-0.45323538437685085</v>
      </c>
      <c r="J448" s="14">
        <f>'Probability Tables'!$E$4</f>
        <v>-0.95753369040820424</v>
      </c>
      <c r="K448" s="16">
        <f>SUM(H448:J448)</f>
        <v>-2.9105080699627308</v>
      </c>
      <c r="L448" s="15">
        <f>EXP(G448)/(EXP(G448)+EXP(K448))*100</f>
        <v>62.308895438074174</v>
      </c>
      <c r="M448" s="15">
        <f>EXP(K448)/(EXP(K448)+EXP(G448))*100</f>
        <v>37.691104561925826</v>
      </c>
      <c r="N448" s="17">
        <f t="shared" si="6"/>
        <v>0</v>
      </c>
      <c r="O448" s="17">
        <v>1</v>
      </c>
    </row>
    <row r="449" spans="1:15" x14ac:dyDescent="0.25">
      <c r="A449" t="s">
        <v>646</v>
      </c>
      <c r="B449" s="12" t="s">
        <v>1250</v>
      </c>
      <c r="C449" s="12" t="s">
        <v>15</v>
      </c>
      <c r="D449" s="13">
        <f>IF(B449="N/A", 0, INDEX('Probability Tables'!$J$48:$J$50, MATCH(B449, 'Probability Tables'!$A$48:$A$50, 0)))</f>
        <v>-1.1317644959850102</v>
      </c>
      <c r="E449" s="13">
        <f>IF(C449="N/A", 0, INDEX('Probability Tables'!$J$56:$J$58, MATCH(C449, 'Probability Tables'!$A$56:$A$58, 0)))</f>
        <v>-0.25442485069529852</v>
      </c>
      <c r="F449" s="13">
        <f>'Probability Tables'!$E$3</f>
        <v>-0.48424598596127871</v>
      </c>
      <c r="G449" s="16">
        <f>SUM(D449:F449)</f>
        <v>-1.8704353326415875</v>
      </c>
      <c r="H449" s="14">
        <f>IF(B449="N/A", 0, INDEX('Probability Tables'!$K$48:$K$50, MATCH(B449, 'Probability Tables'!$A$48:$A$50, 0)))</f>
        <v>-0.54522705048332309</v>
      </c>
      <c r="I449" s="14">
        <f>IF(C449="N/A", 0, INDEX('Probability Tables'!$K$56:$K$58, MATCH(C449, 'Probability Tables'!$A$56:$A$58, 0)))</f>
        <v>-0.45323538437685085</v>
      </c>
      <c r="J449" s="14">
        <f>'Probability Tables'!$E$4</f>
        <v>-0.95753369040820424</v>
      </c>
      <c r="K449" s="16">
        <f>SUM(H449:J449)</f>
        <v>-1.9559961252683782</v>
      </c>
      <c r="L449" s="15">
        <f>EXP(G449)/(EXP(G449)+EXP(K449))*100</f>
        <v>52.137715852432443</v>
      </c>
      <c r="M449" s="15">
        <f>EXP(K449)/(EXP(K449)+EXP(G449))*100</f>
        <v>47.862284147567557</v>
      </c>
      <c r="N449" s="17">
        <f t="shared" si="6"/>
        <v>0</v>
      </c>
      <c r="O449" s="17">
        <v>1</v>
      </c>
    </row>
    <row r="450" spans="1:15" x14ac:dyDescent="0.25">
      <c r="A450" t="s">
        <v>647</v>
      </c>
      <c r="B450" s="12" t="s">
        <v>1252</v>
      </c>
      <c r="C450" s="12" t="s">
        <v>20</v>
      </c>
      <c r="D450" s="13">
        <f>IF(B450="N/A", 0, INDEX('Probability Tables'!$J$48:$J$50, MATCH(B450, 'Probability Tables'!$A$48:$A$50, 0)))</f>
        <v>-1.6691571471357227</v>
      </c>
      <c r="E450" s="13">
        <f>IF(C450="N/A", 0, INDEX('Probability Tables'!$J$56:$J$58, MATCH(C450, 'Probability Tables'!$A$56:$A$58, 0)))</f>
        <v>-1.9828147059907641</v>
      </c>
      <c r="F450" s="13">
        <f>'Probability Tables'!$E$3</f>
        <v>-0.48424598596127871</v>
      </c>
      <c r="G450" s="16">
        <f>SUM(D450:F450)</f>
        <v>-4.1362178390877657</v>
      </c>
      <c r="H450" s="14">
        <f>IF(B450="N/A", 0, INDEX('Probability Tables'!$K$48:$K$50, MATCH(B450, 'Probability Tables'!$A$48:$A$50, 0)))</f>
        <v>-1.4997389951776758</v>
      </c>
      <c r="I450" s="14">
        <f>IF(C450="N/A", 0, INDEX('Probability Tables'!$K$56:$K$58, MATCH(C450, 'Probability Tables'!$A$56:$A$58, 0)))</f>
        <v>-1.2944356648959361</v>
      </c>
      <c r="J450" s="14">
        <f>'Probability Tables'!$E$4</f>
        <v>-0.95753369040820424</v>
      </c>
      <c r="K450" s="16">
        <f>SUM(H450:J450)</f>
        <v>-3.7517083504818158</v>
      </c>
      <c r="L450" s="15">
        <f>EXP(G450)/(EXP(G450)+EXP(K450))*100</f>
        <v>40.503972531057862</v>
      </c>
      <c r="M450" s="15">
        <f>EXP(K450)/(EXP(K450)+EXP(G450))*100</f>
        <v>59.496027468942138</v>
      </c>
      <c r="N450" s="17">
        <f t="shared" si="6"/>
        <v>1</v>
      </c>
      <c r="O450" s="17">
        <v>1</v>
      </c>
    </row>
    <row r="451" spans="1:15" x14ac:dyDescent="0.25">
      <c r="A451" t="s">
        <v>648</v>
      </c>
      <c r="B451" s="12" t="s">
        <v>1250</v>
      </c>
      <c r="C451" s="12" t="s">
        <v>15</v>
      </c>
      <c r="D451" s="13">
        <f>IF(B451="N/A", 0, INDEX('Probability Tables'!$J$48:$J$50, MATCH(B451, 'Probability Tables'!$A$48:$A$50, 0)))</f>
        <v>-1.1317644959850102</v>
      </c>
      <c r="E451" s="13">
        <f>IF(C451="N/A", 0, INDEX('Probability Tables'!$J$56:$J$58, MATCH(C451, 'Probability Tables'!$A$56:$A$58, 0)))</f>
        <v>-0.25442485069529852</v>
      </c>
      <c r="F451" s="13">
        <f>'Probability Tables'!$E$3</f>
        <v>-0.48424598596127871</v>
      </c>
      <c r="G451" s="16">
        <f>SUM(D451:F451)</f>
        <v>-1.8704353326415875</v>
      </c>
      <c r="H451" s="14">
        <f>IF(B451="N/A", 0, INDEX('Probability Tables'!$K$48:$K$50, MATCH(B451, 'Probability Tables'!$A$48:$A$50, 0)))</f>
        <v>-0.54522705048332309</v>
      </c>
      <c r="I451" s="14">
        <f>IF(C451="N/A", 0, INDEX('Probability Tables'!$K$56:$K$58, MATCH(C451, 'Probability Tables'!$A$56:$A$58, 0)))</f>
        <v>-0.45323538437685085</v>
      </c>
      <c r="J451" s="14">
        <f>'Probability Tables'!$E$4</f>
        <v>-0.95753369040820424</v>
      </c>
      <c r="K451" s="16">
        <f>SUM(H451:J451)</f>
        <v>-1.9559961252683782</v>
      </c>
      <c r="L451" s="15">
        <f>EXP(G451)/(EXP(G451)+EXP(K451))*100</f>
        <v>52.137715852432443</v>
      </c>
      <c r="M451" s="15">
        <f>EXP(K451)/(EXP(K451)+EXP(G451))*100</f>
        <v>47.862284147567557</v>
      </c>
      <c r="N451" s="17">
        <f t="shared" ref="N451:N514" si="7">IF(L451&gt;M451, 0, 1)</f>
        <v>0</v>
      </c>
      <c r="O451" s="17">
        <v>1</v>
      </c>
    </row>
    <row r="452" spans="1:15" x14ac:dyDescent="0.25">
      <c r="A452" t="s">
        <v>650</v>
      </c>
      <c r="B452" s="12" t="s">
        <v>1250</v>
      </c>
      <c r="C452" s="12" t="s">
        <v>15</v>
      </c>
      <c r="D452" s="13">
        <f>IF(B452="N/A", 0, INDEX('Probability Tables'!$J$48:$J$50, MATCH(B452, 'Probability Tables'!$A$48:$A$50, 0)))</f>
        <v>-1.1317644959850102</v>
      </c>
      <c r="E452" s="13">
        <f>IF(C452="N/A", 0, INDEX('Probability Tables'!$J$56:$J$58, MATCH(C452, 'Probability Tables'!$A$56:$A$58, 0)))</f>
        <v>-0.25442485069529852</v>
      </c>
      <c r="F452" s="13">
        <f>'Probability Tables'!$E$3</f>
        <v>-0.48424598596127871</v>
      </c>
      <c r="G452" s="16">
        <f>SUM(D452:F452)</f>
        <v>-1.8704353326415875</v>
      </c>
      <c r="H452" s="14">
        <f>IF(B452="N/A", 0, INDEX('Probability Tables'!$K$48:$K$50, MATCH(B452, 'Probability Tables'!$A$48:$A$50, 0)))</f>
        <v>-0.54522705048332309</v>
      </c>
      <c r="I452" s="14">
        <f>IF(C452="N/A", 0, INDEX('Probability Tables'!$K$56:$K$58, MATCH(C452, 'Probability Tables'!$A$56:$A$58, 0)))</f>
        <v>-0.45323538437685085</v>
      </c>
      <c r="J452" s="14">
        <f>'Probability Tables'!$E$4</f>
        <v>-0.95753369040820424</v>
      </c>
      <c r="K452" s="16">
        <f>SUM(H452:J452)</f>
        <v>-1.9559961252683782</v>
      </c>
      <c r="L452" s="15">
        <f>EXP(G452)/(EXP(G452)+EXP(K452))*100</f>
        <v>52.137715852432443</v>
      </c>
      <c r="M452" s="15">
        <f>EXP(K452)/(EXP(K452)+EXP(G452))*100</f>
        <v>47.862284147567557</v>
      </c>
      <c r="N452" s="17">
        <f t="shared" si="7"/>
        <v>0</v>
      </c>
      <c r="O452" s="17">
        <v>0</v>
      </c>
    </row>
    <row r="453" spans="1:15" x14ac:dyDescent="0.25">
      <c r="A453" t="s">
        <v>651</v>
      </c>
      <c r="B453" s="12" t="s">
        <v>1252</v>
      </c>
      <c r="C453" s="12" t="s">
        <v>15</v>
      </c>
      <c r="D453" s="13">
        <f>IF(B453="N/A", 0, INDEX('Probability Tables'!$J$48:$J$50, MATCH(B453, 'Probability Tables'!$A$48:$A$50, 0)))</f>
        <v>-1.6691571471357227</v>
      </c>
      <c r="E453" s="13">
        <f>IF(C453="N/A", 0, INDEX('Probability Tables'!$J$56:$J$58, MATCH(C453, 'Probability Tables'!$A$56:$A$58, 0)))</f>
        <v>-0.25442485069529852</v>
      </c>
      <c r="F453" s="13">
        <f>'Probability Tables'!$E$3</f>
        <v>-0.48424598596127871</v>
      </c>
      <c r="G453" s="16">
        <f>SUM(D453:F453)</f>
        <v>-2.4078279837923002</v>
      </c>
      <c r="H453" s="14">
        <f>IF(B453="N/A", 0, INDEX('Probability Tables'!$K$48:$K$50, MATCH(B453, 'Probability Tables'!$A$48:$A$50, 0)))</f>
        <v>-1.4997389951776758</v>
      </c>
      <c r="I453" s="14">
        <f>IF(C453="N/A", 0, INDEX('Probability Tables'!$K$56:$K$58, MATCH(C453, 'Probability Tables'!$A$56:$A$58, 0)))</f>
        <v>-0.45323538437685085</v>
      </c>
      <c r="J453" s="14">
        <f>'Probability Tables'!$E$4</f>
        <v>-0.95753369040820424</v>
      </c>
      <c r="K453" s="16">
        <f>SUM(H453:J453)</f>
        <v>-2.9105080699627308</v>
      </c>
      <c r="L453" s="15">
        <f>EXP(G453)/(EXP(G453)+EXP(K453))*100</f>
        <v>62.308895438074174</v>
      </c>
      <c r="M453" s="15">
        <f>EXP(K453)/(EXP(K453)+EXP(G453))*100</f>
        <v>37.691104561925826</v>
      </c>
      <c r="N453" s="17">
        <f t="shared" si="7"/>
        <v>0</v>
      </c>
      <c r="O453" s="17">
        <v>0</v>
      </c>
    </row>
    <row r="454" spans="1:15" x14ac:dyDescent="0.25">
      <c r="A454" t="s">
        <v>652</v>
      </c>
      <c r="B454" s="12" t="s">
        <v>1250</v>
      </c>
      <c r="C454" s="12" t="s">
        <v>20</v>
      </c>
      <c r="D454" s="13">
        <f>IF(B454="N/A", 0, INDEX('Probability Tables'!$J$48:$J$50, MATCH(B454, 'Probability Tables'!$A$48:$A$50, 0)))</f>
        <v>-1.1317644959850102</v>
      </c>
      <c r="E454" s="13">
        <f>IF(C454="N/A", 0, INDEX('Probability Tables'!$J$56:$J$58, MATCH(C454, 'Probability Tables'!$A$56:$A$58, 0)))</f>
        <v>-1.9828147059907641</v>
      </c>
      <c r="F454" s="13">
        <f>'Probability Tables'!$E$3</f>
        <v>-0.48424598596127871</v>
      </c>
      <c r="G454" s="16">
        <f>SUM(D454:F454)</f>
        <v>-3.5988251879370532</v>
      </c>
      <c r="H454" s="14">
        <f>IF(B454="N/A", 0, INDEX('Probability Tables'!$K$48:$K$50, MATCH(B454, 'Probability Tables'!$A$48:$A$50, 0)))</f>
        <v>-0.54522705048332309</v>
      </c>
      <c r="I454" s="14">
        <f>IF(C454="N/A", 0, INDEX('Probability Tables'!$K$56:$K$58, MATCH(C454, 'Probability Tables'!$A$56:$A$58, 0)))</f>
        <v>-1.2944356648959361</v>
      </c>
      <c r="J454" s="14">
        <f>'Probability Tables'!$E$4</f>
        <v>-0.95753369040820424</v>
      </c>
      <c r="K454" s="16">
        <f>SUM(H454:J454)</f>
        <v>-2.7971964057874632</v>
      </c>
      <c r="L454" s="15">
        <f>EXP(G454)/(EXP(G454)+EXP(K454))*100</f>
        <v>30.967721442888767</v>
      </c>
      <c r="M454" s="15">
        <f>EXP(K454)/(EXP(K454)+EXP(G454))*100</f>
        <v>69.032278557111241</v>
      </c>
      <c r="N454" s="17">
        <f t="shared" si="7"/>
        <v>1</v>
      </c>
      <c r="O454" s="17">
        <v>0</v>
      </c>
    </row>
    <row r="455" spans="1:15" x14ac:dyDescent="0.25">
      <c r="A455" t="s">
        <v>654</v>
      </c>
      <c r="B455" s="12" t="s">
        <v>1250</v>
      </c>
      <c r="C455" s="12" t="s">
        <v>20</v>
      </c>
      <c r="D455" s="13">
        <f>IF(B455="N/A", 0, INDEX('Probability Tables'!$J$48:$J$50, MATCH(B455, 'Probability Tables'!$A$48:$A$50, 0)))</f>
        <v>-1.1317644959850102</v>
      </c>
      <c r="E455" s="13">
        <f>IF(C455="N/A", 0, INDEX('Probability Tables'!$J$56:$J$58, MATCH(C455, 'Probability Tables'!$A$56:$A$58, 0)))</f>
        <v>-1.9828147059907641</v>
      </c>
      <c r="F455" s="13">
        <f>'Probability Tables'!$E$3</f>
        <v>-0.48424598596127871</v>
      </c>
      <c r="G455" s="16">
        <f>SUM(D455:F455)</f>
        <v>-3.5988251879370532</v>
      </c>
      <c r="H455" s="14">
        <f>IF(B455="N/A", 0, INDEX('Probability Tables'!$K$48:$K$50, MATCH(B455, 'Probability Tables'!$A$48:$A$50, 0)))</f>
        <v>-0.54522705048332309</v>
      </c>
      <c r="I455" s="14">
        <f>IF(C455="N/A", 0, INDEX('Probability Tables'!$K$56:$K$58, MATCH(C455, 'Probability Tables'!$A$56:$A$58, 0)))</f>
        <v>-1.2944356648959361</v>
      </c>
      <c r="J455" s="14">
        <f>'Probability Tables'!$E$4</f>
        <v>-0.95753369040820424</v>
      </c>
      <c r="K455" s="16">
        <f>SUM(H455:J455)</f>
        <v>-2.7971964057874632</v>
      </c>
      <c r="L455" s="15">
        <f>EXP(G455)/(EXP(G455)+EXP(K455))*100</f>
        <v>30.967721442888767</v>
      </c>
      <c r="M455" s="15">
        <f>EXP(K455)/(EXP(K455)+EXP(G455))*100</f>
        <v>69.032278557111241</v>
      </c>
      <c r="N455" s="17">
        <f t="shared" si="7"/>
        <v>1</v>
      </c>
      <c r="O455" s="17">
        <v>1</v>
      </c>
    </row>
    <row r="456" spans="1:15" x14ac:dyDescent="0.25">
      <c r="A456" t="s">
        <v>656</v>
      </c>
      <c r="B456" s="12" t="s">
        <v>1251</v>
      </c>
      <c r="C456" s="12" t="s">
        <v>15</v>
      </c>
      <c r="D456" s="13">
        <f>IF(B456="N/A", 0, INDEX('Probability Tables'!$J$48:$J$50, MATCH(B456, 'Probability Tables'!$A$48:$A$50, 0)))</f>
        <v>-0.71512608727872051</v>
      </c>
      <c r="E456" s="13">
        <f>IF(C456="N/A", 0, INDEX('Probability Tables'!$J$56:$J$58, MATCH(C456, 'Probability Tables'!$A$56:$A$58, 0)))</f>
        <v>-0.25442485069529852</v>
      </c>
      <c r="F456" s="13">
        <f>'Probability Tables'!$E$3</f>
        <v>-0.48424598596127871</v>
      </c>
      <c r="G456" s="16">
        <f>SUM(D456:F456)</f>
        <v>-1.4537969239352977</v>
      </c>
      <c r="H456" s="14">
        <f>IF(B456="N/A", 0, INDEX('Probability Tables'!$K$48:$K$50, MATCH(B456, 'Probability Tables'!$A$48:$A$50, 0)))</f>
        <v>-1.624036711855253</v>
      </c>
      <c r="I456" s="14">
        <f>IF(C456="N/A", 0, INDEX('Probability Tables'!$K$56:$K$58, MATCH(C456, 'Probability Tables'!$A$56:$A$58, 0)))</f>
        <v>-0.45323538437685085</v>
      </c>
      <c r="J456" s="14">
        <f>'Probability Tables'!$E$4</f>
        <v>-0.95753369040820424</v>
      </c>
      <c r="K456" s="16">
        <f>SUM(H456:J456)</f>
        <v>-3.034805786640308</v>
      </c>
      <c r="L456" s="15">
        <f>EXP(G456)/(EXP(G456)+EXP(K456))*100</f>
        <v>82.934735008829435</v>
      </c>
      <c r="M456" s="15">
        <f>EXP(K456)/(EXP(K456)+EXP(G456))*100</f>
        <v>17.065264991170558</v>
      </c>
      <c r="N456" s="17">
        <f t="shared" si="7"/>
        <v>0</v>
      </c>
      <c r="O456" s="17">
        <v>0</v>
      </c>
    </row>
    <row r="457" spans="1:15" x14ac:dyDescent="0.25">
      <c r="A457" t="s">
        <v>658</v>
      </c>
      <c r="B457" s="12" t="s">
        <v>1251</v>
      </c>
      <c r="C457" s="12" t="s">
        <v>20</v>
      </c>
      <c r="D457" s="13">
        <f>IF(B457="N/A", 0, INDEX('Probability Tables'!$J$48:$J$50, MATCH(B457, 'Probability Tables'!$A$48:$A$50, 0)))</f>
        <v>-0.71512608727872051</v>
      </c>
      <c r="E457" s="13">
        <f>IF(C457="N/A", 0, INDEX('Probability Tables'!$J$56:$J$58, MATCH(C457, 'Probability Tables'!$A$56:$A$58, 0)))</f>
        <v>-1.9828147059907641</v>
      </c>
      <c r="F457" s="13">
        <f>'Probability Tables'!$E$3</f>
        <v>-0.48424598596127871</v>
      </c>
      <c r="G457" s="16">
        <f>SUM(D457:F457)</f>
        <v>-3.1821867792307637</v>
      </c>
      <c r="H457" s="14">
        <f>IF(B457="N/A", 0, INDEX('Probability Tables'!$K$48:$K$50, MATCH(B457, 'Probability Tables'!$A$48:$A$50, 0)))</f>
        <v>-1.624036711855253</v>
      </c>
      <c r="I457" s="14">
        <f>IF(C457="N/A", 0, INDEX('Probability Tables'!$K$56:$K$58, MATCH(C457, 'Probability Tables'!$A$56:$A$58, 0)))</f>
        <v>-1.2944356648959361</v>
      </c>
      <c r="J457" s="14">
        <f>'Probability Tables'!$E$4</f>
        <v>-0.95753369040820424</v>
      </c>
      <c r="K457" s="16">
        <f>SUM(H457:J457)</f>
        <v>-3.876006067159393</v>
      </c>
      <c r="L457" s="15">
        <f>EXP(G457)/(EXP(G457)+EXP(K457))*100</f>
        <v>66.681600712528208</v>
      </c>
      <c r="M457" s="15">
        <f>EXP(K457)/(EXP(K457)+EXP(G457))*100</f>
        <v>33.318399287471799</v>
      </c>
      <c r="N457" s="17">
        <f t="shared" si="7"/>
        <v>0</v>
      </c>
      <c r="O457" s="17">
        <v>1</v>
      </c>
    </row>
    <row r="458" spans="1:15" x14ac:dyDescent="0.25">
      <c r="A458" t="s">
        <v>659</v>
      </c>
      <c r="B458" s="12" t="s">
        <v>1250</v>
      </c>
      <c r="C458" s="12" t="s">
        <v>15</v>
      </c>
      <c r="D458" s="13">
        <f>IF(B458="N/A", 0, INDEX('Probability Tables'!$J$48:$J$50, MATCH(B458, 'Probability Tables'!$A$48:$A$50, 0)))</f>
        <v>-1.1317644959850102</v>
      </c>
      <c r="E458" s="13">
        <f>IF(C458="N/A", 0, INDEX('Probability Tables'!$J$56:$J$58, MATCH(C458, 'Probability Tables'!$A$56:$A$58, 0)))</f>
        <v>-0.25442485069529852</v>
      </c>
      <c r="F458" s="13">
        <f>'Probability Tables'!$E$3</f>
        <v>-0.48424598596127871</v>
      </c>
      <c r="G458" s="16">
        <f>SUM(D458:F458)</f>
        <v>-1.8704353326415875</v>
      </c>
      <c r="H458" s="14">
        <f>IF(B458="N/A", 0, INDEX('Probability Tables'!$K$48:$K$50, MATCH(B458, 'Probability Tables'!$A$48:$A$50, 0)))</f>
        <v>-0.54522705048332309</v>
      </c>
      <c r="I458" s="14">
        <f>IF(C458="N/A", 0, INDEX('Probability Tables'!$K$56:$K$58, MATCH(C458, 'Probability Tables'!$A$56:$A$58, 0)))</f>
        <v>-0.45323538437685085</v>
      </c>
      <c r="J458" s="14">
        <f>'Probability Tables'!$E$4</f>
        <v>-0.95753369040820424</v>
      </c>
      <c r="K458" s="16">
        <f>SUM(H458:J458)</f>
        <v>-1.9559961252683782</v>
      </c>
      <c r="L458" s="15">
        <f>EXP(G458)/(EXP(G458)+EXP(K458))*100</f>
        <v>52.137715852432443</v>
      </c>
      <c r="M458" s="15">
        <f>EXP(K458)/(EXP(K458)+EXP(G458))*100</f>
        <v>47.862284147567557</v>
      </c>
      <c r="N458" s="17">
        <f t="shared" si="7"/>
        <v>0</v>
      </c>
      <c r="O458" s="17">
        <v>0</v>
      </c>
    </row>
    <row r="459" spans="1:15" x14ac:dyDescent="0.25">
      <c r="A459" t="s">
        <v>661</v>
      </c>
      <c r="B459" s="12" t="s">
        <v>1250</v>
      </c>
      <c r="C459" s="12" t="s">
        <v>15</v>
      </c>
      <c r="D459" s="13">
        <f>IF(B459="N/A", 0, INDEX('Probability Tables'!$J$48:$J$50, MATCH(B459, 'Probability Tables'!$A$48:$A$50, 0)))</f>
        <v>-1.1317644959850102</v>
      </c>
      <c r="E459" s="13">
        <f>IF(C459="N/A", 0, INDEX('Probability Tables'!$J$56:$J$58, MATCH(C459, 'Probability Tables'!$A$56:$A$58, 0)))</f>
        <v>-0.25442485069529852</v>
      </c>
      <c r="F459" s="13">
        <f>'Probability Tables'!$E$3</f>
        <v>-0.48424598596127871</v>
      </c>
      <c r="G459" s="16">
        <f>SUM(D459:F459)</f>
        <v>-1.8704353326415875</v>
      </c>
      <c r="H459" s="14">
        <f>IF(B459="N/A", 0, INDEX('Probability Tables'!$K$48:$K$50, MATCH(B459, 'Probability Tables'!$A$48:$A$50, 0)))</f>
        <v>-0.54522705048332309</v>
      </c>
      <c r="I459" s="14">
        <f>IF(C459="N/A", 0, INDEX('Probability Tables'!$K$56:$K$58, MATCH(C459, 'Probability Tables'!$A$56:$A$58, 0)))</f>
        <v>-0.45323538437685085</v>
      </c>
      <c r="J459" s="14">
        <f>'Probability Tables'!$E$4</f>
        <v>-0.95753369040820424</v>
      </c>
      <c r="K459" s="16">
        <f>SUM(H459:J459)</f>
        <v>-1.9559961252683782</v>
      </c>
      <c r="L459" s="15">
        <f>EXP(G459)/(EXP(G459)+EXP(K459))*100</f>
        <v>52.137715852432443</v>
      </c>
      <c r="M459" s="15">
        <f>EXP(K459)/(EXP(K459)+EXP(G459))*100</f>
        <v>47.862284147567557</v>
      </c>
      <c r="N459" s="17">
        <f t="shared" si="7"/>
        <v>0</v>
      </c>
      <c r="O459" s="17">
        <v>1</v>
      </c>
    </row>
    <row r="460" spans="1:15" x14ac:dyDescent="0.25">
      <c r="A460" t="s">
        <v>663</v>
      </c>
      <c r="B460" s="12" t="s">
        <v>1252</v>
      </c>
      <c r="C460" s="12" t="s">
        <v>15</v>
      </c>
      <c r="D460" s="13">
        <f>IF(B460="N/A", 0, INDEX('Probability Tables'!$J$48:$J$50, MATCH(B460, 'Probability Tables'!$A$48:$A$50, 0)))</f>
        <v>-1.6691571471357227</v>
      </c>
      <c r="E460" s="13">
        <f>IF(C460="N/A", 0, INDEX('Probability Tables'!$J$56:$J$58, MATCH(C460, 'Probability Tables'!$A$56:$A$58, 0)))</f>
        <v>-0.25442485069529852</v>
      </c>
      <c r="F460" s="13">
        <f>'Probability Tables'!$E$3</f>
        <v>-0.48424598596127871</v>
      </c>
      <c r="G460" s="16">
        <f>SUM(D460:F460)</f>
        <v>-2.4078279837923002</v>
      </c>
      <c r="H460" s="14">
        <f>IF(B460="N/A", 0, INDEX('Probability Tables'!$K$48:$K$50, MATCH(B460, 'Probability Tables'!$A$48:$A$50, 0)))</f>
        <v>-1.4997389951776758</v>
      </c>
      <c r="I460" s="14">
        <f>IF(C460="N/A", 0, INDEX('Probability Tables'!$K$56:$K$58, MATCH(C460, 'Probability Tables'!$A$56:$A$58, 0)))</f>
        <v>-0.45323538437685085</v>
      </c>
      <c r="J460" s="14">
        <f>'Probability Tables'!$E$4</f>
        <v>-0.95753369040820424</v>
      </c>
      <c r="K460" s="16">
        <f>SUM(H460:J460)</f>
        <v>-2.9105080699627308</v>
      </c>
      <c r="L460" s="15">
        <f>EXP(G460)/(EXP(G460)+EXP(K460))*100</f>
        <v>62.308895438074174</v>
      </c>
      <c r="M460" s="15">
        <f>EXP(K460)/(EXP(K460)+EXP(G460))*100</f>
        <v>37.691104561925826</v>
      </c>
      <c r="N460" s="17">
        <f t="shared" si="7"/>
        <v>0</v>
      </c>
      <c r="O460" s="17">
        <v>1</v>
      </c>
    </row>
    <row r="461" spans="1:15" x14ac:dyDescent="0.25">
      <c r="A461" t="s">
        <v>665</v>
      </c>
      <c r="B461" s="12" t="s">
        <v>1251</v>
      </c>
      <c r="C461" s="12" t="s">
        <v>27</v>
      </c>
      <c r="D461" s="13">
        <f>IF(B461="N/A", 0, INDEX('Probability Tables'!$J$48:$J$50, MATCH(B461, 'Probability Tables'!$A$48:$A$50, 0)))</f>
        <v>-0.71512608727872051</v>
      </c>
      <c r="E461" s="13">
        <f>IF(C461="N/A", 0, INDEX('Probability Tables'!$J$56:$J$58, MATCH(C461, 'Probability Tables'!$A$56:$A$58, 0)))</f>
        <v>-2.4423470353692043</v>
      </c>
      <c r="F461" s="13">
        <f>'Probability Tables'!$E$3</f>
        <v>-0.48424598596127871</v>
      </c>
      <c r="G461" s="16">
        <f>SUM(D461:F461)</f>
        <v>-3.6417191086092036</v>
      </c>
      <c r="H461" s="14">
        <f>IF(B461="N/A", 0, INDEX('Probability Tables'!$K$48:$K$50, MATCH(B461, 'Probability Tables'!$A$48:$A$50, 0)))</f>
        <v>-1.624036711855253</v>
      </c>
      <c r="I461" s="14">
        <f>IF(C461="N/A", 0, INDEX('Probability Tables'!$K$56:$K$58, MATCH(C461, 'Probability Tables'!$A$56:$A$58, 0)))</f>
        <v>-2.4037432426807936</v>
      </c>
      <c r="J461" s="14">
        <f>'Probability Tables'!$E$4</f>
        <v>-0.95753369040820424</v>
      </c>
      <c r="K461" s="16">
        <f>SUM(H461:J461)</f>
        <v>-4.9853136449442506</v>
      </c>
      <c r="L461" s="15">
        <f>EXP(G461)/(EXP(G461)+EXP(K461))*100</f>
        <v>79.308044015970736</v>
      </c>
      <c r="M461" s="15">
        <f>EXP(K461)/(EXP(K461)+EXP(G461))*100</f>
        <v>20.69195598402926</v>
      </c>
      <c r="N461" s="17">
        <f t="shared" si="7"/>
        <v>0</v>
      </c>
      <c r="O461" s="17">
        <v>0</v>
      </c>
    </row>
    <row r="462" spans="1:15" x14ac:dyDescent="0.25">
      <c r="A462" t="s">
        <v>666</v>
      </c>
      <c r="B462" s="12" t="s">
        <v>1250</v>
      </c>
      <c r="C462" s="12" t="s">
        <v>15</v>
      </c>
      <c r="D462" s="13">
        <f>IF(B462="N/A", 0, INDEX('Probability Tables'!$J$48:$J$50, MATCH(B462, 'Probability Tables'!$A$48:$A$50, 0)))</f>
        <v>-1.1317644959850102</v>
      </c>
      <c r="E462" s="13">
        <f>IF(C462="N/A", 0, INDEX('Probability Tables'!$J$56:$J$58, MATCH(C462, 'Probability Tables'!$A$56:$A$58, 0)))</f>
        <v>-0.25442485069529852</v>
      </c>
      <c r="F462" s="13">
        <f>'Probability Tables'!$E$3</f>
        <v>-0.48424598596127871</v>
      </c>
      <c r="G462" s="16">
        <f>SUM(D462:F462)</f>
        <v>-1.8704353326415875</v>
      </c>
      <c r="H462" s="14">
        <f>IF(B462="N/A", 0, INDEX('Probability Tables'!$K$48:$K$50, MATCH(B462, 'Probability Tables'!$A$48:$A$50, 0)))</f>
        <v>-0.54522705048332309</v>
      </c>
      <c r="I462" s="14">
        <f>IF(C462="N/A", 0, INDEX('Probability Tables'!$K$56:$K$58, MATCH(C462, 'Probability Tables'!$A$56:$A$58, 0)))</f>
        <v>-0.45323538437685085</v>
      </c>
      <c r="J462" s="14">
        <f>'Probability Tables'!$E$4</f>
        <v>-0.95753369040820424</v>
      </c>
      <c r="K462" s="16">
        <f>SUM(H462:J462)</f>
        <v>-1.9559961252683782</v>
      </c>
      <c r="L462" s="15">
        <f>EXP(G462)/(EXP(G462)+EXP(K462))*100</f>
        <v>52.137715852432443</v>
      </c>
      <c r="M462" s="15">
        <f>EXP(K462)/(EXP(K462)+EXP(G462))*100</f>
        <v>47.862284147567557</v>
      </c>
      <c r="N462" s="17">
        <f t="shared" si="7"/>
        <v>0</v>
      </c>
      <c r="O462" s="17">
        <v>1</v>
      </c>
    </row>
    <row r="463" spans="1:15" x14ac:dyDescent="0.25">
      <c r="A463" t="s">
        <v>668</v>
      </c>
      <c r="B463" s="12" t="s">
        <v>1251</v>
      </c>
      <c r="C463" s="12" t="s">
        <v>15</v>
      </c>
      <c r="D463" s="13">
        <f>IF(B463="N/A", 0, INDEX('Probability Tables'!$J$48:$J$50, MATCH(B463, 'Probability Tables'!$A$48:$A$50, 0)))</f>
        <v>-0.71512608727872051</v>
      </c>
      <c r="E463" s="13">
        <f>IF(C463="N/A", 0, INDEX('Probability Tables'!$J$56:$J$58, MATCH(C463, 'Probability Tables'!$A$56:$A$58, 0)))</f>
        <v>-0.25442485069529852</v>
      </c>
      <c r="F463" s="13">
        <f>'Probability Tables'!$E$3</f>
        <v>-0.48424598596127871</v>
      </c>
      <c r="G463" s="16">
        <f>SUM(D463:F463)</f>
        <v>-1.4537969239352977</v>
      </c>
      <c r="H463" s="14">
        <f>IF(B463="N/A", 0, INDEX('Probability Tables'!$K$48:$K$50, MATCH(B463, 'Probability Tables'!$A$48:$A$50, 0)))</f>
        <v>-1.624036711855253</v>
      </c>
      <c r="I463" s="14">
        <f>IF(C463="N/A", 0, INDEX('Probability Tables'!$K$56:$K$58, MATCH(C463, 'Probability Tables'!$A$56:$A$58, 0)))</f>
        <v>-0.45323538437685085</v>
      </c>
      <c r="J463" s="14">
        <f>'Probability Tables'!$E$4</f>
        <v>-0.95753369040820424</v>
      </c>
      <c r="K463" s="16">
        <f>SUM(H463:J463)</f>
        <v>-3.034805786640308</v>
      </c>
      <c r="L463" s="15">
        <f>EXP(G463)/(EXP(G463)+EXP(K463))*100</f>
        <v>82.934735008829435</v>
      </c>
      <c r="M463" s="15">
        <f>EXP(K463)/(EXP(K463)+EXP(G463))*100</f>
        <v>17.065264991170558</v>
      </c>
      <c r="N463" s="17">
        <f t="shared" si="7"/>
        <v>0</v>
      </c>
      <c r="O463" s="17">
        <v>0</v>
      </c>
    </row>
    <row r="464" spans="1:15" x14ac:dyDescent="0.25">
      <c r="A464" t="s">
        <v>669</v>
      </c>
      <c r="B464" s="12" t="s">
        <v>1250</v>
      </c>
      <c r="C464" s="12" t="s">
        <v>15</v>
      </c>
      <c r="D464" s="13">
        <f>IF(B464="N/A", 0, INDEX('Probability Tables'!$J$48:$J$50, MATCH(B464, 'Probability Tables'!$A$48:$A$50, 0)))</f>
        <v>-1.1317644959850102</v>
      </c>
      <c r="E464" s="13">
        <f>IF(C464="N/A", 0, INDEX('Probability Tables'!$J$56:$J$58, MATCH(C464, 'Probability Tables'!$A$56:$A$58, 0)))</f>
        <v>-0.25442485069529852</v>
      </c>
      <c r="F464" s="13">
        <f>'Probability Tables'!$E$3</f>
        <v>-0.48424598596127871</v>
      </c>
      <c r="G464" s="16">
        <f>SUM(D464:F464)</f>
        <v>-1.8704353326415875</v>
      </c>
      <c r="H464" s="14">
        <f>IF(B464="N/A", 0, INDEX('Probability Tables'!$K$48:$K$50, MATCH(B464, 'Probability Tables'!$A$48:$A$50, 0)))</f>
        <v>-0.54522705048332309</v>
      </c>
      <c r="I464" s="14">
        <f>IF(C464="N/A", 0, INDEX('Probability Tables'!$K$56:$K$58, MATCH(C464, 'Probability Tables'!$A$56:$A$58, 0)))</f>
        <v>-0.45323538437685085</v>
      </c>
      <c r="J464" s="14">
        <f>'Probability Tables'!$E$4</f>
        <v>-0.95753369040820424</v>
      </c>
      <c r="K464" s="16">
        <f>SUM(H464:J464)</f>
        <v>-1.9559961252683782</v>
      </c>
      <c r="L464" s="15">
        <f>EXP(G464)/(EXP(G464)+EXP(K464))*100</f>
        <v>52.137715852432443</v>
      </c>
      <c r="M464" s="15">
        <f>EXP(K464)/(EXP(K464)+EXP(G464))*100</f>
        <v>47.862284147567557</v>
      </c>
      <c r="N464" s="17">
        <f t="shared" si="7"/>
        <v>0</v>
      </c>
      <c r="O464" s="17">
        <v>0</v>
      </c>
    </row>
    <row r="465" spans="1:15" x14ac:dyDescent="0.25">
      <c r="A465" t="s">
        <v>671</v>
      </c>
      <c r="B465" s="12" t="s">
        <v>1252</v>
      </c>
      <c r="C465" s="12" t="s">
        <v>15</v>
      </c>
      <c r="D465" s="13">
        <f>IF(B465="N/A", 0, INDEX('Probability Tables'!$J$48:$J$50, MATCH(B465, 'Probability Tables'!$A$48:$A$50, 0)))</f>
        <v>-1.6691571471357227</v>
      </c>
      <c r="E465" s="13">
        <f>IF(C465="N/A", 0, INDEX('Probability Tables'!$J$56:$J$58, MATCH(C465, 'Probability Tables'!$A$56:$A$58, 0)))</f>
        <v>-0.25442485069529852</v>
      </c>
      <c r="F465" s="13">
        <f>'Probability Tables'!$E$3</f>
        <v>-0.48424598596127871</v>
      </c>
      <c r="G465" s="16">
        <f>SUM(D465:F465)</f>
        <v>-2.4078279837923002</v>
      </c>
      <c r="H465" s="14">
        <f>IF(B465="N/A", 0, INDEX('Probability Tables'!$K$48:$K$50, MATCH(B465, 'Probability Tables'!$A$48:$A$50, 0)))</f>
        <v>-1.4997389951776758</v>
      </c>
      <c r="I465" s="14">
        <f>IF(C465="N/A", 0, INDEX('Probability Tables'!$K$56:$K$58, MATCH(C465, 'Probability Tables'!$A$56:$A$58, 0)))</f>
        <v>-0.45323538437685085</v>
      </c>
      <c r="J465" s="14">
        <f>'Probability Tables'!$E$4</f>
        <v>-0.95753369040820424</v>
      </c>
      <c r="K465" s="16">
        <f>SUM(H465:J465)</f>
        <v>-2.9105080699627308</v>
      </c>
      <c r="L465" s="15">
        <f>EXP(G465)/(EXP(G465)+EXP(K465))*100</f>
        <v>62.308895438074174</v>
      </c>
      <c r="M465" s="15">
        <f>EXP(K465)/(EXP(K465)+EXP(G465))*100</f>
        <v>37.691104561925826</v>
      </c>
      <c r="N465" s="17">
        <f t="shared" si="7"/>
        <v>0</v>
      </c>
      <c r="O465" s="17">
        <v>0</v>
      </c>
    </row>
    <row r="466" spans="1:15" x14ac:dyDescent="0.25">
      <c r="A466" t="s">
        <v>672</v>
      </c>
      <c r="B466" s="12" t="s">
        <v>1251</v>
      </c>
      <c r="C466" s="12" t="s">
        <v>15</v>
      </c>
      <c r="D466" s="13">
        <f>IF(B466="N/A", 0, INDEX('Probability Tables'!$J$48:$J$50, MATCH(B466, 'Probability Tables'!$A$48:$A$50, 0)))</f>
        <v>-0.71512608727872051</v>
      </c>
      <c r="E466" s="13">
        <f>IF(C466="N/A", 0, INDEX('Probability Tables'!$J$56:$J$58, MATCH(C466, 'Probability Tables'!$A$56:$A$58, 0)))</f>
        <v>-0.25442485069529852</v>
      </c>
      <c r="F466" s="13">
        <f>'Probability Tables'!$E$3</f>
        <v>-0.48424598596127871</v>
      </c>
      <c r="G466" s="16">
        <f>SUM(D466:F466)</f>
        <v>-1.4537969239352977</v>
      </c>
      <c r="H466" s="14">
        <f>IF(B466="N/A", 0, INDEX('Probability Tables'!$K$48:$K$50, MATCH(B466, 'Probability Tables'!$A$48:$A$50, 0)))</f>
        <v>-1.624036711855253</v>
      </c>
      <c r="I466" s="14">
        <f>IF(C466="N/A", 0, INDEX('Probability Tables'!$K$56:$K$58, MATCH(C466, 'Probability Tables'!$A$56:$A$58, 0)))</f>
        <v>-0.45323538437685085</v>
      </c>
      <c r="J466" s="14">
        <f>'Probability Tables'!$E$4</f>
        <v>-0.95753369040820424</v>
      </c>
      <c r="K466" s="16">
        <f>SUM(H466:J466)</f>
        <v>-3.034805786640308</v>
      </c>
      <c r="L466" s="15">
        <f>EXP(G466)/(EXP(G466)+EXP(K466))*100</f>
        <v>82.934735008829435</v>
      </c>
      <c r="M466" s="15">
        <f>EXP(K466)/(EXP(K466)+EXP(G466))*100</f>
        <v>17.065264991170558</v>
      </c>
      <c r="N466" s="17">
        <f t="shared" si="7"/>
        <v>0</v>
      </c>
      <c r="O466" s="17">
        <v>0</v>
      </c>
    </row>
    <row r="467" spans="1:15" x14ac:dyDescent="0.25">
      <c r="A467" t="s">
        <v>674</v>
      </c>
      <c r="B467" s="12" t="s">
        <v>1251</v>
      </c>
      <c r="C467" s="12" t="s">
        <v>15</v>
      </c>
      <c r="D467" s="13">
        <f>IF(B467="N/A", 0, INDEX('Probability Tables'!$J$48:$J$50, MATCH(B467, 'Probability Tables'!$A$48:$A$50, 0)))</f>
        <v>-0.71512608727872051</v>
      </c>
      <c r="E467" s="13">
        <f>IF(C467="N/A", 0, INDEX('Probability Tables'!$J$56:$J$58, MATCH(C467, 'Probability Tables'!$A$56:$A$58, 0)))</f>
        <v>-0.25442485069529852</v>
      </c>
      <c r="F467" s="13">
        <f>'Probability Tables'!$E$3</f>
        <v>-0.48424598596127871</v>
      </c>
      <c r="G467" s="16">
        <f>SUM(D467:F467)</f>
        <v>-1.4537969239352977</v>
      </c>
      <c r="H467" s="14">
        <f>IF(B467="N/A", 0, INDEX('Probability Tables'!$K$48:$K$50, MATCH(B467, 'Probability Tables'!$A$48:$A$50, 0)))</f>
        <v>-1.624036711855253</v>
      </c>
      <c r="I467" s="14">
        <f>IF(C467="N/A", 0, INDEX('Probability Tables'!$K$56:$K$58, MATCH(C467, 'Probability Tables'!$A$56:$A$58, 0)))</f>
        <v>-0.45323538437685085</v>
      </c>
      <c r="J467" s="14">
        <f>'Probability Tables'!$E$4</f>
        <v>-0.95753369040820424</v>
      </c>
      <c r="K467" s="16">
        <f>SUM(H467:J467)</f>
        <v>-3.034805786640308</v>
      </c>
      <c r="L467" s="15">
        <f>EXP(G467)/(EXP(G467)+EXP(K467))*100</f>
        <v>82.934735008829435</v>
      </c>
      <c r="M467" s="15">
        <f>EXP(K467)/(EXP(K467)+EXP(G467))*100</f>
        <v>17.065264991170558</v>
      </c>
      <c r="N467" s="17">
        <f t="shared" si="7"/>
        <v>0</v>
      </c>
      <c r="O467" s="17">
        <v>0</v>
      </c>
    </row>
    <row r="468" spans="1:15" x14ac:dyDescent="0.25">
      <c r="A468" t="s">
        <v>676</v>
      </c>
      <c r="B468" s="12" t="s">
        <v>1251</v>
      </c>
      <c r="C468" s="12" t="s">
        <v>15</v>
      </c>
      <c r="D468" s="13">
        <f>IF(B468="N/A", 0, INDEX('Probability Tables'!$J$48:$J$50, MATCH(B468, 'Probability Tables'!$A$48:$A$50, 0)))</f>
        <v>-0.71512608727872051</v>
      </c>
      <c r="E468" s="13">
        <f>IF(C468="N/A", 0, INDEX('Probability Tables'!$J$56:$J$58, MATCH(C468, 'Probability Tables'!$A$56:$A$58, 0)))</f>
        <v>-0.25442485069529852</v>
      </c>
      <c r="F468" s="13">
        <f>'Probability Tables'!$E$3</f>
        <v>-0.48424598596127871</v>
      </c>
      <c r="G468" s="16">
        <f>SUM(D468:F468)</f>
        <v>-1.4537969239352977</v>
      </c>
      <c r="H468" s="14">
        <f>IF(B468="N/A", 0, INDEX('Probability Tables'!$K$48:$K$50, MATCH(B468, 'Probability Tables'!$A$48:$A$50, 0)))</f>
        <v>-1.624036711855253</v>
      </c>
      <c r="I468" s="14">
        <f>IF(C468="N/A", 0, INDEX('Probability Tables'!$K$56:$K$58, MATCH(C468, 'Probability Tables'!$A$56:$A$58, 0)))</f>
        <v>-0.45323538437685085</v>
      </c>
      <c r="J468" s="14">
        <f>'Probability Tables'!$E$4</f>
        <v>-0.95753369040820424</v>
      </c>
      <c r="K468" s="16">
        <f>SUM(H468:J468)</f>
        <v>-3.034805786640308</v>
      </c>
      <c r="L468" s="15">
        <f>EXP(G468)/(EXP(G468)+EXP(K468))*100</f>
        <v>82.934735008829435</v>
      </c>
      <c r="M468" s="15">
        <f>EXP(K468)/(EXP(K468)+EXP(G468))*100</f>
        <v>17.065264991170558</v>
      </c>
      <c r="N468" s="17">
        <f t="shared" si="7"/>
        <v>0</v>
      </c>
      <c r="O468" s="17">
        <v>0</v>
      </c>
    </row>
    <row r="469" spans="1:15" x14ac:dyDescent="0.25">
      <c r="A469" t="s">
        <v>677</v>
      </c>
      <c r="B469" s="12" t="s">
        <v>1250</v>
      </c>
      <c r="C469" s="12" t="s">
        <v>15</v>
      </c>
      <c r="D469" s="13">
        <f>IF(B469="N/A", 0, INDEX('Probability Tables'!$J$48:$J$50, MATCH(B469, 'Probability Tables'!$A$48:$A$50, 0)))</f>
        <v>-1.1317644959850102</v>
      </c>
      <c r="E469" s="13">
        <f>IF(C469="N/A", 0, INDEX('Probability Tables'!$J$56:$J$58, MATCH(C469, 'Probability Tables'!$A$56:$A$58, 0)))</f>
        <v>-0.25442485069529852</v>
      </c>
      <c r="F469" s="13">
        <f>'Probability Tables'!$E$3</f>
        <v>-0.48424598596127871</v>
      </c>
      <c r="G469" s="16">
        <f>SUM(D469:F469)</f>
        <v>-1.8704353326415875</v>
      </c>
      <c r="H469" s="14">
        <f>IF(B469="N/A", 0, INDEX('Probability Tables'!$K$48:$K$50, MATCH(B469, 'Probability Tables'!$A$48:$A$50, 0)))</f>
        <v>-0.54522705048332309</v>
      </c>
      <c r="I469" s="14">
        <f>IF(C469="N/A", 0, INDEX('Probability Tables'!$K$56:$K$58, MATCH(C469, 'Probability Tables'!$A$56:$A$58, 0)))</f>
        <v>-0.45323538437685085</v>
      </c>
      <c r="J469" s="14">
        <f>'Probability Tables'!$E$4</f>
        <v>-0.95753369040820424</v>
      </c>
      <c r="K469" s="16">
        <f>SUM(H469:J469)</f>
        <v>-1.9559961252683782</v>
      </c>
      <c r="L469" s="15">
        <f>EXP(G469)/(EXP(G469)+EXP(K469))*100</f>
        <v>52.137715852432443</v>
      </c>
      <c r="M469" s="15">
        <f>EXP(K469)/(EXP(K469)+EXP(G469))*100</f>
        <v>47.862284147567557</v>
      </c>
      <c r="N469" s="17">
        <f t="shared" si="7"/>
        <v>0</v>
      </c>
      <c r="O469" s="17">
        <v>0</v>
      </c>
    </row>
    <row r="470" spans="1:15" x14ac:dyDescent="0.25">
      <c r="A470" t="s">
        <v>678</v>
      </c>
      <c r="B470" s="12" t="s">
        <v>1251</v>
      </c>
      <c r="C470" s="12" t="s">
        <v>27</v>
      </c>
      <c r="D470" s="13">
        <f>IF(B470="N/A", 0, INDEX('Probability Tables'!$J$48:$J$50, MATCH(B470, 'Probability Tables'!$A$48:$A$50, 0)))</f>
        <v>-0.71512608727872051</v>
      </c>
      <c r="E470" s="13">
        <f>IF(C470="N/A", 0, INDEX('Probability Tables'!$J$56:$J$58, MATCH(C470, 'Probability Tables'!$A$56:$A$58, 0)))</f>
        <v>-2.4423470353692043</v>
      </c>
      <c r="F470" s="13">
        <f>'Probability Tables'!$E$3</f>
        <v>-0.48424598596127871</v>
      </c>
      <c r="G470" s="16">
        <f>SUM(D470:F470)</f>
        <v>-3.6417191086092036</v>
      </c>
      <c r="H470" s="14">
        <f>IF(B470="N/A", 0, INDEX('Probability Tables'!$K$48:$K$50, MATCH(B470, 'Probability Tables'!$A$48:$A$50, 0)))</f>
        <v>-1.624036711855253</v>
      </c>
      <c r="I470" s="14">
        <f>IF(C470="N/A", 0, INDEX('Probability Tables'!$K$56:$K$58, MATCH(C470, 'Probability Tables'!$A$56:$A$58, 0)))</f>
        <v>-2.4037432426807936</v>
      </c>
      <c r="J470" s="14">
        <f>'Probability Tables'!$E$4</f>
        <v>-0.95753369040820424</v>
      </c>
      <c r="K470" s="16">
        <f>SUM(H470:J470)</f>
        <v>-4.9853136449442506</v>
      </c>
      <c r="L470" s="15">
        <f>EXP(G470)/(EXP(G470)+EXP(K470))*100</f>
        <v>79.308044015970736</v>
      </c>
      <c r="M470" s="15">
        <f>EXP(K470)/(EXP(K470)+EXP(G470))*100</f>
        <v>20.69195598402926</v>
      </c>
      <c r="N470" s="17">
        <f t="shared" si="7"/>
        <v>0</v>
      </c>
      <c r="O470" s="17">
        <v>0</v>
      </c>
    </row>
    <row r="471" spans="1:15" x14ac:dyDescent="0.25">
      <c r="A471" t="s">
        <v>679</v>
      </c>
      <c r="B471" s="12" t="s">
        <v>1252</v>
      </c>
      <c r="C471" s="12" t="s">
        <v>20</v>
      </c>
      <c r="D471" s="13">
        <f>IF(B471="N/A", 0, INDEX('Probability Tables'!$J$48:$J$50, MATCH(B471, 'Probability Tables'!$A$48:$A$50, 0)))</f>
        <v>-1.6691571471357227</v>
      </c>
      <c r="E471" s="13">
        <f>IF(C471="N/A", 0, INDEX('Probability Tables'!$J$56:$J$58, MATCH(C471, 'Probability Tables'!$A$56:$A$58, 0)))</f>
        <v>-1.9828147059907641</v>
      </c>
      <c r="F471" s="13">
        <f>'Probability Tables'!$E$3</f>
        <v>-0.48424598596127871</v>
      </c>
      <c r="G471" s="16">
        <f>SUM(D471:F471)</f>
        <v>-4.1362178390877657</v>
      </c>
      <c r="H471" s="14">
        <f>IF(B471="N/A", 0, INDEX('Probability Tables'!$K$48:$K$50, MATCH(B471, 'Probability Tables'!$A$48:$A$50, 0)))</f>
        <v>-1.4997389951776758</v>
      </c>
      <c r="I471" s="14">
        <f>IF(C471="N/A", 0, INDEX('Probability Tables'!$K$56:$K$58, MATCH(C471, 'Probability Tables'!$A$56:$A$58, 0)))</f>
        <v>-1.2944356648959361</v>
      </c>
      <c r="J471" s="14">
        <f>'Probability Tables'!$E$4</f>
        <v>-0.95753369040820424</v>
      </c>
      <c r="K471" s="16">
        <f>SUM(H471:J471)</f>
        <v>-3.7517083504818158</v>
      </c>
      <c r="L471" s="15">
        <f>EXP(G471)/(EXP(G471)+EXP(K471))*100</f>
        <v>40.503972531057862</v>
      </c>
      <c r="M471" s="15">
        <f>EXP(K471)/(EXP(K471)+EXP(G471))*100</f>
        <v>59.496027468942138</v>
      </c>
      <c r="N471" s="17">
        <f t="shared" si="7"/>
        <v>1</v>
      </c>
      <c r="O471" s="17">
        <v>1</v>
      </c>
    </row>
    <row r="472" spans="1:15" x14ac:dyDescent="0.25">
      <c r="A472" t="s">
        <v>680</v>
      </c>
      <c r="B472" s="12" t="s">
        <v>1251</v>
      </c>
      <c r="C472" s="12" t="s">
        <v>15</v>
      </c>
      <c r="D472" s="13">
        <f>IF(B472="N/A", 0, INDEX('Probability Tables'!$J$48:$J$50, MATCH(B472, 'Probability Tables'!$A$48:$A$50, 0)))</f>
        <v>-0.71512608727872051</v>
      </c>
      <c r="E472" s="13">
        <f>IF(C472="N/A", 0, INDEX('Probability Tables'!$J$56:$J$58, MATCH(C472, 'Probability Tables'!$A$56:$A$58, 0)))</f>
        <v>-0.25442485069529852</v>
      </c>
      <c r="F472" s="13">
        <f>'Probability Tables'!$E$3</f>
        <v>-0.48424598596127871</v>
      </c>
      <c r="G472" s="16">
        <f>SUM(D472:F472)</f>
        <v>-1.4537969239352977</v>
      </c>
      <c r="H472" s="14">
        <f>IF(B472="N/A", 0, INDEX('Probability Tables'!$K$48:$K$50, MATCH(B472, 'Probability Tables'!$A$48:$A$50, 0)))</f>
        <v>-1.624036711855253</v>
      </c>
      <c r="I472" s="14">
        <f>IF(C472="N/A", 0, INDEX('Probability Tables'!$K$56:$K$58, MATCH(C472, 'Probability Tables'!$A$56:$A$58, 0)))</f>
        <v>-0.45323538437685085</v>
      </c>
      <c r="J472" s="14">
        <f>'Probability Tables'!$E$4</f>
        <v>-0.95753369040820424</v>
      </c>
      <c r="K472" s="16">
        <f>SUM(H472:J472)</f>
        <v>-3.034805786640308</v>
      </c>
      <c r="L472" s="15">
        <f>EXP(G472)/(EXP(G472)+EXP(K472))*100</f>
        <v>82.934735008829435</v>
      </c>
      <c r="M472" s="15">
        <f>EXP(K472)/(EXP(K472)+EXP(G472))*100</f>
        <v>17.065264991170558</v>
      </c>
      <c r="N472" s="17">
        <f t="shared" si="7"/>
        <v>0</v>
      </c>
      <c r="O472" s="17">
        <v>0</v>
      </c>
    </row>
    <row r="473" spans="1:15" x14ac:dyDescent="0.25">
      <c r="A473" t="s">
        <v>681</v>
      </c>
      <c r="B473" s="12" t="s">
        <v>1251</v>
      </c>
      <c r="C473" s="12" t="s">
        <v>15</v>
      </c>
      <c r="D473" s="13">
        <f>IF(B473="N/A", 0, INDEX('Probability Tables'!$J$48:$J$50, MATCH(B473, 'Probability Tables'!$A$48:$A$50, 0)))</f>
        <v>-0.71512608727872051</v>
      </c>
      <c r="E473" s="13">
        <f>IF(C473="N/A", 0, INDEX('Probability Tables'!$J$56:$J$58, MATCH(C473, 'Probability Tables'!$A$56:$A$58, 0)))</f>
        <v>-0.25442485069529852</v>
      </c>
      <c r="F473" s="13">
        <f>'Probability Tables'!$E$3</f>
        <v>-0.48424598596127871</v>
      </c>
      <c r="G473" s="16">
        <f>SUM(D473:F473)</f>
        <v>-1.4537969239352977</v>
      </c>
      <c r="H473" s="14">
        <f>IF(B473="N/A", 0, INDEX('Probability Tables'!$K$48:$K$50, MATCH(B473, 'Probability Tables'!$A$48:$A$50, 0)))</f>
        <v>-1.624036711855253</v>
      </c>
      <c r="I473" s="14">
        <f>IF(C473="N/A", 0, INDEX('Probability Tables'!$K$56:$K$58, MATCH(C473, 'Probability Tables'!$A$56:$A$58, 0)))</f>
        <v>-0.45323538437685085</v>
      </c>
      <c r="J473" s="14">
        <f>'Probability Tables'!$E$4</f>
        <v>-0.95753369040820424</v>
      </c>
      <c r="K473" s="16">
        <f>SUM(H473:J473)</f>
        <v>-3.034805786640308</v>
      </c>
      <c r="L473" s="15">
        <f>EXP(G473)/(EXP(G473)+EXP(K473))*100</f>
        <v>82.934735008829435</v>
      </c>
      <c r="M473" s="15">
        <f>EXP(K473)/(EXP(K473)+EXP(G473))*100</f>
        <v>17.065264991170558</v>
      </c>
      <c r="N473" s="17">
        <f t="shared" si="7"/>
        <v>0</v>
      </c>
      <c r="O473" s="17">
        <v>0</v>
      </c>
    </row>
    <row r="474" spans="1:15" x14ac:dyDescent="0.25">
      <c r="A474" t="s">
        <v>682</v>
      </c>
      <c r="B474" s="12" t="s">
        <v>1250</v>
      </c>
      <c r="C474" s="12" t="s">
        <v>15</v>
      </c>
      <c r="D474" s="13">
        <f>IF(B474="N/A", 0, INDEX('Probability Tables'!$J$48:$J$50, MATCH(B474, 'Probability Tables'!$A$48:$A$50, 0)))</f>
        <v>-1.1317644959850102</v>
      </c>
      <c r="E474" s="13">
        <f>IF(C474="N/A", 0, INDEX('Probability Tables'!$J$56:$J$58, MATCH(C474, 'Probability Tables'!$A$56:$A$58, 0)))</f>
        <v>-0.25442485069529852</v>
      </c>
      <c r="F474" s="13">
        <f>'Probability Tables'!$E$3</f>
        <v>-0.48424598596127871</v>
      </c>
      <c r="G474" s="16">
        <f>SUM(D474:F474)</f>
        <v>-1.8704353326415875</v>
      </c>
      <c r="H474" s="14">
        <f>IF(B474="N/A", 0, INDEX('Probability Tables'!$K$48:$K$50, MATCH(B474, 'Probability Tables'!$A$48:$A$50, 0)))</f>
        <v>-0.54522705048332309</v>
      </c>
      <c r="I474" s="14">
        <f>IF(C474="N/A", 0, INDEX('Probability Tables'!$K$56:$K$58, MATCH(C474, 'Probability Tables'!$A$56:$A$58, 0)))</f>
        <v>-0.45323538437685085</v>
      </c>
      <c r="J474" s="14">
        <f>'Probability Tables'!$E$4</f>
        <v>-0.95753369040820424</v>
      </c>
      <c r="K474" s="16">
        <f>SUM(H474:J474)</f>
        <v>-1.9559961252683782</v>
      </c>
      <c r="L474" s="15">
        <f>EXP(G474)/(EXP(G474)+EXP(K474))*100</f>
        <v>52.137715852432443</v>
      </c>
      <c r="M474" s="15">
        <f>EXP(K474)/(EXP(K474)+EXP(G474))*100</f>
        <v>47.862284147567557</v>
      </c>
      <c r="N474" s="17">
        <f t="shared" si="7"/>
        <v>0</v>
      </c>
      <c r="O474" s="17">
        <v>1</v>
      </c>
    </row>
    <row r="475" spans="1:15" x14ac:dyDescent="0.25">
      <c r="A475" t="s">
        <v>683</v>
      </c>
      <c r="B475" s="12" t="s">
        <v>1252</v>
      </c>
      <c r="C475" s="12" t="s">
        <v>20</v>
      </c>
      <c r="D475" s="13">
        <f>IF(B475="N/A", 0, INDEX('Probability Tables'!$J$48:$J$50, MATCH(B475, 'Probability Tables'!$A$48:$A$50, 0)))</f>
        <v>-1.6691571471357227</v>
      </c>
      <c r="E475" s="13">
        <f>IF(C475="N/A", 0, INDEX('Probability Tables'!$J$56:$J$58, MATCH(C475, 'Probability Tables'!$A$56:$A$58, 0)))</f>
        <v>-1.9828147059907641</v>
      </c>
      <c r="F475" s="13">
        <f>'Probability Tables'!$E$3</f>
        <v>-0.48424598596127871</v>
      </c>
      <c r="G475" s="16">
        <f>SUM(D475:F475)</f>
        <v>-4.1362178390877657</v>
      </c>
      <c r="H475" s="14">
        <f>IF(B475="N/A", 0, INDEX('Probability Tables'!$K$48:$K$50, MATCH(B475, 'Probability Tables'!$A$48:$A$50, 0)))</f>
        <v>-1.4997389951776758</v>
      </c>
      <c r="I475" s="14">
        <f>IF(C475="N/A", 0, INDEX('Probability Tables'!$K$56:$K$58, MATCH(C475, 'Probability Tables'!$A$56:$A$58, 0)))</f>
        <v>-1.2944356648959361</v>
      </c>
      <c r="J475" s="14">
        <f>'Probability Tables'!$E$4</f>
        <v>-0.95753369040820424</v>
      </c>
      <c r="K475" s="16">
        <f>SUM(H475:J475)</f>
        <v>-3.7517083504818158</v>
      </c>
      <c r="L475" s="15">
        <f>EXP(G475)/(EXP(G475)+EXP(K475))*100</f>
        <v>40.503972531057862</v>
      </c>
      <c r="M475" s="15">
        <f>EXP(K475)/(EXP(K475)+EXP(G475))*100</f>
        <v>59.496027468942138</v>
      </c>
      <c r="N475" s="17">
        <f t="shared" si="7"/>
        <v>1</v>
      </c>
      <c r="O475" s="17">
        <v>1</v>
      </c>
    </row>
    <row r="476" spans="1:15" x14ac:dyDescent="0.25">
      <c r="A476" t="s">
        <v>685</v>
      </c>
      <c r="B476" s="12" t="s">
        <v>1251</v>
      </c>
      <c r="C476" s="12" t="s">
        <v>15</v>
      </c>
      <c r="D476" s="13">
        <f>IF(B476="N/A", 0, INDEX('Probability Tables'!$J$48:$J$50, MATCH(B476, 'Probability Tables'!$A$48:$A$50, 0)))</f>
        <v>-0.71512608727872051</v>
      </c>
      <c r="E476" s="13">
        <f>IF(C476="N/A", 0, INDEX('Probability Tables'!$J$56:$J$58, MATCH(C476, 'Probability Tables'!$A$56:$A$58, 0)))</f>
        <v>-0.25442485069529852</v>
      </c>
      <c r="F476" s="13">
        <f>'Probability Tables'!$E$3</f>
        <v>-0.48424598596127871</v>
      </c>
      <c r="G476" s="16">
        <f>SUM(D476:F476)</f>
        <v>-1.4537969239352977</v>
      </c>
      <c r="H476" s="14">
        <f>IF(B476="N/A", 0, INDEX('Probability Tables'!$K$48:$K$50, MATCH(B476, 'Probability Tables'!$A$48:$A$50, 0)))</f>
        <v>-1.624036711855253</v>
      </c>
      <c r="I476" s="14">
        <f>IF(C476="N/A", 0, INDEX('Probability Tables'!$K$56:$K$58, MATCH(C476, 'Probability Tables'!$A$56:$A$58, 0)))</f>
        <v>-0.45323538437685085</v>
      </c>
      <c r="J476" s="14">
        <f>'Probability Tables'!$E$4</f>
        <v>-0.95753369040820424</v>
      </c>
      <c r="K476" s="16">
        <f>SUM(H476:J476)</f>
        <v>-3.034805786640308</v>
      </c>
      <c r="L476" s="15">
        <f>EXP(G476)/(EXP(G476)+EXP(K476))*100</f>
        <v>82.934735008829435</v>
      </c>
      <c r="M476" s="15">
        <f>EXP(K476)/(EXP(K476)+EXP(G476))*100</f>
        <v>17.065264991170558</v>
      </c>
      <c r="N476" s="17">
        <f t="shared" si="7"/>
        <v>0</v>
      </c>
      <c r="O476" s="17">
        <v>0</v>
      </c>
    </row>
    <row r="477" spans="1:15" x14ac:dyDescent="0.25">
      <c r="A477" t="s">
        <v>686</v>
      </c>
      <c r="B477" s="12" t="s">
        <v>1250</v>
      </c>
      <c r="C477" s="12" t="s">
        <v>15</v>
      </c>
      <c r="D477" s="13">
        <f>IF(B477="N/A", 0, INDEX('Probability Tables'!$J$48:$J$50, MATCH(B477, 'Probability Tables'!$A$48:$A$50, 0)))</f>
        <v>-1.1317644959850102</v>
      </c>
      <c r="E477" s="13">
        <f>IF(C477="N/A", 0, INDEX('Probability Tables'!$J$56:$J$58, MATCH(C477, 'Probability Tables'!$A$56:$A$58, 0)))</f>
        <v>-0.25442485069529852</v>
      </c>
      <c r="F477" s="13">
        <f>'Probability Tables'!$E$3</f>
        <v>-0.48424598596127871</v>
      </c>
      <c r="G477" s="16">
        <f>SUM(D477:F477)</f>
        <v>-1.8704353326415875</v>
      </c>
      <c r="H477" s="14">
        <f>IF(B477="N/A", 0, INDEX('Probability Tables'!$K$48:$K$50, MATCH(B477, 'Probability Tables'!$A$48:$A$50, 0)))</f>
        <v>-0.54522705048332309</v>
      </c>
      <c r="I477" s="14">
        <f>IF(C477="N/A", 0, INDEX('Probability Tables'!$K$56:$K$58, MATCH(C477, 'Probability Tables'!$A$56:$A$58, 0)))</f>
        <v>-0.45323538437685085</v>
      </c>
      <c r="J477" s="14">
        <f>'Probability Tables'!$E$4</f>
        <v>-0.95753369040820424</v>
      </c>
      <c r="K477" s="16">
        <f>SUM(H477:J477)</f>
        <v>-1.9559961252683782</v>
      </c>
      <c r="L477" s="15">
        <f>EXP(G477)/(EXP(G477)+EXP(K477))*100</f>
        <v>52.137715852432443</v>
      </c>
      <c r="M477" s="15">
        <f>EXP(K477)/(EXP(K477)+EXP(G477))*100</f>
        <v>47.862284147567557</v>
      </c>
      <c r="N477" s="17">
        <f t="shared" si="7"/>
        <v>0</v>
      </c>
      <c r="O477" s="17">
        <v>0</v>
      </c>
    </row>
    <row r="478" spans="1:15" x14ac:dyDescent="0.25">
      <c r="A478" t="s">
        <v>688</v>
      </c>
      <c r="B478" s="12" t="s">
        <v>1250</v>
      </c>
      <c r="C478" s="12" t="s">
        <v>15</v>
      </c>
      <c r="D478" s="13">
        <f>IF(B478="N/A", 0, INDEX('Probability Tables'!$J$48:$J$50, MATCH(B478, 'Probability Tables'!$A$48:$A$50, 0)))</f>
        <v>-1.1317644959850102</v>
      </c>
      <c r="E478" s="13">
        <f>IF(C478="N/A", 0, INDEX('Probability Tables'!$J$56:$J$58, MATCH(C478, 'Probability Tables'!$A$56:$A$58, 0)))</f>
        <v>-0.25442485069529852</v>
      </c>
      <c r="F478" s="13">
        <f>'Probability Tables'!$E$3</f>
        <v>-0.48424598596127871</v>
      </c>
      <c r="G478" s="16">
        <f>SUM(D478:F478)</f>
        <v>-1.8704353326415875</v>
      </c>
      <c r="H478" s="14">
        <f>IF(B478="N/A", 0, INDEX('Probability Tables'!$K$48:$K$50, MATCH(B478, 'Probability Tables'!$A$48:$A$50, 0)))</f>
        <v>-0.54522705048332309</v>
      </c>
      <c r="I478" s="14">
        <f>IF(C478="N/A", 0, INDEX('Probability Tables'!$K$56:$K$58, MATCH(C478, 'Probability Tables'!$A$56:$A$58, 0)))</f>
        <v>-0.45323538437685085</v>
      </c>
      <c r="J478" s="14">
        <f>'Probability Tables'!$E$4</f>
        <v>-0.95753369040820424</v>
      </c>
      <c r="K478" s="16">
        <f>SUM(H478:J478)</f>
        <v>-1.9559961252683782</v>
      </c>
      <c r="L478" s="15">
        <f>EXP(G478)/(EXP(G478)+EXP(K478))*100</f>
        <v>52.137715852432443</v>
      </c>
      <c r="M478" s="15">
        <f>EXP(K478)/(EXP(K478)+EXP(G478))*100</f>
        <v>47.862284147567557</v>
      </c>
      <c r="N478" s="17">
        <f t="shared" si="7"/>
        <v>0</v>
      </c>
      <c r="O478" s="17">
        <v>0</v>
      </c>
    </row>
    <row r="479" spans="1:15" x14ac:dyDescent="0.25">
      <c r="A479" t="s">
        <v>689</v>
      </c>
      <c r="B479" s="12" t="s">
        <v>1251</v>
      </c>
      <c r="C479" s="12" t="s">
        <v>15</v>
      </c>
      <c r="D479" s="13">
        <f>IF(B479="N/A", 0, INDEX('Probability Tables'!$J$48:$J$50, MATCH(B479, 'Probability Tables'!$A$48:$A$50, 0)))</f>
        <v>-0.71512608727872051</v>
      </c>
      <c r="E479" s="13">
        <f>IF(C479="N/A", 0, INDEX('Probability Tables'!$J$56:$J$58, MATCH(C479, 'Probability Tables'!$A$56:$A$58, 0)))</f>
        <v>-0.25442485069529852</v>
      </c>
      <c r="F479" s="13">
        <f>'Probability Tables'!$E$3</f>
        <v>-0.48424598596127871</v>
      </c>
      <c r="G479" s="16">
        <f>SUM(D479:F479)</f>
        <v>-1.4537969239352977</v>
      </c>
      <c r="H479" s="14">
        <f>IF(B479="N/A", 0, INDEX('Probability Tables'!$K$48:$K$50, MATCH(B479, 'Probability Tables'!$A$48:$A$50, 0)))</f>
        <v>-1.624036711855253</v>
      </c>
      <c r="I479" s="14">
        <f>IF(C479="N/A", 0, INDEX('Probability Tables'!$K$56:$K$58, MATCH(C479, 'Probability Tables'!$A$56:$A$58, 0)))</f>
        <v>-0.45323538437685085</v>
      </c>
      <c r="J479" s="14">
        <f>'Probability Tables'!$E$4</f>
        <v>-0.95753369040820424</v>
      </c>
      <c r="K479" s="16">
        <f>SUM(H479:J479)</f>
        <v>-3.034805786640308</v>
      </c>
      <c r="L479" s="15">
        <f>EXP(G479)/(EXP(G479)+EXP(K479))*100</f>
        <v>82.934735008829435</v>
      </c>
      <c r="M479" s="15">
        <f>EXP(K479)/(EXP(K479)+EXP(G479))*100</f>
        <v>17.065264991170558</v>
      </c>
      <c r="N479" s="17">
        <f t="shared" si="7"/>
        <v>0</v>
      </c>
      <c r="O479" s="17">
        <v>0</v>
      </c>
    </row>
    <row r="480" spans="1:15" x14ac:dyDescent="0.25">
      <c r="A480" t="s">
        <v>690</v>
      </c>
      <c r="B480" s="12" t="s">
        <v>1251</v>
      </c>
      <c r="C480" s="12" t="s">
        <v>15</v>
      </c>
      <c r="D480" s="13">
        <f>IF(B480="N/A", 0, INDEX('Probability Tables'!$J$48:$J$50, MATCH(B480, 'Probability Tables'!$A$48:$A$50, 0)))</f>
        <v>-0.71512608727872051</v>
      </c>
      <c r="E480" s="13">
        <f>IF(C480="N/A", 0, INDEX('Probability Tables'!$J$56:$J$58, MATCH(C480, 'Probability Tables'!$A$56:$A$58, 0)))</f>
        <v>-0.25442485069529852</v>
      </c>
      <c r="F480" s="13">
        <f>'Probability Tables'!$E$3</f>
        <v>-0.48424598596127871</v>
      </c>
      <c r="G480" s="16">
        <f>SUM(D480:F480)</f>
        <v>-1.4537969239352977</v>
      </c>
      <c r="H480" s="14">
        <f>IF(B480="N/A", 0, INDEX('Probability Tables'!$K$48:$K$50, MATCH(B480, 'Probability Tables'!$A$48:$A$50, 0)))</f>
        <v>-1.624036711855253</v>
      </c>
      <c r="I480" s="14">
        <f>IF(C480="N/A", 0, INDEX('Probability Tables'!$K$56:$K$58, MATCH(C480, 'Probability Tables'!$A$56:$A$58, 0)))</f>
        <v>-0.45323538437685085</v>
      </c>
      <c r="J480" s="14">
        <f>'Probability Tables'!$E$4</f>
        <v>-0.95753369040820424</v>
      </c>
      <c r="K480" s="16">
        <f>SUM(H480:J480)</f>
        <v>-3.034805786640308</v>
      </c>
      <c r="L480" s="15">
        <f>EXP(G480)/(EXP(G480)+EXP(K480))*100</f>
        <v>82.934735008829435</v>
      </c>
      <c r="M480" s="15">
        <f>EXP(K480)/(EXP(K480)+EXP(G480))*100</f>
        <v>17.065264991170558</v>
      </c>
      <c r="N480" s="17">
        <f t="shared" si="7"/>
        <v>0</v>
      </c>
      <c r="O480" s="17">
        <v>0</v>
      </c>
    </row>
    <row r="481" spans="1:15" x14ac:dyDescent="0.25">
      <c r="A481" t="s">
        <v>691</v>
      </c>
      <c r="B481" s="12" t="s">
        <v>1252</v>
      </c>
      <c r="C481" s="12" t="s">
        <v>15</v>
      </c>
      <c r="D481" s="13">
        <f>IF(B481="N/A", 0, INDEX('Probability Tables'!$J$48:$J$50, MATCH(B481, 'Probability Tables'!$A$48:$A$50, 0)))</f>
        <v>-1.6691571471357227</v>
      </c>
      <c r="E481" s="13">
        <f>IF(C481="N/A", 0, INDEX('Probability Tables'!$J$56:$J$58, MATCH(C481, 'Probability Tables'!$A$56:$A$58, 0)))</f>
        <v>-0.25442485069529852</v>
      </c>
      <c r="F481" s="13">
        <f>'Probability Tables'!$E$3</f>
        <v>-0.48424598596127871</v>
      </c>
      <c r="G481" s="16">
        <f>SUM(D481:F481)</f>
        <v>-2.4078279837923002</v>
      </c>
      <c r="H481" s="14">
        <f>IF(B481="N/A", 0, INDEX('Probability Tables'!$K$48:$K$50, MATCH(B481, 'Probability Tables'!$A$48:$A$50, 0)))</f>
        <v>-1.4997389951776758</v>
      </c>
      <c r="I481" s="14">
        <f>IF(C481="N/A", 0, INDEX('Probability Tables'!$K$56:$K$58, MATCH(C481, 'Probability Tables'!$A$56:$A$58, 0)))</f>
        <v>-0.45323538437685085</v>
      </c>
      <c r="J481" s="14">
        <f>'Probability Tables'!$E$4</f>
        <v>-0.95753369040820424</v>
      </c>
      <c r="K481" s="16">
        <f>SUM(H481:J481)</f>
        <v>-2.9105080699627308</v>
      </c>
      <c r="L481" s="15">
        <f>EXP(G481)/(EXP(G481)+EXP(K481))*100</f>
        <v>62.308895438074174</v>
      </c>
      <c r="M481" s="15">
        <f>EXP(K481)/(EXP(K481)+EXP(G481))*100</f>
        <v>37.691104561925826</v>
      </c>
      <c r="N481" s="17">
        <f t="shared" si="7"/>
        <v>0</v>
      </c>
      <c r="O481" s="17">
        <v>1</v>
      </c>
    </row>
    <row r="482" spans="1:15" x14ac:dyDescent="0.25">
      <c r="A482" t="s">
        <v>692</v>
      </c>
      <c r="B482" s="12" t="s">
        <v>1250</v>
      </c>
      <c r="C482" s="12" t="s">
        <v>15</v>
      </c>
      <c r="D482" s="13">
        <f>IF(B482="N/A", 0, INDEX('Probability Tables'!$J$48:$J$50, MATCH(B482, 'Probability Tables'!$A$48:$A$50, 0)))</f>
        <v>-1.1317644959850102</v>
      </c>
      <c r="E482" s="13">
        <f>IF(C482="N/A", 0, INDEX('Probability Tables'!$J$56:$J$58, MATCH(C482, 'Probability Tables'!$A$56:$A$58, 0)))</f>
        <v>-0.25442485069529852</v>
      </c>
      <c r="F482" s="13">
        <f>'Probability Tables'!$E$3</f>
        <v>-0.48424598596127871</v>
      </c>
      <c r="G482" s="16">
        <f>SUM(D482:F482)</f>
        <v>-1.8704353326415875</v>
      </c>
      <c r="H482" s="14">
        <f>IF(B482="N/A", 0, INDEX('Probability Tables'!$K$48:$K$50, MATCH(B482, 'Probability Tables'!$A$48:$A$50, 0)))</f>
        <v>-0.54522705048332309</v>
      </c>
      <c r="I482" s="14">
        <f>IF(C482="N/A", 0, INDEX('Probability Tables'!$K$56:$K$58, MATCH(C482, 'Probability Tables'!$A$56:$A$58, 0)))</f>
        <v>-0.45323538437685085</v>
      </c>
      <c r="J482" s="14">
        <f>'Probability Tables'!$E$4</f>
        <v>-0.95753369040820424</v>
      </c>
      <c r="K482" s="16">
        <f>SUM(H482:J482)</f>
        <v>-1.9559961252683782</v>
      </c>
      <c r="L482" s="15">
        <f>EXP(G482)/(EXP(G482)+EXP(K482))*100</f>
        <v>52.137715852432443</v>
      </c>
      <c r="M482" s="15">
        <f>EXP(K482)/(EXP(K482)+EXP(G482))*100</f>
        <v>47.862284147567557</v>
      </c>
      <c r="N482" s="17">
        <f t="shared" si="7"/>
        <v>0</v>
      </c>
      <c r="O482" s="17">
        <v>0</v>
      </c>
    </row>
    <row r="483" spans="1:15" x14ac:dyDescent="0.25">
      <c r="A483" t="s">
        <v>693</v>
      </c>
      <c r="B483" s="12" t="s">
        <v>1251</v>
      </c>
      <c r="C483" s="12" t="s">
        <v>15</v>
      </c>
      <c r="D483" s="13">
        <f>IF(B483="N/A", 0, INDEX('Probability Tables'!$J$48:$J$50, MATCH(B483, 'Probability Tables'!$A$48:$A$50, 0)))</f>
        <v>-0.71512608727872051</v>
      </c>
      <c r="E483" s="13">
        <f>IF(C483="N/A", 0, INDEX('Probability Tables'!$J$56:$J$58, MATCH(C483, 'Probability Tables'!$A$56:$A$58, 0)))</f>
        <v>-0.25442485069529852</v>
      </c>
      <c r="F483" s="13">
        <f>'Probability Tables'!$E$3</f>
        <v>-0.48424598596127871</v>
      </c>
      <c r="G483" s="16">
        <f>SUM(D483:F483)</f>
        <v>-1.4537969239352977</v>
      </c>
      <c r="H483" s="14">
        <f>IF(B483="N/A", 0, INDEX('Probability Tables'!$K$48:$K$50, MATCH(B483, 'Probability Tables'!$A$48:$A$50, 0)))</f>
        <v>-1.624036711855253</v>
      </c>
      <c r="I483" s="14">
        <f>IF(C483="N/A", 0, INDEX('Probability Tables'!$K$56:$K$58, MATCH(C483, 'Probability Tables'!$A$56:$A$58, 0)))</f>
        <v>-0.45323538437685085</v>
      </c>
      <c r="J483" s="14">
        <f>'Probability Tables'!$E$4</f>
        <v>-0.95753369040820424</v>
      </c>
      <c r="K483" s="16">
        <f>SUM(H483:J483)</f>
        <v>-3.034805786640308</v>
      </c>
      <c r="L483" s="15">
        <f>EXP(G483)/(EXP(G483)+EXP(K483))*100</f>
        <v>82.934735008829435</v>
      </c>
      <c r="M483" s="15">
        <f>EXP(K483)/(EXP(K483)+EXP(G483))*100</f>
        <v>17.065264991170558</v>
      </c>
      <c r="N483" s="17">
        <f t="shared" si="7"/>
        <v>0</v>
      </c>
      <c r="O483" s="17">
        <v>0</v>
      </c>
    </row>
    <row r="484" spans="1:15" x14ac:dyDescent="0.25">
      <c r="A484" t="s">
        <v>694</v>
      </c>
      <c r="B484" s="12" t="s">
        <v>1251</v>
      </c>
      <c r="C484" s="12" t="s">
        <v>15</v>
      </c>
      <c r="D484" s="13">
        <f>IF(B484="N/A", 0, INDEX('Probability Tables'!$J$48:$J$50, MATCH(B484, 'Probability Tables'!$A$48:$A$50, 0)))</f>
        <v>-0.71512608727872051</v>
      </c>
      <c r="E484" s="13">
        <f>IF(C484="N/A", 0, INDEX('Probability Tables'!$J$56:$J$58, MATCH(C484, 'Probability Tables'!$A$56:$A$58, 0)))</f>
        <v>-0.25442485069529852</v>
      </c>
      <c r="F484" s="13">
        <f>'Probability Tables'!$E$3</f>
        <v>-0.48424598596127871</v>
      </c>
      <c r="G484" s="16">
        <f>SUM(D484:F484)</f>
        <v>-1.4537969239352977</v>
      </c>
      <c r="H484" s="14">
        <f>IF(B484="N/A", 0, INDEX('Probability Tables'!$K$48:$K$50, MATCH(B484, 'Probability Tables'!$A$48:$A$50, 0)))</f>
        <v>-1.624036711855253</v>
      </c>
      <c r="I484" s="14">
        <f>IF(C484="N/A", 0, INDEX('Probability Tables'!$K$56:$K$58, MATCH(C484, 'Probability Tables'!$A$56:$A$58, 0)))</f>
        <v>-0.45323538437685085</v>
      </c>
      <c r="J484" s="14">
        <f>'Probability Tables'!$E$4</f>
        <v>-0.95753369040820424</v>
      </c>
      <c r="K484" s="16">
        <f>SUM(H484:J484)</f>
        <v>-3.034805786640308</v>
      </c>
      <c r="L484" s="15">
        <f>EXP(G484)/(EXP(G484)+EXP(K484))*100</f>
        <v>82.934735008829435</v>
      </c>
      <c r="M484" s="15">
        <f>EXP(K484)/(EXP(K484)+EXP(G484))*100</f>
        <v>17.065264991170558</v>
      </c>
      <c r="N484" s="17">
        <f t="shared" si="7"/>
        <v>0</v>
      </c>
      <c r="O484" s="17">
        <v>0</v>
      </c>
    </row>
    <row r="485" spans="1:15" x14ac:dyDescent="0.25">
      <c r="A485" t="s">
        <v>696</v>
      </c>
      <c r="B485" s="12" t="s">
        <v>1251</v>
      </c>
      <c r="C485" s="12" t="s">
        <v>15</v>
      </c>
      <c r="D485" s="13">
        <f>IF(B485="N/A", 0, INDEX('Probability Tables'!$J$48:$J$50, MATCH(B485, 'Probability Tables'!$A$48:$A$50, 0)))</f>
        <v>-0.71512608727872051</v>
      </c>
      <c r="E485" s="13">
        <f>IF(C485="N/A", 0, INDEX('Probability Tables'!$J$56:$J$58, MATCH(C485, 'Probability Tables'!$A$56:$A$58, 0)))</f>
        <v>-0.25442485069529852</v>
      </c>
      <c r="F485" s="13">
        <f>'Probability Tables'!$E$3</f>
        <v>-0.48424598596127871</v>
      </c>
      <c r="G485" s="16">
        <f>SUM(D485:F485)</f>
        <v>-1.4537969239352977</v>
      </c>
      <c r="H485" s="14">
        <f>IF(B485="N/A", 0, INDEX('Probability Tables'!$K$48:$K$50, MATCH(B485, 'Probability Tables'!$A$48:$A$50, 0)))</f>
        <v>-1.624036711855253</v>
      </c>
      <c r="I485" s="14">
        <f>IF(C485="N/A", 0, INDEX('Probability Tables'!$K$56:$K$58, MATCH(C485, 'Probability Tables'!$A$56:$A$58, 0)))</f>
        <v>-0.45323538437685085</v>
      </c>
      <c r="J485" s="14">
        <f>'Probability Tables'!$E$4</f>
        <v>-0.95753369040820424</v>
      </c>
      <c r="K485" s="16">
        <f>SUM(H485:J485)</f>
        <v>-3.034805786640308</v>
      </c>
      <c r="L485" s="15">
        <f>EXP(G485)/(EXP(G485)+EXP(K485))*100</f>
        <v>82.934735008829435</v>
      </c>
      <c r="M485" s="15">
        <f>EXP(K485)/(EXP(K485)+EXP(G485))*100</f>
        <v>17.065264991170558</v>
      </c>
      <c r="N485" s="17">
        <f t="shared" si="7"/>
        <v>0</v>
      </c>
      <c r="O485" s="17">
        <v>1</v>
      </c>
    </row>
    <row r="486" spans="1:15" x14ac:dyDescent="0.25">
      <c r="A486" t="s">
        <v>697</v>
      </c>
      <c r="B486" s="12" t="s">
        <v>1250</v>
      </c>
      <c r="C486" s="12" t="s">
        <v>20</v>
      </c>
      <c r="D486" s="13">
        <f>IF(B486="N/A", 0, INDEX('Probability Tables'!$J$48:$J$50, MATCH(B486, 'Probability Tables'!$A$48:$A$50, 0)))</f>
        <v>-1.1317644959850102</v>
      </c>
      <c r="E486" s="13">
        <f>IF(C486="N/A", 0, INDEX('Probability Tables'!$J$56:$J$58, MATCH(C486, 'Probability Tables'!$A$56:$A$58, 0)))</f>
        <v>-1.9828147059907641</v>
      </c>
      <c r="F486" s="13">
        <f>'Probability Tables'!$E$3</f>
        <v>-0.48424598596127871</v>
      </c>
      <c r="G486" s="16">
        <f>SUM(D486:F486)</f>
        <v>-3.5988251879370532</v>
      </c>
      <c r="H486" s="14">
        <f>IF(B486="N/A", 0, INDEX('Probability Tables'!$K$48:$K$50, MATCH(B486, 'Probability Tables'!$A$48:$A$50, 0)))</f>
        <v>-0.54522705048332309</v>
      </c>
      <c r="I486" s="14">
        <f>IF(C486="N/A", 0, INDEX('Probability Tables'!$K$56:$K$58, MATCH(C486, 'Probability Tables'!$A$56:$A$58, 0)))</f>
        <v>-1.2944356648959361</v>
      </c>
      <c r="J486" s="14">
        <f>'Probability Tables'!$E$4</f>
        <v>-0.95753369040820424</v>
      </c>
      <c r="K486" s="16">
        <f>SUM(H486:J486)</f>
        <v>-2.7971964057874632</v>
      </c>
      <c r="L486" s="15">
        <f>EXP(G486)/(EXP(G486)+EXP(K486))*100</f>
        <v>30.967721442888767</v>
      </c>
      <c r="M486" s="15">
        <f>EXP(K486)/(EXP(K486)+EXP(G486))*100</f>
        <v>69.032278557111241</v>
      </c>
      <c r="N486" s="17">
        <f t="shared" si="7"/>
        <v>1</v>
      </c>
      <c r="O486" s="17">
        <v>1</v>
      </c>
    </row>
    <row r="487" spans="1:15" x14ac:dyDescent="0.25">
      <c r="A487" t="s">
        <v>698</v>
      </c>
      <c r="B487" s="12" t="s">
        <v>1250</v>
      </c>
      <c r="C487" s="12" t="s">
        <v>15</v>
      </c>
      <c r="D487" s="13">
        <f>IF(B487="N/A", 0, INDEX('Probability Tables'!$J$48:$J$50, MATCH(B487, 'Probability Tables'!$A$48:$A$50, 0)))</f>
        <v>-1.1317644959850102</v>
      </c>
      <c r="E487" s="13">
        <f>IF(C487="N/A", 0, INDEX('Probability Tables'!$J$56:$J$58, MATCH(C487, 'Probability Tables'!$A$56:$A$58, 0)))</f>
        <v>-0.25442485069529852</v>
      </c>
      <c r="F487" s="13">
        <f>'Probability Tables'!$E$3</f>
        <v>-0.48424598596127871</v>
      </c>
      <c r="G487" s="16">
        <f>SUM(D487:F487)</f>
        <v>-1.8704353326415875</v>
      </c>
      <c r="H487" s="14">
        <f>IF(B487="N/A", 0, INDEX('Probability Tables'!$K$48:$K$50, MATCH(B487, 'Probability Tables'!$A$48:$A$50, 0)))</f>
        <v>-0.54522705048332309</v>
      </c>
      <c r="I487" s="14">
        <f>IF(C487="N/A", 0, INDEX('Probability Tables'!$K$56:$K$58, MATCH(C487, 'Probability Tables'!$A$56:$A$58, 0)))</f>
        <v>-0.45323538437685085</v>
      </c>
      <c r="J487" s="14">
        <f>'Probability Tables'!$E$4</f>
        <v>-0.95753369040820424</v>
      </c>
      <c r="K487" s="16">
        <f>SUM(H487:J487)</f>
        <v>-1.9559961252683782</v>
      </c>
      <c r="L487" s="15">
        <f>EXP(G487)/(EXP(G487)+EXP(K487))*100</f>
        <v>52.137715852432443</v>
      </c>
      <c r="M487" s="15">
        <f>EXP(K487)/(EXP(K487)+EXP(G487))*100</f>
        <v>47.862284147567557</v>
      </c>
      <c r="N487" s="17">
        <f t="shared" si="7"/>
        <v>0</v>
      </c>
      <c r="O487" s="17">
        <v>0</v>
      </c>
    </row>
    <row r="488" spans="1:15" x14ac:dyDescent="0.25">
      <c r="A488" t="s">
        <v>699</v>
      </c>
      <c r="B488" s="12" t="s">
        <v>1250</v>
      </c>
      <c r="C488" s="12" t="s">
        <v>15</v>
      </c>
      <c r="D488" s="13">
        <f>IF(B488="N/A", 0, INDEX('Probability Tables'!$J$48:$J$50, MATCH(B488, 'Probability Tables'!$A$48:$A$50, 0)))</f>
        <v>-1.1317644959850102</v>
      </c>
      <c r="E488" s="13">
        <f>IF(C488="N/A", 0, INDEX('Probability Tables'!$J$56:$J$58, MATCH(C488, 'Probability Tables'!$A$56:$A$58, 0)))</f>
        <v>-0.25442485069529852</v>
      </c>
      <c r="F488" s="13">
        <f>'Probability Tables'!$E$3</f>
        <v>-0.48424598596127871</v>
      </c>
      <c r="G488" s="16">
        <f>SUM(D488:F488)</f>
        <v>-1.8704353326415875</v>
      </c>
      <c r="H488" s="14">
        <f>IF(B488="N/A", 0, INDEX('Probability Tables'!$K$48:$K$50, MATCH(B488, 'Probability Tables'!$A$48:$A$50, 0)))</f>
        <v>-0.54522705048332309</v>
      </c>
      <c r="I488" s="14">
        <f>IF(C488="N/A", 0, INDEX('Probability Tables'!$K$56:$K$58, MATCH(C488, 'Probability Tables'!$A$56:$A$58, 0)))</f>
        <v>-0.45323538437685085</v>
      </c>
      <c r="J488" s="14">
        <f>'Probability Tables'!$E$4</f>
        <v>-0.95753369040820424</v>
      </c>
      <c r="K488" s="16">
        <f>SUM(H488:J488)</f>
        <v>-1.9559961252683782</v>
      </c>
      <c r="L488" s="15">
        <f>EXP(G488)/(EXP(G488)+EXP(K488))*100</f>
        <v>52.137715852432443</v>
      </c>
      <c r="M488" s="15">
        <f>EXP(K488)/(EXP(K488)+EXP(G488))*100</f>
        <v>47.862284147567557</v>
      </c>
      <c r="N488" s="17">
        <f t="shared" si="7"/>
        <v>0</v>
      </c>
      <c r="O488" s="17">
        <v>1</v>
      </c>
    </row>
    <row r="489" spans="1:15" x14ac:dyDescent="0.25">
      <c r="A489" t="s">
        <v>700</v>
      </c>
      <c r="B489" s="12" t="s">
        <v>1250</v>
      </c>
      <c r="C489" s="12" t="s">
        <v>20</v>
      </c>
      <c r="D489" s="13">
        <f>IF(B489="N/A", 0, INDEX('Probability Tables'!$J$48:$J$50, MATCH(B489, 'Probability Tables'!$A$48:$A$50, 0)))</f>
        <v>-1.1317644959850102</v>
      </c>
      <c r="E489" s="13">
        <f>IF(C489="N/A", 0, INDEX('Probability Tables'!$J$56:$J$58, MATCH(C489, 'Probability Tables'!$A$56:$A$58, 0)))</f>
        <v>-1.9828147059907641</v>
      </c>
      <c r="F489" s="13">
        <f>'Probability Tables'!$E$3</f>
        <v>-0.48424598596127871</v>
      </c>
      <c r="G489" s="16">
        <f>SUM(D489:F489)</f>
        <v>-3.5988251879370532</v>
      </c>
      <c r="H489" s="14">
        <f>IF(B489="N/A", 0, INDEX('Probability Tables'!$K$48:$K$50, MATCH(B489, 'Probability Tables'!$A$48:$A$50, 0)))</f>
        <v>-0.54522705048332309</v>
      </c>
      <c r="I489" s="14">
        <f>IF(C489="N/A", 0, INDEX('Probability Tables'!$K$56:$K$58, MATCH(C489, 'Probability Tables'!$A$56:$A$58, 0)))</f>
        <v>-1.2944356648959361</v>
      </c>
      <c r="J489" s="14">
        <f>'Probability Tables'!$E$4</f>
        <v>-0.95753369040820424</v>
      </c>
      <c r="K489" s="16">
        <f>SUM(H489:J489)</f>
        <v>-2.7971964057874632</v>
      </c>
      <c r="L489" s="15">
        <f>EXP(G489)/(EXP(G489)+EXP(K489))*100</f>
        <v>30.967721442888767</v>
      </c>
      <c r="M489" s="15">
        <f>EXP(K489)/(EXP(K489)+EXP(G489))*100</f>
        <v>69.032278557111241</v>
      </c>
      <c r="N489" s="17">
        <f t="shared" si="7"/>
        <v>1</v>
      </c>
      <c r="O489" s="17">
        <v>0</v>
      </c>
    </row>
    <row r="490" spans="1:15" x14ac:dyDescent="0.25">
      <c r="A490" t="s">
        <v>702</v>
      </c>
      <c r="B490" s="12" t="s">
        <v>1251</v>
      </c>
      <c r="C490" s="12" t="s">
        <v>15</v>
      </c>
      <c r="D490" s="13">
        <f>IF(B490="N/A", 0, INDEX('Probability Tables'!$J$48:$J$50, MATCH(B490, 'Probability Tables'!$A$48:$A$50, 0)))</f>
        <v>-0.71512608727872051</v>
      </c>
      <c r="E490" s="13">
        <f>IF(C490="N/A", 0, INDEX('Probability Tables'!$J$56:$J$58, MATCH(C490, 'Probability Tables'!$A$56:$A$58, 0)))</f>
        <v>-0.25442485069529852</v>
      </c>
      <c r="F490" s="13">
        <f>'Probability Tables'!$E$3</f>
        <v>-0.48424598596127871</v>
      </c>
      <c r="G490" s="16">
        <f>SUM(D490:F490)</f>
        <v>-1.4537969239352977</v>
      </c>
      <c r="H490" s="14">
        <f>IF(B490="N/A", 0, INDEX('Probability Tables'!$K$48:$K$50, MATCH(B490, 'Probability Tables'!$A$48:$A$50, 0)))</f>
        <v>-1.624036711855253</v>
      </c>
      <c r="I490" s="14">
        <f>IF(C490="N/A", 0, INDEX('Probability Tables'!$K$56:$K$58, MATCH(C490, 'Probability Tables'!$A$56:$A$58, 0)))</f>
        <v>-0.45323538437685085</v>
      </c>
      <c r="J490" s="14">
        <f>'Probability Tables'!$E$4</f>
        <v>-0.95753369040820424</v>
      </c>
      <c r="K490" s="16">
        <f>SUM(H490:J490)</f>
        <v>-3.034805786640308</v>
      </c>
      <c r="L490" s="15">
        <f>EXP(G490)/(EXP(G490)+EXP(K490))*100</f>
        <v>82.934735008829435</v>
      </c>
      <c r="M490" s="15">
        <f>EXP(K490)/(EXP(K490)+EXP(G490))*100</f>
        <v>17.065264991170558</v>
      </c>
      <c r="N490" s="17">
        <f t="shared" si="7"/>
        <v>0</v>
      </c>
      <c r="O490" s="17">
        <v>0</v>
      </c>
    </row>
    <row r="491" spans="1:15" x14ac:dyDescent="0.25">
      <c r="A491" t="s">
        <v>704</v>
      </c>
      <c r="B491" s="12" t="s">
        <v>1252</v>
      </c>
      <c r="C491" s="12" t="s">
        <v>15</v>
      </c>
      <c r="D491" s="13">
        <f>IF(B491="N/A", 0, INDEX('Probability Tables'!$J$48:$J$50, MATCH(B491, 'Probability Tables'!$A$48:$A$50, 0)))</f>
        <v>-1.6691571471357227</v>
      </c>
      <c r="E491" s="13">
        <f>IF(C491="N/A", 0, INDEX('Probability Tables'!$J$56:$J$58, MATCH(C491, 'Probability Tables'!$A$56:$A$58, 0)))</f>
        <v>-0.25442485069529852</v>
      </c>
      <c r="F491" s="13">
        <f>'Probability Tables'!$E$3</f>
        <v>-0.48424598596127871</v>
      </c>
      <c r="G491" s="16">
        <f>SUM(D491:F491)</f>
        <v>-2.4078279837923002</v>
      </c>
      <c r="H491" s="14">
        <f>IF(B491="N/A", 0, INDEX('Probability Tables'!$K$48:$K$50, MATCH(B491, 'Probability Tables'!$A$48:$A$50, 0)))</f>
        <v>-1.4997389951776758</v>
      </c>
      <c r="I491" s="14">
        <f>IF(C491="N/A", 0, INDEX('Probability Tables'!$K$56:$K$58, MATCH(C491, 'Probability Tables'!$A$56:$A$58, 0)))</f>
        <v>-0.45323538437685085</v>
      </c>
      <c r="J491" s="14">
        <f>'Probability Tables'!$E$4</f>
        <v>-0.95753369040820424</v>
      </c>
      <c r="K491" s="16">
        <f>SUM(H491:J491)</f>
        <v>-2.9105080699627308</v>
      </c>
      <c r="L491" s="15">
        <f>EXP(G491)/(EXP(G491)+EXP(K491))*100</f>
        <v>62.308895438074174</v>
      </c>
      <c r="M491" s="15">
        <f>EXP(K491)/(EXP(K491)+EXP(G491))*100</f>
        <v>37.691104561925826</v>
      </c>
      <c r="N491" s="17">
        <f t="shared" si="7"/>
        <v>0</v>
      </c>
      <c r="O491" s="17">
        <v>1</v>
      </c>
    </row>
    <row r="492" spans="1:15" x14ac:dyDescent="0.25">
      <c r="A492" t="s">
        <v>705</v>
      </c>
      <c r="B492" s="12" t="s">
        <v>1252</v>
      </c>
      <c r="C492" s="12" t="s">
        <v>15</v>
      </c>
      <c r="D492" s="13">
        <f>IF(B492="N/A", 0, INDEX('Probability Tables'!$J$48:$J$50, MATCH(B492, 'Probability Tables'!$A$48:$A$50, 0)))</f>
        <v>-1.6691571471357227</v>
      </c>
      <c r="E492" s="13">
        <f>IF(C492="N/A", 0, INDEX('Probability Tables'!$J$56:$J$58, MATCH(C492, 'Probability Tables'!$A$56:$A$58, 0)))</f>
        <v>-0.25442485069529852</v>
      </c>
      <c r="F492" s="13">
        <f>'Probability Tables'!$E$3</f>
        <v>-0.48424598596127871</v>
      </c>
      <c r="G492" s="16">
        <f>SUM(D492:F492)</f>
        <v>-2.4078279837923002</v>
      </c>
      <c r="H492" s="14">
        <f>IF(B492="N/A", 0, INDEX('Probability Tables'!$K$48:$K$50, MATCH(B492, 'Probability Tables'!$A$48:$A$50, 0)))</f>
        <v>-1.4997389951776758</v>
      </c>
      <c r="I492" s="14">
        <f>IF(C492="N/A", 0, INDEX('Probability Tables'!$K$56:$K$58, MATCH(C492, 'Probability Tables'!$A$56:$A$58, 0)))</f>
        <v>-0.45323538437685085</v>
      </c>
      <c r="J492" s="14">
        <f>'Probability Tables'!$E$4</f>
        <v>-0.95753369040820424</v>
      </c>
      <c r="K492" s="16">
        <f>SUM(H492:J492)</f>
        <v>-2.9105080699627308</v>
      </c>
      <c r="L492" s="15">
        <f>EXP(G492)/(EXP(G492)+EXP(K492))*100</f>
        <v>62.308895438074174</v>
      </c>
      <c r="M492" s="15">
        <f>EXP(K492)/(EXP(K492)+EXP(G492))*100</f>
        <v>37.691104561925826</v>
      </c>
      <c r="N492" s="17">
        <f t="shared" si="7"/>
        <v>0</v>
      </c>
      <c r="O492" s="17">
        <v>0</v>
      </c>
    </row>
    <row r="493" spans="1:15" x14ac:dyDescent="0.25">
      <c r="A493" t="s">
        <v>706</v>
      </c>
      <c r="B493" s="12" t="s">
        <v>1251</v>
      </c>
      <c r="C493" s="12" t="s">
        <v>15</v>
      </c>
      <c r="D493" s="13">
        <f>IF(B493="N/A", 0, INDEX('Probability Tables'!$J$48:$J$50, MATCH(B493, 'Probability Tables'!$A$48:$A$50, 0)))</f>
        <v>-0.71512608727872051</v>
      </c>
      <c r="E493" s="13">
        <f>IF(C493="N/A", 0, INDEX('Probability Tables'!$J$56:$J$58, MATCH(C493, 'Probability Tables'!$A$56:$A$58, 0)))</f>
        <v>-0.25442485069529852</v>
      </c>
      <c r="F493" s="13">
        <f>'Probability Tables'!$E$3</f>
        <v>-0.48424598596127871</v>
      </c>
      <c r="G493" s="16">
        <f>SUM(D493:F493)</f>
        <v>-1.4537969239352977</v>
      </c>
      <c r="H493" s="14">
        <f>IF(B493="N/A", 0, INDEX('Probability Tables'!$K$48:$K$50, MATCH(B493, 'Probability Tables'!$A$48:$A$50, 0)))</f>
        <v>-1.624036711855253</v>
      </c>
      <c r="I493" s="14">
        <f>IF(C493="N/A", 0, INDEX('Probability Tables'!$K$56:$K$58, MATCH(C493, 'Probability Tables'!$A$56:$A$58, 0)))</f>
        <v>-0.45323538437685085</v>
      </c>
      <c r="J493" s="14">
        <f>'Probability Tables'!$E$4</f>
        <v>-0.95753369040820424</v>
      </c>
      <c r="K493" s="16">
        <f>SUM(H493:J493)</f>
        <v>-3.034805786640308</v>
      </c>
      <c r="L493" s="15">
        <f>EXP(G493)/(EXP(G493)+EXP(K493))*100</f>
        <v>82.934735008829435</v>
      </c>
      <c r="M493" s="15">
        <f>EXP(K493)/(EXP(K493)+EXP(G493))*100</f>
        <v>17.065264991170558</v>
      </c>
      <c r="N493" s="17">
        <f t="shared" si="7"/>
        <v>0</v>
      </c>
      <c r="O493" s="17">
        <v>0</v>
      </c>
    </row>
    <row r="494" spans="1:15" x14ac:dyDescent="0.25">
      <c r="A494" t="s">
        <v>708</v>
      </c>
      <c r="B494" s="12" t="s">
        <v>1250</v>
      </c>
      <c r="C494" s="12" t="s">
        <v>15</v>
      </c>
      <c r="D494" s="13">
        <f>IF(B494="N/A", 0, INDEX('Probability Tables'!$J$48:$J$50, MATCH(B494, 'Probability Tables'!$A$48:$A$50, 0)))</f>
        <v>-1.1317644959850102</v>
      </c>
      <c r="E494" s="13">
        <f>IF(C494="N/A", 0, INDEX('Probability Tables'!$J$56:$J$58, MATCH(C494, 'Probability Tables'!$A$56:$A$58, 0)))</f>
        <v>-0.25442485069529852</v>
      </c>
      <c r="F494" s="13">
        <f>'Probability Tables'!$E$3</f>
        <v>-0.48424598596127871</v>
      </c>
      <c r="G494" s="16">
        <f>SUM(D494:F494)</f>
        <v>-1.8704353326415875</v>
      </c>
      <c r="H494" s="14">
        <f>IF(B494="N/A", 0, INDEX('Probability Tables'!$K$48:$K$50, MATCH(B494, 'Probability Tables'!$A$48:$A$50, 0)))</f>
        <v>-0.54522705048332309</v>
      </c>
      <c r="I494" s="14">
        <f>IF(C494="N/A", 0, INDEX('Probability Tables'!$K$56:$K$58, MATCH(C494, 'Probability Tables'!$A$56:$A$58, 0)))</f>
        <v>-0.45323538437685085</v>
      </c>
      <c r="J494" s="14">
        <f>'Probability Tables'!$E$4</f>
        <v>-0.95753369040820424</v>
      </c>
      <c r="K494" s="16">
        <f>SUM(H494:J494)</f>
        <v>-1.9559961252683782</v>
      </c>
      <c r="L494" s="15">
        <f>EXP(G494)/(EXP(G494)+EXP(K494))*100</f>
        <v>52.137715852432443</v>
      </c>
      <c r="M494" s="15">
        <f>EXP(K494)/(EXP(K494)+EXP(G494))*100</f>
        <v>47.862284147567557</v>
      </c>
      <c r="N494" s="17">
        <f t="shared" si="7"/>
        <v>0</v>
      </c>
      <c r="O494" s="17">
        <v>0</v>
      </c>
    </row>
    <row r="495" spans="1:15" x14ac:dyDescent="0.25">
      <c r="A495" t="s">
        <v>710</v>
      </c>
      <c r="B495" s="12" t="s">
        <v>1250</v>
      </c>
      <c r="C495" s="12" t="s">
        <v>20</v>
      </c>
      <c r="D495" s="13">
        <f>IF(B495="N/A", 0, INDEX('Probability Tables'!$J$48:$J$50, MATCH(B495, 'Probability Tables'!$A$48:$A$50, 0)))</f>
        <v>-1.1317644959850102</v>
      </c>
      <c r="E495" s="13">
        <f>IF(C495="N/A", 0, INDEX('Probability Tables'!$J$56:$J$58, MATCH(C495, 'Probability Tables'!$A$56:$A$58, 0)))</f>
        <v>-1.9828147059907641</v>
      </c>
      <c r="F495" s="13">
        <f>'Probability Tables'!$E$3</f>
        <v>-0.48424598596127871</v>
      </c>
      <c r="G495" s="16">
        <f>SUM(D495:F495)</f>
        <v>-3.5988251879370532</v>
      </c>
      <c r="H495" s="14">
        <f>IF(B495="N/A", 0, INDEX('Probability Tables'!$K$48:$K$50, MATCH(B495, 'Probability Tables'!$A$48:$A$50, 0)))</f>
        <v>-0.54522705048332309</v>
      </c>
      <c r="I495" s="14">
        <f>IF(C495="N/A", 0, INDEX('Probability Tables'!$K$56:$K$58, MATCH(C495, 'Probability Tables'!$A$56:$A$58, 0)))</f>
        <v>-1.2944356648959361</v>
      </c>
      <c r="J495" s="14">
        <f>'Probability Tables'!$E$4</f>
        <v>-0.95753369040820424</v>
      </c>
      <c r="K495" s="16">
        <f>SUM(H495:J495)</f>
        <v>-2.7971964057874632</v>
      </c>
      <c r="L495" s="15">
        <f>EXP(G495)/(EXP(G495)+EXP(K495))*100</f>
        <v>30.967721442888767</v>
      </c>
      <c r="M495" s="15">
        <f>EXP(K495)/(EXP(K495)+EXP(G495))*100</f>
        <v>69.032278557111241</v>
      </c>
      <c r="N495" s="17">
        <f t="shared" si="7"/>
        <v>1</v>
      </c>
      <c r="O495" s="17">
        <v>0</v>
      </c>
    </row>
    <row r="496" spans="1:15" x14ac:dyDescent="0.25">
      <c r="A496" t="s">
        <v>712</v>
      </c>
      <c r="B496" s="12" t="s">
        <v>1251</v>
      </c>
      <c r="C496" s="12" t="s">
        <v>15</v>
      </c>
      <c r="D496" s="13">
        <f>IF(B496="N/A", 0, INDEX('Probability Tables'!$J$48:$J$50, MATCH(B496, 'Probability Tables'!$A$48:$A$50, 0)))</f>
        <v>-0.71512608727872051</v>
      </c>
      <c r="E496" s="13">
        <f>IF(C496="N/A", 0, INDEX('Probability Tables'!$J$56:$J$58, MATCH(C496, 'Probability Tables'!$A$56:$A$58, 0)))</f>
        <v>-0.25442485069529852</v>
      </c>
      <c r="F496" s="13">
        <f>'Probability Tables'!$E$3</f>
        <v>-0.48424598596127871</v>
      </c>
      <c r="G496" s="16">
        <f>SUM(D496:F496)</f>
        <v>-1.4537969239352977</v>
      </c>
      <c r="H496" s="14">
        <f>IF(B496="N/A", 0, INDEX('Probability Tables'!$K$48:$K$50, MATCH(B496, 'Probability Tables'!$A$48:$A$50, 0)))</f>
        <v>-1.624036711855253</v>
      </c>
      <c r="I496" s="14">
        <f>IF(C496="N/A", 0, INDEX('Probability Tables'!$K$56:$K$58, MATCH(C496, 'Probability Tables'!$A$56:$A$58, 0)))</f>
        <v>-0.45323538437685085</v>
      </c>
      <c r="J496" s="14">
        <f>'Probability Tables'!$E$4</f>
        <v>-0.95753369040820424</v>
      </c>
      <c r="K496" s="16">
        <f>SUM(H496:J496)</f>
        <v>-3.034805786640308</v>
      </c>
      <c r="L496" s="15">
        <f>EXP(G496)/(EXP(G496)+EXP(K496))*100</f>
        <v>82.934735008829435</v>
      </c>
      <c r="M496" s="15">
        <f>EXP(K496)/(EXP(K496)+EXP(G496))*100</f>
        <v>17.065264991170558</v>
      </c>
      <c r="N496" s="17">
        <f t="shared" si="7"/>
        <v>0</v>
      </c>
      <c r="O496" s="17">
        <v>0</v>
      </c>
    </row>
    <row r="497" spans="1:15" x14ac:dyDescent="0.25">
      <c r="A497" t="s">
        <v>714</v>
      </c>
      <c r="B497" s="12" t="s">
        <v>1252</v>
      </c>
      <c r="C497" s="12" t="s">
        <v>20</v>
      </c>
      <c r="D497" s="13">
        <f>IF(B497="N/A", 0, INDEX('Probability Tables'!$J$48:$J$50, MATCH(B497, 'Probability Tables'!$A$48:$A$50, 0)))</f>
        <v>-1.6691571471357227</v>
      </c>
      <c r="E497" s="13">
        <f>IF(C497="N/A", 0, INDEX('Probability Tables'!$J$56:$J$58, MATCH(C497, 'Probability Tables'!$A$56:$A$58, 0)))</f>
        <v>-1.9828147059907641</v>
      </c>
      <c r="F497" s="13">
        <f>'Probability Tables'!$E$3</f>
        <v>-0.48424598596127871</v>
      </c>
      <c r="G497" s="16">
        <f>SUM(D497:F497)</f>
        <v>-4.1362178390877657</v>
      </c>
      <c r="H497" s="14">
        <f>IF(B497="N/A", 0, INDEX('Probability Tables'!$K$48:$K$50, MATCH(B497, 'Probability Tables'!$A$48:$A$50, 0)))</f>
        <v>-1.4997389951776758</v>
      </c>
      <c r="I497" s="14">
        <f>IF(C497="N/A", 0, INDEX('Probability Tables'!$K$56:$K$58, MATCH(C497, 'Probability Tables'!$A$56:$A$58, 0)))</f>
        <v>-1.2944356648959361</v>
      </c>
      <c r="J497" s="14">
        <f>'Probability Tables'!$E$4</f>
        <v>-0.95753369040820424</v>
      </c>
      <c r="K497" s="16">
        <f>SUM(H497:J497)</f>
        <v>-3.7517083504818158</v>
      </c>
      <c r="L497" s="15">
        <f>EXP(G497)/(EXP(G497)+EXP(K497))*100</f>
        <v>40.503972531057862</v>
      </c>
      <c r="M497" s="15">
        <f>EXP(K497)/(EXP(K497)+EXP(G497))*100</f>
        <v>59.496027468942138</v>
      </c>
      <c r="N497" s="17">
        <f t="shared" si="7"/>
        <v>1</v>
      </c>
      <c r="O497" s="17">
        <v>0</v>
      </c>
    </row>
    <row r="498" spans="1:15" x14ac:dyDescent="0.25">
      <c r="A498" t="s">
        <v>715</v>
      </c>
      <c r="B498" s="12" t="s">
        <v>1250</v>
      </c>
      <c r="C498" s="12" t="s">
        <v>20</v>
      </c>
      <c r="D498" s="13">
        <f>IF(B498="N/A", 0, INDEX('Probability Tables'!$J$48:$J$50, MATCH(B498, 'Probability Tables'!$A$48:$A$50, 0)))</f>
        <v>-1.1317644959850102</v>
      </c>
      <c r="E498" s="13">
        <f>IF(C498="N/A", 0, INDEX('Probability Tables'!$J$56:$J$58, MATCH(C498, 'Probability Tables'!$A$56:$A$58, 0)))</f>
        <v>-1.9828147059907641</v>
      </c>
      <c r="F498" s="13">
        <f>'Probability Tables'!$E$3</f>
        <v>-0.48424598596127871</v>
      </c>
      <c r="G498" s="16">
        <f>SUM(D498:F498)</f>
        <v>-3.5988251879370532</v>
      </c>
      <c r="H498" s="14">
        <f>IF(B498="N/A", 0, INDEX('Probability Tables'!$K$48:$K$50, MATCH(B498, 'Probability Tables'!$A$48:$A$50, 0)))</f>
        <v>-0.54522705048332309</v>
      </c>
      <c r="I498" s="14">
        <f>IF(C498="N/A", 0, INDEX('Probability Tables'!$K$56:$K$58, MATCH(C498, 'Probability Tables'!$A$56:$A$58, 0)))</f>
        <v>-1.2944356648959361</v>
      </c>
      <c r="J498" s="14">
        <f>'Probability Tables'!$E$4</f>
        <v>-0.95753369040820424</v>
      </c>
      <c r="K498" s="16">
        <f>SUM(H498:J498)</f>
        <v>-2.7971964057874632</v>
      </c>
      <c r="L498" s="15">
        <f>EXP(G498)/(EXP(G498)+EXP(K498))*100</f>
        <v>30.967721442888767</v>
      </c>
      <c r="M498" s="15">
        <f>EXP(K498)/(EXP(K498)+EXP(G498))*100</f>
        <v>69.032278557111241</v>
      </c>
      <c r="N498" s="17">
        <f t="shared" si="7"/>
        <v>1</v>
      </c>
      <c r="O498" s="17">
        <v>1</v>
      </c>
    </row>
    <row r="499" spans="1:15" x14ac:dyDescent="0.25">
      <c r="A499" t="s">
        <v>717</v>
      </c>
      <c r="B499" s="12" t="s">
        <v>1252</v>
      </c>
      <c r="C499" s="12" t="s">
        <v>15</v>
      </c>
      <c r="D499" s="13">
        <f>IF(B499="N/A", 0, INDEX('Probability Tables'!$J$48:$J$50, MATCH(B499, 'Probability Tables'!$A$48:$A$50, 0)))</f>
        <v>-1.6691571471357227</v>
      </c>
      <c r="E499" s="13">
        <f>IF(C499="N/A", 0, INDEX('Probability Tables'!$J$56:$J$58, MATCH(C499, 'Probability Tables'!$A$56:$A$58, 0)))</f>
        <v>-0.25442485069529852</v>
      </c>
      <c r="F499" s="13">
        <f>'Probability Tables'!$E$3</f>
        <v>-0.48424598596127871</v>
      </c>
      <c r="G499" s="16">
        <f>SUM(D499:F499)</f>
        <v>-2.4078279837923002</v>
      </c>
      <c r="H499" s="14">
        <f>IF(B499="N/A", 0, INDEX('Probability Tables'!$K$48:$K$50, MATCH(B499, 'Probability Tables'!$A$48:$A$50, 0)))</f>
        <v>-1.4997389951776758</v>
      </c>
      <c r="I499" s="14">
        <f>IF(C499="N/A", 0, INDEX('Probability Tables'!$K$56:$K$58, MATCH(C499, 'Probability Tables'!$A$56:$A$58, 0)))</f>
        <v>-0.45323538437685085</v>
      </c>
      <c r="J499" s="14">
        <f>'Probability Tables'!$E$4</f>
        <v>-0.95753369040820424</v>
      </c>
      <c r="K499" s="16">
        <f>SUM(H499:J499)</f>
        <v>-2.9105080699627308</v>
      </c>
      <c r="L499" s="15">
        <f>EXP(G499)/(EXP(G499)+EXP(K499))*100</f>
        <v>62.308895438074174</v>
      </c>
      <c r="M499" s="15">
        <f>EXP(K499)/(EXP(K499)+EXP(G499))*100</f>
        <v>37.691104561925826</v>
      </c>
      <c r="N499" s="17">
        <f t="shared" si="7"/>
        <v>0</v>
      </c>
      <c r="O499" s="17">
        <v>0</v>
      </c>
    </row>
    <row r="500" spans="1:15" x14ac:dyDescent="0.25">
      <c r="A500" t="s">
        <v>719</v>
      </c>
      <c r="B500" s="12" t="s">
        <v>1250</v>
      </c>
      <c r="C500" s="12" t="s">
        <v>15</v>
      </c>
      <c r="D500" s="13">
        <f>IF(B500="N/A", 0, INDEX('Probability Tables'!$J$48:$J$50, MATCH(B500, 'Probability Tables'!$A$48:$A$50, 0)))</f>
        <v>-1.1317644959850102</v>
      </c>
      <c r="E500" s="13">
        <f>IF(C500="N/A", 0, INDEX('Probability Tables'!$J$56:$J$58, MATCH(C500, 'Probability Tables'!$A$56:$A$58, 0)))</f>
        <v>-0.25442485069529852</v>
      </c>
      <c r="F500" s="13">
        <f>'Probability Tables'!$E$3</f>
        <v>-0.48424598596127871</v>
      </c>
      <c r="G500" s="16">
        <f>SUM(D500:F500)</f>
        <v>-1.8704353326415875</v>
      </c>
      <c r="H500" s="14">
        <f>IF(B500="N/A", 0, INDEX('Probability Tables'!$K$48:$K$50, MATCH(B500, 'Probability Tables'!$A$48:$A$50, 0)))</f>
        <v>-0.54522705048332309</v>
      </c>
      <c r="I500" s="14">
        <f>IF(C500="N/A", 0, INDEX('Probability Tables'!$K$56:$K$58, MATCH(C500, 'Probability Tables'!$A$56:$A$58, 0)))</f>
        <v>-0.45323538437685085</v>
      </c>
      <c r="J500" s="14">
        <f>'Probability Tables'!$E$4</f>
        <v>-0.95753369040820424</v>
      </c>
      <c r="K500" s="16">
        <f>SUM(H500:J500)</f>
        <v>-1.9559961252683782</v>
      </c>
      <c r="L500" s="15">
        <f>EXP(G500)/(EXP(G500)+EXP(K500))*100</f>
        <v>52.137715852432443</v>
      </c>
      <c r="M500" s="15">
        <f>EXP(K500)/(EXP(K500)+EXP(G500))*100</f>
        <v>47.862284147567557</v>
      </c>
      <c r="N500" s="17">
        <f t="shared" si="7"/>
        <v>0</v>
      </c>
      <c r="O500" s="17">
        <v>0</v>
      </c>
    </row>
    <row r="501" spans="1:15" x14ac:dyDescent="0.25">
      <c r="A501" t="s">
        <v>720</v>
      </c>
      <c r="B501" s="12" t="s">
        <v>1251</v>
      </c>
      <c r="C501" s="12" t="s">
        <v>15</v>
      </c>
      <c r="D501" s="13">
        <f>IF(B501="N/A", 0, INDEX('Probability Tables'!$J$48:$J$50, MATCH(B501, 'Probability Tables'!$A$48:$A$50, 0)))</f>
        <v>-0.71512608727872051</v>
      </c>
      <c r="E501" s="13">
        <f>IF(C501="N/A", 0, INDEX('Probability Tables'!$J$56:$J$58, MATCH(C501, 'Probability Tables'!$A$56:$A$58, 0)))</f>
        <v>-0.25442485069529852</v>
      </c>
      <c r="F501" s="13">
        <f>'Probability Tables'!$E$3</f>
        <v>-0.48424598596127871</v>
      </c>
      <c r="G501" s="16">
        <f>SUM(D501:F501)</f>
        <v>-1.4537969239352977</v>
      </c>
      <c r="H501" s="14">
        <f>IF(B501="N/A", 0, INDEX('Probability Tables'!$K$48:$K$50, MATCH(B501, 'Probability Tables'!$A$48:$A$50, 0)))</f>
        <v>-1.624036711855253</v>
      </c>
      <c r="I501" s="14">
        <f>IF(C501="N/A", 0, INDEX('Probability Tables'!$K$56:$K$58, MATCH(C501, 'Probability Tables'!$A$56:$A$58, 0)))</f>
        <v>-0.45323538437685085</v>
      </c>
      <c r="J501" s="14">
        <f>'Probability Tables'!$E$4</f>
        <v>-0.95753369040820424</v>
      </c>
      <c r="K501" s="16">
        <f>SUM(H501:J501)</f>
        <v>-3.034805786640308</v>
      </c>
      <c r="L501" s="15">
        <f>EXP(G501)/(EXP(G501)+EXP(K501))*100</f>
        <v>82.934735008829435</v>
      </c>
      <c r="M501" s="15">
        <f>EXP(K501)/(EXP(K501)+EXP(G501))*100</f>
        <v>17.065264991170558</v>
      </c>
      <c r="N501" s="17">
        <f t="shared" si="7"/>
        <v>0</v>
      </c>
      <c r="O501" s="17">
        <v>0</v>
      </c>
    </row>
    <row r="502" spans="1:15" x14ac:dyDescent="0.25">
      <c r="A502" t="s">
        <v>721</v>
      </c>
      <c r="B502" s="12" t="s">
        <v>1251</v>
      </c>
      <c r="C502" s="12" t="s">
        <v>15</v>
      </c>
      <c r="D502" s="13">
        <f>IF(B502="N/A", 0, INDEX('Probability Tables'!$J$48:$J$50, MATCH(B502, 'Probability Tables'!$A$48:$A$50, 0)))</f>
        <v>-0.71512608727872051</v>
      </c>
      <c r="E502" s="13">
        <f>IF(C502="N/A", 0, INDEX('Probability Tables'!$J$56:$J$58, MATCH(C502, 'Probability Tables'!$A$56:$A$58, 0)))</f>
        <v>-0.25442485069529852</v>
      </c>
      <c r="F502" s="13">
        <f>'Probability Tables'!$E$3</f>
        <v>-0.48424598596127871</v>
      </c>
      <c r="G502" s="16">
        <f>SUM(D502:F502)</f>
        <v>-1.4537969239352977</v>
      </c>
      <c r="H502" s="14">
        <f>IF(B502="N/A", 0, INDEX('Probability Tables'!$K$48:$K$50, MATCH(B502, 'Probability Tables'!$A$48:$A$50, 0)))</f>
        <v>-1.624036711855253</v>
      </c>
      <c r="I502" s="14">
        <f>IF(C502="N/A", 0, INDEX('Probability Tables'!$K$56:$K$58, MATCH(C502, 'Probability Tables'!$A$56:$A$58, 0)))</f>
        <v>-0.45323538437685085</v>
      </c>
      <c r="J502" s="14">
        <f>'Probability Tables'!$E$4</f>
        <v>-0.95753369040820424</v>
      </c>
      <c r="K502" s="16">
        <f>SUM(H502:J502)</f>
        <v>-3.034805786640308</v>
      </c>
      <c r="L502" s="15">
        <f>EXP(G502)/(EXP(G502)+EXP(K502))*100</f>
        <v>82.934735008829435</v>
      </c>
      <c r="M502" s="15">
        <f>EXP(K502)/(EXP(K502)+EXP(G502))*100</f>
        <v>17.065264991170558</v>
      </c>
      <c r="N502" s="17">
        <f t="shared" si="7"/>
        <v>0</v>
      </c>
      <c r="O502" s="17">
        <v>0</v>
      </c>
    </row>
    <row r="503" spans="1:15" x14ac:dyDescent="0.25">
      <c r="A503" t="s">
        <v>722</v>
      </c>
      <c r="B503" s="12" t="s">
        <v>1251</v>
      </c>
      <c r="C503" s="12" t="s">
        <v>27</v>
      </c>
      <c r="D503" s="13">
        <f>IF(B503="N/A", 0, INDEX('Probability Tables'!$J$48:$J$50, MATCH(B503, 'Probability Tables'!$A$48:$A$50, 0)))</f>
        <v>-0.71512608727872051</v>
      </c>
      <c r="E503" s="13">
        <f>IF(C503="N/A", 0, INDEX('Probability Tables'!$J$56:$J$58, MATCH(C503, 'Probability Tables'!$A$56:$A$58, 0)))</f>
        <v>-2.4423470353692043</v>
      </c>
      <c r="F503" s="13">
        <f>'Probability Tables'!$E$3</f>
        <v>-0.48424598596127871</v>
      </c>
      <c r="G503" s="16">
        <f>SUM(D503:F503)</f>
        <v>-3.6417191086092036</v>
      </c>
      <c r="H503" s="14">
        <f>IF(B503="N/A", 0, INDEX('Probability Tables'!$K$48:$K$50, MATCH(B503, 'Probability Tables'!$A$48:$A$50, 0)))</f>
        <v>-1.624036711855253</v>
      </c>
      <c r="I503" s="14">
        <f>IF(C503="N/A", 0, INDEX('Probability Tables'!$K$56:$K$58, MATCH(C503, 'Probability Tables'!$A$56:$A$58, 0)))</f>
        <v>-2.4037432426807936</v>
      </c>
      <c r="J503" s="14">
        <f>'Probability Tables'!$E$4</f>
        <v>-0.95753369040820424</v>
      </c>
      <c r="K503" s="16">
        <f>SUM(H503:J503)</f>
        <v>-4.9853136449442506</v>
      </c>
      <c r="L503" s="15">
        <f>EXP(G503)/(EXP(G503)+EXP(K503))*100</f>
        <v>79.308044015970736</v>
      </c>
      <c r="M503" s="15">
        <f>EXP(K503)/(EXP(K503)+EXP(G503))*100</f>
        <v>20.69195598402926</v>
      </c>
      <c r="N503" s="17">
        <f t="shared" si="7"/>
        <v>0</v>
      </c>
      <c r="O503" s="17">
        <v>0</v>
      </c>
    </row>
    <row r="504" spans="1:15" x14ac:dyDescent="0.25">
      <c r="A504" t="s">
        <v>723</v>
      </c>
      <c r="B504" s="12" t="s">
        <v>1251</v>
      </c>
      <c r="C504" s="12" t="s">
        <v>27</v>
      </c>
      <c r="D504" s="13">
        <f>IF(B504="N/A", 0, INDEX('Probability Tables'!$J$48:$J$50, MATCH(B504, 'Probability Tables'!$A$48:$A$50, 0)))</f>
        <v>-0.71512608727872051</v>
      </c>
      <c r="E504" s="13">
        <f>IF(C504="N/A", 0, INDEX('Probability Tables'!$J$56:$J$58, MATCH(C504, 'Probability Tables'!$A$56:$A$58, 0)))</f>
        <v>-2.4423470353692043</v>
      </c>
      <c r="F504" s="13">
        <f>'Probability Tables'!$E$3</f>
        <v>-0.48424598596127871</v>
      </c>
      <c r="G504" s="16">
        <f>SUM(D504:F504)</f>
        <v>-3.6417191086092036</v>
      </c>
      <c r="H504" s="14">
        <f>IF(B504="N/A", 0, INDEX('Probability Tables'!$K$48:$K$50, MATCH(B504, 'Probability Tables'!$A$48:$A$50, 0)))</f>
        <v>-1.624036711855253</v>
      </c>
      <c r="I504" s="14">
        <f>IF(C504="N/A", 0, INDEX('Probability Tables'!$K$56:$K$58, MATCH(C504, 'Probability Tables'!$A$56:$A$58, 0)))</f>
        <v>-2.4037432426807936</v>
      </c>
      <c r="J504" s="14">
        <f>'Probability Tables'!$E$4</f>
        <v>-0.95753369040820424</v>
      </c>
      <c r="K504" s="16">
        <f>SUM(H504:J504)</f>
        <v>-4.9853136449442506</v>
      </c>
      <c r="L504" s="15">
        <f>EXP(G504)/(EXP(G504)+EXP(K504))*100</f>
        <v>79.308044015970736</v>
      </c>
      <c r="M504" s="15">
        <f>EXP(K504)/(EXP(K504)+EXP(G504))*100</f>
        <v>20.69195598402926</v>
      </c>
      <c r="N504" s="17">
        <f t="shared" si="7"/>
        <v>0</v>
      </c>
      <c r="O504" s="17">
        <v>0</v>
      </c>
    </row>
    <row r="505" spans="1:15" x14ac:dyDescent="0.25">
      <c r="A505" t="s">
        <v>724</v>
      </c>
      <c r="B505" s="12" t="s">
        <v>1251</v>
      </c>
      <c r="C505" s="12" t="s">
        <v>15</v>
      </c>
      <c r="D505" s="13">
        <f>IF(B505="N/A", 0, INDEX('Probability Tables'!$J$48:$J$50, MATCH(B505, 'Probability Tables'!$A$48:$A$50, 0)))</f>
        <v>-0.71512608727872051</v>
      </c>
      <c r="E505" s="13">
        <f>IF(C505="N/A", 0, INDEX('Probability Tables'!$J$56:$J$58, MATCH(C505, 'Probability Tables'!$A$56:$A$58, 0)))</f>
        <v>-0.25442485069529852</v>
      </c>
      <c r="F505" s="13">
        <f>'Probability Tables'!$E$3</f>
        <v>-0.48424598596127871</v>
      </c>
      <c r="G505" s="16">
        <f>SUM(D505:F505)</f>
        <v>-1.4537969239352977</v>
      </c>
      <c r="H505" s="14">
        <f>IF(B505="N/A", 0, INDEX('Probability Tables'!$K$48:$K$50, MATCH(B505, 'Probability Tables'!$A$48:$A$50, 0)))</f>
        <v>-1.624036711855253</v>
      </c>
      <c r="I505" s="14">
        <f>IF(C505="N/A", 0, INDEX('Probability Tables'!$K$56:$K$58, MATCH(C505, 'Probability Tables'!$A$56:$A$58, 0)))</f>
        <v>-0.45323538437685085</v>
      </c>
      <c r="J505" s="14">
        <f>'Probability Tables'!$E$4</f>
        <v>-0.95753369040820424</v>
      </c>
      <c r="K505" s="16">
        <f>SUM(H505:J505)</f>
        <v>-3.034805786640308</v>
      </c>
      <c r="L505" s="15">
        <f>EXP(G505)/(EXP(G505)+EXP(K505))*100</f>
        <v>82.934735008829435</v>
      </c>
      <c r="M505" s="15">
        <f>EXP(K505)/(EXP(K505)+EXP(G505))*100</f>
        <v>17.065264991170558</v>
      </c>
      <c r="N505" s="17">
        <f t="shared" si="7"/>
        <v>0</v>
      </c>
      <c r="O505" s="17">
        <v>0</v>
      </c>
    </row>
    <row r="506" spans="1:15" x14ac:dyDescent="0.25">
      <c r="A506" t="s">
        <v>725</v>
      </c>
      <c r="B506" s="12" t="s">
        <v>1250</v>
      </c>
      <c r="C506" s="12" t="s">
        <v>15</v>
      </c>
      <c r="D506" s="13">
        <f>IF(B506="N/A", 0, INDEX('Probability Tables'!$J$48:$J$50, MATCH(B506, 'Probability Tables'!$A$48:$A$50, 0)))</f>
        <v>-1.1317644959850102</v>
      </c>
      <c r="E506" s="13">
        <f>IF(C506="N/A", 0, INDEX('Probability Tables'!$J$56:$J$58, MATCH(C506, 'Probability Tables'!$A$56:$A$58, 0)))</f>
        <v>-0.25442485069529852</v>
      </c>
      <c r="F506" s="13">
        <f>'Probability Tables'!$E$3</f>
        <v>-0.48424598596127871</v>
      </c>
      <c r="G506" s="16">
        <f>SUM(D506:F506)</f>
        <v>-1.8704353326415875</v>
      </c>
      <c r="H506" s="14">
        <f>IF(B506="N/A", 0, INDEX('Probability Tables'!$K$48:$K$50, MATCH(B506, 'Probability Tables'!$A$48:$A$50, 0)))</f>
        <v>-0.54522705048332309</v>
      </c>
      <c r="I506" s="14">
        <f>IF(C506="N/A", 0, INDEX('Probability Tables'!$K$56:$K$58, MATCH(C506, 'Probability Tables'!$A$56:$A$58, 0)))</f>
        <v>-0.45323538437685085</v>
      </c>
      <c r="J506" s="14">
        <f>'Probability Tables'!$E$4</f>
        <v>-0.95753369040820424</v>
      </c>
      <c r="K506" s="16">
        <f>SUM(H506:J506)</f>
        <v>-1.9559961252683782</v>
      </c>
      <c r="L506" s="15">
        <f>EXP(G506)/(EXP(G506)+EXP(K506))*100</f>
        <v>52.137715852432443</v>
      </c>
      <c r="M506" s="15">
        <f>EXP(K506)/(EXP(K506)+EXP(G506))*100</f>
        <v>47.862284147567557</v>
      </c>
      <c r="N506" s="17">
        <f t="shared" si="7"/>
        <v>0</v>
      </c>
      <c r="O506" s="17">
        <v>1</v>
      </c>
    </row>
    <row r="507" spans="1:15" x14ac:dyDescent="0.25">
      <c r="A507" t="s">
        <v>727</v>
      </c>
      <c r="B507" s="12" t="s">
        <v>1250</v>
      </c>
      <c r="C507" s="12" t="s">
        <v>20</v>
      </c>
      <c r="D507" s="13">
        <f>IF(B507="N/A", 0, INDEX('Probability Tables'!$J$48:$J$50, MATCH(B507, 'Probability Tables'!$A$48:$A$50, 0)))</f>
        <v>-1.1317644959850102</v>
      </c>
      <c r="E507" s="13">
        <f>IF(C507="N/A", 0, INDEX('Probability Tables'!$J$56:$J$58, MATCH(C507, 'Probability Tables'!$A$56:$A$58, 0)))</f>
        <v>-1.9828147059907641</v>
      </c>
      <c r="F507" s="13">
        <f>'Probability Tables'!$E$3</f>
        <v>-0.48424598596127871</v>
      </c>
      <c r="G507" s="16">
        <f>SUM(D507:F507)</f>
        <v>-3.5988251879370532</v>
      </c>
      <c r="H507" s="14">
        <f>IF(B507="N/A", 0, INDEX('Probability Tables'!$K$48:$K$50, MATCH(B507, 'Probability Tables'!$A$48:$A$50, 0)))</f>
        <v>-0.54522705048332309</v>
      </c>
      <c r="I507" s="14">
        <f>IF(C507="N/A", 0, INDEX('Probability Tables'!$K$56:$K$58, MATCH(C507, 'Probability Tables'!$A$56:$A$58, 0)))</f>
        <v>-1.2944356648959361</v>
      </c>
      <c r="J507" s="14">
        <f>'Probability Tables'!$E$4</f>
        <v>-0.95753369040820424</v>
      </c>
      <c r="K507" s="16">
        <f>SUM(H507:J507)</f>
        <v>-2.7971964057874632</v>
      </c>
      <c r="L507" s="15">
        <f>EXP(G507)/(EXP(G507)+EXP(K507))*100</f>
        <v>30.967721442888767</v>
      </c>
      <c r="M507" s="15">
        <f>EXP(K507)/(EXP(K507)+EXP(G507))*100</f>
        <v>69.032278557111241</v>
      </c>
      <c r="N507" s="17">
        <f t="shared" si="7"/>
        <v>1</v>
      </c>
      <c r="O507" s="17">
        <v>0</v>
      </c>
    </row>
    <row r="508" spans="1:15" x14ac:dyDescent="0.25">
      <c r="A508" t="s">
        <v>728</v>
      </c>
      <c r="B508" s="12" t="s">
        <v>1250</v>
      </c>
      <c r="C508" s="12" t="s">
        <v>15</v>
      </c>
      <c r="D508" s="13">
        <f>IF(B508="N/A", 0, INDEX('Probability Tables'!$J$48:$J$50, MATCH(B508, 'Probability Tables'!$A$48:$A$50, 0)))</f>
        <v>-1.1317644959850102</v>
      </c>
      <c r="E508" s="13">
        <f>IF(C508="N/A", 0, INDEX('Probability Tables'!$J$56:$J$58, MATCH(C508, 'Probability Tables'!$A$56:$A$58, 0)))</f>
        <v>-0.25442485069529852</v>
      </c>
      <c r="F508" s="13">
        <f>'Probability Tables'!$E$3</f>
        <v>-0.48424598596127871</v>
      </c>
      <c r="G508" s="16">
        <f>SUM(D508:F508)</f>
        <v>-1.8704353326415875</v>
      </c>
      <c r="H508" s="14">
        <f>IF(B508="N/A", 0, INDEX('Probability Tables'!$K$48:$K$50, MATCH(B508, 'Probability Tables'!$A$48:$A$50, 0)))</f>
        <v>-0.54522705048332309</v>
      </c>
      <c r="I508" s="14">
        <f>IF(C508="N/A", 0, INDEX('Probability Tables'!$K$56:$K$58, MATCH(C508, 'Probability Tables'!$A$56:$A$58, 0)))</f>
        <v>-0.45323538437685085</v>
      </c>
      <c r="J508" s="14">
        <f>'Probability Tables'!$E$4</f>
        <v>-0.95753369040820424</v>
      </c>
      <c r="K508" s="16">
        <f>SUM(H508:J508)</f>
        <v>-1.9559961252683782</v>
      </c>
      <c r="L508" s="15">
        <f>EXP(G508)/(EXP(G508)+EXP(K508))*100</f>
        <v>52.137715852432443</v>
      </c>
      <c r="M508" s="15">
        <f>EXP(K508)/(EXP(K508)+EXP(G508))*100</f>
        <v>47.862284147567557</v>
      </c>
      <c r="N508" s="17">
        <f t="shared" si="7"/>
        <v>0</v>
      </c>
      <c r="O508" s="17">
        <v>1</v>
      </c>
    </row>
    <row r="509" spans="1:15" x14ac:dyDescent="0.25">
      <c r="A509" t="s">
        <v>729</v>
      </c>
      <c r="B509" s="12" t="s">
        <v>1250</v>
      </c>
      <c r="C509" s="12" t="s">
        <v>15</v>
      </c>
      <c r="D509" s="13">
        <f>IF(B509="N/A", 0, INDEX('Probability Tables'!$J$48:$J$50, MATCH(B509, 'Probability Tables'!$A$48:$A$50, 0)))</f>
        <v>-1.1317644959850102</v>
      </c>
      <c r="E509" s="13">
        <f>IF(C509="N/A", 0, INDEX('Probability Tables'!$J$56:$J$58, MATCH(C509, 'Probability Tables'!$A$56:$A$58, 0)))</f>
        <v>-0.25442485069529852</v>
      </c>
      <c r="F509" s="13">
        <f>'Probability Tables'!$E$3</f>
        <v>-0.48424598596127871</v>
      </c>
      <c r="G509" s="16">
        <f>SUM(D509:F509)</f>
        <v>-1.8704353326415875</v>
      </c>
      <c r="H509" s="14">
        <f>IF(B509="N/A", 0, INDEX('Probability Tables'!$K$48:$K$50, MATCH(B509, 'Probability Tables'!$A$48:$A$50, 0)))</f>
        <v>-0.54522705048332309</v>
      </c>
      <c r="I509" s="14">
        <f>IF(C509="N/A", 0, INDEX('Probability Tables'!$K$56:$K$58, MATCH(C509, 'Probability Tables'!$A$56:$A$58, 0)))</f>
        <v>-0.45323538437685085</v>
      </c>
      <c r="J509" s="14">
        <f>'Probability Tables'!$E$4</f>
        <v>-0.95753369040820424</v>
      </c>
      <c r="K509" s="16">
        <f>SUM(H509:J509)</f>
        <v>-1.9559961252683782</v>
      </c>
      <c r="L509" s="15">
        <f>EXP(G509)/(EXP(G509)+EXP(K509))*100</f>
        <v>52.137715852432443</v>
      </c>
      <c r="M509" s="15">
        <f>EXP(K509)/(EXP(K509)+EXP(G509))*100</f>
        <v>47.862284147567557</v>
      </c>
      <c r="N509" s="17">
        <f t="shared" si="7"/>
        <v>0</v>
      </c>
      <c r="O509" s="17">
        <v>1</v>
      </c>
    </row>
    <row r="510" spans="1:15" x14ac:dyDescent="0.25">
      <c r="A510" t="s">
        <v>730</v>
      </c>
      <c r="B510" s="12" t="s">
        <v>1250</v>
      </c>
      <c r="C510" s="12" t="s">
        <v>15</v>
      </c>
      <c r="D510" s="13">
        <f>IF(B510="N/A", 0, INDEX('Probability Tables'!$J$48:$J$50, MATCH(B510, 'Probability Tables'!$A$48:$A$50, 0)))</f>
        <v>-1.1317644959850102</v>
      </c>
      <c r="E510" s="13">
        <f>IF(C510="N/A", 0, INDEX('Probability Tables'!$J$56:$J$58, MATCH(C510, 'Probability Tables'!$A$56:$A$58, 0)))</f>
        <v>-0.25442485069529852</v>
      </c>
      <c r="F510" s="13">
        <f>'Probability Tables'!$E$3</f>
        <v>-0.48424598596127871</v>
      </c>
      <c r="G510" s="16">
        <f>SUM(D510:F510)</f>
        <v>-1.8704353326415875</v>
      </c>
      <c r="H510" s="14">
        <f>IF(B510="N/A", 0, INDEX('Probability Tables'!$K$48:$K$50, MATCH(B510, 'Probability Tables'!$A$48:$A$50, 0)))</f>
        <v>-0.54522705048332309</v>
      </c>
      <c r="I510" s="14">
        <f>IF(C510="N/A", 0, INDEX('Probability Tables'!$K$56:$K$58, MATCH(C510, 'Probability Tables'!$A$56:$A$58, 0)))</f>
        <v>-0.45323538437685085</v>
      </c>
      <c r="J510" s="14">
        <f>'Probability Tables'!$E$4</f>
        <v>-0.95753369040820424</v>
      </c>
      <c r="K510" s="16">
        <f>SUM(H510:J510)</f>
        <v>-1.9559961252683782</v>
      </c>
      <c r="L510" s="15">
        <f>EXP(G510)/(EXP(G510)+EXP(K510))*100</f>
        <v>52.137715852432443</v>
      </c>
      <c r="M510" s="15">
        <f>EXP(K510)/(EXP(K510)+EXP(G510))*100</f>
        <v>47.862284147567557</v>
      </c>
      <c r="N510" s="17">
        <f t="shared" si="7"/>
        <v>0</v>
      </c>
      <c r="O510" s="17">
        <v>0</v>
      </c>
    </row>
    <row r="511" spans="1:15" x14ac:dyDescent="0.25">
      <c r="A511" t="s">
        <v>732</v>
      </c>
      <c r="B511" s="12" t="s">
        <v>1250</v>
      </c>
      <c r="C511" s="12" t="s">
        <v>15</v>
      </c>
      <c r="D511" s="13">
        <f>IF(B511="N/A", 0, INDEX('Probability Tables'!$J$48:$J$50, MATCH(B511, 'Probability Tables'!$A$48:$A$50, 0)))</f>
        <v>-1.1317644959850102</v>
      </c>
      <c r="E511" s="13">
        <f>IF(C511="N/A", 0, INDEX('Probability Tables'!$J$56:$J$58, MATCH(C511, 'Probability Tables'!$A$56:$A$58, 0)))</f>
        <v>-0.25442485069529852</v>
      </c>
      <c r="F511" s="13">
        <f>'Probability Tables'!$E$3</f>
        <v>-0.48424598596127871</v>
      </c>
      <c r="G511" s="16">
        <f>SUM(D511:F511)</f>
        <v>-1.8704353326415875</v>
      </c>
      <c r="H511" s="14">
        <f>IF(B511="N/A", 0, INDEX('Probability Tables'!$K$48:$K$50, MATCH(B511, 'Probability Tables'!$A$48:$A$50, 0)))</f>
        <v>-0.54522705048332309</v>
      </c>
      <c r="I511" s="14">
        <f>IF(C511="N/A", 0, INDEX('Probability Tables'!$K$56:$K$58, MATCH(C511, 'Probability Tables'!$A$56:$A$58, 0)))</f>
        <v>-0.45323538437685085</v>
      </c>
      <c r="J511" s="14">
        <f>'Probability Tables'!$E$4</f>
        <v>-0.95753369040820424</v>
      </c>
      <c r="K511" s="16">
        <f>SUM(H511:J511)</f>
        <v>-1.9559961252683782</v>
      </c>
      <c r="L511" s="15">
        <f>EXP(G511)/(EXP(G511)+EXP(K511))*100</f>
        <v>52.137715852432443</v>
      </c>
      <c r="M511" s="15">
        <f>EXP(K511)/(EXP(K511)+EXP(G511))*100</f>
        <v>47.862284147567557</v>
      </c>
      <c r="N511" s="17">
        <f t="shared" si="7"/>
        <v>0</v>
      </c>
      <c r="O511" s="17">
        <v>1</v>
      </c>
    </row>
    <row r="512" spans="1:15" x14ac:dyDescent="0.25">
      <c r="A512" t="s">
        <v>733</v>
      </c>
      <c r="B512" s="12" t="s">
        <v>1251</v>
      </c>
      <c r="C512" s="12" t="s">
        <v>27</v>
      </c>
      <c r="D512" s="13">
        <f>IF(B512="N/A", 0, INDEX('Probability Tables'!$J$48:$J$50, MATCH(B512, 'Probability Tables'!$A$48:$A$50, 0)))</f>
        <v>-0.71512608727872051</v>
      </c>
      <c r="E512" s="13">
        <f>IF(C512="N/A", 0, INDEX('Probability Tables'!$J$56:$J$58, MATCH(C512, 'Probability Tables'!$A$56:$A$58, 0)))</f>
        <v>-2.4423470353692043</v>
      </c>
      <c r="F512" s="13">
        <f>'Probability Tables'!$E$3</f>
        <v>-0.48424598596127871</v>
      </c>
      <c r="G512" s="16">
        <f>SUM(D512:F512)</f>
        <v>-3.6417191086092036</v>
      </c>
      <c r="H512" s="14">
        <f>IF(B512="N/A", 0, INDEX('Probability Tables'!$K$48:$K$50, MATCH(B512, 'Probability Tables'!$A$48:$A$50, 0)))</f>
        <v>-1.624036711855253</v>
      </c>
      <c r="I512" s="14">
        <f>IF(C512="N/A", 0, INDEX('Probability Tables'!$K$56:$K$58, MATCH(C512, 'Probability Tables'!$A$56:$A$58, 0)))</f>
        <v>-2.4037432426807936</v>
      </c>
      <c r="J512" s="14">
        <f>'Probability Tables'!$E$4</f>
        <v>-0.95753369040820424</v>
      </c>
      <c r="K512" s="16">
        <f>SUM(H512:J512)</f>
        <v>-4.9853136449442506</v>
      </c>
      <c r="L512" s="15">
        <f>EXP(G512)/(EXP(G512)+EXP(K512))*100</f>
        <v>79.308044015970736</v>
      </c>
      <c r="M512" s="15">
        <f>EXP(K512)/(EXP(K512)+EXP(G512))*100</f>
        <v>20.69195598402926</v>
      </c>
      <c r="N512" s="17">
        <f t="shared" si="7"/>
        <v>0</v>
      </c>
      <c r="O512" s="17">
        <v>1</v>
      </c>
    </row>
    <row r="513" spans="1:15" x14ac:dyDescent="0.25">
      <c r="A513" t="s">
        <v>734</v>
      </c>
      <c r="B513" s="12" t="s">
        <v>1251</v>
      </c>
      <c r="C513" s="12" t="s">
        <v>15</v>
      </c>
      <c r="D513" s="13">
        <f>IF(B513="N/A", 0, INDEX('Probability Tables'!$J$48:$J$50, MATCH(B513, 'Probability Tables'!$A$48:$A$50, 0)))</f>
        <v>-0.71512608727872051</v>
      </c>
      <c r="E513" s="13">
        <f>IF(C513="N/A", 0, INDEX('Probability Tables'!$J$56:$J$58, MATCH(C513, 'Probability Tables'!$A$56:$A$58, 0)))</f>
        <v>-0.25442485069529852</v>
      </c>
      <c r="F513" s="13">
        <f>'Probability Tables'!$E$3</f>
        <v>-0.48424598596127871</v>
      </c>
      <c r="G513" s="16">
        <f>SUM(D513:F513)</f>
        <v>-1.4537969239352977</v>
      </c>
      <c r="H513" s="14">
        <f>IF(B513="N/A", 0, INDEX('Probability Tables'!$K$48:$K$50, MATCH(B513, 'Probability Tables'!$A$48:$A$50, 0)))</f>
        <v>-1.624036711855253</v>
      </c>
      <c r="I513" s="14">
        <f>IF(C513="N/A", 0, INDEX('Probability Tables'!$K$56:$K$58, MATCH(C513, 'Probability Tables'!$A$56:$A$58, 0)))</f>
        <v>-0.45323538437685085</v>
      </c>
      <c r="J513" s="14">
        <f>'Probability Tables'!$E$4</f>
        <v>-0.95753369040820424</v>
      </c>
      <c r="K513" s="16">
        <f>SUM(H513:J513)</f>
        <v>-3.034805786640308</v>
      </c>
      <c r="L513" s="15">
        <f>EXP(G513)/(EXP(G513)+EXP(K513))*100</f>
        <v>82.934735008829435</v>
      </c>
      <c r="M513" s="15">
        <f>EXP(K513)/(EXP(K513)+EXP(G513))*100</f>
        <v>17.065264991170558</v>
      </c>
      <c r="N513" s="17">
        <f t="shared" si="7"/>
        <v>0</v>
      </c>
      <c r="O513" s="17">
        <v>0</v>
      </c>
    </row>
    <row r="514" spans="1:15" x14ac:dyDescent="0.25">
      <c r="A514" t="s">
        <v>736</v>
      </c>
      <c r="B514" s="12" t="s">
        <v>1250</v>
      </c>
      <c r="C514" s="12" t="s">
        <v>15</v>
      </c>
      <c r="D514" s="13">
        <f>IF(B514="N/A", 0, INDEX('Probability Tables'!$J$48:$J$50, MATCH(B514, 'Probability Tables'!$A$48:$A$50, 0)))</f>
        <v>-1.1317644959850102</v>
      </c>
      <c r="E514" s="13">
        <f>IF(C514="N/A", 0, INDEX('Probability Tables'!$J$56:$J$58, MATCH(C514, 'Probability Tables'!$A$56:$A$58, 0)))</f>
        <v>-0.25442485069529852</v>
      </c>
      <c r="F514" s="13">
        <f>'Probability Tables'!$E$3</f>
        <v>-0.48424598596127871</v>
      </c>
      <c r="G514" s="16">
        <f>SUM(D514:F514)</f>
        <v>-1.8704353326415875</v>
      </c>
      <c r="H514" s="14">
        <f>IF(B514="N/A", 0, INDEX('Probability Tables'!$K$48:$K$50, MATCH(B514, 'Probability Tables'!$A$48:$A$50, 0)))</f>
        <v>-0.54522705048332309</v>
      </c>
      <c r="I514" s="14">
        <f>IF(C514="N/A", 0, INDEX('Probability Tables'!$K$56:$K$58, MATCH(C514, 'Probability Tables'!$A$56:$A$58, 0)))</f>
        <v>-0.45323538437685085</v>
      </c>
      <c r="J514" s="14">
        <f>'Probability Tables'!$E$4</f>
        <v>-0.95753369040820424</v>
      </c>
      <c r="K514" s="16">
        <f>SUM(H514:J514)</f>
        <v>-1.9559961252683782</v>
      </c>
      <c r="L514" s="15">
        <f>EXP(G514)/(EXP(G514)+EXP(K514))*100</f>
        <v>52.137715852432443</v>
      </c>
      <c r="M514" s="15">
        <f>EXP(K514)/(EXP(K514)+EXP(G514))*100</f>
        <v>47.862284147567557</v>
      </c>
      <c r="N514" s="17">
        <f t="shared" si="7"/>
        <v>0</v>
      </c>
      <c r="O514" s="17">
        <v>1</v>
      </c>
    </row>
    <row r="515" spans="1:15" x14ac:dyDescent="0.25">
      <c r="A515" t="s">
        <v>739</v>
      </c>
      <c r="B515" s="12" t="s">
        <v>1250</v>
      </c>
      <c r="C515" s="12" t="s">
        <v>20</v>
      </c>
      <c r="D515" s="13">
        <f>IF(B515="N/A", 0, INDEX('Probability Tables'!$J$48:$J$50, MATCH(B515, 'Probability Tables'!$A$48:$A$50, 0)))</f>
        <v>-1.1317644959850102</v>
      </c>
      <c r="E515" s="13">
        <f>IF(C515="N/A", 0, INDEX('Probability Tables'!$J$56:$J$58, MATCH(C515, 'Probability Tables'!$A$56:$A$58, 0)))</f>
        <v>-1.9828147059907641</v>
      </c>
      <c r="F515" s="13">
        <f>'Probability Tables'!$E$3</f>
        <v>-0.48424598596127871</v>
      </c>
      <c r="G515" s="16">
        <f>SUM(D515:F515)</f>
        <v>-3.5988251879370532</v>
      </c>
      <c r="H515" s="14">
        <f>IF(B515="N/A", 0, INDEX('Probability Tables'!$K$48:$K$50, MATCH(B515, 'Probability Tables'!$A$48:$A$50, 0)))</f>
        <v>-0.54522705048332309</v>
      </c>
      <c r="I515" s="14">
        <f>IF(C515="N/A", 0, INDEX('Probability Tables'!$K$56:$K$58, MATCH(C515, 'Probability Tables'!$A$56:$A$58, 0)))</f>
        <v>-1.2944356648959361</v>
      </c>
      <c r="J515" s="14">
        <f>'Probability Tables'!$E$4</f>
        <v>-0.95753369040820424</v>
      </c>
      <c r="K515" s="16">
        <f>SUM(H515:J515)</f>
        <v>-2.7971964057874632</v>
      </c>
      <c r="L515" s="15">
        <f>EXP(G515)/(EXP(G515)+EXP(K515))*100</f>
        <v>30.967721442888767</v>
      </c>
      <c r="M515" s="15">
        <f>EXP(K515)/(EXP(K515)+EXP(G515))*100</f>
        <v>69.032278557111241</v>
      </c>
      <c r="N515" s="17">
        <f t="shared" ref="N515:N578" si="8">IF(L515&gt;M515, 0, 1)</f>
        <v>1</v>
      </c>
      <c r="O515" s="17">
        <v>1</v>
      </c>
    </row>
    <row r="516" spans="1:15" x14ac:dyDescent="0.25">
      <c r="A516" t="s">
        <v>741</v>
      </c>
      <c r="B516" s="12" t="s">
        <v>1251</v>
      </c>
      <c r="C516" s="12" t="s">
        <v>15</v>
      </c>
      <c r="D516" s="13">
        <f>IF(B516="N/A", 0, INDEX('Probability Tables'!$J$48:$J$50, MATCH(B516, 'Probability Tables'!$A$48:$A$50, 0)))</f>
        <v>-0.71512608727872051</v>
      </c>
      <c r="E516" s="13">
        <f>IF(C516="N/A", 0, INDEX('Probability Tables'!$J$56:$J$58, MATCH(C516, 'Probability Tables'!$A$56:$A$58, 0)))</f>
        <v>-0.25442485069529852</v>
      </c>
      <c r="F516" s="13">
        <f>'Probability Tables'!$E$3</f>
        <v>-0.48424598596127871</v>
      </c>
      <c r="G516" s="16">
        <f>SUM(D516:F516)</f>
        <v>-1.4537969239352977</v>
      </c>
      <c r="H516" s="14">
        <f>IF(B516="N/A", 0, INDEX('Probability Tables'!$K$48:$K$50, MATCH(B516, 'Probability Tables'!$A$48:$A$50, 0)))</f>
        <v>-1.624036711855253</v>
      </c>
      <c r="I516" s="14">
        <f>IF(C516="N/A", 0, INDEX('Probability Tables'!$K$56:$K$58, MATCH(C516, 'Probability Tables'!$A$56:$A$58, 0)))</f>
        <v>-0.45323538437685085</v>
      </c>
      <c r="J516" s="14">
        <f>'Probability Tables'!$E$4</f>
        <v>-0.95753369040820424</v>
      </c>
      <c r="K516" s="16">
        <f>SUM(H516:J516)</f>
        <v>-3.034805786640308</v>
      </c>
      <c r="L516" s="15">
        <f>EXP(G516)/(EXP(G516)+EXP(K516))*100</f>
        <v>82.934735008829435</v>
      </c>
      <c r="M516" s="15">
        <f>EXP(K516)/(EXP(K516)+EXP(G516))*100</f>
        <v>17.065264991170558</v>
      </c>
      <c r="N516" s="17">
        <f t="shared" si="8"/>
        <v>0</v>
      </c>
      <c r="O516" s="17">
        <v>0</v>
      </c>
    </row>
    <row r="517" spans="1:15" x14ac:dyDescent="0.25">
      <c r="A517" t="s">
        <v>742</v>
      </c>
      <c r="B517" s="12" t="s">
        <v>1250</v>
      </c>
      <c r="C517" s="12" t="s">
        <v>15</v>
      </c>
      <c r="D517" s="13">
        <f>IF(B517="N/A", 0, INDEX('Probability Tables'!$J$48:$J$50, MATCH(B517, 'Probability Tables'!$A$48:$A$50, 0)))</f>
        <v>-1.1317644959850102</v>
      </c>
      <c r="E517" s="13">
        <f>IF(C517="N/A", 0, INDEX('Probability Tables'!$J$56:$J$58, MATCH(C517, 'Probability Tables'!$A$56:$A$58, 0)))</f>
        <v>-0.25442485069529852</v>
      </c>
      <c r="F517" s="13">
        <f>'Probability Tables'!$E$3</f>
        <v>-0.48424598596127871</v>
      </c>
      <c r="G517" s="16">
        <f>SUM(D517:F517)</f>
        <v>-1.8704353326415875</v>
      </c>
      <c r="H517" s="14">
        <f>IF(B517="N/A", 0, INDEX('Probability Tables'!$K$48:$K$50, MATCH(B517, 'Probability Tables'!$A$48:$A$50, 0)))</f>
        <v>-0.54522705048332309</v>
      </c>
      <c r="I517" s="14">
        <f>IF(C517="N/A", 0, INDEX('Probability Tables'!$K$56:$K$58, MATCH(C517, 'Probability Tables'!$A$56:$A$58, 0)))</f>
        <v>-0.45323538437685085</v>
      </c>
      <c r="J517" s="14">
        <f>'Probability Tables'!$E$4</f>
        <v>-0.95753369040820424</v>
      </c>
      <c r="K517" s="16">
        <f>SUM(H517:J517)</f>
        <v>-1.9559961252683782</v>
      </c>
      <c r="L517" s="15">
        <f>EXP(G517)/(EXP(G517)+EXP(K517))*100</f>
        <v>52.137715852432443</v>
      </c>
      <c r="M517" s="15">
        <f>EXP(K517)/(EXP(K517)+EXP(G517))*100</f>
        <v>47.862284147567557</v>
      </c>
      <c r="N517" s="17">
        <f t="shared" si="8"/>
        <v>0</v>
      </c>
      <c r="O517" s="17">
        <v>0</v>
      </c>
    </row>
    <row r="518" spans="1:15" x14ac:dyDescent="0.25">
      <c r="A518" t="s">
        <v>744</v>
      </c>
      <c r="B518" s="12" t="s">
        <v>1252</v>
      </c>
      <c r="C518" s="12" t="s">
        <v>15</v>
      </c>
      <c r="D518" s="13">
        <f>IF(B518="N/A", 0, INDEX('Probability Tables'!$J$48:$J$50, MATCH(B518, 'Probability Tables'!$A$48:$A$50, 0)))</f>
        <v>-1.6691571471357227</v>
      </c>
      <c r="E518" s="13">
        <f>IF(C518="N/A", 0, INDEX('Probability Tables'!$J$56:$J$58, MATCH(C518, 'Probability Tables'!$A$56:$A$58, 0)))</f>
        <v>-0.25442485069529852</v>
      </c>
      <c r="F518" s="13">
        <f>'Probability Tables'!$E$3</f>
        <v>-0.48424598596127871</v>
      </c>
      <c r="G518" s="16">
        <f>SUM(D518:F518)</f>
        <v>-2.4078279837923002</v>
      </c>
      <c r="H518" s="14">
        <f>IF(B518="N/A", 0, INDEX('Probability Tables'!$K$48:$K$50, MATCH(B518, 'Probability Tables'!$A$48:$A$50, 0)))</f>
        <v>-1.4997389951776758</v>
      </c>
      <c r="I518" s="14">
        <f>IF(C518="N/A", 0, INDEX('Probability Tables'!$K$56:$K$58, MATCH(C518, 'Probability Tables'!$A$56:$A$58, 0)))</f>
        <v>-0.45323538437685085</v>
      </c>
      <c r="J518" s="14">
        <f>'Probability Tables'!$E$4</f>
        <v>-0.95753369040820424</v>
      </c>
      <c r="K518" s="16">
        <f>SUM(H518:J518)</f>
        <v>-2.9105080699627308</v>
      </c>
      <c r="L518" s="15">
        <f>EXP(G518)/(EXP(G518)+EXP(K518))*100</f>
        <v>62.308895438074174</v>
      </c>
      <c r="M518" s="15">
        <f>EXP(K518)/(EXP(K518)+EXP(G518))*100</f>
        <v>37.691104561925826</v>
      </c>
      <c r="N518" s="17">
        <f t="shared" si="8"/>
        <v>0</v>
      </c>
      <c r="O518" s="17">
        <v>1</v>
      </c>
    </row>
    <row r="519" spans="1:15" x14ac:dyDescent="0.25">
      <c r="A519" t="s">
        <v>746</v>
      </c>
      <c r="B519" s="12" t="s">
        <v>1250</v>
      </c>
      <c r="C519" s="12" t="s">
        <v>27</v>
      </c>
      <c r="D519" s="13">
        <f>IF(B519="N/A", 0, INDEX('Probability Tables'!$J$48:$J$50, MATCH(B519, 'Probability Tables'!$A$48:$A$50, 0)))</f>
        <v>-1.1317644959850102</v>
      </c>
      <c r="E519" s="13">
        <f>IF(C519="N/A", 0, INDEX('Probability Tables'!$J$56:$J$58, MATCH(C519, 'Probability Tables'!$A$56:$A$58, 0)))</f>
        <v>-2.4423470353692043</v>
      </c>
      <c r="F519" s="13">
        <f>'Probability Tables'!$E$3</f>
        <v>-0.48424598596127871</v>
      </c>
      <c r="G519" s="16">
        <f>SUM(D519:F519)</f>
        <v>-4.0583575173154927</v>
      </c>
      <c r="H519" s="14">
        <f>IF(B519="N/A", 0, INDEX('Probability Tables'!$K$48:$K$50, MATCH(B519, 'Probability Tables'!$A$48:$A$50, 0)))</f>
        <v>-0.54522705048332309</v>
      </c>
      <c r="I519" s="14">
        <f>IF(C519="N/A", 0, INDEX('Probability Tables'!$K$56:$K$58, MATCH(C519, 'Probability Tables'!$A$56:$A$58, 0)))</f>
        <v>-2.4037432426807936</v>
      </c>
      <c r="J519" s="14">
        <f>'Probability Tables'!$E$4</f>
        <v>-0.95753369040820424</v>
      </c>
      <c r="K519" s="16">
        <f>SUM(H519:J519)</f>
        <v>-3.9065039835723208</v>
      </c>
      <c r="L519" s="15">
        <f>EXP(G519)/(EXP(G519)+EXP(K519))*100</f>
        <v>46.210940010675841</v>
      </c>
      <c r="M519" s="15">
        <f>EXP(K519)/(EXP(K519)+EXP(G519))*100</f>
        <v>53.789059989324173</v>
      </c>
      <c r="N519" s="17">
        <f t="shared" si="8"/>
        <v>1</v>
      </c>
      <c r="O519" s="17">
        <v>0</v>
      </c>
    </row>
    <row r="520" spans="1:15" x14ac:dyDescent="0.25">
      <c r="A520" t="s">
        <v>747</v>
      </c>
      <c r="B520" s="12" t="s">
        <v>1250</v>
      </c>
      <c r="C520" s="12" t="s">
        <v>15</v>
      </c>
      <c r="D520" s="13">
        <f>IF(B520="N/A", 0, INDEX('Probability Tables'!$J$48:$J$50, MATCH(B520, 'Probability Tables'!$A$48:$A$50, 0)))</f>
        <v>-1.1317644959850102</v>
      </c>
      <c r="E520" s="13">
        <f>IF(C520="N/A", 0, INDEX('Probability Tables'!$J$56:$J$58, MATCH(C520, 'Probability Tables'!$A$56:$A$58, 0)))</f>
        <v>-0.25442485069529852</v>
      </c>
      <c r="F520" s="13">
        <f>'Probability Tables'!$E$3</f>
        <v>-0.48424598596127871</v>
      </c>
      <c r="G520" s="16">
        <f>SUM(D520:F520)</f>
        <v>-1.8704353326415875</v>
      </c>
      <c r="H520" s="14">
        <f>IF(B520="N/A", 0, INDEX('Probability Tables'!$K$48:$K$50, MATCH(B520, 'Probability Tables'!$A$48:$A$50, 0)))</f>
        <v>-0.54522705048332309</v>
      </c>
      <c r="I520" s="14">
        <f>IF(C520="N/A", 0, INDEX('Probability Tables'!$K$56:$K$58, MATCH(C520, 'Probability Tables'!$A$56:$A$58, 0)))</f>
        <v>-0.45323538437685085</v>
      </c>
      <c r="J520" s="14">
        <f>'Probability Tables'!$E$4</f>
        <v>-0.95753369040820424</v>
      </c>
      <c r="K520" s="16">
        <f>SUM(H520:J520)</f>
        <v>-1.9559961252683782</v>
      </c>
      <c r="L520" s="15">
        <f>EXP(G520)/(EXP(G520)+EXP(K520))*100</f>
        <v>52.137715852432443</v>
      </c>
      <c r="M520" s="15">
        <f>EXP(K520)/(EXP(K520)+EXP(G520))*100</f>
        <v>47.862284147567557</v>
      </c>
      <c r="N520" s="17">
        <f t="shared" si="8"/>
        <v>0</v>
      </c>
      <c r="O520" s="17">
        <v>1</v>
      </c>
    </row>
    <row r="521" spans="1:15" x14ac:dyDescent="0.25">
      <c r="A521" t="s">
        <v>748</v>
      </c>
      <c r="B521" s="12" t="s">
        <v>1251</v>
      </c>
      <c r="C521" s="12" t="s">
        <v>15</v>
      </c>
      <c r="D521" s="13">
        <f>IF(B521="N/A", 0, INDEX('Probability Tables'!$J$48:$J$50, MATCH(B521, 'Probability Tables'!$A$48:$A$50, 0)))</f>
        <v>-0.71512608727872051</v>
      </c>
      <c r="E521" s="13">
        <f>IF(C521="N/A", 0, INDEX('Probability Tables'!$J$56:$J$58, MATCH(C521, 'Probability Tables'!$A$56:$A$58, 0)))</f>
        <v>-0.25442485069529852</v>
      </c>
      <c r="F521" s="13">
        <f>'Probability Tables'!$E$3</f>
        <v>-0.48424598596127871</v>
      </c>
      <c r="G521" s="16">
        <f>SUM(D521:F521)</f>
        <v>-1.4537969239352977</v>
      </c>
      <c r="H521" s="14">
        <f>IF(B521="N/A", 0, INDEX('Probability Tables'!$K$48:$K$50, MATCH(B521, 'Probability Tables'!$A$48:$A$50, 0)))</f>
        <v>-1.624036711855253</v>
      </c>
      <c r="I521" s="14">
        <f>IF(C521="N/A", 0, INDEX('Probability Tables'!$K$56:$K$58, MATCH(C521, 'Probability Tables'!$A$56:$A$58, 0)))</f>
        <v>-0.45323538437685085</v>
      </c>
      <c r="J521" s="14">
        <f>'Probability Tables'!$E$4</f>
        <v>-0.95753369040820424</v>
      </c>
      <c r="K521" s="16">
        <f>SUM(H521:J521)</f>
        <v>-3.034805786640308</v>
      </c>
      <c r="L521" s="15">
        <f>EXP(G521)/(EXP(G521)+EXP(K521))*100</f>
        <v>82.934735008829435</v>
      </c>
      <c r="M521" s="15">
        <f>EXP(K521)/(EXP(K521)+EXP(G521))*100</f>
        <v>17.065264991170558</v>
      </c>
      <c r="N521" s="17">
        <f t="shared" si="8"/>
        <v>0</v>
      </c>
      <c r="O521" s="17">
        <v>0</v>
      </c>
    </row>
    <row r="522" spans="1:15" x14ac:dyDescent="0.25">
      <c r="A522" t="s">
        <v>749</v>
      </c>
      <c r="B522" s="12" t="s">
        <v>1250</v>
      </c>
      <c r="C522" s="12" t="s">
        <v>15</v>
      </c>
      <c r="D522" s="13">
        <f>IF(B522="N/A", 0, INDEX('Probability Tables'!$J$48:$J$50, MATCH(B522, 'Probability Tables'!$A$48:$A$50, 0)))</f>
        <v>-1.1317644959850102</v>
      </c>
      <c r="E522" s="13">
        <f>IF(C522="N/A", 0, INDEX('Probability Tables'!$J$56:$J$58, MATCH(C522, 'Probability Tables'!$A$56:$A$58, 0)))</f>
        <v>-0.25442485069529852</v>
      </c>
      <c r="F522" s="13">
        <f>'Probability Tables'!$E$3</f>
        <v>-0.48424598596127871</v>
      </c>
      <c r="G522" s="16">
        <f>SUM(D522:F522)</f>
        <v>-1.8704353326415875</v>
      </c>
      <c r="H522" s="14">
        <f>IF(B522="N/A", 0, INDEX('Probability Tables'!$K$48:$K$50, MATCH(B522, 'Probability Tables'!$A$48:$A$50, 0)))</f>
        <v>-0.54522705048332309</v>
      </c>
      <c r="I522" s="14">
        <f>IF(C522="N/A", 0, INDEX('Probability Tables'!$K$56:$K$58, MATCH(C522, 'Probability Tables'!$A$56:$A$58, 0)))</f>
        <v>-0.45323538437685085</v>
      </c>
      <c r="J522" s="14">
        <f>'Probability Tables'!$E$4</f>
        <v>-0.95753369040820424</v>
      </c>
      <c r="K522" s="16">
        <f>SUM(H522:J522)</f>
        <v>-1.9559961252683782</v>
      </c>
      <c r="L522" s="15">
        <f>EXP(G522)/(EXP(G522)+EXP(K522))*100</f>
        <v>52.137715852432443</v>
      </c>
      <c r="M522" s="15">
        <f>EXP(K522)/(EXP(K522)+EXP(G522))*100</f>
        <v>47.862284147567557</v>
      </c>
      <c r="N522" s="17">
        <f t="shared" si="8"/>
        <v>0</v>
      </c>
      <c r="O522" s="17">
        <v>1</v>
      </c>
    </row>
    <row r="523" spans="1:15" x14ac:dyDescent="0.25">
      <c r="A523" t="s">
        <v>751</v>
      </c>
      <c r="B523" s="12" t="s">
        <v>1251</v>
      </c>
      <c r="C523" s="12" t="s">
        <v>15</v>
      </c>
      <c r="D523" s="13">
        <f>IF(B523="N/A", 0, INDEX('Probability Tables'!$J$48:$J$50, MATCH(B523, 'Probability Tables'!$A$48:$A$50, 0)))</f>
        <v>-0.71512608727872051</v>
      </c>
      <c r="E523" s="13">
        <f>IF(C523="N/A", 0, INDEX('Probability Tables'!$J$56:$J$58, MATCH(C523, 'Probability Tables'!$A$56:$A$58, 0)))</f>
        <v>-0.25442485069529852</v>
      </c>
      <c r="F523" s="13">
        <f>'Probability Tables'!$E$3</f>
        <v>-0.48424598596127871</v>
      </c>
      <c r="G523" s="16">
        <f>SUM(D523:F523)</f>
        <v>-1.4537969239352977</v>
      </c>
      <c r="H523" s="14">
        <f>IF(B523="N/A", 0, INDEX('Probability Tables'!$K$48:$K$50, MATCH(B523, 'Probability Tables'!$A$48:$A$50, 0)))</f>
        <v>-1.624036711855253</v>
      </c>
      <c r="I523" s="14">
        <f>IF(C523="N/A", 0, INDEX('Probability Tables'!$K$56:$K$58, MATCH(C523, 'Probability Tables'!$A$56:$A$58, 0)))</f>
        <v>-0.45323538437685085</v>
      </c>
      <c r="J523" s="14">
        <f>'Probability Tables'!$E$4</f>
        <v>-0.95753369040820424</v>
      </c>
      <c r="K523" s="16">
        <f>SUM(H523:J523)</f>
        <v>-3.034805786640308</v>
      </c>
      <c r="L523" s="15">
        <f>EXP(G523)/(EXP(G523)+EXP(K523))*100</f>
        <v>82.934735008829435</v>
      </c>
      <c r="M523" s="15">
        <f>EXP(K523)/(EXP(K523)+EXP(G523))*100</f>
        <v>17.065264991170558</v>
      </c>
      <c r="N523" s="17">
        <f t="shared" si="8"/>
        <v>0</v>
      </c>
      <c r="O523" s="17">
        <v>0</v>
      </c>
    </row>
    <row r="524" spans="1:15" x14ac:dyDescent="0.25">
      <c r="A524" t="s">
        <v>752</v>
      </c>
      <c r="B524" s="12" t="s">
        <v>1251</v>
      </c>
      <c r="C524" s="12" t="s">
        <v>20</v>
      </c>
      <c r="D524" s="13">
        <f>IF(B524="N/A", 0, INDEX('Probability Tables'!$J$48:$J$50, MATCH(B524, 'Probability Tables'!$A$48:$A$50, 0)))</f>
        <v>-0.71512608727872051</v>
      </c>
      <c r="E524" s="13">
        <f>IF(C524="N/A", 0, INDEX('Probability Tables'!$J$56:$J$58, MATCH(C524, 'Probability Tables'!$A$56:$A$58, 0)))</f>
        <v>-1.9828147059907641</v>
      </c>
      <c r="F524" s="13">
        <f>'Probability Tables'!$E$3</f>
        <v>-0.48424598596127871</v>
      </c>
      <c r="G524" s="16">
        <f>SUM(D524:F524)</f>
        <v>-3.1821867792307637</v>
      </c>
      <c r="H524" s="14">
        <f>IF(B524="N/A", 0, INDEX('Probability Tables'!$K$48:$K$50, MATCH(B524, 'Probability Tables'!$A$48:$A$50, 0)))</f>
        <v>-1.624036711855253</v>
      </c>
      <c r="I524" s="14">
        <f>IF(C524="N/A", 0, INDEX('Probability Tables'!$K$56:$K$58, MATCH(C524, 'Probability Tables'!$A$56:$A$58, 0)))</f>
        <v>-1.2944356648959361</v>
      </c>
      <c r="J524" s="14">
        <f>'Probability Tables'!$E$4</f>
        <v>-0.95753369040820424</v>
      </c>
      <c r="K524" s="16">
        <f>SUM(H524:J524)</f>
        <v>-3.876006067159393</v>
      </c>
      <c r="L524" s="15">
        <f>EXP(G524)/(EXP(G524)+EXP(K524))*100</f>
        <v>66.681600712528208</v>
      </c>
      <c r="M524" s="15">
        <f>EXP(K524)/(EXP(K524)+EXP(G524))*100</f>
        <v>33.318399287471799</v>
      </c>
      <c r="N524" s="17">
        <f t="shared" si="8"/>
        <v>0</v>
      </c>
      <c r="O524" s="17">
        <v>0</v>
      </c>
    </row>
    <row r="525" spans="1:15" x14ac:dyDescent="0.25">
      <c r="A525" t="s">
        <v>753</v>
      </c>
      <c r="B525" s="12" t="s">
        <v>1250</v>
      </c>
      <c r="C525" s="12" t="s">
        <v>20</v>
      </c>
      <c r="D525" s="13">
        <f>IF(B525="N/A", 0, INDEX('Probability Tables'!$J$48:$J$50, MATCH(B525, 'Probability Tables'!$A$48:$A$50, 0)))</f>
        <v>-1.1317644959850102</v>
      </c>
      <c r="E525" s="13">
        <f>IF(C525="N/A", 0, INDEX('Probability Tables'!$J$56:$J$58, MATCH(C525, 'Probability Tables'!$A$56:$A$58, 0)))</f>
        <v>-1.9828147059907641</v>
      </c>
      <c r="F525" s="13">
        <f>'Probability Tables'!$E$3</f>
        <v>-0.48424598596127871</v>
      </c>
      <c r="G525" s="16">
        <f>SUM(D525:F525)</f>
        <v>-3.5988251879370532</v>
      </c>
      <c r="H525" s="14">
        <f>IF(B525="N/A", 0, INDEX('Probability Tables'!$K$48:$K$50, MATCH(B525, 'Probability Tables'!$A$48:$A$50, 0)))</f>
        <v>-0.54522705048332309</v>
      </c>
      <c r="I525" s="14">
        <f>IF(C525="N/A", 0, INDEX('Probability Tables'!$K$56:$K$58, MATCH(C525, 'Probability Tables'!$A$56:$A$58, 0)))</f>
        <v>-1.2944356648959361</v>
      </c>
      <c r="J525" s="14">
        <f>'Probability Tables'!$E$4</f>
        <v>-0.95753369040820424</v>
      </c>
      <c r="K525" s="16">
        <f>SUM(H525:J525)</f>
        <v>-2.7971964057874632</v>
      </c>
      <c r="L525" s="15">
        <f>EXP(G525)/(EXP(G525)+EXP(K525))*100</f>
        <v>30.967721442888767</v>
      </c>
      <c r="M525" s="15">
        <f>EXP(K525)/(EXP(K525)+EXP(G525))*100</f>
        <v>69.032278557111241</v>
      </c>
      <c r="N525" s="17">
        <f t="shared" si="8"/>
        <v>1</v>
      </c>
      <c r="O525" s="17">
        <v>1</v>
      </c>
    </row>
    <row r="526" spans="1:15" x14ac:dyDescent="0.25">
      <c r="A526" t="s">
        <v>754</v>
      </c>
      <c r="B526" s="12" t="s">
        <v>1251</v>
      </c>
      <c r="C526" s="12" t="s">
        <v>20</v>
      </c>
      <c r="D526" s="13">
        <f>IF(B526="N/A", 0, INDEX('Probability Tables'!$J$48:$J$50, MATCH(B526, 'Probability Tables'!$A$48:$A$50, 0)))</f>
        <v>-0.71512608727872051</v>
      </c>
      <c r="E526" s="13">
        <f>IF(C526="N/A", 0, INDEX('Probability Tables'!$J$56:$J$58, MATCH(C526, 'Probability Tables'!$A$56:$A$58, 0)))</f>
        <v>-1.9828147059907641</v>
      </c>
      <c r="F526" s="13">
        <f>'Probability Tables'!$E$3</f>
        <v>-0.48424598596127871</v>
      </c>
      <c r="G526" s="16">
        <f>SUM(D526:F526)</f>
        <v>-3.1821867792307637</v>
      </c>
      <c r="H526" s="14">
        <f>IF(B526="N/A", 0, INDEX('Probability Tables'!$K$48:$K$50, MATCH(B526, 'Probability Tables'!$A$48:$A$50, 0)))</f>
        <v>-1.624036711855253</v>
      </c>
      <c r="I526" s="14">
        <f>IF(C526="N/A", 0, INDEX('Probability Tables'!$K$56:$K$58, MATCH(C526, 'Probability Tables'!$A$56:$A$58, 0)))</f>
        <v>-1.2944356648959361</v>
      </c>
      <c r="J526" s="14">
        <f>'Probability Tables'!$E$4</f>
        <v>-0.95753369040820424</v>
      </c>
      <c r="K526" s="16">
        <f>SUM(H526:J526)</f>
        <v>-3.876006067159393</v>
      </c>
      <c r="L526" s="15">
        <f>EXP(G526)/(EXP(G526)+EXP(K526))*100</f>
        <v>66.681600712528208</v>
      </c>
      <c r="M526" s="15">
        <f>EXP(K526)/(EXP(K526)+EXP(G526))*100</f>
        <v>33.318399287471799</v>
      </c>
      <c r="N526" s="17">
        <f t="shared" si="8"/>
        <v>0</v>
      </c>
      <c r="O526" s="17">
        <v>0</v>
      </c>
    </row>
    <row r="527" spans="1:15" x14ac:dyDescent="0.25">
      <c r="A527" t="s">
        <v>755</v>
      </c>
      <c r="B527" s="12" t="s">
        <v>1251</v>
      </c>
      <c r="C527" s="12" t="s">
        <v>27</v>
      </c>
      <c r="D527" s="13">
        <f>IF(B527="N/A", 0, INDEX('Probability Tables'!$J$48:$J$50, MATCH(B527, 'Probability Tables'!$A$48:$A$50, 0)))</f>
        <v>-0.71512608727872051</v>
      </c>
      <c r="E527" s="13">
        <f>IF(C527="N/A", 0, INDEX('Probability Tables'!$J$56:$J$58, MATCH(C527, 'Probability Tables'!$A$56:$A$58, 0)))</f>
        <v>-2.4423470353692043</v>
      </c>
      <c r="F527" s="13">
        <f>'Probability Tables'!$E$3</f>
        <v>-0.48424598596127871</v>
      </c>
      <c r="G527" s="16">
        <f>SUM(D527:F527)</f>
        <v>-3.6417191086092036</v>
      </c>
      <c r="H527" s="14">
        <f>IF(B527="N/A", 0, INDEX('Probability Tables'!$K$48:$K$50, MATCH(B527, 'Probability Tables'!$A$48:$A$50, 0)))</f>
        <v>-1.624036711855253</v>
      </c>
      <c r="I527" s="14">
        <f>IF(C527="N/A", 0, INDEX('Probability Tables'!$K$56:$K$58, MATCH(C527, 'Probability Tables'!$A$56:$A$58, 0)))</f>
        <v>-2.4037432426807936</v>
      </c>
      <c r="J527" s="14">
        <f>'Probability Tables'!$E$4</f>
        <v>-0.95753369040820424</v>
      </c>
      <c r="K527" s="16">
        <f>SUM(H527:J527)</f>
        <v>-4.9853136449442506</v>
      </c>
      <c r="L527" s="15">
        <f>EXP(G527)/(EXP(G527)+EXP(K527))*100</f>
        <v>79.308044015970736</v>
      </c>
      <c r="M527" s="15">
        <f>EXP(K527)/(EXP(K527)+EXP(G527))*100</f>
        <v>20.69195598402926</v>
      </c>
      <c r="N527" s="17">
        <f t="shared" si="8"/>
        <v>0</v>
      </c>
      <c r="O527" s="17">
        <v>0</v>
      </c>
    </row>
    <row r="528" spans="1:15" x14ac:dyDescent="0.25">
      <c r="A528" t="s">
        <v>756</v>
      </c>
      <c r="B528" s="12" t="s">
        <v>1252</v>
      </c>
      <c r="C528" s="12" t="s">
        <v>15</v>
      </c>
      <c r="D528" s="13">
        <f>IF(B528="N/A", 0, INDEX('Probability Tables'!$J$48:$J$50, MATCH(B528, 'Probability Tables'!$A$48:$A$50, 0)))</f>
        <v>-1.6691571471357227</v>
      </c>
      <c r="E528" s="13">
        <f>IF(C528="N/A", 0, INDEX('Probability Tables'!$J$56:$J$58, MATCH(C528, 'Probability Tables'!$A$56:$A$58, 0)))</f>
        <v>-0.25442485069529852</v>
      </c>
      <c r="F528" s="13">
        <f>'Probability Tables'!$E$3</f>
        <v>-0.48424598596127871</v>
      </c>
      <c r="G528" s="16">
        <f>SUM(D528:F528)</f>
        <v>-2.4078279837923002</v>
      </c>
      <c r="H528" s="14">
        <f>IF(B528="N/A", 0, INDEX('Probability Tables'!$K$48:$K$50, MATCH(B528, 'Probability Tables'!$A$48:$A$50, 0)))</f>
        <v>-1.4997389951776758</v>
      </c>
      <c r="I528" s="14">
        <f>IF(C528="N/A", 0, INDEX('Probability Tables'!$K$56:$K$58, MATCH(C528, 'Probability Tables'!$A$56:$A$58, 0)))</f>
        <v>-0.45323538437685085</v>
      </c>
      <c r="J528" s="14">
        <f>'Probability Tables'!$E$4</f>
        <v>-0.95753369040820424</v>
      </c>
      <c r="K528" s="16">
        <f>SUM(H528:J528)</f>
        <v>-2.9105080699627308</v>
      </c>
      <c r="L528" s="15">
        <f>EXP(G528)/(EXP(G528)+EXP(K528))*100</f>
        <v>62.308895438074174</v>
      </c>
      <c r="M528" s="15">
        <f>EXP(K528)/(EXP(K528)+EXP(G528))*100</f>
        <v>37.691104561925826</v>
      </c>
      <c r="N528" s="17">
        <f t="shared" si="8"/>
        <v>0</v>
      </c>
      <c r="O528" s="17">
        <v>1</v>
      </c>
    </row>
    <row r="529" spans="1:15" x14ac:dyDescent="0.25">
      <c r="A529" t="s">
        <v>758</v>
      </c>
      <c r="B529" s="12" t="s">
        <v>1250</v>
      </c>
      <c r="C529" s="12" t="s">
        <v>15</v>
      </c>
      <c r="D529" s="13">
        <f>IF(B529="N/A", 0, INDEX('Probability Tables'!$J$48:$J$50, MATCH(B529, 'Probability Tables'!$A$48:$A$50, 0)))</f>
        <v>-1.1317644959850102</v>
      </c>
      <c r="E529" s="13">
        <f>IF(C529="N/A", 0, INDEX('Probability Tables'!$J$56:$J$58, MATCH(C529, 'Probability Tables'!$A$56:$A$58, 0)))</f>
        <v>-0.25442485069529852</v>
      </c>
      <c r="F529" s="13">
        <f>'Probability Tables'!$E$3</f>
        <v>-0.48424598596127871</v>
      </c>
      <c r="G529" s="16">
        <f>SUM(D529:F529)</f>
        <v>-1.8704353326415875</v>
      </c>
      <c r="H529" s="14">
        <f>IF(B529="N/A", 0, INDEX('Probability Tables'!$K$48:$K$50, MATCH(B529, 'Probability Tables'!$A$48:$A$50, 0)))</f>
        <v>-0.54522705048332309</v>
      </c>
      <c r="I529" s="14">
        <f>IF(C529="N/A", 0, INDEX('Probability Tables'!$K$56:$K$58, MATCH(C529, 'Probability Tables'!$A$56:$A$58, 0)))</f>
        <v>-0.45323538437685085</v>
      </c>
      <c r="J529" s="14">
        <f>'Probability Tables'!$E$4</f>
        <v>-0.95753369040820424</v>
      </c>
      <c r="K529" s="16">
        <f>SUM(H529:J529)</f>
        <v>-1.9559961252683782</v>
      </c>
      <c r="L529" s="15">
        <f>EXP(G529)/(EXP(G529)+EXP(K529))*100</f>
        <v>52.137715852432443</v>
      </c>
      <c r="M529" s="15">
        <f>EXP(K529)/(EXP(K529)+EXP(G529))*100</f>
        <v>47.862284147567557</v>
      </c>
      <c r="N529" s="17">
        <f t="shared" si="8"/>
        <v>0</v>
      </c>
      <c r="O529" s="17">
        <v>0</v>
      </c>
    </row>
    <row r="530" spans="1:15" x14ac:dyDescent="0.25">
      <c r="A530" t="s">
        <v>761</v>
      </c>
      <c r="B530" s="12" t="s">
        <v>1251</v>
      </c>
      <c r="C530" s="12" t="s">
        <v>15</v>
      </c>
      <c r="D530" s="13">
        <f>IF(B530="N/A", 0, INDEX('Probability Tables'!$J$48:$J$50, MATCH(B530, 'Probability Tables'!$A$48:$A$50, 0)))</f>
        <v>-0.71512608727872051</v>
      </c>
      <c r="E530" s="13">
        <f>IF(C530="N/A", 0, INDEX('Probability Tables'!$J$56:$J$58, MATCH(C530, 'Probability Tables'!$A$56:$A$58, 0)))</f>
        <v>-0.25442485069529852</v>
      </c>
      <c r="F530" s="13">
        <f>'Probability Tables'!$E$3</f>
        <v>-0.48424598596127871</v>
      </c>
      <c r="G530" s="16">
        <f>SUM(D530:F530)</f>
        <v>-1.4537969239352977</v>
      </c>
      <c r="H530" s="14">
        <f>IF(B530="N/A", 0, INDEX('Probability Tables'!$K$48:$K$50, MATCH(B530, 'Probability Tables'!$A$48:$A$50, 0)))</f>
        <v>-1.624036711855253</v>
      </c>
      <c r="I530" s="14">
        <f>IF(C530="N/A", 0, INDEX('Probability Tables'!$K$56:$K$58, MATCH(C530, 'Probability Tables'!$A$56:$A$58, 0)))</f>
        <v>-0.45323538437685085</v>
      </c>
      <c r="J530" s="14">
        <f>'Probability Tables'!$E$4</f>
        <v>-0.95753369040820424</v>
      </c>
      <c r="K530" s="16">
        <f>SUM(H530:J530)</f>
        <v>-3.034805786640308</v>
      </c>
      <c r="L530" s="15">
        <f>EXP(G530)/(EXP(G530)+EXP(K530))*100</f>
        <v>82.934735008829435</v>
      </c>
      <c r="M530" s="15">
        <f>EXP(K530)/(EXP(K530)+EXP(G530))*100</f>
        <v>17.065264991170558</v>
      </c>
      <c r="N530" s="17">
        <f t="shared" si="8"/>
        <v>0</v>
      </c>
      <c r="O530" s="17">
        <v>0</v>
      </c>
    </row>
    <row r="531" spans="1:15" x14ac:dyDescent="0.25">
      <c r="A531" t="s">
        <v>762</v>
      </c>
      <c r="B531" s="12" t="s">
        <v>1252</v>
      </c>
      <c r="C531" s="12" t="s">
        <v>15</v>
      </c>
      <c r="D531" s="13">
        <f>IF(B531="N/A", 0, INDEX('Probability Tables'!$J$48:$J$50, MATCH(B531, 'Probability Tables'!$A$48:$A$50, 0)))</f>
        <v>-1.6691571471357227</v>
      </c>
      <c r="E531" s="13">
        <f>IF(C531="N/A", 0, INDEX('Probability Tables'!$J$56:$J$58, MATCH(C531, 'Probability Tables'!$A$56:$A$58, 0)))</f>
        <v>-0.25442485069529852</v>
      </c>
      <c r="F531" s="13">
        <f>'Probability Tables'!$E$3</f>
        <v>-0.48424598596127871</v>
      </c>
      <c r="G531" s="16">
        <f>SUM(D531:F531)</f>
        <v>-2.4078279837923002</v>
      </c>
      <c r="H531" s="14">
        <f>IF(B531="N/A", 0, INDEX('Probability Tables'!$K$48:$K$50, MATCH(B531, 'Probability Tables'!$A$48:$A$50, 0)))</f>
        <v>-1.4997389951776758</v>
      </c>
      <c r="I531" s="14">
        <f>IF(C531="N/A", 0, INDEX('Probability Tables'!$K$56:$K$58, MATCH(C531, 'Probability Tables'!$A$56:$A$58, 0)))</f>
        <v>-0.45323538437685085</v>
      </c>
      <c r="J531" s="14">
        <f>'Probability Tables'!$E$4</f>
        <v>-0.95753369040820424</v>
      </c>
      <c r="K531" s="16">
        <f>SUM(H531:J531)</f>
        <v>-2.9105080699627308</v>
      </c>
      <c r="L531" s="15">
        <f>EXP(G531)/(EXP(G531)+EXP(K531))*100</f>
        <v>62.308895438074174</v>
      </c>
      <c r="M531" s="15">
        <f>EXP(K531)/(EXP(K531)+EXP(G531))*100</f>
        <v>37.691104561925826</v>
      </c>
      <c r="N531" s="17">
        <f t="shared" si="8"/>
        <v>0</v>
      </c>
      <c r="O531" s="17">
        <v>0</v>
      </c>
    </row>
    <row r="532" spans="1:15" x14ac:dyDescent="0.25">
      <c r="A532" t="s">
        <v>763</v>
      </c>
      <c r="B532" s="12" t="s">
        <v>1250</v>
      </c>
      <c r="C532" s="12" t="s">
        <v>15</v>
      </c>
      <c r="D532" s="13">
        <f>IF(B532="N/A", 0, INDEX('Probability Tables'!$J$48:$J$50, MATCH(B532, 'Probability Tables'!$A$48:$A$50, 0)))</f>
        <v>-1.1317644959850102</v>
      </c>
      <c r="E532" s="13">
        <f>IF(C532="N/A", 0, INDEX('Probability Tables'!$J$56:$J$58, MATCH(C532, 'Probability Tables'!$A$56:$A$58, 0)))</f>
        <v>-0.25442485069529852</v>
      </c>
      <c r="F532" s="13">
        <f>'Probability Tables'!$E$3</f>
        <v>-0.48424598596127871</v>
      </c>
      <c r="G532" s="16">
        <f>SUM(D532:F532)</f>
        <v>-1.8704353326415875</v>
      </c>
      <c r="H532" s="14">
        <f>IF(B532="N/A", 0, INDEX('Probability Tables'!$K$48:$K$50, MATCH(B532, 'Probability Tables'!$A$48:$A$50, 0)))</f>
        <v>-0.54522705048332309</v>
      </c>
      <c r="I532" s="14">
        <f>IF(C532="N/A", 0, INDEX('Probability Tables'!$K$56:$K$58, MATCH(C532, 'Probability Tables'!$A$56:$A$58, 0)))</f>
        <v>-0.45323538437685085</v>
      </c>
      <c r="J532" s="14">
        <f>'Probability Tables'!$E$4</f>
        <v>-0.95753369040820424</v>
      </c>
      <c r="K532" s="16">
        <f>SUM(H532:J532)</f>
        <v>-1.9559961252683782</v>
      </c>
      <c r="L532" s="15">
        <f>EXP(G532)/(EXP(G532)+EXP(K532))*100</f>
        <v>52.137715852432443</v>
      </c>
      <c r="M532" s="15">
        <f>EXP(K532)/(EXP(K532)+EXP(G532))*100</f>
        <v>47.862284147567557</v>
      </c>
      <c r="N532" s="17">
        <f t="shared" si="8"/>
        <v>0</v>
      </c>
      <c r="O532" s="17">
        <v>1</v>
      </c>
    </row>
    <row r="533" spans="1:15" x14ac:dyDescent="0.25">
      <c r="A533" t="s">
        <v>764</v>
      </c>
      <c r="B533" s="12" t="s">
        <v>1251</v>
      </c>
      <c r="C533" s="12" t="s">
        <v>20</v>
      </c>
      <c r="D533" s="13">
        <f>IF(B533="N/A", 0, INDEX('Probability Tables'!$J$48:$J$50, MATCH(B533, 'Probability Tables'!$A$48:$A$50, 0)))</f>
        <v>-0.71512608727872051</v>
      </c>
      <c r="E533" s="13">
        <f>IF(C533="N/A", 0, INDEX('Probability Tables'!$J$56:$J$58, MATCH(C533, 'Probability Tables'!$A$56:$A$58, 0)))</f>
        <v>-1.9828147059907641</v>
      </c>
      <c r="F533" s="13">
        <f>'Probability Tables'!$E$3</f>
        <v>-0.48424598596127871</v>
      </c>
      <c r="G533" s="16">
        <f>SUM(D533:F533)</f>
        <v>-3.1821867792307637</v>
      </c>
      <c r="H533" s="14">
        <f>IF(B533="N/A", 0, INDEX('Probability Tables'!$K$48:$K$50, MATCH(B533, 'Probability Tables'!$A$48:$A$50, 0)))</f>
        <v>-1.624036711855253</v>
      </c>
      <c r="I533" s="14">
        <f>IF(C533="N/A", 0, INDEX('Probability Tables'!$K$56:$K$58, MATCH(C533, 'Probability Tables'!$A$56:$A$58, 0)))</f>
        <v>-1.2944356648959361</v>
      </c>
      <c r="J533" s="14">
        <f>'Probability Tables'!$E$4</f>
        <v>-0.95753369040820424</v>
      </c>
      <c r="K533" s="16">
        <f>SUM(H533:J533)</f>
        <v>-3.876006067159393</v>
      </c>
      <c r="L533" s="15">
        <f>EXP(G533)/(EXP(G533)+EXP(K533))*100</f>
        <v>66.681600712528208</v>
      </c>
      <c r="M533" s="15">
        <f>EXP(K533)/(EXP(K533)+EXP(G533))*100</f>
        <v>33.318399287471799</v>
      </c>
      <c r="N533" s="17">
        <f t="shared" si="8"/>
        <v>0</v>
      </c>
      <c r="O533" s="17">
        <v>0</v>
      </c>
    </row>
    <row r="534" spans="1:15" x14ac:dyDescent="0.25">
      <c r="A534" t="s">
        <v>765</v>
      </c>
      <c r="B534" s="12" t="s">
        <v>1251</v>
      </c>
      <c r="C534" s="12" t="s">
        <v>20</v>
      </c>
      <c r="D534" s="13">
        <f>IF(B534="N/A", 0, INDEX('Probability Tables'!$J$48:$J$50, MATCH(B534, 'Probability Tables'!$A$48:$A$50, 0)))</f>
        <v>-0.71512608727872051</v>
      </c>
      <c r="E534" s="13">
        <f>IF(C534="N/A", 0, INDEX('Probability Tables'!$J$56:$J$58, MATCH(C534, 'Probability Tables'!$A$56:$A$58, 0)))</f>
        <v>-1.9828147059907641</v>
      </c>
      <c r="F534" s="13">
        <f>'Probability Tables'!$E$3</f>
        <v>-0.48424598596127871</v>
      </c>
      <c r="G534" s="16">
        <f>SUM(D534:F534)</f>
        <v>-3.1821867792307637</v>
      </c>
      <c r="H534" s="14">
        <f>IF(B534="N/A", 0, INDEX('Probability Tables'!$K$48:$K$50, MATCH(B534, 'Probability Tables'!$A$48:$A$50, 0)))</f>
        <v>-1.624036711855253</v>
      </c>
      <c r="I534" s="14">
        <f>IF(C534="N/A", 0, INDEX('Probability Tables'!$K$56:$K$58, MATCH(C534, 'Probability Tables'!$A$56:$A$58, 0)))</f>
        <v>-1.2944356648959361</v>
      </c>
      <c r="J534" s="14">
        <f>'Probability Tables'!$E$4</f>
        <v>-0.95753369040820424</v>
      </c>
      <c r="K534" s="16">
        <f>SUM(H534:J534)</f>
        <v>-3.876006067159393</v>
      </c>
      <c r="L534" s="15">
        <f>EXP(G534)/(EXP(G534)+EXP(K534))*100</f>
        <v>66.681600712528208</v>
      </c>
      <c r="M534" s="15">
        <f>EXP(K534)/(EXP(K534)+EXP(G534))*100</f>
        <v>33.318399287471799</v>
      </c>
      <c r="N534" s="17">
        <f t="shared" si="8"/>
        <v>0</v>
      </c>
      <c r="O534" s="17">
        <v>0</v>
      </c>
    </row>
    <row r="535" spans="1:15" x14ac:dyDescent="0.25">
      <c r="A535" t="s">
        <v>766</v>
      </c>
      <c r="B535" s="12" t="s">
        <v>1250</v>
      </c>
      <c r="C535" s="12" t="s">
        <v>20</v>
      </c>
      <c r="D535" s="13">
        <f>IF(B535="N/A", 0, INDEX('Probability Tables'!$J$48:$J$50, MATCH(B535, 'Probability Tables'!$A$48:$A$50, 0)))</f>
        <v>-1.1317644959850102</v>
      </c>
      <c r="E535" s="13">
        <f>IF(C535="N/A", 0, INDEX('Probability Tables'!$J$56:$J$58, MATCH(C535, 'Probability Tables'!$A$56:$A$58, 0)))</f>
        <v>-1.9828147059907641</v>
      </c>
      <c r="F535" s="13">
        <f>'Probability Tables'!$E$3</f>
        <v>-0.48424598596127871</v>
      </c>
      <c r="G535" s="16">
        <f>SUM(D535:F535)</f>
        <v>-3.5988251879370532</v>
      </c>
      <c r="H535" s="14">
        <f>IF(B535="N/A", 0, INDEX('Probability Tables'!$K$48:$K$50, MATCH(B535, 'Probability Tables'!$A$48:$A$50, 0)))</f>
        <v>-0.54522705048332309</v>
      </c>
      <c r="I535" s="14">
        <f>IF(C535="N/A", 0, INDEX('Probability Tables'!$K$56:$K$58, MATCH(C535, 'Probability Tables'!$A$56:$A$58, 0)))</f>
        <v>-1.2944356648959361</v>
      </c>
      <c r="J535" s="14">
        <f>'Probability Tables'!$E$4</f>
        <v>-0.95753369040820424</v>
      </c>
      <c r="K535" s="16">
        <f>SUM(H535:J535)</f>
        <v>-2.7971964057874632</v>
      </c>
      <c r="L535" s="15">
        <f>EXP(G535)/(EXP(G535)+EXP(K535))*100</f>
        <v>30.967721442888767</v>
      </c>
      <c r="M535" s="15">
        <f>EXP(K535)/(EXP(K535)+EXP(G535))*100</f>
        <v>69.032278557111241</v>
      </c>
      <c r="N535" s="17">
        <f t="shared" si="8"/>
        <v>1</v>
      </c>
      <c r="O535" s="17">
        <v>1</v>
      </c>
    </row>
    <row r="536" spans="1:15" x14ac:dyDescent="0.25">
      <c r="A536" t="s">
        <v>767</v>
      </c>
      <c r="B536" s="12" t="s">
        <v>1251</v>
      </c>
      <c r="C536" s="12" t="s">
        <v>15</v>
      </c>
      <c r="D536" s="13">
        <f>IF(B536="N/A", 0, INDEX('Probability Tables'!$J$48:$J$50, MATCH(B536, 'Probability Tables'!$A$48:$A$50, 0)))</f>
        <v>-0.71512608727872051</v>
      </c>
      <c r="E536" s="13">
        <f>IF(C536="N/A", 0, INDEX('Probability Tables'!$J$56:$J$58, MATCH(C536, 'Probability Tables'!$A$56:$A$58, 0)))</f>
        <v>-0.25442485069529852</v>
      </c>
      <c r="F536" s="13">
        <f>'Probability Tables'!$E$3</f>
        <v>-0.48424598596127871</v>
      </c>
      <c r="G536" s="16">
        <f>SUM(D536:F536)</f>
        <v>-1.4537969239352977</v>
      </c>
      <c r="H536" s="14">
        <f>IF(B536="N/A", 0, INDEX('Probability Tables'!$K$48:$K$50, MATCH(B536, 'Probability Tables'!$A$48:$A$50, 0)))</f>
        <v>-1.624036711855253</v>
      </c>
      <c r="I536" s="14">
        <f>IF(C536="N/A", 0, INDEX('Probability Tables'!$K$56:$K$58, MATCH(C536, 'Probability Tables'!$A$56:$A$58, 0)))</f>
        <v>-0.45323538437685085</v>
      </c>
      <c r="J536" s="14">
        <f>'Probability Tables'!$E$4</f>
        <v>-0.95753369040820424</v>
      </c>
      <c r="K536" s="16">
        <f>SUM(H536:J536)</f>
        <v>-3.034805786640308</v>
      </c>
      <c r="L536" s="15">
        <f>EXP(G536)/(EXP(G536)+EXP(K536))*100</f>
        <v>82.934735008829435</v>
      </c>
      <c r="M536" s="15">
        <f>EXP(K536)/(EXP(K536)+EXP(G536))*100</f>
        <v>17.065264991170558</v>
      </c>
      <c r="N536" s="17">
        <f t="shared" si="8"/>
        <v>0</v>
      </c>
      <c r="O536" s="17">
        <v>0</v>
      </c>
    </row>
    <row r="537" spans="1:15" x14ac:dyDescent="0.25">
      <c r="A537" t="s">
        <v>768</v>
      </c>
      <c r="B537" s="12" t="s">
        <v>1250</v>
      </c>
      <c r="C537" s="12" t="s">
        <v>15</v>
      </c>
      <c r="D537" s="13">
        <f>IF(B537="N/A", 0, INDEX('Probability Tables'!$J$48:$J$50, MATCH(B537, 'Probability Tables'!$A$48:$A$50, 0)))</f>
        <v>-1.1317644959850102</v>
      </c>
      <c r="E537" s="13">
        <f>IF(C537="N/A", 0, INDEX('Probability Tables'!$J$56:$J$58, MATCH(C537, 'Probability Tables'!$A$56:$A$58, 0)))</f>
        <v>-0.25442485069529852</v>
      </c>
      <c r="F537" s="13">
        <f>'Probability Tables'!$E$3</f>
        <v>-0.48424598596127871</v>
      </c>
      <c r="G537" s="16">
        <f>SUM(D537:F537)</f>
        <v>-1.8704353326415875</v>
      </c>
      <c r="H537" s="14">
        <f>IF(B537="N/A", 0, INDEX('Probability Tables'!$K$48:$K$50, MATCH(B537, 'Probability Tables'!$A$48:$A$50, 0)))</f>
        <v>-0.54522705048332309</v>
      </c>
      <c r="I537" s="14">
        <f>IF(C537="N/A", 0, INDEX('Probability Tables'!$K$56:$K$58, MATCH(C537, 'Probability Tables'!$A$56:$A$58, 0)))</f>
        <v>-0.45323538437685085</v>
      </c>
      <c r="J537" s="14">
        <f>'Probability Tables'!$E$4</f>
        <v>-0.95753369040820424</v>
      </c>
      <c r="K537" s="16">
        <f>SUM(H537:J537)</f>
        <v>-1.9559961252683782</v>
      </c>
      <c r="L537" s="15">
        <f>EXP(G537)/(EXP(G537)+EXP(K537))*100</f>
        <v>52.137715852432443</v>
      </c>
      <c r="M537" s="15">
        <f>EXP(K537)/(EXP(K537)+EXP(G537))*100</f>
        <v>47.862284147567557</v>
      </c>
      <c r="N537" s="17">
        <f t="shared" si="8"/>
        <v>0</v>
      </c>
      <c r="O537" s="17">
        <v>1</v>
      </c>
    </row>
    <row r="538" spans="1:15" x14ac:dyDescent="0.25">
      <c r="A538" t="s">
        <v>769</v>
      </c>
      <c r="B538" s="12" t="s">
        <v>1250</v>
      </c>
      <c r="C538" s="12" t="s">
        <v>15</v>
      </c>
      <c r="D538" s="13">
        <f>IF(B538="N/A", 0, INDEX('Probability Tables'!$J$48:$J$50, MATCH(B538, 'Probability Tables'!$A$48:$A$50, 0)))</f>
        <v>-1.1317644959850102</v>
      </c>
      <c r="E538" s="13">
        <f>IF(C538="N/A", 0, INDEX('Probability Tables'!$J$56:$J$58, MATCH(C538, 'Probability Tables'!$A$56:$A$58, 0)))</f>
        <v>-0.25442485069529852</v>
      </c>
      <c r="F538" s="13">
        <f>'Probability Tables'!$E$3</f>
        <v>-0.48424598596127871</v>
      </c>
      <c r="G538" s="16">
        <f>SUM(D538:F538)</f>
        <v>-1.8704353326415875</v>
      </c>
      <c r="H538" s="14">
        <f>IF(B538="N/A", 0, INDEX('Probability Tables'!$K$48:$K$50, MATCH(B538, 'Probability Tables'!$A$48:$A$50, 0)))</f>
        <v>-0.54522705048332309</v>
      </c>
      <c r="I538" s="14">
        <f>IF(C538="N/A", 0, INDEX('Probability Tables'!$K$56:$K$58, MATCH(C538, 'Probability Tables'!$A$56:$A$58, 0)))</f>
        <v>-0.45323538437685085</v>
      </c>
      <c r="J538" s="14">
        <f>'Probability Tables'!$E$4</f>
        <v>-0.95753369040820424</v>
      </c>
      <c r="K538" s="16">
        <f>SUM(H538:J538)</f>
        <v>-1.9559961252683782</v>
      </c>
      <c r="L538" s="15">
        <f>EXP(G538)/(EXP(G538)+EXP(K538))*100</f>
        <v>52.137715852432443</v>
      </c>
      <c r="M538" s="15">
        <f>EXP(K538)/(EXP(K538)+EXP(G538))*100</f>
        <v>47.862284147567557</v>
      </c>
      <c r="N538" s="17">
        <f t="shared" si="8"/>
        <v>0</v>
      </c>
      <c r="O538" s="17">
        <v>0</v>
      </c>
    </row>
    <row r="539" spans="1:15" x14ac:dyDescent="0.25">
      <c r="A539" t="s">
        <v>771</v>
      </c>
      <c r="B539" s="12" t="s">
        <v>1250</v>
      </c>
      <c r="C539" s="12" t="s">
        <v>20</v>
      </c>
      <c r="D539" s="13">
        <f>IF(B539="N/A", 0, INDEX('Probability Tables'!$J$48:$J$50, MATCH(B539, 'Probability Tables'!$A$48:$A$50, 0)))</f>
        <v>-1.1317644959850102</v>
      </c>
      <c r="E539" s="13">
        <f>IF(C539="N/A", 0, INDEX('Probability Tables'!$J$56:$J$58, MATCH(C539, 'Probability Tables'!$A$56:$A$58, 0)))</f>
        <v>-1.9828147059907641</v>
      </c>
      <c r="F539" s="13">
        <f>'Probability Tables'!$E$3</f>
        <v>-0.48424598596127871</v>
      </c>
      <c r="G539" s="16">
        <f>SUM(D539:F539)</f>
        <v>-3.5988251879370532</v>
      </c>
      <c r="H539" s="14">
        <f>IF(B539="N/A", 0, INDEX('Probability Tables'!$K$48:$K$50, MATCH(B539, 'Probability Tables'!$A$48:$A$50, 0)))</f>
        <v>-0.54522705048332309</v>
      </c>
      <c r="I539" s="14">
        <f>IF(C539="N/A", 0, INDEX('Probability Tables'!$K$56:$K$58, MATCH(C539, 'Probability Tables'!$A$56:$A$58, 0)))</f>
        <v>-1.2944356648959361</v>
      </c>
      <c r="J539" s="14">
        <f>'Probability Tables'!$E$4</f>
        <v>-0.95753369040820424</v>
      </c>
      <c r="K539" s="16">
        <f>SUM(H539:J539)</f>
        <v>-2.7971964057874632</v>
      </c>
      <c r="L539" s="15">
        <f>EXP(G539)/(EXP(G539)+EXP(K539))*100</f>
        <v>30.967721442888767</v>
      </c>
      <c r="M539" s="15">
        <f>EXP(K539)/(EXP(K539)+EXP(G539))*100</f>
        <v>69.032278557111241</v>
      </c>
      <c r="N539" s="17">
        <f t="shared" si="8"/>
        <v>1</v>
      </c>
      <c r="O539" s="17">
        <v>1</v>
      </c>
    </row>
    <row r="540" spans="1:15" x14ac:dyDescent="0.25">
      <c r="A540" t="s">
        <v>773</v>
      </c>
      <c r="B540" s="12" t="s">
        <v>1252</v>
      </c>
      <c r="C540" s="12" t="s">
        <v>15</v>
      </c>
      <c r="D540" s="13">
        <f>IF(B540="N/A", 0, INDEX('Probability Tables'!$J$48:$J$50, MATCH(B540, 'Probability Tables'!$A$48:$A$50, 0)))</f>
        <v>-1.6691571471357227</v>
      </c>
      <c r="E540" s="13">
        <f>IF(C540="N/A", 0, INDEX('Probability Tables'!$J$56:$J$58, MATCH(C540, 'Probability Tables'!$A$56:$A$58, 0)))</f>
        <v>-0.25442485069529852</v>
      </c>
      <c r="F540" s="13">
        <f>'Probability Tables'!$E$3</f>
        <v>-0.48424598596127871</v>
      </c>
      <c r="G540" s="16">
        <f>SUM(D540:F540)</f>
        <v>-2.4078279837923002</v>
      </c>
      <c r="H540" s="14">
        <f>IF(B540="N/A", 0, INDEX('Probability Tables'!$K$48:$K$50, MATCH(B540, 'Probability Tables'!$A$48:$A$50, 0)))</f>
        <v>-1.4997389951776758</v>
      </c>
      <c r="I540" s="14">
        <f>IF(C540="N/A", 0, INDEX('Probability Tables'!$K$56:$K$58, MATCH(C540, 'Probability Tables'!$A$56:$A$58, 0)))</f>
        <v>-0.45323538437685085</v>
      </c>
      <c r="J540" s="14">
        <f>'Probability Tables'!$E$4</f>
        <v>-0.95753369040820424</v>
      </c>
      <c r="K540" s="16">
        <f>SUM(H540:J540)</f>
        <v>-2.9105080699627308</v>
      </c>
      <c r="L540" s="15">
        <f>EXP(G540)/(EXP(G540)+EXP(K540))*100</f>
        <v>62.308895438074174</v>
      </c>
      <c r="M540" s="15">
        <f>EXP(K540)/(EXP(K540)+EXP(G540))*100</f>
        <v>37.691104561925826</v>
      </c>
      <c r="N540" s="17">
        <f t="shared" si="8"/>
        <v>0</v>
      </c>
      <c r="O540" s="17">
        <v>0</v>
      </c>
    </row>
    <row r="541" spans="1:15" x14ac:dyDescent="0.25">
      <c r="A541" t="s">
        <v>774</v>
      </c>
      <c r="B541" s="12" t="s">
        <v>1250</v>
      </c>
      <c r="C541" s="12" t="s">
        <v>20</v>
      </c>
      <c r="D541" s="13">
        <f>IF(B541="N/A", 0, INDEX('Probability Tables'!$J$48:$J$50, MATCH(B541, 'Probability Tables'!$A$48:$A$50, 0)))</f>
        <v>-1.1317644959850102</v>
      </c>
      <c r="E541" s="13">
        <f>IF(C541="N/A", 0, INDEX('Probability Tables'!$J$56:$J$58, MATCH(C541, 'Probability Tables'!$A$56:$A$58, 0)))</f>
        <v>-1.9828147059907641</v>
      </c>
      <c r="F541" s="13">
        <f>'Probability Tables'!$E$3</f>
        <v>-0.48424598596127871</v>
      </c>
      <c r="G541" s="16">
        <f>SUM(D541:F541)</f>
        <v>-3.5988251879370532</v>
      </c>
      <c r="H541" s="14">
        <f>IF(B541="N/A", 0, INDEX('Probability Tables'!$K$48:$K$50, MATCH(B541, 'Probability Tables'!$A$48:$A$50, 0)))</f>
        <v>-0.54522705048332309</v>
      </c>
      <c r="I541" s="14">
        <f>IF(C541="N/A", 0, INDEX('Probability Tables'!$K$56:$K$58, MATCH(C541, 'Probability Tables'!$A$56:$A$58, 0)))</f>
        <v>-1.2944356648959361</v>
      </c>
      <c r="J541" s="14">
        <f>'Probability Tables'!$E$4</f>
        <v>-0.95753369040820424</v>
      </c>
      <c r="K541" s="16">
        <f>SUM(H541:J541)</f>
        <v>-2.7971964057874632</v>
      </c>
      <c r="L541" s="15">
        <f>EXP(G541)/(EXP(G541)+EXP(K541))*100</f>
        <v>30.967721442888767</v>
      </c>
      <c r="M541" s="15">
        <f>EXP(K541)/(EXP(K541)+EXP(G541))*100</f>
        <v>69.032278557111241</v>
      </c>
      <c r="N541" s="17">
        <f t="shared" si="8"/>
        <v>1</v>
      </c>
      <c r="O541" s="17">
        <v>1</v>
      </c>
    </row>
    <row r="542" spans="1:15" x14ac:dyDescent="0.25">
      <c r="A542" t="s">
        <v>776</v>
      </c>
      <c r="B542" s="12" t="s">
        <v>1250</v>
      </c>
      <c r="C542" s="12" t="s">
        <v>15</v>
      </c>
      <c r="D542" s="13">
        <f>IF(B542="N/A", 0, INDEX('Probability Tables'!$J$48:$J$50, MATCH(B542, 'Probability Tables'!$A$48:$A$50, 0)))</f>
        <v>-1.1317644959850102</v>
      </c>
      <c r="E542" s="13">
        <f>IF(C542="N/A", 0, INDEX('Probability Tables'!$J$56:$J$58, MATCH(C542, 'Probability Tables'!$A$56:$A$58, 0)))</f>
        <v>-0.25442485069529852</v>
      </c>
      <c r="F542" s="13">
        <f>'Probability Tables'!$E$3</f>
        <v>-0.48424598596127871</v>
      </c>
      <c r="G542" s="16">
        <f>SUM(D542:F542)</f>
        <v>-1.8704353326415875</v>
      </c>
      <c r="H542" s="14">
        <f>IF(B542="N/A", 0, INDEX('Probability Tables'!$K$48:$K$50, MATCH(B542, 'Probability Tables'!$A$48:$A$50, 0)))</f>
        <v>-0.54522705048332309</v>
      </c>
      <c r="I542" s="14">
        <f>IF(C542="N/A", 0, INDEX('Probability Tables'!$K$56:$K$58, MATCH(C542, 'Probability Tables'!$A$56:$A$58, 0)))</f>
        <v>-0.45323538437685085</v>
      </c>
      <c r="J542" s="14">
        <f>'Probability Tables'!$E$4</f>
        <v>-0.95753369040820424</v>
      </c>
      <c r="K542" s="16">
        <f>SUM(H542:J542)</f>
        <v>-1.9559961252683782</v>
      </c>
      <c r="L542" s="15">
        <f>EXP(G542)/(EXP(G542)+EXP(K542))*100</f>
        <v>52.137715852432443</v>
      </c>
      <c r="M542" s="15">
        <f>EXP(K542)/(EXP(K542)+EXP(G542))*100</f>
        <v>47.862284147567557</v>
      </c>
      <c r="N542" s="17">
        <f t="shared" si="8"/>
        <v>0</v>
      </c>
      <c r="O542" s="17">
        <v>1</v>
      </c>
    </row>
    <row r="543" spans="1:15" x14ac:dyDescent="0.25">
      <c r="A543" t="s">
        <v>779</v>
      </c>
      <c r="B543" s="12" t="s">
        <v>1250</v>
      </c>
      <c r="C543" s="12" t="s">
        <v>15</v>
      </c>
      <c r="D543" s="13">
        <f>IF(B543="N/A", 0, INDEX('Probability Tables'!$J$48:$J$50, MATCH(B543, 'Probability Tables'!$A$48:$A$50, 0)))</f>
        <v>-1.1317644959850102</v>
      </c>
      <c r="E543" s="13">
        <f>IF(C543="N/A", 0, INDEX('Probability Tables'!$J$56:$J$58, MATCH(C543, 'Probability Tables'!$A$56:$A$58, 0)))</f>
        <v>-0.25442485069529852</v>
      </c>
      <c r="F543" s="13">
        <f>'Probability Tables'!$E$3</f>
        <v>-0.48424598596127871</v>
      </c>
      <c r="G543" s="16">
        <f>SUM(D543:F543)</f>
        <v>-1.8704353326415875</v>
      </c>
      <c r="H543" s="14">
        <f>IF(B543="N/A", 0, INDEX('Probability Tables'!$K$48:$K$50, MATCH(B543, 'Probability Tables'!$A$48:$A$50, 0)))</f>
        <v>-0.54522705048332309</v>
      </c>
      <c r="I543" s="14">
        <f>IF(C543="N/A", 0, INDEX('Probability Tables'!$K$56:$K$58, MATCH(C543, 'Probability Tables'!$A$56:$A$58, 0)))</f>
        <v>-0.45323538437685085</v>
      </c>
      <c r="J543" s="14">
        <f>'Probability Tables'!$E$4</f>
        <v>-0.95753369040820424</v>
      </c>
      <c r="K543" s="16">
        <f>SUM(H543:J543)</f>
        <v>-1.9559961252683782</v>
      </c>
      <c r="L543" s="15">
        <f>EXP(G543)/(EXP(G543)+EXP(K543))*100</f>
        <v>52.137715852432443</v>
      </c>
      <c r="M543" s="15">
        <f>EXP(K543)/(EXP(K543)+EXP(G543))*100</f>
        <v>47.862284147567557</v>
      </c>
      <c r="N543" s="17">
        <f t="shared" si="8"/>
        <v>0</v>
      </c>
      <c r="O543" s="17">
        <v>0</v>
      </c>
    </row>
    <row r="544" spans="1:15" x14ac:dyDescent="0.25">
      <c r="A544" t="s">
        <v>780</v>
      </c>
      <c r="B544" s="12" t="s">
        <v>1250</v>
      </c>
      <c r="C544" s="12" t="s">
        <v>15</v>
      </c>
      <c r="D544" s="13">
        <f>IF(B544="N/A", 0, INDEX('Probability Tables'!$J$48:$J$50, MATCH(B544, 'Probability Tables'!$A$48:$A$50, 0)))</f>
        <v>-1.1317644959850102</v>
      </c>
      <c r="E544" s="13">
        <f>IF(C544="N/A", 0, INDEX('Probability Tables'!$J$56:$J$58, MATCH(C544, 'Probability Tables'!$A$56:$A$58, 0)))</f>
        <v>-0.25442485069529852</v>
      </c>
      <c r="F544" s="13">
        <f>'Probability Tables'!$E$3</f>
        <v>-0.48424598596127871</v>
      </c>
      <c r="G544" s="16">
        <f>SUM(D544:F544)</f>
        <v>-1.8704353326415875</v>
      </c>
      <c r="H544" s="14">
        <f>IF(B544="N/A", 0, INDEX('Probability Tables'!$K$48:$K$50, MATCH(B544, 'Probability Tables'!$A$48:$A$50, 0)))</f>
        <v>-0.54522705048332309</v>
      </c>
      <c r="I544" s="14">
        <f>IF(C544="N/A", 0, INDEX('Probability Tables'!$K$56:$K$58, MATCH(C544, 'Probability Tables'!$A$56:$A$58, 0)))</f>
        <v>-0.45323538437685085</v>
      </c>
      <c r="J544" s="14">
        <f>'Probability Tables'!$E$4</f>
        <v>-0.95753369040820424</v>
      </c>
      <c r="K544" s="16">
        <f>SUM(H544:J544)</f>
        <v>-1.9559961252683782</v>
      </c>
      <c r="L544" s="15">
        <f>EXP(G544)/(EXP(G544)+EXP(K544))*100</f>
        <v>52.137715852432443</v>
      </c>
      <c r="M544" s="15">
        <f>EXP(K544)/(EXP(K544)+EXP(G544))*100</f>
        <v>47.862284147567557</v>
      </c>
      <c r="N544" s="17">
        <f t="shared" si="8"/>
        <v>0</v>
      </c>
      <c r="O544" s="17">
        <v>0</v>
      </c>
    </row>
    <row r="545" spans="1:15" x14ac:dyDescent="0.25">
      <c r="A545" t="s">
        <v>781</v>
      </c>
      <c r="B545" s="12" t="s">
        <v>1250</v>
      </c>
      <c r="C545" s="12" t="s">
        <v>15</v>
      </c>
      <c r="D545" s="13">
        <f>IF(B545="N/A", 0, INDEX('Probability Tables'!$J$48:$J$50, MATCH(B545, 'Probability Tables'!$A$48:$A$50, 0)))</f>
        <v>-1.1317644959850102</v>
      </c>
      <c r="E545" s="13">
        <f>IF(C545="N/A", 0, INDEX('Probability Tables'!$J$56:$J$58, MATCH(C545, 'Probability Tables'!$A$56:$A$58, 0)))</f>
        <v>-0.25442485069529852</v>
      </c>
      <c r="F545" s="13">
        <f>'Probability Tables'!$E$3</f>
        <v>-0.48424598596127871</v>
      </c>
      <c r="G545" s="16">
        <f>SUM(D545:F545)</f>
        <v>-1.8704353326415875</v>
      </c>
      <c r="H545" s="14">
        <f>IF(B545="N/A", 0, INDEX('Probability Tables'!$K$48:$K$50, MATCH(B545, 'Probability Tables'!$A$48:$A$50, 0)))</f>
        <v>-0.54522705048332309</v>
      </c>
      <c r="I545" s="14">
        <f>IF(C545="N/A", 0, INDEX('Probability Tables'!$K$56:$K$58, MATCH(C545, 'Probability Tables'!$A$56:$A$58, 0)))</f>
        <v>-0.45323538437685085</v>
      </c>
      <c r="J545" s="14">
        <f>'Probability Tables'!$E$4</f>
        <v>-0.95753369040820424</v>
      </c>
      <c r="K545" s="16">
        <f>SUM(H545:J545)</f>
        <v>-1.9559961252683782</v>
      </c>
      <c r="L545" s="15">
        <f>EXP(G545)/(EXP(G545)+EXP(K545))*100</f>
        <v>52.137715852432443</v>
      </c>
      <c r="M545" s="15">
        <f>EXP(K545)/(EXP(K545)+EXP(G545))*100</f>
        <v>47.862284147567557</v>
      </c>
      <c r="N545" s="17">
        <f t="shared" si="8"/>
        <v>0</v>
      </c>
      <c r="O545" s="17">
        <v>1</v>
      </c>
    </row>
    <row r="546" spans="1:15" x14ac:dyDescent="0.25">
      <c r="A546" t="s">
        <v>782</v>
      </c>
      <c r="B546" s="12" t="s">
        <v>1250</v>
      </c>
      <c r="C546" s="12" t="s">
        <v>20</v>
      </c>
      <c r="D546" s="13">
        <f>IF(B546="N/A", 0, INDEX('Probability Tables'!$J$48:$J$50, MATCH(B546, 'Probability Tables'!$A$48:$A$50, 0)))</f>
        <v>-1.1317644959850102</v>
      </c>
      <c r="E546" s="13">
        <f>IF(C546="N/A", 0, INDEX('Probability Tables'!$J$56:$J$58, MATCH(C546, 'Probability Tables'!$A$56:$A$58, 0)))</f>
        <v>-1.9828147059907641</v>
      </c>
      <c r="F546" s="13">
        <f>'Probability Tables'!$E$3</f>
        <v>-0.48424598596127871</v>
      </c>
      <c r="G546" s="16">
        <f>SUM(D546:F546)</f>
        <v>-3.5988251879370532</v>
      </c>
      <c r="H546" s="14">
        <f>IF(B546="N/A", 0, INDEX('Probability Tables'!$K$48:$K$50, MATCH(B546, 'Probability Tables'!$A$48:$A$50, 0)))</f>
        <v>-0.54522705048332309</v>
      </c>
      <c r="I546" s="14">
        <f>IF(C546="N/A", 0, INDEX('Probability Tables'!$K$56:$K$58, MATCH(C546, 'Probability Tables'!$A$56:$A$58, 0)))</f>
        <v>-1.2944356648959361</v>
      </c>
      <c r="J546" s="14">
        <f>'Probability Tables'!$E$4</f>
        <v>-0.95753369040820424</v>
      </c>
      <c r="K546" s="16">
        <f>SUM(H546:J546)</f>
        <v>-2.7971964057874632</v>
      </c>
      <c r="L546" s="15">
        <f>EXP(G546)/(EXP(G546)+EXP(K546))*100</f>
        <v>30.967721442888767</v>
      </c>
      <c r="M546" s="15">
        <f>EXP(K546)/(EXP(K546)+EXP(G546))*100</f>
        <v>69.032278557111241</v>
      </c>
      <c r="N546" s="17">
        <f t="shared" si="8"/>
        <v>1</v>
      </c>
      <c r="O546" s="17">
        <v>0</v>
      </c>
    </row>
    <row r="547" spans="1:15" x14ac:dyDescent="0.25">
      <c r="A547" t="s">
        <v>784</v>
      </c>
      <c r="B547" s="12" t="s">
        <v>1250</v>
      </c>
      <c r="C547" s="12" t="s">
        <v>15</v>
      </c>
      <c r="D547" s="13">
        <f>IF(B547="N/A", 0, INDEX('Probability Tables'!$J$48:$J$50, MATCH(B547, 'Probability Tables'!$A$48:$A$50, 0)))</f>
        <v>-1.1317644959850102</v>
      </c>
      <c r="E547" s="13">
        <f>IF(C547="N/A", 0, INDEX('Probability Tables'!$J$56:$J$58, MATCH(C547, 'Probability Tables'!$A$56:$A$58, 0)))</f>
        <v>-0.25442485069529852</v>
      </c>
      <c r="F547" s="13">
        <f>'Probability Tables'!$E$3</f>
        <v>-0.48424598596127871</v>
      </c>
      <c r="G547" s="16">
        <f>SUM(D547:F547)</f>
        <v>-1.8704353326415875</v>
      </c>
      <c r="H547" s="14">
        <f>IF(B547="N/A", 0, INDEX('Probability Tables'!$K$48:$K$50, MATCH(B547, 'Probability Tables'!$A$48:$A$50, 0)))</f>
        <v>-0.54522705048332309</v>
      </c>
      <c r="I547" s="14">
        <f>IF(C547="N/A", 0, INDEX('Probability Tables'!$K$56:$K$58, MATCH(C547, 'Probability Tables'!$A$56:$A$58, 0)))</f>
        <v>-0.45323538437685085</v>
      </c>
      <c r="J547" s="14">
        <f>'Probability Tables'!$E$4</f>
        <v>-0.95753369040820424</v>
      </c>
      <c r="K547" s="16">
        <f>SUM(H547:J547)</f>
        <v>-1.9559961252683782</v>
      </c>
      <c r="L547" s="15">
        <f>EXP(G547)/(EXP(G547)+EXP(K547))*100</f>
        <v>52.137715852432443</v>
      </c>
      <c r="M547" s="15">
        <f>EXP(K547)/(EXP(K547)+EXP(G547))*100</f>
        <v>47.862284147567557</v>
      </c>
      <c r="N547" s="17">
        <f t="shared" si="8"/>
        <v>0</v>
      </c>
      <c r="O547" s="17">
        <v>0</v>
      </c>
    </row>
    <row r="548" spans="1:15" x14ac:dyDescent="0.25">
      <c r="A548" t="s">
        <v>785</v>
      </c>
      <c r="B548" s="12" t="s">
        <v>1250</v>
      </c>
      <c r="C548" s="12" t="s">
        <v>15</v>
      </c>
      <c r="D548" s="13">
        <f>IF(B548="N/A", 0, INDEX('Probability Tables'!$J$48:$J$50, MATCH(B548, 'Probability Tables'!$A$48:$A$50, 0)))</f>
        <v>-1.1317644959850102</v>
      </c>
      <c r="E548" s="13">
        <f>IF(C548="N/A", 0, INDEX('Probability Tables'!$J$56:$J$58, MATCH(C548, 'Probability Tables'!$A$56:$A$58, 0)))</f>
        <v>-0.25442485069529852</v>
      </c>
      <c r="F548" s="13">
        <f>'Probability Tables'!$E$3</f>
        <v>-0.48424598596127871</v>
      </c>
      <c r="G548" s="16">
        <f>SUM(D548:F548)</f>
        <v>-1.8704353326415875</v>
      </c>
      <c r="H548" s="14">
        <f>IF(B548="N/A", 0, INDEX('Probability Tables'!$K$48:$K$50, MATCH(B548, 'Probability Tables'!$A$48:$A$50, 0)))</f>
        <v>-0.54522705048332309</v>
      </c>
      <c r="I548" s="14">
        <f>IF(C548="N/A", 0, INDEX('Probability Tables'!$K$56:$K$58, MATCH(C548, 'Probability Tables'!$A$56:$A$58, 0)))</f>
        <v>-0.45323538437685085</v>
      </c>
      <c r="J548" s="14">
        <f>'Probability Tables'!$E$4</f>
        <v>-0.95753369040820424</v>
      </c>
      <c r="K548" s="16">
        <f>SUM(H548:J548)</f>
        <v>-1.9559961252683782</v>
      </c>
      <c r="L548" s="15">
        <f>EXP(G548)/(EXP(G548)+EXP(K548))*100</f>
        <v>52.137715852432443</v>
      </c>
      <c r="M548" s="15">
        <f>EXP(K548)/(EXP(K548)+EXP(G548))*100</f>
        <v>47.862284147567557</v>
      </c>
      <c r="N548" s="17">
        <f t="shared" si="8"/>
        <v>0</v>
      </c>
      <c r="O548" s="17">
        <v>1</v>
      </c>
    </row>
    <row r="549" spans="1:15" x14ac:dyDescent="0.25">
      <c r="A549" t="s">
        <v>786</v>
      </c>
      <c r="B549" s="12" t="s">
        <v>1252</v>
      </c>
      <c r="C549" s="12" t="s">
        <v>20</v>
      </c>
      <c r="D549" s="13">
        <f>IF(B549="N/A", 0, INDEX('Probability Tables'!$J$48:$J$50, MATCH(B549, 'Probability Tables'!$A$48:$A$50, 0)))</f>
        <v>-1.6691571471357227</v>
      </c>
      <c r="E549" s="13">
        <f>IF(C549="N/A", 0, INDEX('Probability Tables'!$J$56:$J$58, MATCH(C549, 'Probability Tables'!$A$56:$A$58, 0)))</f>
        <v>-1.9828147059907641</v>
      </c>
      <c r="F549" s="13">
        <f>'Probability Tables'!$E$3</f>
        <v>-0.48424598596127871</v>
      </c>
      <c r="G549" s="16">
        <f>SUM(D549:F549)</f>
        <v>-4.1362178390877657</v>
      </c>
      <c r="H549" s="14">
        <f>IF(B549="N/A", 0, INDEX('Probability Tables'!$K$48:$K$50, MATCH(B549, 'Probability Tables'!$A$48:$A$50, 0)))</f>
        <v>-1.4997389951776758</v>
      </c>
      <c r="I549" s="14">
        <f>IF(C549="N/A", 0, INDEX('Probability Tables'!$K$56:$K$58, MATCH(C549, 'Probability Tables'!$A$56:$A$58, 0)))</f>
        <v>-1.2944356648959361</v>
      </c>
      <c r="J549" s="14">
        <f>'Probability Tables'!$E$4</f>
        <v>-0.95753369040820424</v>
      </c>
      <c r="K549" s="16">
        <f>SUM(H549:J549)</f>
        <v>-3.7517083504818158</v>
      </c>
      <c r="L549" s="15">
        <f>EXP(G549)/(EXP(G549)+EXP(K549))*100</f>
        <v>40.503972531057862</v>
      </c>
      <c r="M549" s="15">
        <f>EXP(K549)/(EXP(K549)+EXP(G549))*100</f>
        <v>59.496027468942138</v>
      </c>
      <c r="N549" s="17">
        <f t="shared" si="8"/>
        <v>1</v>
      </c>
      <c r="O549" s="17">
        <v>1</v>
      </c>
    </row>
    <row r="550" spans="1:15" x14ac:dyDescent="0.25">
      <c r="A550" t="s">
        <v>788</v>
      </c>
      <c r="B550" s="12" t="s">
        <v>1250</v>
      </c>
      <c r="C550" s="12" t="s">
        <v>15</v>
      </c>
      <c r="D550" s="13">
        <f>IF(B550="N/A", 0, INDEX('Probability Tables'!$J$48:$J$50, MATCH(B550, 'Probability Tables'!$A$48:$A$50, 0)))</f>
        <v>-1.1317644959850102</v>
      </c>
      <c r="E550" s="13">
        <f>IF(C550="N/A", 0, INDEX('Probability Tables'!$J$56:$J$58, MATCH(C550, 'Probability Tables'!$A$56:$A$58, 0)))</f>
        <v>-0.25442485069529852</v>
      </c>
      <c r="F550" s="13">
        <f>'Probability Tables'!$E$3</f>
        <v>-0.48424598596127871</v>
      </c>
      <c r="G550" s="16">
        <f>SUM(D550:F550)</f>
        <v>-1.8704353326415875</v>
      </c>
      <c r="H550" s="14">
        <f>IF(B550="N/A", 0, INDEX('Probability Tables'!$K$48:$K$50, MATCH(B550, 'Probability Tables'!$A$48:$A$50, 0)))</f>
        <v>-0.54522705048332309</v>
      </c>
      <c r="I550" s="14">
        <f>IF(C550="N/A", 0, INDEX('Probability Tables'!$K$56:$K$58, MATCH(C550, 'Probability Tables'!$A$56:$A$58, 0)))</f>
        <v>-0.45323538437685085</v>
      </c>
      <c r="J550" s="14">
        <f>'Probability Tables'!$E$4</f>
        <v>-0.95753369040820424</v>
      </c>
      <c r="K550" s="16">
        <f>SUM(H550:J550)</f>
        <v>-1.9559961252683782</v>
      </c>
      <c r="L550" s="15">
        <f>EXP(G550)/(EXP(G550)+EXP(K550))*100</f>
        <v>52.137715852432443</v>
      </c>
      <c r="M550" s="15">
        <f>EXP(K550)/(EXP(K550)+EXP(G550))*100</f>
        <v>47.862284147567557</v>
      </c>
      <c r="N550" s="17">
        <f t="shared" si="8"/>
        <v>0</v>
      </c>
      <c r="O550" s="17">
        <v>0</v>
      </c>
    </row>
    <row r="551" spans="1:15" x14ac:dyDescent="0.25">
      <c r="A551" t="s">
        <v>789</v>
      </c>
      <c r="B551" s="12" t="s">
        <v>1250</v>
      </c>
      <c r="C551" s="12" t="s">
        <v>15</v>
      </c>
      <c r="D551" s="13">
        <f>IF(B551="N/A", 0, INDEX('Probability Tables'!$J$48:$J$50, MATCH(B551, 'Probability Tables'!$A$48:$A$50, 0)))</f>
        <v>-1.1317644959850102</v>
      </c>
      <c r="E551" s="13">
        <f>IF(C551="N/A", 0, INDEX('Probability Tables'!$J$56:$J$58, MATCH(C551, 'Probability Tables'!$A$56:$A$58, 0)))</f>
        <v>-0.25442485069529852</v>
      </c>
      <c r="F551" s="13">
        <f>'Probability Tables'!$E$3</f>
        <v>-0.48424598596127871</v>
      </c>
      <c r="G551" s="16">
        <f>SUM(D551:F551)</f>
        <v>-1.8704353326415875</v>
      </c>
      <c r="H551" s="14">
        <f>IF(B551="N/A", 0, INDEX('Probability Tables'!$K$48:$K$50, MATCH(B551, 'Probability Tables'!$A$48:$A$50, 0)))</f>
        <v>-0.54522705048332309</v>
      </c>
      <c r="I551" s="14">
        <f>IF(C551="N/A", 0, INDEX('Probability Tables'!$K$56:$K$58, MATCH(C551, 'Probability Tables'!$A$56:$A$58, 0)))</f>
        <v>-0.45323538437685085</v>
      </c>
      <c r="J551" s="14">
        <f>'Probability Tables'!$E$4</f>
        <v>-0.95753369040820424</v>
      </c>
      <c r="K551" s="16">
        <f>SUM(H551:J551)</f>
        <v>-1.9559961252683782</v>
      </c>
      <c r="L551" s="15">
        <f>EXP(G551)/(EXP(G551)+EXP(K551))*100</f>
        <v>52.137715852432443</v>
      </c>
      <c r="M551" s="15">
        <f>EXP(K551)/(EXP(K551)+EXP(G551))*100</f>
        <v>47.862284147567557</v>
      </c>
      <c r="N551" s="17">
        <f t="shared" si="8"/>
        <v>0</v>
      </c>
      <c r="O551" s="17">
        <v>1</v>
      </c>
    </row>
    <row r="552" spans="1:15" x14ac:dyDescent="0.25">
      <c r="A552" t="s">
        <v>790</v>
      </c>
      <c r="B552" s="12" t="s">
        <v>1250</v>
      </c>
      <c r="C552" s="12" t="s">
        <v>20</v>
      </c>
      <c r="D552" s="13">
        <f>IF(B552="N/A", 0, INDEX('Probability Tables'!$J$48:$J$50, MATCH(B552, 'Probability Tables'!$A$48:$A$50, 0)))</f>
        <v>-1.1317644959850102</v>
      </c>
      <c r="E552" s="13">
        <f>IF(C552="N/A", 0, INDEX('Probability Tables'!$J$56:$J$58, MATCH(C552, 'Probability Tables'!$A$56:$A$58, 0)))</f>
        <v>-1.9828147059907641</v>
      </c>
      <c r="F552" s="13">
        <f>'Probability Tables'!$E$3</f>
        <v>-0.48424598596127871</v>
      </c>
      <c r="G552" s="16">
        <f>SUM(D552:F552)</f>
        <v>-3.5988251879370532</v>
      </c>
      <c r="H552" s="14">
        <f>IF(B552="N/A", 0, INDEX('Probability Tables'!$K$48:$K$50, MATCH(B552, 'Probability Tables'!$A$48:$A$50, 0)))</f>
        <v>-0.54522705048332309</v>
      </c>
      <c r="I552" s="14">
        <f>IF(C552="N/A", 0, INDEX('Probability Tables'!$K$56:$K$58, MATCH(C552, 'Probability Tables'!$A$56:$A$58, 0)))</f>
        <v>-1.2944356648959361</v>
      </c>
      <c r="J552" s="14">
        <f>'Probability Tables'!$E$4</f>
        <v>-0.95753369040820424</v>
      </c>
      <c r="K552" s="16">
        <f>SUM(H552:J552)</f>
        <v>-2.7971964057874632</v>
      </c>
      <c r="L552" s="15">
        <f>EXP(G552)/(EXP(G552)+EXP(K552))*100</f>
        <v>30.967721442888767</v>
      </c>
      <c r="M552" s="15">
        <f>EXP(K552)/(EXP(K552)+EXP(G552))*100</f>
        <v>69.032278557111241</v>
      </c>
      <c r="N552" s="17">
        <f t="shared" si="8"/>
        <v>1</v>
      </c>
      <c r="O552" s="17">
        <v>1</v>
      </c>
    </row>
    <row r="553" spans="1:15" x14ac:dyDescent="0.25">
      <c r="A553" t="s">
        <v>792</v>
      </c>
      <c r="B553" s="12" t="s">
        <v>1250</v>
      </c>
      <c r="C553" s="12" t="s">
        <v>15</v>
      </c>
      <c r="D553" s="13">
        <f>IF(B553="N/A", 0, INDEX('Probability Tables'!$J$48:$J$50, MATCH(B553, 'Probability Tables'!$A$48:$A$50, 0)))</f>
        <v>-1.1317644959850102</v>
      </c>
      <c r="E553" s="13">
        <f>IF(C553="N/A", 0, INDEX('Probability Tables'!$J$56:$J$58, MATCH(C553, 'Probability Tables'!$A$56:$A$58, 0)))</f>
        <v>-0.25442485069529852</v>
      </c>
      <c r="F553" s="13">
        <f>'Probability Tables'!$E$3</f>
        <v>-0.48424598596127871</v>
      </c>
      <c r="G553" s="16">
        <f>SUM(D553:F553)</f>
        <v>-1.8704353326415875</v>
      </c>
      <c r="H553" s="14">
        <f>IF(B553="N/A", 0, INDEX('Probability Tables'!$K$48:$K$50, MATCH(B553, 'Probability Tables'!$A$48:$A$50, 0)))</f>
        <v>-0.54522705048332309</v>
      </c>
      <c r="I553" s="14">
        <f>IF(C553="N/A", 0, INDEX('Probability Tables'!$K$56:$K$58, MATCH(C553, 'Probability Tables'!$A$56:$A$58, 0)))</f>
        <v>-0.45323538437685085</v>
      </c>
      <c r="J553" s="14">
        <f>'Probability Tables'!$E$4</f>
        <v>-0.95753369040820424</v>
      </c>
      <c r="K553" s="16">
        <f>SUM(H553:J553)</f>
        <v>-1.9559961252683782</v>
      </c>
      <c r="L553" s="15">
        <f>EXP(G553)/(EXP(G553)+EXP(K553))*100</f>
        <v>52.137715852432443</v>
      </c>
      <c r="M553" s="15">
        <f>EXP(K553)/(EXP(K553)+EXP(G553))*100</f>
        <v>47.862284147567557</v>
      </c>
      <c r="N553" s="17">
        <f t="shared" si="8"/>
        <v>0</v>
      </c>
      <c r="O553" s="17">
        <v>0</v>
      </c>
    </row>
    <row r="554" spans="1:15" x14ac:dyDescent="0.25">
      <c r="A554" t="s">
        <v>793</v>
      </c>
      <c r="B554" s="12" t="s">
        <v>1251</v>
      </c>
      <c r="C554" s="12" t="s">
        <v>27</v>
      </c>
      <c r="D554" s="13">
        <f>IF(B554="N/A", 0, INDEX('Probability Tables'!$J$48:$J$50, MATCH(B554, 'Probability Tables'!$A$48:$A$50, 0)))</f>
        <v>-0.71512608727872051</v>
      </c>
      <c r="E554" s="13">
        <f>IF(C554="N/A", 0, INDEX('Probability Tables'!$J$56:$J$58, MATCH(C554, 'Probability Tables'!$A$56:$A$58, 0)))</f>
        <v>-2.4423470353692043</v>
      </c>
      <c r="F554" s="13">
        <f>'Probability Tables'!$E$3</f>
        <v>-0.48424598596127871</v>
      </c>
      <c r="G554" s="16">
        <f>SUM(D554:F554)</f>
        <v>-3.6417191086092036</v>
      </c>
      <c r="H554" s="14">
        <f>IF(B554="N/A", 0, INDEX('Probability Tables'!$K$48:$K$50, MATCH(B554, 'Probability Tables'!$A$48:$A$50, 0)))</f>
        <v>-1.624036711855253</v>
      </c>
      <c r="I554" s="14">
        <f>IF(C554="N/A", 0, INDEX('Probability Tables'!$K$56:$K$58, MATCH(C554, 'Probability Tables'!$A$56:$A$58, 0)))</f>
        <v>-2.4037432426807936</v>
      </c>
      <c r="J554" s="14">
        <f>'Probability Tables'!$E$4</f>
        <v>-0.95753369040820424</v>
      </c>
      <c r="K554" s="16">
        <f>SUM(H554:J554)</f>
        <v>-4.9853136449442506</v>
      </c>
      <c r="L554" s="15">
        <f>EXP(G554)/(EXP(G554)+EXP(K554))*100</f>
        <v>79.308044015970736</v>
      </c>
      <c r="M554" s="15">
        <f>EXP(K554)/(EXP(K554)+EXP(G554))*100</f>
        <v>20.69195598402926</v>
      </c>
      <c r="N554" s="17">
        <f t="shared" si="8"/>
        <v>0</v>
      </c>
      <c r="O554" s="17">
        <v>0</v>
      </c>
    </row>
    <row r="555" spans="1:15" x14ac:dyDescent="0.25">
      <c r="A555" t="s">
        <v>794</v>
      </c>
      <c r="B555" s="12" t="s">
        <v>1251</v>
      </c>
      <c r="C555" s="12" t="s">
        <v>20</v>
      </c>
      <c r="D555" s="13">
        <f>IF(B555="N/A", 0, INDEX('Probability Tables'!$J$48:$J$50, MATCH(B555, 'Probability Tables'!$A$48:$A$50, 0)))</f>
        <v>-0.71512608727872051</v>
      </c>
      <c r="E555" s="13">
        <f>IF(C555="N/A", 0, INDEX('Probability Tables'!$J$56:$J$58, MATCH(C555, 'Probability Tables'!$A$56:$A$58, 0)))</f>
        <v>-1.9828147059907641</v>
      </c>
      <c r="F555" s="13">
        <f>'Probability Tables'!$E$3</f>
        <v>-0.48424598596127871</v>
      </c>
      <c r="G555" s="16">
        <f>SUM(D555:F555)</f>
        <v>-3.1821867792307637</v>
      </c>
      <c r="H555" s="14">
        <f>IF(B555="N/A", 0, INDEX('Probability Tables'!$K$48:$K$50, MATCH(B555, 'Probability Tables'!$A$48:$A$50, 0)))</f>
        <v>-1.624036711855253</v>
      </c>
      <c r="I555" s="14">
        <f>IF(C555="N/A", 0, INDEX('Probability Tables'!$K$56:$K$58, MATCH(C555, 'Probability Tables'!$A$56:$A$58, 0)))</f>
        <v>-1.2944356648959361</v>
      </c>
      <c r="J555" s="14">
        <f>'Probability Tables'!$E$4</f>
        <v>-0.95753369040820424</v>
      </c>
      <c r="K555" s="16">
        <f>SUM(H555:J555)</f>
        <v>-3.876006067159393</v>
      </c>
      <c r="L555" s="15">
        <f>EXP(G555)/(EXP(G555)+EXP(K555))*100</f>
        <v>66.681600712528208</v>
      </c>
      <c r="M555" s="15">
        <f>EXP(K555)/(EXP(K555)+EXP(G555))*100</f>
        <v>33.318399287471799</v>
      </c>
      <c r="N555" s="17">
        <f t="shared" si="8"/>
        <v>0</v>
      </c>
      <c r="O555" s="17">
        <v>1</v>
      </c>
    </row>
    <row r="556" spans="1:15" x14ac:dyDescent="0.25">
      <c r="A556" t="s">
        <v>795</v>
      </c>
      <c r="B556" s="12" t="s">
        <v>1251</v>
      </c>
      <c r="C556" s="12" t="s">
        <v>15</v>
      </c>
      <c r="D556" s="13">
        <f>IF(B556="N/A", 0, INDEX('Probability Tables'!$J$48:$J$50, MATCH(B556, 'Probability Tables'!$A$48:$A$50, 0)))</f>
        <v>-0.71512608727872051</v>
      </c>
      <c r="E556" s="13">
        <f>IF(C556="N/A", 0, INDEX('Probability Tables'!$J$56:$J$58, MATCH(C556, 'Probability Tables'!$A$56:$A$58, 0)))</f>
        <v>-0.25442485069529852</v>
      </c>
      <c r="F556" s="13">
        <f>'Probability Tables'!$E$3</f>
        <v>-0.48424598596127871</v>
      </c>
      <c r="G556" s="16">
        <f>SUM(D556:F556)</f>
        <v>-1.4537969239352977</v>
      </c>
      <c r="H556" s="14">
        <f>IF(B556="N/A", 0, INDEX('Probability Tables'!$K$48:$K$50, MATCH(B556, 'Probability Tables'!$A$48:$A$50, 0)))</f>
        <v>-1.624036711855253</v>
      </c>
      <c r="I556" s="14">
        <f>IF(C556="N/A", 0, INDEX('Probability Tables'!$K$56:$K$58, MATCH(C556, 'Probability Tables'!$A$56:$A$58, 0)))</f>
        <v>-0.45323538437685085</v>
      </c>
      <c r="J556" s="14">
        <f>'Probability Tables'!$E$4</f>
        <v>-0.95753369040820424</v>
      </c>
      <c r="K556" s="16">
        <f>SUM(H556:J556)</f>
        <v>-3.034805786640308</v>
      </c>
      <c r="L556" s="15">
        <f>EXP(G556)/(EXP(G556)+EXP(K556))*100</f>
        <v>82.934735008829435</v>
      </c>
      <c r="M556" s="15">
        <f>EXP(K556)/(EXP(K556)+EXP(G556))*100</f>
        <v>17.065264991170558</v>
      </c>
      <c r="N556" s="17">
        <f t="shared" si="8"/>
        <v>0</v>
      </c>
      <c r="O556" s="17">
        <v>1</v>
      </c>
    </row>
    <row r="557" spans="1:15" x14ac:dyDescent="0.25">
      <c r="A557" t="s">
        <v>796</v>
      </c>
      <c r="B557" s="12" t="s">
        <v>1250</v>
      </c>
      <c r="C557" s="12" t="s">
        <v>15</v>
      </c>
      <c r="D557" s="13">
        <f>IF(B557="N/A", 0, INDEX('Probability Tables'!$J$48:$J$50, MATCH(B557, 'Probability Tables'!$A$48:$A$50, 0)))</f>
        <v>-1.1317644959850102</v>
      </c>
      <c r="E557" s="13">
        <f>IF(C557="N/A", 0, INDEX('Probability Tables'!$J$56:$J$58, MATCH(C557, 'Probability Tables'!$A$56:$A$58, 0)))</f>
        <v>-0.25442485069529852</v>
      </c>
      <c r="F557" s="13">
        <f>'Probability Tables'!$E$3</f>
        <v>-0.48424598596127871</v>
      </c>
      <c r="G557" s="16">
        <f>SUM(D557:F557)</f>
        <v>-1.8704353326415875</v>
      </c>
      <c r="H557" s="14">
        <f>IF(B557="N/A", 0, INDEX('Probability Tables'!$K$48:$K$50, MATCH(B557, 'Probability Tables'!$A$48:$A$50, 0)))</f>
        <v>-0.54522705048332309</v>
      </c>
      <c r="I557" s="14">
        <f>IF(C557="N/A", 0, INDEX('Probability Tables'!$K$56:$K$58, MATCH(C557, 'Probability Tables'!$A$56:$A$58, 0)))</f>
        <v>-0.45323538437685085</v>
      </c>
      <c r="J557" s="14">
        <f>'Probability Tables'!$E$4</f>
        <v>-0.95753369040820424</v>
      </c>
      <c r="K557" s="16">
        <f>SUM(H557:J557)</f>
        <v>-1.9559961252683782</v>
      </c>
      <c r="L557" s="15">
        <f>EXP(G557)/(EXP(G557)+EXP(K557))*100</f>
        <v>52.137715852432443</v>
      </c>
      <c r="M557" s="15">
        <f>EXP(K557)/(EXP(K557)+EXP(G557))*100</f>
        <v>47.862284147567557</v>
      </c>
      <c r="N557" s="17">
        <f t="shared" si="8"/>
        <v>0</v>
      </c>
      <c r="O557" s="17">
        <v>0</v>
      </c>
    </row>
    <row r="558" spans="1:15" x14ac:dyDescent="0.25">
      <c r="A558" t="s">
        <v>797</v>
      </c>
      <c r="B558" s="12" t="s">
        <v>1250</v>
      </c>
      <c r="C558" s="12" t="s">
        <v>20</v>
      </c>
      <c r="D558" s="13">
        <f>IF(B558="N/A", 0, INDEX('Probability Tables'!$J$48:$J$50, MATCH(B558, 'Probability Tables'!$A$48:$A$50, 0)))</f>
        <v>-1.1317644959850102</v>
      </c>
      <c r="E558" s="13">
        <f>IF(C558="N/A", 0, INDEX('Probability Tables'!$J$56:$J$58, MATCH(C558, 'Probability Tables'!$A$56:$A$58, 0)))</f>
        <v>-1.9828147059907641</v>
      </c>
      <c r="F558" s="13">
        <f>'Probability Tables'!$E$3</f>
        <v>-0.48424598596127871</v>
      </c>
      <c r="G558" s="16">
        <f>SUM(D558:F558)</f>
        <v>-3.5988251879370532</v>
      </c>
      <c r="H558" s="14">
        <f>IF(B558="N/A", 0, INDEX('Probability Tables'!$K$48:$K$50, MATCH(B558, 'Probability Tables'!$A$48:$A$50, 0)))</f>
        <v>-0.54522705048332309</v>
      </c>
      <c r="I558" s="14">
        <f>IF(C558="N/A", 0, INDEX('Probability Tables'!$K$56:$K$58, MATCH(C558, 'Probability Tables'!$A$56:$A$58, 0)))</f>
        <v>-1.2944356648959361</v>
      </c>
      <c r="J558" s="14">
        <f>'Probability Tables'!$E$4</f>
        <v>-0.95753369040820424</v>
      </c>
      <c r="K558" s="16">
        <f>SUM(H558:J558)</f>
        <v>-2.7971964057874632</v>
      </c>
      <c r="L558" s="15">
        <f>EXP(G558)/(EXP(G558)+EXP(K558))*100</f>
        <v>30.967721442888767</v>
      </c>
      <c r="M558" s="15">
        <f>EXP(K558)/(EXP(K558)+EXP(G558))*100</f>
        <v>69.032278557111241</v>
      </c>
      <c r="N558" s="17">
        <f t="shared" si="8"/>
        <v>1</v>
      </c>
      <c r="O558" s="17">
        <v>1</v>
      </c>
    </row>
    <row r="559" spans="1:15" x14ac:dyDescent="0.25">
      <c r="A559" t="s">
        <v>799</v>
      </c>
      <c r="B559" s="12" t="s">
        <v>1250</v>
      </c>
      <c r="C559" s="12" t="s">
        <v>20</v>
      </c>
      <c r="D559" s="13">
        <f>IF(B559="N/A", 0, INDEX('Probability Tables'!$J$48:$J$50, MATCH(B559, 'Probability Tables'!$A$48:$A$50, 0)))</f>
        <v>-1.1317644959850102</v>
      </c>
      <c r="E559" s="13">
        <f>IF(C559="N/A", 0, INDEX('Probability Tables'!$J$56:$J$58, MATCH(C559, 'Probability Tables'!$A$56:$A$58, 0)))</f>
        <v>-1.9828147059907641</v>
      </c>
      <c r="F559" s="13">
        <f>'Probability Tables'!$E$3</f>
        <v>-0.48424598596127871</v>
      </c>
      <c r="G559" s="16">
        <f>SUM(D559:F559)</f>
        <v>-3.5988251879370532</v>
      </c>
      <c r="H559" s="14">
        <f>IF(B559="N/A", 0, INDEX('Probability Tables'!$K$48:$K$50, MATCH(B559, 'Probability Tables'!$A$48:$A$50, 0)))</f>
        <v>-0.54522705048332309</v>
      </c>
      <c r="I559" s="14">
        <f>IF(C559="N/A", 0, INDEX('Probability Tables'!$K$56:$K$58, MATCH(C559, 'Probability Tables'!$A$56:$A$58, 0)))</f>
        <v>-1.2944356648959361</v>
      </c>
      <c r="J559" s="14">
        <f>'Probability Tables'!$E$4</f>
        <v>-0.95753369040820424</v>
      </c>
      <c r="K559" s="16">
        <f>SUM(H559:J559)</f>
        <v>-2.7971964057874632</v>
      </c>
      <c r="L559" s="15">
        <f>EXP(G559)/(EXP(G559)+EXP(K559))*100</f>
        <v>30.967721442888767</v>
      </c>
      <c r="M559" s="15">
        <f>EXP(K559)/(EXP(K559)+EXP(G559))*100</f>
        <v>69.032278557111241</v>
      </c>
      <c r="N559" s="17">
        <f t="shared" si="8"/>
        <v>1</v>
      </c>
      <c r="O559" s="17">
        <v>0</v>
      </c>
    </row>
    <row r="560" spans="1:15" x14ac:dyDescent="0.25">
      <c r="A560" t="s">
        <v>800</v>
      </c>
      <c r="B560" s="12" t="s">
        <v>1250</v>
      </c>
      <c r="C560" s="12" t="s">
        <v>15</v>
      </c>
      <c r="D560" s="13">
        <f>IF(B560="N/A", 0, INDEX('Probability Tables'!$J$48:$J$50, MATCH(B560, 'Probability Tables'!$A$48:$A$50, 0)))</f>
        <v>-1.1317644959850102</v>
      </c>
      <c r="E560" s="13">
        <f>IF(C560="N/A", 0, INDEX('Probability Tables'!$J$56:$J$58, MATCH(C560, 'Probability Tables'!$A$56:$A$58, 0)))</f>
        <v>-0.25442485069529852</v>
      </c>
      <c r="F560" s="13">
        <f>'Probability Tables'!$E$3</f>
        <v>-0.48424598596127871</v>
      </c>
      <c r="G560" s="16">
        <f>SUM(D560:F560)</f>
        <v>-1.8704353326415875</v>
      </c>
      <c r="H560" s="14">
        <f>IF(B560="N/A", 0, INDEX('Probability Tables'!$K$48:$K$50, MATCH(B560, 'Probability Tables'!$A$48:$A$50, 0)))</f>
        <v>-0.54522705048332309</v>
      </c>
      <c r="I560" s="14">
        <f>IF(C560="N/A", 0, INDEX('Probability Tables'!$K$56:$K$58, MATCH(C560, 'Probability Tables'!$A$56:$A$58, 0)))</f>
        <v>-0.45323538437685085</v>
      </c>
      <c r="J560" s="14">
        <f>'Probability Tables'!$E$4</f>
        <v>-0.95753369040820424</v>
      </c>
      <c r="K560" s="16">
        <f>SUM(H560:J560)</f>
        <v>-1.9559961252683782</v>
      </c>
      <c r="L560" s="15">
        <f>EXP(G560)/(EXP(G560)+EXP(K560))*100</f>
        <v>52.137715852432443</v>
      </c>
      <c r="M560" s="15">
        <f>EXP(K560)/(EXP(K560)+EXP(G560))*100</f>
        <v>47.862284147567557</v>
      </c>
      <c r="N560" s="17">
        <f t="shared" si="8"/>
        <v>0</v>
      </c>
      <c r="O560" s="17">
        <v>1</v>
      </c>
    </row>
    <row r="561" spans="1:15" x14ac:dyDescent="0.25">
      <c r="A561" t="s">
        <v>801</v>
      </c>
      <c r="B561" s="12" t="s">
        <v>1252</v>
      </c>
      <c r="C561" s="12" t="s">
        <v>15</v>
      </c>
      <c r="D561" s="13">
        <f>IF(B561="N/A", 0, INDEX('Probability Tables'!$J$48:$J$50, MATCH(B561, 'Probability Tables'!$A$48:$A$50, 0)))</f>
        <v>-1.6691571471357227</v>
      </c>
      <c r="E561" s="13">
        <f>IF(C561="N/A", 0, INDEX('Probability Tables'!$J$56:$J$58, MATCH(C561, 'Probability Tables'!$A$56:$A$58, 0)))</f>
        <v>-0.25442485069529852</v>
      </c>
      <c r="F561" s="13">
        <f>'Probability Tables'!$E$3</f>
        <v>-0.48424598596127871</v>
      </c>
      <c r="G561" s="16">
        <f>SUM(D561:F561)</f>
        <v>-2.4078279837923002</v>
      </c>
      <c r="H561" s="14">
        <f>IF(B561="N/A", 0, INDEX('Probability Tables'!$K$48:$K$50, MATCH(B561, 'Probability Tables'!$A$48:$A$50, 0)))</f>
        <v>-1.4997389951776758</v>
      </c>
      <c r="I561" s="14">
        <f>IF(C561="N/A", 0, INDEX('Probability Tables'!$K$56:$K$58, MATCH(C561, 'Probability Tables'!$A$56:$A$58, 0)))</f>
        <v>-0.45323538437685085</v>
      </c>
      <c r="J561" s="14">
        <f>'Probability Tables'!$E$4</f>
        <v>-0.95753369040820424</v>
      </c>
      <c r="K561" s="16">
        <f>SUM(H561:J561)</f>
        <v>-2.9105080699627308</v>
      </c>
      <c r="L561" s="15">
        <f>EXP(G561)/(EXP(G561)+EXP(K561))*100</f>
        <v>62.308895438074174</v>
      </c>
      <c r="M561" s="15">
        <f>EXP(K561)/(EXP(K561)+EXP(G561))*100</f>
        <v>37.691104561925826</v>
      </c>
      <c r="N561" s="17">
        <f t="shared" si="8"/>
        <v>0</v>
      </c>
      <c r="O561" s="17">
        <v>1</v>
      </c>
    </row>
    <row r="562" spans="1:15" x14ac:dyDescent="0.25">
      <c r="A562" t="s">
        <v>802</v>
      </c>
      <c r="B562" s="12" t="s">
        <v>1251</v>
      </c>
      <c r="C562" s="12" t="s">
        <v>27</v>
      </c>
      <c r="D562" s="13">
        <f>IF(B562="N/A", 0, INDEX('Probability Tables'!$J$48:$J$50, MATCH(B562, 'Probability Tables'!$A$48:$A$50, 0)))</f>
        <v>-0.71512608727872051</v>
      </c>
      <c r="E562" s="13">
        <f>IF(C562="N/A", 0, INDEX('Probability Tables'!$J$56:$J$58, MATCH(C562, 'Probability Tables'!$A$56:$A$58, 0)))</f>
        <v>-2.4423470353692043</v>
      </c>
      <c r="F562" s="13">
        <f>'Probability Tables'!$E$3</f>
        <v>-0.48424598596127871</v>
      </c>
      <c r="G562" s="16">
        <f>SUM(D562:F562)</f>
        <v>-3.6417191086092036</v>
      </c>
      <c r="H562" s="14">
        <f>IF(B562="N/A", 0, INDEX('Probability Tables'!$K$48:$K$50, MATCH(B562, 'Probability Tables'!$A$48:$A$50, 0)))</f>
        <v>-1.624036711855253</v>
      </c>
      <c r="I562" s="14">
        <f>IF(C562="N/A", 0, INDEX('Probability Tables'!$K$56:$K$58, MATCH(C562, 'Probability Tables'!$A$56:$A$58, 0)))</f>
        <v>-2.4037432426807936</v>
      </c>
      <c r="J562" s="14">
        <f>'Probability Tables'!$E$4</f>
        <v>-0.95753369040820424</v>
      </c>
      <c r="K562" s="16">
        <f>SUM(H562:J562)</f>
        <v>-4.9853136449442506</v>
      </c>
      <c r="L562" s="15">
        <f>EXP(G562)/(EXP(G562)+EXP(K562))*100</f>
        <v>79.308044015970736</v>
      </c>
      <c r="M562" s="15">
        <f>EXP(K562)/(EXP(K562)+EXP(G562))*100</f>
        <v>20.69195598402926</v>
      </c>
      <c r="N562" s="17">
        <f t="shared" si="8"/>
        <v>0</v>
      </c>
      <c r="O562" s="17">
        <v>0</v>
      </c>
    </row>
    <row r="563" spans="1:15" x14ac:dyDescent="0.25">
      <c r="A563" t="s">
        <v>803</v>
      </c>
      <c r="B563" s="12" t="s">
        <v>1251</v>
      </c>
      <c r="C563" s="12" t="s">
        <v>15</v>
      </c>
      <c r="D563" s="13">
        <f>IF(B563="N/A", 0, INDEX('Probability Tables'!$J$48:$J$50, MATCH(B563, 'Probability Tables'!$A$48:$A$50, 0)))</f>
        <v>-0.71512608727872051</v>
      </c>
      <c r="E563" s="13">
        <f>IF(C563="N/A", 0, INDEX('Probability Tables'!$J$56:$J$58, MATCH(C563, 'Probability Tables'!$A$56:$A$58, 0)))</f>
        <v>-0.25442485069529852</v>
      </c>
      <c r="F563" s="13">
        <f>'Probability Tables'!$E$3</f>
        <v>-0.48424598596127871</v>
      </c>
      <c r="G563" s="16">
        <f>SUM(D563:F563)</f>
        <v>-1.4537969239352977</v>
      </c>
      <c r="H563" s="14">
        <f>IF(B563="N/A", 0, INDEX('Probability Tables'!$K$48:$K$50, MATCH(B563, 'Probability Tables'!$A$48:$A$50, 0)))</f>
        <v>-1.624036711855253</v>
      </c>
      <c r="I563" s="14">
        <f>IF(C563="N/A", 0, INDEX('Probability Tables'!$K$56:$K$58, MATCH(C563, 'Probability Tables'!$A$56:$A$58, 0)))</f>
        <v>-0.45323538437685085</v>
      </c>
      <c r="J563" s="14">
        <f>'Probability Tables'!$E$4</f>
        <v>-0.95753369040820424</v>
      </c>
      <c r="K563" s="16">
        <f>SUM(H563:J563)</f>
        <v>-3.034805786640308</v>
      </c>
      <c r="L563" s="15">
        <f>EXP(G563)/(EXP(G563)+EXP(K563))*100</f>
        <v>82.934735008829435</v>
      </c>
      <c r="M563" s="15">
        <f>EXP(K563)/(EXP(K563)+EXP(G563))*100</f>
        <v>17.065264991170558</v>
      </c>
      <c r="N563" s="17">
        <f t="shared" si="8"/>
        <v>0</v>
      </c>
      <c r="O563" s="17">
        <v>0</v>
      </c>
    </row>
    <row r="564" spans="1:15" x14ac:dyDescent="0.25">
      <c r="A564" t="s">
        <v>804</v>
      </c>
      <c r="B564" s="12" t="s">
        <v>1252</v>
      </c>
      <c r="C564" s="12" t="s">
        <v>15</v>
      </c>
      <c r="D564" s="13">
        <f>IF(B564="N/A", 0, INDEX('Probability Tables'!$J$48:$J$50, MATCH(B564, 'Probability Tables'!$A$48:$A$50, 0)))</f>
        <v>-1.6691571471357227</v>
      </c>
      <c r="E564" s="13">
        <f>IF(C564="N/A", 0, INDEX('Probability Tables'!$J$56:$J$58, MATCH(C564, 'Probability Tables'!$A$56:$A$58, 0)))</f>
        <v>-0.25442485069529852</v>
      </c>
      <c r="F564" s="13">
        <f>'Probability Tables'!$E$3</f>
        <v>-0.48424598596127871</v>
      </c>
      <c r="G564" s="16">
        <f>SUM(D564:F564)</f>
        <v>-2.4078279837923002</v>
      </c>
      <c r="H564" s="14">
        <f>IF(B564="N/A", 0, INDEX('Probability Tables'!$K$48:$K$50, MATCH(B564, 'Probability Tables'!$A$48:$A$50, 0)))</f>
        <v>-1.4997389951776758</v>
      </c>
      <c r="I564" s="14">
        <f>IF(C564="N/A", 0, INDEX('Probability Tables'!$K$56:$K$58, MATCH(C564, 'Probability Tables'!$A$56:$A$58, 0)))</f>
        <v>-0.45323538437685085</v>
      </c>
      <c r="J564" s="14">
        <f>'Probability Tables'!$E$4</f>
        <v>-0.95753369040820424</v>
      </c>
      <c r="K564" s="16">
        <f>SUM(H564:J564)</f>
        <v>-2.9105080699627308</v>
      </c>
      <c r="L564" s="15">
        <f>EXP(G564)/(EXP(G564)+EXP(K564))*100</f>
        <v>62.308895438074174</v>
      </c>
      <c r="M564" s="15">
        <f>EXP(K564)/(EXP(K564)+EXP(G564))*100</f>
        <v>37.691104561925826</v>
      </c>
      <c r="N564" s="17">
        <f t="shared" si="8"/>
        <v>0</v>
      </c>
      <c r="O564" s="17">
        <v>0</v>
      </c>
    </row>
    <row r="565" spans="1:15" x14ac:dyDescent="0.25">
      <c r="A565" t="s">
        <v>805</v>
      </c>
      <c r="B565" s="12" t="s">
        <v>1251</v>
      </c>
      <c r="C565" s="12" t="s">
        <v>15</v>
      </c>
      <c r="D565" s="13">
        <f>IF(B565="N/A", 0, INDEX('Probability Tables'!$J$48:$J$50, MATCH(B565, 'Probability Tables'!$A$48:$A$50, 0)))</f>
        <v>-0.71512608727872051</v>
      </c>
      <c r="E565" s="13">
        <f>IF(C565="N/A", 0, INDEX('Probability Tables'!$J$56:$J$58, MATCH(C565, 'Probability Tables'!$A$56:$A$58, 0)))</f>
        <v>-0.25442485069529852</v>
      </c>
      <c r="F565" s="13">
        <f>'Probability Tables'!$E$3</f>
        <v>-0.48424598596127871</v>
      </c>
      <c r="G565" s="16">
        <f>SUM(D565:F565)</f>
        <v>-1.4537969239352977</v>
      </c>
      <c r="H565" s="14">
        <f>IF(B565="N/A", 0, INDEX('Probability Tables'!$K$48:$K$50, MATCH(B565, 'Probability Tables'!$A$48:$A$50, 0)))</f>
        <v>-1.624036711855253</v>
      </c>
      <c r="I565" s="14">
        <f>IF(C565="N/A", 0, INDEX('Probability Tables'!$K$56:$K$58, MATCH(C565, 'Probability Tables'!$A$56:$A$58, 0)))</f>
        <v>-0.45323538437685085</v>
      </c>
      <c r="J565" s="14">
        <f>'Probability Tables'!$E$4</f>
        <v>-0.95753369040820424</v>
      </c>
      <c r="K565" s="16">
        <f>SUM(H565:J565)</f>
        <v>-3.034805786640308</v>
      </c>
      <c r="L565" s="15">
        <f>EXP(G565)/(EXP(G565)+EXP(K565))*100</f>
        <v>82.934735008829435</v>
      </c>
      <c r="M565" s="15">
        <f>EXP(K565)/(EXP(K565)+EXP(G565))*100</f>
        <v>17.065264991170558</v>
      </c>
      <c r="N565" s="17">
        <f t="shared" si="8"/>
        <v>0</v>
      </c>
      <c r="O565" s="17">
        <v>0</v>
      </c>
    </row>
    <row r="566" spans="1:15" x14ac:dyDescent="0.25">
      <c r="A566" t="s">
        <v>807</v>
      </c>
      <c r="B566" s="12" t="s">
        <v>1251</v>
      </c>
      <c r="C566" s="12" t="s">
        <v>15</v>
      </c>
      <c r="D566" s="13">
        <f>IF(B566="N/A", 0, INDEX('Probability Tables'!$J$48:$J$50, MATCH(B566, 'Probability Tables'!$A$48:$A$50, 0)))</f>
        <v>-0.71512608727872051</v>
      </c>
      <c r="E566" s="13">
        <f>IF(C566="N/A", 0, INDEX('Probability Tables'!$J$56:$J$58, MATCH(C566, 'Probability Tables'!$A$56:$A$58, 0)))</f>
        <v>-0.25442485069529852</v>
      </c>
      <c r="F566" s="13">
        <f>'Probability Tables'!$E$3</f>
        <v>-0.48424598596127871</v>
      </c>
      <c r="G566" s="16">
        <f>SUM(D566:F566)</f>
        <v>-1.4537969239352977</v>
      </c>
      <c r="H566" s="14">
        <f>IF(B566="N/A", 0, INDEX('Probability Tables'!$K$48:$K$50, MATCH(B566, 'Probability Tables'!$A$48:$A$50, 0)))</f>
        <v>-1.624036711855253</v>
      </c>
      <c r="I566" s="14">
        <f>IF(C566="N/A", 0, INDEX('Probability Tables'!$K$56:$K$58, MATCH(C566, 'Probability Tables'!$A$56:$A$58, 0)))</f>
        <v>-0.45323538437685085</v>
      </c>
      <c r="J566" s="14">
        <f>'Probability Tables'!$E$4</f>
        <v>-0.95753369040820424</v>
      </c>
      <c r="K566" s="16">
        <f>SUM(H566:J566)</f>
        <v>-3.034805786640308</v>
      </c>
      <c r="L566" s="15">
        <f>EXP(G566)/(EXP(G566)+EXP(K566))*100</f>
        <v>82.934735008829435</v>
      </c>
      <c r="M566" s="15">
        <f>EXP(K566)/(EXP(K566)+EXP(G566))*100</f>
        <v>17.065264991170558</v>
      </c>
      <c r="N566" s="17">
        <f t="shared" si="8"/>
        <v>0</v>
      </c>
      <c r="O566" s="17">
        <v>0</v>
      </c>
    </row>
    <row r="567" spans="1:15" x14ac:dyDescent="0.25">
      <c r="A567" t="s">
        <v>809</v>
      </c>
      <c r="B567" s="12" t="s">
        <v>1250</v>
      </c>
      <c r="C567" s="12" t="s">
        <v>15</v>
      </c>
      <c r="D567" s="13">
        <f>IF(B567="N/A", 0, INDEX('Probability Tables'!$J$48:$J$50, MATCH(B567, 'Probability Tables'!$A$48:$A$50, 0)))</f>
        <v>-1.1317644959850102</v>
      </c>
      <c r="E567" s="13">
        <f>IF(C567="N/A", 0, INDEX('Probability Tables'!$J$56:$J$58, MATCH(C567, 'Probability Tables'!$A$56:$A$58, 0)))</f>
        <v>-0.25442485069529852</v>
      </c>
      <c r="F567" s="13">
        <f>'Probability Tables'!$E$3</f>
        <v>-0.48424598596127871</v>
      </c>
      <c r="G567" s="16">
        <f>SUM(D567:F567)</f>
        <v>-1.8704353326415875</v>
      </c>
      <c r="H567" s="14">
        <f>IF(B567="N/A", 0, INDEX('Probability Tables'!$K$48:$K$50, MATCH(B567, 'Probability Tables'!$A$48:$A$50, 0)))</f>
        <v>-0.54522705048332309</v>
      </c>
      <c r="I567" s="14">
        <f>IF(C567="N/A", 0, INDEX('Probability Tables'!$K$56:$K$58, MATCH(C567, 'Probability Tables'!$A$56:$A$58, 0)))</f>
        <v>-0.45323538437685085</v>
      </c>
      <c r="J567" s="14">
        <f>'Probability Tables'!$E$4</f>
        <v>-0.95753369040820424</v>
      </c>
      <c r="K567" s="16">
        <f>SUM(H567:J567)</f>
        <v>-1.9559961252683782</v>
      </c>
      <c r="L567" s="15">
        <f>EXP(G567)/(EXP(G567)+EXP(K567))*100</f>
        <v>52.137715852432443</v>
      </c>
      <c r="M567" s="15">
        <f>EXP(K567)/(EXP(K567)+EXP(G567))*100</f>
        <v>47.862284147567557</v>
      </c>
      <c r="N567" s="17">
        <f t="shared" si="8"/>
        <v>0</v>
      </c>
      <c r="O567" s="17">
        <v>0</v>
      </c>
    </row>
    <row r="568" spans="1:15" x14ac:dyDescent="0.25">
      <c r="A568" t="s">
        <v>811</v>
      </c>
      <c r="B568" s="12" t="s">
        <v>1251</v>
      </c>
      <c r="C568" s="12" t="s">
        <v>15</v>
      </c>
      <c r="D568" s="13">
        <f>IF(B568="N/A", 0, INDEX('Probability Tables'!$J$48:$J$50, MATCH(B568, 'Probability Tables'!$A$48:$A$50, 0)))</f>
        <v>-0.71512608727872051</v>
      </c>
      <c r="E568" s="13">
        <f>IF(C568="N/A", 0, INDEX('Probability Tables'!$J$56:$J$58, MATCH(C568, 'Probability Tables'!$A$56:$A$58, 0)))</f>
        <v>-0.25442485069529852</v>
      </c>
      <c r="F568" s="13">
        <f>'Probability Tables'!$E$3</f>
        <v>-0.48424598596127871</v>
      </c>
      <c r="G568" s="16">
        <f>SUM(D568:F568)</f>
        <v>-1.4537969239352977</v>
      </c>
      <c r="H568" s="14">
        <f>IF(B568="N/A", 0, INDEX('Probability Tables'!$K$48:$K$50, MATCH(B568, 'Probability Tables'!$A$48:$A$50, 0)))</f>
        <v>-1.624036711855253</v>
      </c>
      <c r="I568" s="14">
        <f>IF(C568="N/A", 0, INDEX('Probability Tables'!$K$56:$K$58, MATCH(C568, 'Probability Tables'!$A$56:$A$58, 0)))</f>
        <v>-0.45323538437685085</v>
      </c>
      <c r="J568" s="14">
        <f>'Probability Tables'!$E$4</f>
        <v>-0.95753369040820424</v>
      </c>
      <c r="K568" s="16">
        <f>SUM(H568:J568)</f>
        <v>-3.034805786640308</v>
      </c>
      <c r="L568" s="15">
        <f>EXP(G568)/(EXP(G568)+EXP(K568))*100</f>
        <v>82.934735008829435</v>
      </c>
      <c r="M568" s="15">
        <f>EXP(K568)/(EXP(K568)+EXP(G568))*100</f>
        <v>17.065264991170558</v>
      </c>
      <c r="N568" s="17">
        <f t="shared" si="8"/>
        <v>0</v>
      </c>
      <c r="O568" s="17">
        <v>0</v>
      </c>
    </row>
    <row r="569" spans="1:15" x14ac:dyDescent="0.25">
      <c r="A569" t="s">
        <v>812</v>
      </c>
      <c r="B569" s="12" t="s">
        <v>1250</v>
      </c>
      <c r="C569" s="12" t="s">
        <v>15</v>
      </c>
      <c r="D569" s="13">
        <f>IF(B569="N/A", 0, INDEX('Probability Tables'!$J$48:$J$50, MATCH(B569, 'Probability Tables'!$A$48:$A$50, 0)))</f>
        <v>-1.1317644959850102</v>
      </c>
      <c r="E569" s="13">
        <f>IF(C569="N/A", 0, INDEX('Probability Tables'!$J$56:$J$58, MATCH(C569, 'Probability Tables'!$A$56:$A$58, 0)))</f>
        <v>-0.25442485069529852</v>
      </c>
      <c r="F569" s="13">
        <f>'Probability Tables'!$E$3</f>
        <v>-0.48424598596127871</v>
      </c>
      <c r="G569" s="16">
        <f>SUM(D569:F569)</f>
        <v>-1.8704353326415875</v>
      </c>
      <c r="H569" s="14">
        <f>IF(B569="N/A", 0, INDEX('Probability Tables'!$K$48:$K$50, MATCH(B569, 'Probability Tables'!$A$48:$A$50, 0)))</f>
        <v>-0.54522705048332309</v>
      </c>
      <c r="I569" s="14">
        <f>IF(C569="N/A", 0, INDEX('Probability Tables'!$K$56:$K$58, MATCH(C569, 'Probability Tables'!$A$56:$A$58, 0)))</f>
        <v>-0.45323538437685085</v>
      </c>
      <c r="J569" s="14">
        <f>'Probability Tables'!$E$4</f>
        <v>-0.95753369040820424</v>
      </c>
      <c r="K569" s="16">
        <f>SUM(H569:J569)</f>
        <v>-1.9559961252683782</v>
      </c>
      <c r="L569" s="15">
        <f>EXP(G569)/(EXP(G569)+EXP(K569))*100</f>
        <v>52.137715852432443</v>
      </c>
      <c r="M569" s="15">
        <f>EXP(K569)/(EXP(K569)+EXP(G569))*100</f>
        <v>47.862284147567557</v>
      </c>
      <c r="N569" s="17">
        <f t="shared" si="8"/>
        <v>0</v>
      </c>
      <c r="O569" s="17">
        <v>0</v>
      </c>
    </row>
    <row r="570" spans="1:15" x14ac:dyDescent="0.25">
      <c r="A570" t="s">
        <v>813</v>
      </c>
      <c r="B570" s="12" t="s">
        <v>1251</v>
      </c>
      <c r="C570" s="12" t="s">
        <v>20</v>
      </c>
      <c r="D570" s="13">
        <f>IF(B570="N/A", 0, INDEX('Probability Tables'!$J$48:$J$50, MATCH(B570, 'Probability Tables'!$A$48:$A$50, 0)))</f>
        <v>-0.71512608727872051</v>
      </c>
      <c r="E570" s="13">
        <f>IF(C570="N/A", 0, INDEX('Probability Tables'!$J$56:$J$58, MATCH(C570, 'Probability Tables'!$A$56:$A$58, 0)))</f>
        <v>-1.9828147059907641</v>
      </c>
      <c r="F570" s="13">
        <f>'Probability Tables'!$E$3</f>
        <v>-0.48424598596127871</v>
      </c>
      <c r="G570" s="16">
        <f>SUM(D570:F570)</f>
        <v>-3.1821867792307637</v>
      </c>
      <c r="H570" s="14">
        <f>IF(B570="N/A", 0, INDEX('Probability Tables'!$K$48:$K$50, MATCH(B570, 'Probability Tables'!$A$48:$A$50, 0)))</f>
        <v>-1.624036711855253</v>
      </c>
      <c r="I570" s="14">
        <f>IF(C570="N/A", 0, INDEX('Probability Tables'!$K$56:$K$58, MATCH(C570, 'Probability Tables'!$A$56:$A$58, 0)))</f>
        <v>-1.2944356648959361</v>
      </c>
      <c r="J570" s="14">
        <f>'Probability Tables'!$E$4</f>
        <v>-0.95753369040820424</v>
      </c>
      <c r="K570" s="16">
        <f>SUM(H570:J570)</f>
        <v>-3.876006067159393</v>
      </c>
      <c r="L570" s="15">
        <f>EXP(G570)/(EXP(G570)+EXP(K570))*100</f>
        <v>66.681600712528208</v>
      </c>
      <c r="M570" s="15">
        <f>EXP(K570)/(EXP(K570)+EXP(G570))*100</f>
        <v>33.318399287471799</v>
      </c>
      <c r="N570" s="17">
        <f t="shared" si="8"/>
        <v>0</v>
      </c>
      <c r="O570" s="17">
        <v>0</v>
      </c>
    </row>
    <row r="571" spans="1:15" x14ac:dyDescent="0.25">
      <c r="A571" t="s">
        <v>814</v>
      </c>
      <c r="B571" s="12" t="s">
        <v>1251</v>
      </c>
      <c r="C571" s="12" t="s">
        <v>15</v>
      </c>
      <c r="D571" s="13">
        <f>IF(B571="N/A", 0, INDEX('Probability Tables'!$J$48:$J$50, MATCH(B571, 'Probability Tables'!$A$48:$A$50, 0)))</f>
        <v>-0.71512608727872051</v>
      </c>
      <c r="E571" s="13">
        <f>IF(C571="N/A", 0, INDEX('Probability Tables'!$J$56:$J$58, MATCH(C571, 'Probability Tables'!$A$56:$A$58, 0)))</f>
        <v>-0.25442485069529852</v>
      </c>
      <c r="F571" s="13">
        <f>'Probability Tables'!$E$3</f>
        <v>-0.48424598596127871</v>
      </c>
      <c r="G571" s="16">
        <f>SUM(D571:F571)</f>
        <v>-1.4537969239352977</v>
      </c>
      <c r="H571" s="14">
        <f>IF(B571="N/A", 0, INDEX('Probability Tables'!$K$48:$K$50, MATCH(B571, 'Probability Tables'!$A$48:$A$50, 0)))</f>
        <v>-1.624036711855253</v>
      </c>
      <c r="I571" s="14">
        <f>IF(C571="N/A", 0, INDEX('Probability Tables'!$K$56:$K$58, MATCH(C571, 'Probability Tables'!$A$56:$A$58, 0)))</f>
        <v>-0.45323538437685085</v>
      </c>
      <c r="J571" s="14">
        <f>'Probability Tables'!$E$4</f>
        <v>-0.95753369040820424</v>
      </c>
      <c r="K571" s="16">
        <f>SUM(H571:J571)</f>
        <v>-3.034805786640308</v>
      </c>
      <c r="L571" s="15">
        <f>EXP(G571)/(EXP(G571)+EXP(K571))*100</f>
        <v>82.934735008829435</v>
      </c>
      <c r="M571" s="15">
        <f>EXP(K571)/(EXP(K571)+EXP(G571))*100</f>
        <v>17.065264991170558</v>
      </c>
      <c r="N571" s="17">
        <f t="shared" si="8"/>
        <v>0</v>
      </c>
      <c r="O571" s="17">
        <v>1</v>
      </c>
    </row>
    <row r="572" spans="1:15" x14ac:dyDescent="0.25">
      <c r="A572" t="s">
        <v>815</v>
      </c>
      <c r="B572" s="12" t="s">
        <v>1252</v>
      </c>
      <c r="C572" s="12" t="s">
        <v>15</v>
      </c>
      <c r="D572" s="13">
        <f>IF(B572="N/A", 0, INDEX('Probability Tables'!$J$48:$J$50, MATCH(B572, 'Probability Tables'!$A$48:$A$50, 0)))</f>
        <v>-1.6691571471357227</v>
      </c>
      <c r="E572" s="13">
        <f>IF(C572="N/A", 0, INDEX('Probability Tables'!$J$56:$J$58, MATCH(C572, 'Probability Tables'!$A$56:$A$58, 0)))</f>
        <v>-0.25442485069529852</v>
      </c>
      <c r="F572" s="13">
        <f>'Probability Tables'!$E$3</f>
        <v>-0.48424598596127871</v>
      </c>
      <c r="G572" s="16">
        <f>SUM(D572:F572)</f>
        <v>-2.4078279837923002</v>
      </c>
      <c r="H572" s="14">
        <f>IF(B572="N/A", 0, INDEX('Probability Tables'!$K$48:$K$50, MATCH(B572, 'Probability Tables'!$A$48:$A$50, 0)))</f>
        <v>-1.4997389951776758</v>
      </c>
      <c r="I572" s="14">
        <f>IF(C572="N/A", 0, INDEX('Probability Tables'!$K$56:$K$58, MATCH(C572, 'Probability Tables'!$A$56:$A$58, 0)))</f>
        <v>-0.45323538437685085</v>
      </c>
      <c r="J572" s="14">
        <f>'Probability Tables'!$E$4</f>
        <v>-0.95753369040820424</v>
      </c>
      <c r="K572" s="16">
        <f>SUM(H572:J572)</f>
        <v>-2.9105080699627308</v>
      </c>
      <c r="L572" s="15">
        <f>EXP(G572)/(EXP(G572)+EXP(K572))*100</f>
        <v>62.308895438074174</v>
      </c>
      <c r="M572" s="15">
        <f>EXP(K572)/(EXP(K572)+EXP(G572))*100</f>
        <v>37.691104561925826</v>
      </c>
      <c r="N572" s="17">
        <f t="shared" si="8"/>
        <v>0</v>
      </c>
      <c r="O572" s="17">
        <v>1</v>
      </c>
    </row>
    <row r="573" spans="1:15" x14ac:dyDescent="0.25">
      <c r="A573" t="s">
        <v>817</v>
      </c>
      <c r="B573" s="12" t="s">
        <v>1250</v>
      </c>
      <c r="C573" s="12" t="s">
        <v>15</v>
      </c>
      <c r="D573" s="13">
        <f>IF(B573="N/A", 0, INDEX('Probability Tables'!$J$48:$J$50, MATCH(B573, 'Probability Tables'!$A$48:$A$50, 0)))</f>
        <v>-1.1317644959850102</v>
      </c>
      <c r="E573" s="13">
        <f>IF(C573="N/A", 0, INDEX('Probability Tables'!$J$56:$J$58, MATCH(C573, 'Probability Tables'!$A$56:$A$58, 0)))</f>
        <v>-0.25442485069529852</v>
      </c>
      <c r="F573" s="13">
        <f>'Probability Tables'!$E$3</f>
        <v>-0.48424598596127871</v>
      </c>
      <c r="G573" s="16">
        <f>SUM(D573:F573)</f>
        <v>-1.8704353326415875</v>
      </c>
      <c r="H573" s="14">
        <f>IF(B573="N/A", 0, INDEX('Probability Tables'!$K$48:$K$50, MATCH(B573, 'Probability Tables'!$A$48:$A$50, 0)))</f>
        <v>-0.54522705048332309</v>
      </c>
      <c r="I573" s="14">
        <f>IF(C573="N/A", 0, INDEX('Probability Tables'!$K$56:$K$58, MATCH(C573, 'Probability Tables'!$A$56:$A$58, 0)))</f>
        <v>-0.45323538437685085</v>
      </c>
      <c r="J573" s="14">
        <f>'Probability Tables'!$E$4</f>
        <v>-0.95753369040820424</v>
      </c>
      <c r="K573" s="16">
        <f>SUM(H573:J573)</f>
        <v>-1.9559961252683782</v>
      </c>
      <c r="L573" s="15">
        <f>EXP(G573)/(EXP(G573)+EXP(K573))*100</f>
        <v>52.137715852432443</v>
      </c>
      <c r="M573" s="15">
        <f>EXP(K573)/(EXP(K573)+EXP(G573))*100</f>
        <v>47.862284147567557</v>
      </c>
      <c r="N573" s="17">
        <f t="shared" si="8"/>
        <v>0</v>
      </c>
      <c r="O573" s="17">
        <v>1</v>
      </c>
    </row>
    <row r="574" spans="1:15" x14ac:dyDescent="0.25">
      <c r="A574" t="s">
        <v>819</v>
      </c>
      <c r="B574" s="12" t="s">
        <v>1250</v>
      </c>
      <c r="C574" s="12" t="s">
        <v>15</v>
      </c>
      <c r="D574" s="13">
        <f>IF(B574="N/A", 0, INDEX('Probability Tables'!$J$48:$J$50, MATCH(B574, 'Probability Tables'!$A$48:$A$50, 0)))</f>
        <v>-1.1317644959850102</v>
      </c>
      <c r="E574" s="13">
        <f>IF(C574="N/A", 0, INDEX('Probability Tables'!$J$56:$J$58, MATCH(C574, 'Probability Tables'!$A$56:$A$58, 0)))</f>
        <v>-0.25442485069529852</v>
      </c>
      <c r="F574" s="13">
        <f>'Probability Tables'!$E$3</f>
        <v>-0.48424598596127871</v>
      </c>
      <c r="G574" s="16">
        <f>SUM(D574:F574)</f>
        <v>-1.8704353326415875</v>
      </c>
      <c r="H574" s="14">
        <f>IF(B574="N/A", 0, INDEX('Probability Tables'!$K$48:$K$50, MATCH(B574, 'Probability Tables'!$A$48:$A$50, 0)))</f>
        <v>-0.54522705048332309</v>
      </c>
      <c r="I574" s="14">
        <f>IF(C574="N/A", 0, INDEX('Probability Tables'!$K$56:$K$58, MATCH(C574, 'Probability Tables'!$A$56:$A$58, 0)))</f>
        <v>-0.45323538437685085</v>
      </c>
      <c r="J574" s="14">
        <f>'Probability Tables'!$E$4</f>
        <v>-0.95753369040820424</v>
      </c>
      <c r="K574" s="16">
        <f>SUM(H574:J574)</f>
        <v>-1.9559961252683782</v>
      </c>
      <c r="L574" s="15">
        <f>EXP(G574)/(EXP(G574)+EXP(K574))*100</f>
        <v>52.137715852432443</v>
      </c>
      <c r="M574" s="15">
        <f>EXP(K574)/(EXP(K574)+EXP(G574))*100</f>
        <v>47.862284147567557</v>
      </c>
      <c r="N574" s="17">
        <f t="shared" si="8"/>
        <v>0</v>
      </c>
      <c r="O574" s="17">
        <v>1</v>
      </c>
    </row>
    <row r="575" spans="1:15" x14ac:dyDescent="0.25">
      <c r="A575" t="s">
        <v>821</v>
      </c>
      <c r="B575" s="12" t="s">
        <v>1251</v>
      </c>
      <c r="C575" s="12" t="s">
        <v>27</v>
      </c>
      <c r="D575" s="13">
        <f>IF(B575="N/A", 0, INDEX('Probability Tables'!$J$48:$J$50, MATCH(B575, 'Probability Tables'!$A$48:$A$50, 0)))</f>
        <v>-0.71512608727872051</v>
      </c>
      <c r="E575" s="13">
        <f>IF(C575="N/A", 0, INDEX('Probability Tables'!$J$56:$J$58, MATCH(C575, 'Probability Tables'!$A$56:$A$58, 0)))</f>
        <v>-2.4423470353692043</v>
      </c>
      <c r="F575" s="13">
        <f>'Probability Tables'!$E$3</f>
        <v>-0.48424598596127871</v>
      </c>
      <c r="G575" s="16">
        <f>SUM(D575:F575)</f>
        <v>-3.6417191086092036</v>
      </c>
      <c r="H575" s="14">
        <f>IF(B575="N/A", 0, INDEX('Probability Tables'!$K$48:$K$50, MATCH(B575, 'Probability Tables'!$A$48:$A$50, 0)))</f>
        <v>-1.624036711855253</v>
      </c>
      <c r="I575" s="14">
        <f>IF(C575="N/A", 0, INDEX('Probability Tables'!$K$56:$K$58, MATCH(C575, 'Probability Tables'!$A$56:$A$58, 0)))</f>
        <v>-2.4037432426807936</v>
      </c>
      <c r="J575" s="14">
        <f>'Probability Tables'!$E$4</f>
        <v>-0.95753369040820424</v>
      </c>
      <c r="K575" s="16">
        <f>SUM(H575:J575)</f>
        <v>-4.9853136449442506</v>
      </c>
      <c r="L575" s="15">
        <f>EXP(G575)/(EXP(G575)+EXP(K575))*100</f>
        <v>79.308044015970736</v>
      </c>
      <c r="M575" s="15">
        <f>EXP(K575)/(EXP(K575)+EXP(G575))*100</f>
        <v>20.69195598402926</v>
      </c>
      <c r="N575" s="17">
        <f t="shared" si="8"/>
        <v>0</v>
      </c>
      <c r="O575" s="17">
        <v>1</v>
      </c>
    </row>
    <row r="576" spans="1:15" x14ac:dyDescent="0.25">
      <c r="A576" t="s">
        <v>822</v>
      </c>
      <c r="B576" s="12" t="s">
        <v>1251</v>
      </c>
      <c r="C576" s="12" t="s">
        <v>15</v>
      </c>
      <c r="D576" s="13">
        <f>IF(B576="N/A", 0, INDEX('Probability Tables'!$J$48:$J$50, MATCH(B576, 'Probability Tables'!$A$48:$A$50, 0)))</f>
        <v>-0.71512608727872051</v>
      </c>
      <c r="E576" s="13">
        <f>IF(C576="N/A", 0, INDEX('Probability Tables'!$J$56:$J$58, MATCH(C576, 'Probability Tables'!$A$56:$A$58, 0)))</f>
        <v>-0.25442485069529852</v>
      </c>
      <c r="F576" s="13">
        <f>'Probability Tables'!$E$3</f>
        <v>-0.48424598596127871</v>
      </c>
      <c r="G576" s="16">
        <f>SUM(D576:F576)</f>
        <v>-1.4537969239352977</v>
      </c>
      <c r="H576" s="14">
        <f>IF(B576="N/A", 0, INDEX('Probability Tables'!$K$48:$K$50, MATCH(B576, 'Probability Tables'!$A$48:$A$50, 0)))</f>
        <v>-1.624036711855253</v>
      </c>
      <c r="I576" s="14">
        <f>IF(C576="N/A", 0, INDEX('Probability Tables'!$K$56:$K$58, MATCH(C576, 'Probability Tables'!$A$56:$A$58, 0)))</f>
        <v>-0.45323538437685085</v>
      </c>
      <c r="J576" s="14">
        <f>'Probability Tables'!$E$4</f>
        <v>-0.95753369040820424</v>
      </c>
      <c r="K576" s="16">
        <f>SUM(H576:J576)</f>
        <v>-3.034805786640308</v>
      </c>
      <c r="L576" s="15">
        <f>EXP(G576)/(EXP(G576)+EXP(K576))*100</f>
        <v>82.934735008829435</v>
      </c>
      <c r="M576" s="15">
        <f>EXP(K576)/(EXP(K576)+EXP(G576))*100</f>
        <v>17.065264991170558</v>
      </c>
      <c r="N576" s="17">
        <f t="shared" si="8"/>
        <v>0</v>
      </c>
      <c r="O576" s="17">
        <v>0</v>
      </c>
    </row>
    <row r="577" spans="1:15" x14ac:dyDescent="0.25">
      <c r="A577" t="s">
        <v>824</v>
      </c>
      <c r="B577" s="12" t="s">
        <v>1252</v>
      </c>
      <c r="C577" s="12" t="s">
        <v>15</v>
      </c>
      <c r="D577" s="13">
        <f>IF(B577="N/A", 0, INDEX('Probability Tables'!$J$48:$J$50, MATCH(B577, 'Probability Tables'!$A$48:$A$50, 0)))</f>
        <v>-1.6691571471357227</v>
      </c>
      <c r="E577" s="13">
        <f>IF(C577="N/A", 0, INDEX('Probability Tables'!$J$56:$J$58, MATCH(C577, 'Probability Tables'!$A$56:$A$58, 0)))</f>
        <v>-0.25442485069529852</v>
      </c>
      <c r="F577" s="13">
        <f>'Probability Tables'!$E$3</f>
        <v>-0.48424598596127871</v>
      </c>
      <c r="G577" s="16">
        <f>SUM(D577:F577)</f>
        <v>-2.4078279837923002</v>
      </c>
      <c r="H577" s="14">
        <f>IF(B577="N/A", 0, INDEX('Probability Tables'!$K$48:$K$50, MATCH(B577, 'Probability Tables'!$A$48:$A$50, 0)))</f>
        <v>-1.4997389951776758</v>
      </c>
      <c r="I577" s="14">
        <f>IF(C577="N/A", 0, INDEX('Probability Tables'!$K$56:$K$58, MATCH(C577, 'Probability Tables'!$A$56:$A$58, 0)))</f>
        <v>-0.45323538437685085</v>
      </c>
      <c r="J577" s="14">
        <f>'Probability Tables'!$E$4</f>
        <v>-0.95753369040820424</v>
      </c>
      <c r="K577" s="16">
        <f>SUM(H577:J577)</f>
        <v>-2.9105080699627308</v>
      </c>
      <c r="L577" s="15">
        <f>EXP(G577)/(EXP(G577)+EXP(K577))*100</f>
        <v>62.308895438074174</v>
      </c>
      <c r="M577" s="15">
        <f>EXP(K577)/(EXP(K577)+EXP(G577))*100</f>
        <v>37.691104561925826</v>
      </c>
      <c r="N577" s="17">
        <f t="shared" si="8"/>
        <v>0</v>
      </c>
      <c r="O577" s="17">
        <v>0</v>
      </c>
    </row>
    <row r="578" spans="1:15" x14ac:dyDescent="0.25">
      <c r="A578" t="s">
        <v>825</v>
      </c>
      <c r="B578" s="12" t="s">
        <v>1252</v>
      </c>
      <c r="C578" s="12" t="s">
        <v>15</v>
      </c>
      <c r="D578" s="13">
        <f>IF(B578="N/A", 0, INDEX('Probability Tables'!$J$48:$J$50, MATCH(B578, 'Probability Tables'!$A$48:$A$50, 0)))</f>
        <v>-1.6691571471357227</v>
      </c>
      <c r="E578" s="13">
        <f>IF(C578="N/A", 0, INDEX('Probability Tables'!$J$56:$J$58, MATCH(C578, 'Probability Tables'!$A$56:$A$58, 0)))</f>
        <v>-0.25442485069529852</v>
      </c>
      <c r="F578" s="13">
        <f>'Probability Tables'!$E$3</f>
        <v>-0.48424598596127871</v>
      </c>
      <c r="G578" s="16">
        <f>SUM(D578:F578)</f>
        <v>-2.4078279837923002</v>
      </c>
      <c r="H578" s="14">
        <f>IF(B578="N/A", 0, INDEX('Probability Tables'!$K$48:$K$50, MATCH(B578, 'Probability Tables'!$A$48:$A$50, 0)))</f>
        <v>-1.4997389951776758</v>
      </c>
      <c r="I578" s="14">
        <f>IF(C578="N/A", 0, INDEX('Probability Tables'!$K$56:$K$58, MATCH(C578, 'Probability Tables'!$A$56:$A$58, 0)))</f>
        <v>-0.45323538437685085</v>
      </c>
      <c r="J578" s="14">
        <f>'Probability Tables'!$E$4</f>
        <v>-0.95753369040820424</v>
      </c>
      <c r="K578" s="16">
        <f>SUM(H578:J578)</f>
        <v>-2.9105080699627308</v>
      </c>
      <c r="L578" s="15">
        <f>EXP(G578)/(EXP(G578)+EXP(K578))*100</f>
        <v>62.308895438074174</v>
      </c>
      <c r="M578" s="15">
        <f>EXP(K578)/(EXP(K578)+EXP(G578))*100</f>
        <v>37.691104561925826</v>
      </c>
      <c r="N578" s="17">
        <f t="shared" si="8"/>
        <v>0</v>
      </c>
      <c r="O578" s="17">
        <v>1</v>
      </c>
    </row>
    <row r="579" spans="1:15" x14ac:dyDescent="0.25">
      <c r="A579" t="s">
        <v>826</v>
      </c>
      <c r="B579" s="12" t="s">
        <v>1250</v>
      </c>
      <c r="C579" s="12" t="s">
        <v>15</v>
      </c>
      <c r="D579" s="13">
        <f>IF(B579="N/A", 0, INDEX('Probability Tables'!$J$48:$J$50, MATCH(B579, 'Probability Tables'!$A$48:$A$50, 0)))</f>
        <v>-1.1317644959850102</v>
      </c>
      <c r="E579" s="13">
        <f>IF(C579="N/A", 0, INDEX('Probability Tables'!$J$56:$J$58, MATCH(C579, 'Probability Tables'!$A$56:$A$58, 0)))</f>
        <v>-0.25442485069529852</v>
      </c>
      <c r="F579" s="13">
        <f>'Probability Tables'!$E$3</f>
        <v>-0.48424598596127871</v>
      </c>
      <c r="G579" s="16">
        <f>SUM(D579:F579)</f>
        <v>-1.8704353326415875</v>
      </c>
      <c r="H579" s="14">
        <f>IF(B579="N/A", 0, INDEX('Probability Tables'!$K$48:$K$50, MATCH(B579, 'Probability Tables'!$A$48:$A$50, 0)))</f>
        <v>-0.54522705048332309</v>
      </c>
      <c r="I579" s="14">
        <f>IF(C579="N/A", 0, INDEX('Probability Tables'!$K$56:$K$58, MATCH(C579, 'Probability Tables'!$A$56:$A$58, 0)))</f>
        <v>-0.45323538437685085</v>
      </c>
      <c r="J579" s="14">
        <f>'Probability Tables'!$E$4</f>
        <v>-0.95753369040820424</v>
      </c>
      <c r="K579" s="16">
        <f>SUM(H579:J579)</f>
        <v>-1.9559961252683782</v>
      </c>
      <c r="L579" s="15">
        <f>EXP(G579)/(EXP(G579)+EXP(K579))*100</f>
        <v>52.137715852432443</v>
      </c>
      <c r="M579" s="15">
        <f>EXP(K579)/(EXP(K579)+EXP(G579))*100</f>
        <v>47.862284147567557</v>
      </c>
      <c r="N579" s="17">
        <f t="shared" ref="N579:N642" si="9">IF(L579&gt;M579, 0, 1)</f>
        <v>0</v>
      </c>
      <c r="O579" s="17">
        <v>1</v>
      </c>
    </row>
    <row r="580" spans="1:15" x14ac:dyDescent="0.25">
      <c r="A580" t="s">
        <v>827</v>
      </c>
      <c r="B580" s="12" t="s">
        <v>1252</v>
      </c>
      <c r="C580" s="12" t="s">
        <v>20</v>
      </c>
      <c r="D580" s="13">
        <f>IF(B580="N/A", 0, INDEX('Probability Tables'!$J$48:$J$50, MATCH(B580, 'Probability Tables'!$A$48:$A$50, 0)))</f>
        <v>-1.6691571471357227</v>
      </c>
      <c r="E580" s="13">
        <f>IF(C580="N/A", 0, INDEX('Probability Tables'!$J$56:$J$58, MATCH(C580, 'Probability Tables'!$A$56:$A$58, 0)))</f>
        <v>-1.9828147059907641</v>
      </c>
      <c r="F580" s="13">
        <f>'Probability Tables'!$E$3</f>
        <v>-0.48424598596127871</v>
      </c>
      <c r="G580" s="16">
        <f>SUM(D580:F580)</f>
        <v>-4.1362178390877657</v>
      </c>
      <c r="H580" s="14">
        <f>IF(B580="N/A", 0, INDEX('Probability Tables'!$K$48:$K$50, MATCH(B580, 'Probability Tables'!$A$48:$A$50, 0)))</f>
        <v>-1.4997389951776758</v>
      </c>
      <c r="I580" s="14">
        <f>IF(C580="N/A", 0, INDEX('Probability Tables'!$K$56:$K$58, MATCH(C580, 'Probability Tables'!$A$56:$A$58, 0)))</f>
        <v>-1.2944356648959361</v>
      </c>
      <c r="J580" s="14">
        <f>'Probability Tables'!$E$4</f>
        <v>-0.95753369040820424</v>
      </c>
      <c r="K580" s="16">
        <f>SUM(H580:J580)</f>
        <v>-3.7517083504818158</v>
      </c>
      <c r="L580" s="15">
        <f>EXP(G580)/(EXP(G580)+EXP(K580))*100</f>
        <v>40.503972531057862</v>
      </c>
      <c r="M580" s="15">
        <f>EXP(K580)/(EXP(K580)+EXP(G580))*100</f>
        <v>59.496027468942138</v>
      </c>
      <c r="N580" s="17">
        <f t="shared" si="9"/>
        <v>1</v>
      </c>
      <c r="O580" s="17">
        <v>0</v>
      </c>
    </row>
    <row r="581" spans="1:15" x14ac:dyDescent="0.25">
      <c r="A581" t="s">
        <v>828</v>
      </c>
      <c r="B581" s="12" t="s">
        <v>1251</v>
      </c>
      <c r="C581" s="12" t="s">
        <v>15</v>
      </c>
      <c r="D581" s="13">
        <f>IF(B581="N/A", 0, INDEX('Probability Tables'!$J$48:$J$50, MATCH(B581, 'Probability Tables'!$A$48:$A$50, 0)))</f>
        <v>-0.71512608727872051</v>
      </c>
      <c r="E581" s="13">
        <f>IF(C581="N/A", 0, INDEX('Probability Tables'!$J$56:$J$58, MATCH(C581, 'Probability Tables'!$A$56:$A$58, 0)))</f>
        <v>-0.25442485069529852</v>
      </c>
      <c r="F581" s="13">
        <f>'Probability Tables'!$E$3</f>
        <v>-0.48424598596127871</v>
      </c>
      <c r="G581" s="16">
        <f>SUM(D581:F581)</f>
        <v>-1.4537969239352977</v>
      </c>
      <c r="H581" s="14">
        <f>IF(B581="N/A", 0, INDEX('Probability Tables'!$K$48:$K$50, MATCH(B581, 'Probability Tables'!$A$48:$A$50, 0)))</f>
        <v>-1.624036711855253</v>
      </c>
      <c r="I581" s="14">
        <f>IF(C581="N/A", 0, INDEX('Probability Tables'!$K$56:$K$58, MATCH(C581, 'Probability Tables'!$A$56:$A$58, 0)))</f>
        <v>-0.45323538437685085</v>
      </c>
      <c r="J581" s="14">
        <f>'Probability Tables'!$E$4</f>
        <v>-0.95753369040820424</v>
      </c>
      <c r="K581" s="16">
        <f>SUM(H581:J581)</f>
        <v>-3.034805786640308</v>
      </c>
      <c r="L581" s="15">
        <f>EXP(G581)/(EXP(G581)+EXP(K581))*100</f>
        <v>82.934735008829435</v>
      </c>
      <c r="M581" s="15">
        <f>EXP(K581)/(EXP(K581)+EXP(G581))*100</f>
        <v>17.065264991170558</v>
      </c>
      <c r="N581" s="17">
        <f t="shared" si="9"/>
        <v>0</v>
      </c>
      <c r="O581" s="17">
        <v>1</v>
      </c>
    </row>
    <row r="582" spans="1:15" x14ac:dyDescent="0.25">
      <c r="A582" t="s">
        <v>830</v>
      </c>
      <c r="B582" s="12" t="s">
        <v>1250</v>
      </c>
      <c r="C582" s="12" t="s">
        <v>15</v>
      </c>
      <c r="D582" s="13">
        <f>IF(B582="N/A", 0, INDEX('Probability Tables'!$J$48:$J$50, MATCH(B582, 'Probability Tables'!$A$48:$A$50, 0)))</f>
        <v>-1.1317644959850102</v>
      </c>
      <c r="E582" s="13">
        <f>IF(C582="N/A", 0, INDEX('Probability Tables'!$J$56:$J$58, MATCH(C582, 'Probability Tables'!$A$56:$A$58, 0)))</f>
        <v>-0.25442485069529852</v>
      </c>
      <c r="F582" s="13">
        <f>'Probability Tables'!$E$3</f>
        <v>-0.48424598596127871</v>
      </c>
      <c r="G582" s="16">
        <f>SUM(D582:F582)</f>
        <v>-1.8704353326415875</v>
      </c>
      <c r="H582" s="14">
        <f>IF(B582="N/A", 0, INDEX('Probability Tables'!$K$48:$K$50, MATCH(B582, 'Probability Tables'!$A$48:$A$50, 0)))</f>
        <v>-0.54522705048332309</v>
      </c>
      <c r="I582" s="14">
        <f>IF(C582="N/A", 0, INDEX('Probability Tables'!$K$56:$K$58, MATCH(C582, 'Probability Tables'!$A$56:$A$58, 0)))</f>
        <v>-0.45323538437685085</v>
      </c>
      <c r="J582" s="14">
        <f>'Probability Tables'!$E$4</f>
        <v>-0.95753369040820424</v>
      </c>
      <c r="K582" s="16">
        <f>SUM(H582:J582)</f>
        <v>-1.9559961252683782</v>
      </c>
      <c r="L582" s="15">
        <f>EXP(G582)/(EXP(G582)+EXP(K582))*100</f>
        <v>52.137715852432443</v>
      </c>
      <c r="M582" s="15">
        <f>EXP(K582)/(EXP(K582)+EXP(G582))*100</f>
        <v>47.862284147567557</v>
      </c>
      <c r="N582" s="17">
        <f t="shared" si="9"/>
        <v>0</v>
      </c>
      <c r="O582" s="17">
        <v>1</v>
      </c>
    </row>
    <row r="583" spans="1:15" x14ac:dyDescent="0.25">
      <c r="A583" t="s">
        <v>831</v>
      </c>
      <c r="B583" s="12" t="s">
        <v>1250</v>
      </c>
      <c r="C583" s="12" t="s">
        <v>20</v>
      </c>
      <c r="D583" s="13">
        <f>IF(B583="N/A", 0, INDEX('Probability Tables'!$J$48:$J$50, MATCH(B583, 'Probability Tables'!$A$48:$A$50, 0)))</f>
        <v>-1.1317644959850102</v>
      </c>
      <c r="E583" s="13">
        <f>IF(C583="N/A", 0, INDEX('Probability Tables'!$J$56:$J$58, MATCH(C583, 'Probability Tables'!$A$56:$A$58, 0)))</f>
        <v>-1.9828147059907641</v>
      </c>
      <c r="F583" s="13">
        <f>'Probability Tables'!$E$3</f>
        <v>-0.48424598596127871</v>
      </c>
      <c r="G583" s="16">
        <f>SUM(D583:F583)</f>
        <v>-3.5988251879370532</v>
      </c>
      <c r="H583" s="14">
        <f>IF(B583="N/A", 0, INDEX('Probability Tables'!$K$48:$K$50, MATCH(B583, 'Probability Tables'!$A$48:$A$50, 0)))</f>
        <v>-0.54522705048332309</v>
      </c>
      <c r="I583" s="14">
        <f>IF(C583="N/A", 0, INDEX('Probability Tables'!$K$56:$K$58, MATCH(C583, 'Probability Tables'!$A$56:$A$58, 0)))</f>
        <v>-1.2944356648959361</v>
      </c>
      <c r="J583" s="14">
        <f>'Probability Tables'!$E$4</f>
        <v>-0.95753369040820424</v>
      </c>
      <c r="K583" s="16">
        <f>SUM(H583:J583)</f>
        <v>-2.7971964057874632</v>
      </c>
      <c r="L583" s="15">
        <f>EXP(G583)/(EXP(G583)+EXP(K583))*100</f>
        <v>30.967721442888767</v>
      </c>
      <c r="M583" s="15">
        <f>EXP(K583)/(EXP(K583)+EXP(G583))*100</f>
        <v>69.032278557111241</v>
      </c>
      <c r="N583" s="17">
        <f t="shared" si="9"/>
        <v>1</v>
      </c>
      <c r="O583" s="17">
        <v>1</v>
      </c>
    </row>
    <row r="584" spans="1:15" x14ac:dyDescent="0.25">
      <c r="A584" t="s">
        <v>833</v>
      </c>
      <c r="B584" s="12" t="s">
        <v>1250</v>
      </c>
      <c r="C584" s="12" t="s">
        <v>15</v>
      </c>
      <c r="D584" s="13">
        <f>IF(B584="N/A", 0, INDEX('Probability Tables'!$J$48:$J$50, MATCH(B584, 'Probability Tables'!$A$48:$A$50, 0)))</f>
        <v>-1.1317644959850102</v>
      </c>
      <c r="E584" s="13">
        <f>IF(C584="N/A", 0, INDEX('Probability Tables'!$J$56:$J$58, MATCH(C584, 'Probability Tables'!$A$56:$A$58, 0)))</f>
        <v>-0.25442485069529852</v>
      </c>
      <c r="F584" s="13">
        <f>'Probability Tables'!$E$3</f>
        <v>-0.48424598596127871</v>
      </c>
      <c r="G584" s="16">
        <f>SUM(D584:F584)</f>
        <v>-1.8704353326415875</v>
      </c>
      <c r="H584" s="14">
        <f>IF(B584="N/A", 0, INDEX('Probability Tables'!$K$48:$K$50, MATCH(B584, 'Probability Tables'!$A$48:$A$50, 0)))</f>
        <v>-0.54522705048332309</v>
      </c>
      <c r="I584" s="14">
        <f>IF(C584="N/A", 0, INDEX('Probability Tables'!$K$56:$K$58, MATCH(C584, 'Probability Tables'!$A$56:$A$58, 0)))</f>
        <v>-0.45323538437685085</v>
      </c>
      <c r="J584" s="14">
        <f>'Probability Tables'!$E$4</f>
        <v>-0.95753369040820424</v>
      </c>
      <c r="K584" s="16">
        <f>SUM(H584:J584)</f>
        <v>-1.9559961252683782</v>
      </c>
      <c r="L584" s="15">
        <f>EXP(G584)/(EXP(G584)+EXP(K584))*100</f>
        <v>52.137715852432443</v>
      </c>
      <c r="M584" s="15">
        <f>EXP(K584)/(EXP(K584)+EXP(G584))*100</f>
        <v>47.862284147567557</v>
      </c>
      <c r="N584" s="17">
        <f t="shared" si="9"/>
        <v>0</v>
      </c>
      <c r="O584" s="17">
        <v>0</v>
      </c>
    </row>
    <row r="585" spans="1:15" x14ac:dyDescent="0.25">
      <c r="A585" t="s">
        <v>834</v>
      </c>
      <c r="B585" s="12" t="s">
        <v>1250</v>
      </c>
      <c r="C585" s="12" t="s">
        <v>20</v>
      </c>
      <c r="D585" s="13">
        <f>IF(B585="N/A", 0, INDEX('Probability Tables'!$J$48:$J$50, MATCH(B585, 'Probability Tables'!$A$48:$A$50, 0)))</f>
        <v>-1.1317644959850102</v>
      </c>
      <c r="E585" s="13">
        <f>IF(C585="N/A", 0, INDEX('Probability Tables'!$J$56:$J$58, MATCH(C585, 'Probability Tables'!$A$56:$A$58, 0)))</f>
        <v>-1.9828147059907641</v>
      </c>
      <c r="F585" s="13">
        <f>'Probability Tables'!$E$3</f>
        <v>-0.48424598596127871</v>
      </c>
      <c r="G585" s="16">
        <f>SUM(D585:F585)</f>
        <v>-3.5988251879370532</v>
      </c>
      <c r="H585" s="14">
        <f>IF(B585="N/A", 0, INDEX('Probability Tables'!$K$48:$K$50, MATCH(B585, 'Probability Tables'!$A$48:$A$50, 0)))</f>
        <v>-0.54522705048332309</v>
      </c>
      <c r="I585" s="14">
        <f>IF(C585="N/A", 0, INDEX('Probability Tables'!$K$56:$K$58, MATCH(C585, 'Probability Tables'!$A$56:$A$58, 0)))</f>
        <v>-1.2944356648959361</v>
      </c>
      <c r="J585" s="14">
        <f>'Probability Tables'!$E$4</f>
        <v>-0.95753369040820424</v>
      </c>
      <c r="K585" s="16">
        <f>SUM(H585:J585)</f>
        <v>-2.7971964057874632</v>
      </c>
      <c r="L585" s="15">
        <f>EXP(G585)/(EXP(G585)+EXP(K585))*100</f>
        <v>30.967721442888767</v>
      </c>
      <c r="M585" s="15">
        <f>EXP(K585)/(EXP(K585)+EXP(G585))*100</f>
        <v>69.032278557111241</v>
      </c>
      <c r="N585" s="17">
        <f t="shared" si="9"/>
        <v>1</v>
      </c>
      <c r="O585" s="17">
        <v>0</v>
      </c>
    </row>
    <row r="586" spans="1:15" x14ac:dyDescent="0.25">
      <c r="A586" t="s">
        <v>836</v>
      </c>
      <c r="B586" s="12" t="s">
        <v>1251</v>
      </c>
      <c r="C586" s="12" t="s">
        <v>20</v>
      </c>
      <c r="D586" s="13">
        <f>IF(B586="N/A", 0, INDEX('Probability Tables'!$J$48:$J$50, MATCH(B586, 'Probability Tables'!$A$48:$A$50, 0)))</f>
        <v>-0.71512608727872051</v>
      </c>
      <c r="E586" s="13">
        <f>IF(C586="N/A", 0, INDEX('Probability Tables'!$J$56:$J$58, MATCH(C586, 'Probability Tables'!$A$56:$A$58, 0)))</f>
        <v>-1.9828147059907641</v>
      </c>
      <c r="F586" s="13">
        <f>'Probability Tables'!$E$3</f>
        <v>-0.48424598596127871</v>
      </c>
      <c r="G586" s="16">
        <f>SUM(D586:F586)</f>
        <v>-3.1821867792307637</v>
      </c>
      <c r="H586" s="14">
        <f>IF(B586="N/A", 0, INDEX('Probability Tables'!$K$48:$K$50, MATCH(B586, 'Probability Tables'!$A$48:$A$50, 0)))</f>
        <v>-1.624036711855253</v>
      </c>
      <c r="I586" s="14">
        <f>IF(C586="N/A", 0, INDEX('Probability Tables'!$K$56:$K$58, MATCH(C586, 'Probability Tables'!$A$56:$A$58, 0)))</f>
        <v>-1.2944356648959361</v>
      </c>
      <c r="J586" s="14">
        <f>'Probability Tables'!$E$4</f>
        <v>-0.95753369040820424</v>
      </c>
      <c r="K586" s="16">
        <f>SUM(H586:J586)</f>
        <v>-3.876006067159393</v>
      </c>
      <c r="L586" s="15">
        <f>EXP(G586)/(EXP(G586)+EXP(K586))*100</f>
        <v>66.681600712528208</v>
      </c>
      <c r="M586" s="15">
        <f>EXP(K586)/(EXP(K586)+EXP(G586))*100</f>
        <v>33.318399287471799</v>
      </c>
      <c r="N586" s="17">
        <f t="shared" si="9"/>
        <v>0</v>
      </c>
      <c r="O586" s="17">
        <v>0</v>
      </c>
    </row>
    <row r="587" spans="1:15" x14ac:dyDescent="0.25">
      <c r="A587" t="s">
        <v>837</v>
      </c>
      <c r="B587" s="12" t="s">
        <v>1250</v>
      </c>
      <c r="C587" s="12" t="s">
        <v>15</v>
      </c>
      <c r="D587" s="13">
        <f>IF(B587="N/A", 0, INDEX('Probability Tables'!$J$48:$J$50, MATCH(B587, 'Probability Tables'!$A$48:$A$50, 0)))</f>
        <v>-1.1317644959850102</v>
      </c>
      <c r="E587" s="13">
        <f>IF(C587="N/A", 0, INDEX('Probability Tables'!$J$56:$J$58, MATCH(C587, 'Probability Tables'!$A$56:$A$58, 0)))</f>
        <v>-0.25442485069529852</v>
      </c>
      <c r="F587" s="13">
        <f>'Probability Tables'!$E$3</f>
        <v>-0.48424598596127871</v>
      </c>
      <c r="G587" s="16">
        <f>SUM(D587:F587)</f>
        <v>-1.8704353326415875</v>
      </c>
      <c r="H587" s="14">
        <f>IF(B587="N/A", 0, INDEX('Probability Tables'!$K$48:$K$50, MATCH(B587, 'Probability Tables'!$A$48:$A$50, 0)))</f>
        <v>-0.54522705048332309</v>
      </c>
      <c r="I587" s="14">
        <f>IF(C587="N/A", 0, INDEX('Probability Tables'!$K$56:$K$58, MATCH(C587, 'Probability Tables'!$A$56:$A$58, 0)))</f>
        <v>-0.45323538437685085</v>
      </c>
      <c r="J587" s="14">
        <f>'Probability Tables'!$E$4</f>
        <v>-0.95753369040820424</v>
      </c>
      <c r="K587" s="16">
        <f>SUM(H587:J587)</f>
        <v>-1.9559961252683782</v>
      </c>
      <c r="L587" s="15">
        <f>EXP(G587)/(EXP(G587)+EXP(K587))*100</f>
        <v>52.137715852432443</v>
      </c>
      <c r="M587" s="15">
        <f>EXP(K587)/(EXP(K587)+EXP(G587))*100</f>
        <v>47.862284147567557</v>
      </c>
      <c r="N587" s="17">
        <f t="shared" si="9"/>
        <v>0</v>
      </c>
      <c r="O587" s="17">
        <v>1</v>
      </c>
    </row>
    <row r="588" spans="1:15" x14ac:dyDescent="0.25">
      <c r="A588" t="s">
        <v>839</v>
      </c>
      <c r="B588" s="12" t="s">
        <v>1252</v>
      </c>
      <c r="C588" s="12" t="s">
        <v>15</v>
      </c>
      <c r="D588" s="13">
        <f>IF(B588="N/A", 0, INDEX('Probability Tables'!$J$48:$J$50, MATCH(B588, 'Probability Tables'!$A$48:$A$50, 0)))</f>
        <v>-1.6691571471357227</v>
      </c>
      <c r="E588" s="13">
        <f>IF(C588="N/A", 0, INDEX('Probability Tables'!$J$56:$J$58, MATCH(C588, 'Probability Tables'!$A$56:$A$58, 0)))</f>
        <v>-0.25442485069529852</v>
      </c>
      <c r="F588" s="13">
        <f>'Probability Tables'!$E$3</f>
        <v>-0.48424598596127871</v>
      </c>
      <c r="G588" s="16">
        <f>SUM(D588:F588)</f>
        <v>-2.4078279837923002</v>
      </c>
      <c r="H588" s="14">
        <f>IF(B588="N/A", 0, INDEX('Probability Tables'!$K$48:$K$50, MATCH(B588, 'Probability Tables'!$A$48:$A$50, 0)))</f>
        <v>-1.4997389951776758</v>
      </c>
      <c r="I588" s="14">
        <f>IF(C588="N/A", 0, INDEX('Probability Tables'!$K$56:$K$58, MATCH(C588, 'Probability Tables'!$A$56:$A$58, 0)))</f>
        <v>-0.45323538437685085</v>
      </c>
      <c r="J588" s="14">
        <f>'Probability Tables'!$E$4</f>
        <v>-0.95753369040820424</v>
      </c>
      <c r="K588" s="16">
        <f>SUM(H588:J588)</f>
        <v>-2.9105080699627308</v>
      </c>
      <c r="L588" s="15">
        <f>EXP(G588)/(EXP(G588)+EXP(K588))*100</f>
        <v>62.308895438074174</v>
      </c>
      <c r="M588" s="15">
        <f>EXP(K588)/(EXP(K588)+EXP(G588))*100</f>
        <v>37.691104561925826</v>
      </c>
      <c r="N588" s="17">
        <f t="shared" si="9"/>
        <v>0</v>
      </c>
      <c r="O588" s="17">
        <v>0</v>
      </c>
    </row>
    <row r="589" spans="1:15" x14ac:dyDescent="0.25">
      <c r="A589" t="s">
        <v>840</v>
      </c>
      <c r="B589" s="12" t="s">
        <v>1250</v>
      </c>
      <c r="C589" s="12" t="s">
        <v>20</v>
      </c>
      <c r="D589" s="13">
        <f>IF(B589="N/A", 0, INDEX('Probability Tables'!$J$48:$J$50, MATCH(B589, 'Probability Tables'!$A$48:$A$50, 0)))</f>
        <v>-1.1317644959850102</v>
      </c>
      <c r="E589" s="13">
        <f>IF(C589="N/A", 0, INDEX('Probability Tables'!$J$56:$J$58, MATCH(C589, 'Probability Tables'!$A$56:$A$58, 0)))</f>
        <v>-1.9828147059907641</v>
      </c>
      <c r="F589" s="13">
        <f>'Probability Tables'!$E$3</f>
        <v>-0.48424598596127871</v>
      </c>
      <c r="G589" s="16">
        <f>SUM(D589:F589)</f>
        <v>-3.5988251879370532</v>
      </c>
      <c r="H589" s="14">
        <f>IF(B589="N/A", 0, INDEX('Probability Tables'!$K$48:$K$50, MATCH(B589, 'Probability Tables'!$A$48:$A$50, 0)))</f>
        <v>-0.54522705048332309</v>
      </c>
      <c r="I589" s="14">
        <f>IF(C589="N/A", 0, INDEX('Probability Tables'!$K$56:$K$58, MATCH(C589, 'Probability Tables'!$A$56:$A$58, 0)))</f>
        <v>-1.2944356648959361</v>
      </c>
      <c r="J589" s="14">
        <f>'Probability Tables'!$E$4</f>
        <v>-0.95753369040820424</v>
      </c>
      <c r="K589" s="16">
        <f>SUM(H589:J589)</f>
        <v>-2.7971964057874632</v>
      </c>
      <c r="L589" s="15">
        <f>EXP(G589)/(EXP(G589)+EXP(K589))*100</f>
        <v>30.967721442888767</v>
      </c>
      <c r="M589" s="15">
        <f>EXP(K589)/(EXP(K589)+EXP(G589))*100</f>
        <v>69.032278557111241</v>
      </c>
      <c r="N589" s="17">
        <f t="shared" si="9"/>
        <v>1</v>
      </c>
      <c r="O589" s="17">
        <v>1</v>
      </c>
    </row>
    <row r="590" spans="1:15" x14ac:dyDescent="0.25">
      <c r="A590" t="s">
        <v>842</v>
      </c>
      <c r="B590" s="12" t="s">
        <v>1251</v>
      </c>
      <c r="C590" s="12" t="s">
        <v>15</v>
      </c>
      <c r="D590" s="13">
        <f>IF(B590="N/A", 0, INDEX('Probability Tables'!$J$48:$J$50, MATCH(B590, 'Probability Tables'!$A$48:$A$50, 0)))</f>
        <v>-0.71512608727872051</v>
      </c>
      <c r="E590" s="13">
        <f>IF(C590="N/A", 0, INDEX('Probability Tables'!$J$56:$J$58, MATCH(C590, 'Probability Tables'!$A$56:$A$58, 0)))</f>
        <v>-0.25442485069529852</v>
      </c>
      <c r="F590" s="13">
        <f>'Probability Tables'!$E$3</f>
        <v>-0.48424598596127871</v>
      </c>
      <c r="G590" s="16">
        <f>SUM(D590:F590)</f>
        <v>-1.4537969239352977</v>
      </c>
      <c r="H590" s="14">
        <f>IF(B590="N/A", 0, INDEX('Probability Tables'!$K$48:$K$50, MATCH(B590, 'Probability Tables'!$A$48:$A$50, 0)))</f>
        <v>-1.624036711855253</v>
      </c>
      <c r="I590" s="14">
        <f>IF(C590="N/A", 0, INDEX('Probability Tables'!$K$56:$K$58, MATCH(C590, 'Probability Tables'!$A$56:$A$58, 0)))</f>
        <v>-0.45323538437685085</v>
      </c>
      <c r="J590" s="14">
        <f>'Probability Tables'!$E$4</f>
        <v>-0.95753369040820424</v>
      </c>
      <c r="K590" s="16">
        <f>SUM(H590:J590)</f>
        <v>-3.034805786640308</v>
      </c>
      <c r="L590" s="15">
        <f>EXP(G590)/(EXP(G590)+EXP(K590))*100</f>
        <v>82.934735008829435</v>
      </c>
      <c r="M590" s="15">
        <f>EXP(K590)/(EXP(K590)+EXP(G590))*100</f>
        <v>17.065264991170558</v>
      </c>
      <c r="N590" s="17">
        <f t="shared" si="9"/>
        <v>0</v>
      </c>
      <c r="O590" s="17">
        <v>0</v>
      </c>
    </row>
    <row r="591" spans="1:15" x14ac:dyDescent="0.25">
      <c r="A591" t="s">
        <v>843</v>
      </c>
      <c r="B591" s="12" t="s">
        <v>1251</v>
      </c>
      <c r="C591" s="12" t="s">
        <v>15</v>
      </c>
      <c r="D591" s="13">
        <f>IF(B591="N/A", 0, INDEX('Probability Tables'!$J$48:$J$50, MATCH(B591, 'Probability Tables'!$A$48:$A$50, 0)))</f>
        <v>-0.71512608727872051</v>
      </c>
      <c r="E591" s="13">
        <f>IF(C591="N/A", 0, INDEX('Probability Tables'!$J$56:$J$58, MATCH(C591, 'Probability Tables'!$A$56:$A$58, 0)))</f>
        <v>-0.25442485069529852</v>
      </c>
      <c r="F591" s="13">
        <f>'Probability Tables'!$E$3</f>
        <v>-0.48424598596127871</v>
      </c>
      <c r="G591" s="16">
        <f>SUM(D591:F591)</f>
        <v>-1.4537969239352977</v>
      </c>
      <c r="H591" s="14">
        <f>IF(B591="N/A", 0, INDEX('Probability Tables'!$K$48:$K$50, MATCH(B591, 'Probability Tables'!$A$48:$A$50, 0)))</f>
        <v>-1.624036711855253</v>
      </c>
      <c r="I591" s="14">
        <f>IF(C591="N/A", 0, INDEX('Probability Tables'!$K$56:$K$58, MATCH(C591, 'Probability Tables'!$A$56:$A$58, 0)))</f>
        <v>-0.45323538437685085</v>
      </c>
      <c r="J591" s="14">
        <f>'Probability Tables'!$E$4</f>
        <v>-0.95753369040820424</v>
      </c>
      <c r="K591" s="16">
        <f>SUM(H591:J591)</f>
        <v>-3.034805786640308</v>
      </c>
      <c r="L591" s="15">
        <f>EXP(G591)/(EXP(G591)+EXP(K591))*100</f>
        <v>82.934735008829435</v>
      </c>
      <c r="M591" s="15">
        <f>EXP(K591)/(EXP(K591)+EXP(G591))*100</f>
        <v>17.065264991170558</v>
      </c>
      <c r="N591" s="17">
        <f t="shared" si="9"/>
        <v>0</v>
      </c>
      <c r="O591" s="17">
        <v>0</v>
      </c>
    </row>
    <row r="592" spans="1:15" x14ac:dyDescent="0.25">
      <c r="A592" t="s">
        <v>845</v>
      </c>
      <c r="B592" s="12" t="s">
        <v>1251</v>
      </c>
      <c r="C592" s="12" t="s">
        <v>15</v>
      </c>
      <c r="D592" s="13">
        <f>IF(B592="N/A", 0, INDEX('Probability Tables'!$J$48:$J$50, MATCH(B592, 'Probability Tables'!$A$48:$A$50, 0)))</f>
        <v>-0.71512608727872051</v>
      </c>
      <c r="E592" s="13">
        <f>IF(C592="N/A", 0, INDEX('Probability Tables'!$J$56:$J$58, MATCH(C592, 'Probability Tables'!$A$56:$A$58, 0)))</f>
        <v>-0.25442485069529852</v>
      </c>
      <c r="F592" s="13">
        <f>'Probability Tables'!$E$3</f>
        <v>-0.48424598596127871</v>
      </c>
      <c r="G592" s="16">
        <f>SUM(D592:F592)</f>
        <v>-1.4537969239352977</v>
      </c>
      <c r="H592" s="14">
        <f>IF(B592="N/A", 0, INDEX('Probability Tables'!$K$48:$K$50, MATCH(B592, 'Probability Tables'!$A$48:$A$50, 0)))</f>
        <v>-1.624036711855253</v>
      </c>
      <c r="I592" s="14">
        <f>IF(C592="N/A", 0, INDEX('Probability Tables'!$K$56:$K$58, MATCH(C592, 'Probability Tables'!$A$56:$A$58, 0)))</f>
        <v>-0.45323538437685085</v>
      </c>
      <c r="J592" s="14">
        <f>'Probability Tables'!$E$4</f>
        <v>-0.95753369040820424</v>
      </c>
      <c r="K592" s="16">
        <f>SUM(H592:J592)</f>
        <v>-3.034805786640308</v>
      </c>
      <c r="L592" s="15">
        <f>EXP(G592)/(EXP(G592)+EXP(K592))*100</f>
        <v>82.934735008829435</v>
      </c>
      <c r="M592" s="15">
        <f>EXP(K592)/(EXP(K592)+EXP(G592))*100</f>
        <v>17.065264991170558</v>
      </c>
      <c r="N592" s="17">
        <f t="shared" si="9"/>
        <v>0</v>
      </c>
      <c r="O592" s="17">
        <v>0</v>
      </c>
    </row>
    <row r="593" spans="1:15" x14ac:dyDescent="0.25">
      <c r="A593" t="s">
        <v>847</v>
      </c>
      <c r="B593" s="12" t="s">
        <v>1250</v>
      </c>
      <c r="C593" s="12" t="s">
        <v>20</v>
      </c>
      <c r="D593" s="13">
        <f>IF(B593="N/A", 0, INDEX('Probability Tables'!$J$48:$J$50, MATCH(B593, 'Probability Tables'!$A$48:$A$50, 0)))</f>
        <v>-1.1317644959850102</v>
      </c>
      <c r="E593" s="13">
        <f>IF(C593="N/A", 0, INDEX('Probability Tables'!$J$56:$J$58, MATCH(C593, 'Probability Tables'!$A$56:$A$58, 0)))</f>
        <v>-1.9828147059907641</v>
      </c>
      <c r="F593" s="13">
        <f>'Probability Tables'!$E$3</f>
        <v>-0.48424598596127871</v>
      </c>
      <c r="G593" s="16">
        <f>SUM(D593:F593)</f>
        <v>-3.5988251879370532</v>
      </c>
      <c r="H593" s="14">
        <f>IF(B593="N/A", 0, INDEX('Probability Tables'!$K$48:$K$50, MATCH(B593, 'Probability Tables'!$A$48:$A$50, 0)))</f>
        <v>-0.54522705048332309</v>
      </c>
      <c r="I593" s="14">
        <f>IF(C593="N/A", 0, INDEX('Probability Tables'!$K$56:$K$58, MATCH(C593, 'Probability Tables'!$A$56:$A$58, 0)))</f>
        <v>-1.2944356648959361</v>
      </c>
      <c r="J593" s="14">
        <f>'Probability Tables'!$E$4</f>
        <v>-0.95753369040820424</v>
      </c>
      <c r="K593" s="16">
        <f>SUM(H593:J593)</f>
        <v>-2.7971964057874632</v>
      </c>
      <c r="L593" s="15">
        <f>EXP(G593)/(EXP(G593)+EXP(K593))*100</f>
        <v>30.967721442888767</v>
      </c>
      <c r="M593" s="15">
        <f>EXP(K593)/(EXP(K593)+EXP(G593))*100</f>
        <v>69.032278557111241</v>
      </c>
      <c r="N593" s="17">
        <f t="shared" si="9"/>
        <v>1</v>
      </c>
      <c r="O593" s="17">
        <v>1</v>
      </c>
    </row>
    <row r="594" spans="1:15" x14ac:dyDescent="0.25">
      <c r="A594" t="s">
        <v>848</v>
      </c>
      <c r="B594" s="12" t="s">
        <v>1251</v>
      </c>
      <c r="C594" s="12" t="s">
        <v>15</v>
      </c>
      <c r="D594" s="13">
        <f>IF(B594="N/A", 0, INDEX('Probability Tables'!$J$48:$J$50, MATCH(B594, 'Probability Tables'!$A$48:$A$50, 0)))</f>
        <v>-0.71512608727872051</v>
      </c>
      <c r="E594" s="13">
        <f>IF(C594="N/A", 0, INDEX('Probability Tables'!$J$56:$J$58, MATCH(C594, 'Probability Tables'!$A$56:$A$58, 0)))</f>
        <v>-0.25442485069529852</v>
      </c>
      <c r="F594" s="13">
        <f>'Probability Tables'!$E$3</f>
        <v>-0.48424598596127871</v>
      </c>
      <c r="G594" s="16">
        <f>SUM(D594:F594)</f>
        <v>-1.4537969239352977</v>
      </c>
      <c r="H594" s="14">
        <f>IF(B594="N/A", 0, INDEX('Probability Tables'!$K$48:$K$50, MATCH(B594, 'Probability Tables'!$A$48:$A$50, 0)))</f>
        <v>-1.624036711855253</v>
      </c>
      <c r="I594" s="14">
        <f>IF(C594="N/A", 0, INDEX('Probability Tables'!$K$56:$K$58, MATCH(C594, 'Probability Tables'!$A$56:$A$58, 0)))</f>
        <v>-0.45323538437685085</v>
      </c>
      <c r="J594" s="14">
        <f>'Probability Tables'!$E$4</f>
        <v>-0.95753369040820424</v>
      </c>
      <c r="K594" s="16">
        <f>SUM(H594:J594)</f>
        <v>-3.034805786640308</v>
      </c>
      <c r="L594" s="15">
        <f>EXP(G594)/(EXP(G594)+EXP(K594))*100</f>
        <v>82.934735008829435</v>
      </c>
      <c r="M594" s="15">
        <f>EXP(K594)/(EXP(K594)+EXP(G594))*100</f>
        <v>17.065264991170558</v>
      </c>
      <c r="N594" s="17">
        <f t="shared" si="9"/>
        <v>0</v>
      </c>
      <c r="O594" s="17">
        <v>0</v>
      </c>
    </row>
    <row r="595" spans="1:15" x14ac:dyDescent="0.25">
      <c r="A595" t="s">
        <v>850</v>
      </c>
      <c r="B595" s="12" t="s">
        <v>1251</v>
      </c>
      <c r="C595" s="12" t="s">
        <v>27</v>
      </c>
      <c r="D595" s="13">
        <f>IF(B595="N/A", 0, INDEX('Probability Tables'!$J$48:$J$50, MATCH(B595, 'Probability Tables'!$A$48:$A$50, 0)))</f>
        <v>-0.71512608727872051</v>
      </c>
      <c r="E595" s="13">
        <f>IF(C595="N/A", 0, INDEX('Probability Tables'!$J$56:$J$58, MATCH(C595, 'Probability Tables'!$A$56:$A$58, 0)))</f>
        <v>-2.4423470353692043</v>
      </c>
      <c r="F595" s="13">
        <f>'Probability Tables'!$E$3</f>
        <v>-0.48424598596127871</v>
      </c>
      <c r="G595" s="16">
        <f>SUM(D595:F595)</f>
        <v>-3.6417191086092036</v>
      </c>
      <c r="H595" s="14">
        <f>IF(B595="N/A", 0, INDEX('Probability Tables'!$K$48:$K$50, MATCH(B595, 'Probability Tables'!$A$48:$A$50, 0)))</f>
        <v>-1.624036711855253</v>
      </c>
      <c r="I595" s="14">
        <f>IF(C595="N/A", 0, INDEX('Probability Tables'!$K$56:$K$58, MATCH(C595, 'Probability Tables'!$A$56:$A$58, 0)))</f>
        <v>-2.4037432426807936</v>
      </c>
      <c r="J595" s="14">
        <f>'Probability Tables'!$E$4</f>
        <v>-0.95753369040820424</v>
      </c>
      <c r="K595" s="16">
        <f>SUM(H595:J595)</f>
        <v>-4.9853136449442506</v>
      </c>
      <c r="L595" s="15">
        <f>EXP(G595)/(EXP(G595)+EXP(K595))*100</f>
        <v>79.308044015970736</v>
      </c>
      <c r="M595" s="15">
        <f>EXP(K595)/(EXP(K595)+EXP(G595))*100</f>
        <v>20.69195598402926</v>
      </c>
      <c r="N595" s="17">
        <f t="shared" si="9"/>
        <v>0</v>
      </c>
      <c r="O595" s="17">
        <v>0</v>
      </c>
    </row>
    <row r="596" spans="1:15" x14ac:dyDescent="0.25">
      <c r="A596" t="s">
        <v>851</v>
      </c>
      <c r="B596" s="12" t="s">
        <v>1250</v>
      </c>
      <c r="C596" s="12" t="s">
        <v>15</v>
      </c>
      <c r="D596" s="13">
        <f>IF(B596="N/A", 0, INDEX('Probability Tables'!$J$48:$J$50, MATCH(B596, 'Probability Tables'!$A$48:$A$50, 0)))</f>
        <v>-1.1317644959850102</v>
      </c>
      <c r="E596" s="13">
        <f>IF(C596="N/A", 0, INDEX('Probability Tables'!$J$56:$J$58, MATCH(C596, 'Probability Tables'!$A$56:$A$58, 0)))</f>
        <v>-0.25442485069529852</v>
      </c>
      <c r="F596" s="13">
        <f>'Probability Tables'!$E$3</f>
        <v>-0.48424598596127871</v>
      </c>
      <c r="G596" s="16">
        <f>SUM(D596:F596)</f>
        <v>-1.8704353326415875</v>
      </c>
      <c r="H596" s="14">
        <f>IF(B596="N/A", 0, INDEX('Probability Tables'!$K$48:$K$50, MATCH(B596, 'Probability Tables'!$A$48:$A$50, 0)))</f>
        <v>-0.54522705048332309</v>
      </c>
      <c r="I596" s="14">
        <f>IF(C596="N/A", 0, INDEX('Probability Tables'!$K$56:$K$58, MATCH(C596, 'Probability Tables'!$A$56:$A$58, 0)))</f>
        <v>-0.45323538437685085</v>
      </c>
      <c r="J596" s="14">
        <f>'Probability Tables'!$E$4</f>
        <v>-0.95753369040820424</v>
      </c>
      <c r="K596" s="16">
        <f>SUM(H596:J596)</f>
        <v>-1.9559961252683782</v>
      </c>
      <c r="L596" s="15">
        <f>EXP(G596)/(EXP(G596)+EXP(K596))*100</f>
        <v>52.137715852432443</v>
      </c>
      <c r="M596" s="15">
        <f>EXP(K596)/(EXP(K596)+EXP(G596))*100</f>
        <v>47.862284147567557</v>
      </c>
      <c r="N596" s="17">
        <f t="shared" si="9"/>
        <v>0</v>
      </c>
      <c r="O596" s="17">
        <v>0</v>
      </c>
    </row>
    <row r="597" spans="1:15" x14ac:dyDescent="0.25">
      <c r="A597" t="s">
        <v>853</v>
      </c>
      <c r="B597" s="12" t="s">
        <v>1250</v>
      </c>
      <c r="C597" s="12" t="s">
        <v>15</v>
      </c>
      <c r="D597" s="13">
        <f>IF(B597="N/A", 0, INDEX('Probability Tables'!$J$48:$J$50, MATCH(B597, 'Probability Tables'!$A$48:$A$50, 0)))</f>
        <v>-1.1317644959850102</v>
      </c>
      <c r="E597" s="13">
        <f>IF(C597="N/A", 0, INDEX('Probability Tables'!$J$56:$J$58, MATCH(C597, 'Probability Tables'!$A$56:$A$58, 0)))</f>
        <v>-0.25442485069529852</v>
      </c>
      <c r="F597" s="13">
        <f>'Probability Tables'!$E$3</f>
        <v>-0.48424598596127871</v>
      </c>
      <c r="G597" s="16">
        <f>SUM(D597:F597)</f>
        <v>-1.8704353326415875</v>
      </c>
      <c r="H597" s="14">
        <f>IF(B597="N/A", 0, INDEX('Probability Tables'!$K$48:$K$50, MATCH(B597, 'Probability Tables'!$A$48:$A$50, 0)))</f>
        <v>-0.54522705048332309</v>
      </c>
      <c r="I597" s="14">
        <f>IF(C597="N/A", 0, INDEX('Probability Tables'!$K$56:$K$58, MATCH(C597, 'Probability Tables'!$A$56:$A$58, 0)))</f>
        <v>-0.45323538437685085</v>
      </c>
      <c r="J597" s="14">
        <f>'Probability Tables'!$E$4</f>
        <v>-0.95753369040820424</v>
      </c>
      <c r="K597" s="16">
        <f>SUM(H597:J597)</f>
        <v>-1.9559961252683782</v>
      </c>
      <c r="L597" s="15">
        <f>EXP(G597)/(EXP(G597)+EXP(K597))*100</f>
        <v>52.137715852432443</v>
      </c>
      <c r="M597" s="15">
        <f>EXP(K597)/(EXP(K597)+EXP(G597))*100</f>
        <v>47.862284147567557</v>
      </c>
      <c r="N597" s="17">
        <f t="shared" si="9"/>
        <v>0</v>
      </c>
      <c r="O597" s="17">
        <v>0</v>
      </c>
    </row>
    <row r="598" spans="1:15" x14ac:dyDescent="0.25">
      <c r="A598" t="s">
        <v>854</v>
      </c>
      <c r="B598" s="12" t="s">
        <v>1250</v>
      </c>
      <c r="C598" s="12" t="s">
        <v>15</v>
      </c>
      <c r="D598" s="13">
        <f>IF(B598="N/A", 0, INDEX('Probability Tables'!$J$48:$J$50, MATCH(B598, 'Probability Tables'!$A$48:$A$50, 0)))</f>
        <v>-1.1317644959850102</v>
      </c>
      <c r="E598" s="13">
        <f>IF(C598="N/A", 0, INDEX('Probability Tables'!$J$56:$J$58, MATCH(C598, 'Probability Tables'!$A$56:$A$58, 0)))</f>
        <v>-0.25442485069529852</v>
      </c>
      <c r="F598" s="13">
        <f>'Probability Tables'!$E$3</f>
        <v>-0.48424598596127871</v>
      </c>
      <c r="G598" s="16">
        <f>SUM(D598:F598)</f>
        <v>-1.8704353326415875</v>
      </c>
      <c r="H598" s="14">
        <f>IF(B598="N/A", 0, INDEX('Probability Tables'!$K$48:$K$50, MATCH(B598, 'Probability Tables'!$A$48:$A$50, 0)))</f>
        <v>-0.54522705048332309</v>
      </c>
      <c r="I598" s="14">
        <f>IF(C598="N/A", 0, INDEX('Probability Tables'!$K$56:$K$58, MATCH(C598, 'Probability Tables'!$A$56:$A$58, 0)))</f>
        <v>-0.45323538437685085</v>
      </c>
      <c r="J598" s="14">
        <f>'Probability Tables'!$E$4</f>
        <v>-0.95753369040820424</v>
      </c>
      <c r="K598" s="16">
        <f>SUM(H598:J598)</f>
        <v>-1.9559961252683782</v>
      </c>
      <c r="L598" s="15">
        <f>EXP(G598)/(EXP(G598)+EXP(K598))*100</f>
        <v>52.137715852432443</v>
      </c>
      <c r="M598" s="15">
        <f>EXP(K598)/(EXP(K598)+EXP(G598))*100</f>
        <v>47.862284147567557</v>
      </c>
      <c r="N598" s="17">
        <f t="shared" si="9"/>
        <v>0</v>
      </c>
      <c r="O598" s="17">
        <v>1</v>
      </c>
    </row>
    <row r="599" spans="1:15" x14ac:dyDescent="0.25">
      <c r="A599" t="s">
        <v>855</v>
      </c>
      <c r="B599" s="12" t="s">
        <v>1251</v>
      </c>
      <c r="C599" s="12" t="s">
        <v>15</v>
      </c>
      <c r="D599" s="13">
        <f>IF(B599="N/A", 0, INDEX('Probability Tables'!$J$48:$J$50, MATCH(B599, 'Probability Tables'!$A$48:$A$50, 0)))</f>
        <v>-0.71512608727872051</v>
      </c>
      <c r="E599" s="13">
        <f>IF(C599="N/A", 0, INDEX('Probability Tables'!$J$56:$J$58, MATCH(C599, 'Probability Tables'!$A$56:$A$58, 0)))</f>
        <v>-0.25442485069529852</v>
      </c>
      <c r="F599" s="13">
        <f>'Probability Tables'!$E$3</f>
        <v>-0.48424598596127871</v>
      </c>
      <c r="G599" s="16">
        <f>SUM(D599:F599)</f>
        <v>-1.4537969239352977</v>
      </c>
      <c r="H599" s="14">
        <f>IF(B599="N/A", 0, INDEX('Probability Tables'!$K$48:$K$50, MATCH(B599, 'Probability Tables'!$A$48:$A$50, 0)))</f>
        <v>-1.624036711855253</v>
      </c>
      <c r="I599" s="14">
        <f>IF(C599="N/A", 0, INDEX('Probability Tables'!$K$56:$K$58, MATCH(C599, 'Probability Tables'!$A$56:$A$58, 0)))</f>
        <v>-0.45323538437685085</v>
      </c>
      <c r="J599" s="14">
        <f>'Probability Tables'!$E$4</f>
        <v>-0.95753369040820424</v>
      </c>
      <c r="K599" s="16">
        <f>SUM(H599:J599)</f>
        <v>-3.034805786640308</v>
      </c>
      <c r="L599" s="15">
        <f>EXP(G599)/(EXP(G599)+EXP(K599))*100</f>
        <v>82.934735008829435</v>
      </c>
      <c r="M599" s="15">
        <f>EXP(K599)/(EXP(K599)+EXP(G599))*100</f>
        <v>17.065264991170558</v>
      </c>
      <c r="N599" s="17">
        <f t="shared" si="9"/>
        <v>0</v>
      </c>
      <c r="O599" s="17">
        <v>0</v>
      </c>
    </row>
    <row r="600" spans="1:15" x14ac:dyDescent="0.25">
      <c r="A600" t="s">
        <v>856</v>
      </c>
      <c r="B600" s="12" t="s">
        <v>1251</v>
      </c>
      <c r="C600" s="12" t="s">
        <v>20</v>
      </c>
      <c r="D600" s="13">
        <f>IF(B600="N/A", 0, INDEX('Probability Tables'!$J$48:$J$50, MATCH(B600, 'Probability Tables'!$A$48:$A$50, 0)))</f>
        <v>-0.71512608727872051</v>
      </c>
      <c r="E600" s="13">
        <f>IF(C600="N/A", 0, INDEX('Probability Tables'!$J$56:$J$58, MATCH(C600, 'Probability Tables'!$A$56:$A$58, 0)))</f>
        <v>-1.9828147059907641</v>
      </c>
      <c r="F600" s="13">
        <f>'Probability Tables'!$E$3</f>
        <v>-0.48424598596127871</v>
      </c>
      <c r="G600" s="16">
        <f>SUM(D600:F600)</f>
        <v>-3.1821867792307637</v>
      </c>
      <c r="H600" s="14">
        <f>IF(B600="N/A", 0, INDEX('Probability Tables'!$K$48:$K$50, MATCH(B600, 'Probability Tables'!$A$48:$A$50, 0)))</f>
        <v>-1.624036711855253</v>
      </c>
      <c r="I600" s="14">
        <f>IF(C600="N/A", 0, INDEX('Probability Tables'!$K$56:$K$58, MATCH(C600, 'Probability Tables'!$A$56:$A$58, 0)))</f>
        <v>-1.2944356648959361</v>
      </c>
      <c r="J600" s="14">
        <f>'Probability Tables'!$E$4</f>
        <v>-0.95753369040820424</v>
      </c>
      <c r="K600" s="16">
        <f>SUM(H600:J600)</f>
        <v>-3.876006067159393</v>
      </c>
      <c r="L600" s="15">
        <f>EXP(G600)/(EXP(G600)+EXP(K600))*100</f>
        <v>66.681600712528208</v>
      </c>
      <c r="M600" s="15">
        <f>EXP(K600)/(EXP(K600)+EXP(G600))*100</f>
        <v>33.318399287471799</v>
      </c>
      <c r="N600" s="17">
        <f t="shared" si="9"/>
        <v>0</v>
      </c>
      <c r="O600" s="17">
        <v>0</v>
      </c>
    </row>
    <row r="601" spans="1:15" x14ac:dyDescent="0.25">
      <c r="A601" t="s">
        <v>857</v>
      </c>
      <c r="B601" s="12" t="s">
        <v>1250</v>
      </c>
      <c r="C601" s="12" t="s">
        <v>20</v>
      </c>
      <c r="D601" s="13">
        <f>IF(B601="N/A", 0, INDEX('Probability Tables'!$J$48:$J$50, MATCH(B601, 'Probability Tables'!$A$48:$A$50, 0)))</f>
        <v>-1.1317644959850102</v>
      </c>
      <c r="E601" s="13">
        <f>IF(C601="N/A", 0, INDEX('Probability Tables'!$J$56:$J$58, MATCH(C601, 'Probability Tables'!$A$56:$A$58, 0)))</f>
        <v>-1.9828147059907641</v>
      </c>
      <c r="F601" s="13">
        <f>'Probability Tables'!$E$3</f>
        <v>-0.48424598596127871</v>
      </c>
      <c r="G601" s="16">
        <f>SUM(D601:F601)</f>
        <v>-3.5988251879370532</v>
      </c>
      <c r="H601" s="14">
        <f>IF(B601="N/A", 0, INDEX('Probability Tables'!$K$48:$K$50, MATCH(B601, 'Probability Tables'!$A$48:$A$50, 0)))</f>
        <v>-0.54522705048332309</v>
      </c>
      <c r="I601" s="14">
        <f>IF(C601="N/A", 0, INDEX('Probability Tables'!$K$56:$K$58, MATCH(C601, 'Probability Tables'!$A$56:$A$58, 0)))</f>
        <v>-1.2944356648959361</v>
      </c>
      <c r="J601" s="14">
        <f>'Probability Tables'!$E$4</f>
        <v>-0.95753369040820424</v>
      </c>
      <c r="K601" s="16">
        <f>SUM(H601:J601)</f>
        <v>-2.7971964057874632</v>
      </c>
      <c r="L601" s="15">
        <f>EXP(G601)/(EXP(G601)+EXP(K601))*100</f>
        <v>30.967721442888767</v>
      </c>
      <c r="M601" s="15">
        <f>EXP(K601)/(EXP(K601)+EXP(G601))*100</f>
        <v>69.032278557111241</v>
      </c>
      <c r="N601" s="17">
        <f t="shared" si="9"/>
        <v>1</v>
      </c>
      <c r="O601" s="17">
        <v>1</v>
      </c>
    </row>
    <row r="602" spans="1:15" x14ac:dyDescent="0.25">
      <c r="A602" t="s">
        <v>859</v>
      </c>
      <c r="B602" s="12" t="s">
        <v>1250</v>
      </c>
      <c r="C602" s="12" t="s">
        <v>15</v>
      </c>
      <c r="D602" s="13">
        <f>IF(B602="N/A", 0, INDEX('Probability Tables'!$J$48:$J$50, MATCH(B602, 'Probability Tables'!$A$48:$A$50, 0)))</f>
        <v>-1.1317644959850102</v>
      </c>
      <c r="E602" s="13">
        <f>IF(C602="N/A", 0, INDEX('Probability Tables'!$J$56:$J$58, MATCH(C602, 'Probability Tables'!$A$56:$A$58, 0)))</f>
        <v>-0.25442485069529852</v>
      </c>
      <c r="F602" s="13">
        <f>'Probability Tables'!$E$3</f>
        <v>-0.48424598596127871</v>
      </c>
      <c r="G602" s="16">
        <f>SUM(D602:F602)</f>
        <v>-1.8704353326415875</v>
      </c>
      <c r="H602" s="14">
        <f>IF(B602="N/A", 0, INDEX('Probability Tables'!$K$48:$K$50, MATCH(B602, 'Probability Tables'!$A$48:$A$50, 0)))</f>
        <v>-0.54522705048332309</v>
      </c>
      <c r="I602" s="14">
        <f>IF(C602="N/A", 0, INDEX('Probability Tables'!$K$56:$K$58, MATCH(C602, 'Probability Tables'!$A$56:$A$58, 0)))</f>
        <v>-0.45323538437685085</v>
      </c>
      <c r="J602" s="14">
        <f>'Probability Tables'!$E$4</f>
        <v>-0.95753369040820424</v>
      </c>
      <c r="K602" s="16">
        <f>SUM(H602:J602)</f>
        <v>-1.9559961252683782</v>
      </c>
      <c r="L602" s="15">
        <f>EXP(G602)/(EXP(G602)+EXP(K602))*100</f>
        <v>52.137715852432443</v>
      </c>
      <c r="M602" s="15">
        <f>EXP(K602)/(EXP(K602)+EXP(G602))*100</f>
        <v>47.862284147567557</v>
      </c>
      <c r="N602" s="17">
        <f t="shared" si="9"/>
        <v>0</v>
      </c>
      <c r="O602" s="17">
        <v>1</v>
      </c>
    </row>
    <row r="603" spans="1:15" x14ac:dyDescent="0.25">
      <c r="A603" t="s">
        <v>860</v>
      </c>
      <c r="B603" s="12" t="s">
        <v>1251</v>
      </c>
      <c r="C603" s="12" t="s">
        <v>15</v>
      </c>
      <c r="D603" s="13">
        <f>IF(B603="N/A", 0, INDEX('Probability Tables'!$J$48:$J$50, MATCH(B603, 'Probability Tables'!$A$48:$A$50, 0)))</f>
        <v>-0.71512608727872051</v>
      </c>
      <c r="E603" s="13">
        <f>IF(C603="N/A", 0, INDEX('Probability Tables'!$J$56:$J$58, MATCH(C603, 'Probability Tables'!$A$56:$A$58, 0)))</f>
        <v>-0.25442485069529852</v>
      </c>
      <c r="F603" s="13">
        <f>'Probability Tables'!$E$3</f>
        <v>-0.48424598596127871</v>
      </c>
      <c r="G603" s="16">
        <f>SUM(D603:F603)</f>
        <v>-1.4537969239352977</v>
      </c>
      <c r="H603" s="14">
        <f>IF(B603="N/A", 0, INDEX('Probability Tables'!$K$48:$K$50, MATCH(B603, 'Probability Tables'!$A$48:$A$50, 0)))</f>
        <v>-1.624036711855253</v>
      </c>
      <c r="I603" s="14">
        <f>IF(C603="N/A", 0, INDEX('Probability Tables'!$K$56:$K$58, MATCH(C603, 'Probability Tables'!$A$56:$A$58, 0)))</f>
        <v>-0.45323538437685085</v>
      </c>
      <c r="J603" s="14">
        <f>'Probability Tables'!$E$4</f>
        <v>-0.95753369040820424</v>
      </c>
      <c r="K603" s="16">
        <f>SUM(H603:J603)</f>
        <v>-3.034805786640308</v>
      </c>
      <c r="L603" s="15">
        <f>EXP(G603)/(EXP(G603)+EXP(K603))*100</f>
        <v>82.934735008829435</v>
      </c>
      <c r="M603" s="15">
        <f>EXP(K603)/(EXP(K603)+EXP(G603))*100</f>
        <v>17.065264991170558</v>
      </c>
      <c r="N603" s="17">
        <f t="shared" si="9"/>
        <v>0</v>
      </c>
      <c r="O603" s="17">
        <v>0</v>
      </c>
    </row>
    <row r="604" spans="1:15" x14ac:dyDescent="0.25">
      <c r="A604" t="s">
        <v>861</v>
      </c>
      <c r="B604" s="12" t="s">
        <v>1250</v>
      </c>
      <c r="C604" s="12" t="s">
        <v>15</v>
      </c>
      <c r="D604" s="13">
        <f>IF(B604="N/A", 0, INDEX('Probability Tables'!$J$48:$J$50, MATCH(B604, 'Probability Tables'!$A$48:$A$50, 0)))</f>
        <v>-1.1317644959850102</v>
      </c>
      <c r="E604" s="13">
        <f>IF(C604="N/A", 0, INDEX('Probability Tables'!$J$56:$J$58, MATCH(C604, 'Probability Tables'!$A$56:$A$58, 0)))</f>
        <v>-0.25442485069529852</v>
      </c>
      <c r="F604" s="13">
        <f>'Probability Tables'!$E$3</f>
        <v>-0.48424598596127871</v>
      </c>
      <c r="G604" s="16">
        <f>SUM(D604:F604)</f>
        <v>-1.8704353326415875</v>
      </c>
      <c r="H604" s="14">
        <f>IF(B604="N/A", 0, INDEX('Probability Tables'!$K$48:$K$50, MATCH(B604, 'Probability Tables'!$A$48:$A$50, 0)))</f>
        <v>-0.54522705048332309</v>
      </c>
      <c r="I604" s="14">
        <f>IF(C604="N/A", 0, INDEX('Probability Tables'!$K$56:$K$58, MATCH(C604, 'Probability Tables'!$A$56:$A$58, 0)))</f>
        <v>-0.45323538437685085</v>
      </c>
      <c r="J604" s="14">
        <f>'Probability Tables'!$E$4</f>
        <v>-0.95753369040820424</v>
      </c>
      <c r="K604" s="16">
        <f>SUM(H604:J604)</f>
        <v>-1.9559961252683782</v>
      </c>
      <c r="L604" s="15">
        <f>EXP(G604)/(EXP(G604)+EXP(K604))*100</f>
        <v>52.137715852432443</v>
      </c>
      <c r="M604" s="15">
        <f>EXP(K604)/(EXP(K604)+EXP(G604))*100</f>
        <v>47.862284147567557</v>
      </c>
      <c r="N604" s="17">
        <f t="shared" si="9"/>
        <v>0</v>
      </c>
      <c r="O604" s="17">
        <v>0</v>
      </c>
    </row>
    <row r="605" spans="1:15" x14ac:dyDescent="0.25">
      <c r="A605" t="s">
        <v>862</v>
      </c>
      <c r="B605" s="12" t="s">
        <v>1251</v>
      </c>
      <c r="C605" s="12" t="s">
        <v>15</v>
      </c>
      <c r="D605" s="13">
        <f>IF(B605="N/A", 0, INDEX('Probability Tables'!$J$48:$J$50, MATCH(B605, 'Probability Tables'!$A$48:$A$50, 0)))</f>
        <v>-0.71512608727872051</v>
      </c>
      <c r="E605" s="13">
        <f>IF(C605="N/A", 0, INDEX('Probability Tables'!$J$56:$J$58, MATCH(C605, 'Probability Tables'!$A$56:$A$58, 0)))</f>
        <v>-0.25442485069529852</v>
      </c>
      <c r="F605" s="13">
        <f>'Probability Tables'!$E$3</f>
        <v>-0.48424598596127871</v>
      </c>
      <c r="G605" s="16">
        <f>SUM(D605:F605)</f>
        <v>-1.4537969239352977</v>
      </c>
      <c r="H605" s="14">
        <f>IF(B605="N/A", 0, INDEX('Probability Tables'!$K$48:$K$50, MATCH(B605, 'Probability Tables'!$A$48:$A$50, 0)))</f>
        <v>-1.624036711855253</v>
      </c>
      <c r="I605" s="14">
        <f>IF(C605="N/A", 0, INDEX('Probability Tables'!$K$56:$K$58, MATCH(C605, 'Probability Tables'!$A$56:$A$58, 0)))</f>
        <v>-0.45323538437685085</v>
      </c>
      <c r="J605" s="14">
        <f>'Probability Tables'!$E$4</f>
        <v>-0.95753369040820424</v>
      </c>
      <c r="K605" s="16">
        <f>SUM(H605:J605)</f>
        <v>-3.034805786640308</v>
      </c>
      <c r="L605" s="15">
        <f>EXP(G605)/(EXP(G605)+EXP(K605))*100</f>
        <v>82.934735008829435</v>
      </c>
      <c r="M605" s="15">
        <f>EXP(K605)/(EXP(K605)+EXP(G605))*100</f>
        <v>17.065264991170558</v>
      </c>
      <c r="N605" s="17">
        <f t="shared" si="9"/>
        <v>0</v>
      </c>
      <c r="O605" s="17">
        <v>0</v>
      </c>
    </row>
    <row r="606" spans="1:15" x14ac:dyDescent="0.25">
      <c r="A606" t="s">
        <v>863</v>
      </c>
      <c r="B606" s="12" t="s">
        <v>1250</v>
      </c>
      <c r="C606" s="12" t="s">
        <v>20</v>
      </c>
      <c r="D606" s="13">
        <f>IF(B606="N/A", 0, INDEX('Probability Tables'!$J$48:$J$50, MATCH(B606, 'Probability Tables'!$A$48:$A$50, 0)))</f>
        <v>-1.1317644959850102</v>
      </c>
      <c r="E606" s="13">
        <f>IF(C606="N/A", 0, INDEX('Probability Tables'!$J$56:$J$58, MATCH(C606, 'Probability Tables'!$A$56:$A$58, 0)))</f>
        <v>-1.9828147059907641</v>
      </c>
      <c r="F606" s="13">
        <f>'Probability Tables'!$E$3</f>
        <v>-0.48424598596127871</v>
      </c>
      <c r="G606" s="16">
        <f>SUM(D606:F606)</f>
        <v>-3.5988251879370532</v>
      </c>
      <c r="H606" s="14">
        <f>IF(B606="N/A", 0, INDEX('Probability Tables'!$K$48:$K$50, MATCH(B606, 'Probability Tables'!$A$48:$A$50, 0)))</f>
        <v>-0.54522705048332309</v>
      </c>
      <c r="I606" s="14">
        <f>IF(C606="N/A", 0, INDEX('Probability Tables'!$K$56:$K$58, MATCH(C606, 'Probability Tables'!$A$56:$A$58, 0)))</f>
        <v>-1.2944356648959361</v>
      </c>
      <c r="J606" s="14">
        <f>'Probability Tables'!$E$4</f>
        <v>-0.95753369040820424</v>
      </c>
      <c r="K606" s="16">
        <f>SUM(H606:J606)</f>
        <v>-2.7971964057874632</v>
      </c>
      <c r="L606" s="15">
        <f>EXP(G606)/(EXP(G606)+EXP(K606))*100</f>
        <v>30.967721442888767</v>
      </c>
      <c r="M606" s="15">
        <f>EXP(K606)/(EXP(K606)+EXP(G606))*100</f>
        <v>69.032278557111241</v>
      </c>
      <c r="N606" s="17">
        <f t="shared" si="9"/>
        <v>1</v>
      </c>
      <c r="O606" s="17">
        <v>1</v>
      </c>
    </row>
    <row r="607" spans="1:15" x14ac:dyDescent="0.25">
      <c r="A607" t="s">
        <v>864</v>
      </c>
      <c r="B607" s="12" t="s">
        <v>1252</v>
      </c>
      <c r="C607" s="12" t="s">
        <v>15</v>
      </c>
      <c r="D607" s="13">
        <f>IF(B607="N/A", 0, INDEX('Probability Tables'!$J$48:$J$50, MATCH(B607, 'Probability Tables'!$A$48:$A$50, 0)))</f>
        <v>-1.6691571471357227</v>
      </c>
      <c r="E607" s="13">
        <f>IF(C607="N/A", 0, INDEX('Probability Tables'!$J$56:$J$58, MATCH(C607, 'Probability Tables'!$A$56:$A$58, 0)))</f>
        <v>-0.25442485069529852</v>
      </c>
      <c r="F607" s="13">
        <f>'Probability Tables'!$E$3</f>
        <v>-0.48424598596127871</v>
      </c>
      <c r="G607" s="16">
        <f>SUM(D607:F607)</f>
        <v>-2.4078279837923002</v>
      </c>
      <c r="H607" s="14">
        <f>IF(B607="N/A", 0, INDEX('Probability Tables'!$K$48:$K$50, MATCH(B607, 'Probability Tables'!$A$48:$A$50, 0)))</f>
        <v>-1.4997389951776758</v>
      </c>
      <c r="I607" s="14">
        <f>IF(C607="N/A", 0, INDEX('Probability Tables'!$K$56:$K$58, MATCH(C607, 'Probability Tables'!$A$56:$A$58, 0)))</f>
        <v>-0.45323538437685085</v>
      </c>
      <c r="J607" s="14">
        <f>'Probability Tables'!$E$4</f>
        <v>-0.95753369040820424</v>
      </c>
      <c r="K607" s="16">
        <f>SUM(H607:J607)</f>
        <v>-2.9105080699627308</v>
      </c>
      <c r="L607" s="15">
        <f>EXP(G607)/(EXP(G607)+EXP(K607))*100</f>
        <v>62.308895438074174</v>
      </c>
      <c r="M607" s="15">
        <f>EXP(K607)/(EXP(K607)+EXP(G607))*100</f>
        <v>37.691104561925826</v>
      </c>
      <c r="N607" s="17">
        <f t="shared" si="9"/>
        <v>0</v>
      </c>
      <c r="O607" s="17">
        <v>0</v>
      </c>
    </row>
    <row r="608" spans="1:15" x14ac:dyDescent="0.25">
      <c r="A608" t="s">
        <v>865</v>
      </c>
      <c r="B608" s="12" t="s">
        <v>1251</v>
      </c>
      <c r="C608" s="12" t="s">
        <v>15</v>
      </c>
      <c r="D608" s="13">
        <f>IF(B608="N/A", 0, INDEX('Probability Tables'!$J$48:$J$50, MATCH(B608, 'Probability Tables'!$A$48:$A$50, 0)))</f>
        <v>-0.71512608727872051</v>
      </c>
      <c r="E608" s="13">
        <f>IF(C608="N/A", 0, INDEX('Probability Tables'!$J$56:$J$58, MATCH(C608, 'Probability Tables'!$A$56:$A$58, 0)))</f>
        <v>-0.25442485069529852</v>
      </c>
      <c r="F608" s="13">
        <f>'Probability Tables'!$E$3</f>
        <v>-0.48424598596127871</v>
      </c>
      <c r="G608" s="16">
        <f>SUM(D608:F608)</f>
        <v>-1.4537969239352977</v>
      </c>
      <c r="H608" s="14">
        <f>IF(B608="N/A", 0, INDEX('Probability Tables'!$K$48:$K$50, MATCH(B608, 'Probability Tables'!$A$48:$A$50, 0)))</f>
        <v>-1.624036711855253</v>
      </c>
      <c r="I608" s="14">
        <f>IF(C608="N/A", 0, INDEX('Probability Tables'!$K$56:$K$58, MATCH(C608, 'Probability Tables'!$A$56:$A$58, 0)))</f>
        <v>-0.45323538437685085</v>
      </c>
      <c r="J608" s="14">
        <f>'Probability Tables'!$E$4</f>
        <v>-0.95753369040820424</v>
      </c>
      <c r="K608" s="16">
        <f>SUM(H608:J608)</f>
        <v>-3.034805786640308</v>
      </c>
      <c r="L608" s="15">
        <f>EXP(G608)/(EXP(G608)+EXP(K608))*100</f>
        <v>82.934735008829435</v>
      </c>
      <c r="M608" s="15">
        <f>EXP(K608)/(EXP(K608)+EXP(G608))*100</f>
        <v>17.065264991170558</v>
      </c>
      <c r="N608" s="17">
        <f t="shared" si="9"/>
        <v>0</v>
      </c>
      <c r="O608" s="17">
        <v>0</v>
      </c>
    </row>
    <row r="609" spans="1:15" x14ac:dyDescent="0.25">
      <c r="A609" t="s">
        <v>866</v>
      </c>
      <c r="B609" s="12" t="s">
        <v>1250</v>
      </c>
      <c r="C609" s="12" t="s">
        <v>15</v>
      </c>
      <c r="D609" s="13">
        <f>IF(B609="N/A", 0, INDEX('Probability Tables'!$J$48:$J$50, MATCH(B609, 'Probability Tables'!$A$48:$A$50, 0)))</f>
        <v>-1.1317644959850102</v>
      </c>
      <c r="E609" s="13">
        <f>IF(C609="N/A", 0, INDEX('Probability Tables'!$J$56:$J$58, MATCH(C609, 'Probability Tables'!$A$56:$A$58, 0)))</f>
        <v>-0.25442485069529852</v>
      </c>
      <c r="F609" s="13">
        <f>'Probability Tables'!$E$3</f>
        <v>-0.48424598596127871</v>
      </c>
      <c r="G609" s="16">
        <f>SUM(D609:F609)</f>
        <v>-1.8704353326415875</v>
      </c>
      <c r="H609" s="14">
        <f>IF(B609="N/A", 0, INDEX('Probability Tables'!$K$48:$K$50, MATCH(B609, 'Probability Tables'!$A$48:$A$50, 0)))</f>
        <v>-0.54522705048332309</v>
      </c>
      <c r="I609" s="14">
        <f>IF(C609="N/A", 0, INDEX('Probability Tables'!$K$56:$K$58, MATCH(C609, 'Probability Tables'!$A$56:$A$58, 0)))</f>
        <v>-0.45323538437685085</v>
      </c>
      <c r="J609" s="14">
        <f>'Probability Tables'!$E$4</f>
        <v>-0.95753369040820424</v>
      </c>
      <c r="K609" s="16">
        <f>SUM(H609:J609)</f>
        <v>-1.9559961252683782</v>
      </c>
      <c r="L609" s="15">
        <f>EXP(G609)/(EXP(G609)+EXP(K609))*100</f>
        <v>52.137715852432443</v>
      </c>
      <c r="M609" s="15">
        <f>EXP(K609)/(EXP(K609)+EXP(G609))*100</f>
        <v>47.862284147567557</v>
      </c>
      <c r="N609" s="17">
        <f t="shared" si="9"/>
        <v>0</v>
      </c>
      <c r="O609" s="17">
        <v>1</v>
      </c>
    </row>
    <row r="610" spans="1:15" x14ac:dyDescent="0.25">
      <c r="A610" t="s">
        <v>867</v>
      </c>
      <c r="B610" s="12" t="s">
        <v>1250</v>
      </c>
      <c r="C610" s="12" t="s">
        <v>20</v>
      </c>
      <c r="D610" s="13">
        <f>IF(B610="N/A", 0, INDEX('Probability Tables'!$J$48:$J$50, MATCH(B610, 'Probability Tables'!$A$48:$A$50, 0)))</f>
        <v>-1.1317644959850102</v>
      </c>
      <c r="E610" s="13">
        <f>IF(C610="N/A", 0, INDEX('Probability Tables'!$J$56:$J$58, MATCH(C610, 'Probability Tables'!$A$56:$A$58, 0)))</f>
        <v>-1.9828147059907641</v>
      </c>
      <c r="F610" s="13">
        <f>'Probability Tables'!$E$3</f>
        <v>-0.48424598596127871</v>
      </c>
      <c r="G610" s="16">
        <f>SUM(D610:F610)</f>
        <v>-3.5988251879370532</v>
      </c>
      <c r="H610" s="14">
        <f>IF(B610="N/A", 0, INDEX('Probability Tables'!$K$48:$K$50, MATCH(B610, 'Probability Tables'!$A$48:$A$50, 0)))</f>
        <v>-0.54522705048332309</v>
      </c>
      <c r="I610" s="14">
        <f>IF(C610="N/A", 0, INDEX('Probability Tables'!$K$56:$K$58, MATCH(C610, 'Probability Tables'!$A$56:$A$58, 0)))</f>
        <v>-1.2944356648959361</v>
      </c>
      <c r="J610" s="14">
        <f>'Probability Tables'!$E$4</f>
        <v>-0.95753369040820424</v>
      </c>
      <c r="K610" s="16">
        <f>SUM(H610:J610)</f>
        <v>-2.7971964057874632</v>
      </c>
      <c r="L610" s="15">
        <f>EXP(G610)/(EXP(G610)+EXP(K610))*100</f>
        <v>30.967721442888767</v>
      </c>
      <c r="M610" s="15">
        <f>EXP(K610)/(EXP(K610)+EXP(G610))*100</f>
        <v>69.032278557111241</v>
      </c>
      <c r="N610" s="17">
        <f t="shared" si="9"/>
        <v>1</v>
      </c>
      <c r="O610" s="17">
        <v>1</v>
      </c>
    </row>
    <row r="611" spans="1:15" x14ac:dyDescent="0.25">
      <c r="A611" t="s">
        <v>868</v>
      </c>
      <c r="B611" s="12" t="s">
        <v>1250</v>
      </c>
      <c r="C611" s="12" t="s">
        <v>15</v>
      </c>
      <c r="D611" s="13">
        <f>IF(B611="N/A", 0, INDEX('Probability Tables'!$J$48:$J$50, MATCH(B611, 'Probability Tables'!$A$48:$A$50, 0)))</f>
        <v>-1.1317644959850102</v>
      </c>
      <c r="E611" s="13">
        <f>IF(C611="N/A", 0, INDEX('Probability Tables'!$J$56:$J$58, MATCH(C611, 'Probability Tables'!$A$56:$A$58, 0)))</f>
        <v>-0.25442485069529852</v>
      </c>
      <c r="F611" s="13">
        <f>'Probability Tables'!$E$3</f>
        <v>-0.48424598596127871</v>
      </c>
      <c r="G611" s="16">
        <f>SUM(D611:F611)</f>
        <v>-1.8704353326415875</v>
      </c>
      <c r="H611" s="14">
        <f>IF(B611="N/A", 0, INDEX('Probability Tables'!$K$48:$K$50, MATCH(B611, 'Probability Tables'!$A$48:$A$50, 0)))</f>
        <v>-0.54522705048332309</v>
      </c>
      <c r="I611" s="14">
        <f>IF(C611="N/A", 0, INDEX('Probability Tables'!$K$56:$K$58, MATCH(C611, 'Probability Tables'!$A$56:$A$58, 0)))</f>
        <v>-0.45323538437685085</v>
      </c>
      <c r="J611" s="14">
        <f>'Probability Tables'!$E$4</f>
        <v>-0.95753369040820424</v>
      </c>
      <c r="K611" s="16">
        <f>SUM(H611:J611)</f>
        <v>-1.9559961252683782</v>
      </c>
      <c r="L611" s="15">
        <f>EXP(G611)/(EXP(G611)+EXP(K611))*100</f>
        <v>52.137715852432443</v>
      </c>
      <c r="M611" s="15">
        <f>EXP(K611)/(EXP(K611)+EXP(G611))*100</f>
        <v>47.862284147567557</v>
      </c>
      <c r="N611" s="17">
        <f t="shared" si="9"/>
        <v>0</v>
      </c>
      <c r="O611" s="17">
        <v>1</v>
      </c>
    </row>
    <row r="612" spans="1:15" x14ac:dyDescent="0.25">
      <c r="A612" t="s">
        <v>869</v>
      </c>
      <c r="B612" s="12" t="s">
        <v>1250</v>
      </c>
      <c r="C612" s="12" t="s">
        <v>15</v>
      </c>
      <c r="D612" s="13">
        <f>IF(B612="N/A", 0, INDEX('Probability Tables'!$J$48:$J$50, MATCH(B612, 'Probability Tables'!$A$48:$A$50, 0)))</f>
        <v>-1.1317644959850102</v>
      </c>
      <c r="E612" s="13">
        <f>IF(C612="N/A", 0, INDEX('Probability Tables'!$J$56:$J$58, MATCH(C612, 'Probability Tables'!$A$56:$A$58, 0)))</f>
        <v>-0.25442485069529852</v>
      </c>
      <c r="F612" s="13">
        <f>'Probability Tables'!$E$3</f>
        <v>-0.48424598596127871</v>
      </c>
      <c r="G612" s="16">
        <f>SUM(D612:F612)</f>
        <v>-1.8704353326415875</v>
      </c>
      <c r="H612" s="14">
        <f>IF(B612="N/A", 0, INDEX('Probability Tables'!$K$48:$K$50, MATCH(B612, 'Probability Tables'!$A$48:$A$50, 0)))</f>
        <v>-0.54522705048332309</v>
      </c>
      <c r="I612" s="14">
        <f>IF(C612="N/A", 0, INDEX('Probability Tables'!$K$56:$K$58, MATCH(C612, 'Probability Tables'!$A$56:$A$58, 0)))</f>
        <v>-0.45323538437685085</v>
      </c>
      <c r="J612" s="14">
        <f>'Probability Tables'!$E$4</f>
        <v>-0.95753369040820424</v>
      </c>
      <c r="K612" s="16">
        <f>SUM(H612:J612)</f>
        <v>-1.9559961252683782</v>
      </c>
      <c r="L612" s="15">
        <f>EXP(G612)/(EXP(G612)+EXP(K612))*100</f>
        <v>52.137715852432443</v>
      </c>
      <c r="M612" s="15">
        <f>EXP(K612)/(EXP(K612)+EXP(G612))*100</f>
        <v>47.862284147567557</v>
      </c>
      <c r="N612" s="17">
        <f t="shared" si="9"/>
        <v>0</v>
      </c>
      <c r="O612" s="17">
        <v>0</v>
      </c>
    </row>
    <row r="613" spans="1:15" x14ac:dyDescent="0.25">
      <c r="A613" t="s">
        <v>870</v>
      </c>
      <c r="B613" s="12" t="s">
        <v>1251</v>
      </c>
      <c r="C613" s="12" t="s">
        <v>15</v>
      </c>
      <c r="D613" s="13">
        <f>IF(B613="N/A", 0, INDEX('Probability Tables'!$J$48:$J$50, MATCH(B613, 'Probability Tables'!$A$48:$A$50, 0)))</f>
        <v>-0.71512608727872051</v>
      </c>
      <c r="E613" s="13">
        <f>IF(C613="N/A", 0, INDEX('Probability Tables'!$J$56:$J$58, MATCH(C613, 'Probability Tables'!$A$56:$A$58, 0)))</f>
        <v>-0.25442485069529852</v>
      </c>
      <c r="F613" s="13">
        <f>'Probability Tables'!$E$3</f>
        <v>-0.48424598596127871</v>
      </c>
      <c r="G613" s="16">
        <f>SUM(D613:F613)</f>
        <v>-1.4537969239352977</v>
      </c>
      <c r="H613" s="14">
        <f>IF(B613="N/A", 0, INDEX('Probability Tables'!$K$48:$K$50, MATCH(B613, 'Probability Tables'!$A$48:$A$50, 0)))</f>
        <v>-1.624036711855253</v>
      </c>
      <c r="I613" s="14">
        <f>IF(C613="N/A", 0, INDEX('Probability Tables'!$K$56:$K$58, MATCH(C613, 'Probability Tables'!$A$56:$A$58, 0)))</f>
        <v>-0.45323538437685085</v>
      </c>
      <c r="J613" s="14">
        <f>'Probability Tables'!$E$4</f>
        <v>-0.95753369040820424</v>
      </c>
      <c r="K613" s="16">
        <f>SUM(H613:J613)</f>
        <v>-3.034805786640308</v>
      </c>
      <c r="L613" s="15">
        <f>EXP(G613)/(EXP(G613)+EXP(K613))*100</f>
        <v>82.934735008829435</v>
      </c>
      <c r="M613" s="15">
        <f>EXP(K613)/(EXP(K613)+EXP(G613))*100</f>
        <v>17.065264991170558</v>
      </c>
      <c r="N613" s="17">
        <f t="shared" si="9"/>
        <v>0</v>
      </c>
      <c r="O613" s="17">
        <v>0</v>
      </c>
    </row>
    <row r="614" spans="1:15" x14ac:dyDescent="0.25">
      <c r="A614" t="s">
        <v>872</v>
      </c>
      <c r="B614" s="12" t="s">
        <v>1252</v>
      </c>
      <c r="C614" s="12" t="s">
        <v>27</v>
      </c>
      <c r="D614" s="13">
        <f>IF(B614="N/A", 0, INDEX('Probability Tables'!$J$48:$J$50, MATCH(B614, 'Probability Tables'!$A$48:$A$50, 0)))</f>
        <v>-1.6691571471357227</v>
      </c>
      <c r="E614" s="13">
        <f>IF(C614="N/A", 0, INDEX('Probability Tables'!$J$56:$J$58, MATCH(C614, 'Probability Tables'!$A$56:$A$58, 0)))</f>
        <v>-2.4423470353692043</v>
      </c>
      <c r="F614" s="13">
        <f>'Probability Tables'!$E$3</f>
        <v>-0.48424598596127871</v>
      </c>
      <c r="G614" s="16">
        <f>SUM(D614:F614)</f>
        <v>-4.5957501684662052</v>
      </c>
      <c r="H614" s="14">
        <f>IF(B614="N/A", 0, INDEX('Probability Tables'!$K$48:$K$50, MATCH(B614, 'Probability Tables'!$A$48:$A$50, 0)))</f>
        <v>-1.4997389951776758</v>
      </c>
      <c r="I614" s="14">
        <f>IF(C614="N/A", 0, INDEX('Probability Tables'!$K$56:$K$58, MATCH(C614, 'Probability Tables'!$A$56:$A$58, 0)))</f>
        <v>-2.4037432426807936</v>
      </c>
      <c r="J614" s="14">
        <f>'Probability Tables'!$E$4</f>
        <v>-0.95753369040820424</v>
      </c>
      <c r="K614" s="16">
        <f>SUM(H614:J614)</f>
        <v>-4.8610159282666734</v>
      </c>
      <c r="L614" s="15">
        <f>EXP(G614)/(EXP(G614)+EXP(K614))*100</f>
        <v>56.593028878363661</v>
      </c>
      <c r="M614" s="15">
        <f>EXP(K614)/(EXP(K614)+EXP(G614))*100</f>
        <v>43.406971121636346</v>
      </c>
      <c r="N614" s="17">
        <f t="shared" si="9"/>
        <v>0</v>
      </c>
      <c r="O614" s="17">
        <v>1</v>
      </c>
    </row>
    <row r="615" spans="1:15" x14ac:dyDescent="0.25">
      <c r="A615" t="s">
        <v>873</v>
      </c>
      <c r="B615" s="12" t="s">
        <v>1251</v>
      </c>
      <c r="C615" s="12" t="s">
        <v>27</v>
      </c>
      <c r="D615" s="13">
        <f>IF(B615="N/A", 0, INDEX('Probability Tables'!$J$48:$J$50, MATCH(B615, 'Probability Tables'!$A$48:$A$50, 0)))</f>
        <v>-0.71512608727872051</v>
      </c>
      <c r="E615" s="13">
        <f>IF(C615="N/A", 0, INDEX('Probability Tables'!$J$56:$J$58, MATCH(C615, 'Probability Tables'!$A$56:$A$58, 0)))</f>
        <v>-2.4423470353692043</v>
      </c>
      <c r="F615" s="13">
        <f>'Probability Tables'!$E$3</f>
        <v>-0.48424598596127871</v>
      </c>
      <c r="G615" s="16">
        <f>SUM(D615:F615)</f>
        <v>-3.6417191086092036</v>
      </c>
      <c r="H615" s="14">
        <f>IF(B615="N/A", 0, INDEX('Probability Tables'!$K$48:$K$50, MATCH(B615, 'Probability Tables'!$A$48:$A$50, 0)))</f>
        <v>-1.624036711855253</v>
      </c>
      <c r="I615" s="14">
        <f>IF(C615="N/A", 0, INDEX('Probability Tables'!$K$56:$K$58, MATCH(C615, 'Probability Tables'!$A$56:$A$58, 0)))</f>
        <v>-2.4037432426807936</v>
      </c>
      <c r="J615" s="14">
        <f>'Probability Tables'!$E$4</f>
        <v>-0.95753369040820424</v>
      </c>
      <c r="K615" s="16">
        <f>SUM(H615:J615)</f>
        <v>-4.9853136449442506</v>
      </c>
      <c r="L615" s="15">
        <f>EXP(G615)/(EXP(G615)+EXP(K615))*100</f>
        <v>79.308044015970736</v>
      </c>
      <c r="M615" s="15">
        <f>EXP(K615)/(EXP(K615)+EXP(G615))*100</f>
        <v>20.69195598402926</v>
      </c>
      <c r="N615" s="17">
        <f t="shared" si="9"/>
        <v>0</v>
      </c>
      <c r="O615" s="17">
        <v>0</v>
      </c>
    </row>
    <row r="616" spans="1:15" x14ac:dyDescent="0.25">
      <c r="A616" t="s">
        <v>874</v>
      </c>
      <c r="B616" s="12" t="s">
        <v>1251</v>
      </c>
      <c r="C616" s="12" t="s">
        <v>15</v>
      </c>
      <c r="D616" s="13">
        <f>IF(B616="N/A", 0, INDEX('Probability Tables'!$J$48:$J$50, MATCH(B616, 'Probability Tables'!$A$48:$A$50, 0)))</f>
        <v>-0.71512608727872051</v>
      </c>
      <c r="E616" s="13">
        <f>IF(C616="N/A", 0, INDEX('Probability Tables'!$J$56:$J$58, MATCH(C616, 'Probability Tables'!$A$56:$A$58, 0)))</f>
        <v>-0.25442485069529852</v>
      </c>
      <c r="F616" s="13">
        <f>'Probability Tables'!$E$3</f>
        <v>-0.48424598596127871</v>
      </c>
      <c r="G616" s="16">
        <f>SUM(D616:F616)</f>
        <v>-1.4537969239352977</v>
      </c>
      <c r="H616" s="14">
        <f>IF(B616="N/A", 0, INDEX('Probability Tables'!$K$48:$K$50, MATCH(B616, 'Probability Tables'!$A$48:$A$50, 0)))</f>
        <v>-1.624036711855253</v>
      </c>
      <c r="I616" s="14">
        <f>IF(C616="N/A", 0, INDEX('Probability Tables'!$K$56:$K$58, MATCH(C616, 'Probability Tables'!$A$56:$A$58, 0)))</f>
        <v>-0.45323538437685085</v>
      </c>
      <c r="J616" s="14">
        <f>'Probability Tables'!$E$4</f>
        <v>-0.95753369040820424</v>
      </c>
      <c r="K616" s="16">
        <f>SUM(H616:J616)</f>
        <v>-3.034805786640308</v>
      </c>
      <c r="L616" s="15">
        <f>EXP(G616)/(EXP(G616)+EXP(K616))*100</f>
        <v>82.934735008829435</v>
      </c>
      <c r="M616" s="15">
        <f>EXP(K616)/(EXP(K616)+EXP(G616))*100</f>
        <v>17.065264991170558</v>
      </c>
      <c r="N616" s="17">
        <f t="shared" si="9"/>
        <v>0</v>
      </c>
      <c r="O616" s="17">
        <v>0</v>
      </c>
    </row>
    <row r="617" spans="1:15" x14ac:dyDescent="0.25">
      <c r="A617" t="s">
        <v>875</v>
      </c>
      <c r="B617" s="12" t="s">
        <v>1250</v>
      </c>
      <c r="C617" s="12" t="s">
        <v>15</v>
      </c>
      <c r="D617" s="13">
        <f>IF(B617="N/A", 0, INDEX('Probability Tables'!$J$48:$J$50, MATCH(B617, 'Probability Tables'!$A$48:$A$50, 0)))</f>
        <v>-1.1317644959850102</v>
      </c>
      <c r="E617" s="13">
        <f>IF(C617="N/A", 0, INDEX('Probability Tables'!$J$56:$J$58, MATCH(C617, 'Probability Tables'!$A$56:$A$58, 0)))</f>
        <v>-0.25442485069529852</v>
      </c>
      <c r="F617" s="13">
        <f>'Probability Tables'!$E$3</f>
        <v>-0.48424598596127871</v>
      </c>
      <c r="G617" s="16">
        <f>SUM(D617:F617)</f>
        <v>-1.8704353326415875</v>
      </c>
      <c r="H617" s="14">
        <f>IF(B617="N/A", 0, INDEX('Probability Tables'!$K$48:$K$50, MATCH(B617, 'Probability Tables'!$A$48:$A$50, 0)))</f>
        <v>-0.54522705048332309</v>
      </c>
      <c r="I617" s="14">
        <f>IF(C617="N/A", 0, INDEX('Probability Tables'!$K$56:$K$58, MATCH(C617, 'Probability Tables'!$A$56:$A$58, 0)))</f>
        <v>-0.45323538437685085</v>
      </c>
      <c r="J617" s="14">
        <f>'Probability Tables'!$E$4</f>
        <v>-0.95753369040820424</v>
      </c>
      <c r="K617" s="16">
        <f>SUM(H617:J617)</f>
        <v>-1.9559961252683782</v>
      </c>
      <c r="L617" s="15">
        <f>EXP(G617)/(EXP(G617)+EXP(K617))*100</f>
        <v>52.137715852432443</v>
      </c>
      <c r="M617" s="15">
        <f>EXP(K617)/(EXP(K617)+EXP(G617))*100</f>
        <v>47.862284147567557</v>
      </c>
      <c r="N617" s="17">
        <f t="shared" si="9"/>
        <v>0</v>
      </c>
      <c r="O617" s="17">
        <v>1</v>
      </c>
    </row>
    <row r="618" spans="1:15" x14ac:dyDescent="0.25">
      <c r="A618" t="s">
        <v>876</v>
      </c>
      <c r="B618" s="12" t="s">
        <v>1252</v>
      </c>
      <c r="C618" s="12" t="s">
        <v>15</v>
      </c>
      <c r="D618" s="13">
        <f>IF(B618="N/A", 0, INDEX('Probability Tables'!$J$48:$J$50, MATCH(B618, 'Probability Tables'!$A$48:$A$50, 0)))</f>
        <v>-1.6691571471357227</v>
      </c>
      <c r="E618" s="13">
        <f>IF(C618="N/A", 0, INDEX('Probability Tables'!$J$56:$J$58, MATCH(C618, 'Probability Tables'!$A$56:$A$58, 0)))</f>
        <v>-0.25442485069529852</v>
      </c>
      <c r="F618" s="13">
        <f>'Probability Tables'!$E$3</f>
        <v>-0.48424598596127871</v>
      </c>
      <c r="G618" s="16">
        <f>SUM(D618:F618)</f>
        <v>-2.4078279837923002</v>
      </c>
      <c r="H618" s="14">
        <f>IF(B618="N/A", 0, INDEX('Probability Tables'!$K$48:$K$50, MATCH(B618, 'Probability Tables'!$A$48:$A$50, 0)))</f>
        <v>-1.4997389951776758</v>
      </c>
      <c r="I618" s="14">
        <f>IF(C618="N/A", 0, INDEX('Probability Tables'!$K$56:$K$58, MATCH(C618, 'Probability Tables'!$A$56:$A$58, 0)))</f>
        <v>-0.45323538437685085</v>
      </c>
      <c r="J618" s="14">
        <f>'Probability Tables'!$E$4</f>
        <v>-0.95753369040820424</v>
      </c>
      <c r="K618" s="16">
        <f>SUM(H618:J618)</f>
        <v>-2.9105080699627308</v>
      </c>
      <c r="L618" s="15">
        <f>EXP(G618)/(EXP(G618)+EXP(K618))*100</f>
        <v>62.308895438074174</v>
      </c>
      <c r="M618" s="15">
        <f>EXP(K618)/(EXP(K618)+EXP(G618))*100</f>
        <v>37.691104561925826</v>
      </c>
      <c r="N618" s="17">
        <f t="shared" si="9"/>
        <v>0</v>
      </c>
      <c r="O618" s="17">
        <v>0</v>
      </c>
    </row>
    <row r="619" spans="1:15" x14ac:dyDescent="0.25">
      <c r="A619" t="s">
        <v>877</v>
      </c>
      <c r="B619" s="12" t="s">
        <v>1252</v>
      </c>
      <c r="C619" s="12" t="s">
        <v>15</v>
      </c>
      <c r="D619" s="13">
        <f>IF(B619="N/A", 0, INDEX('Probability Tables'!$J$48:$J$50, MATCH(B619, 'Probability Tables'!$A$48:$A$50, 0)))</f>
        <v>-1.6691571471357227</v>
      </c>
      <c r="E619" s="13">
        <f>IF(C619="N/A", 0, INDEX('Probability Tables'!$J$56:$J$58, MATCH(C619, 'Probability Tables'!$A$56:$A$58, 0)))</f>
        <v>-0.25442485069529852</v>
      </c>
      <c r="F619" s="13">
        <f>'Probability Tables'!$E$3</f>
        <v>-0.48424598596127871</v>
      </c>
      <c r="G619" s="16">
        <f>SUM(D619:F619)</f>
        <v>-2.4078279837923002</v>
      </c>
      <c r="H619" s="14">
        <f>IF(B619="N/A", 0, INDEX('Probability Tables'!$K$48:$K$50, MATCH(B619, 'Probability Tables'!$A$48:$A$50, 0)))</f>
        <v>-1.4997389951776758</v>
      </c>
      <c r="I619" s="14">
        <f>IF(C619="N/A", 0, INDEX('Probability Tables'!$K$56:$K$58, MATCH(C619, 'Probability Tables'!$A$56:$A$58, 0)))</f>
        <v>-0.45323538437685085</v>
      </c>
      <c r="J619" s="14">
        <f>'Probability Tables'!$E$4</f>
        <v>-0.95753369040820424</v>
      </c>
      <c r="K619" s="16">
        <f>SUM(H619:J619)</f>
        <v>-2.9105080699627308</v>
      </c>
      <c r="L619" s="15">
        <f>EXP(G619)/(EXP(G619)+EXP(K619))*100</f>
        <v>62.308895438074174</v>
      </c>
      <c r="M619" s="15">
        <f>EXP(K619)/(EXP(K619)+EXP(G619))*100</f>
        <v>37.691104561925826</v>
      </c>
      <c r="N619" s="17">
        <f t="shared" si="9"/>
        <v>0</v>
      </c>
      <c r="O619" s="17">
        <v>0</v>
      </c>
    </row>
    <row r="620" spans="1:15" x14ac:dyDescent="0.25">
      <c r="A620" t="s">
        <v>878</v>
      </c>
      <c r="B620" s="12" t="s">
        <v>1250</v>
      </c>
      <c r="C620" s="12" t="s">
        <v>15</v>
      </c>
      <c r="D620" s="13">
        <f>IF(B620="N/A", 0, INDEX('Probability Tables'!$J$48:$J$50, MATCH(B620, 'Probability Tables'!$A$48:$A$50, 0)))</f>
        <v>-1.1317644959850102</v>
      </c>
      <c r="E620" s="13">
        <f>IF(C620="N/A", 0, INDEX('Probability Tables'!$J$56:$J$58, MATCH(C620, 'Probability Tables'!$A$56:$A$58, 0)))</f>
        <v>-0.25442485069529852</v>
      </c>
      <c r="F620" s="13">
        <f>'Probability Tables'!$E$3</f>
        <v>-0.48424598596127871</v>
      </c>
      <c r="G620" s="16">
        <f>SUM(D620:F620)</f>
        <v>-1.8704353326415875</v>
      </c>
      <c r="H620" s="14">
        <f>IF(B620="N/A", 0, INDEX('Probability Tables'!$K$48:$K$50, MATCH(B620, 'Probability Tables'!$A$48:$A$50, 0)))</f>
        <v>-0.54522705048332309</v>
      </c>
      <c r="I620" s="14">
        <f>IF(C620="N/A", 0, INDEX('Probability Tables'!$K$56:$K$58, MATCH(C620, 'Probability Tables'!$A$56:$A$58, 0)))</f>
        <v>-0.45323538437685085</v>
      </c>
      <c r="J620" s="14">
        <f>'Probability Tables'!$E$4</f>
        <v>-0.95753369040820424</v>
      </c>
      <c r="K620" s="16">
        <f>SUM(H620:J620)</f>
        <v>-1.9559961252683782</v>
      </c>
      <c r="L620" s="15">
        <f>EXP(G620)/(EXP(G620)+EXP(K620))*100</f>
        <v>52.137715852432443</v>
      </c>
      <c r="M620" s="15">
        <f>EXP(K620)/(EXP(K620)+EXP(G620))*100</f>
        <v>47.862284147567557</v>
      </c>
      <c r="N620" s="17">
        <f t="shared" si="9"/>
        <v>0</v>
      </c>
      <c r="O620" s="17">
        <v>1</v>
      </c>
    </row>
    <row r="621" spans="1:15" x14ac:dyDescent="0.25">
      <c r="A621" t="s">
        <v>879</v>
      </c>
      <c r="B621" s="12" t="s">
        <v>1252</v>
      </c>
      <c r="C621" s="12" t="s">
        <v>15</v>
      </c>
      <c r="D621" s="13">
        <f>IF(B621="N/A", 0, INDEX('Probability Tables'!$J$48:$J$50, MATCH(B621, 'Probability Tables'!$A$48:$A$50, 0)))</f>
        <v>-1.6691571471357227</v>
      </c>
      <c r="E621" s="13">
        <f>IF(C621="N/A", 0, INDEX('Probability Tables'!$J$56:$J$58, MATCH(C621, 'Probability Tables'!$A$56:$A$58, 0)))</f>
        <v>-0.25442485069529852</v>
      </c>
      <c r="F621" s="13">
        <f>'Probability Tables'!$E$3</f>
        <v>-0.48424598596127871</v>
      </c>
      <c r="G621" s="16">
        <f>SUM(D621:F621)</f>
        <v>-2.4078279837923002</v>
      </c>
      <c r="H621" s="14">
        <f>IF(B621="N/A", 0, INDEX('Probability Tables'!$K$48:$K$50, MATCH(B621, 'Probability Tables'!$A$48:$A$50, 0)))</f>
        <v>-1.4997389951776758</v>
      </c>
      <c r="I621" s="14">
        <f>IF(C621="N/A", 0, INDEX('Probability Tables'!$K$56:$K$58, MATCH(C621, 'Probability Tables'!$A$56:$A$58, 0)))</f>
        <v>-0.45323538437685085</v>
      </c>
      <c r="J621" s="14">
        <f>'Probability Tables'!$E$4</f>
        <v>-0.95753369040820424</v>
      </c>
      <c r="K621" s="16">
        <f>SUM(H621:J621)</f>
        <v>-2.9105080699627308</v>
      </c>
      <c r="L621" s="15">
        <f>EXP(G621)/(EXP(G621)+EXP(K621))*100</f>
        <v>62.308895438074174</v>
      </c>
      <c r="M621" s="15">
        <f>EXP(K621)/(EXP(K621)+EXP(G621))*100</f>
        <v>37.691104561925826</v>
      </c>
      <c r="N621" s="17">
        <f t="shared" si="9"/>
        <v>0</v>
      </c>
      <c r="O621" s="17">
        <v>0</v>
      </c>
    </row>
    <row r="622" spans="1:15" x14ac:dyDescent="0.25">
      <c r="A622" t="s">
        <v>880</v>
      </c>
      <c r="B622" s="12" t="s">
        <v>1252</v>
      </c>
      <c r="C622" s="12" t="s">
        <v>20</v>
      </c>
      <c r="D622" s="13">
        <f>IF(B622="N/A", 0, INDEX('Probability Tables'!$J$48:$J$50, MATCH(B622, 'Probability Tables'!$A$48:$A$50, 0)))</f>
        <v>-1.6691571471357227</v>
      </c>
      <c r="E622" s="13">
        <f>IF(C622="N/A", 0, INDEX('Probability Tables'!$J$56:$J$58, MATCH(C622, 'Probability Tables'!$A$56:$A$58, 0)))</f>
        <v>-1.9828147059907641</v>
      </c>
      <c r="F622" s="13">
        <f>'Probability Tables'!$E$3</f>
        <v>-0.48424598596127871</v>
      </c>
      <c r="G622" s="16">
        <f>SUM(D622:F622)</f>
        <v>-4.1362178390877657</v>
      </c>
      <c r="H622" s="14">
        <f>IF(B622="N/A", 0, INDEX('Probability Tables'!$K$48:$K$50, MATCH(B622, 'Probability Tables'!$A$48:$A$50, 0)))</f>
        <v>-1.4997389951776758</v>
      </c>
      <c r="I622" s="14">
        <f>IF(C622="N/A", 0, INDEX('Probability Tables'!$K$56:$K$58, MATCH(C622, 'Probability Tables'!$A$56:$A$58, 0)))</f>
        <v>-1.2944356648959361</v>
      </c>
      <c r="J622" s="14">
        <f>'Probability Tables'!$E$4</f>
        <v>-0.95753369040820424</v>
      </c>
      <c r="K622" s="16">
        <f>SUM(H622:J622)</f>
        <v>-3.7517083504818158</v>
      </c>
      <c r="L622" s="15">
        <f>EXP(G622)/(EXP(G622)+EXP(K622))*100</f>
        <v>40.503972531057862</v>
      </c>
      <c r="M622" s="15">
        <f>EXP(K622)/(EXP(K622)+EXP(G622))*100</f>
        <v>59.496027468942138</v>
      </c>
      <c r="N622" s="17">
        <f t="shared" si="9"/>
        <v>1</v>
      </c>
      <c r="O622" s="17">
        <v>0</v>
      </c>
    </row>
    <row r="623" spans="1:15" x14ac:dyDescent="0.25">
      <c r="A623" t="s">
        <v>881</v>
      </c>
      <c r="B623" s="12" t="s">
        <v>1250</v>
      </c>
      <c r="C623" s="12" t="s">
        <v>15</v>
      </c>
      <c r="D623" s="13">
        <f>IF(B623="N/A", 0, INDEX('Probability Tables'!$J$48:$J$50, MATCH(B623, 'Probability Tables'!$A$48:$A$50, 0)))</f>
        <v>-1.1317644959850102</v>
      </c>
      <c r="E623" s="13">
        <f>IF(C623="N/A", 0, INDEX('Probability Tables'!$J$56:$J$58, MATCH(C623, 'Probability Tables'!$A$56:$A$58, 0)))</f>
        <v>-0.25442485069529852</v>
      </c>
      <c r="F623" s="13">
        <f>'Probability Tables'!$E$3</f>
        <v>-0.48424598596127871</v>
      </c>
      <c r="G623" s="16">
        <f>SUM(D623:F623)</f>
        <v>-1.8704353326415875</v>
      </c>
      <c r="H623" s="14">
        <f>IF(B623="N/A", 0, INDEX('Probability Tables'!$K$48:$K$50, MATCH(B623, 'Probability Tables'!$A$48:$A$50, 0)))</f>
        <v>-0.54522705048332309</v>
      </c>
      <c r="I623" s="14">
        <f>IF(C623="N/A", 0, INDEX('Probability Tables'!$K$56:$K$58, MATCH(C623, 'Probability Tables'!$A$56:$A$58, 0)))</f>
        <v>-0.45323538437685085</v>
      </c>
      <c r="J623" s="14">
        <f>'Probability Tables'!$E$4</f>
        <v>-0.95753369040820424</v>
      </c>
      <c r="K623" s="16">
        <f>SUM(H623:J623)</f>
        <v>-1.9559961252683782</v>
      </c>
      <c r="L623" s="15">
        <f>EXP(G623)/(EXP(G623)+EXP(K623))*100</f>
        <v>52.137715852432443</v>
      </c>
      <c r="M623" s="15">
        <f>EXP(K623)/(EXP(K623)+EXP(G623))*100</f>
        <v>47.862284147567557</v>
      </c>
      <c r="N623" s="17">
        <f t="shared" si="9"/>
        <v>0</v>
      </c>
      <c r="O623" s="17">
        <v>1</v>
      </c>
    </row>
    <row r="624" spans="1:15" x14ac:dyDescent="0.25">
      <c r="A624" t="s">
        <v>883</v>
      </c>
      <c r="B624" s="12" t="s">
        <v>1252</v>
      </c>
      <c r="C624" s="12" t="s">
        <v>20</v>
      </c>
      <c r="D624" s="13">
        <f>IF(B624="N/A", 0, INDEX('Probability Tables'!$J$48:$J$50, MATCH(B624, 'Probability Tables'!$A$48:$A$50, 0)))</f>
        <v>-1.6691571471357227</v>
      </c>
      <c r="E624" s="13">
        <f>IF(C624="N/A", 0, INDEX('Probability Tables'!$J$56:$J$58, MATCH(C624, 'Probability Tables'!$A$56:$A$58, 0)))</f>
        <v>-1.9828147059907641</v>
      </c>
      <c r="F624" s="13">
        <f>'Probability Tables'!$E$3</f>
        <v>-0.48424598596127871</v>
      </c>
      <c r="G624" s="16">
        <f>SUM(D624:F624)</f>
        <v>-4.1362178390877657</v>
      </c>
      <c r="H624" s="14">
        <f>IF(B624="N/A", 0, INDEX('Probability Tables'!$K$48:$K$50, MATCH(B624, 'Probability Tables'!$A$48:$A$50, 0)))</f>
        <v>-1.4997389951776758</v>
      </c>
      <c r="I624" s="14">
        <f>IF(C624="N/A", 0, INDEX('Probability Tables'!$K$56:$K$58, MATCH(C624, 'Probability Tables'!$A$56:$A$58, 0)))</f>
        <v>-1.2944356648959361</v>
      </c>
      <c r="J624" s="14">
        <f>'Probability Tables'!$E$4</f>
        <v>-0.95753369040820424</v>
      </c>
      <c r="K624" s="16">
        <f>SUM(H624:J624)</f>
        <v>-3.7517083504818158</v>
      </c>
      <c r="L624" s="15">
        <f>EXP(G624)/(EXP(G624)+EXP(K624))*100</f>
        <v>40.503972531057862</v>
      </c>
      <c r="M624" s="15">
        <f>EXP(K624)/(EXP(K624)+EXP(G624))*100</f>
        <v>59.496027468942138</v>
      </c>
      <c r="N624" s="17">
        <f t="shared" si="9"/>
        <v>1</v>
      </c>
      <c r="O624" s="17">
        <v>1</v>
      </c>
    </row>
    <row r="625" spans="1:15" x14ac:dyDescent="0.25">
      <c r="A625" t="s">
        <v>884</v>
      </c>
      <c r="B625" s="12" t="s">
        <v>1251</v>
      </c>
      <c r="C625" s="12" t="s">
        <v>15</v>
      </c>
      <c r="D625" s="13">
        <f>IF(B625="N/A", 0, INDEX('Probability Tables'!$J$48:$J$50, MATCH(B625, 'Probability Tables'!$A$48:$A$50, 0)))</f>
        <v>-0.71512608727872051</v>
      </c>
      <c r="E625" s="13">
        <f>IF(C625="N/A", 0, INDEX('Probability Tables'!$J$56:$J$58, MATCH(C625, 'Probability Tables'!$A$56:$A$58, 0)))</f>
        <v>-0.25442485069529852</v>
      </c>
      <c r="F625" s="13">
        <f>'Probability Tables'!$E$3</f>
        <v>-0.48424598596127871</v>
      </c>
      <c r="G625" s="16">
        <f>SUM(D625:F625)</f>
        <v>-1.4537969239352977</v>
      </c>
      <c r="H625" s="14">
        <f>IF(B625="N/A", 0, INDEX('Probability Tables'!$K$48:$K$50, MATCH(B625, 'Probability Tables'!$A$48:$A$50, 0)))</f>
        <v>-1.624036711855253</v>
      </c>
      <c r="I625" s="14">
        <f>IF(C625="N/A", 0, INDEX('Probability Tables'!$K$56:$K$58, MATCH(C625, 'Probability Tables'!$A$56:$A$58, 0)))</f>
        <v>-0.45323538437685085</v>
      </c>
      <c r="J625" s="14">
        <f>'Probability Tables'!$E$4</f>
        <v>-0.95753369040820424</v>
      </c>
      <c r="K625" s="16">
        <f>SUM(H625:J625)</f>
        <v>-3.034805786640308</v>
      </c>
      <c r="L625" s="15">
        <f>EXP(G625)/(EXP(G625)+EXP(K625))*100</f>
        <v>82.934735008829435</v>
      </c>
      <c r="M625" s="15">
        <f>EXP(K625)/(EXP(K625)+EXP(G625))*100</f>
        <v>17.065264991170558</v>
      </c>
      <c r="N625" s="17">
        <f t="shared" si="9"/>
        <v>0</v>
      </c>
      <c r="O625" s="17">
        <v>0</v>
      </c>
    </row>
    <row r="626" spans="1:15" x14ac:dyDescent="0.25">
      <c r="A626" t="s">
        <v>885</v>
      </c>
      <c r="B626" s="12" t="s">
        <v>1252</v>
      </c>
      <c r="C626" s="12" t="s">
        <v>15</v>
      </c>
      <c r="D626" s="13">
        <f>IF(B626="N/A", 0, INDEX('Probability Tables'!$J$48:$J$50, MATCH(B626, 'Probability Tables'!$A$48:$A$50, 0)))</f>
        <v>-1.6691571471357227</v>
      </c>
      <c r="E626" s="13">
        <f>IF(C626="N/A", 0, INDEX('Probability Tables'!$J$56:$J$58, MATCH(C626, 'Probability Tables'!$A$56:$A$58, 0)))</f>
        <v>-0.25442485069529852</v>
      </c>
      <c r="F626" s="13">
        <f>'Probability Tables'!$E$3</f>
        <v>-0.48424598596127871</v>
      </c>
      <c r="G626" s="16">
        <f>SUM(D626:F626)</f>
        <v>-2.4078279837923002</v>
      </c>
      <c r="H626" s="14">
        <f>IF(B626="N/A", 0, INDEX('Probability Tables'!$K$48:$K$50, MATCH(B626, 'Probability Tables'!$A$48:$A$50, 0)))</f>
        <v>-1.4997389951776758</v>
      </c>
      <c r="I626" s="14">
        <f>IF(C626="N/A", 0, INDEX('Probability Tables'!$K$56:$K$58, MATCH(C626, 'Probability Tables'!$A$56:$A$58, 0)))</f>
        <v>-0.45323538437685085</v>
      </c>
      <c r="J626" s="14">
        <f>'Probability Tables'!$E$4</f>
        <v>-0.95753369040820424</v>
      </c>
      <c r="K626" s="16">
        <f>SUM(H626:J626)</f>
        <v>-2.9105080699627308</v>
      </c>
      <c r="L626" s="15">
        <f>EXP(G626)/(EXP(G626)+EXP(K626))*100</f>
        <v>62.308895438074174</v>
      </c>
      <c r="M626" s="15">
        <f>EXP(K626)/(EXP(K626)+EXP(G626))*100</f>
        <v>37.691104561925826</v>
      </c>
      <c r="N626" s="17">
        <f t="shared" si="9"/>
        <v>0</v>
      </c>
      <c r="O626" s="17">
        <v>0</v>
      </c>
    </row>
    <row r="627" spans="1:15" x14ac:dyDescent="0.25">
      <c r="A627" t="s">
        <v>886</v>
      </c>
      <c r="B627" s="12" t="s">
        <v>1250</v>
      </c>
      <c r="C627" s="12" t="s">
        <v>15</v>
      </c>
      <c r="D627" s="13">
        <f>IF(B627="N/A", 0, INDEX('Probability Tables'!$J$48:$J$50, MATCH(B627, 'Probability Tables'!$A$48:$A$50, 0)))</f>
        <v>-1.1317644959850102</v>
      </c>
      <c r="E627" s="13">
        <f>IF(C627="N/A", 0, INDEX('Probability Tables'!$J$56:$J$58, MATCH(C627, 'Probability Tables'!$A$56:$A$58, 0)))</f>
        <v>-0.25442485069529852</v>
      </c>
      <c r="F627" s="13">
        <f>'Probability Tables'!$E$3</f>
        <v>-0.48424598596127871</v>
      </c>
      <c r="G627" s="16">
        <f>SUM(D627:F627)</f>
        <v>-1.8704353326415875</v>
      </c>
      <c r="H627" s="14">
        <f>IF(B627="N/A", 0, INDEX('Probability Tables'!$K$48:$K$50, MATCH(B627, 'Probability Tables'!$A$48:$A$50, 0)))</f>
        <v>-0.54522705048332309</v>
      </c>
      <c r="I627" s="14">
        <f>IF(C627="N/A", 0, INDEX('Probability Tables'!$K$56:$K$58, MATCH(C627, 'Probability Tables'!$A$56:$A$58, 0)))</f>
        <v>-0.45323538437685085</v>
      </c>
      <c r="J627" s="14">
        <f>'Probability Tables'!$E$4</f>
        <v>-0.95753369040820424</v>
      </c>
      <c r="K627" s="16">
        <f>SUM(H627:J627)</f>
        <v>-1.9559961252683782</v>
      </c>
      <c r="L627" s="15">
        <f>EXP(G627)/(EXP(G627)+EXP(K627))*100</f>
        <v>52.137715852432443</v>
      </c>
      <c r="M627" s="15">
        <f>EXP(K627)/(EXP(K627)+EXP(G627))*100</f>
        <v>47.862284147567557</v>
      </c>
      <c r="N627" s="17">
        <f t="shared" si="9"/>
        <v>0</v>
      </c>
      <c r="O627" s="17">
        <v>0</v>
      </c>
    </row>
    <row r="628" spans="1:15" x14ac:dyDescent="0.25">
      <c r="A628" t="s">
        <v>888</v>
      </c>
      <c r="B628" s="12" t="s">
        <v>1252</v>
      </c>
      <c r="C628" s="12" t="s">
        <v>27</v>
      </c>
      <c r="D628" s="13">
        <f>IF(B628="N/A", 0, INDEX('Probability Tables'!$J$48:$J$50, MATCH(B628, 'Probability Tables'!$A$48:$A$50, 0)))</f>
        <v>-1.6691571471357227</v>
      </c>
      <c r="E628" s="13">
        <f>IF(C628="N/A", 0, INDEX('Probability Tables'!$J$56:$J$58, MATCH(C628, 'Probability Tables'!$A$56:$A$58, 0)))</f>
        <v>-2.4423470353692043</v>
      </c>
      <c r="F628" s="13">
        <f>'Probability Tables'!$E$3</f>
        <v>-0.48424598596127871</v>
      </c>
      <c r="G628" s="16">
        <f>SUM(D628:F628)</f>
        <v>-4.5957501684662052</v>
      </c>
      <c r="H628" s="14">
        <f>IF(B628="N/A", 0, INDEX('Probability Tables'!$K$48:$K$50, MATCH(B628, 'Probability Tables'!$A$48:$A$50, 0)))</f>
        <v>-1.4997389951776758</v>
      </c>
      <c r="I628" s="14">
        <f>IF(C628="N/A", 0, INDEX('Probability Tables'!$K$56:$K$58, MATCH(C628, 'Probability Tables'!$A$56:$A$58, 0)))</f>
        <v>-2.4037432426807936</v>
      </c>
      <c r="J628" s="14">
        <f>'Probability Tables'!$E$4</f>
        <v>-0.95753369040820424</v>
      </c>
      <c r="K628" s="16">
        <f>SUM(H628:J628)</f>
        <v>-4.8610159282666734</v>
      </c>
      <c r="L628" s="15">
        <f>EXP(G628)/(EXP(G628)+EXP(K628))*100</f>
        <v>56.593028878363661</v>
      </c>
      <c r="M628" s="15">
        <f>EXP(K628)/(EXP(K628)+EXP(G628))*100</f>
        <v>43.406971121636346</v>
      </c>
      <c r="N628" s="17">
        <f t="shared" si="9"/>
        <v>0</v>
      </c>
      <c r="O628" s="17">
        <v>0</v>
      </c>
    </row>
    <row r="629" spans="1:15" x14ac:dyDescent="0.25">
      <c r="A629" t="s">
        <v>889</v>
      </c>
      <c r="B629" s="12" t="s">
        <v>1250</v>
      </c>
      <c r="C629" s="12" t="s">
        <v>15</v>
      </c>
      <c r="D629" s="13">
        <f>IF(B629="N/A", 0, INDEX('Probability Tables'!$J$48:$J$50, MATCH(B629, 'Probability Tables'!$A$48:$A$50, 0)))</f>
        <v>-1.1317644959850102</v>
      </c>
      <c r="E629" s="13">
        <f>IF(C629="N/A", 0, INDEX('Probability Tables'!$J$56:$J$58, MATCH(C629, 'Probability Tables'!$A$56:$A$58, 0)))</f>
        <v>-0.25442485069529852</v>
      </c>
      <c r="F629" s="13">
        <f>'Probability Tables'!$E$3</f>
        <v>-0.48424598596127871</v>
      </c>
      <c r="G629" s="16">
        <f>SUM(D629:F629)</f>
        <v>-1.8704353326415875</v>
      </c>
      <c r="H629" s="14">
        <f>IF(B629="N/A", 0, INDEX('Probability Tables'!$K$48:$K$50, MATCH(B629, 'Probability Tables'!$A$48:$A$50, 0)))</f>
        <v>-0.54522705048332309</v>
      </c>
      <c r="I629" s="14">
        <f>IF(C629="N/A", 0, INDEX('Probability Tables'!$K$56:$K$58, MATCH(C629, 'Probability Tables'!$A$56:$A$58, 0)))</f>
        <v>-0.45323538437685085</v>
      </c>
      <c r="J629" s="14">
        <f>'Probability Tables'!$E$4</f>
        <v>-0.95753369040820424</v>
      </c>
      <c r="K629" s="16">
        <f>SUM(H629:J629)</f>
        <v>-1.9559961252683782</v>
      </c>
      <c r="L629" s="15">
        <f>EXP(G629)/(EXP(G629)+EXP(K629))*100</f>
        <v>52.137715852432443</v>
      </c>
      <c r="M629" s="15">
        <f>EXP(K629)/(EXP(K629)+EXP(G629))*100</f>
        <v>47.862284147567557</v>
      </c>
      <c r="N629" s="17">
        <f t="shared" si="9"/>
        <v>0</v>
      </c>
      <c r="O629" s="17">
        <v>1</v>
      </c>
    </row>
    <row r="630" spans="1:15" x14ac:dyDescent="0.25">
      <c r="A630" t="s">
        <v>891</v>
      </c>
      <c r="B630" s="12" t="s">
        <v>1251</v>
      </c>
      <c r="C630" s="12" t="s">
        <v>15</v>
      </c>
      <c r="D630" s="13">
        <f>IF(B630="N/A", 0, INDEX('Probability Tables'!$J$48:$J$50, MATCH(B630, 'Probability Tables'!$A$48:$A$50, 0)))</f>
        <v>-0.71512608727872051</v>
      </c>
      <c r="E630" s="13">
        <f>IF(C630="N/A", 0, INDEX('Probability Tables'!$J$56:$J$58, MATCH(C630, 'Probability Tables'!$A$56:$A$58, 0)))</f>
        <v>-0.25442485069529852</v>
      </c>
      <c r="F630" s="13">
        <f>'Probability Tables'!$E$3</f>
        <v>-0.48424598596127871</v>
      </c>
      <c r="G630" s="16">
        <f>SUM(D630:F630)</f>
        <v>-1.4537969239352977</v>
      </c>
      <c r="H630" s="14">
        <f>IF(B630="N/A", 0, INDEX('Probability Tables'!$K$48:$K$50, MATCH(B630, 'Probability Tables'!$A$48:$A$50, 0)))</f>
        <v>-1.624036711855253</v>
      </c>
      <c r="I630" s="14">
        <f>IF(C630="N/A", 0, INDEX('Probability Tables'!$K$56:$K$58, MATCH(C630, 'Probability Tables'!$A$56:$A$58, 0)))</f>
        <v>-0.45323538437685085</v>
      </c>
      <c r="J630" s="14">
        <f>'Probability Tables'!$E$4</f>
        <v>-0.95753369040820424</v>
      </c>
      <c r="K630" s="16">
        <f>SUM(H630:J630)</f>
        <v>-3.034805786640308</v>
      </c>
      <c r="L630" s="15">
        <f>EXP(G630)/(EXP(G630)+EXP(K630))*100</f>
        <v>82.934735008829435</v>
      </c>
      <c r="M630" s="15">
        <f>EXP(K630)/(EXP(K630)+EXP(G630))*100</f>
        <v>17.065264991170558</v>
      </c>
      <c r="N630" s="17">
        <f t="shared" si="9"/>
        <v>0</v>
      </c>
      <c r="O630" s="17">
        <v>0</v>
      </c>
    </row>
    <row r="631" spans="1:15" x14ac:dyDescent="0.25">
      <c r="A631" t="s">
        <v>892</v>
      </c>
      <c r="B631" s="12" t="s">
        <v>1251</v>
      </c>
      <c r="C631" s="12" t="s">
        <v>27</v>
      </c>
      <c r="D631" s="13">
        <f>IF(B631="N/A", 0, INDEX('Probability Tables'!$J$48:$J$50, MATCH(B631, 'Probability Tables'!$A$48:$A$50, 0)))</f>
        <v>-0.71512608727872051</v>
      </c>
      <c r="E631" s="13">
        <f>IF(C631="N/A", 0, INDEX('Probability Tables'!$J$56:$J$58, MATCH(C631, 'Probability Tables'!$A$56:$A$58, 0)))</f>
        <v>-2.4423470353692043</v>
      </c>
      <c r="F631" s="13">
        <f>'Probability Tables'!$E$3</f>
        <v>-0.48424598596127871</v>
      </c>
      <c r="G631" s="16">
        <f>SUM(D631:F631)</f>
        <v>-3.6417191086092036</v>
      </c>
      <c r="H631" s="14">
        <f>IF(B631="N/A", 0, INDEX('Probability Tables'!$K$48:$K$50, MATCH(B631, 'Probability Tables'!$A$48:$A$50, 0)))</f>
        <v>-1.624036711855253</v>
      </c>
      <c r="I631" s="14">
        <f>IF(C631="N/A", 0, INDEX('Probability Tables'!$K$56:$K$58, MATCH(C631, 'Probability Tables'!$A$56:$A$58, 0)))</f>
        <v>-2.4037432426807936</v>
      </c>
      <c r="J631" s="14">
        <f>'Probability Tables'!$E$4</f>
        <v>-0.95753369040820424</v>
      </c>
      <c r="K631" s="16">
        <f>SUM(H631:J631)</f>
        <v>-4.9853136449442506</v>
      </c>
      <c r="L631" s="15">
        <f>EXP(G631)/(EXP(G631)+EXP(K631))*100</f>
        <v>79.308044015970736</v>
      </c>
      <c r="M631" s="15">
        <f>EXP(K631)/(EXP(K631)+EXP(G631))*100</f>
        <v>20.69195598402926</v>
      </c>
      <c r="N631" s="17">
        <f t="shared" si="9"/>
        <v>0</v>
      </c>
      <c r="O631" s="17">
        <v>0</v>
      </c>
    </row>
    <row r="632" spans="1:15" x14ac:dyDescent="0.25">
      <c r="A632" t="s">
        <v>893</v>
      </c>
      <c r="B632" s="12" t="s">
        <v>1250</v>
      </c>
      <c r="C632" s="12" t="s">
        <v>15</v>
      </c>
      <c r="D632" s="13">
        <f>IF(B632="N/A", 0, INDEX('Probability Tables'!$J$48:$J$50, MATCH(B632, 'Probability Tables'!$A$48:$A$50, 0)))</f>
        <v>-1.1317644959850102</v>
      </c>
      <c r="E632" s="13">
        <f>IF(C632="N/A", 0, INDEX('Probability Tables'!$J$56:$J$58, MATCH(C632, 'Probability Tables'!$A$56:$A$58, 0)))</f>
        <v>-0.25442485069529852</v>
      </c>
      <c r="F632" s="13">
        <f>'Probability Tables'!$E$3</f>
        <v>-0.48424598596127871</v>
      </c>
      <c r="G632" s="16">
        <f>SUM(D632:F632)</f>
        <v>-1.8704353326415875</v>
      </c>
      <c r="H632" s="14">
        <f>IF(B632="N/A", 0, INDEX('Probability Tables'!$K$48:$K$50, MATCH(B632, 'Probability Tables'!$A$48:$A$50, 0)))</f>
        <v>-0.54522705048332309</v>
      </c>
      <c r="I632" s="14">
        <f>IF(C632="N/A", 0, INDEX('Probability Tables'!$K$56:$K$58, MATCH(C632, 'Probability Tables'!$A$56:$A$58, 0)))</f>
        <v>-0.45323538437685085</v>
      </c>
      <c r="J632" s="14">
        <f>'Probability Tables'!$E$4</f>
        <v>-0.95753369040820424</v>
      </c>
      <c r="K632" s="16">
        <f>SUM(H632:J632)</f>
        <v>-1.9559961252683782</v>
      </c>
      <c r="L632" s="15">
        <f>EXP(G632)/(EXP(G632)+EXP(K632))*100</f>
        <v>52.137715852432443</v>
      </c>
      <c r="M632" s="15">
        <f>EXP(K632)/(EXP(K632)+EXP(G632))*100</f>
        <v>47.862284147567557</v>
      </c>
      <c r="N632" s="17">
        <f t="shared" si="9"/>
        <v>0</v>
      </c>
      <c r="O632" s="17">
        <v>1</v>
      </c>
    </row>
    <row r="633" spans="1:15" x14ac:dyDescent="0.25">
      <c r="A633" t="s">
        <v>895</v>
      </c>
      <c r="B633" s="12" t="s">
        <v>1251</v>
      </c>
      <c r="C633" s="12" t="s">
        <v>15</v>
      </c>
      <c r="D633" s="13">
        <f>IF(B633="N/A", 0, INDEX('Probability Tables'!$J$48:$J$50, MATCH(B633, 'Probability Tables'!$A$48:$A$50, 0)))</f>
        <v>-0.71512608727872051</v>
      </c>
      <c r="E633" s="13">
        <f>IF(C633="N/A", 0, INDEX('Probability Tables'!$J$56:$J$58, MATCH(C633, 'Probability Tables'!$A$56:$A$58, 0)))</f>
        <v>-0.25442485069529852</v>
      </c>
      <c r="F633" s="13">
        <f>'Probability Tables'!$E$3</f>
        <v>-0.48424598596127871</v>
      </c>
      <c r="G633" s="16">
        <f>SUM(D633:F633)</f>
        <v>-1.4537969239352977</v>
      </c>
      <c r="H633" s="14">
        <f>IF(B633="N/A", 0, INDEX('Probability Tables'!$K$48:$K$50, MATCH(B633, 'Probability Tables'!$A$48:$A$50, 0)))</f>
        <v>-1.624036711855253</v>
      </c>
      <c r="I633" s="14">
        <f>IF(C633="N/A", 0, INDEX('Probability Tables'!$K$56:$K$58, MATCH(C633, 'Probability Tables'!$A$56:$A$58, 0)))</f>
        <v>-0.45323538437685085</v>
      </c>
      <c r="J633" s="14">
        <f>'Probability Tables'!$E$4</f>
        <v>-0.95753369040820424</v>
      </c>
      <c r="K633" s="16">
        <f>SUM(H633:J633)</f>
        <v>-3.034805786640308</v>
      </c>
      <c r="L633" s="15">
        <f>EXP(G633)/(EXP(G633)+EXP(K633))*100</f>
        <v>82.934735008829435</v>
      </c>
      <c r="M633" s="15">
        <f>EXP(K633)/(EXP(K633)+EXP(G633))*100</f>
        <v>17.065264991170558</v>
      </c>
      <c r="N633" s="17">
        <f t="shared" si="9"/>
        <v>0</v>
      </c>
      <c r="O633" s="17">
        <v>0</v>
      </c>
    </row>
    <row r="634" spans="1:15" x14ac:dyDescent="0.25">
      <c r="A634" t="s">
        <v>896</v>
      </c>
      <c r="B634" s="12" t="s">
        <v>1250</v>
      </c>
      <c r="C634" s="12" t="s">
        <v>20</v>
      </c>
      <c r="D634" s="13">
        <f>IF(B634="N/A", 0, INDEX('Probability Tables'!$J$48:$J$50, MATCH(B634, 'Probability Tables'!$A$48:$A$50, 0)))</f>
        <v>-1.1317644959850102</v>
      </c>
      <c r="E634" s="13">
        <f>IF(C634="N/A", 0, INDEX('Probability Tables'!$J$56:$J$58, MATCH(C634, 'Probability Tables'!$A$56:$A$58, 0)))</f>
        <v>-1.9828147059907641</v>
      </c>
      <c r="F634" s="13">
        <f>'Probability Tables'!$E$3</f>
        <v>-0.48424598596127871</v>
      </c>
      <c r="G634" s="16">
        <f>SUM(D634:F634)</f>
        <v>-3.5988251879370532</v>
      </c>
      <c r="H634" s="14">
        <f>IF(B634="N/A", 0, INDEX('Probability Tables'!$K$48:$K$50, MATCH(B634, 'Probability Tables'!$A$48:$A$50, 0)))</f>
        <v>-0.54522705048332309</v>
      </c>
      <c r="I634" s="14">
        <f>IF(C634="N/A", 0, INDEX('Probability Tables'!$K$56:$K$58, MATCH(C634, 'Probability Tables'!$A$56:$A$58, 0)))</f>
        <v>-1.2944356648959361</v>
      </c>
      <c r="J634" s="14">
        <f>'Probability Tables'!$E$4</f>
        <v>-0.95753369040820424</v>
      </c>
      <c r="K634" s="16">
        <f>SUM(H634:J634)</f>
        <v>-2.7971964057874632</v>
      </c>
      <c r="L634" s="15">
        <f>EXP(G634)/(EXP(G634)+EXP(K634))*100</f>
        <v>30.967721442888767</v>
      </c>
      <c r="M634" s="15">
        <f>EXP(K634)/(EXP(K634)+EXP(G634))*100</f>
        <v>69.032278557111241</v>
      </c>
      <c r="N634" s="17">
        <f t="shared" si="9"/>
        <v>1</v>
      </c>
      <c r="O634" s="17">
        <v>1</v>
      </c>
    </row>
    <row r="635" spans="1:15" x14ac:dyDescent="0.25">
      <c r="A635" t="s">
        <v>898</v>
      </c>
      <c r="B635" s="12" t="s">
        <v>1251</v>
      </c>
      <c r="C635" s="12" t="s">
        <v>15</v>
      </c>
      <c r="D635" s="13">
        <f>IF(B635="N/A", 0, INDEX('Probability Tables'!$J$48:$J$50, MATCH(B635, 'Probability Tables'!$A$48:$A$50, 0)))</f>
        <v>-0.71512608727872051</v>
      </c>
      <c r="E635" s="13">
        <f>IF(C635="N/A", 0, INDEX('Probability Tables'!$J$56:$J$58, MATCH(C635, 'Probability Tables'!$A$56:$A$58, 0)))</f>
        <v>-0.25442485069529852</v>
      </c>
      <c r="F635" s="13">
        <f>'Probability Tables'!$E$3</f>
        <v>-0.48424598596127871</v>
      </c>
      <c r="G635" s="16">
        <f>SUM(D635:F635)</f>
        <v>-1.4537969239352977</v>
      </c>
      <c r="H635" s="14">
        <f>IF(B635="N/A", 0, INDEX('Probability Tables'!$K$48:$K$50, MATCH(B635, 'Probability Tables'!$A$48:$A$50, 0)))</f>
        <v>-1.624036711855253</v>
      </c>
      <c r="I635" s="14">
        <f>IF(C635="N/A", 0, INDEX('Probability Tables'!$K$56:$K$58, MATCH(C635, 'Probability Tables'!$A$56:$A$58, 0)))</f>
        <v>-0.45323538437685085</v>
      </c>
      <c r="J635" s="14">
        <f>'Probability Tables'!$E$4</f>
        <v>-0.95753369040820424</v>
      </c>
      <c r="K635" s="16">
        <f>SUM(H635:J635)</f>
        <v>-3.034805786640308</v>
      </c>
      <c r="L635" s="15">
        <f>EXP(G635)/(EXP(G635)+EXP(K635))*100</f>
        <v>82.934735008829435</v>
      </c>
      <c r="M635" s="15">
        <f>EXP(K635)/(EXP(K635)+EXP(G635))*100</f>
        <v>17.065264991170558</v>
      </c>
      <c r="N635" s="17">
        <f t="shared" si="9"/>
        <v>0</v>
      </c>
      <c r="O635" s="17">
        <v>0</v>
      </c>
    </row>
    <row r="636" spans="1:15" x14ac:dyDescent="0.25">
      <c r="A636" t="s">
        <v>899</v>
      </c>
      <c r="B636" s="12" t="s">
        <v>1250</v>
      </c>
      <c r="C636" s="12" t="s">
        <v>15</v>
      </c>
      <c r="D636" s="13">
        <f>IF(B636="N/A", 0, INDEX('Probability Tables'!$J$48:$J$50, MATCH(B636, 'Probability Tables'!$A$48:$A$50, 0)))</f>
        <v>-1.1317644959850102</v>
      </c>
      <c r="E636" s="13">
        <f>IF(C636="N/A", 0, INDEX('Probability Tables'!$J$56:$J$58, MATCH(C636, 'Probability Tables'!$A$56:$A$58, 0)))</f>
        <v>-0.25442485069529852</v>
      </c>
      <c r="F636" s="13">
        <f>'Probability Tables'!$E$3</f>
        <v>-0.48424598596127871</v>
      </c>
      <c r="G636" s="16">
        <f>SUM(D636:F636)</f>
        <v>-1.8704353326415875</v>
      </c>
      <c r="H636" s="14">
        <f>IF(B636="N/A", 0, INDEX('Probability Tables'!$K$48:$K$50, MATCH(B636, 'Probability Tables'!$A$48:$A$50, 0)))</f>
        <v>-0.54522705048332309</v>
      </c>
      <c r="I636" s="14">
        <f>IF(C636="N/A", 0, INDEX('Probability Tables'!$K$56:$K$58, MATCH(C636, 'Probability Tables'!$A$56:$A$58, 0)))</f>
        <v>-0.45323538437685085</v>
      </c>
      <c r="J636" s="14">
        <f>'Probability Tables'!$E$4</f>
        <v>-0.95753369040820424</v>
      </c>
      <c r="K636" s="16">
        <f>SUM(H636:J636)</f>
        <v>-1.9559961252683782</v>
      </c>
      <c r="L636" s="15">
        <f>EXP(G636)/(EXP(G636)+EXP(K636))*100</f>
        <v>52.137715852432443</v>
      </c>
      <c r="M636" s="15">
        <f>EXP(K636)/(EXP(K636)+EXP(G636))*100</f>
        <v>47.862284147567557</v>
      </c>
      <c r="N636" s="17">
        <f t="shared" si="9"/>
        <v>0</v>
      </c>
      <c r="O636" s="17">
        <v>0</v>
      </c>
    </row>
    <row r="637" spans="1:15" x14ac:dyDescent="0.25">
      <c r="A637" t="s">
        <v>900</v>
      </c>
      <c r="B637" s="12" t="s">
        <v>1252</v>
      </c>
      <c r="C637" s="12" t="s">
        <v>15</v>
      </c>
      <c r="D637" s="13">
        <f>IF(B637="N/A", 0, INDEX('Probability Tables'!$J$48:$J$50, MATCH(B637, 'Probability Tables'!$A$48:$A$50, 0)))</f>
        <v>-1.6691571471357227</v>
      </c>
      <c r="E637" s="13">
        <f>IF(C637="N/A", 0, INDEX('Probability Tables'!$J$56:$J$58, MATCH(C637, 'Probability Tables'!$A$56:$A$58, 0)))</f>
        <v>-0.25442485069529852</v>
      </c>
      <c r="F637" s="13">
        <f>'Probability Tables'!$E$3</f>
        <v>-0.48424598596127871</v>
      </c>
      <c r="G637" s="16">
        <f>SUM(D637:F637)</f>
        <v>-2.4078279837923002</v>
      </c>
      <c r="H637" s="14">
        <f>IF(B637="N/A", 0, INDEX('Probability Tables'!$K$48:$K$50, MATCH(B637, 'Probability Tables'!$A$48:$A$50, 0)))</f>
        <v>-1.4997389951776758</v>
      </c>
      <c r="I637" s="14">
        <f>IF(C637="N/A", 0, INDEX('Probability Tables'!$K$56:$K$58, MATCH(C637, 'Probability Tables'!$A$56:$A$58, 0)))</f>
        <v>-0.45323538437685085</v>
      </c>
      <c r="J637" s="14">
        <f>'Probability Tables'!$E$4</f>
        <v>-0.95753369040820424</v>
      </c>
      <c r="K637" s="16">
        <f>SUM(H637:J637)</f>
        <v>-2.9105080699627308</v>
      </c>
      <c r="L637" s="15">
        <f>EXP(G637)/(EXP(G637)+EXP(K637))*100</f>
        <v>62.308895438074174</v>
      </c>
      <c r="M637" s="15">
        <f>EXP(K637)/(EXP(K637)+EXP(G637))*100</f>
        <v>37.691104561925826</v>
      </c>
      <c r="N637" s="17">
        <f t="shared" si="9"/>
        <v>0</v>
      </c>
      <c r="O637" s="17">
        <v>1</v>
      </c>
    </row>
    <row r="638" spans="1:15" x14ac:dyDescent="0.25">
      <c r="A638" t="s">
        <v>901</v>
      </c>
      <c r="B638" s="12" t="s">
        <v>1251</v>
      </c>
      <c r="C638" s="12" t="s">
        <v>15</v>
      </c>
      <c r="D638" s="13">
        <f>IF(B638="N/A", 0, INDEX('Probability Tables'!$J$48:$J$50, MATCH(B638, 'Probability Tables'!$A$48:$A$50, 0)))</f>
        <v>-0.71512608727872051</v>
      </c>
      <c r="E638" s="13">
        <f>IF(C638="N/A", 0, INDEX('Probability Tables'!$J$56:$J$58, MATCH(C638, 'Probability Tables'!$A$56:$A$58, 0)))</f>
        <v>-0.25442485069529852</v>
      </c>
      <c r="F638" s="13">
        <f>'Probability Tables'!$E$3</f>
        <v>-0.48424598596127871</v>
      </c>
      <c r="G638" s="16">
        <f>SUM(D638:F638)</f>
        <v>-1.4537969239352977</v>
      </c>
      <c r="H638" s="14">
        <f>IF(B638="N/A", 0, INDEX('Probability Tables'!$K$48:$K$50, MATCH(B638, 'Probability Tables'!$A$48:$A$50, 0)))</f>
        <v>-1.624036711855253</v>
      </c>
      <c r="I638" s="14">
        <f>IF(C638="N/A", 0, INDEX('Probability Tables'!$K$56:$K$58, MATCH(C638, 'Probability Tables'!$A$56:$A$58, 0)))</f>
        <v>-0.45323538437685085</v>
      </c>
      <c r="J638" s="14">
        <f>'Probability Tables'!$E$4</f>
        <v>-0.95753369040820424</v>
      </c>
      <c r="K638" s="16">
        <f>SUM(H638:J638)</f>
        <v>-3.034805786640308</v>
      </c>
      <c r="L638" s="15">
        <f>EXP(G638)/(EXP(G638)+EXP(K638))*100</f>
        <v>82.934735008829435</v>
      </c>
      <c r="M638" s="15">
        <f>EXP(K638)/(EXP(K638)+EXP(G638))*100</f>
        <v>17.065264991170558</v>
      </c>
      <c r="N638" s="17">
        <f t="shared" si="9"/>
        <v>0</v>
      </c>
      <c r="O638" s="17">
        <v>0</v>
      </c>
    </row>
    <row r="639" spans="1:15" x14ac:dyDescent="0.25">
      <c r="A639" t="s">
        <v>903</v>
      </c>
      <c r="B639" s="12" t="s">
        <v>1250</v>
      </c>
      <c r="C639" s="12" t="s">
        <v>15</v>
      </c>
      <c r="D639" s="13">
        <f>IF(B639="N/A", 0, INDEX('Probability Tables'!$J$48:$J$50, MATCH(B639, 'Probability Tables'!$A$48:$A$50, 0)))</f>
        <v>-1.1317644959850102</v>
      </c>
      <c r="E639" s="13">
        <f>IF(C639="N/A", 0, INDEX('Probability Tables'!$J$56:$J$58, MATCH(C639, 'Probability Tables'!$A$56:$A$58, 0)))</f>
        <v>-0.25442485069529852</v>
      </c>
      <c r="F639" s="13">
        <f>'Probability Tables'!$E$3</f>
        <v>-0.48424598596127871</v>
      </c>
      <c r="G639" s="16">
        <f>SUM(D639:F639)</f>
        <v>-1.8704353326415875</v>
      </c>
      <c r="H639" s="14">
        <f>IF(B639="N/A", 0, INDEX('Probability Tables'!$K$48:$K$50, MATCH(B639, 'Probability Tables'!$A$48:$A$50, 0)))</f>
        <v>-0.54522705048332309</v>
      </c>
      <c r="I639" s="14">
        <f>IF(C639="N/A", 0, INDEX('Probability Tables'!$K$56:$K$58, MATCH(C639, 'Probability Tables'!$A$56:$A$58, 0)))</f>
        <v>-0.45323538437685085</v>
      </c>
      <c r="J639" s="14">
        <f>'Probability Tables'!$E$4</f>
        <v>-0.95753369040820424</v>
      </c>
      <c r="K639" s="16">
        <f>SUM(H639:J639)</f>
        <v>-1.9559961252683782</v>
      </c>
      <c r="L639" s="15">
        <f>EXP(G639)/(EXP(G639)+EXP(K639))*100</f>
        <v>52.137715852432443</v>
      </c>
      <c r="M639" s="15">
        <f>EXP(K639)/(EXP(K639)+EXP(G639))*100</f>
        <v>47.862284147567557</v>
      </c>
      <c r="N639" s="17">
        <f t="shared" si="9"/>
        <v>0</v>
      </c>
      <c r="O639" s="17">
        <v>0</v>
      </c>
    </row>
    <row r="640" spans="1:15" x14ac:dyDescent="0.25">
      <c r="A640" t="s">
        <v>904</v>
      </c>
      <c r="B640" s="12" t="s">
        <v>1250</v>
      </c>
      <c r="C640" s="12" t="s">
        <v>15</v>
      </c>
      <c r="D640" s="13">
        <f>IF(B640="N/A", 0, INDEX('Probability Tables'!$J$48:$J$50, MATCH(B640, 'Probability Tables'!$A$48:$A$50, 0)))</f>
        <v>-1.1317644959850102</v>
      </c>
      <c r="E640" s="13">
        <f>IF(C640="N/A", 0, INDEX('Probability Tables'!$J$56:$J$58, MATCH(C640, 'Probability Tables'!$A$56:$A$58, 0)))</f>
        <v>-0.25442485069529852</v>
      </c>
      <c r="F640" s="13">
        <f>'Probability Tables'!$E$3</f>
        <v>-0.48424598596127871</v>
      </c>
      <c r="G640" s="16">
        <f>SUM(D640:F640)</f>
        <v>-1.8704353326415875</v>
      </c>
      <c r="H640" s="14">
        <f>IF(B640="N/A", 0, INDEX('Probability Tables'!$K$48:$K$50, MATCH(B640, 'Probability Tables'!$A$48:$A$50, 0)))</f>
        <v>-0.54522705048332309</v>
      </c>
      <c r="I640" s="14">
        <f>IF(C640="N/A", 0, INDEX('Probability Tables'!$K$56:$K$58, MATCH(C640, 'Probability Tables'!$A$56:$A$58, 0)))</f>
        <v>-0.45323538437685085</v>
      </c>
      <c r="J640" s="14">
        <f>'Probability Tables'!$E$4</f>
        <v>-0.95753369040820424</v>
      </c>
      <c r="K640" s="16">
        <f>SUM(H640:J640)</f>
        <v>-1.9559961252683782</v>
      </c>
      <c r="L640" s="15">
        <f>EXP(G640)/(EXP(G640)+EXP(K640))*100</f>
        <v>52.137715852432443</v>
      </c>
      <c r="M640" s="15">
        <f>EXP(K640)/(EXP(K640)+EXP(G640))*100</f>
        <v>47.862284147567557</v>
      </c>
      <c r="N640" s="17">
        <f t="shared" si="9"/>
        <v>0</v>
      </c>
      <c r="O640" s="17">
        <v>0</v>
      </c>
    </row>
    <row r="641" spans="1:15" x14ac:dyDescent="0.25">
      <c r="A641" t="s">
        <v>905</v>
      </c>
      <c r="B641" s="12" t="s">
        <v>1252</v>
      </c>
      <c r="C641" s="12" t="s">
        <v>15</v>
      </c>
      <c r="D641" s="13">
        <f>IF(B641="N/A", 0, INDEX('Probability Tables'!$J$48:$J$50, MATCH(B641, 'Probability Tables'!$A$48:$A$50, 0)))</f>
        <v>-1.6691571471357227</v>
      </c>
      <c r="E641" s="13">
        <f>IF(C641="N/A", 0, INDEX('Probability Tables'!$J$56:$J$58, MATCH(C641, 'Probability Tables'!$A$56:$A$58, 0)))</f>
        <v>-0.25442485069529852</v>
      </c>
      <c r="F641" s="13">
        <f>'Probability Tables'!$E$3</f>
        <v>-0.48424598596127871</v>
      </c>
      <c r="G641" s="16">
        <f>SUM(D641:F641)</f>
        <v>-2.4078279837923002</v>
      </c>
      <c r="H641" s="14">
        <f>IF(B641="N/A", 0, INDEX('Probability Tables'!$K$48:$K$50, MATCH(B641, 'Probability Tables'!$A$48:$A$50, 0)))</f>
        <v>-1.4997389951776758</v>
      </c>
      <c r="I641" s="14">
        <f>IF(C641="N/A", 0, INDEX('Probability Tables'!$K$56:$K$58, MATCH(C641, 'Probability Tables'!$A$56:$A$58, 0)))</f>
        <v>-0.45323538437685085</v>
      </c>
      <c r="J641" s="14">
        <f>'Probability Tables'!$E$4</f>
        <v>-0.95753369040820424</v>
      </c>
      <c r="K641" s="16">
        <f>SUM(H641:J641)</f>
        <v>-2.9105080699627308</v>
      </c>
      <c r="L641" s="15">
        <f>EXP(G641)/(EXP(G641)+EXP(K641))*100</f>
        <v>62.308895438074174</v>
      </c>
      <c r="M641" s="15">
        <f>EXP(K641)/(EXP(K641)+EXP(G641))*100</f>
        <v>37.691104561925826</v>
      </c>
      <c r="N641" s="17">
        <f t="shared" si="9"/>
        <v>0</v>
      </c>
      <c r="O641" s="17">
        <v>0</v>
      </c>
    </row>
    <row r="642" spans="1:15" x14ac:dyDescent="0.25">
      <c r="A642" t="s">
        <v>906</v>
      </c>
      <c r="B642" s="12" t="s">
        <v>1251</v>
      </c>
      <c r="C642" s="12" t="s">
        <v>15</v>
      </c>
      <c r="D642" s="13">
        <f>IF(B642="N/A", 0, INDEX('Probability Tables'!$J$48:$J$50, MATCH(B642, 'Probability Tables'!$A$48:$A$50, 0)))</f>
        <v>-0.71512608727872051</v>
      </c>
      <c r="E642" s="13">
        <f>IF(C642="N/A", 0, INDEX('Probability Tables'!$J$56:$J$58, MATCH(C642, 'Probability Tables'!$A$56:$A$58, 0)))</f>
        <v>-0.25442485069529852</v>
      </c>
      <c r="F642" s="13">
        <f>'Probability Tables'!$E$3</f>
        <v>-0.48424598596127871</v>
      </c>
      <c r="G642" s="16">
        <f>SUM(D642:F642)</f>
        <v>-1.4537969239352977</v>
      </c>
      <c r="H642" s="14">
        <f>IF(B642="N/A", 0, INDEX('Probability Tables'!$K$48:$K$50, MATCH(B642, 'Probability Tables'!$A$48:$A$50, 0)))</f>
        <v>-1.624036711855253</v>
      </c>
      <c r="I642" s="14">
        <f>IF(C642="N/A", 0, INDEX('Probability Tables'!$K$56:$K$58, MATCH(C642, 'Probability Tables'!$A$56:$A$58, 0)))</f>
        <v>-0.45323538437685085</v>
      </c>
      <c r="J642" s="14">
        <f>'Probability Tables'!$E$4</f>
        <v>-0.95753369040820424</v>
      </c>
      <c r="K642" s="16">
        <f>SUM(H642:J642)</f>
        <v>-3.034805786640308</v>
      </c>
      <c r="L642" s="15">
        <f>EXP(G642)/(EXP(G642)+EXP(K642))*100</f>
        <v>82.934735008829435</v>
      </c>
      <c r="M642" s="15">
        <f>EXP(K642)/(EXP(K642)+EXP(G642))*100</f>
        <v>17.065264991170558</v>
      </c>
      <c r="N642" s="17">
        <f t="shared" si="9"/>
        <v>0</v>
      </c>
      <c r="O642" s="17">
        <v>0</v>
      </c>
    </row>
    <row r="643" spans="1:15" x14ac:dyDescent="0.25">
      <c r="A643" t="s">
        <v>907</v>
      </c>
      <c r="B643" s="12" t="s">
        <v>1250</v>
      </c>
      <c r="C643" s="12" t="s">
        <v>20</v>
      </c>
      <c r="D643" s="13">
        <f>IF(B643="N/A", 0, INDEX('Probability Tables'!$J$48:$J$50, MATCH(B643, 'Probability Tables'!$A$48:$A$50, 0)))</f>
        <v>-1.1317644959850102</v>
      </c>
      <c r="E643" s="13">
        <f>IF(C643="N/A", 0, INDEX('Probability Tables'!$J$56:$J$58, MATCH(C643, 'Probability Tables'!$A$56:$A$58, 0)))</f>
        <v>-1.9828147059907641</v>
      </c>
      <c r="F643" s="13">
        <f>'Probability Tables'!$E$3</f>
        <v>-0.48424598596127871</v>
      </c>
      <c r="G643" s="16">
        <f>SUM(D643:F643)</f>
        <v>-3.5988251879370532</v>
      </c>
      <c r="H643" s="14">
        <f>IF(B643="N/A", 0, INDEX('Probability Tables'!$K$48:$K$50, MATCH(B643, 'Probability Tables'!$A$48:$A$50, 0)))</f>
        <v>-0.54522705048332309</v>
      </c>
      <c r="I643" s="14">
        <f>IF(C643="N/A", 0, INDEX('Probability Tables'!$K$56:$K$58, MATCH(C643, 'Probability Tables'!$A$56:$A$58, 0)))</f>
        <v>-1.2944356648959361</v>
      </c>
      <c r="J643" s="14">
        <f>'Probability Tables'!$E$4</f>
        <v>-0.95753369040820424</v>
      </c>
      <c r="K643" s="16">
        <f>SUM(H643:J643)</f>
        <v>-2.7971964057874632</v>
      </c>
      <c r="L643" s="15">
        <f>EXP(G643)/(EXP(G643)+EXP(K643))*100</f>
        <v>30.967721442888767</v>
      </c>
      <c r="M643" s="15">
        <f>EXP(K643)/(EXP(K643)+EXP(G643))*100</f>
        <v>69.032278557111241</v>
      </c>
      <c r="N643" s="17">
        <f t="shared" ref="N643:N706" si="10">IF(L643&gt;M643, 0, 1)</f>
        <v>1</v>
      </c>
      <c r="O643" s="17">
        <v>1</v>
      </c>
    </row>
    <row r="644" spans="1:15" x14ac:dyDescent="0.25">
      <c r="A644" t="s">
        <v>908</v>
      </c>
      <c r="B644" s="12" t="s">
        <v>1250</v>
      </c>
      <c r="C644" s="12" t="s">
        <v>15</v>
      </c>
      <c r="D644" s="13">
        <f>IF(B644="N/A", 0, INDEX('Probability Tables'!$J$48:$J$50, MATCH(B644, 'Probability Tables'!$A$48:$A$50, 0)))</f>
        <v>-1.1317644959850102</v>
      </c>
      <c r="E644" s="13">
        <f>IF(C644="N/A", 0, INDEX('Probability Tables'!$J$56:$J$58, MATCH(C644, 'Probability Tables'!$A$56:$A$58, 0)))</f>
        <v>-0.25442485069529852</v>
      </c>
      <c r="F644" s="13">
        <f>'Probability Tables'!$E$3</f>
        <v>-0.48424598596127871</v>
      </c>
      <c r="G644" s="16">
        <f>SUM(D644:F644)</f>
        <v>-1.8704353326415875</v>
      </c>
      <c r="H644" s="14">
        <f>IF(B644="N/A", 0, INDEX('Probability Tables'!$K$48:$K$50, MATCH(B644, 'Probability Tables'!$A$48:$A$50, 0)))</f>
        <v>-0.54522705048332309</v>
      </c>
      <c r="I644" s="14">
        <f>IF(C644="N/A", 0, INDEX('Probability Tables'!$K$56:$K$58, MATCH(C644, 'Probability Tables'!$A$56:$A$58, 0)))</f>
        <v>-0.45323538437685085</v>
      </c>
      <c r="J644" s="14">
        <f>'Probability Tables'!$E$4</f>
        <v>-0.95753369040820424</v>
      </c>
      <c r="K644" s="16">
        <f>SUM(H644:J644)</f>
        <v>-1.9559961252683782</v>
      </c>
      <c r="L644" s="15">
        <f>EXP(G644)/(EXP(G644)+EXP(K644))*100</f>
        <v>52.137715852432443</v>
      </c>
      <c r="M644" s="15">
        <f>EXP(K644)/(EXP(K644)+EXP(G644))*100</f>
        <v>47.862284147567557</v>
      </c>
      <c r="N644" s="17">
        <f t="shared" si="10"/>
        <v>0</v>
      </c>
      <c r="O644" s="17">
        <v>0</v>
      </c>
    </row>
    <row r="645" spans="1:15" x14ac:dyDescent="0.25">
      <c r="A645" t="s">
        <v>909</v>
      </c>
      <c r="B645" s="12" t="s">
        <v>1250</v>
      </c>
      <c r="C645" s="12" t="s">
        <v>15</v>
      </c>
      <c r="D645" s="13">
        <f>IF(B645="N/A", 0, INDEX('Probability Tables'!$J$48:$J$50, MATCH(B645, 'Probability Tables'!$A$48:$A$50, 0)))</f>
        <v>-1.1317644959850102</v>
      </c>
      <c r="E645" s="13">
        <f>IF(C645="N/A", 0, INDEX('Probability Tables'!$J$56:$J$58, MATCH(C645, 'Probability Tables'!$A$56:$A$58, 0)))</f>
        <v>-0.25442485069529852</v>
      </c>
      <c r="F645" s="13">
        <f>'Probability Tables'!$E$3</f>
        <v>-0.48424598596127871</v>
      </c>
      <c r="G645" s="16">
        <f>SUM(D645:F645)</f>
        <v>-1.8704353326415875</v>
      </c>
      <c r="H645" s="14">
        <f>IF(B645="N/A", 0, INDEX('Probability Tables'!$K$48:$K$50, MATCH(B645, 'Probability Tables'!$A$48:$A$50, 0)))</f>
        <v>-0.54522705048332309</v>
      </c>
      <c r="I645" s="14">
        <f>IF(C645="N/A", 0, INDEX('Probability Tables'!$K$56:$K$58, MATCH(C645, 'Probability Tables'!$A$56:$A$58, 0)))</f>
        <v>-0.45323538437685085</v>
      </c>
      <c r="J645" s="14">
        <f>'Probability Tables'!$E$4</f>
        <v>-0.95753369040820424</v>
      </c>
      <c r="K645" s="16">
        <f>SUM(H645:J645)</f>
        <v>-1.9559961252683782</v>
      </c>
      <c r="L645" s="15">
        <f>EXP(G645)/(EXP(G645)+EXP(K645))*100</f>
        <v>52.137715852432443</v>
      </c>
      <c r="M645" s="15">
        <f>EXP(K645)/(EXP(K645)+EXP(G645))*100</f>
        <v>47.862284147567557</v>
      </c>
      <c r="N645" s="17">
        <f t="shared" si="10"/>
        <v>0</v>
      </c>
      <c r="O645" s="17">
        <v>1</v>
      </c>
    </row>
    <row r="646" spans="1:15" x14ac:dyDescent="0.25">
      <c r="A646" t="s">
        <v>910</v>
      </c>
      <c r="B646" s="12" t="s">
        <v>1252</v>
      </c>
      <c r="C646" s="12" t="s">
        <v>20</v>
      </c>
      <c r="D646" s="13">
        <f>IF(B646="N/A", 0, INDEX('Probability Tables'!$J$48:$J$50, MATCH(B646, 'Probability Tables'!$A$48:$A$50, 0)))</f>
        <v>-1.6691571471357227</v>
      </c>
      <c r="E646" s="13">
        <f>IF(C646="N/A", 0, INDEX('Probability Tables'!$J$56:$J$58, MATCH(C646, 'Probability Tables'!$A$56:$A$58, 0)))</f>
        <v>-1.9828147059907641</v>
      </c>
      <c r="F646" s="13">
        <f>'Probability Tables'!$E$3</f>
        <v>-0.48424598596127871</v>
      </c>
      <c r="G646" s="16">
        <f>SUM(D646:F646)</f>
        <v>-4.1362178390877657</v>
      </c>
      <c r="H646" s="14">
        <f>IF(B646="N/A", 0, INDEX('Probability Tables'!$K$48:$K$50, MATCH(B646, 'Probability Tables'!$A$48:$A$50, 0)))</f>
        <v>-1.4997389951776758</v>
      </c>
      <c r="I646" s="14">
        <f>IF(C646="N/A", 0, INDEX('Probability Tables'!$K$56:$K$58, MATCH(C646, 'Probability Tables'!$A$56:$A$58, 0)))</f>
        <v>-1.2944356648959361</v>
      </c>
      <c r="J646" s="14">
        <f>'Probability Tables'!$E$4</f>
        <v>-0.95753369040820424</v>
      </c>
      <c r="K646" s="16">
        <f>SUM(H646:J646)</f>
        <v>-3.7517083504818158</v>
      </c>
      <c r="L646" s="15">
        <f>EXP(G646)/(EXP(G646)+EXP(K646))*100</f>
        <v>40.503972531057862</v>
      </c>
      <c r="M646" s="15">
        <f>EXP(K646)/(EXP(K646)+EXP(G646))*100</f>
        <v>59.496027468942138</v>
      </c>
      <c r="N646" s="17">
        <f t="shared" si="10"/>
        <v>1</v>
      </c>
      <c r="O646" s="17">
        <v>1</v>
      </c>
    </row>
    <row r="647" spans="1:15" x14ac:dyDescent="0.25">
      <c r="A647" t="s">
        <v>911</v>
      </c>
      <c r="B647" s="12" t="s">
        <v>1250</v>
      </c>
      <c r="C647" s="12" t="s">
        <v>20</v>
      </c>
      <c r="D647" s="13">
        <f>IF(B647="N/A", 0, INDEX('Probability Tables'!$J$48:$J$50, MATCH(B647, 'Probability Tables'!$A$48:$A$50, 0)))</f>
        <v>-1.1317644959850102</v>
      </c>
      <c r="E647" s="13">
        <f>IF(C647="N/A", 0, INDEX('Probability Tables'!$J$56:$J$58, MATCH(C647, 'Probability Tables'!$A$56:$A$58, 0)))</f>
        <v>-1.9828147059907641</v>
      </c>
      <c r="F647" s="13">
        <f>'Probability Tables'!$E$3</f>
        <v>-0.48424598596127871</v>
      </c>
      <c r="G647" s="16">
        <f>SUM(D647:F647)</f>
        <v>-3.5988251879370532</v>
      </c>
      <c r="H647" s="14">
        <f>IF(B647="N/A", 0, INDEX('Probability Tables'!$K$48:$K$50, MATCH(B647, 'Probability Tables'!$A$48:$A$50, 0)))</f>
        <v>-0.54522705048332309</v>
      </c>
      <c r="I647" s="14">
        <f>IF(C647="N/A", 0, INDEX('Probability Tables'!$K$56:$K$58, MATCH(C647, 'Probability Tables'!$A$56:$A$58, 0)))</f>
        <v>-1.2944356648959361</v>
      </c>
      <c r="J647" s="14">
        <f>'Probability Tables'!$E$4</f>
        <v>-0.95753369040820424</v>
      </c>
      <c r="K647" s="16">
        <f>SUM(H647:J647)</f>
        <v>-2.7971964057874632</v>
      </c>
      <c r="L647" s="15">
        <f>EXP(G647)/(EXP(G647)+EXP(K647))*100</f>
        <v>30.967721442888767</v>
      </c>
      <c r="M647" s="15">
        <f>EXP(K647)/(EXP(K647)+EXP(G647))*100</f>
        <v>69.032278557111241</v>
      </c>
      <c r="N647" s="17">
        <f t="shared" si="10"/>
        <v>1</v>
      </c>
      <c r="O647" s="17">
        <v>1</v>
      </c>
    </row>
    <row r="648" spans="1:15" x14ac:dyDescent="0.25">
      <c r="A648" t="s">
        <v>912</v>
      </c>
      <c r="B648" s="12" t="s">
        <v>1251</v>
      </c>
      <c r="C648" s="12" t="s">
        <v>15</v>
      </c>
      <c r="D648" s="13">
        <f>IF(B648="N/A", 0, INDEX('Probability Tables'!$J$48:$J$50, MATCH(B648, 'Probability Tables'!$A$48:$A$50, 0)))</f>
        <v>-0.71512608727872051</v>
      </c>
      <c r="E648" s="13">
        <f>IF(C648="N/A", 0, INDEX('Probability Tables'!$J$56:$J$58, MATCH(C648, 'Probability Tables'!$A$56:$A$58, 0)))</f>
        <v>-0.25442485069529852</v>
      </c>
      <c r="F648" s="13">
        <f>'Probability Tables'!$E$3</f>
        <v>-0.48424598596127871</v>
      </c>
      <c r="G648" s="16">
        <f>SUM(D648:F648)</f>
        <v>-1.4537969239352977</v>
      </c>
      <c r="H648" s="14">
        <f>IF(B648="N/A", 0, INDEX('Probability Tables'!$K$48:$K$50, MATCH(B648, 'Probability Tables'!$A$48:$A$50, 0)))</f>
        <v>-1.624036711855253</v>
      </c>
      <c r="I648" s="14">
        <f>IF(C648="N/A", 0, INDEX('Probability Tables'!$K$56:$K$58, MATCH(C648, 'Probability Tables'!$A$56:$A$58, 0)))</f>
        <v>-0.45323538437685085</v>
      </c>
      <c r="J648" s="14">
        <f>'Probability Tables'!$E$4</f>
        <v>-0.95753369040820424</v>
      </c>
      <c r="K648" s="16">
        <f>SUM(H648:J648)</f>
        <v>-3.034805786640308</v>
      </c>
      <c r="L648" s="15">
        <f>EXP(G648)/(EXP(G648)+EXP(K648))*100</f>
        <v>82.934735008829435</v>
      </c>
      <c r="M648" s="15">
        <f>EXP(K648)/(EXP(K648)+EXP(G648))*100</f>
        <v>17.065264991170558</v>
      </c>
      <c r="N648" s="17">
        <f t="shared" si="10"/>
        <v>0</v>
      </c>
      <c r="O648" s="17">
        <v>0</v>
      </c>
    </row>
    <row r="649" spans="1:15" x14ac:dyDescent="0.25">
      <c r="A649" t="s">
        <v>913</v>
      </c>
      <c r="B649" s="12" t="s">
        <v>1250</v>
      </c>
      <c r="C649" s="12" t="s">
        <v>20</v>
      </c>
      <c r="D649" s="13">
        <f>IF(B649="N/A", 0, INDEX('Probability Tables'!$J$48:$J$50, MATCH(B649, 'Probability Tables'!$A$48:$A$50, 0)))</f>
        <v>-1.1317644959850102</v>
      </c>
      <c r="E649" s="13">
        <f>IF(C649="N/A", 0, INDEX('Probability Tables'!$J$56:$J$58, MATCH(C649, 'Probability Tables'!$A$56:$A$58, 0)))</f>
        <v>-1.9828147059907641</v>
      </c>
      <c r="F649" s="13">
        <f>'Probability Tables'!$E$3</f>
        <v>-0.48424598596127871</v>
      </c>
      <c r="G649" s="16">
        <f>SUM(D649:F649)</f>
        <v>-3.5988251879370532</v>
      </c>
      <c r="H649" s="14">
        <f>IF(B649="N/A", 0, INDEX('Probability Tables'!$K$48:$K$50, MATCH(B649, 'Probability Tables'!$A$48:$A$50, 0)))</f>
        <v>-0.54522705048332309</v>
      </c>
      <c r="I649" s="14">
        <f>IF(C649="N/A", 0, INDEX('Probability Tables'!$K$56:$K$58, MATCH(C649, 'Probability Tables'!$A$56:$A$58, 0)))</f>
        <v>-1.2944356648959361</v>
      </c>
      <c r="J649" s="14">
        <f>'Probability Tables'!$E$4</f>
        <v>-0.95753369040820424</v>
      </c>
      <c r="K649" s="16">
        <f>SUM(H649:J649)</f>
        <v>-2.7971964057874632</v>
      </c>
      <c r="L649" s="15">
        <f>EXP(G649)/(EXP(G649)+EXP(K649))*100</f>
        <v>30.967721442888767</v>
      </c>
      <c r="M649" s="15">
        <f>EXP(K649)/(EXP(K649)+EXP(G649))*100</f>
        <v>69.032278557111241</v>
      </c>
      <c r="N649" s="17">
        <f t="shared" si="10"/>
        <v>1</v>
      </c>
      <c r="O649" s="17">
        <v>1</v>
      </c>
    </row>
    <row r="650" spans="1:15" x14ac:dyDescent="0.25">
      <c r="A650" t="s">
        <v>915</v>
      </c>
      <c r="B650" s="12" t="s">
        <v>1251</v>
      </c>
      <c r="C650" s="12" t="s">
        <v>15</v>
      </c>
      <c r="D650" s="13">
        <f>IF(B650="N/A", 0, INDEX('Probability Tables'!$J$48:$J$50, MATCH(B650, 'Probability Tables'!$A$48:$A$50, 0)))</f>
        <v>-0.71512608727872051</v>
      </c>
      <c r="E650" s="13">
        <f>IF(C650="N/A", 0, INDEX('Probability Tables'!$J$56:$J$58, MATCH(C650, 'Probability Tables'!$A$56:$A$58, 0)))</f>
        <v>-0.25442485069529852</v>
      </c>
      <c r="F650" s="13">
        <f>'Probability Tables'!$E$3</f>
        <v>-0.48424598596127871</v>
      </c>
      <c r="G650" s="16">
        <f>SUM(D650:F650)</f>
        <v>-1.4537969239352977</v>
      </c>
      <c r="H650" s="14">
        <f>IF(B650="N/A", 0, INDEX('Probability Tables'!$K$48:$K$50, MATCH(B650, 'Probability Tables'!$A$48:$A$50, 0)))</f>
        <v>-1.624036711855253</v>
      </c>
      <c r="I650" s="14">
        <f>IF(C650="N/A", 0, INDEX('Probability Tables'!$K$56:$K$58, MATCH(C650, 'Probability Tables'!$A$56:$A$58, 0)))</f>
        <v>-0.45323538437685085</v>
      </c>
      <c r="J650" s="14">
        <f>'Probability Tables'!$E$4</f>
        <v>-0.95753369040820424</v>
      </c>
      <c r="K650" s="16">
        <f>SUM(H650:J650)</f>
        <v>-3.034805786640308</v>
      </c>
      <c r="L650" s="15">
        <f>EXP(G650)/(EXP(G650)+EXP(K650))*100</f>
        <v>82.934735008829435</v>
      </c>
      <c r="M650" s="15">
        <f>EXP(K650)/(EXP(K650)+EXP(G650))*100</f>
        <v>17.065264991170558</v>
      </c>
      <c r="N650" s="17">
        <f t="shared" si="10"/>
        <v>0</v>
      </c>
      <c r="O650" s="17">
        <v>0</v>
      </c>
    </row>
    <row r="651" spans="1:15" x14ac:dyDescent="0.25">
      <c r="A651" t="s">
        <v>917</v>
      </c>
      <c r="B651" s="12" t="s">
        <v>1251</v>
      </c>
      <c r="C651" s="12" t="s">
        <v>15</v>
      </c>
      <c r="D651" s="13">
        <f>IF(B651="N/A", 0, INDEX('Probability Tables'!$J$48:$J$50, MATCH(B651, 'Probability Tables'!$A$48:$A$50, 0)))</f>
        <v>-0.71512608727872051</v>
      </c>
      <c r="E651" s="13">
        <f>IF(C651="N/A", 0, INDEX('Probability Tables'!$J$56:$J$58, MATCH(C651, 'Probability Tables'!$A$56:$A$58, 0)))</f>
        <v>-0.25442485069529852</v>
      </c>
      <c r="F651" s="13">
        <f>'Probability Tables'!$E$3</f>
        <v>-0.48424598596127871</v>
      </c>
      <c r="G651" s="16">
        <f>SUM(D651:F651)</f>
        <v>-1.4537969239352977</v>
      </c>
      <c r="H651" s="14">
        <f>IF(B651="N/A", 0, INDEX('Probability Tables'!$K$48:$K$50, MATCH(B651, 'Probability Tables'!$A$48:$A$50, 0)))</f>
        <v>-1.624036711855253</v>
      </c>
      <c r="I651" s="14">
        <f>IF(C651="N/A", 0, INDEX('Probability Tables'!$K$56:$K$58, MATCH(C651, 'Probability Tables'!$A$56:$A$58, 0)))</f>
        <v>-0.45323538437685085</v>
      </c>
      <c r="J651" s="14">
        <f>'Probability Tables'!$E$4</f>
        <v>-0.95753369040820424</v>
      </c>
      <c r="K651" s="16">
        <f>SUM(H651:J651)</f>
        <v>-3.034805786640308</v>
      </c>
      <c r="L651" s="15">
        <f>EXP(G651)/(EXP(G651)+EXP(K651))*100</f>
        <v>82.934735008829435</v>
      </c>
      <c r="M651" s="15">
        <f>EXP(K651)/(EXP(K651)+EXP(G651))*100</f>
        <v>17.065264991170558</v>
      </c>
      <c r="N651" s="17">
        <f t="shared" si="10"/>
        <v>0</v>
      </c>
      <c r="O651" s="17">
        <v>1</v>
      </c>
    </row>
    <row r="652" spans="1:15" x14ac:dyDescent="0.25">
      <c r="A652" t="s">
        <v>919</v>
      </c>
      <c r="B652" s="12" t="s">
        <v>1251</v>
      </c>
      <c r="C652" s="12" t="s">
        <v>15</v>
      </c>
      <c r="D652" s="13">
        <f>IF(B652="N/A", 0, INDEX('Probability Tables'!$J$48:$J$50, MATCH(B652, 'Probability Tables'!$A$48:$A$50, 0)))</f>
        <v>-0.71512608727872051</v>
      </c>
      <c r="E652" s="13">
        <f>IF(C652="N/A", 0, INDEX('Probability Tables'!$J$56:$J$58, MATCH(C652, 'Probability Tables'!$A$56:$A$58, 0)))</f>
        <v>-0.25442485069529852</v>
      </c>
      <c r="F652" s="13">
        <f>'Probability Tables'!$E$3</f>
        <v>-0.48424598596127871</v>
      </c>
      <c r="G652" s="16">
        <f>SUM(D652:F652)</f>
        <v>-1.4537969239352977</v>
      </c>
      <c r="H652" s="14">
        <f>IF(B652="N/A", 0, INDEX('Probability Tables'!$K$48:$K$50, MATCH(B652, 'Probability Tables'!$A$48:$A$50, 0)))</f>
        <v>-1.624036711855253</v>
      </c>
      <c r="I652" s="14">
        <f>IF(C652="N/A", 0, INDEX('Probability Tables'!$K$56:$K$58, MATCH(C652, 'Probability Tables'!$A$56:$A$58, 0)))</f>
        <v>-0.45323538437685085</v>
      </c>
      <c r="J652" s="14">
        <f>'Probability Tables'!$E$4</f>
        <v>-0.95753369040820424</v>
      </c>
      <c r="K652" s="16">
        <f>SUM(H652:J652)</f>
        <v>-3.034805786640308</v>
      </c>
      <c r="L652" s="15">
        <f>EXP(G652)/(EXP(G652)+EXP(K652))*100</f>
        <v>82.934735008829435</v>
      </c>
      <c r="M652" s="15">
        <f>EXP(K652)/(EXP(K652)+EXP(G652))*100</f>
        <v>17.065264991170558</v>
      </c>
      <c r="N652" s="17">
        <f t="shared" si="10"/>
        <v>0</v>
      </c>
      <c r="O652" s="17">
        <v>0</v>
      </c>
    </row>
    <row r="653" spans="1:15" x14ac:dyDescent="0.25">
      <c r="A653" t="s">
        <v>920</v>
      </c>
      <c r="B653" s="12" t="s">
        <v>1250</v>
      </c>
      <c r="C653" s="12" t="s">
        <v>15</v>
      </c>
      <c r="D653" s="13">
        <f>IF(B653="N/A", 0, INDEX('Probability Tables'!$J$48:$J$50, MATCH(B653, 'Probability Tables'!$A$48:$A$50, 0)))</f>
        <v>-1.1317644959850102</v>
      </c>
      <c r="E653" s="13">
        <f>IF(C653="N/A", 0, INDEX('Probability Tables'!$J$56:$J$58, MATCH(C653, 'Probability Tables'!$A$56:$A$58, 0)))</f>
        <v>-0.25442485069529852</v>
      </c>
      <c r="F653" s="13">
        <f>'Probability Tables'!$E$3</f>
        <v>-0.48424598596127871</v>
      </c>
      <c r="G653" s="16">
        <f>SUM(D653:F653)</f>
        <v>-1.8704353326415875</v>
      </c>
      <c r="H653" s="14">
        <f>IF(B653="N/A", 0, INDEX('Probability Tables'!$K$48:$K$50, MATCH(B653, 'Probability Tables'!$A$48:$A$50, 0)))</f>
        <v>-0.54522705048332309</v>
      </c>
      <c r="I653" s="14">
        <f>IF(C653="N/A", 0, INDEX('Probability Tables'!$K$56:$K$58, MATCH(C653, 'Probability Tables'!$A$56:$A$58, 0)))</f>
        <v>-0.45323538437685085</v>
      </c>
      <c r="J653" s="14">
        <f>'Probability Tables'!$E$4</f>
        <v>-0.95753369040820424</v>
      </c>
      <c r="K653" s="16">
        <f>SUM(H653:J653)</f>
        <v>-1.9559961252683782</v>
      </c>
      <c r="L653" s="15">
        <f>EXP(G653)/(EXP(G653)+EXP(K653))*100</f>
        <v>52.137715852432443</v>
      </c>
      <c r="M653" s="15">
        <f>EXP(K653)/(EXP(K653)+EXP(G653))*100</f>
        <v>47.862284147567557</v>
      </c>
      <c r="N653" s="17">
        <f t="shared" si="10"/>
        <v>0</v>
      </c>
      <c r="O653" s="17">
        <v>1</v>
      </c>
    </row>
    <row r="654" spans="1:15" x14ac:dyDescent="0.25">
      <c r="A654" t="s">
        <v>921</v>
      </c>
      <c r="B654" s="12" t="s">
        <v>1251</v>
      </c>
      <c r="C654" s="12" t="s">
        <v>15</v>
      </c>
      <c r="D654" s="13">
        <f>IF(B654="N/A", 0, INDEX('Probability Tables'!$J$48:$J$50, MATCH(B654, 'Probability Tables'!$A$48:$A$50, 0)))</f>
        <v>-0.71512608727872051</v>
      </c>
      <c r="E654" s="13">
        <f>IF(C654="N/A", 0, INDEX('Probability Tables'!$J$56:$J$58, MATCH(C654, 'Probability Tables'!$A$56:$A$58, 0)))</f>
        <v>-0.25442485069529852</v>
      </c>
      <c r="F654" s="13">
        <f>'Probability Tables'!$E$3</f>
        <v>-0.48424598596127871</v>
      </c>
      <c r="G654" s="16">
        <f>SUM(D654:F654)</f>
        <v>-1.4537969239352977</v>
      </c>
      <c r="H654" s="14">
        <f>IF(B654="N/A", 0, INDEX('Probability Tables'!$K$48:$K$50, MATCH(B654, 'Probability Tables'!$A$48:$A$50, 0)))</f>
        <v>-1.624036711855253</v>
      </c>
      <c r="I654" s="14">
        <f>IF(C654="N/A", 0, INDEX('Probability Tables'!$K$56:$K$58, MATCH(C654, 'Probability Tables'!$A$56:$A$58, 0)))</f>
        <v>-0.45323538437685085</v>
      </c>
      <c r="J654" s="14">
        <f>'Probability Tables'!$E$4</f>
        <v>-0.95753369040820424</v>
      </c>
      <c r="K654" s="16">
        <f>SUM(H654:J654)</f>
        <v>-3.034805786640308</v>
      </c>
      <c r="L654" s="15">
        <f>EXP(G654)/(EXP(G654)+EXP(K654))*100</f>
        <v>82.934735008829435</v>
      </c>
      <c r="M654" s="15">
        <f>EXP(K654)/(EXP(K654)+EXP(G654))*100</f>
        <v>17.065264991170558</v>
      </c>
      <c r="N654" s="17">
        <f t="shared" si="10"/>
        <v>0</v>
      </c>
      <c r="O654" s="17">
        <v>0</v>
      </c>
    </row>
    <row r="655" spans="1:15" x14ac:dyDescent="0.25">
      <c r="A655" t="s">
        <v>922</v>
      </c>
      <c r="B655" s="12" t="s">
        <v>1251</v>
      </c>
      <c r="C655" s="12" t="s">
        <v>27</v>
      </c>
      <c r="D655" s="13">
        <f>IF(B655="N/A", 0, INDEX('Probability Tables'!$J$48:$J$50, MATCH(B655, 'Probability Tables'!$A$48:$A$50, 0)))</f>
        <v>-0.71512608727872051</v>
      </c>
      <c r="E655" s="13">
        <f>IF(C655="N/A", 0, INDEX('Probability Tables'!$J$56:$J$58, MATCH(C655, 'Probability Tables'!$A$56:$A$58, 0)))</f>
        <v>-2.4423470353692043</v>
      </c>
      <c r="F655" s="13">
        <f>'Probability Tables'!$E$3</f>
        <v>-0.48424598596127871</v>
      </c>
      <c r="G655" s="16">
        <f>SUM(D655:F655)</f>
        <v>-3.6417191086092036</v>
      </c>
      <c r="H655" s="14">
        <f>IF(B655="N/A", 0, INDEX('Probability Tables'!$K$48:$K$50, MATCH(B655, 'Probability Tables'!$A$48:$A$50, 0)))</f>
        <v>-1.624036711855253</v>
      </c>
      <c r="I655" s="14">
        <f>IF(C655="N/A", 0, INDEX('Probability Tables'!$K$56:$K$58, MATCH(C655, 'Probability Tables'!$A$56:$A$58, 0)))</f>
        <v>-2.4037432426807936</v>
      </c>
      <c r="J655" s="14">
        <f>'Probability Tables'!$E$4</f>
        <v>-0.95753369040820424</v>
      </c>
      <c r="K655" s="16">
        <f>SUM(H655:J655)</f>
        <v>-4.9853136449442506</v>
      </c>
      <c r="L655" s="15">
        <f>EXP(G655)/(EXP(G655)+EXP(K655))*100</f>
        <v>79.308044015970736</v>
      </c>
      <c r="M655" s="15">
        <f>EXP(K655)/(EXP(K655)+EXP(G655))*100</f>
        <v>20.69195598402926</v>
      </c>
      <c r="N655" s="17">
        <f t="shared" si="10"/>
        <v>0</v>
      </c>
      <c r="O655" s="17">
        <v>1</v>
      </c>
    </row>
    <row r="656" spans="1:15" x14ac:dyDescent="0.25">
      <c r="A656" t="s">
        <v>923</v>
      </c>
      <c r="B656" s="12" t="s">
        <v>1251</v>
      </c>
      <c r="C656" s="12" t="s">
        <v>27</v>
      </c>
      <c r="D656" s="13">
        <f>IF(B656="N/A", 0, INDEX('Probability Tables'!$J$48:$J$50, MATCH(B656, 'Probability Tables'!$A$48:$A$50, 0)))</f>
        <v>-0.71512608727872051</v>
      </c>
      <c r="E656" s="13">
        <f>IF(C656="N/A", 0, INDEX('Probability Tables'!$J$56:$J$58, MATCH(C656, 'Probability Tables'!$A$56:$A$58, 0)))</f>
        <v>-2.4423470353692043</v>
      </c>
      <c r="F656" s="13">
        <f>'Probability Tables'!$E$3</f>
        <v>-0.48424598596127871</v>
      </c>
      <c r="G656" s="16">
        <f>SUM(D656:F656)</f>
        <v>-3.6417191086092036</v>
      </c>
      <c r="H656" s="14">
        <f>IF(B656="N/A", 0, INDEX('Probability Tables'!$K$48:$K$50, MATCH(B656, 'Probability Tables'!$A$48:$A$50, 0)))</f>
        <v>-1.624036711855253</v>
      </c>
      <c r="I656" s="14">
        <f>IF(C656="N/A", 0, INDEX('Probability Tables'!$K$56:$K$58, MATCH(C656, 'Probability Tables'!$A$56:$A$58, 0)))</f>
        <v>-2.4037432426807936</v>
      </c>
      <c r="J656" s="14">
        <f>'Probability Tables'!$E$4</f>
        <v>-0.95753369040820424</v>
      </c>
      <c r="K656" s="16">
        <f>SUM(H656:J656)</f>
        <v>-4.9853136449442506</v>
      </c>
      <c r="L656" s="15">
        <f>EXP(G656)/(EXP(G656)+EXP(K656))*100</f>
        <v>79.308044015970736</v>
      </c>
      <c r="M656" s="15">
        <f>EXP(K656)/(EXP(K656)+EXP(G656))*100</f>
        <v>20.69195598402926</v>
      </c>
      <c r="N656" s="17">
        <f t="shared" si="10"/>
        <v>0</v>
      </c>
      <c r="O656" s="17">
        <v>0</v>
      </c>
    </row>
    <row r="657" spans="1:15" x14ac:dyDescent="0.25">
      <c r="A657" t="s">
        <v>924</v>
      </c>
      <c r="B657" s="12" t="s">
        <v>1250</v>
      </c>
      <c r="C657" s="12" t="s">
        <v>15</v>
      </c>
      <c r="D657" s="13">
        <f>IF(B657="N/A", 0, INDEX('Probability Tables'!$J$48:$J$50, MATCH(B657, 'Probability Tables'!$A$48:$A$50, 0)))</f>
        <v>-1.1317644959850102</v>
      </c>
      <c r="E657" s="13">
        <f>IF(C657="N/A", 0, INDEX('Probability Tables'!$J$56:$J$58, MATCH(C657, 'Probability Tables'!$A$56:$A$58, 0)))</f>
        <v>-0.25442485069529852</v>
      </c>
      <c r="F657" s="13">
        <f>'Probability Tables'!$E$3</f>
        <v>-0.48424598596127871</v>
      </c>
      <c r="G657" s="16">
        <f>SUM(D657:F657)</f>
        <v>-1.8704353326415875</v>
      </c>
      <c r="H657" s="14">
        <f>IF(B657="N/A", 0, INDEX('Probability Tables'!$K$48:$K$50, MATCH(B657, 'Probability Tables'!$A$48:$A$50, 0)))</f>
        <v>-0.54522705048332309</v>
      </c>
      <c r="I657" s="14">
        <f>IF(C657="N/A", 0, INDEX('Probability Tables'!$K$56:$K$58, MATCH(C657, 'Probability Tables'!$A$56:$A$58, 0)))</f>
        <v>-0.45323538437685085</v>
      </c>
      <c r="J657" s="14">
        <f>'Probability Tables'!$E$4</f>
        <v>-0.95753369040820424</v>
      </c>
      <c r="K657" s="16">
        <f>SUM(H657:J657)</f>
        <v>-1.9559961252683782</v>
      </c>
      <c r="L657" s="15">
        <f>EXP(G657)/(EXP(G657)+EXP(K657))*100</f>
        <v>52.137715852432443</v>
      </c>
      <c r="M657" s="15">
        <f>EXP(K657)/(EXP(K657)+EXP(G657))*100</f>
        <v>47.862284147567557</v>
      </c>
      <c r="N657" s="17">
        <f t="shared" si="10"/>
        <v>0</v>
      </c>
      <c r="O657" s="17">
        <v>0</v>
      </c>
    </row>
    <row r="658" spans="1:15" x14ac:dyDescent="0.25">
      <c r="A658" t="s">
        <v>925</v>
      </c>
      <c r="B658" s="12" t="s">
        <v>1251</v>
      </c>
      <c r="C658" s="12" t="s">
        <v>15</v>
      </c>
      <c r="D658" s="13">
        <f>IF(B658="N/A", 0, INDEX('Probability Tables'!$J$48:$J$50, MATCH(B658, 'Probability Tables'!$A$48:$A$50, 0)))</f>
        <v>-0.71512608727872051</v>
      </c>
      <c r="E658" s="13">
        <f>IF(C658="N/A", 0, INDEX('Probability Tables'!$J$56:$J$58, MATCH(C658, 'Probability Tables'!$A$56:$A$58, 0)))</f>
        <v>-0.25442485069529852</v>
      </c>
      <c r="F658" s="13">
        <f>'Probability Tables'!$E$3</f>
        <v>-0.48424598596127871</v>
      </c>
      <c r="G658" s="16">
        <f>SUM(D658:F658)</f>
        <v>-1.4537969239352977</v>
      </c>
      <c r="H658" s="14">
        <f>IF(B658="N/A", 0, INDEX('Probability Tables'!$K$48:$K$50, MATCH(B658, 'Probability Tables'!$A$48:$A$50, 0)))</f>
        <v>-1.624036711855253</v>
      </c>
      <c r="I658" s="14">
        <f>IF(C658="N/A", 0, INDEX('Probability Tables'!$K$56:$K$58, MATCH(C658, 'Probability Tables'!$A$56:$A$58, 0)))</f>
        <v>-0.45323538437685085</v>
      </c>
      <c r="J658" s="14">
        <f>'Probability Tables'!$E$4</f>
        <v>-0.95753369040820424</v>
      </c>
      <c r="K658" s="16">
        <f>SUM(H658:J658)</f>
        <v>-3.034805786640308</v>
      </c>
      <c r="L658" s="15">
        <f>EXP(G658)/(EXP(G658)+EXP(K658))*100</f>
        <v>82.934735008829435</v>
      </c>
      <c r="M658" s="15">
        <f>EXP(K658)/(EXP(K658)+EXP(G658))*100</f>
        <v>17.065264991170558</v>
      </c>
      <c r="N658" s="17">
        <f t="shared" si="10"/>
        <v>0</v>
      </c>
      <c r="O658" s="17">
        <v>0</v>
      </c>
    </row>
    <row r="659" spans="1:15" x14ac:dyDescent="0.25">
      <c r="A659" t="s">
        <v>926</v>
      </c>
      <c r="B659" s="12" t="s">
        <v>1252</v>
      </c>
      <c r="C659" s="12" t="s">
        <v>27</v>
      </c>
      <c r="D659" s="13">
        <f>IF(B659="N/A", 0, INDEX('Probability Tables'!$J$48:$J$50, MATCH(B659, 'Probability Tables'!$A$48:$A$50, 0)))</f>
        <v>-1.6691571471357227</v>
      </c>
      <c r="E659" s="13">
        <f>IF(C659="N/A", 0, INDEX('Probability Tables'!$J$56:$J$58, MATCH(C659, 'Probability Tables'!$A$56:$A$58, 0)))</f>
        <v>-2.4423470353692043</v>
      </c>
      <c r="F659" s="13">
        <f>'Probability Tables'!$E$3</f>
        <v>-0.48424598596127871</v>
      </c>
      <c r="G659" s="16">
        <f>SUM(D659:F659)</f>
        <v>-4.5957501684662052</v>
      </c>
      <c r="H659" s="14">
        <f>IF(B659="N/A", 0, INDEX('Probability Tables'!$K$48:$K$50, MATCH(B659, 'Probability Tables'!$A$48:$A$50, 0)))</f>
        <v>-1.4997389951776758</v>
      </c>
      <c r="I659" s="14">
        <f>IF(C659="N/A", 0, INDEX('Probability Tables'!$K$56:$K$58, MATCH(C659, 'Probability Tables'!$A$56:$A$58, 0)))</f>
        <v>-2.4037432426807936</v>
      </c>
      <c r="J659" s="14">
        <f>'Probability Tables'!$E$4</f>
        <v>-0.95753369040820424</v>
      </c>
      <c r="K659" s="16">
        <f>SUM(H659:J659)</f>
        <v>-4.8610159282666734</v>
      </c>
      <c r="L659" s="15">
        <f>EXP(G659)/(EXP(G659)+EXP(K659))*100</f>
        <v>56.593028878363661</v>
      </c>
      <c r="M659" s="15">
        <f>EXP(K659)/(EXP(K659)+EXP(G659))*100</f>
        <v>43.406971121636346</v>
      </c>
      <c r="N659" s="17">
        <f t="shared" si="10"/>
        <v>0</v>
      </c>
      <c r="O659" s="17">
        <v>0</v>
      </c>
    </row>
    <row r="660" spans="1:15" x14ac:dyDescent="0.25">
      <c r="A660" t="s">
        <v>927</v>
      </c>
      <c r="B660" s="12" t="s">
        <v>1252</v>
      </c>
      <c r="C660" s="12" t="s">
        <v>15</v>
      </c>
      <c r="D660" s="13">
        <f>IF(B660="N/A", 0, INDEX('Probability Tables'!$J$48:$J$50, MATCH(B660, 'Probability Tables'!$A$48:$A$50, 0)))</f>
        <v>-1.6691571471357227</v>
      </c>
      <c r="E660" s="13">
        <f>IF(C660="N/A", 0, INDEX('Probability Tables'!$J$56:$J$58, MATCH(C660, 'Probability Tables'!$A$56:$A$58, 0)))</f>
        <v>-0.25442485069529852</v>
      </c>
      <c r="F660" s="13">
        <f>'Probability Tables'!$E$3</f>
        <v>-0.48424598596127871</v>
      </c>
      <c r="G660" s="16">
        <f>SUM(D660:F660)</f>
        <v>-2.4078279837923002</v>
      </c>
      <c r="H660" s="14">
        <f>IF(B660="N/A", 0, INDEX('Probability Tables'!$K$48:$K$50, MATCH(B660, 'Probability Tables'!$A$48:$A$50, 0)))</f>
        <v>-1.4997389951776758</v>
      </c>
      <c r="I660" s="14">
        <f>IF(C660="N/A", 0, INDEX('Probability Tables'!$K$56:$K$58, MATCH(C660, 'Probability Tables'!$A$56:$A$58, 0)))</f>
        <v>-0.45323538437685085</v>
      </c>
      <c r="J660" s="14">
        <f>'Probability Tables'!$E$4</f>
        <v>-0.95753369040820424</v>
      </c>
      <c r="K660" s="16">
        <f>SUM(H660:J660)</f>
        <v>-2.9105080699627308</v>
      </c>
      <c r="L660" s="15">
        <f>EXP(G660)/(EXP(G660)+EXP(K660))*100</f>
        <v>62.308895438074174</v>
      </c>
      <c r="M660" s="15">
        <f>EXP(K660)/(EXP(K660)+EXP(G660))*100</f>
        <v>37.691104561925826</v>
      </c>
      <c r="N660" s="17">
        <f t="shared" si="10"/>
        <v>0</v>
      </c>
      <c r="O660" s="17">
        <v>0</v>
      </c>
    </row>
    <row r="661" spans="1:15" x14ac:dyDescent="0.25">
      <c r="A661" t="s">
        <v>928</v>
      </c>
      <c r="B661" s="12" t="s">
        <v>1250</v>
      </c>
      <c r="C661" s="12" t="s">
        <v>20</v>
      </c>
      <c r="D661" s="13">
        <f>IF(B661="N/A", 0, INDEX('Probability Tables'!$J$48:$J$50, MATCH(B661, 'Probability Tables'!$A$48:$A$50, 0)))</f>
        <v>-1.1317644959850102</v>
      </c>
      <c r="E661" s="13">
        <f>IF(C661="N/A", 0, INDEX('Probability Tables'!$J$56:$J$58, MATCH(C661, 'Probability Tables'!$A$56:$A$58, 0)))</f>
        <v>-1.9828147059907641</v>
      </c>
      <c r="F661" s="13">
        <f>'Probability Tables'!$E$3</f>
        <v>-0.48424598596127871</v>
      </c>
      <c r="G661" s="16">
        <f>SUM(D661:F661)</f>
        <v>-3.5988251879370532</v>
      </c>
      <c r="H661" s="14">
        <f>IF(B661="N/A", 0, INDEX('Probability Tables'!$K$48:$K$50, MATCH(B661, 'Probability Tables'!$A$48:$A$50, 0)))</f>
        <v>-0.54522705048332309</v>
      </c>
      <c r="I661" s="14">
        <f>IF(C661="N/A", 0, INDEX('Probability Tables'!$K$56:$K$58, MATCH(C661, 'Probability Tables'!$A$56:$A$58, 0)))</f>
        <v>-1.2944356648959361</v>
      </c>
      <c r="J661" s="14">
        <f>'Probability Tables'!$E$4</f>
        <v>-0.95753369040820424</v>
      </c>
      <c r="K661" s="16">
        <f>SUM(H661:J661)</f>
        <v>-2.7971964057874632</v>
      </c>
      <c r="L661" s="15">
        <f>EXP(G661)/(EXP(G661)+EXP(K661))*100</f>
        <v>30.967721442888767</v>
      </c>
      <c r="M661" s="15">
        <f>EXP(K661)/(EXP(K661)+EXP(G661))*100</f>
        <v>69.032278557111241</v>
      </c>
      <c r="N661" s="17">
        <f t="shared" si="10"/>
        <v>1</v>
      </c>
      <c r="O661" s="17">
        <v>0</v>
      </c>
    </row>
    <row r="662" spans="1:15" x14ac:dyDescent="0.25">
      <c r="A662" t="s">
        <v>930</v>
      </c>
      <c r="B662" s="12" t="s">
        <v>1250</v>
      </c>
      <c r="C662" s="12" t="s">
        <v>15</v>
      </c>
      <c r="D662" s="13">
        <f>IF(B662="N/A", 0, INDEX('Probability Tables'!$J$48:$J$50, MATCH(B662, 'Probability Tables'!$A$48:$A$50, 0)))</f>
        <v>-1.1317644959850102</v>
      </c>
      <c r="E662" s="13">
        <f>IF(C662="N/A", 0, INDEX('Probability Tables'!$J$56:$J$58, MATCH(C662, 'Probability Tables'!$A$56:$A$58, 0)))</f>
        <v>-0.25442485069529852</v>
      </c>
      <c r="F662" s="13">
        <f>'Probability Tables'!$E$3</f>
        <v>-0.48424598596127871</v>
      </c>
      <c r="G662" s="16">
        <f>SUM(D662:F662)</f>
        <v>-1.8704353326415875</v>
      </c>
      <c r="H662" s="14">
        <f>IF(B662="N/A", 0, INDEX('Probability Tables'!$K$48:$K$50, MATCH(B662, 'Probability Tables'!$A$48:$A$50, 0)))</f>
        <v>-0.54522705048332309</v>
      </c>
      <c r="I662" s="14">
        <f>IF(C662="N/A", 0, INDEX('Probability Tables'!$K$56:$K$58, MATCH(C662, 'Probability Tables'!$A$56:$A$58, 0)))</f>
        <v>-0.45323538437685085</v>
      </c>
      <c r="J662" s="14">
        <f>'Probability Tables'!$E$4</f>
        <v>-0.95753369040820424</v>
      </c>
      <c r="K662" s="16">
        <f>SUM(H662:J662)</f>
        <v>-1.9559961252683782</v>
      </c>
      <c r="L662" s="15">
        <f>EXP(G662)/(EXP(G662)+EXP(K662))*100</f>
        <v>52.137715852432443</v>
      </c>
      <c r="M662" s="15">
        <f>EXP(K662)/(EXP(K662)+EXP(G662))*100</f>
        <v>47.862284147567557</v>
      </c>
      <c r="N662" s="17">
        <f t="shared" si="10"/>
        <v>0</v>
      </c>
      <c r="O662" s="17">
        <v>1</v>
      </c>
    </row>
    <row r="663" spans="1:15" x14ac:dyDescent="0.25">
      <c r="A663" t="s">
        <v>931</v>
      </c>
      <c r="B663" s="12" t="s">
        <v>1251</v>
      </c>
      <c r="C663" s="12" t="s">
        <v>20</v>
      </c>
      <c r="D663" s="13">
        <f>IF(B663="N/A", 0, INDEX('Probability Tables'!$J$48:$J$50, MATCH(B663, 'Probability Tables'!$A$48:$A$50, 0)))</f>
        <v>-0.71512608727872051</v>
      </c>
      <c r="E663" s="13">
        <f>IF(C663="N/A", 0, INDEX('Probability Tables'!$J$56:$J$58, MATCH(C663, 'Probability Tables'!$A$56:$A$58, 0)))</f>
        <v>-1.9828147059907641</v>
      </c>
      <c r="F663" s="13">
        <f>'Probability Tables'!$E$3</f>
        <v>-0.48424598596127871</v>
      </c>
      <c r="G663" s="16">
        <f>SUM(D663:F663)</f>
        <v>-3.1821867792307637</v>
      </c>
      <c r="H663" s="14">
        <f>IF(B663="N/A", 0, INDEX('Probability Tables'!$K$48:$K$50, MATCH(B663, 'Probability Tables'!$A$48:$A$50, 0)))</f>
        <v>-1.624036711855253</v>
      </c>
      <c r="I663" s="14">
        <f>IF(C663="N/A", 0, INDEX('Probability Tables'!$K$56:$K$58, MATCH(C663, 'Probability Tables'!$A$56:$A$58, 0)))</f>
        <v>-1.2944356648959361</v>
      </c>
      <c r="J663" s="14">
        <f>'Probability Tables'!$E$4</f>
        <v>-0.95753369040820424</v>
      </c>
      <c r="K663" s="16">
        <f>SUM(H663:J663)</f>
        <v>-3.876006067159393</v>
      </c>
      <c r="L663" s="15">
        <f>EXP(G663)/(EXP(G663)+EXP(K663))*100</f>
        <v>66.681600712528208</v>
      </c>
      <c r="M663" s="15">
        <f>EXP(K663)/(EXP(K663)+EXP(G663))*100</f>
        <v>33.318399287471799</v>
      </c>
      <c r="N663" s="17">
        <f t="shared" si="10"/>
        <v>0</v>
      </c>
      <c r="O663" s="17">
        <v>0</v>
      </c>
    </row>
    <row r="664" spans="1:15" x14ac:dyDescent="0.25">
      <c r="A664" t="s">
        <v>932</v>
      </c>
      <c r="B664" s="12" t="s">
        <v>1250</v>
      </c>
      <c r="C664" s="12" t="s">
        <v>15</v>
      </c>
      <c r="D664" s="13">
        <f>IF(B664="N/A", 0, INDEX('Probability Tables'!$J$48:$J$50, MATCH(B664, 'Probability Tables'!$A$48:$A$50, 0)))</f>
        <v>-1.1317644959850102</v>
      </c>
      <c r="E664" s="13">
        <f>IF(C664="N/A", 0, INDEX('Probability Tables'!$J$56:$J$58, MATCH(C664, 'Probability Tables'!$A$56:$A$58, 0)))</f>
        <v>-0.25442485069529852</v>
      </c>
      <c r="F664" s="13">
        <f>'Probability Tables'!$E$3</f>
        <v>-0.48424598596127871</v>
      </c>
      <c r="G664" s="16">
        <f>SUM(D664:F664)</f>
        <v>-1.8704353326415875</v>
      </c>
      <c r="H664" s="14">
        <f>IF(B664="N/A", 0, INDEX('Probability Tables'!$K$48:$K$50, MATCH(B664, 'Probability Tables'!$A$48:$A$50, 0)))</f>
        <v>-0.54522705048332309</v>
      </c>
      <c r="I664" s="14">
        <f>IF(C664="N/A", 0, INDEX('Probability Tables'!$K$56:$K$58, MATCH(C664, 'Probability Tables'!$A$56:$A$58, 0)))</f>
        <v>-0.45323538437685085</v>
      </c>
      <c r="J664" s="14">
        <f>'Probability Tables'!$E$4</f>
        <v>-0.95753369040820424</v>
      </c>
      <c r="K664" s="16">
        <f>SUM(H664:J664)</f>
        <v>-1.9559961252683782</v>
      </c>
      <c r="L664" s="15">
        <f>EXP(G664)/(EXP(G664)+EXP(K664))*100</f>
        <v>52.137715852432443</v>
      </c>
      <c r="M664" s="15">
        <f>EXP(K664)/(EXP(K664)+EXP(G664))*100</f>
        <v>47.862284147567557</v>
      </c>
      <c r="N664" s="17">
        <f t="shared" si="10"/>
        <v>0</v>
      </c>
      <c r="O664" s="17">
        <v>0</v>
      </c>
    </row>
    <row r="665" spans="1:15" x14ac:dyDescent="0.25">
      <c r="A665" t="s">
        <v>934</v>
      </c>
      <c r="B665" s="12" t="s">
        <v>1251</v>
      </c>
      <c r="C665" s="12" t="s">
        <v>15</v>
      </c>
      <c r="D665" s="13">
        <f>IF(B665="N/A", 0, INDEX('Probability Tables'!$J$48:$J$50, MATCH(B665, 'Probability Tables'!$A$48:$A$50, 0)))</f>
        <v>-0.71512608727872051</v>
      </c>
      <c r="E665" s="13">
        <f>IF(C665="N/A", 0, INDEX('Probability Tables'!$J$56:$J$58, MATCH(C665, 'Probability Tables'!$A$56:$A$58, 0)))</f>
        <v>-0.25442485069529852</v>
      </c>
      <c r="F665" s="13">
        <f>'Probability Tables'!$E$3</f>
        <v>-0.48424598596127871</v>
      </c>
      <c r="G665" s="16">
        <f>SUM(D665:F665)</f>
        <v>-1.4537969239352977</v>
      </c>
      <c r="H665" s="14">
        <f>IF(B665="N/A", 0, INDEX('Probability Tables'!$K$48:$K$50, MATCH(B665, 'Probability Tables'!$A$48:$A$50, 0)))</f>
        <v>-1.624036711855253</v>
      </c>
      <c r="I665" s="14">
        <f>IF(C665="N/A", 0, INDEX('Probability Tables'!$K$56:$K$58, MATCH(C665, 'Probability Tables'!$A$56:$A$58, 0)))</f>
        <v>-0.45323538437685085</v>
      </c>
      <c r="J665" s="14">
        <f>'Probability Tables'!$E$4</f>
        <v>-0.95753369040820424</v>
      </c>
      <c r="K665" s="16">
        <f>SUM(H665:J665)</f>
        <v>-3.034805786640308</v>
      </c>
      <c r="L665" s="15">
        <f>EXP(G665)/(EXP(G665)+EXP(K665))*100</f>
        <v>82.934735008829435</v>
      </c>
      <c r="M665" s="15">
        <f>EXP(K665)/(EXP(K665)+EXP(G665))*100</f>
        <v>17.065264991170558</v>
      </c>
      <c r="N665" s="17">
        <f t="shared" si="10"/>
        <v>0</v>
      </c>
      <c r="O665" s="17">
        <v>0</v>
      </c>
    </row>
    <row r="666" spans="1:15" x14ac:dyDescent="0.25">
      <c r="A666" t="s">
        <v>935</v>
      </c>
      <c r="B666" s="12" t="s">
        <v>1251</v>
      </c>
      <c r="C666" s="12" t="s">
        <v>15</v>
      </c>
      <c r="D666" s="13">
        <f>IF(B666="N/A", 0, INDEX('Probability Tables'!$J$48:$J$50, MATCH(B666, 'Probability Tables'!$A$48:$A$50, 0)))</f>
        <v>-0.71512608727872051</v>
      </c>
      <c r="E666" s="13">
        <f>IF(C666="N/A", 0, INDEX('Probability Tables'!$J$56:$J$58, MATCH(C666, 'Probability Tables'!$A$56:$A$58, 0)))</f>
        <v>-0.25442485069529852</v>
      </c>
      <c r="F666" s="13">
        <f>'Probability Tables'!$E$3</f>
        <v>-0.48424598596127871</v>
      </c>
      <c r="G666" s="16">
        <f>SUM(D666:F666)</f>
        <v>-1.4537969239352977</v>
      </c>
      <c r="H666" s="14">
        <f>IF(B666="N/A", 0, INDEX('Probability Tables'!$K$48:$K$50, MATCH(B666, 'Probability Tables'!$A$48:$A$50, 0)))</f>
        <v>-1.624036711855253</v>
      </c>
      <c r="I666" s="14">
        <f>IF(C666="N/A", 0, INDEX('Probability Tables'!$K$56:$K$58, MATCH(C666, 'Probability Tables'!$A$56:$A$58, 0)))</f>
        <v>-0.45323538437685085</v>
      </c>
      <c r="J666" s="14">
        <f>'Probability Tables'!$E$4</f>
        <v>-0.95753369040820424</v>
      </c>
      <c r="K666" s="16">
        <f>SUM(H666:J666)</f>
        <v>-3.034805786640308</v>
      </c>
      <c r="L666" s="15">
        <f>EXP(G666)/(EXP(G666)+EXP(K666))*100</f>
        <v>82.934735008829435</v>
      </c>
      <c r="M666" s="15">
        <f>EXP(K666)/(EXP(K666)+EXP(G666))*100</f>
        <v>17.065264991170558</v>
      </c>
      <c r="N666" s="17">
        <f t="shared" si="10"/>
        <v>0</v>
      </c>
      <c r="O666" s="17">
        <v>1</v>
      </c>
    </row>
    <row r="667" spans="1:15" x14ac:dyDescent="0.25">
      <c r="A667" t="s">
        <v>937</v>
      </c>
      <c r="B667" s="12" t="s">
        <v>1250</v>
      </c>
      <c r="C667" s="12" t="s">
        <v>15</v>
      </c>
      <c r="D667" s="13">
        <f>IF(B667="N/A", 0, INDEX('Probability Tables'!$J$48:$J$50, MATCH(B667, 'Probability Tables'!$A$48:$A$50, 0)))</f>
        <v>-1.1317644959850102</v>
      </c>
      <c r="E667" s="13">
        <f>IF(C667="N/A", 0, INDEX('Probability Tables'!$J$56:$J$58, MATCH(C667, 'Probability Tables'!$A$56:$A$58, 0)))</f>
        <v>-0.25442485069529852</v>
      </c>
      <c r="F667" s="13">
        <f>'Probability Tables'!$E$3</f>
        <v>-0.48424598596127871</v>
      </c>
      <c r="G667" s="16">
        <f>SUM(D667:F667)</f>
        <v>-1.8704353326415875</v>
      </c>
      <c r="H667" s="14">
        <f>IF(B667="N/A", 0, INDEX('Probability Tables'!$K$48:$K$50, MATCH(B667, 'Probability Tables'!$A$48:$A$50, 0)))</f>
        <v>-0.54522705048332309</v>
      </c>
      <c r="I667" s="14">
        <f>IF(C667="N/A", 0, INDEX('Probability Tables'!$K$56:$K$58, MATCH(C667, 'Probability Tables'!$A$56:$A$58, 0)))</f>
        <v>-0.45323538437685085</v>
      </c>
      <c r="J667" s="14">
        <f>'Probability Tables'!$E$4</f>
        <v>-0.95753369040820424</v>
      </c>
      <c r="K667" s="16">
        <f>SUM(H667:J667)</f>
        <v>-1.9559961252683782</v>
      </c>
      <c r="L667" s="15">
        <f>EXP(G667)/(EXP(G667)+EXP(K667))*100</f>
        <v>52.137715852432443</v>
      </c>
      <c r="M667" s="15">
        <f>EXP(K667)/(EXP(K667)+EXP(G667))*100</f>
        <v>47.862284147567557</v>
      </c>
      <c r="N667" s="17">
        <f t="shared" si="10"/>
        <v>0</v>
      </c>
      <c r="O667" s="17">
        <v>0</v>
      </c>
    </row>
    <row r="668" spans="1:15" x14ac:dyDescent="0.25">
      <c r="A668" t="s">
        <v>938</v>
      </c>
      <c r="B668" s="12" t="s">
        <v>1252</v>
      </c>
      <c r="C668" s="12" t="s">
        <v>15</v>
      </c>
      <c r="D668" s="13">
        <f>IF(B668="N/A", 0, INDEX('Probability Tables'!$J$48:$J$50, MATCH(B668, 'Probability Tables'!$A$48:$A$50, 0)))</f>
        <v>-1.6691571471357227</v>
      </c>
      <c r="E668" s="13">
        <f>IF(C668="N/A", 0, INDEX('Probability Tables'!$J$56:$J$58, MATCH(C668, 'Probability Tables'!$A$56:$A$58, 0)))</f>
        <v>-0.25442485069529852</v>
      </c>
      <c r="F668" s="13">
        <f>'Probability Tables'!$E$3</f>
        <v>-0.48424598596127871</v>
      </c>
      <c r="G668" s="16">
        <f>SUM(D668:F668)</f>
        <v>-2.4078279837923002</v>
      </c>
      <c r="H668" s="14">
        <f>IF(B668="N/A", 0, INDEX('Probability Tables'!$K$48:$K$50, MATCH(B668, 'Probability Tables'!$A$48:$A$50, 0)))</f>
        <v>-1.4997389951776758</v>
      </c>
      <c r="I668" s="14">
        <f>IF(C668="N/A", 0, INDEX('Probability Tables'!$K$56:$K$58, MATCH(C668, 'Probability Tables'!$A$56:$A$58, 0)))</f>
        <v>-0.45323538437685085</v>
      </c>
      <c r="J668" s="14">
        <f>'Probability Tables'!$E$4</f>
        <v>-0.95753369040820424</v>
      </c>
      <c r="K668" s="16">
        <f>SUM(H668:J668)</f>
        <v>-2.9105080699627308</v>
      </c>
      <c r="L668" s="15">
        <f>EXP(G668)/(EXP(G668)+EXP(K668))*100</f>
        <v>62.308895438074174</v>
      </c>
      <c r="M668" s="15">
        <f>EXP(K668)/(EXP(K668)+EXP(G668))*100</f>
        <v>37.691104561925826</v>
      </c>
      <c r="N668" s="17">
        <f t="shared" si="10"/>
        <v>0</v>
      </c>
      <c r="O668" s="17">
        <v>0</v>
      </c>
    </row>
    <row r="669" spans="1:15" x14ac:dyDescent="0.25">
      <c r="A669" t="s">
        <v>939</v>
      </c>
      <c r="B669" s="12" t="s">
        <v>1251</v>
      </c>
      <c r="C669" s="12" t="s">
        <v>15</v>
      </c>
      <c r="D669" s="13">
        <f>IF(B669="N/A", 0, INDEX('Probability Tables'!$J$48:$J$50, MATCH(B669, 'Probability Tables'!$A$48:$A$50, 0)))</f>
        <v>-0.71512608727872051</v>
      </c>
      <c r="E669" s="13">
        <f>IF(C669="N/A", 0, INDEX('Probability Tables'!$J$56:$J$58, MATCH(C669, 'Probability Tables'!$A$56:$A$58, 0)))</f>
        <v>-0.25442485069529852</v>
      </c>
      <c r="F669" s="13">
        <f>'Probability Tables'!$E$3</f>
        <v>-0.48424598596127871</v>
      </c>
      <c r="G669" s="16">
        <f>SUM(D669:F669)</f>
        <v>-1.4537969239352977</v>
      </c>
      <c r="H669" s="14">
        <f>IF(B669="N/A", 0, INDEX('Probability Tables'!$K$48:$K$50, MATCH(B669, 'Probability Tables'!$A$48:$A$50, 0)))</f>
        <v>-1.624036711855253</v>
      </c>
      <c r="I669" s="14">
        <f>IF(C669="N/A", 0, INDEX('Probability Tables'!$K$56:$K$58, MATCH(C669, 'Probability Tables'!$A$56:$A$58, 0)))</f>
        <v>-0.45323538437685085</v>
      </c>
      <c r="J669" s="14">
        <f>'Probability Tables'!$E$4</f>
        <v>-0.95753369040820424</v>
      </c>
      <c r="K669" s="16">
        <f>SUM(H669:J669)</f>
        <v>-3.034805786640308</v>
      </c>
      <c r="L669" s="15">
        <f>EXP(G669)/(EXP(G669)+EXP(K669))*100</f>
        <v>82.934735008829435</v>
      </c>
      <c r="M669" s="15">
        <f>EXP(K669)/(EXP(K669)+EXP(G669))*100</f>
        <v>17.065264991170558</v>
      </c>
      <c r="N669" s="17">
        <f t="shared" si="10"/>
        <v>0</v>
      </c>
      <c r="O669" s="17">
        <v>0</v>
      </c>
    </row>
    <row r="670" spans="1:15" x14ac:dyDescent="0.25">
      <c r="A670" t="s">
        <v>940</v>
      </c>
      <c r="B670" s="12" t="s">
        <v>1251</v>
      </c>
      <c r="C670" s="12" t="s">
        <v>15</v>
      </c>
      <c r="D670" s="13">
        <f>IF(B670="N/A", 0, INDEX('Probability Tables'!$J$48:$J$50, MATCH(B670, 'Probability Tables'!$A$48:$A$50, 0)))</f>
        <v>-0.71512608727872051</v>
      </c>
      <c r="E670" s="13">
        <f>IF(C670="N/A", 0, INDEX('Probability Tables'!$J$56:$J$58, MATCH(C670, 'Probability Tables'!$A$56:$A$58, 0)))</f>
        <v>-0.25442485069529852</v>
      </c>
      <c r="F670" s="13">
        <f>'Probability Tables'!$E$3</f>
        <v>-0.48424598596127871</v>
      </c>
      <c r="G670" s="16">
        <f>SUM(D670:F670)</f>
        <v>-1.4537969239352977</v>
      </c>
      <c r="H670" s="14">
        <f>IF(B670="N/A", 0, INDEX('Probability Tables'!$K$48:$K$50, MATCH(B670, 'Probability Tables'!$A$48:$A$50, 0)))</f>
        <v>-1.624036711855253</v>
      </c>
      <c r="I670" s="14">
        <f>IF(C670="N/A", 0, INDEX('Probability Tables'!$K$56:$K$58, MATCH(C670, 'Probability Tables'!$A$56:$A$58, 0)))</f>
        <v>-0.45323538437685085</v>
      </c>
      <c r="J670" s="14">
        <f>'Probability Tables'!$E$4</f>
        <v>-0.95753369040820424</v>
      </c>
      <c r="K670" s="16">
        <f>SUM(H670:J670)</f>
        <v>-3.034805786640308</v>
      </c>
      <c r="L670" s="15">
        <f>EXP(G670)/(EXP(G670)+EXP(K670))*100</f>
        <v>82.934735008829435</v>
      </c>
      <c r="M670" s="15">
        <f>EXP(K670)/(EXP(K670)+EXP(G670))*100</f>
        <v>17.065264991170558</v>
      </c>
      <c r="N670" s="17">
        <f t="shared" si="10"/>
        <v>0</v>
      </c>
      <c r="O670" s="17">
        <v>0</v>
      </c>
    </row>
    <row r="671" spans="1:15" x14ac:dyDescent="0.25">
      <c r="A671" t="s">
        <v>942</v>
      </c>
      <c r="B671" s="12" t="s">
        <v>1250</v>
      </c>
      <c r="C671" s="12" t="s">
        <v>15</v>
      </c>
      <c r="D671" s="13">
        <f>IF(B671="N/A", 0, INDEX('Probability Tables'!$J$48:$J$50, MATCH(B671, 'Probability Tables'!$A$48:$A$50, 0)))</f>
        <v>-1.1317644959850102</v>
      </c>
      <c r="E671" s="13">
        <f>IF(C671="N/A", 0, INDEX('Probability Tables'!$J$56:$J$58, MATCH(C671, 'Probability Tables'!$A$56:$A$58, 0)))</f>
        <v>-0.25442485069529852</v>
      </c>
      <c r="F671" s="13">
        <f>'Probability Tables'!$E$3</f>
        <v>-0.48424598596127871</v>
      </c>
      <c r="G671" s="16">
        <f>SUM(D671:F671)</f>
        <v>-1.8704353326415875</v>
      </c>
      <c r="H671" s="14">
        <f>IF(B671="N/A", 0, INDEX('Probability Tables'!$K$48:$K$50, MATCH(B671, 'Probability Tables'!$A$48:$A$50, 0)))</f>
        <v>-0.54522705048332309</v>
      </c>
      <c r="I671" s="14">
        <f>IF(C671="N/A", 0, INDEX('Probability Tables'!$K$56:$K$58, MATCH(C671, 'Probability Tables'!$A$56:$A$58, 0)))</f>
        <v>-0.45323538437685085</v>
      </c>
      <c r="J671" s="14">
        <f>'Probability Tables'!$E$4</f>
        <v>-0.95753369040820424</v>
      </c>
      <c r="K671" s="16">
        <f>SUM(H671:J671)</f>
        <v>-1.9559961252683782</v>
      </c>
      <c r="L671" s="15">
        <f>EXP(G671)/(EXP(G671)+EXP(K671))*100</f>
        <v>52.137715852432443</v>
      </c>
      <c r="M671" s="15">
        <f>EXP(K671)/(EXP(K671)+EXP(G671))*100</f>
        <v>47.862284147567557</v>
      </c>
      <c r="N671" s="17">
        <f t="shared" si="10"/>
        <v>0</v>
      </c>
      <c r="O671" s="17">
        <v>1</v>
      </c>
    </row>
    <row r="672" spans="1:15" x14ac:dyDescent="0.25">
      <c r="A672" t="s">
        <v>944</v>
      </c>
      <c r="B672" s="12" t="s">
        <v>1250</v>
      </c>
      <c r="C672" s="12" t="s">
        <v>15</v>
      </c>
      <c r="D672" s="13">
        <f>IF(B672="N/A", 0, INDEX('Probability Tables'!$J$48:$J$50, MATCH(B672, 'Probability Tables'!$A$48:$A$50, 0)))</f>
        <v>-1.1317644959850102</v>
      </c>
      <c r="E672" s="13">
        <f>IF(C672="N/A", 0, INDEX('Probability Tables'!$J$56:$J$58, MATCH(C672, 'Probability Tables'!$A$56:$A$58, 0)))</f>
        <v>-0.25442485069529852</v>
      </c>
      <c r="F672" s="13">
        <f>'Probability Tables'!$E$3</f>
        <v>-0.48424598596127871</v>
      </c>
      <c r="G672" s="16">
        <f>SUM(D672:F672)</f>
        <v>-1.8704353326415875</v>
      </c>
      <c r="H672" s="14">
        <f>IF(B672="N/A", 0, INDEX('Probability Tables'!$K$48:$K$50, MATCH(B672, 'Probability Tables'!$A$48:$A$50, 0)))</f>
        <v>-0.54522705048332309</v>
      </c>
      <c r="I672" s="14">
        <f>IF(C672="N/A", 0, INDEX('Probability Tables'!$K$56:$K$58, MATCH(C672, 'Probability Tables'!$A$56:$A$58, 0)))</f>
        <v>-0.45323538437685085</v>
      </c>
      <c r="J672" s="14">
        <f>'Probability Tables'!$E$4</f>
        <v>-0.95753369040820424</v>
      </c>
      <c r="K672" s="16">
        <f>SUM(H672:J672)</f>
        <v>-1.9559961252683782</v>
      </c>
      <c r="L672" s="15">
        <f>EXP(G672)/(EXP(G672)+EXP(K672))*100</f>
        <v>52.137715852432443</v>
      </c>
      <c r="M672" s="15">
        <f>EXP(K672)/(EXP(K672)+EXP(G672))*100</f>
        <v>47.862284147567557</v>
      </c>
      <c r="N672" s="17">
        <f t="shared" si="10"/>
        <v>0</v>
      </c>
      <c r="O672" s="17">
        <v>1</v>
      </c>
    </row>
    <row r="673" spans="1:15" x14ac:dyDescent="0.25">
      <c r="A673" t="s">
        <v>945</v>
      </c>
      <c r="B673" s="12" t="s">
        <v>1250</v>
      </c>
      <c r="C673" s="12" t="s">
        <v>15</v>
      </c>
      <c r="D673" s="13">
        <f>IF(B673="N/A", 0, INDEX('Probability Tables'!$J$48:$J$50, MATCH(B673, 'Probability Tables'!$A$48:$A$50, 0)))</f>
        <v>-1.1317644959850102</v>
      </c>
      <c r="E673" s="13">
        <f>IF(C673="N/A", 0, INDEX('Probability Tables'!$J$56:$J$58, MATCH(C673, 'Probability Tables'!$A$56:$A$58, 0)))</f>
        <v>-0.25442485069529852</v>
      </c>
      <c r="F673" s="13">
        <f>'Probability Tables'!$E$3</f>
        <v>-0.48424598596127871</v>
      </c>
      <c r="G673" s="16">
        <f>SUM(D673:F673)</f>
        <v>-1.8704353326415875</v>
      </c>
      <c r="H673" s="14">
        <f>IF(B673="N/A", 0, INDEX('Probability Tables'!$K$48:$K$50, MATCH(B673, 'Probability Tables'!$A$48:$A$50, 0)))</f>
        <v>-0.54522705048332309</v>
      </c>
      <c r="I673" s="14">
        <f>IF(C673="N/A", 0, INDEX('Probability Tables'!$K$56:$K$58, MATCH(C673, 'Probability Tables'!$A$56:$A$58, 0)))</f>
        <v>-0.45323538437685085</v>
      </c>
      <c r="J673" s="14">
        <f>'Probability Tables'!$E$4</f>
        <v>-0.95753369040820424</v>
      </c>
      <c r="K673" s="16">
        <f>SUM(H673:J673)</f>
        <v>-1.9559961252683782</v>
      </c>
      <c r="L673" s="15">
        <f>EXP(G673)/(EXP(G673)+EXP(K673))*100</f>
        <v>52.137715852432443</v>
      </c>
      <c r="M673" s="15">
        <f>EXP(K673)/(EXP(K673)+EXP(G673))*100</f>
        <v>47.862284147567557</v>
      </c>
      <c r="N673" s="17">
        <f t="shared" si="10"/>
        <v>0</v>
      </c>
      <c r="O673" s="17">
        <v>0</v>
      </c>
    </row>
    <row r="674" spans="1:15" x14ac:dyDescent="0.25">
      <c r="A674" t="s">
        <v>948</v>
      </c>
      <c r="B674" s="12" t="s">
        <v>1252</v>
      </c>
      <c r="C674" s="12" t="s">
        <v>15</v>
      </c>
      <c r="D674" s="13">
        <f>IF(B674="N/A", 0, INDEX('Probability Tables'!$J$48:$J$50, MATCH(B674, 'Probability Tables'!$A$48:$A$50, 0)))</f>
        <v>-1.6691571471357227</v>
      </c>
      <c r="E674" s="13">
        <f>IF(C674="N/A", 0, INDEX('Probability Tables'!$J$56:$J$58, MATCH(C674, 'Probability Tables'!$A$56:$A$58, 0)))</f>
        <v>-0.25442485069529852</v>
      </c>
      <c r="F674" s="13">
        <f>'Probability Tables'!$E$3</f>
        <v>-0.48424598596127871</v>
      </c>
      <c r="G674" s="16">
        <f>SUM(D674:F674)</f>
        <v>-2.4078279837923002</v>
      </c>
      <c r="H674" s="14">
        <f>IF(B674="N/A", 0, INDEX('Probability Tables'!$K$48:$K$50, MATCH(B674, 'Probability Tables'!$A$48:$A$50, 0)))</f>
        <v>-1.4997389951776758</v>
      </c>
      <c r="I674" s="14">
        <f>IF(C674="N/A", 0, INDEX('Probability Tables'!$K$56:$K$58, MATCH(C674, 'Probability Tables'!$A$56:$A$58, 0)))</f>
        <v>-0.45323538437685085</v>
      </c>
      <c r="J674" s="14">
        <f>'Probability Tables'!$E$4</f>
        <v>-0.95753369040820424</v>
      </c>
      <c r="K674" s="16">
        <f>SUM(H674:J674)</f>
        <v>-2.9105080699627308</v>
      </c>
      <c r="L674" s="15">
        <f>EXP(G674)/(EXP(G674)+EXP(K674))*100</f>
        <v>62.308895438074174</v>
      </c>
      <c r="M674" s="15">
        <f>EXP(K674)/(EXP(K674)+EXP(G674))*100</f>
        <v>37.691104561925826</v>
      </c>
      <c r="N674" s="17">
        <f t="shared" si="10"/>
        <v>0</v>
      </c>
      <c r="O674" s="17">
        <v>0</v>
      </c>
    </row>
    <row r="675" spans="1:15" x14ac:dyDescent="0.25">
      <c r="A675" t="s">
        <v>950</v>
      </c>
      <c r="B675" s="12" t="s">
        <v>1252</v>
      </c>
      <c r="C675" s="12" t="s">
        <v>15</v>
      </c>
      <c r="D675" s="13">
        <f>IF(B675="N/A", 0, INDEX('Probability Tables'!$J$48:$J$50, MATCH(B675, 'Probability Tables'!$A$48:$A$50, 0)))</f>
        <v>-1.6691571471357227</v>
      </c>
      <c r="E675" s="13">
        <f>IF(C675="N/A", 0, INDEX('Probability Tables'!$J$56:$J$58, MATCH(C675, 'Probability Tables'!$A$56:$A$58, 0)))</f>
        <v>-0.25442485069529852</v>
      </c>
      <c r="F675" s="13">
        <f>'Probability Tables'!$E$3</f>
        <v>-0.48424598596127871</v>
      </c>
      <c r="G675" s="16">
        <f>SUM(D675:F675)</f>
        <v>-2.4078279837923002</v>
      </c>
      <c r="H675" s="14">
        <f>IF(B675="N/A", 0, INDEX('Probability Tables'!$K$48:$K$50, MATCH(B675, 'Probability Tables'!$A$48:$A$50, 0)))</f>
        <v>-1.4997389951776758</v>
      </c>
      <c r="I675" s="14">
        <f>IF(C675="N/A", 0, INDEX('Probability Tables'!$K$56:$K$58, MATCH(C675, 'Probability Tables'!$A$56:$A$58, 0)))</f>
        <v>-0.45323538437685085</v>
      </c>
      <c r="J675" s="14">
        <f>'Probability Tables'!$E$4</f>
        <v>-0.95753369040820424</v>
      </c>
      <c r="K675" s="16">
        <f>SUM(H675:J675)</f>
        <v>-2.9105080699627308</v>
      </c>
      <c r="L675" s="15">
        <f>EXP(G675)/(EXP(G675)+EXP(K675))*100</f>
        <v>62.308895438074174</v>
      </c>
      <c r="M675" s="15">
        <f>EXP(K675)/(EXP(K675)+EXP(G675))*100</f>
        <v>37.691104561925826</v>
      </c>
      <c r="N675" s="17">
        <f t="shared" si="10"/>
        <v>0</v>
      </c>
      <c r="O675" s="17">
        <v>1</v>
      </c>
    </row>
    <row r="676" spans="1:15" x14ac:dyDescent="0.25">
      <c r="A676" t="s">
        <v>951</v>
      </c>
      <c r="B676" s="12" t="s">
        <v>1251</v>
      </c>
      <c r="C676" s="12" t="s">
        <v>15</v>
      </c>
      <c r="D676" s="13">
        <f>IF(B676="N/A", 0, INDEX('Probability Tables'!$J$48:$J$50, MATCH(B676, 'Probability Tables'!$A$48:$A$50, 0)))</f>
        <v>-0.71512608727872051</v>
      </c>
      <c r="E676" s="13">
        <f>IF(C676="N/A", 0, INDEX('Probability Tables'!$J$56:$J$58, MATCH(C676, 'Probability Tables'!$A$56:$A$58, 0)))</f>
        <v>-0.25442485069529852</v>
      </c>
      <c r="F676" s="13">
        <f>'Probability Tables'!$E$3</f>
        <v>-0.48424598596127871</v>
      </c>
      <c r="G676" s="16">
        <f>SUM(D676:F676)</f>
        <v>-1.4537969239352977</v>
      </c>
      <c r="H676" s="14">
        <f>IF(B676="N/A", 0, INDEX('Probability Tables'!$K$48:$K$50, MATCH(B676, 'Probability Tables'!$A$48:$A$50, 0)))</f>
        <v>-1.624036711855253</v>
      </c>
      <c r="I676" s="14">
        <f>IF(C676="N/A", 0, INDEX('Probability Tables'!$K$56:$K$58, MATCH(C676, 'Probability Tables'!$A$56:$A$58, 0)))</f>
        <v>-0.45323538437685085</v>
      </c>
      <c r="J676" s="14">
        <f>'Probability Tables'!$E$4</f>
        <v>-0.95753369040820424</v>
      </c>
      <c r="K676" s="16">
        <f>SUM(H676:J676)</f>
        <v>-3.034805786640308</v>
      </c>
      <c r="L676" s="15">
        <f>EXP(G676)/(EXP(G676)+EXP(K676))*100</f>
        <v>82.934735008829435</v>
      </c>
      <c r="M676" s="15">
        <f>EXP(K676)/(EXP(K676)+EXP(G676))*100</f>
        <v>17.065264991170558</v>
      </c>
      <c r="N676" s="17">
        <f t="shared" si="10"/>
        <v>0</v>
      </c>
      <c r="O676" s="17">
        <v>0</v>
      </c>
    </row>
    <row r="677" spans="1:15" x14ac:dyDescent="0.25">
      <c r="A677" t="s">
        <v>952</v>
      </c>
      <c r="B677" s="12" t="s">
        <v>1251</v>
      </c>
      <c r="C677" s="12" t="s">
        <v>15</v>
      </c>
      <c r="D677" s="13">
        <f>IF(B677="N/A", 0, INDEX('Probability Tables'!$J$48:$J$50, MATCH(B677, 'Probability Tables'!$A$48:$A$50, 0)))</f>
        <v>-0.71512608727872051</v>
      </c>
      <c r="E677" s="13">
        <f>IF(C677="N/A", 0, INDEX('Probability Tables'!$J$56:$J$58, MATCH(C677, 'Probability Tables'!$A$56:$A$58, 0)))</f>
        <v>-0.25442485069529852</v>
      </c>
      <c r="F677" s="13">
        <f>'Probability Tables'!$E$3</f>
        <v>-0.48424598596127871</v>
      </c>
      <c r="G677" s="16">
        <f>SUM(D677:F677)</f>
        <v>-1.4537969239352977</v>
      </c>
      <c r="H677" s="14">
        <f>IF(B677="N/A", 0, INDEX('Probability Tables'!$K$48:$K$50, MATCH(B677, 'Probability Tables'!$A$48:$A$50, 0)))</f>
        <v>-1.624036711855253</v>
      </c>
      <c r="I677" s="14">
        <f>IF(C677="N/A", 0, INDEX('Probability Tables'!$K$56:$K$58, MATCH(C677, 'Probability Tables'!$A$56:$A$58, 0)))</f>
        <v>-0.45323538437685085</v>
      </c>
      <c r="J677" s="14">
        <f>'Probability Tables'!$E$4</f>
        <v>-0.95753369040820424</v>
      </c>
      <c r="K677" s="16">
        <f>SUM(H677:J677)</f>
        <v>-3.034805786640308</v>
      </c>
      <c r="L677" s="15">
        <f>EXP(G677)/(EXP(G677)+EXP(K677))*100</f>
        <v>82.934735008829435</v>
      </c>
      <c r="M677" s="15">
        <f>EXP(K677)/(EXP(K677)+EXP(G677))*100</f>
        <v>17.065264991170558</v>
      </c>
      <c r="N677" s="17">
        <f t="shared" si="10"/>
        <v>0</v>
      </c>
      <c r="O677" s="17">
        <v>0</v>
      </c>
    </row>
    <row r="678" spans="1:15" x14ac:dyDescent="0.25">
      <c r="A678" t="s">
        <v>953</v>
      </c>
      <c r="B678" s="12" t="s">
        <v>1251</v>
      </c>
      <c r="C678" s="12" t="s">
        <v>15</v>
      </c>
      <c r="D678" s="13">
        <f>IF(B678="N/A", 0, INDEX('Probability Tables'!$J$48:$J$50, MATCH(B678, 'Probability Tables'!$A$48:$A$50, 0)))</f>
        <v>-0.71512608727872051</v>
      </c>
      <c r="E678" s="13">
        <f>IF(C678="N/A", 0, INDEX('Probability Tables'!$J$56:$J$58, MATCH(C678, 'Probability Tables'!$A$56:$A$58, 0)))</f>
        <v>-0.25442485069529852</v>
      </c>
      <c r="F678" s="13">
        <f>'Probability Tables'!$E$3</f>
        <v>-0.48424598596127871</v>
      </c>
      <c r="G678" s="16">
        <f>SUM(D678:F678)</f>
        <v>-1.4537969239352977</v>
      </c>
      <c r="H678" s="14">
        <f>IF(B678="N/A", 0, INDEX('Probability Tables'!$K$48:$K$50, MATCH(B678, 'Probability Tables'!$A$48:$A$50, 0)))</f>
        <v>-1.624036711855253</v>
      </c>
      <c r="I678" s="14">
        <f>IF(C678="N/A", 0, INDEX('Probability Tables'!$K$56:$K$58, MATCH(C678, 'Probability Tables'!$A$56:$A$58, 0)))</f>
        <v>-0.45323538437685085</v>
      </c>
      <c r="J678" s="14">
        <f>'Probability Tables'!$E$4</f>
        <v>-0.95753369040820424</v>
      </c>
      <c r="K678" s="16">
        <f>SUM(H678:J678)</f>
        <v>-3.034805786640308</v>
      </c>
      <c r="L678" s="15">
        <f>EXP(G678)/(EXP(G678)+EXP(K678))*100</f>
        <v>82.934735008829435</v>
      </c>
      <c r="M678" s="15">
        <f>EXP(K678)/(EXP(K678)+EXP(G678))*100</f>
        <v>17.065264991170558</v>
      </c>
      <c r="N678" s="17">
        <f t="shared" si="10"/>
        <v>0</v>
      </c>
      <c r="O678" s="17">
        <v>0</v>
      </c>
    </row>
    <row r="679" spans="1:15" x14ac:dyDescent="0.25">
      <c r="A679" t="s">
        <v>954</v>
      </c>
      <c r="B679" s="12" t="s">
        <v>1251</v>
      </c>
      <c r="C679" s="12" t="s">
        <v>15</v>
      </c>
      <c r="D679" s="13">
        <f>IF(B679="N/A", 0, INDEX('Probability Tables'!$J$48:$J$50, MATCH(B679, 'Probability Tables'!$A$48:$A$50, 0)))</f>
        <v>-0.71512608727872051</v>
      </c>
      <c r="E679" s="13">
        <f>IF(C679="N/A", 0, INDEX('Probability Tables'!$J$56:$J$58, MATCH(C679, 'Probability Tables'!$A$56:$A$58, 0)))</f>
        <v>-0.25442485069529852</v>
      </c>
      <c r="F679" s="13">
        <f>'Probability Tables'!$E$3</f>
        <v>-0.48424598596127871</v>
      </c>
      <c r="G679" s="16">
        <f>SUM(D679:F679)</f>
        <v>-1.4537969239352977</v>
      </c>
      <c r="H679" s="14">
        <f>IF(B679="N/A", 0, INDEX('Probability Tables'!$K$48:$K$50, MATCH(B679, 'Probability Tables'!$A$48:$A$50, 0)))</f>
        <v>-1.624036711855253</v>
      </c>
      <c r="I679" s="14">
        <f>IF(C679="N/A", 0, INDEX('Probability Tables'!$K$56:$K$58, MATCH(C679, 'Probability Tables'!$A$56:$A$58, 0)))</f>
        <v>-0.45323538437685085</v>
      </c>
      <c r="J679" s="14">
        <f>'Probability Tables'!$E$4</f>
        <v>-0.95753369040820424</v>
      </c>
      <c r="K679" s="16">
        <f>SUM(H679:J679)</f>
        <v>-3.034805786640308</v>
      </c>
      <c r="L679" s="15">
        <f>EXP(G679)/(EXP(G679)+EXP(K679))*100</f>
        <v>82.934735008829435</v>
      </c>
      <c r="M679" s="15">
        <f>EXP(K679)/(EXP(K679)+EXP(G679))*100</f>
        <v>17.065264991170558</v>
      </c>
      <c r="N679" s="17">
        <f t="shared" si="10"/>
        <v>0</v>
      </c>
      <c r="O679" s="17">
        <v>1</v>
      </c>
    </row>
    <row r="680" spans="1:15" x14ac:dyDescent="0.25">
      <c r="A680" t="s">
        <v>955</v>
      </c>
      <c r="B680" s="12" t="s">
        <v>1250</v>
      </c>
      <c r="C680" s="12" t="s">
        <v>15</v>
      </c>
      <c r="D680" s="13">
        <f>IF(B680="N/A", 0, INDEX('Probability Tables'!$J$48:$J$50, MATCH(B680, 'Probability Tables'!$A$48:$A$50, 0)))</f>
        <v>-1.1317644959850102</v>
      </c>
      <c r="E680" s="13">
        <f>IF(C680="N/A", 0, INDEX('Probability Tables'!$J$56:$J$58, MATCH(C680, 'Probability Tables'!$A$56:$A$58, 0)))</f>
        <v>-0.25442485069529852</v>
      </c>
      <c r="F680" s="13">
        <f>'Probability Tables'!$E$3</f>
        <v>-0.48424598596127871</v>
      </c>
      <c r="G680" s="16">
        <f>SUM(D680:F680)</f>
        <v>-1.8704353326415875</v>
      </c>
      <c r="H680" s="14">
        <f>IF(B680="N/A", 0, INDEX('Probability Tables'!$K$48:$K$50, MATCH(B680, 'Probability Tables'!$A$48:$A$50, 0)))</f>
        <v>-0.54522705048332309</v>
      </c>
      <c r="I680" s="14">
        <f>IF(C680="N/A", 0, INDEX('Probability Tables'!$K$56:$K$58, MATCH(C680, 'Probability Tables'!$A$56:$A$58, 0)))</f>
        <v>-0.45323538437685085</v>
      </c>
      <c r="J680" s="14">
        <f>'Probability Tables'!$E$4</f>
        <v>-0.95753369040820424</v>
      </c>
      <c r="K680" s="16">
        <f>SUM(H680:J680)</f>
        <v>-1.9559961252683782</v>
      </c>
      <c r="L680" s="15">
        <f>EXP(G680)/(EXP(G680)+EXP(K680))*100</f>
        <v>52.137715852432443</v>
      </c>
      <c r="M680" s="15">
        <f>EXP(K680)/(EXP(K680)+EXP(G680))*100</f>
        <v>47.862284147567557</v>
      </c>
      <c r="N680" s="17">
        <f t="shared" si="10"/>
        <v>0</v>
      </c>
      <c r="O680" s="17">
        <v>0</v>
      </c>
    </row>
    <row r="681" spans="1:15" x14ac:dyDescent="0.25">
      <c r="A681" t="s">
        <v>956</v>
      </c>
      <c r="B681" s="12" t="s">
        <v>1250</v>
      </c>
      <c r="C681" s="12" t="s">
        <v>20</v>
      </c>
      <c r="D681" s="13">
        <f>IF(B681="N/A", 0, INDEX('Probability Tables'!$J$48:$J$50, MATCH(B681, 'Probability Tables'!$A$48:$A$50, 0)))</f>
        <v>-1.1317644959850102</v>
      </c>
      <c r="E681" s="13">
        <f>IF(C681="N/A", 0, INDEX('Probability Tables'!$J$56:$J$58, MATCH(C681, 'Probability Tables'!$A$56:$A$58, 0)))</f>
        <v>-1.9828147059907641</v>
      </c>
      <c r="F681" s="13">
        <f>'Probability Tables'!$E$3</f>
        <v>-0.48424598596127871</v>
      </c>
      <c r="G681" s="16">
        <f>SUM(D681:F681)</f>
        <v>-3.5988251879370532</v>
      </c>
      <c r="H681" s="14">
        <f>IF(B681="N/A", 0, INDEX('Probability Tables'!$K$48:$K$50, MATCH(B681, 'Probability Tables'!$A$48:$A$50, 0)))</f>
        <v>-0.54522705048332309</v>
      </c>
      <c r="I681" s="14">
        <f>IF(C681="N/A", 0, INDEX('Probability Tables'!$K$56:$K$58, MATCH(C681, 'Probability Tables'!$A$56:$A$58, 0)))</f>
        <v>-1.2944356648959361</v>
      </c>
      <c r="J681" s="14">
        <f>'Probability Tables'!$E$4</f>
        <v>-0.95753369040820424</v>
      </c>
      <c r="K681" s="16">
        <f>SUM(H681:J681)</f>
        <v>-2.7971964057874632</v>
      </c>
      <c r="L681" s="15">
        <f>EXP(G681)/(EXP(G681)+EXP(K681))*100</f>
        <v>30.967721442888767</v>
      </c>
      <c r="M681" s="15">
        <f>EXP(K681)/(EXP(K681)+EXP(G681))*100</f>
        <v>69.032278557111241</v>
      </c>
      <c r="N681" s="17">
        <f t="shared" si="10"/>
        <v>1</v>
      </c>
      <c r="O681" s="17">
        <v>1</v>
      </c>
    </row>
    <row r="682" spans="1:15" x14ac:dyDescent="0.25">
      <c r="A682" t="s">
        <v>958</v>
      </c>
      <c r="B682" s="12" t="s">
        <v>1251</v>
      </c>
      <c r="C682" s="12" t="s">
        <v>27</v>
      </c>
      <c r="D682" s="13">
        <f>IF(B682="N/A", 0, INDEX('Probability Tables'!$J$48:$J$50, MATCH(B682, 'Probability Tables'!$A$48:$A$50, 0)))</f>
        <v>-0.71512608727872051</v>
      </c>
      <c r="E682" s="13">
        <f>IF(C682="N/A", 0, INDEX('Probability Tables'!$J$56:$J$58, MATCH(C682, 'Probability Tables'!$A$56:$A$58, 0)))</f>
        <v>-2.4423470353692043</v>
      </c>
      <c r="F682" s="13">
        <f>'Probability Tables'!$E$3</f>
        <v>-0.48424598596127871</v>
      </c>
      <c r="G682" s="16">
        <f>SUM(D682:F682)</f>
        <v>-3.6417191086092036</v>
      </c>
      <c r="H682" s="14">
        <f>IF(B682="N/A", 0, INDEX('Probability Tables'!$K$48:$K$50, MATCH(B682, 'Probability Tables'!$A$48:$A$50, 0)))</f>
        <v>-1.624036711855253</v>
      </c>
      <c r="I682" s="14">
        <f>IF(C682="N/A", 0, INDEX('Probability Tables'!$K$56:$K$58, MATCH(C682, 'Probability Tables'!$A$56:$A$58, 0)))</f>
        <v>-2.4037432426807936</v>
      </c>
      <c r="J682" s="14">
        <f>'Probability Tables'!$E$4</f>
        <v>-0.95753369040820424</v>
      </c>
      <c r="K682" s="16">
        <f>SUM(H682:J682)</f>
        <v>-4.9853136449442506</v>
      </c>
      <c r="L682" s="15">
        <f>EXP(G682)/(EXP(G682)+EXP(K682))*100</f>
        <v>79.308044015970736</v>
      </c>
      <c r="M682" s="15">
        <f>EXP(K682)/(EXP(K682)+EXP(G682))*100</f>
        <v>20.69195598402926</v>
      </c>
      <c r="N682" s="17">
        <f t="shared" si="10"/>
        <v>0</v>
      </c>
      <c r="O682" s="17">
        <v>0</v>
      </c>
    </row>
    <row r="683" spans="1:15" x14ac:dyDescent="0.25">
      <c r="A683" t="s">
        <v>959</v>
      </c>
      <c r="B683" s="12" t="s">
        <v>1250</v>
      </c>
      <c r="C683" s="12" t="s">
        <v>20</v>
      </c>
      <c r="D683" s="13">
        <f>IF(B683="N/A", 0, INDEX('Probability Tables'!$J$48:$J$50, MATCH(B683, 'Probability Tables'!$A$48:$A$50, 0)))</f>
        <v>-1.1317644959850102</v>
      </c>
      <c r="E683" s="13">
        <f>IF(C683="N/A", 0, INDEX('Probability Tables'!$J$56:$J$58, MATCH(C683, 'Probability Tables'!$A$56:$A$58, 0)))</f>
        <v>-1.9828147059907641</v>
      </c>
      <c r="F683" s="13">
        <f>'Probability Tables'!$E$3</f>
        <v>-0.48424598596127871</v>
      </c>
      <c r="G683" s="16">
        <f>SUM(D683:F683)</f>
        <v>-3.5988251879370532</v>
      </c>
      <c r="H683" s="14">
        <f>IF(B683="N/A", 0, INDEX('Probability Tables'!$K$48:$K$50, MATCH(B683, 'Probability Tables'!$A$48:$A$50, 0)))</f>
        <v>-0.54522705048332309</v>
      </c>
      <c r="I683" s="14">
        <f>IF(C683="N/A", 0, INDEX('Probability Tables'!$K$56:$K$58, MATCH(C683, 'Probability Tables'!$A$56:$A$58, 0)))</f>
        <v>-1.2944356648959361</v>
      </c>
      <c r="J683" s="14">
        <f>'Probability Tables'!$E$4</f>
        <v>-0.95753369040820424</v>
      </c>
      <c r="K683" s="16">
        <f>SUM(H683:J683)</f>
        <v>-2.7971964057874632</v>
      </c>
      <c r="L683" s="15">
        <f>EXP(G683)/(EXP(G683)+EXP(K683))*100</f>
        <v>30.967721442888767</v>
      </c>
      <c r="M683" s="15">
        <f>EXP(K683)/(EXP(K683)+EXP(G683))*100</f>
        <v>69.032278557111241</v>
      </c>
      <c r="N683" s="17">
        <f t="shared" si="10"/>
        <v>1</v>
      </c>
      <c r="O683" s="17">
        <v>1</v>
      </c>
    </row>
    <row r="684" spans="1:15" x14ac:dyDescent="0.25">
      <c r="A684" t="s">
        <v>961</v>
      </c>
      <c r="B684" s="12" t="s">
        <v>1251</v>
      </c>
      <c r="C684" s="12" t="s">
        <v>15</v>
      </c>
      <c r="D684" s="13">
        <f>IF(B684="N/A", 0, INDEX('Probability Tables'!$J$48:$J$50, MATCH(B684, 'Probability Tables'!$A$48:$A$50, 0)))</f>
        <v>-0.71512608727872051</v>
      </c>
      <c r="E684" s="13">
        <f>IF(C684="N/A", 0, INDEX('Probability Tables'!$J$56:$J$58, MATCH(C684, 'Probability Tables'!$A$56:$A$58, 0)))</f>
        <v>-0.25442485069529852</v>
      </c>
      <c r="F684" s="13">
        <f>'Probability Tables'!$E$3</f>
        <v>-0.48424598596127871</v>
      </c>
      <c r="G684" s="16">
        <f>SUM(D684:F684)</f>
        <v>-1.4537969239352977</v>
      </c>
      <c r="H684" s="14">
        <f>IF(B684="N/A", 0, INDEX('Probability Tables'!$K$48:$K$50, MATCH(B684, 'Probability Tables'!$A$48:$A$50, 0)))</f>
        <v>-1.624036711855253</v>
      </c>
      <c r="I684" s="14">
        <f>IF(C684="N/A", 0, INDEX('Probability Tables'!$K$56:$K$58, MATCH(C684, 'Probability Tables'!$A$56:$A$58, 0)))</f>
        <v>-0.45323538437685085</v>
      </c>
      <c r="J684" s="14">
        <f>'Probability Tables'!$E$4</f>
        <v>-0.95753369040820424</v>
      </c>
      <c r="K684" s="16">
        <f>SUM(H684:J684)</f>
        <v>-3.034805786640308</v>
      </c>
      <c r="L684" s="15">
        <f>EXP(G684)/(EXP(G684)+EXP(K684))*100</f>
        <v>82.934735008829435</v>
      </c>
      <c r="M684" s="15">
        <f>EXP(K684)/(EXP(K684)+EXP(G684))*100</f>
        <v>17.065264991170558</v>
      </c>
      <c r="N684" s="17">
        <f t="shared" si="10"/>
        <v>0</v>
      </c>
      <c r="O684" s="17">
        <v>0</v>
      </c>
    </row>
    <row r="685" spans="1:15" x14ac:dyDescent="0.25">
      <c r="A685" t="s">
        <v>962</v>
      </c>
      <c r="B685" s="12" t="s">
        <v>1250</v>
      </c>
      <c r="C685" s="12" t="s">
        <v>15</v>
      </c>
      <c r="D685" s="13">
        <f>IF(B685="N/A", 0, INDEX('Probability Tables'!$J$48:$J$50, MATCH(B685, 'Probability Tables'!$A$48:$A$50, 0)))</f>
        <v>-1.1317644959850102</v>
      </c>
      <c r="E685" s="13">
        <f>IF(C685="N/A", 0, INDEX('Probability Tables'!$J$56:$J$58, MATCH(C685, 'Probability Tables'!$A$56:$A$58, 0)))</f>
        <v>-0.25442485069529852</v>
      </c>
      <c r="F685" s="13">
        <f>'Probability Tables'!$E$3</f>
        <v>-0.48424598596127871</v>
      </c>
      <c r="G685" s="16">
        <f>SUM(D685:F685)</f>
        <v>-1.8704353326415875</v>
      </c>
      <c r="H685" s="14">
        <f>IF(B685="N/A", 0, INDEX('Probability Tables'!$K$48:$K$50, MATCH(B685, 'Probability Tables'!$A$48:$A$50, 0)))</f>
        <v>-0.54522705048332309</v>
      </c>
      <c r="I685" s="14">
        <f>IF(C685="N/A", 0, INDEX('Probability Tables'!$K$56:$K$58, MATCH(C685, 'Probability Tables'!$A$56:$A$58, 0)))</f>
        <v>-0.45323538437685085</v>
      </c>
      <c r="J685" s="14">
        <f>'Probability Tables'!$E$4</f>
        <v>-0.95753369040820424</v>
      </c>
      <c r="K685" s="16">
        <f>SUM(H685:J685)</f>
        <v>-1.9559961252683782</v>
      </c>
      <c r="L685" s="15">
        <f>EXP(G685)/(EXP(G685)+EXP(K685))*100</f>
        <v>52.137715852432443</v>
      </c>
      <c r="M685" s="15">
        <f>EXP(K685)/(EXP(K685)+EXP(G685))*100</f>
        <v>47.862284147567557</v>
      </c>
      <c r="N685" s="17">
        <f t="shared" si="10"/>
        <v>0</v>
      </c>
      <c r="O685" s="17">
        <v>0</v>
      </c>
    </row>
    <row r="686" spans="1:15" x14ac:dyDescent="0.25">
      <c r="A686" t="s">
        <v>963</v>
      </c>
      <c r="B686" s="12" t="s">
        <v>1250</v>
      </c>
      <c r="C686" s="12" t="s">
        <v>15</v>
      </c>
      <c r="D686" s="13">
        <f>IF(B686="N/A", 0, INDEX('Probability Tables'!$J$48:$J$50, MATCH(B686, 'Probability Tables'!$A$48:$A$50, 0)))</f>
        <v>-1.1317644959850102</v>
      </c>
      <c r="E686" s="13">
        <f>IF(C686="N/A", 0, INDEX('Probability Tables'!$J$56:$J$58, MATCH(C686, 'Probability Tables'!$A$56:$A$58, 0)))</f>
        <v>-0.25442485069529852</v>
      </c>
      <c r="F686" s="13">
        <f>'Probability Tables'!$E$3</f>
        <v>-0.48424598596127871</v>
      </c>
      <c r="G686" s="16">
        <f>SUM(D686:F686)</f>
        <v>-1.8704353326415875</v>
      </c>
      <c r="H686" s="14">
        <f>IF(B686="N/A", 0, INDEX('Probability Tables'!$K$48:$K$50, MATCH(B686, 'Probability Tables'!$A$48:$A$50, 0)))</f>
        <v>-0.54522705048332309</v>
      </c>
      <c r="I686" s="14">
        <f>IF(C686="N/A", 0, INDEX('Probability Tables'!$K$56:$K$58, MATCH(C686, 'Probability Tables'!$A$56:$A$58, 0)))</f>
        <v>-0.45323538437685085</v>
      </c>
      <c r="J686" s="14">
        <f>'Probability Tables'!$E$4</f>
        <v>-0.95753369040820424</v>
      </c>
      <c r="K686" s="16">
        <f>SUM(H686:J686)</f>
        <v>-1.9559961252683782</v>
      </c>
      <c r="L686" s="15">
        <f>EXP(G686)/(EXP(G686)+EXP(K686))*100</f>
        <v>52.137715852432443</v>
      </c>
      <c r="M686" s="15">
        <f>EXP(K686)/(EXP(K686)+EXP(G686))*100</f>
        <v>47.862284147567557</v>
      </c>
      <c r="N686" s="17">
        <f t="shared" si="10"/>
        <v>0</v>
      </c>
      <c r="O686" s="17">
        <v>0</v>
      </c>
    </row>
    <row r="687" spans="1:15" x14ac:dyDescent="0.25">
      <c r="A687" t="s">
        <v>964</v>
      </c>
      <c r="B687" s="12" t="s">
        <v>1250</v>
      </c>
      <c r="C687" s="12" t="s">
        <v>20</v>
      </c>
      <c r="D687" s="13">
        <f>IF(B687="N/A", 0, INDEX('Probability Tables'!$J$48:$J$50, MATCH(B687, 'Probability Tables'!$A$48:$A$50, 0)))</f>
        <v>-1.1317644959850102</v>
      </c>
      <c r="E687" s="13">
        <f>IF(C687="N/A", 0, INDEX('Probability Tables'!$J$56:$J$58, MATCH(C687, 'Probability Tables'!$A$56:$A$58, 0)))</f>
        <v>-1.9828147059907641</v>
      </c>
      <c r="F687" s="13">
        <f>'Probability Tables'!$E$3</f>
        <v>-0.48424598596127871</v>
      </c>
      <c r="G687" s="16">
        <f>SUM(D687:F687)</f>
        <v>-3.5988251879370532</v>
      </c>
      <c r="H687" s="14">
        <f>IF(B687="N/A", 0, INDEX('Probability Tables'!$K$48:$K$50, MATCH(B687, 'Probability Tables'!$A$48:$A$50, 0)))</f>
        <v>-0.54522705048332309</v>
      </c>
      <c r="I687" s="14">
        <f>IF(C687="N/A", 0, INDEX('Probability Tables'!$K$56:$K$58, MATCH(C687, 'Probability Tables'!$A$56:$A$58, 0)))</f>
        <v>-1.2944356648959361</v>
      </c>
      <c r="J687" s="14">
        <f>'Probability Tables'!$E$4</f>
        <v>-0.95753369040820424</v>
      </c>
      <c r="K687" s="16">
        <f>SUM(H687:J687)</f>
        <v>-2.7971964057874632</v>
      </c>
      <c r="L687" s="15">
        <f>EXP(G687)/(EXP(G687)+EXP(K687))*100</f>
        <v>30.967721442888767</v>
      </c>
      <c r="M687" s="15">
        <f>EXP(K687)/(EXP(K687)+EXP(G687))*100</f>
        <v>69.032278557111241</v>
      </c>
      <c r="N687" s="17">
        <f t="shared" si="10"/>
        <v>1</v>
      </c>
      <c r="O687" s="17">
        <v>0</v>
      </c>
    </row>
    <row r="688" spans="1:15" x14ac:dyDescent="0.25">
      <c r="A688" t="s">
        <v>965</v>
      </c>
      <c r="B688" s="12" t="s">
        <v>1250</v>
      </c>
      <c r="C688" s="12" t="s">
        <v>15</v>
      </c>
      <c r="D688" s="13">
        <f>IF(B688="N/A", 0, INDEX('Probability Tables'!$J$48:$J$50, MATCH(B688, 'Probability Tables'!$A$48:$A$50, 0)))</f>
        <v>-1.1317644959850102</v>
      </c>
      <c r="E688" s="13">
        <f>IF(C688="N/A", 0, INDEX('Probability Tables'!$J$56:$J$58, MATCH(C688, 'Probability Tables'!$A$56:$A$58, 0)))</f>
        <v>-0.25442485069529852</v>
      </c>
      <c r="F688" s="13">
        <f>'Probability Tables'!$E$3</f>
        <v>-0.48424598596127871</v>
      </c>
      <c r="G688" s="16">
        <f>SUM(D688:F688)</f>
        <v>-1.8704353326415875</v>
      </c>
      <c r="H688" s="14">
        <f>IF(B688="N/A", 0, INDEX('Probability Tables'!$K$48:$K$50, MATCH(B688, 'Probability Tables'!$A$48:$A$50, 0)))</f>
        <v>-0.54522705048332309</v>
      </c>
      <c r="I688" s="14">
        <f>IF(C688="N/A", 0, INDEX('Probability Tables'!$K$56:$K$58, MATCH(C688, 'Probability Tables'!$A$56:$A$58, 0)))</f>
        <v>-0.45323538437685085</v>
      </c>
      <c r="J688" s="14">
        <f>'Probability Tables'!$E$4</f>
        <v>-0.95753369040820424</v>
      </c>
      <c r="K688" s="16">
        <f>SUM(H688:J688)</f>
        <v>-1.9559961252683782</v>
      </c>
      <c r="L688" s="15">
        <f>EXP(G688)/(EXP(G688)+EXP(K688))*100</f>
        <v>52.137715852432443</v>
      </c>
      <c r="M688" s="15">
        <f>EXP(K688)/(EXP(K688)+EXP(G688))*100</f>
        <v>47.862284147567557</v>
      </c>
      <c r="N688" s="17">
        <f t="shared" si="10"/>
        <v>0</v>
      </c>
      <c r="O688" s="17">
        <v>0</v>
      </c>
    </row>
    <row r="689" spans="1:15" x14ac:dyDescent="0.25">
      <c r="A689" t="s">
        <v>966</v>
      </c>
      <c r="B689" s="12" t="s">
        <v>1252</v>
      </c>
      <c r="C689" s="12" t="s">
        <v>15</v>
      </c>
      <c r="D689" s="13">
        <f>IF(B689="N/A", 0, INDEX('Probability Tables'!$J$48:$J$50, MATCH(B689, 'Probability Tables'!$A$48:$A$50, 0)))</f>
        <v>-1.6691571471357227</v>
      </c>
      <c r="E689" s="13">
        <f>IF(C689="N/A", 0, INDEX('Probability Tables'!$J$56:$J$58, MATCH(C689, 'Probability Tables'!$A$56:$A$58, 0)))</f>
        <v>-0.25442485069529852</v>
      </c>
      <c r="F689" s="13">
        <f>'Probability Tables'!$E$3</f>
        <v>-0.48424598596127871</v>
      </c>
      <c r="G689" s="16">
        <f>SUM(D689:F689)</f>
        <v>-2.4078279837923002</v>
      </c>
      <c r="H689" s="14">
        <f>IF(B689="N/A", 0, INDEX('Probability Tables'!$K$48:$K$50, MATCH(B689, 'Probability Tables'!$A$48:$A$50, 0)))</f>
        <v>-1.4997389951776758</v>
      </c>
      <c r="I689" s="14">
        <f>IF(C689="N/A", 0, INDEX('Probability Tables'!$K$56:$K$58, MATCH(C689, 'Probability Tables'!$A$56:$A$58, 0)))</f>
        <v>-0.45323538437685085</v>
      </c>
      <c r="J689" s="14">
        <f>'Probability Tables'!$E$4</f>
        <v>-0.95753369040820424</v>
      </c>
      <c r="K689" s="16">
        <f>SUM(H689:J689)</f>
        <v>-2.9105080699627308</v>
      </c>
      <c r="L689" s="15">
        <f>EXP(G689)/(EXP(G689)+EXP(K689))*100</f>
        <v>62.308895438074174</v>
      </c>
      <c r="M689" s="15">
        <f>EXP(K689)/(EXP(K689)+EXP(G689))*100</f>
        <v>37.691104561925826</v>
      </c>
      <c r="N689" s="17">
        <f t="shared" si="10"/>
        <v>0</v>
      </c>
      <c r="O689" s="17">
        <v>0</v>
      </c>
    </row>
    <row r="690" spans="1:15" x14ac:dyDescent="0.25">
      <c r="A690" t="s">
        <v>967</v>
      </c>
      <c r="B690" s="12" t="s">
        <v>1251</v>
      </c>
      <c r="C690" s="12" t="s">
        <v>15</v>
      </c>
      <c r="D690" s="13">
        <f>IF(B690="N/A", 0, INDEX('Probability Tables'!$J$48:$J$50, MATCH(B690, 'Probability Tables'!$A$48:$A$50, 0)))</f>
        <v>-0.71512608727872051</v>
      </c>
      <c r="E690" s="13">
        <f>IF(C690="N/A", 0, INDEX('Probability Tables'!$J$56:$J$58, MATCH(C690, 'Probability Tables'!$A$56:$A$58, 0)))</f>
        <v>-0.25442485069529852</v>
      </c>
      <c r="F690" s="13">
        <f>'Probability Tables'!$E$3</f>
        <v>-0.48424598596127871</v>
      </c>
      <c r="G690" s="16">
        <f>SUM(D690:F690)</f>
        <v>-1.4537969239352977</v>
      </c>
      <c r="H690" s="14">
        <f>IF(B690="N/A", 0, INDEX('Probability Tables'!$K$48:$K$50, MATCH(B690, 'Probability Tables'!$A$48:$A$50, 0)))</f>
        <v>-1.624036711855253</v>
      </c>
      <c r="I690" s="14">
        <f>IF(C690="N/A", 0, INDEX('Probability Tables'!$K$56:$K$58, MATCH(C690, 'Probability Tables'!$A$56:$A$58, 0)))</f>
        <v>-0.45323538437685085</v>
      </c>
      <c r="J690" s="14">
        <f>'Probability Tables'!$E$4</f>
        <v>-0.95753369040820424</v>
      </c>
      <c r="K690" s="16">
        <f>SUM(H690:J690)</f>
        <v>-3.034805786640308</v>
      </c>
      <c r="L690" s="15">
        <f>EXP(G690)/(EXP(G690)+EXP(K690))*100</f>
        <v>82.934735008829435</v>
      </c>
      <c r="M690" s="15">
        <f>EXP(K690)/(EXP(K690)+EXP(G690))*100</f>
        <v>17.065264991170558</v>
      </c>
      <c r="N690" s="17">
        <f t="shared" si="10"/>
        <v>0</v>
      </c>
      <c r="O690" s="17">
        <v>0</v>
      </c>
    </row>
    <row r="691" spans="1:15" x14ac:dyDescent="0.25">
      <c r="A691" t="s">
        <v>968</v>
      </c>
      <c r="B691" s="12" t="s">
        <v>1250</v>
      </c>
      <c r="C691" s="12" t="s">
        <v>15</v>
      </c>
      <c r="D691" s="13">
        <f>IF(B691="N/A", 0, INDEX('Probability Tables'!$J$48:$J$50, MATCH(B691, 'Probability Tables'!$A$48:$A$50, 0)))</f>
        <v>-1.1317644959850102</v>
      </c>
      <c r="E691" s="13">
        <f>IF(C691="N/A", 0, INDEX('Probability Tables'!$J$56:$J$58, MATCH(C691, 'Probability Tables'!$A$56:$A$58, 0)))</f>
        <v>-0.25442485069529852</v>
      </c>
      <c r="F691" s="13">
        <f>'Probability Tables'!$E$3</f>
        <v>-0.48424598596127871</v>
      </c>
      <c r="G691" s="16">
        <f>SUM(D691:F691)</f>
        <v>-1.8704353326415875</v>
      </c>
      <c r="H691" s="14">
        <f>IF(B691="N/A", 0, INDEX('Probability Tables'!$K$48:$K$50, MATCH(B691, 'Probability Tables'!$A$48:$A$50, 0)))</f>
        <v>-0.54522705048332309</v>
      </c>
      <c r="I691" s="14">
        <f>IF(C691="N/A", 0, INDEX('Probability Tables'!$K$56:$K$58, MATCH(C691, 'Probability Tables'!$A$56:$A$58, 0)))</f>
        <v>-0.45323538437685085</v>
      </c>
      <c r="J691" s="14">
        <f>'Probability Tables'!$E$4</f>
        <v>-0.95753369040820424</v>
      </c>
      <c r="K691" s="16">
        <f>SUM(H691:J691)</f>
        <v>-1.9559961252683782</v>
      </c>
      <c r="L691" s="15">
        <f>EXP(G691)/(EXP(G691)+EXP(K691))*100</f>
        <v>52.137715852432443</v>
      </c>
      <c r="M691" s="15">
        <f>EXP(K691)/(EXP(K691)+EXP(G691))*100</f>
        <v>47.862284147567557</v>
      </c>
      <c r="N691" s="17">
        <f t="shared" si="10"/>
        <v>0</v>
      </c>
      <c r="O691" s="17">
        <v>1</v>
      </c>
    </row>
    <row r="692" spans="1:15" x14ac:dyDescent="0.25">
      <c r="A692" t="s">
        <v>970</v>
      </c>
      <c r="B692" s="12" t="s">
        <v>1250</v>
      </c>
      <c r="C692" s="12" t="s">
        <v>15</v>
      </c>
      <c r="D692" s="13">
        <f>IF(B692="N/A", 0, INDEX('Probability Tables'!$J$48:$J$50, MATCH(B692, 'Probability Tables'!$A$48:$A$50, 0)))</f>
        <v>-1.1317644959850102</v>
      </c>
      <c r="E692" s="13">
        <f>IF(C692="N/A", 0, INDEX('Probability Tables'!$J$56:$J$58, MATCH(C692, 'Probability Tables'!$A$56:$A$58, 0)))</f>
        <v>-0.25442485069529852</v>
      </c>
      <c r="F692" s="13">
        <f>'Probability Tables'!$E$3</f>
        <v>-0.48424598596127871</v>
      </c>
      <c r="G692" s="16">
        <f>SUM(D692:F692)</f>
        <v>-1.8704353326415875</v>
      </c>
      <c r="H692" s="14">
        <f>IF(B692="N/A", 0, INDEX('Probability Tables'!$K$48:$K$50, MATCH(B692, 'Probability Tables'!$A$48:$A$50, 0)))</f>
        <v>-0.54522705048332309</v>
      </c>
      <c r="I692" s="14">
        <f>IF(C692="N/A", 0, INDEX('Probability Tables'!$K$56:$K$58, MATCH(C692, 'Probability Tables'!$A$56:$A$58, 0)))</f>
        <v>-0.45323538437685085</v>
      </c>
      <c r="J692" s="14">
        <f>'Probability Tables'!$E$4</f>
        <v>-0.95753369040820424</v>
      </c>
      <c r="K692" s="16">
        <f>SUM(H692:J692)</f>
        <v>-1.9559961252683782</v>
      </c>
      <c r="L692" s="15">
        <f>EXP(G692)/(EXP(G692)+EXP(K692))*100</f>
        <v>52.137715852432443</v>
      </c>
      <c r="M692" s="15">
        <f>EXP(K692)/(EXP(K692)+EXP(G692))*100</f>
        <v>47.862284147567557</v>
      </c>
      <c r="N692" s="17">
        <f t="shared" si="10"/>
        <v>0</v>
      </c>
      <c r="O692" s="17">
        <v>1</v>
      </c>
    </row>
    <row r="693" spans="1:15" x14ac:dyDescent="0.25">
      <c r="A693" t="s">
        <v>972</v>
      </c>
      <c r="B693" s="12" t="s">
        <v>1252</v>
      </c>
      <c r="C693" s="12" t="s">
        <v>20</v>
      </c>
      <c r="D693" s="13">
        <f>IF(B693="N/A", 0, INDEX('Probability Tables'!$J$48:$J$50, MATCH(B693, 'Probability Tables'!$A$48:$A$50, 0)))</f>
        <v>-1.6691571471357227</v>
      </c>
      <c r="E693" s="13">
        <f>IF(C693="N/A", 0, INDEX('Probability Tables'!$J$56:$J$58, MATCH(C693, 'Probability Tables'!$A$56:$A$58, 0)))</f>
        <v>-1.9828147059907641</v>
      </c>
      <c r="F693" s="13">
        <f>'Probability Tables'!$E$3</f>
        <v>-0.48424598596127871</v>
      </c>
      <c r="G693" s="16">
        <f>SUM(D693:F693)</f>
        <v>-4.1362178390877657</v>
      </c>
      <c r="H693" s="14">
        <f>IF(B693="N/A", 0, INDEX('Probability Tables'!$K$48:$K$50, MATCH(B693, 'Probability Tables'!$A$48:$A$50, 0)))</f>
        <v>-1.4997389951776758</v>
      </c>
      <c r="I693" s="14">
        <f>IF(C693="N/A", 0, INDEX('Probability Tables'!$K$56:$K$58, MATCH(C693, 'Probability Tables'!$A$56:$A$58, 0)))</f>
        <v>-1.2944356648959361</v>
      </c>
      <c r="J693" s="14">
        <f>'Probability Tables'!$E$4</f>
        <v>-0.95753369040820424</v>
      </c>
      <c r="K693" s="16">
        <f>SUM(H693:J693)</f>
        <v>-3.7517083504818158</v>
      </c>
      <c r="L693" s="15">
        <f>EXP(G693)/(EXP(G693)+EXP(K693))*100</f>
        <v>40.503972531057862</v>
      </c>
      <c r="M693" s="15">
        <f>EXP(K693)/(EXP(K693)+EXP(G693))*100</f>
        <v>59.496027468942138</v>
      </c>
      <c r="N693" s="17">
        <f t="shared" si="10"/>
        <v>1</v>
      </c>
      <c r="O693" s="17">
        <v>1</v>
      </c>
    </row>
    <row r="694" spans="1:15" x14ac:dyDescent="0.25">
      <c r="A694" t="s">
        <v>973</v>
      </c>
      <c r="B694" s="12" t="s">
        <v>1250</v>
      </c>
      <c r="C694" s="12" t="s">
        <v>15</v>
      </c>
      <c r="D694" s="13">
        <f>IF(B694="N/A", 0, INDEX('Probability Tables'!$J$48:$J$50, MATCH(B694, 'Probability Tables'!$A$48:$A$50, 0)))</f>
        <v>-1.1317644959850102</v>
      </c>
      <c r="E694" s="13">
        <f>IF(C694="N/A", 0, INDEX('Probability Tables'!$J$56:$J$58, MATCH(C694, 'Probability Tables'!$A$56:$A$58, 0)))</f>
        <v>-0.25442485069529852</v>
      </c>
      <c r="F694" s="13">
        <f>'Probability Tables'!$E$3</f>
        <v>-0.48424598596127871</v>
      </c>
      <c r="G694" s="16">
        <f>SUM(D694:F694)</f>
        <v>-1.8704353326415875</v>
      </c>
      <c r="H694" s="14">
        <f>IF(B694="N/A", 0, INDEX('Probability Tables'!$K$48:$K$50, MATCH(B694, 'Probability Tables'!$A$48:$A$50, 0)))</f>
        <v>-0.54522705048332309</v>
      </c>
      <c r="I694" s="14">
        <f>IF(C694="N/A", 0, INDEX('Probability Tables'!$K$56:$K$58, MATCH(C694, 'Probability Tables'!$A$56:$A$58, 0)))</f>
        <v>-0.45323538437685085</v>
      </c>
      <c r="J694" s="14">
        <f>'Probability Tables'!$E$4</f>
        <v>-0.95753369040820424</v>
      </c>
      <c r="K694" s="16">
        <f>SUM(H694:J694)</f>
        <v>-1.9559961252683782</v>
      </c>
      <c r="L694" s="15">
        <f>EXP(G694)/(EXP(G694)+EXP(K694))*100</f>
        <v>52.137715852432443</v>
      </c>
      <c r="M694" s="15">
        <f>EXP(K694)/(EXP(K694)+EXP(G694))*100</f>
        <v>47.862284147567557</v>
      </c>
      <c r="N694" s="17">
        <f t="shared" si="10"/>
        <v>0</v>
      </c>
      <c r="O694" s="17">
        <v>1</v>
      </c>
    </row>
    <row r="695" spans="1:15" x14ac:dyDescent="0.25">
      <c r="A695" t="s">
        <v>974</v>
      </c>
      <c r="B695" s="12" t="s">
        <v>1251</v>
      </c>
      <c r="C695" s="12" t="s">
        <v>20</v>
      </c>
      <c r="D695" s="13">
        <f>IF(B695="N/A", 0, INDEX('Probability Tables'!$J$48:$J$50, MATCH(B695, 'Probability Tables'!$A$48:$A$50, 0)))</f>
        <v>-0.71512608727872051</v>
      </c>
      <c r="E695" s="13">
        <f>IF(C695="N/A", 0, INDEX('Probability Tables'!$J$56:$J$58, MATCH(C695, 'Probability Tables'!$A$56:$A$58, 0)))</f>
        <v>-1.9828147059907641</v>
      </c>
      <c r="F695" s="13">
        <f>'Probability Tables'!$E$3</f>
        <v>-0.48424598596127871</v>
      </c>
      <c r="G695" s="16">
        <f>SUM(D695:F695)</f>
        <v>-3.1821867792307637</v>
      </c>
      <c r="H695" s="14">
        <f>IF(B695="N/A", 0, INDEX('Probability Tables'!$K$48:$K$50, MATCH(B695, 'Probability Tables'!$A$48:$A$50, 0)))</f>
        <v>-1.624036711855253</v>
      </c>
      <c r="I695" s="14">
        <f>IF(C695="N/A", 0, INDEX('Probability Tables'!$K$56:$K$58, MATCH(C695, 'Probability Tables'!$A$56:$A$58, 0)))</f>
        <v>-1.2944356648959361</v>
      </c>
      <c r="J695" s="14">
        <f>'Probability Tables'!$E$4</f>
        <v>-0.95753369040820424</v>
      </c>
      <c r="K695" s="16">
        <f>SUM(H695:J695)</f>
        <v>-3.876006067159393</v>
      </c>
      <c r="L695" s="15">
        <f>EXP(G695)/(EXP(G695)+EXP(K695))*100</f>
        <v>66.681600712528208</v>
      </c>
      <c r="M695" s="15">
        <f>EXP(K695)/(EXP(K695)+EXP(G695))*100</f>
        <v>33.318399287471799</v>
      </c>
      <c r="N695" s="17">
        <f t="shared" si="10"/>
        <v>0</v>
      </c>
      <c r="O695" s="17">
        <v>0</v>
      </c>
    </row>
    <row r="696" spans="1:15" x14ac:dyDescent="0.25">
      <c r="A696" t="s">
        <v>975</v>
      </c>
      <c r="B696" s="12" t="s">
        <v>1250</v>
      </c>
      <c r="C696" s="12" t="s">
        <v>15</v>
      </c>
      <c r="D696" s="13">
        <f>IF(B696="N/A", 0, INDEX('Probability Tables'!$J$48:$J$50, MATCH(B696, 'Probability Tables'!$A$48:$A$50, 0)))</f>
        <v>-1.1317644959850102</v>
      </c>
      <c r="E696" s="13">
        <f>IF(C696="N/A", 0, INDEX('Probability Tables'!$J$56:$J$58, MATCH(C696, 'Probability Tables'!$A$56:$A$58, 0)))</f>
        <v>-0.25442485069529852</v>
      </c>
      <c r="F696" s="13">
        <f>'Probability Tables'!$E$3</f>
        <v>-0.48424598596127871</v>
      </c>
      <c r="G696" s="16">
        <f>SUM(D696:F696)</f>
        <v>-1.8704353326415875</v>
      </c>
      <c r="H696" s="14">
        <f>IF(B696="N/A", 0, INDEX('Probability Tables'!$K$48:$K$50, MATCH(B696, 'Probability Tables'!$A$48:$A$50, 0)))</f>
        <v>-0.54522705048332309</v>
      </c>
      <c r="I696" s="14">
        <f>IF(C696="N/A", 0, INDEX('Probability Tables'!$K$56:$K$58, MATCH(C696, 'Probability Tables'!$A$56:$A$58, 0)))</f>
        <v>-0.45323538437685085</v>
      </c>
      <c r="J696" s="14">
        <f>'Probability Tables'!$E$4</f>
        <v>-0.95753369040820424</v>
      </c>
      <c r="K696" s="16">
        <f>SUM(H696:J696)</f>
        <v>-1.9559961252683782</v>
      </c>
      <c r="L696" s="15">
        <f>EXP(G696)/(EXP(G696)+EXP(K696))*100</f>
        <v>52.137715852432443</v>
      </c>
      <c r="M696" s="15">
        <f>EXP(K696)/(EXP(K696)+EXP(G696))*100</f>
        <v>47.862284147567557</v>
      </c>
      <c r="N696" s="17">
        <f t="shared" si="10"/>
        <v>0</v>
      </c>
      <c r="O696" s="17">
        <v>0</v>
      </c>
    </row>
    <row r="697" spans="1:15" x14ac:dyDescent="0.25">
      <c r="A697" t="s">
        <v>976</v>
      </c>
      <c r="B697" s="12" t="s">
        <v>1252</v>
      </c>
      <c r="C697" s="12" t="s">
        <v>15</v>
      </c>
      <c r="D697" s="13">
        <f>IF(B697="N/A", 0, INDEX('Probability Tables'!$J$48:$J$50, MATCH(B697, 'Probability Tables'!$A$48:$A$50, 0)))</f>
        <v>-1.6691571471357227</v>
      </c>
      <c r="E697" s="13">
        <f>IF(C697="N/A", 0, INDEX('Probability Tables'!$J$56:$J$58, MATCH(C697, 'Probability Tables'!$A$56:$A$58, 0)))</f>
        <v>-0.25442485069529852</v>
      </c>
      <c r="F697" s="13">
        <f>'Probability Tables'!$E$3</f>
        <v>-0.48424598596127871</v>
      </c>
      <c r="G697" s="16">
        <f>SUM(D697:F697)</f>
        <v>-2.4078279837923002</v>
      </c>
      <c r="H697" s="14">
        <f>IF(B697="N/A", 0, INDEX('Probability Tables'!$K$48:$K$50, MATCH(B697, 'Probability Tables'!$A$48:$A$50, 0)))</f>
        <v>-1.4997389951776758</v>
      </c>
      <c r="I697" s="14">
        <f>IF(C697="N/A", 0, INDEX('Probability Tables'!$K$56:$K$58, MATCH(C697, 'Probability Tables'!$A$56:$A$58, 0)))</f>
        <v>-0.45323538437685085</v>
      </c>
      <c r="J697" s="14">
        <f>'Probability Tables'!$E$4</f>
        <v>-0.95753369040820424</v>
      </c>
      <c r="K697" s="16">
        <f>SUM(H697:J697)</f>
        <v>-2.9105080699627308</v>
      </c>
      <c r="L697" s="15">
        <f>EXP(G697)/(EXP(G697)+EXP(K697))*100</f>
        <v>62.308895438074174</v>
      </c>
      <c r="M697" s="15">
        <f>EXP(K697)/(EXP(K697)+EXP(G697))*100</f>
        <v>37.691104561925826</v>
      </c>
      <c r="N697" s="17">
        <f t="shared" si="10"/>
        <v>0</v>
      </c>
      <c r="O697" s="17">
        <v>0</v>
      </c>
    </row>
    <row r="698" spans="1:15" x14ac:dyDescent="0.25">
      <c r="A698" t="s">
        <v>977</v>
      </c>
      <c r="B698" s="12" t="s">
        <v>1251</v>
      </c>
      <c r="C698" s="12" t="s">
        <v>15</v>
      </c>
      <c r="D698" s="13">
        <f>IF(B698="N/A", 0, INDEX('Probability Tables'!$J$48:$J$50, MATCH(B698, 'Probability Tables'!$A$48:$A$50, 0)))</f>
        <v>-0.71512608727872051</v>
      </c>
      <c r="E698" s="13">
        <f>IF(C698="N/A", 0, INDEX('Probability Tables'!$J$56:$J$58, MATCH(C698, 'Probability Tables'!$A$56:$A$58, 0)))</f>
        <v>-0.25442485069529852</v>
      </c>
      <c r="F698" s="13">
        <f>'Probability Tables'!$E$3</f>
        <v>-0.48424598596127871</v>
      </c>
      <c r="G698" s="16">
        <f>SUM(D698:F698)</f>
        <v>-1.4537969239352977</v>
      </c>
      <c r="H698" s="14">
        <f>IF(B698="N/A", 0, INDEX('Probability Tables'!$K$48:$K$50, MATCH(B698, 'Probability Tables'!$A$48:$A$50, 0)))</f>
        <v>-1.624036711855253</v>
      </c>
      <c r="I698" s="14">
        <f>IF(C698="N/A", 0, INDEX('Probability Tables'!$K$56:$K$58, MATCH(C698, 'Probability Tables'!$A$56:$A$58, 0)))</f>
        <v>-0.45323538437685085</v>
      </c>
      <c r="J698" s="14">
        <f>'Probability Tables'!$E$4</f>
        <v>-0.95753369040820424</v>
      </c>
      <c r="K698" s="16">
        <f>SUM(H698:J698)</f>
        <v>-3.034805786640308</v>
      </c>
      <c r="L698" s="15">
        <f>EXP(G698)/(EXP(G698)+EXP(K698))*100</f>
        <v>82.934735008829435</v>
      </c>
      <c r="M698" s="15">
        <f>EXP(K698)/(EXP(K698)+EXP(G698))*100</f>
        <v>17.065264991170558</v>
      </c>
      <c r="N698" s="17">
        <f t="shared" si="10"/>
        <v>0</v>
      </c>
      <c r="O698" s="17">
        <v>0</v>
      </c>
    </row>
    <row r="699" spans="1:15" x14ac:dyDescent="0.25">
      <c r="A699" t="s">
        <v>978</v>
      </c>
      <c r="B699" s="12" t="s">
        <v>1251</v>
      </c>
      <c r="C699" s="12" t="s">
        <v>27</v>
      </c>
      <c r="D699" s="13">
        <f>IF(B699="N/A", 0, INDEX('Probability Tables'!$J$48:$J$50, MATCH(B699, 'Probability Tables'!$A$48:$A$50, 0)))</f>
        <v>-0.71512608727872051</v>
      </c>
      <c r="E699" s="13">
        <f>IF(C699="N/A", 0, INDEX('Probability Tables'!$J$56:$J$58, MATCH(C699, 'Probability Tables'!$A$56:$A$58, 0)))</f>
        <v>-2.4423470353692043</v>
      </c>
      <c r="F699" s="13">
        <f>'Probability Tables'!$E$3</f>
        <v>-0.48424598596127871</v>
      </c>
      <c r="G699" s="16">
        <f>SUM(D699:F699)</f>
        <v>-3.6417191086092036</v>
      </c>
      <c r="H699" s="14">
        <f>IF(B699="N/A", 0, INDEX('Probability Tables'!$K$48:$K$50, MATCH(B699, 'Probability Tables'!$A$48:$A$50, 0)))</f>
        <v>-1.624036711855253</v>
      </c>
      <c r="I699" s="14">
        <f>IF(C699="N/A", 0, INDEX('Probability Tables'!$K$56:$K$58, MATCH(C699, 'Probability Tables'!$A$56:$A$58, 0)))</f>
        <v>-2.4037432426807936</v>
      </c>
      <c r="J699" s="14">
        <f>'Probability Tables'!$E$4</f>
        <v>-0.95753369040820424</v>
      </c>
      <c r="K699" s="16">
        <f>SUM(H699:J699)</f>
        <v>-4.9853136449442506</v>
      </c>
      <c r="L699" s="15">
        <f>EXP(G699)/(EXP(G699)+EXP(K699))*100</f>
        <v>79.308044015970736</v>
      </c>
      <c r="M699" s="15">
        <f>EXP(K699)/(EXP(K699)+EXP(G699))*100</f>
        <v>20.69195598402926</v>
      </c>
      <c r="N699" s="17">
        <f t="shared" si="10"/>
        <v>0</v>
      </c>
      <c r="O699" s="17">
        <v>1</v>
      </c>
    </row>
    <row r="700" spans="1:15" x14ac:dyDescent="0.25">
      <c r="A700" t="s">
        <v>979</v>
      </c>
      <c r="B700" s="12" t="s">
        <v>1250</v>
      </c>
      <c r="C700" s="12" t="s">
        <v>20</v>
      </c>
      <c r="D700" s="13">
        <f>IF(B700="N/A", 0, INDEX('Probability Tables'!$J$48:$J$50, MATCH(B700, 'Probability Tables'!$A$48:$A$50, 0)))</f>
        <v>-1.1317644959850102</v>
      </c>
      <c r="E700" s="13">
        <f>IF(C700="N/A", 0, INDEX('Probability Tables'!$J$56:$J$58, MATCH(C700, 'Probability Tables'!$A$56:$A$58, 0)))</f>
        <v>-1.9828147059907641</v>
      </c>
      <c r="F700" s="13">
        <f>'Probability Tables'!$E$3</f>
        <v>-0.48424598596127871</v>
      </c>
      <c r="G700" s="16">
        <f>SUM(D700:F700)</f>
        <v>-3.5988251879370532</v>
      </c>
      <c r="H700" s="14">
        <f>IF(B700="N/A", 0, INDEX('Probability Tables'!$K$48:$K$50, MATCH(B700, 'Probability Tables'!$A$48:$A$50, 0)))</f>
        <v>-0.54522705048332309</v>
      </c>
      <c r="I700" s="14">
        <f>IF(C700="N/A", 0, INDEX('Probability Tables'!$K$56:$K$58, MATCH(C700, 'Probability Tables'!$A$56:$A$58, 0)))</f>
        <v>-1.2944356648959361</v>
      </c>
      <c r="J700" s="14">
        <f>'Probability Tables'!$E$4</f>
        <v>-0.95753369040820424</v>
      </c>
      <c r="K700" s="16">
        <f>SUM(H700:J700)</f>
        <v>-2.7971964057874632</v>
      </c>
      <c r="L700" s="15">
        <f>EXP(G700)/(EXP(G700)+EXP(K700))*100</f>
        <v>30.967721442888767</v>
      </c>
      <c r="M700" s="15">
        <f>EXP(K700)/(EXP(K700)+EXP(G700))*100</f>
        <v>69.032278557111241</v>
      </c>
      <c r="N700" s="17">
        <f t="shared" si="10"/>
        <v>1</v>
      </c>
      <c r="O700" s="17">
        <v>0</v>
      </c>
    </row>
    <row r="701" spans="1:15" x14ac:dyDescent="0.25">
      <c r="A701" t="s">
        <v>980</v>
      </c>
      <c r="B701" s="12" t="s">
        <v>1251</v>
      </c>
      <c r="C701" s="12" t="s">
        <v>15</v>
      </c>
      <c r="D701" s="13">
        <f>IF(B701="N/A", 0, INDEX('Probability Tables'!$J$48:$J$50, MATCH(B701, 'Probability Tables'!$A$48:$A$50, 0)))</f>
        <v>-0.71512608727872051</v>
      </c>
      <c r="E701" s="13">
        <f>IF(C701="N/A", 0, INDEX('Probability Tables'!$J$56:$J$58, MATCH(C701, 'Probability Tables'!$A$56:$A$58, 0)))</f>
        <v>-0.25442485069529852</v>
      </c>
      <c r="F701" s="13">
        <f>'Probability Tables'!$E$3</f>
        <v>-0.48424598596127871</v>
      </c>
      <c r="G701" s="16">
        <f>SUM(D701:F701)</f>
        <v>-1.4537969239352977</v>
      </c>
      <c r="H701" s="14">
        <f>IF(B701="N/A", 0, INDEX('Probability Tables'!$K$48:$K$50, MATCH(B701, 'Probability Tables'!$A$48:$A$50, 0)))</f>
        <v>-1.624036711855253</v>
      </c>
      <c r="I701" s="14">
        <f>IF(C701="N/A", 0, INDEX('Probability Tables'!$K$56:$K$58, MATCH(C701, 'Probability Tables'!$A$56:$A$58, 0)))</f>
        <v>-0.45323538437685085</v>
      </c>
      <c r="J701" s="14">
        <f>'Probability Tables'!$E$4</f>
        <v>-0.95753369040820424</v>
      </c>
      <c r="K701" s="16">
        <f>SUM(H701:J701)</f>
        <v>-3.034805786640308</v>
      </c>
      <c r="L701" s="15">
        <f>EXP(G701)/(EXP(G701)+EXP(K701))*100</f>
        <v>82.934735008829435</v>
      </c>
      <c r="M701" s="15">
        <f>EXP(K701)/(EXP(K701)+EXP(G701))*100</f>
        <v>17.065264991170558</v>
      </c>
      <c r="N701" s="17">
        <f t="shared" si="10"/>
        <v>0</v>
      </c>
      <c r="O701" s="17">
        <v>0</v>
      </c>
    </row>
    <row r="702" spans="1:15" x14ac:dyDescent="0.25">
      <c r="A702" t="s">
        <v>982</v>
      </c>
      <c r="B702" s="12" t="s">
        <v>1250</v>
      </c>
      <c r="C702" s="12" t="s">
        <v>20</v>
      </c>
      <c r="D702" s="13">
        <f>IF(B702="N/A", 0, INDEX('Probability Tables'!$J$48:$J$50, MATCH(B702, 'Probability Tables'!$A$48:$A$50, 0)))</f>
        <v>-1.1317644959850102</v>
      </c>
      <c r="E702" s="13">
        <f>IF(C702="N/A", 0, INDEX('Probability Tables'!$J$56:$J$58, MATCH(C702, 'Probability Tables'!$A$56:$A$58, 0)))</f>
        <v>-1.9828147059907641</v>
      </c>
      <c r="F702" s="13">
        <f>'Probability Tables'!$E$3</f>
        <v>-0.48424598596127871</v>
      </c>
      <c r="G702" s="16">
        <f>SUM(D702:F702)</f>
        <v>-3.5988251879370532</v>
      </c>
      <c r="H702" s="14">
        <f>IF(B702="N/A", 0, INDEX('Probability Tables'!$K$48:$K$50, MATCH(B702, 'Probability Tables'!$A$48:$A$50, 0)))</f>
        <v>-0.54522705048332309</v>
      </c>
      <c r="I702" s="14">
        <f>IF(C702="N/A", 0, INDEX('Probability Tables'!$K$56:$K$58, MATCH(C702, 'Probability Tables'!$A$56:$A$58, 0)))</f>
        <v>-1.2944356648959361</v>
      </c>
      <c r="J702" s="14">
        <f>'Probability Tables'!$E$4</f>
        <v>-0.95753369040820424</v>
      </c>
      <c r="K702" s="16">
        <f>SUM(H702:J702)</f>
        <v>-2.7971964057874632</v>
      </c>
      <c r="L702" s="15">
        <f>EXP(G702)/(EXP(G702)+EXP(K702))*100</f>
        <v>30.967721442888767</v>
      </c>
      <c r="M702" s="15">
        <f>EXP(K702)/(EXP(K702)+EXP(G702))*100</f>
        <v>69.032278557111241</v>
      </c>
      <c r="N702" s="17">
        <f t="shared" si="10"/>
        <v>1</v>
      </c>
      <c r="O702" s="17">
        <v>1</v>
      </c>
    </row>
    <row r="703" spans="1:15" x14ac:dyDescent="0.25">
      <c r="A703" t="s">
        <v>984</v>
      </c>
      <c r="B703" s="12" t="s">
        <v>1250</v>
      </c>
      <c r="C703" s="12" t="s">
        <v>15</v>
      </c>
      <c r="D703" s="13">
        <f>IF(B703="N/A", 0, INDEX('Probability Tables'!$J$48:$J$50, MATCH(B703, 'Probability Tables'!$A$48:$A$50, 0)))</f>
        <v>-1.1317644959850102</v>
      </c>
      <c r="E703" s="13">
        <f>IF(C703="N/A", 0, INDEX('Probability Tables'!$J$56:$J$58, MATCH(C703, 'Probability Tables'!$A$56:$A$58, 0)))</f>
        <v>-0.25442485069529852</v>
      </c>
      <c r="F703" s="13">
        <f>'Probability Tables'!$E$3</f>
        <v>-0.48424598596127871</v>
      </c>
      <c r="G703" s="16">
        <f>SUM(D703:F703)</f>
        <v>-1.8704353326415875</v>
      </c>
      <c r="H703" s="14">
        <f>IF(B703="N/A", 0, INDEX('Probability Tables'!$K$48:$K$50, MATCH(B703, 'Probability Tables'!$A$48:$A$50, 0)))</f>
        <v>-0.54522705048332309</v>
      </c>
      <c r="I703" s="14">
        <f>IF(C703="N/A", 0, INDEX('Probability Tables'!$K$56:$K$58, MATCH(C703, 'Probability Tables'!$A$56:$A$58, 0)))</f>
        <v>-0.45323538437685085</v>
      </c>
      <c r="J703" s="14">
        <f>'Probability Tables'!$E$4</f>
        <v>-0.95753369040820424</v>
      </c>
      <c r="K703" s="16">
        <f>SUM(H703:J703)</f>
        <v>-1.9559961252683782</v>
      </c>
      <c r="L703" s="15">
        <f>EXP(G703)/(EXP(G703)+EXP(K703))*100</f>
        <v>52.137715852432443</v>
      </c>
      <c r="M703" s="15">
        <f>EXP(K703)/(EXP(K703)+EXP(G703))*100</f>
        <v>47.862284147567557</v>
      </c>
      <c r="N703" s="17">
        <f t="shared" si="10"/>
        <v>0</v>
      </c>
      <c r="O703" s="17">
        <v>1</v>
      </c>
    </row>
    <row r="704" spans="1:15" x14ac:dyDescent="0.25">
      <c r="A704" t="s">
        <v>987</v>
      </c>
      <c r="B704" s="12" t="s">
        <v>1252</v>
      </c>
      <c r="C704" s="12" t="s">
        <v>20</v>
      </c>
      <c r="D704" s="13">
        <f>IF(B704="N/A", 0, INDEX('Probability Tables'!$J$48:$J$50, MATCH(B704, 'Probability Tables'!$A$48:$A$50, 0)))</f>
        <v>-1.6691571471357227</v>
      </c>
      <c r="E704" s="13">
        <f>IF(C704="N/A", 0, INDEX('Probability Tables'!$J$56:$J$58, MATCH(C704, 'Probability Tables'!$A$56:$A$58, 0)))</f>
        <v>-1.9828147059907641</v>
      </c>
      <c r="F704" s="13">
        <f>'Probability Tables'!$E$3</f>
        <v>-0.48424598596127871</v>
      </c>
      <c r="G704" s="16">
        <f>SUM(D704:F704)</f>
        <v>-4.1362178390877657</v>
      </c>
      <c r="H704" s="14">
        <f>IF(B704="N/A", 0, INDEX('Probability Tables'!$K$48:$K$50, MATCH(B704, 'Probability Tables'!$A$48:$A$50, 0)))</f>
        <v>-1.4997389951776758</v>
      </c>
      <c r="I704" s="14">
        <f>IF(C704="N/A", 0, INDEX('Probability Tables'!$K$56:$K$58, MATCH(C704, 'Probability Tables'!$A$56:$A$58, 0)))</f>
        <v>-1.2944356648959361</v>
      </c>
      <c r="J704" s="14">
        <f>'Probability Tables'!$E$4</f>
        <v>-0.95753369040820424</v>
      </c>
      <c r="K704" s="16">
        <f>SUM(H704:J704)</f>
        <v>-3.7517083504818158</v>
      </c>
      <c r="L704" s="15">
        <f>EXP(G704)/(EXP(G704)+EXP(K704))*100</f>
        <v>40.503972531057862</v>
      </c>
      <c r="M704" s="15">
        <f>EXP(K704)/(EXP(K704)+EXP(G704))*100</f>
        <v>59.496027468942138</v>
      </c>
      <c r="N704" s="17">
        <f t="shared" si="10"/>
        <v>1</v>
      </c>
      <c r="O704" s="17">
        <v>0</v>
      </c>
    </row>
    <row r="705" spans="1:15" x14ac:dyDescent="0.25">
      <c r="A705" t="s">
        <v>988</v>
      </c>
      <c r="B705" s="12" t="s">
        <v>1251</v>
      </c>
      <c r="C705" s="12" t="s">
        <v>27</v>
      </c>
      <c r="D705" s="13">
        <f>IF(B705="N/A", 0, INDEX('Probability Tables'!$J$48:$J$50, MATCH(B705, 'Probability Tables'!$A$48:$A$50, 0)))</f>
        <v>-0.71512608727872051</v>
      </c>
      <c r="E705" s="13">
        <f>IF(C705="N/A", 0, INDEX('Probability Tables'!$J$56:$J$58, MATCH(C705, 'Probability Tables'!$A$56:$A$58, 0)))</f>
        <v>-2.4423470353692043</v>
      </c>
      <c r="F705" s="13">
        <f>'Probability Tables'!$E$3</f>
        <v>-0.48424598596127871</v>
      </c>
      <c r="G705" s="16">
        <f>SUM(D705:F705)</f>
        <v>-3.6417191086092036</v>
      </c>
      <c r="H705" s="14">
        <f>IF(B705="N/A", 0, INDEX('Probability Tables'!$K$48:$K$50, MATCH(B705, 'Probability Tables'!$A$48:$A$50, 0)))</f>
        <v>-1.624036711855253</v>
      </c>
      <c r="I705" s="14">
        <f>IF(C705="N/A", 0, INDEX('Probability Tables'!$K$56:$K$58, MATCH(C705, 'Probability Tables'!$A$56:$A$58, 0)))</f>
        <v>-2.4037432426807936</v>
      </c>
      <c r="J705" s="14">
        <f>'Probability Tables'!$E$4</f>
        <v>-0.95753369040820424</v>
      </c>
      <c r="K705" s="16">
        <f>SUM(H705:J705)</f>
        <v>-4.9853136449442506</v>
      </c>
      <c r="L705" s="15">
        <f>EXP(G705)/(EXP(G705)+EXP(K705))*100</f>
        <v>79.308044015970736</v>
      </c>
      <c r="M705" s="15">
        <f>EXP(K705)/(EXP(K705)+EXP(G705))*100</f>
        <v>20.69195598402926</v>
      </c>
      <c r="N705" s="17">
        <f t="shared" si="10"/>
        <v>0</v>
      </c>
      <c r="O705" s="17">
        <v>0</v>
      </c>
    </row>
    <row r="706" spans="1:15" x14ac:dyDescent="0.25">
      <c r="A706" t="s">
        <v>989</v>
      </c>
      <c r="B706" s="12" t="s">
        <v>1251</v>
      </c>
      <c r="C706" s="12" t="s">
        <v>15</v>
      </c>
      <c r="D706" s="13">
        <f>IF(B706="N/A", 0, INDEX('Probability Tables'!$J$48:$J$50, MATCH(B706, 'Probability Tables'!$A$48:$A$50, 0)))</f>
        <v>-0.71512608727872051</v>
      </c>
      <c r="E706" s="13">
        <f>IF(C706="N/A", 0, INDEX('Probability Tables'!$J$56:$J$58, MATCH(C706, 'Probability Tables'!$A$56:$A$58, 0)))</f>
        <v>-0.25442485069529852</v>
      </c>
      <c r="F706" s="13">
        <f>'Probability Tables'!$E$3</f>
        <v>-0.48424598596127871</v>
      </c>
      <c r="G706" s="16">
        <f>SUM(D706:F706)</f>
        <v>-1.4537969239352977</v>
      </c>
      <c r="H706" s="14">
        <f>IF(B706="N/A", 0, INDEX('Probability Tables'!$K$48:$K$50, MATCH(B706, 'Probability Tables'!$A$48:$A$50, 0)))</f>
        <v>-1.624036711855253</v>
      </c>
      <c r="I706" s="14">
        <f>IF(C706="N/A", 0, INDEX('Probability Tables'!$K$56:$K$58, MATCH(C706, 'Probability Tables'!$A$56:$A$58, 0)))</f>
        <v>-0.45323538437685085</v>
      </c>
      <c r="J706" s="14">
        <f>'Probability Tables'!$E$4</f>
        <v>-0.95753369040820424</v>
      </c>
      <c r="K706" s="16">
        <f>SUM(H706:J706)</f>
        <v>-3.034805786640308</v>
      </c>
      <c r="L706" s="15">
        <f>EXP(G706)/(EXP(G706)+EXP(K706))*100</f>
        <v>82.934735008829435</v>
      </c>
      <c r="M706" s="15">
        <f>EXP(K706)/(EXP(K706)+EXP(G706))*100</f>
        <v>17.065264991170558</v>
      </c>
      <c r="N706" s="17">
        <f t="shared" si="10"/>
        <v>0</v>
      </c>
      <c r="O706" s="17">
        <v>0</v>
      </c>
    </row>
    <row r="707" spans="1:15" x14ac:dyDescent="0.25">
      <c r="A707" t="s">
        <v>990</v>
      </c>
      <c r="B707" s="12" t="s">
        <v>1250</v>
      </c>
      <c r="C707" s="12" t="s">
        <v>15</v>
      </c>
      <c r="D707" s="13">
        <f>IF(B707="N/A", 0, INDEX('Probability Tables'!$J$48:$J$50, MATCH(B707, 'Probability Tables'!$A$48:$A$50, 0)))</f>
        <v>-1.1317644959850102</v>
      </c>
      <c r="E707" s="13">
        <f>IF(C707="N/A", 0, INDEX('Probability Tables'!$J$56:$J$58, MATCH(C707, 'Probability Tables'!$A$56:$A$58, 0)))</f>
        <v>-0.25442485069529852</v>
      </c>
      <c r="F707" s="13">
        <f>'Probability Tables'!$E$3</f>
        <v>-0.48424598596127871</v>
      </c>
      <c r="G707" s="16">
        <f>SUM(D707:F707)</f>
        <v>-1.8704353326415875</v>
      </c>
      <c r="H707" s="14">
        <f>IF(B707="N/A", 0, INDEX('Probability Tables'!$K$48:$K$50, MATCH(B707, 'Probability Tables'!$A$48:$A$50, 0)))</f>
        <v>-0.54522705048332309</v>
      </c>
      <c r="I707" s="14">
        <f>IF(C707="N/A", 0, INDEX('Probability Tables'!$K$56:$K$58, MATCH(C707, 'Probability Tables'!$A$56:$A$58, 0)))</f>
        <v>-0.45323538437685085</v>
      </c>
      <c r="J707" s="14">
        <f>'Probability Tables'!$E$4</f>
        <v>-0.95753369040820424</v>
      </c>
      <c r="K707" s="16">
        <f>SUM(H707:J707)</f>
        <v>-1.9559961252683782</v>
      </c>
      <c r="L707" s="15">
        <f>EXP(G707)/(EXP(G707)+EXP(K707))*100</f>
        <v>52.137715852432443</v>
      </c>
      <c r="M707" s="15">
        <f>EXP(K707)/(EXP(K707)+EXP(G707))*100</f>
        <v>47.862284147567557</v>
      </c>
      <c r="N707" s="17">
        <f t="shared" ref="N707:N770" si="11">IF(L707&gt;M707, 0, 1)</f>
        <v>0</v>
      </c>
      <c r="O707" s="17">
        <v>0</v>
      </c>
    </row>
    <row r="708" spans="1:15" x14ac:dyDescent="0.25">
      <c r="A708" t="s">
        <v>991</v>
      </c>
      <c r="B708" s="12" t="s">
        <v>1252</v>
      </c>
      <c r="C708" s="12" t="s">
        <v>15</v>
      </c>
      <c r="D708" s="13">
        <f>IF(B708="N/A", 0, INDEX('Probability Tables'!$J$48:$J$50, MATCH(B708, 'Probability Tables'!$A$48:$A$50, 0)))</f>
        <v>-1.6691571471357227</v>
      </c>
      <c r="E708" s="13">
        <f>IF(C708="N/A", 0, INDEX('Probability Tables'!$J$56:$J$58, MATCH(C708, 'Probability Tables'!$A$56:$A$58, 0)))</f>
        <v>-0.25442485069529852</v>
      </c>
      <c r="F708" s="13">
        <f>'Probability Tables'!$E$3</f>
        <v>-0.48424598596127871</v>
      </c>
      <c r="G708" s="16">
        <f>SUM(D708:F708)</f>
        <v>-2.4078279837923002</v>
      </c>
      <c r="H708" s="14">
        <f>IF(B708="N/A", 0, INDEX('Probability Tables'!$K$48:$K$50, MATCH(B708, 'Probability Tables'!$A$48:$A$50, 0)))</f>
        <v>-1.4997389951776758</v>
      </c>
      <c r="I708" s="14">
        <f>IF(C708="N/A", 0, INDEX('Probability Tables'!$K$56:$K$58, MATCH(C708, 'Probability Tables'!$A$56:$A$58, 0)))</f>
        <v>-0.45323538437685085</v>
      </c>
      <c r="J708" s="14">
        <f>'Probability Tables'!$E$4</f>
        <v>-0.95753369040820424</v>
      </c>
      <c r="K708" s="16">
        <f>SUM(H708:J708)</f>
        <v>-2.9105080699627308</v>
      </c>
      <c r="L708" s="15">
        <f>EXP(G708)/(EXP(G708)+EXP(K708))*100</f>
        <v>62.308895438074174</v>
      </c>
      <c r="M708" s="15">
        <f>EXP(K708)/(EXP(K708)+EXP(G708))*100</f>
        <v>37.691104561925826</v>
      </c>
      <c r="N708" s="17">
        <f t="shared" si="11"/>
        <v>0</v>
      </c>
      <c r="O708" s="17">
        <v>1</v>
      </c>
    </row>
    <row r="709" spans="1:15" x14ac:dyDescent="0.25">
      <c r="A709" t="s">
        <v>992</v>
      </c>
      <c r="B709" s="12" t="s">
        <v>1250</v>
      </c>
      <c r="C709" s="12" t="s">
        <v>15</v>
      </c>
      <c r="D709" s="13">
        <f>IF(B709="N/A", 0, INDEX('Probability Tables'!$J$48:$J$50, MATCH(B709, 'Probability Tables'!$A$48:$A$50, 0)))</f>
        <v>-1.1317644959850102</v>
      </c>
      <c r="E709" s="13">
        <f>IF(C709="N/A", 0, INDEX('Probability Tables'!$J$56:$J$58, MATCH(C709, 'Probability Tables'!$A$56:$A$58, 0)))</f>
        <v>-0.25442485069529852</v>
      </c>
      <c r="F709" s="13">
        <f>'Probability Tables'!$E$3</f>
        <v>-0.48424598596127871</v>
      </c>
      <c r="G709" s="16">
        <f>SUM(D709:F709)</f>
        <v>-1.8704353326415875</v>
      </c>
      <c r="H709" s="14">
        <f>IF(B709="N/A", 0, INDEX('Probability Tables'!$K$48:$K$50, MATCH(B709, 'Probability Tables'!$A$48:$A$50, 0)))</f>
        <v>-0.54522705048332309</v>
      </c>
      <c r="I709" s="14">
        <f>IF(C709="N/A", 0, INDEX('Probability Tables'!$K$56:$K$58, MATCH(C709, 'Probability Tables'!$A$56:$A$58, 0)))</f>
        <v>-0.45323538437685085</v>
      </c>
      <c r="J709" s="14">
        <f>'Probability Tables'!$E$4</f>
        <v>-0.95753369040820424</v>
      </c>
      <c r="K709" s="16">
        <f>SUM(H709:J709)</f>
        <v>-1.9559961252683782</v>
      </c>
      <c r="L709" s="15">
        <f>EXP(G709)/(EXP(G709)+EXP(K709))*100</f>
        <v>52.137715852432443</v>
      </c>
      <c r="M709" s="15">
        <f>EXP(K709)/(EXP(K709)+EXP(G709))*100</f>
        <v>47.862284147567557</v>
      </c>
      <c r="N709" s="17">
        <f t="shared" si="11"/>
        <v>0</v>
      </c>
      <c r="O709" s="17">
        <v>1</v>
      </c>
    </row>
    <row r="710" spans="1:15" x14ac:dyDescent="0.25">
      <c r="A710" t="s">
        <v>994</v>
      </c>
      <c r="B710" s="12" t="s">
        <v>1250</v>
      </c>
      <c r="C710" s="12" t="s">
        <v>15</v>
      </c>
      <c r="D710" s="13">
        <f>IF(B710="N/A", 0, INDEX('Probability Tables'!$J$48:$J$50, MATCH(B710, 'Probability Tables'!$A$48:$A$50, 0)))</f>
        <v>-1.1317644959850102</v>
      </c>
      <c r="E710" s="13">
        <f>IF(C710="N/A", 0, INDEX('Probability Tables'!$J$56:$J$58, MATCH(C710, 'Probability Tables'!$A$56:$A$58, 0)))</f>
        <v>-0.25442485069529852</v>
      </c>
      <c r="F710" s="13">
        <f>'Probability Tables'!$E$3</f>
        <v>-0.48424598596127871</v>
      </c>
      <c r="G710" s="16">
        <f>SUM(D710:F710)</f>
        <v>-1.8704353326415875</v>
      </c>
      <c r="H710" s="14">
        <f>IF(B710="N/A", 0, INDEX('Probability Tables'!$K$48:$K$50, MATCH(B710, 'Probability Tables'!$A$48:$A$50, 0)))</f>
        <v>-0.54522705048332309</v>
      </c>
      <c r="I710" s="14">
        <f>IF(C710="N/A", 0, INDEX('Probability Tables'!$K$56:$K$58, MATCH(C710, 'Probability Tables'!$A$56:$A$58, 0)))</f>
        <v>-0.45323538437685085</v>
      </c>
      <c r="J710" s="14">
        <f>'Probability Tables'!$E$4</f>
        <v>-0.95753369040820424</v>
      </c>
      <c r="K710" s="16">
        <f>SUM(H710:J710)</f>
        <v>-1.9559961252683782</v>
      </c>
      <c r="L710" s="15">
        <f>EXP(G710)/(EXP(G710)+EXP(K710))*100</f>
        <v>52.137715852432443</v>
      </c>
      <c r="M710" s="15">
        <f>EXP(K710)/(EXP(K710)+EXP(G710))*100</f>
        <v>47.862284147567557</v>
      </c>
      <c r="N710" s="17">
        <f t="shared" si="11"/>
        <v>0</v>
      </c>
      <c r="O710" s="17">
        <v>1</v>
      </c>
    </row>
    <row r="711" spans="1:15" x14ac:dyDescent="0.25">
      <c r="A711" t="s">
        <v>995</v>
      </c>
      <c r="B711" s="12" t="s">
        <v>1252</v>
      </c>
      <c r="C711" s="12" t="s">
        <v>20</v>
      </c>
      <c r="D711" s="13">
        <f>IF(B711="N/A", 0, INDEX('Probability Tables'!$J$48:$J$50, MATCH(B711, 'Probability Tables'!$A$48:$A$50, 0)))</f>
        <v>-1.6691571471357227</v>
      </c>
      <c r="E711" s="13">
        <f>IF(C711="N/A", 0, INDEX('Probability Tables'!$J$56:$J$58, MATCH(C711, 'Probability Tables'!$A$56:$A$58, 0)))</f>
        <v>-1.9828147059907641</v>
      </c>
      <c r="F711" s="13">
        <f>'Probability Tables'!$E$3</f>
        <v>-0.48424598596127871</v>
      </c>
      <c r="G711" s="16">
        <f>SUM(D711:F711)</f>
        <v>-4.1362178390877657</v>
      </c>
      <c r="H711" s="14">
        <f>IF(B711="N/A", 0, INDEX('Probability Tables'!$K$48:$K$50, MATCH(B711, 'Probability Tables'!$A$48:$A$50, 0)))</f>
        <v>-1.4997389951776758</v>
      </c>
      <c r="I711" s="14">
        <f>IF(C711="N/A", 0, INDEX('Probability Tables'!$K$56:$K$58, MATCH(C711, 'Probability Tables'!$A$56:$A$58, 0)))</f>
        <v>-1.2944356648959361</v>
      </c>
      <c r="J711" s="14">
        <f>'Probability Tables'!$E$4</f>
        <v>-0.95753369040820424</v>
      </c>
      <c r="K711" s="16">
        <f>SUM(H711:J711)</f>
        <v>-3.7517083504818158</v>
      </c>
      <c r="L711" s="15">
        <f>EXP(G711)/(EXP(G711)+EXP(K711))*100</f>
        <v>40.503972531057862</v>
      </c>
      <c r="M711" s="15">
        <f>EXP(K711)/(EXP(K711)+EXP(G711))*100</f>
        <v>59.496027468942138</v>
      </c>
      <c r="N711" s="17">
        <f t="shared" si="11"/>
        <v>1</v>
      </c>
      <c r="O711" s="17">
        <v>1</v>
      </c>
    </row>
    <row r="712" spans="1:15" x14ac:dyDescent="0.25">
      <c r="A712" t="s">
        <v>996</v>
      </c>
      <c r="B712" s="12" t="s">
        <v>1250</v>
      </c>
      <c r="C712" s="12" t="s">
        <v>20</v>
      </c>
      <c r="D712" s="13">
        <f>IF(B712="N/A", 0, INDEX('Probability Tables'!$J$48:$J$50, MATCH(B712, 'Probability Tables'!$A$48:$A$50, 0)))</f>
        <v>-1.1317644959850102</v>
      </c>
      <c r="E712" s="13">
        <f>IF(C712="N/A", 0, INDEX('Probability Tables'!$J$56:$J$58, MATCH(C712, 'Probability Tables'!$A$56:$A$58, 0)))</f>
        <v>-1.9828147059907641</v>
      </c>
      <c r="F712" s="13">
        <f>'Probability Tables'!$E$3</f>
        <v>-0.48424598596127871</v>
      </c>
      <c r="G712" s="16">
        <f>SUM(D712:F712)</f>
        <v>-3.5988251879370532</v>
      </c>
      <c r="H712" s="14">
        <f>IF(B712="N/A", 0, INDEX('Probability Tables'!$K$48:$K$50, MATCH(B712, 'Probability Tables'!$A$48:$A$50, 0)))</f>
        <v>-0.54522705048332309</v>
      </c>
      <c r="I712" s="14">
        <f>IF(C712="N/A", 0, INDEX('Probability Tables'!$K$56:$K$58, MATCH(C712, 'Probability Tables'!$A$56:$A$58, 0)))</f>
        <v>-1.2944356648959361</v>
      </c>
      <c r="J712" s="14">
        <f>'Probability Tables'!$E$4</f>
        <v>-0.95753369040820424</v>
      </c>
      <c r="K712" s="16">
        <f>SUM(H712:J712)</f>
        <v>-2.7971964057874632</v>
      </c>
      <c r="L712" s="15">
        <f>EXP(G712)/(EXP(G712)+EXP(K712))*100</f>
        <v>30.967721442888767</v>
      </c>
      <c r="M712" s="15">
        <f>EXP(K712)/(EXP(K712)+EXP(G712))*100</f>
        <v>69.032278557111241</v>
      </c>
      <c r="N712" s="17">
        <f t="shared" si="11"/>
        <v>1</v>
      </c>
      <c r="O712" s="17">
        <v>1</v>
      </c>
    </row>
    <row r="713" spans="1:15" x14ac:dyDescent="0.25">
      <c r="A713" t="s">
        <v>999</v>
      </c>
      <c r="B713" s="12" t="s">
        <v>1250</v>
      </c>
      <c r="C713" s="12" t="s">
        <v>15</v>
      </c>
      <c r="D713" s="13">
        <f>IF(B713="N/A", 0, INDEX('Probability Tables'!$J$48:$J$50, MATCH(B713, 'Probability Tables'!$A$48:$A$50, 0)))</f>
        <v>-1.1317644959850102</v>
      </c>
      <c r="E713" s="13">
        <f>IF(C713="N/A", 0, INDEX('Probability Tables'!$J$56:$J$58, MATCH(C713, 'Probability Tables'!$A$56:$A$58, 0)))</f>
        <v>-0.25442485069529852</v>
      </c>
      <c r="F713" s="13">
        <f>'Probability Tables'!$E$3</f>
        <v>-0.48424598596127871</v>
      </c>
      <c r="G713" s="16">
        <f>SUM(D713:F713)</f>
        <v>-1.8704353326415875</v>
      </c>
      <c r="H713" s="14">
        <f>IF(B713="N/A", 0, INDEX('Probability Tables'!$K$48:$K$50, MATCH(B713, 'Probability Tables'!$A$48:$A$50, 0)))</f>
        <v>-0.54522705048332309</v>
      </c>
      <c r="I713" s="14">
        <f>IF(C713="N/A", 0, INDEX('Probability Tables'!$K$56:$K$58, MATCH(C713, 'Probability Tables'!$A$56:$A$58, 0)))</f>
        <v>-0.45323538437685085</v>
      </c>
      <c r="J713" s="14">
        <f>'Probability Tables'!$E$4</f>
        <v>-0.95753369040820424</v>
      </c>
      <c r="K713" s="16">
        <f>SUM(H713:J713)</f>
        <v>-1.9559961252683782</v>
      </c>
      <c r="L713" s="15">
        <f>EXP(G713)/(EXP(G713)+EXP(K713))*100</f>
        <v>52.137715852432443</v>
      </c>
      <c r="M713" s="15">
        <f>EXP(K713)/(EXP(K713)+EXP(G713))*100</f>
        <v>47.862284147567557</v>
      </c>
      <c r="N713" s="17">
        <f t="shared" si="11"/>
        <v>0</v>
      </c>
      <c r="O713" s="17">
        <v>0</v>
      </c>
    </row>
    <row r="714" spans="1:15" x14ac:dyDescent="0.25">
      <c r="A714" t="s">
        <v>1000</v>
      </c>
      <c r="B714" s="12" t="s">
        <v>1250</v>
      </c>
      <c r="C714" s="12" t="s">
        <v>15</v>
      </c>
      <c r="D714" s="13">
        <f>IF(B714="N/A", 0, INDEX('Probability Tables'!$J$48:$J$50, MATCH(B714, 'Probability Tables'!$A$48:$A$50, 0)))</f>
        <v>-1.1317644959850102</v>
      </c>
      <c r="E714" s="13">
        <f>IF(C714="N/A", 0, INDEX('Probability Tables'!$J$56:$J$58, MATCH(C714, 'Probability Tables'!$A$56:$A$58, 0)))</f>
        <v>-0.25442485069529852</v>
      </c>
      <c r="F714" s="13">
        <f>'Probability Tables'!$E$3</f>
        <v>-0.48424598596127871</v>
      </c>
      <c r="G714" s="16">
        <f>SUM(D714:F714)</f>
        <v>-1.8704353326415875</v>
      </c>
      <c r="H714" s="14">
        <f>IF(B714="N/A", 0, INDEX('Probability Tables'!$K$48:$K$50, MATCH(B714, 'Probability Tables'!$A$48:$A$50, 0)))</f>
        <v>-0.54522705048332309</v>
      </c>
      <c r="I714" s="14">
        <f>IF(C714="N/A", 0, INDEX('Probability Tables'!$K$56:$K$58, MATCH(C714, 'Probability Tables'!$A$56:$A$58, 0)))</f>
        <v>-0.45323538437685085</v>
      </c>
      <c r="J714" s="14">
        <f>'Probability Tables'!$E$4</f>
        <v>-0.95753369040820424</v>
      </c>
      <c r="K714" s="16">
        <f>SUM(H714:J714)</f>
        <v>-1.9559961252683782</v>
      </c>
      <c r="L714" s="15">
        <f>EXP(G714)/(EXP(G714)+EXP(K714))*100</f>
        <v>52.137715852432443</v>
      </c>
      <c r="M714" s="15">
        <f>EXP(K714)/(EXP(K714)+EXP(G714))*100</f>
        <v>47.862284147567557</v>
      </c>
      <c r="N714" s="17">
        <f t="shared" si="11"/>
        <v>0</v>
      </c>
      <c r="O714" s="17">
        <v>1</v>
      </c>
    </row>
    <row r="715" spans="1:15" x14ac:dyDescent="0.25">
      <c r="A715" t="s">
        <v>1001</v>
      </c>
      <c r="B715" s="12" t="s">
        <v>1251</v>
      </c>
      <c r="C715" s="12" t="s">
        <v>15</v>
      </c>
      <c r="D715" s="13">
        <f>IF(B715="N/A", 0, INDEX('Probability Tables'!$J$48:$J$50, MATCH(B715, 'Probability Tables'!$A$48:$A$50, 0)))</f>
        <v>-0.71512608727872051</v>
      </c>
      <c r="E715" s="13">
        <f>IF(C715="N/A", 0, INDEX('Probability Tables'!$J$56:$J$58, MATCH(C715, 'Probability Tables'!$A$56:$A$58, 0)))</f>
        <v>-0.25442485069529852</v>
      </c>
      <c r="F715" s="13">
        <f>'Probability Tables'!$E$3</f>
        <v>-0.48424598596127871</v>
      </c>
      <c r="G715" s="16">
        <f>SUM(D715:F715)</f>
        <v>-1.4537969239352977</v>
      </c>
      <c r="H715" s="14">
        <f>IF(B715="N/A", 0, INDEX('Probability Tables'!$K$48:$K$50, MATCH(B715, 'Probability Tables'!$A$48:$A$50, 0)))</f>
        <v>-1.624036711855253</v>
      </c>
      <c r="I715" s="14">
        <f>IF(C715="N/A", 0, INDEX('Probability Tables'!$K$56:$K$58, MATCH(C715, 'Probability Tables'!$A$56:$A$58, 0)))</f>
        <v>-0.45323538437685085</v>
      </c>
      <c r="J715" s="14">
        <f>'Probability Tables'!$E$4</f>
        <v>-0.95753369040820424</v>
      </c>
      <c r="K715" s="16">
        <f>SUM(H715:J715)</f>
        <v>-3.034805786640308</v>
      </c>
      <c r="L715" s="15">
        <f>EXP(G715)/(EXP(G715)+EXP(K715))*100</f>
        <v>82.934735008829435</v>
      </c>
      <c r="M715" s="15">
        <f>EXP(K715)/(EXP(K715)+EXP(G715))*100</f>
        <v>17.065264991170558</v>
      </c>
      <c r="N715" s="17">
        <f t="shared" si="11"/>
        <v>0</v>
      </c>
      <c r="O715" s="17">
        <v>0</v>
      </c>
    </row>
    <row r="716" spans="1:15" x14ac:dyDescent="0.25">
      <c r="A716" t="s">
        <v>1002</v>
      </c>
      <c r="B716" s="12" t="s">
        <v>1252</v>
      </c>
      <c r="C716" s="12" t="s">
        <v>15</v>
      </c>
      <c r="D716" s="13">
        <f>IF(B716="N/A", 0, INDEX('Probability Tables'!$J$48:$J$50, MATCH(B716, 'Probability Tables'!$A$48:$A$50, 0)))</f>
        <v>-1.6691571471357227</v>
      </c>
      <c r="E716" s="13">
        <f>IF(C716="N/A", 0, INDEX('Probability Tables'!$J$56:$J$58, MATCH(C716, 'Probability Tables'!$A$56:$A$58, 0)))</f>
        <v>-0.25442485069529852</v>
      </c>
      <c r="F716" s="13">
        <f>'Probability Tables'!$E$3</f>
        <v>-0.48424598596127871</v>
      </c>
      <c r="G716" s="16">
        <f>SUM(D716:F716)</f>
        <v>-2.4078279837923002</v>
      </c>
      <c r="H716" s="14">
        <f>IF(B716="N/A", 0, INDEX('Probability Tables'!$K$48:$K$50, MATCH(B716, 'Probability Tables'!$A$48:$A$50, 0)))</f>
        <v>-1.4997389951776758</v>
      </c>
      <c r="I716" s="14">
        <f>IF(C716="N/A", 0, INDEX('Probability Tables'!$K$56:$K$58, MATCH(C716, 'Probability Tables'!$A$56:$A$58, 0)))</f>
        <v>-0.45323538437685085</v>
      </c>
      <c r="J716" s="14">
        <f>'Probability Tables'!$E$4</f>
        <v>-0.95753369040820424</v>
      </c>
      <c r="K716" s="16">
        <f>SUM(H716:J716)</f>
        <v>-2.9105080699627308</v>
      </c>
      <c r="L716" s="15">
        <f>EXP(G716)/(EXP(G716)+EXP(K716))*100</f>
        <v>62.308895438074174</v>
      </c>
      <c r="M716" s="15">
        <f>EXP(K716)/(EXP(K716)+EXP(G716))*100</f>
        <v>37.691104561925826</v>
      </c>
      <c r="N716" s="17">
        <f t="shared" si="11"/>
        <v>0</v>
      </c>
      <c r="O716" s="17">
        <v>0</v>
      </c>
    </row>
    <row r="717" spans="1:15" x14ac:dyDescent="0.25">
      <c r="A717" t="s">
        <v>1003</v>
      </c>
      <c r="B717" s="12" t="s">
        <v>1251</v>
      </c>
      <c r="C717" s="12" t="s">
        <v>15</v>
      </c>
      <c r="D717" s="13">
        <f>IF(B717="N/A", 0, INDEX('Probability Tables'!$J$48:$J$50, MATCH(B717, 'Probability Tables'!$A$48:$A$50, 0)))</f>
        <v>-0.71512608727872051</v>
      </c>
      <c r="E717" s="13">
        <f>IF(C717="N/A", 0, INDEX('Probability Tables'!$J$56:$J$58, MATCH(C717, 'Probability Tables'!$A$56:$A$58, 0)))</f>
        <v>-0.25442485069529852</v>
      </c>
      <c r="F717" s="13">
        <f>'Probability Tables'!$E$3</f>
        <v>-0.48424598596127871</v>
      </c>
      <c r="G717" s="16">
        <f>SUM(D717:F717)</f>
        <v>-1.4537969239352977</v>
      </c>
      <c r="H717" s="14">
        <f>IF(B717="N/A", 0, INDEX('Probability Tables'!$K$48:$K$50, MATCH(B717, 'Probability Tables'!$A$48:$A$50, 0)))</f>
        <v>-1.624036711855253</v>
      </c>
      <c r="I717" s="14">
        <f>IF(C717="N/A", 0, INDEX('Probability Tables'!$K$56:$K$58, MATCH(C717, 'Probability Tables'!$A$56:$A$58, 0)))</f>
        <v>-0.45323538437685085</v>
      </c>
      <c r="J717" s="14">
        <f>'Probability Tables'!$E$4</f>
        <v>-0.95753369040820424</v>
      </c>
      <c r="K717" s="16">
        <f>SUM(H717:J717)</f>
        <v>-3.034805786640308</v>
      </c>
      <c r="L717" s="15">
        <f>EXP(G717)/(EXP(G717)+EXP(K717))*100</f>
        <v>82.934735008829435</v>
      </c>
      <c r="M717" s="15">
        <f>EXP(K717)/(EXP(K717)+EXP(G717))*100</f>
        <v>17.065264991170558</v>
      </c>
      <c r="N717" s="17">
        <f t="shared" si="11"/>
        <v>0</v>
      </c>
      <c r="O717" s="17">
        <v>0</v>
      </c>
    </row>
    <row r="718" spans="1:15" x14ac:dyDescent="0.25">
      <c r="A718" t="s">
        <v>1004</v>
      </c>
      <c r="B718" s="12" t="s">
        <v>1250</v>
      </c>
      <c r="C718" s="12" t="s">
        <v>20</v>
      </c>
      <c r="D718" s="13">
        <f>IF(B718="N/A", 0, INDEX('Probability Tables'!$J$48:$J$50, MATCH(B718, 'Probability Tables'!$A$48:$A$50, 0)))</f>
        <v>-1.1317644959850102</v>
      </c>
      <c r="E718" s="13">
        <f>IF(C718="N/A", 0, INDEX('Probability Tables'!$J$56:$J$58, MATCH(C718, 'Probability Tables'!$A$56:$A$58, 0)))</f>
        <v>-1.9828147059907641</v>
      </c>
      <c r="F718" s="13">
        <f>'Probability Tables'!$E$3</f>
        <v>-0.48424598596127871</v>
      </c>
      <c r="G718" s="16">
        <f>SUM(D718:F718)</f>
        <v>-3.5988251879370532</v>
      </c>
      <c r="H718" s="14">
        <f>IF(B718="N/A", 0, INDEX('Probability Tables'!$K$48:$K$50, MATCH(B718, 'Probability Tables'!$A$48:$A$50, 0)))</f>
        <v>-0.54522705048332309</v>
      </c>
      <c r="I718" s="14">
        <f>IF(C718="N/A", 0, INDEX('Probability Tables'!$K$56:$K$58, MATCH(C718, 'Probability Tables'!$A$56:$A$58, 0)))</f>
        <v>-1.2944356648959361</v>
      </c>
      <c r="J718" s="14">
        <f>'Probability Tables'!$E$4</f>
        <v>-0.95753369040820424</v>
      </c>
      <c r="K718" s="16">
        <f>SUM(H718:J718)</f>
        <v>-2.7971964057874632</v>
      </c>
      <c r="L718" s="15">
        <f>EXP(G718)/(EXP(G718)+EXP(K718))*100</f>
        <v>30.967721442888767</v>
      </c>
      <c r="M718" s="15">
        <f>EXP(K718)/(EXP(K718)+EXP(G718))*100</f>
        <v>69.032278557111241</v>
      </c>
      <c r="N718" s="17">
        <f t="shared" si="11"/>
        <v>1</v>
      </c>
      <c r="O718" s="17">
        <v>1</v>
      </c>
    </row>
    <row r="719" spans="1:15" x14ac:dyDescent="0.25">
      <c r="A719" t="s">
        <v>1006</v>
      </c>
      <c r="B719" s="12" t="s">
        <v>1252</v>
      </c>
      <c r="C719" s="12" t="s">
        <v>15</v>
      </c>
      <c r="D719" s="13">
        <f>IF(B719="N/A", 0, INDEX('Probability Tables'!$J$48:$J$50, MATCH(B719, 'Probability Tables'!$A$48:$A$50, 0)))</f>
        <v>-1.6691571471357227</v>
      </c>
      <c r="E719" s="13">
        <f>IF(C719="N/A", 0, INDEX('Probability Tables'!$J$56:$J$58, MATCH(C719, 'Probability Tables'!$A$56:$A$58, 0)))</f>
        <v>-0.25442485069529852</v>
      </c>
      <c r="F719" s="13">
        <f>'Probability Tables'!$E$3</f>
        <v>-0.48424598596127871</v>
      </c>
      <c r="G719" s="16">
        <f>SUM(D719:F719)</f>
        <v>-2.4078279837923002</v>
      </c>
      <c r="H719" s="14">
        <f>IF(B719="N/A", 0, INDEX('Probability Tables'!$K$48:$K$50, MATCH(B719, 'Probability Tables'!$A$48:$A$50, 0)))</f>
        <v>-1.4997389951776758</v>
      </c>
      <c r="I719" s="14">
        <f>IF(C719="N/A", 0, INDEX('Probability Tables'!$K$56:$K$58, MATCH(C719, 'Probability Tables'!$A$56:$A$58, 0)))</f>
        <v>-0.45323538437685085</v>
      </c>
      <c r="J719" s="14">
        <f>'Probability Tables'!$E$4</f>
        <v>-0.95753369040820424</v>
      </c>
      <c r="K719" s="16">
        <f>SUM(H719:J719)</f>
        <v>-2.9105080699627308</v>
      </c>
      <c r="L719" s="15">
        <f>EXP(G719)/(EXP(G719)+EXP(K719))*100</f>
        <v>62.308895438074174</v>
      </c>
      <c r="M719" s="15">
        <f>EXP(K719)/(EXP(K719)+EXP(G719))*100</f>
        <v>37.691104561925826</v>
      </c>
      <c r="N719" s="17">
        <f t="shared" si="11"/>
        <v>0</v>
      </c>
      <c r="O719" s="17">
        <v>1</v>
      </c>
    </row>
    <row r="720" spans="1:15" x14ac:dyDescent="0.25">
      <c r="A720" t="s">
        <v>1007</v>
      </c>
      <c r="B720" s="12" t="s">
        <v>1252</v>
      </c>
      <c r="C720" s="12" t="s">
        <v>27</v>
      </c>
      <c r="D720" s="13">
        <f>IF(B720="N/A", 0, INDEX('Probability Tables'!$J$48:$J$50, MATCH(B720, 'Probability Tables'!$A$48:$A$50, 0)))</f>
        <v>-1.6691571471357227</v>
      </c>
      <c r="E720" s="13">
        <f>IF(C720="N/A", 0, INDEX('Probability Tables'!$J$56:$J$58, MATCH(C720, 'Probability Tables'!$A$56:$A$58, 0)))</f>
        <v>-2.4423470353692043</v>
      </c>
      <c r="F720" s="13">
        <f>'Probability Tables'!$E$3</f>
        <v>-0.48424598596127871</v>
      </c>
      <c r="G720" s="16">
        <f>SUM(D720:F720)</f>
        <v>-4.5957501684662052</v>
      </c>
      <c r="H720" s="14">
        <f>IF(B720="N/A", 0, INDEX('Probability Tables'!$K$48:$K$50, MATCH(B720, 'Probability Tables'!$A$48:$A$50, 0)))</f>
        <v>-1.4997389951776758</v>
      </c>
      <c r="I720" s="14">
        <f>IF(C720="N/A", 0, INDEX('Probability Tables'!$K$56:$K$58, MATCH(C720, 'Probability Tables'!$A$56:$A$58, 0)))</f>
        <v>-2.4037432426807936</v>
      </c>
      <c r="J720" s="14">
        <f>'Probability Tables'!$E$4</f>
        <v>-0.95753369040820424</v>
      </c>
      <c r="K720" s="16">
        <f>SUM(H720:J720)</f>
        <v>-4.8610159282666734</v>
      </c>
      <c r="L720" s="15">
        <f>EXP(G720)/(EXP(G720)+EXP(K720))*100</f>
        <v>56.593028878363661</v>
      </c>
      <c r="M720" s="15">
        <f>EXP(K720)/(EXP(K720)+EXP(G720))*100</f>
        <v>43.406971121636346</v>
      </c>
      <c r="N720" s="17">
        <f t="shared" si="11"/>
        <v>0</v>
      </c>
      <c r="O720" s="17">
        <v>0</v>
      </c>
    </row>
    <row r="721" spans="1:15" x14ac:dyDescent="0.25">
      <c r="A721" t="s">
        <v>1008</v>
      </c>
      <c r="B721" s="12" t="s">
        <v>1251</v>
      </c>
      <c r="C721" s="12" t="s">
        <v>15</v>
      </c>
      <c r="D721" s="13">
        <f>IF(B721="N/A", 0, INDEX('Probability Tables'!$J$48:$J$50, MATCH(B721, 'Probability Tables'!$A$48:$A$50, 0)))</f>
        <v>-0.71512608727872051</v>
      </c>
      <c r="E721" s="13">
        <f>IF(C721="N/A", 0, INDEX('Probability Tables'!$J$56:$J$58, MATCH(C721, 'Probability Tables'!$A$56:$A$58, 0)))</f>
        <v>-0.25442485069529852</v>
      </c>
      <c r="F721" s="13">
        <f>'Probability Tables'!$E$3</f>
        <v>-0.48424598596127871</v>
      </c>
      <c r="G721" s="16">
        <f>SUM(D721:F721)</f>
        <v>-1.4537969239352977</v>
      </c>
      <c r="H721" s="14">
        <f>IF(B721="N/A", 0, INDEX('Probability Tables'!$K$48:$K$50, MATCH(B721, 'Probability Tables'!$A$48:$A$50, 0)))</f>
        <v>-1.624036711855253</v>
      </c>
      <c r="I721" s="14">
        <f>IF(C721="N/A", 0, INDEX('Probability Tables'!$K$56:$K$58, MATCH(C721, 'Probability Tables'!$A$56:$A$58, 0)))</f>
        <v>-0.45323538437685085</v>
      </c>
      <c r="J721" s="14">
        <f>'Probability Tables'!$E$4</f>
        <v>-0.95753369040820424</v>
      </c>
      <c r="K721" s="16">
        <f>SUM(H721:J721)</f>
        <v>-3.034805786640308</v>
      </c>
      <c r="L721" s="15">
        <f>EXP(G721)/(EXP(G721)+EXP(K721))*100</f>
        <v>82.934735008829435</v>
      </c>
      <c r="M721" s="15">
        <f>EXP(K721)/(EXP(K721)+EXP(G721))*100</f>
        <v>17.065264991170558</v>
      </c>
      <c r="N721" s="17">
        <f t="shared" si="11"/>
        <v>0</v>
      </c>
      <c r="O721" s="17">
        <v>0</v>
      </c>
    </row>
    <row r="722" spans="1:15" x14ac:dyDescent="0.25">
      <c r="A722" t="s">
        <v>1009</v>
      </c>
      <c r="B722" s="12" t="s">
        <v>1250</v>
      </c>
      <c r="C722" s="12" t="s">
        <v>15</v>
      </c>
      <c r="D722" s="13">
        <f>IF(B722="N/A", 0, INDEX('Probability Tables'!$J$48:$J$50, MATCH(B722, 'Probability Tables'!$A$48:$A$50, 0)))</f>
        <v>-1.1317644959850102</v>
      </c>
      <c r="E722" s="13">
        <f>IF(C722="N/A", 0, INDEX('Probability Tables'!$J$56:$J$58, MATCH(C722, 'Probability Tables'!$A$56:$A$58, 0)))</f>
        <v>-0.25442485069529852</v>
      </c>
      <c r="F722" s="13">
        <f>'Probability Tables'!$E$3</f>
        <v>-0.48424598596127871</v>
      </c>
      <c r="G722" s="16">
        <f>SUM(D722:F722)</f>
        <v>-1.8704353326415875</v>
      </c>
      <c r="H722" s="14">
        <f>IF(B722="N/A", 0, INDEX('Probability Tables'!$K$48:$K$50, MATCH(B722, 'Probability Tables'!$A$48:$A$50, 0)))</f>
        <v>-0.54522705048332309</v>
      </c>
      <c r="I722" s="14">
        <f>IF(C722="N/A", 0, INDEX('Probability Tables'!$K$56:$K$58, MATCH(C722, 'Probability Tables'!$A$56:$A$58, 0)))</f>
        <v>-0.45323538437685085</v>
      </c>
      <c r="J722" s="14">
        <f>'Probability Tables'!$E$4</f>
        <v>-0.95753369040820424</v>
      </c>
      <c r="K722" s="16">
        <f>SUM(H722:J722)</f>
        <v>-1.9559961252683782</v>
      </c>
      <c r="L722" s="15">
        <f>EXP(G722)/(EXP(G722)+EXP(K722))*100</f>
        <v>52.137715852432443</v>
      </c>
      <c r="M722" s="15">
        <f>EXP(K722)/(EXP(K722)+EXP(G722))*100</f>
        <v>47.862284147567557</v>
      </c>
      <c r="N722" s="17">
        <f t="shared" si="11"/>
        <v>0</v>
      </c>
      <c r="O722" s="17">
        <v>1</v>
      </c>
    </row>
    <row r="723" spans="1:15" x14ac:dyDescent="0.25">
      <c r="A723" t="s">
        <v>1010</v>
      </c>
      <c r="B723" s="12" t="s">
        <v>1251</v>
      </c>
      <c r="C723" s="12" t="s">
        <v>15</v>
      </c>
      <c r="D723" s="13">
        <f>IF(B723="N/A", 0, INDEX('Probability Tables'!$J$48:$J$50, MATCH(B723, 'Probability Tables'!$A$48:$A$50, 0)))</f>
        <v>-0.71512608727872051</v>
      </c>
      <c r="E723" s="13">
        <f>IF(C723="N/A", 0, INDEX('Probability Tables'!$J$56:$J$58, MATCH(C723, 'Probability Tables'!$A$56:$A$58, 0)))</f>
        <v>-0.25442485069529852</v>
      </c>
      <c r="F723" s="13">
        <f>'Probability Tables'!$E$3</f>
        <v>-0.48424598596127871</v>
      </c>
      <c r="G723" s="16">
        <f>SUM(D723:F723)</f>
        <v>-1.4537969239352977</v>
      </c>
      <c r="H723" s="14">
        <f>IF(B723="N/A", 0, INDEX('Probability Tables'!$K$48:$K$50, MATCH(B723, 'Probability Tables'!$A$48:$A$50, 0)))</f>
        <v>-1.624036711855253</v>
      </c>
      <c r="I723" s="14">
        <f>IF(C723="N/A", 0, INDEX('Probability Tables'!$K$56:$K$58, MATCH(C723, 'Probability Tables'!$A$56:$A$58, 0)))</f>
        <v>-0.45323538437685085</v>
      </c>
      <c r="J723" s="14">
        <f>'Probability Tables'!$E$4</f>
        <v>-0.95753369040820424</v>
      </c>
      <c r="K723" s="16">
        <f>SUM(H723:J723)</f>
        <v>-3.034805786640308</v>
      </c>
      <c r="L723" s="15">
        <f>EXP(G723)/(EXP(G723)+EXP(K723))*100</f>
        <v>82.934735008829435</v>
      </c>
      <c r="M723" s="15">
        <f>EXP(K723)/(EXP(K723)+EXP(G723))*100</f>
        <v>17.065264991170558</v>
      </c>
      <c r="N723" s="17">
        <f t="shared" si="11"/>
        <v>0</v>
      </c>
      <c r="O723" s="17">
        <v>0</v>
      </c>
    </row>
    <row r="724" spans="1:15" x14ac:dyDescent="0.25">
      <c r="A724" t="s">
        <v>1011</v>
      </c>
      <c r="B724" s="12" t="s">
        <v>1252</v>
      </c>
      <c r="C724" s="12" t="s">
        <v>15</v>
      </c>
      <c r="D724" s="13">
        <f>IF(B724="N/A", 0, INDEX('Probability Tables'!$J$48:$J$50, MATCH(B724, 'Probability Tables'!$A$48:$A$50, 0)))</f>
        <v>-1.6691571471357227</v>
      </c>
      <c r="E724" s="13">
        <f>IF(C724="N/A", 0, INDEX('Probability Tables'!$J$56:$J$58, MATCH(C724, 'Probability Tables'!$A$56:$A$58, 0)))</f>
        <v>-0.25442485069529852</v>
      </c>
      <c r="F724" s="13">
        <f>'Probability Tables'!$E$3</f>
        <v>-0.48424598596127871</v>
      </c>
      <c r="G724" s="16">
        <f>SUM(D724:F724)</f>
        <v>-2.4078279837923002</v>
      </c>
      <c r="H724" s="14">
        <f>IF(B724="N/A", 0, INDEX('Probability Tables'!$K$48:$K$50, MATCH(B724, 'Probability Tables'!$A$48:$A$50, 0)))</f>
        <v>-1.4997389951776758</v>
      </c>
      <c r="I724" s="14">
        <f>IF(C724="N/A", 0, INDEX('Probability Tables'!$K$56:$K$58, MATCH(C724, 'Probability Tables'!$A$56:$A$58, 0)))</f>
        <v>-0.45323538437685085</v>
      </c>
      <c r="J724" s="14">
        <f>'Probability Tables'!$E$4</f>
        <v>-0.95753369040820424</v>
      </c>
      <c r="K724" s="16">
        <f>SUM(H724:J724)</f>
        <v>-2.9105080699627308</v>
      </c>
      <c r="L724" s="15">
        <f>EXP(G724)/(EXP(G724)+EXP(K724))*100</f>
        <v>62.308895438074174</v>
      </c>
      <c r="M724" s="15">
        <f>EXP(K724)/(EXP(K724)+EXP(G724))*100</f>
        <v>37.691104561925826</v>
      </c>
      <c r="N724" s="17">
        <f t="shared" si="11"/>
        <v>0</v>
      </c>
      <c r="O724" s="17">
        <v>0</v>
      </c>
    </row>
    <row r="725" spans="1:15" x14ac:dyDescent="0.25">
      <c r="A725" t="s">
        <v>1012</v>
      </c>
      <c r="B725" s="12" t="s">
        <v>1252</v>
      </c>
      <c r="C725" s="12" t="s">
        <v>15</v>
      </c>
      <c r="D725" s="13">
        <f>IF(B725="N/A", 0, INDEX('Probability Tables'!$J$48:$J$50, MATCH(B725, 'Probability Tables'!$A$48:$A$50, 0)))</f>
        <v>-1.6691571471357227</v>
      </c>
      <c r="E725" s="13">
        <f>IF(C725="N/A", 0, INDEX('Probability Tables'!$J$56:$J$58, MATCH(C725, 'Probability Tables'!$A$56:$A$58, 0)))</f>
        <v>-0.25442485069529852</v>
      </c>
      <c r="F725" s="13">
        <f>'Probability Tables'!$E$3</f>
        <v>-0.48424598596127871</v>
      </c>
      <c r="G725" s="16">
        <f>SUM(D725:F725)</f>
        <v>-2.4078279837923002</v>
      </c>
      <c r="H725" s="14">
        <f>IF(B725="N/A", 0, INDEX('Probability Tables'!$K$48:$K$50, MATCH(B725, 'Probability Tables'!$A$48:$A$50, 0)))</f>
        <v>-1.4997389951776758</v>
      </c>
      <c r="I725" s="14">
        <f>IF(C725="N/A", 0, INDEX('Probability Tables'!$K$56:$K$58, MATCH(C725, 'Probability Tables'!$A$56:$A$58, 0)))</f>
        <v>-0.45323538437685085</v>
      </c>
      <c r="J725" s="14">
        <f>'Probability Tables'!$E$4</f>
        <v>-0.95753369040820424</v>
      </c>
      <c r="K725" s="16">
        <f>SUM(H725:J725)</f>
        <v>-2.9105080699627308</v>
      </c>
      <c r="L725" s="15">
        <f>EXP(G725)/(EXP(G725)+EXP(K725))*100</f>
        <v>62.308895438074174</v>
      </c>
      <c r="M725" s="15">
        <f>EXP(K725)/(EXP(K725)+EXP(G725))*100</f>
        <v>37.691104561925826</v>
      </c>
      <c r="N725" s="17">
        <f t="shared" si="11"/>
        <v>0</v>
      </c>
      <c r="O725" s="17">
        <v>0</v>
      </c>
    </row>
    <row r="726" spans="1:15" x14ac:dyDescent="0.25">
      <c r="A726" t="s">
        <v>1013</v>
      </c>
      <c r="B726" s="12" t="s">
        <v>1250</v>
      </c>
      <c r="C726" s="12" t="s">
        <v>15</v>
      </c>
      <c r="D726" s="13">
        <f>IF(B726="N/A", 0, INDEX('Probability Tables'!$J$48:$J$50, MATCH(B726, 'Probability Tables'!$A$48:$A$50, 0)))</f>
        <v>-1.1317644959850102</v>
      </c>
      <c r="E726" s="13">
        <f>IF(C726="N/A", 0, INDEX('Probability Tables'!$J$56:$J$58, MATCH(C726, 'Probability Tables'!$A$56:$A$58, 0)))</f>
        <v>-0.25442485069529852</v>
      </c>
      <c r="F726" s="13">
        <f>'Probability Tables'!$E$3</f>
        <v>-0.48424598596127871</v>
      </c>
      <c r="G726" s="16">
        <f>SUM(D726:F726)</f>
        <v>-1.8704353326415875</v>
      </c>
      <c r="H726" s="14">
        <f>IF(B726="N/A", 0, INDEX('Probability Tables'!$K$48:$K$50, MATCH(B726, 'Probability Tables'!$A$48:$A$50, 0)))</f>
        <v>-0.54522705048332309</v>
      </c>
      <c r="I726" s="14">
        <f>IF(C726="N/A", 0, INDEX('Probability Tables'!$K$56:$K$58, MATCH(C726, 'Probability Tables'!$A$56:$A$58, 0)))</f>
        <v>-0.45323538437685085</v>
      </c>
      <c r="J726" s="14">
        <f>'Probability Tables'!$E$4</f>
        <v>-0.95753369040820424</v>
      </c>
      <c r="K726" s="16">
        <f>SUM(H726:J726)</f>
        <v>-1.9559961252683782</v>
      </c>
      <c r="L726" s="15">
        <f>EXP(G726)/(EXP(G726)+EXP(K726))*100</f>
        <v>52.137715852432443</v>
      </c>
      <c r="M726" s="15">
        <f>EXP(K726)/(EXP(K726)+EXP(G726))*100</f>
        <v>47.862284147567557</v>
      </c>
      <c r="N726" s="17">
        <f t="shared" si="11"/>
        <v>0</v>
      </c>
      <c r="O726" s="17">
        <v>1</v>
      </c>
    </row>
    <row r="727" spans="1:15" x14ac:dyDescent="0.25">
      <c r="A727" t="s">
        <v>1015</v>
      </c>
      <c r="B727" s="12" t="s">
        <v>1251</v>
      </c>
      <c r="C727" s="12" t="s">
        <v>15</v>
      </c>
      <c r="D727" s="13">
        <f>IF(B727="N/A", 0, INDEX('Probability Tables'!$J$48:$J$50, MATCH(B727, 'Probability Tables'!$A$48:$A$50, 0)))</f>
        <v>-0.71512608727872051</v>
      </c>
      <c r="E727" s="13">
        <f>IF(C727="N/A", 0, INDEX('Probability Tables'!$J$56:$J$58, MATCH(C727, 'Probability Tables'!$A$56:$A$58, 0)))</f>
        <v>-0.25442485069529852</v>
      </c>
      <c r="F727" s="13">
        <f>'Probability Tables'!$E$3</f>
        <v>-0.48424598596127871</v>
      </c>
      <c r="G727" s="16">
        <f>SUM(D727:F727)</f>
        <v>-1.4537969239352977</v>
      </c>
      <c r="H727" s="14">
        <f>IF(B727="N/A", 0, INDEX('Probability Tables'!$K$48:$K$50, MATCH(B727, 'Probability Tables'!$A$48:$A$50, 0)))</f>
        <v>-1.624036711855253</v>
      </c>
      <c r="I727" s="14">
        <f>IF(C727="N/A", 0, INDEX('Probability Tables'!$K$56:$K$58, MATCH(C727, 'Probability Tables'!$A$56:$A$58, 0)))</f>
        <v>-0.45323538437685085</v>
      </c>
      <c r="J727" s="14">
        <f>'Probability Tables'!$E$4</f>
        <v>-0.95753369040820424</v>
      </c>
      <c r="K727" s="16">
        <f>SUM(H727:J727)</f>
        <v>-3.034805786640308</v>
      </c>
      <c r="L727" s="15">
        <f>EXP(G727)/(EXP(G727)+EXP(K727))*100</f>
        <v>82.934735008829435</v>
      </c>
      <c r="M727" s="15">
        <f>EXP(K727)/(EXP(K727)+EXP(G727))*100</f>
        <v>17.065264991170558</v>
      </c>
      <c r="N727" s="17">
        <f t="shared" si="11"/>
        <v>0</v>
      </c>
      <c r="O727" s="17">
        <v>0</v>
      </c>
    </row>
    <row r="728" spans="1:15" x14ac:dyDescent="0.25">
      <c r="A728" t="s">
        <v>1016</v>
      </c>
      <c r="B728" s="12" t="s">
        <v>1250</v>
      </c>
      <c r="C728" s="12" t="s">
        <v>15</v>
      </c>
      <c r="D728" s="13">
        <f>IF(B728="N/A", 0, INDEX('Probability Tables'!$J$48:$J$50, MATCH(B728, 'Probability Tables'!$A$48:$A$50, 0)))</f>
        <v>-1.1317644959850102</v>
      </c>
      <c r="E728" s="13">
        <f>IF(C728="N/A", 0, INDEX('Probability Tables'!$J$56:$J$58, MATCH(C728, 'Probability Tables'!$A$56:$A$58, 0)))</f>
        <v>-0.25442485069529852</v>
      </c>
      <c r="F728" s="13">
        <f>'Probability Tables'!$E$3</f>
        <v>-0.48424598596127871</v>
      </c>
      <c r="G728" s="16">
        <f>SUM(D728:F728)</f>
        <v>-1.8704353326415875</v>
      </c>
      <c r="H728" s="14">
        <f>IF(B728="N/A", 0, INDEX('Probability Tables'!$K$48:$K$50, MATCH(B728, 'Probability Tables'!$A$48:$A$50, 0)))</f>
        <v>-0.54522705048332309</v>
      </c>
      <c r="I728" s="14">
        <f>IF(C728="N/A", 0, INDEX('Probability Tables'!$K$56:$K$58, MATCH(C728, 'Probability Tables'!$A$56:$A$58, 0)))</f>
        <v>-0.45323538437685085</v>
      </c>
      <c r="J728" s="14">
        <f>'Probability Tables'!$E$4</f>
        <v>-0.95753369040820424</v>
      </c>
      <c r="K728" s="16">
        <f>SUM(H728:J728)</f>
        <v>-1.9559961252683782</v>
      </c>
      <c r="L728" s="15">
        <f>EXP(G728)/(EXP(G728)+EXP(K728))*100</f>
        <v>52.137715852432443</v>
      </c>
      <c r="M728" s="15">
        <f>EXP(K728)/(EXP(K728)+EXP(G728))*100</f>
        <v>47.862284147567557</v>
      </c>
      <c r="N728" s="17">
        <f t="shared" si="11"/>
        <v>0</v>
      </c>
      <c r="O728" s="17">
        <v>1</v>
      </c>
    </row>
    <row r="729" spans="1:15" x14ac:dyDescent="0.25">
      <c r="A729" t="s">
        <v>1017</v>
      </c>
      <c r="B729" s="12" t="s">
        <v>1251</v>
      </c>
      <c r="C729" s="12" t="s">
        <v>27</v>
      </c>
      <c r="D729" s="13">
        <f>IF(B729="N/A", 0, INDEX('Probability Tables'!$J$48:$J$50, MATCH(B729, 'Probability Tables'!$A$48:$A$50, 0)))</f>
        <v>-0.71512608727872051</v>
      </c>
      <c r="E729" s="13">
        <f>IF(C729="N/A", 0, INDEX('Probability Tables'!$J$56:$J$58, MATCH(C729, 'Probability Tables'!$A$56:$A$58, 0)))</f>
        <v>-2.4423470353692043</v>
      </c>
      <c r="F729" s="13">
        <f>'Probability Tables'!$E$3</f>
        <v>-0.48424598596127871</v>
      </c>
      <c r="G729" s="16">
        <f>SUM(D729:F729)</f>
        <v>-3.6417191086092036</v>
      </c>
      <c r="H729" s="14">
        <f>IF(B729="N/A", 0, INDEX('Probability Tables'!$K$48:$K$50, MATCH(B729, 'Probability Tables'!$A$48:$A$50, 0)))</f>
        <v>-1.624036711855253</v>
      </c>
      <c r="I729" s="14">
        <f>IF(C729="N/A", 0, INDEX('Probability Tables'!$K$56:$K$58, MATCH(C729, 'Probability Tables'!$A$56:$A$58, 0)))</f>
        <v>-2.4037432426807936</v>
      </c>
      <c r="J729" s="14">
        <f>'Probability Tables'!$E$4</f>
        <v>-0.95753369040820424</v>
      </c>
      <c r="K729" s="16">
        <f>SUM(H729:J729)</f>
        <v>-4.9853136449442506</v>
      </c>
      <c r="L729" s="15">
        <f>EXP(G729)/(EXP(G729)+EXP(K729))*100</f>
        <v>79.308044015970736</v>
      </c>
      <c r="M729" s="15">
        <f>EXP(K729)/(EXP(K729)+EXP(G729))*100</f>
        <v>20.69195598402926</v>
      </c>
      <c r="N729" s="17">
        <f t="shared" si="11"/>
        <v>0</v>
      </c>
      <c r="O729" s="17">
        <v>1</v>
      </c>
    </row>
    <row r="730" spans="1:15" x14ac:dyDescent="0.25">
      <c r="A730" t="s">
        <v>1018</v>
      </c>
      <c r="B730" s="12" t="s">
        <v>1250</v>
      </c>
      <c r="C730" s="12" t="s">
        <v>15</v>
      </c>
      <c r="D730" s="13">
        <f>IF(B730="N/A", 0, INDEX('Probability Tables'!$J$48:$J$50, MATCH(B730, 'Probability Tables'!$A$48:$A$50, 0)))</f>
        <v>-1.1317644959850102</v>
      </c>
      <c r="E730" s="13">
        <f>IF(C730="N/A", 0, INDEX('Probability Tables'!$J$56:$J$58, MATCH(C730, 'Probability Tables'!$A$56:$A$58, 0)))</f>
        <v>-0.25442485069529852</v>
      </c>
      <c r="F730" s="13">
        <f>'Probability Tables'!$E$3</f>
        <v>-0.48424598596127871</v>
      </c>
      <c r="G730" s="16">
        <f>SUM(D730:F730)</f>
        <v>-1.8704353326415875</v>
      </c>
      <c r="H730" s="14">
        <f>IF(B730="N/A", 0, INDEX('Probability Tables'!$K$48:$K$50, MATCH(B730, 'Probability Tables'!$A$48:$A$50, 0)))</f>
        <v>-0.54522705048332309</v>
      </c>
      <c r="I730" s="14">
        <f>IF(C730="N/A", 0, INDEX('Probability Tables'!$K$56:$K$58, MATCH(C730, 'Probability Tables'!$A$56:$A$58, 0)))</f>
        <v>-0.45323538437685085</v>
      </c>
      <c r="J730" s="14">
        <f>'Probability Tables'!$E$4</f>
        <v>-0.95753369040820424</v>
      </c>
      <c r="K730" s="16">
        <f>SUM(H730:J730)</f>
        <v>-1.9559961252683782</v>
      </c>
      <c r="L730" s="15">
        <f>EXP(G730)/(EXP(G730)+EXP(K730))*100</f>
        <v>52.137715852432443</v>
      </c>
      <c r="M730" s="15">
        <f>EXP(K730)/(EXP(K730)+EXP(G730))*100</f>
        <v>47.862284147567557</v>
      </c>
      <c r="N730" s="17">
        <f t="shared" si="11"/>
        <v>0</v>
      </c>
      <c r="O730" s="17">
        <v>0</v>
      </c>
    </row>
    <row r="731" spans="1:15" x14ac:dyDescent="0.25">
      <c r="A731" t="s">
        <v>1019</v>
      </c>
      <c r="B731" s="12" t="s">
        <v>1251</v>
      </c>
      <c r="C731" s="12" t="s">
        <v>15</v>
      </c>
      <c r="D731" s="13">
        <f>IF(B731="N/A", 0, INDEX('Probability Tables'!$J$48:$J$50, MATCH(B731, 'Probability Tables'!$A$48:$A$50, 0)))</f>
        <v>-0.71512608727872051</v>
      </c>
      <c r="E731" s="13">
        <f>IF(C731="N/A", 0, INDEX('Probability Tables'!$J$56:$J$58, MATCH(C731, 'Probability Tables'!$A$56:$A$58, 0)))</f>
        <v>-0.25442485069529852</v>
      </c>
      <c r="F731" s="13">
        <f>'Probability Tables'!$E$3</f>
        <v>-0.48424598596127871</v>
      </c>
      <c r="G731" s="16">
        <f>SUM(D731:F731)</f>
        <v>-1.4537969239352977</v>
      </c>
      <c r="H731" s="14">
        <f>IF(B731="N/A", 0, INDEX('Probability Tables'!$K$48:$K$50, MATCH(B731, 'Probability Tables'!$A$48:$A$50, 0)))</f>
        <v>-1.624036711855253</v>
      </c>
      <c r="I731" s="14">
        <f>IF(C731="N/A", 0, INDEX('Probability Tables'!$K$56:$K$58, MATCH(C731, 'Probability Tables'!$A$56:$A$58, 0)))</f>
        <v>-0.45323538437685085</v>
      </c>
      <c r="J731" s="14">
        <f>'Probability Tables'!$E$4</f>
        <v>-0.95753369040820424</v>
      </c>
      <c r="K731" s="16">
        <f>SUM(H731:J731)</f>
        <v>-3.034805786640308</v>
      </c>
      <c r="L731" s="15">
        <f>EXP(G731)/(EXP(G731)+EXP(K731))*100</f>
        <v>82.934735008829435</v>
      </c>
      <c r="M731" s="15">
        <f>EXP(K731)/(EXP(K731)+EXP(G731))*100</f>
        <v>17.065264991170558</v>
      </c>
      <c r="N731" s="17">
        <f t="shared" si="11"/>
        <v>0</v>
      </c>
      <c r="O731" s="17">
        <v>0</v>
      </c>
    </row>
    <row r="732" spans="1:15" x14ac:dyDescent="0.25">
      <c r="A732" t="s">
        <v>1021</v>
      </c>
      <c r="B732" s="12" t="s">
        <v>1250</v>
      </c>
      <c r="C732" s="12" t="s">
        <v>15</v>
      </c>
      <c r="D732" s="13">
        <f>IF(B732="N/A", 0, INDEX('Probability Tables'!$J$48:$J$50, MATCH(B732, 'Probability Tables'!$A$48:$A$50, 0)))</f>
        <v>-1.1317644959850102</v>
      </c>
      <c r="E732" s="13">
        <f>IF(C732="N/A", 0, INDEX('Probability Tables'!$J$56:$J$58, MATCH(C732, 'Probability Tables'!$A$56:$A$58, 0)))</f>
        <v>-0.25442485069529852</v>
      </c>
      <c r="F732" s="13">
        <f>'Probability Tables'!$E$3</f>
        <v>-0.48424598596127871</v>
      </c>
      <c r="G732" s="16">
        <f>SUM(D732:F732)</f>
        <v>-1.8704353326415875</v>
      </c>
      <c r="H732" s="14">
        <f>IF(B732="N/A", 0, INDEX('Probability Tables'!$K$48:$K$50, MATCH(B732, 'Probability Tables'!$A$48:$A$50, 0)))</f>
        <v>-0.54522705048332309</v>
      </c>
      <c r="I732" s="14">
        <f>IF(C732="N/A", 0, INDEX('Probability Tables'!$K$56:$K$58, MATCH(C732, 'Probability Tables'!$A$56:$A$58, 0)))</f>
        <v>-0.45323538437685085</v>
      </c>
      <c r="J732" s="14">
        <f>'Probability Tables'!$E$4</f>
        <v>-0.95753369040820424</v>
      </c>
      <c r="K732" s="16">
        <f>SUM(H732:J732)</f>
        <v>-1.9559961252683782</v>
      </c>
      <c r="L732" s="15">
        <f>EXP(G732)/(EXP(G732)+EXP(K732))*100</f>
        <v>52.137715852432443</v>
      </c>
      <c r="M732" s="15">
        <f>EXP(K732)/(EXP(K732)+EXP(G732))*100</f>
        <v>47.862284147567557</v>
      </c>
      <c r="N732" s="17">
        <f t="shared" si="11"/>
        <v>0</v>
      </c>
      <c r="O732" s="17">
        <v>1</v>
      </c>
    </row>
    <row r="733" spans="1:15" x14ac:dyDescent="0.25">
      <c r="A733" t="s">
        <v>1022</v>
      </c>
      <c r="B733" s="12" t="s">
        <v>1252</v>
      </c>
      <c r="C733" s="12" t="s">
        <v>20</v>
      </c>
      <c r="D733" s="13">
        <f>IF(B733="N/A", 0, INDEX('Probability Tables'!$J$48:$J$50, MATCH(B733, 'Probability Tables'!$A$48:$A$50, 0)))</f>
        <v>-1.6691571471357227</v>
      </c>
      <c r="E733" s="13">
        <f>IF(C733="N/A", 0, INDEX('Probability Tables'!$J$56:$J$58, MATCH(C733, 'Probability Tables'!$A$56:$A$58, 0)))</f>
        <v>-1.9828147059907641</v>
      </c>
      <c r="F733" s="13">
        <f>'Probability Tables'!$E$3</f>
        <v>-0.48424598596127871</v>
      </c>
      <c r="G733" s="16">
        <f>SUM(D733:F733)</f>
        <v>-4.1362178390877657</v>
      </c>
      <c r="H733" s="14">
        <f>IF(B733="N/A", 0, INDEX('Probability Tables'!$K$48:$K$50, MATCH(B733, 'Probability Tables'!$A$48:$A$50, 0)))</f>
        <v>-1.4997389951776758</v>
      </c>
      <c r="I733" s="14">
        <f>IF(C733="N/A", 0, INDEX('Probability Tables'!$K$56:$K$58, MATCH(C733, 'Probability Tables'!$A$56:$A$58, 0)))</f>
        <v>-1.2944356648959361</v>
      </c>
      <c r="J733" s="14">
        <f>'Probability Tables'!$E$4</f>
        <v>-0.95753369040820424</v>
      </c>
      <c r="K733" s="16">
        <f>SUM(H733:J733)</f>
        <v>-3.7517083504818158</v>
      </c>
      <c r="L733" s="15">
        <f>EXP(G733)/(EXP(G733)+EXP(K733))*100</f>
        <v>40.503972531057862</v>
      </c>
      <c r="M733" s="15">
        <f>EXP(K733)/(EXP(K733)+EXP(G733))*100</f>
        <v>59.496027468942138</v>
      </c>
      <c r="N733" s="17">
        <f t="shared" si="11"/>
        <v>1</v>
      </c>
      <c r="O733" s="17">
        <v>0</v>
      </c>
    </row>
    <row r="734" spans="1:15" x14ac:dyDescent="0.25">
      <c r="A734" t="s">
        <v>1023</v>
      </c>
      <c r="B734" s="12" t="s">
        <v>1251</v>
      </c>
      <c r="C734" s="12" t="s">
        <v>15</v>
      </c>
      <c r="D734" s="13">
        <f>IF(B734="N/A", 0, INDEX('Probability Tables'!$J$48:$J$50, MATCH(B734, 'Probability Tables'!$A$48:$A$50, 0)))</f>
        <v>-0.71512608727872051</v>
      </c>
      <c r="E734" s="13">
        <f>IF(C734="N/A", 0, INDEX('Probability Tables'!$J$56:$J$58, MATCH(C734, 'Probability Tables'!$A$56:$A$58, 0)))</f>
        <v>-0.25442485069529852</v>
      </c>
      <c r="F734" s="13">
        <f>'Probability Tables'!$E$3</f>
        <v>-0.48424598596127871</v>
      </c>
      <c r="G734" s="16">
        <f>SUM(D734:F734)</f>
        <v>-1.4537969239352977</v>
      </c>
      <c r="H734" s="14">
        <f>IF(B734="N/A", 0, INDEX('Probability Tables'!$K$48:$K$50, MATCH(B734, 'Probability Tables'!$A$48:$A$50, 0)))</f>
        <v>-1.624036711855253</v>
      </c>
      <c r="I734" s="14">
        <f>IF(C734="N/A", 0, INDEX('Probability Tables'!$K$56:$K$58, MATCH(C734, 'Probability Tables'!$A$56:$A$58, 0)))</f>
        <v>-0.45323538437685085</v>
      </c>
      <c r="J734" s="14">
        <f>'Probability Tables'!$E$4</f>
        <v>-0.95753369040820424</v>
      </c>
      <c r="K734" s="16">
        <f>SUM(H734:J734)</f>
        <v>-3.034805786640308</v>
      </c>
      <c r="L734" s="15">
        <f>EXP(G734)/(EXP(G734)+EXP(K734))*100</f>
        <v>82.934735008829435</v>
      </c>
      <c r="M734" s="15">
        <f>EXP(K734)/(EXP(K734)+EXP(G734))*100</f>
        <v>17.065264991170558</v>
      </c>
      <c r="N734" s="17">
        <f t="shared" si="11"/>
        <v>0</v>
      </c>
      <c r="O734" s="17">
        <v>0</v>
      </c>
    </row>
    <row r="735" spans="1:15" x14ac:dyDescent="0.25">
      <c r="A735" t="s">
        <v>1024</v>
      </c>
      <c r="B735" s="12" t="s">
        <v>1252</v>
      </c>
      <c r="C735" s="12" t="s">
        <v>15</v>
      </c>
      <c r="D735" s="13">
        <f>IF(B735="N/A", 0, INDEX('Probability Tables'!$J$48:$J$50, MATCH(B735, 'Probability Tables'!$A$48:$A$50, 0)))</f>
        <v>-1.6691571471357227</v>
      </c>
      <c r="E735" s="13">
        <f>IF(C735="N/A", 0, INDEX('Probability Tables'!$J$56:$J$58, MATCH(C735, 'Probability Tables'!$A$56:$A$58, 0)))</f>
        <v>-0.25442485069529852</v>
      </c>
      <c r="F735" s="13">
        <f>'Probability Tables'!$E$3</f>
        <v>-0.48424598596127871</v>
      </c>
      <c r="G735" s="16">
        <f>SUM(D735:F735)</f>
        <v>-2.4078279837923002</v>
      </c>
      <c r="H735" s="14">
        <f>IF(B735="N/A", 0, INDEX('Probability Tables'!$K$48:$K$50, MATCH(B735, 'Probability Tables'!$A$48:$A$50, 0)))</f>
        <v>-1.4997389951776758</v>
      </c>
      <c r="I735" s="14">
        <f>IF(C735="N/A", 0, INDEX('Probability Tables'!$K$56:$K$58, MATCH(C735, 'Probability Tables'!$A$56:$A$58, 0)))</f>
        <v>-0.45323538437685085</v>
      </c>
      <c r="J735" s="14">
        <f>'Probability Tables'!$E$4</f>
        <v>-0.95753369040820424</v>
      </c>
      <c r="K735" s="16">
        <f>SUM(H735:J735)</f>
        <v>-2.9105080699627308</v>
      </c>
      <c r="L735" s="15">
        <f>EXP(G735)/(EXP(G735)+EXP(K735))*100</f>
        <v>62.308895438074174</v>
      </c>
      <c r="M735" s="15">
        <f>EXP(K735)/(EXP(K735)+EXP(G735))*100</f>
        <v>37.691104561925826</v>
      </c>
      <c r="N735" s="17">
        <f t="shared" si="11"/>
        <v>0</v>
      </c>
      <c r="O735" s="17">
        <v>0</v>
      </c>
    </row>
    <row r="736" spans="1:15" x14ac:dyDescent="0.25">
      <c r="A736" t="s">
        <v>1025</v>
      </c>
      <c r="B736" s="12" t="s">
        <v>1252</v>
      </c>
      <c r="C736" s="12" t="s">
        <v>15</v>
      </c>
      <c r="D736" s="13">
        <f>IF(B736="N/A", 0, INDEX('Probability Tables'!$J$48:$J$50, MATCH(B736, 'Probability Tables'!$A$48:$A$50, 0)))</f>
        <v>-1.6691571471357227</v>
      </c>
      <c r="E736" s="13">
        <f>IF(C736="N/A", 0, INDEX('Probability Tables'!$J$56:$J$58, MATCH(C736, 'Probability Tables'!$A$56:$A$58, 0)))</f>
        <v>-0.25442485069529852</v>
      </c>
      <c r="F736" s="13">
        <f>'Probability Tables'!$E$3</f>
        <v>-0.48424598596127871</v>
      </c>
      <c r="G736" s="16">
        <f>SUM(D736:F736)</f>
        <v>-2.4078279837923002</v>
      </c>
      <c r="H736" s="14">
        <f>IF(B736="N/A", 0, INDEX('Probability Tables'!$K$48:$K$50, MATCH(B736, 'Probability Tables'!$A$48:$A$50, 0)))</f>
        <v>-1.4997389951776758</v>
      </c>
      <c r="I736" s="14">
        <f>IF(C736="N/A", 0, INDEX('Probability Tables'!$K$56:$K$58, MATCH(C736, 'Probability Tables'!$A$56:$A$58, 0)))</f>
        <v>-0.45323538437685085</v>
      </c>
      <c r="J736" s="14">
        <f>'Probability Tables'!$E$4</f>
        <v>-0.95753369040820424</v>
      </c>
      <c r="K736" s="16">
        <f>SUM(H736:J736)</f>
        <v>-2.9105080699627308</v>
      </c>
      <c r="L736" s="15">
        <f>EXP(G736)/(EXP(G736)+EXP(K736))*100</f>
        <v>62.308895438074174</v>
      </c>
      <c r="M736" s="15">
        <f>EXP(K736)/(EXP(K736)+EXP(G736))*100</f>
        <v>37.691104561925826</v>
      </c>
      <c r="N736" s="17">
        <f t="shared" si="11"/>
        <v>0</v>
      </c>
      <c r="O736" s="17">
        <v>0</v>
      </c>
    </row>
    <row r="737" spans="1:15" x14ac:dyDescent="0.25">
      <c r="A737" t="s">
        <v>1026</v>
      </c>
      <c r="B737" s="12" t="s">
        <v>1252</v>
      </c>
      <c r="C737" s="12" t="s">
        <v>15</v>
      </c>
      <c r="D737" s="13">
        <f>IF(B737="N/A", 0, INDEX('Probability Tables'!$J$48:$J$50, MATCH(B737, 'Probability Tables'!$A$48:$A$50, 0)))</f>
        <v>-1.6691571471357227</v>
      </c>
      <c r="E737" s="13">
        <f>IF(C737="N/A", 0, INDEX('Probability Tables'!$J$56:$J$58, MATCH(C737, 'Probability Tables'!$A$56:$A$58, 0)))</f>
        <v>-0.25442485069529852</v>
      </c>
      <c r="F737" s="13">
        <f>'Probability Tables'!$E$3</f>
        <v>-0.48424598596127871</v>
      </c>
      <c r="G737" s="16">
        <f>SUM(D737:F737)</f>
        <v>-2.4078279837923002</v>
      </c>
      <c r="H737" s="14">
        <f>IF(B737="N/A", 0, INDEX('Probability Tables'!$K$48:$K$50, MATCH(B737, 'Probability Tables'!$A$48:$A$50, 0)))</f>
        <v>-1.4997389951776758</v>
      </c>
      <c r="I737" s="14">
        <f>IF(C737="N/A", 0, INDEX('Probability Tables'!$K$56:$K$58, MATCH(C737, 'Probability Tables'!$A$56:$A$58, 0)))</f>
        <v>-0.45323538437685085</v>
      </c>
      <c r="J737" s="14">
        <f>'Probability Tables'!$E$4</f>
        <v>-0.95753369040820424</v>
      </c>
      <c r="K737" s="16">
        <f>SUM(H737:J737)</f>
        <v>-2.9105080699627308</v>
      </c>
      <c r="L737" s="15">
        <f>EXP(G737)/(EXP(G737)+EXP(K737))*100</f>
        <v>62.308895438074174</v>
      </c>
      <c r="M737" s="15">
        <f>EXP(K737)/(EXP(K737)+EXP(G737))*100</f>
        <v>37.691104561925826</v>
      </c>
      <c r="N737" s="17">
        <f t="shared" si="11"/>
        <v>0</v>
      </c>
      <c r="O737" s="17">
        <v>0</v>
      </c>
    </row>
    <row r="738" spans="1:15" x14ac:dyDescent="0.25">
      <c r="A738" t="s">
        <v>1027</v>
      </c>
      <c r="B738" s="12" t="s">
        <v>1250</v>
      </c>
      <c r="C738" s="12" t="s">
        <v>15</v>
      </c>
      <c r="D738" s="13">
        <f>IF(B738="N/A", 0, INDEX('Probability Tables'!$J$48:$J$50, MATCH(B738, 'Probability Tables'!$A$48:$A$50, 0)))</f>
        <v>-1.1317644959850102</v>
      </c>
      <c r="E738" s="13">
        <f>IF(C738="N/A", 0, INDEX('Probability Tables'!$J$56:$J$58, MATCH(C738, 'Probability Tables'!$A$56:$A$58, 0)))</f>
        <v>-0.25442485069529852</v>
      </c>
      <c r="F738" s="13">
        <f>'Probability Tables'!$E$3</f>
        <v>-0.48424598596127871</v>
      </c>
      <c r="G738" s="16">
        <f>SUM(D738:F738)</f>
        <v>-1.8704353326415875</v>
      </c>
      <c r="H738" s="14">
        <f>IF(B738="N/A", 0, INDEX('Probability Tables'!$K$48:$K$50, MATCH(B738, 'Probability Tables'!$A$48:$A$50, 0)))</f>
        <v>-0.54522705048332309</v>
      </c>
      <c r="I738" s="14">
        <f>IF(C738="N/A", 0, INDEX('Probability Tables'!$K$56:$K$58, MATCH(C738, 'Probability Tables'!$A$56:$A$58, 0)))</f>
        <v>-0.45323538437685085</v>
      </c>
      <c r="J738" s="14">
        <f>'Probability Tables'!$E$4</f>
        <v>-0.95753369040820424</v>
      </c>
      <c r="K738" s="16">
        <f>SUM(H738:J738)</f>
        <v>-1.9559961252683782</v>
      </c>
      <c r="L738" s="15">
        <f>EXP(G738)/(EXP(G738)+EXP(K738))*100</f>
        <v>52.137715852432443</v>
      </c>
      <c r="M738" s="15">
        <f>EXP(K738)/(EXP(K738)+EXP(G738))*100</f>
        <v>47.862284147567557</v>
      </c>
      <c r="N738" s="17">
        <f t="shared" si="11"/>
        <v>0</v>
      </c>
      <c r="O738" s="17">
        <v>0</v>
      </c>
    </row>
    <row r="739" spans="1:15" x14ac:dyDescent="0.25">
      <c r="A739" t="s">
        <v>1028</v>
      </c>
      <c r="B739" s="12" t="s">
        <v>1250</v>
      </c>
      <c r="C739" s="12" t="s">
        <v>20</v>
      </c>
      <c r="D739" s="13">
        <f>IF(B739="N/A", 0, INDEX('Probability Tables'!$J$48:$J$50, MATCH(B739, 'Probability Tables'!$A$48:$A$50, 0)))</f>
        <v>-1.1317644959850102</v>
      </c>
      <c r="E739" s="13">
        <f>IF(C739="N/A", 0, INDEX('Probability Tables'!$J$56:$J$58, MATCH(C739, 'Probability Tables'!$A$56:$A$58, 0)))</f>
        <v>-1.9828147059907641</v>
      </c>
      <c r="F739" s="13">
        <f>'Probability Tables'!$E$3</f>
        <v>-0.48424598596127871</v>
      </c>
      <c r="G739" s="16">
        <f>SUM(D739:F739)</f>
        <v>-3.5988251879370532</v>
      </c>
      <c r="H739" s="14">
        <f>IF(B739="N/A", 0, INDEX('Probability Tables'!$K$48:$K$50, MATCH(B739, 'Probability Tables'!$A$48:$A$50, 0)))</f>
        <v>-0.54522705048332309</v>
      </c>
      <c r="I739" s="14">
        <f>IF(C739="N/A", 0, INDEX('Probability Tables'!$K$56:$K$58, MATCH(C739, 'Probability Tables'!$A$56:$A$58, 0)))</f>
        <v>-1.2944356648959361</v>
      </c>
      <c r="J739" s="14">
        <f>'Probability Tables'!$E$4</f>
        <v>-0.95753369040820424</v>
      </c>
      <c r="K739" s="16">
        <f>SUM(H739:J739)</f>
        <v>-2.7971964057874632</v>
      </c>
      <c r="L739" s="15">
        <f>EXP(G739)/(EXP(G739)+EXP(K739))*100</f>
        <v>30.967721442888767</v>
      </c>
      <c r="M739" s="15">
        <f>EXP(K739)/(EXP(K739)+EXP(G739))*100</f>
        <v>69.032278557111241</v>
      </c>
      <c r="N739" s="17">
        <f t="shared" si="11"/>
        <v>1</v>
      </c>
      <c r="O739" s="17">
        <v>1</v>
      </c>
    </row>
    <row r="740" spans="1:15" x14ac:dyDescent="0.25">
      <c r="A740" t="s">
        <v>1030</v>
      </c>
      <c r="B740" s="12" t="s">
        <v>1251</v>
      </c>
      <c r="C740" s="12" t="s">
        <v>15</v>
      </c>
      <c r="D740" s="13">
        <f>IF(B740="N/A", 0, INDEX('Probability Tables'!$J$48:$J$50, MATCH(B740, 'Probability Tables'!$A$48:$A$50, 0)))</f>
        <v>-0.71512608727872051</v>
      </c>
      <c r="E740" s="13">
        <f>IF(C740="N/A", 0, INDEX('Probability Tables'!$J$56:$J$58, MATCH(C740, 'Probability Tables'!$A$56:$A$58, 0)))</f>
        <v>-0.25442485069529852</v>
      </c>
      <c r="F740" s="13">
        <f>'Probability Tables'!$E$3</f>
        <v>-0.48424598596127871</v>
      </c>
      <c r="G740" s="16">
        <f>SUM(D740:F740)</f>
        <v>-1.4537969239352977</v>
      </c>
      <c r="H740" s="14">
        <f>IF(B740="N/A", 0, INDEX('Probability Tables'!$K$48:$K$50, MATCH(B740, 'Probability Tables'!$A$48:$A$50, 0)))</f>
        <v>-1.624036711855253</v>
      </c>
      <c r="I740" s="14">
        <f>IF(C740="N/A", 0, INDEX('Probability Tables'!$K$56:$K$58, MATCH(C740, 'Probability Tables'!$A$56:$A$58, 0)))</f>
        <v>-0.45323538437685085</v>
      </c>
      <c r="J740" s="14">
        <f>'Probability Tables'!$E$4</f>
        <v>-0.95753369040820424</v>
      </c>
      <c r="K740" s="16">
        <f>SUM(H740:J740)</f>
        <v>-3.034805786640308</v>
      </c>
      <c r="L740" s="15">
        <f>EXP(G740)/(EXP(G740)+EXP(K740))*100</f>
        <v>82.934735008829435</v>
      </c>
      <c r="M740" s="15">
        <f>EXP(K740)/(EXP(K740)+EXP(G740))*100</f>
        <v>17.065264991170558</v>
      </c>
      <c r="N740" s="17">
        <f t="shared" si="11"/>
        <v>0</v>
      </c>
      <c r="O740" s="17">
        <v>0</v>
      </c>
    </row>
    <row r="741" spans="1:15" x14ac:dyDescent="0.25">
      <c r="A741" t="s">
        <v>1031</v>
      </c>
      <c r="B741" s="12" t="s">
        <v>1251</v>
      </c>
      <c r="C741" s="12" t="s">
        <v>15</v>
      </c>
      <c r="D741" s="13">
        <f>IF(B741="N/A", 0, INDEX('Probability Tables'!$J$48:$J$50, MATCH(B741, 'Probability Tables'!$A$48:$A$50, 0)))</f>
        <v>-0.71512608727872051</v>
      </c>
      <c r="E741" s="13">
        <f>IF(C741="N/A", 0, INDEX('Probability Tables'!$J$56:$J$58, MATCH(C741, 'Probability Tables'!$A$56:$A$58, 0)))</f>
        <v>-0.25442485069529852</v>
      </c>
      <c r="F741" s="13">
        <f>'Probability Tables'!$E$3</f>
        <v>-0.48424598596127871</v>
      </c>
      <c r="G741" s="16">
        <f>SUM(D741:F741)</f>
        <v>-1.4537969239352977</v>
      </c>
      <c r="H741" s="14">
        <f>IF(B741="N/A", 0, INDEX('Probability Tables'!$K$48:$K$50, MATCH(B741, 'Probability Tables'!$A$48:$A$50, 0)))</f>
        <v>-1.624036711855253</v>
      </c>
      <c r="I741" s="14">
        <f>IF(C741="N/A", 0, INDEX('Probability Tables'!$K$56:$K$58, MATCH(C741, 'Probability Tables'!$A$56:$A$58, 0)))</f>
        <v>-0.45323538437685085</v>
      </c>
      <c r="J741" s="14">
        <f>'Probability Tables'!$E$4</f>
        <v>-0.95753369040820424</v>
      </c>
      <c r="K741" s="16">
        <f>SUM(H741:J741)</f>
        <v>-3.034805786640308</v>
      </c>
      <c r="L741" s="15">
        <f>EXP(G741)/(EXP(G741)+EXP(K741))*100</f>
        <v>82.934735008829435</v>
      </c>
      <c r="M741" s="15">
        <f>EXP(K741)/(EXP(K741)+EXP(G741))*100</f>
        <v>17.065264991170558</v>
      </c>
      <c r="N741" s="17">
        <f t="shared" si="11"/>
        <v>0</v>
      </c>
      <c r="O741" s="17">
        <v>0</v>
      </c>
    </row>
    <row r="742" spans="1:15" x14ac:dyDescent="0.25">
      <c r="A742" t="s">
        <v>1032</v>
      </c>
      <c r="B742" s="12" t="s">
        <v>1250</v>
      </c>
      <c r="C742" s="12" t="s">
        <v>15</v>
      </c>
      <c r="D742" s="13">
        <f>IF(B742="N/A", 0, INDEX('Probability Tables'!$J$48:$J$50, MATCH(B742, 'Probability Tables'!$A$48:$A$50, 0)))</f>
        <v>-1.1317644959850102</v>
      </c>
      <c r="E742" s="13">
        <f>IF(C742="N/A", 0, INDEX('Probability Tables'!$J$56:$J$58, MATCH(C742, 'Probability Tables'!$A$56:$A$58, 0)))</f>
        <v>-0.25442485069529852</v>
      </c>
      <c r="F742" s="13">
        <f>'Probability Tables'!$E$3</f>
        <v>-0.48424598596127871</v>
      </c>
      <c r="G742" s="16">
        <f>SUM(D742:F742)</f>
        <v>-1.8704353326415875</v>
      </c>
      <c r="H742" s="14">
        <f>IF(B742="N/A", 0, INDEX('Probability Tables'!$K$48:$K$50, MATCH(B742, 'Probability Tables'!$A$48:$A$50, 0)))</f>
        <v>-0.54522705048332309</v>
      </c>
      <c r="I742" s="14">
        <f>IF(C742="N/A", 0, INDEX('Probability Tables'!$K$56:$K$58, MATCH(C742, 'Probability Tables'!$A$56:$A$58, 0)))</f>
        <v>-0.45323538437685085</v>
      </c>
      <c r="J742" s="14">
        <f>'Probability Tables'!$E$4</f>
        <v>-0.95753369040820424</v>
      </c>
      <c r="K742" s="16">
        <f>SUM(H742:J742)</f>
        <v>-1.9559961252683782</v>
      </c>
      <c r="L742" s="15">
        <f>EXP(G742)/(EXP(G742)+EXP(K742))*100</f>
        <v>52.137715852432443</v>
      </c>
      <c r="M742" s="15">
        <f>EXP(K742)/(EXP(K742)+EXP(G742))*100</f>
        <v>47.862284147567557</v>
      </c>
      <c r="N742" s="17">
        <f t="shared" si="11"/>
        <v>0</v>
      </c>
      <c r="O742" s="17">
        <v>1</v>
      </c>
    </row>
    <row r="743" spans="1:15" x14ac:dyDescent="0.25">
      <c r="A743" t="s">
        <v>1034</v>
      </c>
      <c r="B743" s="12" t="s">
        <v>1250</v>
      </c>
      <c r="C743" s="12" t="s">
        <v>15</v>
      </c>
      <c r="D743" s="13">
        <f>IF(B743="N/A", 0, INDEX('Probability Tables'!$J$48:$J$50, MATCH(B743, 'Probability Tables'!$A$48:$A$50, 0)))</f>
        <v>-1.1317644959850102</v>
      </c>
      <c r="E743" s="13">
        <f>IF(C743="N/A", 0, INDEX('Probability Tables'!$J$56:$J$58, MATCH(C743, 'Probability Tables'!$A$56:$A$58, 0)))</f>
        <v>-0.25442485069529852</v>
      </c>
      <c r="F743" s="13">
        <f>'Probability Tables'!$E$3</f>
        <v>-0.48424598596127871</v>
      </c>
      <c r="G743" s="16">
        <f>SUM(D743:F743)</f>
        <v>-1.8704353326415875</v>
      </c>
      <c r="H743" s="14">
        <f>IF(B743="N/A", 0, INDEX('Probability Tables'!$K$48:$K$50, MATCH(B743, 'Probability Tables'!$A$48:$A$50, 0)))</f>
        <v>-0.54522705048332309</v>
      </c>
      <c r="I743" s="14">
        <f>IF(C743="N/A", 0, INDEX('Probability Tables'!$K$56:$K$58, MATCH(C743, 'Probability Tables'!$A$56:$A$58, 0)))</f>
        <v>-0.45323538437685085</v>
      </c>
      <c r="J743" s="14">
        <f>'Probability Tables'!$E$4</f>
        <v>-0.95753369040820424</v>
      </c>
      <c r="K743" s="16">
        <f>SUM(H743:J743)</f>
        <v>-1.9559961252683782</v>
      </c>
      <c r="L743" s="15">
        <f>EXP(G743)/(EXP(G743)+EXP(K743))*100</f>
        <v>52.137715852432443</v>
      </c>
      <c r="M743" s="15">
        <f>EXP(K743)/(EXP(K743)+EXP(G743))*100</f>
        <v>47.862284147567557</v>
      </c>
      <c r="N743" s="17">
        <f t="shared" si="11"/>
        <v>0</v>
      </c>
      <c r="O743" s="17">
        <v>0</v>
      </c>
    </row>
    <row r="744" spans="1:15" x14ac:dyDescent="0.25">
      <c r="A744" t="s">
        <v>1036</v>
      </c>
      <c r="B744" s="12" t="s">
        <v>1250</v>
      </c>
      <c r="C744" s="12" t="s">
        <v>20</v>
      </c>
      <c r="D744" s="13">
        <f>IF(B744="N/A", 0, INDEX('Probability Tables'!$J$48:$J$50, MATCH(B744, 'Probability Tables'!$A$48:$A$50, 0)))</f>
        <v>-1.1317644959850102</v>
      </c>
      <c r="E744" s="13">
        <f>IF(C744="N/A", 0, INDEX('Probability Tables'!$J$56:$J$58, MATCH(C744, 'Probability Tables'!$A$56:$A$58, 0)))</f>
        <v>-1.9828147059907641</v>
      </c>
      <c r="F744" s="13">
        <f>'Probability Tables'!$E$3</f>
        <v>-0.48424598596127871</v>
      </c>
      <c r="G744" s="16">
        <f>SUM(D744:F744)</f>
        <v>-3.5988251879370532</v>
      </c>
      <c r="H744" s="14">
        <f>IF(B744="N/A", 0, INDEX('Probability Tables'!$K$48:$K$50, MATCH(B744, 'Probability Tables'!$A$48:$A$50, 0)))</f>
        <v>-0.54522705048332309</v>
      </c>
      <c r="I744" s="14">
        <f>IF(C744="N/A", 0, INDEX('Probability Tables'!$K$56:$K$58, MATCH(C744, 'Probability Tables'!$A$56:$A$58, 0)))</f>
        <v>-1.2944356648959361</v>
      </c>
      <c r="J744" s="14">
        <f>'Probability Tables'!$E$4</f>
        <v>-0.95753369040820424</v>
      </c>
      <c r="K744" s="16">
        <f>SUM(H744:J744)</f>
        <v>-2.7971964057874632</v>
      </c>
      <c r="L744" s="15">
        <f>EXP(G744)/(EXP(G744)+EXP(K744))*100</f>
        <v>30.967721442888767</v>
      </c>
      <c r="M744" s="15">
        <f>EXP(K744)/(EXP(K744)+EXP(G744))*100</f>
        <v>69.032278557111241</v>
      </c>
      <c r="N744" s="17">
        <f t="shared" si="11"/>
        <v>1</v>
      </c>
      <c r="O744" s="17">
        <v>1</v>
      </c>
    </row>
    <row r="745" spans="1:15" x14ac:dyDescent="0.25">
      <c r="A745" t="s">
        <v>1037</v>
      </c>
      <c r="B745" s="12" t="s">
        <v>1252</v>
      </c>
      <c r="C745" s="12" t="s">
        <v>15</v>
      </c>
      <c r="D745" s="13">
        <f>IF(B745="N/A", 0, INDEX('Probability Tables'!$J$48:$J$50, MATCH(B745, 'Probability Tables'!$A$48:$A$50, 0)))</f>
        <v>-1.6691571471357227</v>
      </c>
      <c r="E745" s="13">
        <f>IF(C745="N/A", 0, INDEX('Probability Tables'!$J$56:$J$58, MATCH(C745, 'Probability Tables'!$A$56:$A$58, 0)))</f>
        <v>-0.25442485069529852</v>
      </c>
      <c r="F745" s="13">
        <f>'Probability Tables'!$E$3</f>
        <v>-0.48424598596127871</v>
      </c>
      <c r="G745" s="16">
        <f>SUM(D745:F745)</f>
        <v>-2.4078279837923002</v>
      </c>
      <c r="H745" s="14">
        <f>IF(B745="N/A", 0, INDEX('Probability Tables'!$K$48:$K$50, MATCH(B745, 'Probability Tables'!$A$48:$A$50, 0)))</f>
        <v>-1.4997389951776758</v>
      </c>
      <c r="I745" s="14">
        <f>IF(C745="N/A", 0, INDEX('Probability Tables'!$K$56:$K$58, MATCH(C745, 'Probability Tables'!$A$56:$A$58, 0)))</f>
        <v>-0.45323538437685085</v>
      </c>
      <c r="J745" s="14">
        <f>'Probability Tables'!$E$4</f>
        <v>-0.95753369040820424</v>
      </c>
      <c r="K745" s="16">
        <f>SUM(H745:J745)</f>
        <v>-2.9105080699627308</v>
      </c>
      <c r="L745" s="15">
        <f>EXP(G745)/(EXP(G745)+EXP(K745))*100</f>
        <v>62.308895438074174</v>
      </c>
      <c r="M745" s="15">
        <f>EXP(K745)/(EXP(K745)+EXP(G745))*100</f>
        <v>37.691104561925826</v>
      </c>
      <c r="N745" s="17">
        <f t="shared" si="11"/>
        <v>0</v>
      </c>
      <c r="O745" s="17">
        <v>0</v>
      </c>
    </row>
    <row r="746" spans="1:15" x14ac:dyDescent="0.25">
      <c r="A746" t="s">
        <v>1038</v>
      </c>
      <c r="B746" s="12" t="s">
        <v>1251</v>
      </c>
      <c r="C746" s="12" t="s">
        <v>15</v>
      </c>
      <c r="D746" s="13">
        <f>IF(B746="N/A", 0, INDEX('Probability Tables'!$J$48:$J$50, MATCH(B746, 'Probability Tables'!$A$48:$A$50, 0)))</f>
        <v>-0.71512608727872051</v>
      </c>
      <c r="E746" s="13">
        <f>IF(C746="N/A", 0, INDEX('Probability Tables'!$J$56:$J$58, MATCH(C746, 'Probability Tables'!$A$56:$A$58, 0)))</f>
        <v>-0.25442485069529852</v>
      </c>
      <c r="F746" s="13">
        <f>'Probability Tables'!$E$3</f>
        <v>-0.48424598596127871</v>
      </c>
      <c r="G746" s="16">
        <f>SUM(D746:F746)</f>
        <v>-1.4537969239352977</v>
      </c>
      <c r="H746" s="14">
        <f>IF(B746="N/A", 0, INDEX('Probability Tables'!$K$48:$K$50, MATCH(B746, 'Probability Tables'!$A$48:$A$50, 0)))</f>
        <v>-1.624036711855253</v>
      </c>
      <c r="I746" s="14">
        <f>IF(C746="N/A", 0, INDEX('Probability Tables'!$K$56:$K$58, MATCH(C746, 'Probability Tables'!$A$56:$A$58, 0)))</f>
        <v>-0.45323538437685085</v>
      </c>
      <c r="J746" s="14">
        <f>'Probability Tables'!$E$4</f>
        <v>-0.95753369040820424</v>
      </c>
      <c r="K746" s="16">
        <f>SUM(H746:J746)</f>
        <v>-3.034805786640308</v>
      </c>
      <c r="L746" s="15">
        <f>EXP(G746)/(EXP(G746)+EXP(K746))*100</f>
        <v>82.934735008829435</v>
      </c>
      <c r="M746" s="15">
        <f>EXP(K746)/(EXP(K746)+EXP(G746))*100</f>
        <v>17.065264991170558</v>
      </c>
      <c r="N746" s="17">
        <f t="shared" si="11"/>
        <v>0</v>
      </c>
      <c r="O746" s="17">
        <v>1</v>
      </c>
    </row>
    <row r="747" spans="1:15" x14ac:dyDescent="0.25">
      <c r="A747" t="s">
        <v>1040</v>
      </c>
      <c r="B747" s="12" t="s">
        <v>1250</v>
      </c>
      <c r="C747" s="12" t="s">
        <v>15</v>
      </c>
      <c r="D747" s="13">
        <f>IF(B747="N/A", 0, INDEX('Probability Tables'!$J$48:$J$50, MATCH(B747, 'Probability Tables'!$A$48:$A$50, 0)))</f>
        <v>-1.1317644959850102</v>
      </c>
      <c r="E747" s="13">
        <f>IF(C747="N/A", 0, INDEX('Probability Tables'!$J$56:$J$58, MATCH(C747, 'Probability Tables'!$A$56:$A$58, 0)))</f>
        <v>-0.25442485069529852</v>
      </c>
      <c r="F747" s="13">
        <f>'Probability Tables'!$E$3</f>
        <v>-0.48424598596127871</v>
      </c>
      <c r="G747" s="16">
        <f>SUM(D747:F747)</f>
        <v>-1.8704353326415875</v>
      </c>
      <c r="H747" s="14">
        <f>IF(B747="N/A", 0, INDEX('Probability Tables'!$K$48:$K$50, MATCH(B747, 'Probability Tables'!$A$48:$A$50, 0)))</f>
        <v>-0.54522705048332309</v>
      </c>
      <c r="I747" s="14">
        <f>IF(C747="N/A", 0, INDEX('Probability Tables'!$K$56:$K$58, MATCH(C747, 'Probability Tables'!$A$56:$A$58, 0)))</f>
        <v>-0.45323538437685085</v>
      </c>
      <c r="J747" s="14">
        <f>'Probability Tables'!$E$4</f>
        <v>-0.95753369040820424</v>
      </c>
      <c r="K747" s="16">
        <f>SUM(H747:J747)</f>
        <v>-1.9559961252683782</v>
      </c>
      <c r="L747" s="15">
        <f>EXP(G747)/(EXP(G747)+EXP(K747))*100</f>
        <v>52.137715852432443</v>
      </c>
      <c r="M747" s="15">
        <f>EXP(K747)/(EXP(K747)+EXP(G747))*100</f>
        <v>47.862284147567557</v>
      </c>
      <c r="N747" s="17">
        <f t="shared" si="11"/>
        <v>0</v>
      </c>
      <c r="O747" s="17">
        <v>0</v>
      </c>
    </row>
    <row r="748" spans="1:15" x14ac:dyDescent="0.25">
      <c r="A748" t="s">
        <v>1041</v>
      </c>
      <c r="B748" s="12" t="s">
        <v>1250</v>
      </c>
      <c r="C748" s="12" t="s">
        <v>15</v>
      </c>
      <c r="D748" s="13">
        <f>IF(B748="N/A", 0, INDEX('Probability Tables'!$J$48:$J$50, MATCH(B748, 'Probability Tables'!$A$48:$A$50, 0)))</f>
        <v>-1.1317644959850102</v>
      </c>
      <c r="E748" s="13">
        <f>IF(C748="N/A", 0, INDEX('Probability Tables'!$J$56:$J$58, MATCH(C748, 'Probability Tables'!$A$56:$A$58, 0)))</f>
        <v>-0.25442485069529852</v>
      </c>
      <c r="F748" s="13">
        <f>'Probability Tables'!$E$3</f>
        <v>-0.48424598596127871</v>
      </c>
      <c r="G748" s="16">
        <f>SUM(D748:F748)</f>
        <v>-1.8704353326415875</v>
      </c>
      <c r="H748" s="14">
        <f>IF(B748="N/A", 0, INDEX('Probability Tables'!$K$48:$K$50, MATCH(B748, 'Probability Tables'!$A$48:$A$50, 0)))</f>
        <v>-0.54522705048332309</v>
      </c>
      <c r="I748" s="14">
        <f>IF(C748="N/A", 0, INDEX('Probability Tables'!$K$56:$K$58, MATCH(C748, 'Probability Tables'!$A$56:$A$58, 0)))</f>
        <v>-0.45323538437685085</v>
      </c>
      <c r="J748" s="14">
        <f>'Probability Tables'!$E$4</f>
        <v>-0.95753369040820424</v>
      </c>
      <c r="K748" s="16">
        <f>SUM(H748:J748)</f>
        <v>-1.9559961252683782</v>
      </c>
      <c r="L748" s="15">
        <f>EXP(G748)/(EXP(G748)+EXP(K748))*100</f>
        <v>52.137715852432443</v>
      </c>
      <c r="M748" s="15">
        <f>EXP(K748)/(EXP(K748)+EXP(G748))*100</f>
        <v>47.862284147567557</v>
      </c>
      <c r="N748" s="17">
        <f t="shared" si="11"/>
        <v>0</v>
      </c>
      <c r="O748" s="17">
        <v>0</v>
      </c>
    </row>
    <row r="749" spans="1:15" x14ac:dyDescent="0.25">
      <c r="A749" t="s">
        <v>1042</v>
      </c>
      <c r="B749" s="12" t="s">
        <v>1252</v>
      </c>
      <c r="C749" s="12" t="s">
        <v>15</v>
      </c>
      <c r="D749" s="13">
        <f>IF(B749="N/A", 0, INDEX('Probability Tables'!$J$48:$J$50, MATCH(B749, 'Probability Tables'!$A$48:$A$50, 0)))</f>
        <v>-1.6691571471357227</v>
      </c>
      <c r="E749" s="13">
        <f>IF(C749="N/A", 0, INDEX('Probability Tables'!$J$56:$J$58, MATCH(C749, 'Probability Tables'!$A$56:$A$58, 0)))</f>
        <v>-0.25442485069529852</v>
      </c>
      <c r="F749" s="13">
        <f>'Probability Tables'!$E$3</f>
        <v>-0.48424598596127871</v>
      </c>
      <c r="G749" s="16">
        <f>SUM(D749:F749)</f>
        <v>-2.4078279837923002</v>
      </c>
      <c r="H749" s="14">
        <f>IF(B749="N/A", 0, INDEX('Probability Tables'!$K$48:$K$50, MATCH(B749, 'Probability Tables'!$A$48:$A$50, 0)))</f>
        <v>-1.4997389951776758</v>
      </c>
      <c r="I749" s="14">
        <f>IF(C749="N/A", 0, INDEX('Probability Tables'!$K$56:$K$58, MATCH(C749, 'Probability Tables'!$A$56:$A$58, 0)))</f>
        <v>-0.45323538437685085</v>
      </c>
      <c r="J749" s="14">
        <f>'Probability Tables'!$E$4</f>
        <v>-0.95753369040820424</v>
      </c>
      <c r="K749" s="16">
        <f>SUM(H749:J749)</f>
        <v>-2.9105080699627308</v>
      </c>
      <c r="L749" s="15">
        <f>EXP(G749)/(EXP(G749)+EXP(K749))*100</f>
        <v>62.308895438074174</v>
      </c>
      <c r="M749" s="15">
        <f>EXP(K749)/(EXP(K749)+EXP(G749))*100</f>
        <v>37.691104561925826</v>
      </c>
      <c r="N749" s="17">
        <f t="shared" si="11"/>
        <v>0</v>
      </c>
      <c r="O749" s="17">
        <v>1</v>
      </c>
    </row>
    <row r="750" spans="1:15" x14ac:dyDescent="0.25">
      <c r="A750" t="s">
        <v>1043</v>
      </c>
      <c r="B750" s="12" t="s">
        <v>1250</v>
      </c>
      <c r="C750" s="12" t="s">
        <v>15</v>
      </c>
      <c r="D750" s="13">
        <f>IF(B750="N/A", 0, INDEX('Probability Tables'!$J$48:$J$50, MATCH(B750, 'Probability Tables'!$A$48:$A$50, 0)))</f>
        <v>-1.1317644959850102</v>
      </c>
      <c r="E750" s="13">
        <f>IF(C750="N/A", 0, INDEX('Probability Tables'!$J$56:$J$58, MATCH(C750, 'Probability Tables'!$A$56:$A$58, 0)))</f>
        <v>-0.25442485069529852</v>
      </c>
      <c r="F750" s="13">
        <f>'Probability Tables'!$E$3</f>
        <v>-0.48424598596127871</v>
      </c>
      <c r="G750" s="16">
        <f>SUM(D750:F750)</f>
        <v>-1.8704353326415875</v>
      </c>
      <c r="H750" s="14">
        <f>IF(B750="N/A", 0, INDEX('Probability Tables'!$K$48:$K$50, MATCH(B750, 'Probability Tables'!$A$48:$A$50, 0)))</f>
        <v>-0.54522705048332309</v>
      </c>
      <c r="I750" s="14">
        <f>IF(C750="N/A", 0, INDEX('Probability Tables'!$K$56:$K$58, MATCH(C750, 'Probability Tables'!$A$56:$A$58, 0)))</f>
        <v>-0.45323538437685085</v>
      </c>
      <c r="J750" s="14">
        <f>'Probability Tables'!$E$4</f>
        <v>-0.95753369040820424</v>
      </c>
      <c r="K750" s="16">
        <f>SUM(H750:J750)</f>
        <v>-1.9559961252683782</v>
      </c>
      <c r="L750" s="15">
        <f>EXP(G750)/(EXP(G750)+EXP(K750))*100</f>
        <v>52.137715852432443</v>
      </c>
      <c r="M750" s="15">
        <f>EXP(K750)/(EXP(K750)+EXP(G750))*100</f>
        <v>47.862284147567557</v>
      </c>
      <c r="N750" s="17">
        <f t="shared" si="11"/>
        <v>0</v>
      </c>
      <c r="O750" s="17">
        <v>0</v>
      </c>
    </row>
    <row r="751" spans="1:15" x14ac:dyDescent="0.25">
      <c r="A751" t="s">
        <v>1045</v>
      </c>
      <c r="B751" s="12" t="s">
        <v>1251</v>
      </c>
      <c r="C751" s="12" t="s">
        <v>27</v>
      </c>
      <c r="D751" s="13">
        <f>IF(B751="N/A", 0, INDEX('Probability Tables'!$J$48:$J$50, MATCH(B751, 'Probability Tables'!$A$48:$A$50, 0)))</f>
        <v>-0.71512608727872051</v>
      </c>
      <c r="E751" s="13">
        <f>IF(C751="N/A", 0, INDEX('Probability Tables'!$J$56:$J$58, MATCH(C751, 'Probability Tables'!$A$56:$A$58, 0)))</f>
        <v>-2.4423470353692043</v>
      </c>
      <c r="F751" s="13">
        <f>'Probability Tables'!$E$3</f>
        <v>-0.48424598596127871</v>
      </c>
      <c r="G751" s="16">
        <f>SUM(D751:F751)</f>
        <v>-3.6417191086092036</v>
      </c>
      <c r="H751" s="14">
        <f>IF(B751="N/A", 0, INDEX('Probability Tables'!$K$48:$K$50, MATCH(B751, 'Probability Tables'!$A$48:$A$50, 0)))</f>
        <v>-1.624036711855253</v>
      </c>
      <c r="I751" s="14">
        <f>IF(C751="N/A", 0, INDEX('Probability Tables'!$K$56:$K$58, MATCH(C751, 'Probability Tables'!$A$56:$A$58, 0)))</f>
        <v>-2.4037432426807936</v>
      </c>
      <c r="J751" s="14">
        <f>'Probability Tables'!$E$4</f>
        <v>-0.95753369040820424</v>
      </c>
      <c r="K751" s="16">
        <f>SUM(H751:J751)</f>
        <v>-4.9853136449442506</v>
      </c>
      <c r="L751" s="15">
        <f>EXP(G751)/(EXP(G751)+EXP(K751))*100</f>
        <v>79.308044015970736</v>
      </c>
      <c r="M751" s="15">
        <f>EXP(K751)/(EXP(K751)+EXP(G751))*100</f>
        <v>20.69195598402926</v>
      </c>
      <c r="N751" s="17">
        <f t="shared" si="11"/>
        <v>0</v>
      </c>
      <c r="O751" s="17">
        <v>0</v>
      </c>
    </row>
    <row r="752" spans="1:15" x14ac:dyDescent="0.25">
      <c r="A752" t="s">
        <v>1046</v>
      </c>
      <c r="B752" s="12" t="s">
        <v>1250</v>
      </c>
      <c r="C752" s="12" t="s">
        <v>15</v>
      </c>
      <c r="D752" s="13">
        <f>IF(B752="N/A", 0, INDEX('Probability Tables'!$J$48:$J$50, MATCH(B752, 'Probability Tables'!$A$48:$A$50, 0)))</f>
        <v>-1.1317644959850102</v>
      </c>
      <c r="E752" s="13">
        <f>IF(C752="N/A", 0, INDEX('Probability Tables'!$J$56:$J$58, MATCH(C752, 'Probability Tables'!$A$56:$A$58, 0)))</f>
        <v>-0.25442485069529852</v>
      </c>
      <c r="F752" s="13">
        <f>'Probability Tables'!$E$3</f>
        <v>-0.48424598596127871</v>
      </c>
      <c r="G752" s="16">
        <f>SUM(D752:F752)</f>
        <v>-1.8704353326415875</v>
      </c>
      <c r="H752" s="14">
        <f>IF(B752="N/A", 0, INDEX('Probability Tables'!$K$48:$K$50, MATCH(B752, 'Probability Tables'!$A$48:$A$50, 0)))</f>
        <v>-0.54522705048332309</v>
      </c>
      <c r="I752" s="14">
        <f>IF(C752="N/A", 0, INDEX('Probability Tables'!$K$56:$K$58, MATCH(C752, 'Probability Tables'!$A$56:$A$58, 0)))</f>
        <v>-0.45323538437685085</v>
      </c>
      <c r="J752" s="14">
        <f>'Probability Tables'!$E$4</f>
        <v>-0.95753369040820424</v>
      </c>
      <c r="K752" s="16">
        <f>SUM(H752:J752)</f>
        <v>-1.9559961252683782</v>
      </c>
      <c r="L752" s="15">
        <f>EXP(G752)/(EXP(G752)+EXP(K752))*100</f>
        <v>52.137715852432443</v>
      </c>
      <c r="M752" s="15">
        <f>EXP(K752)/(EXP(K752)+EXP(G752))*100</f>
        <v>47.862284147567557</v>
      </c>
      <c r="N752" s="17">
        <f t="shared" si="11"/>
        <v>0</v>
      </c>
      <c r="O752" s="17">
        <v>1</v>
      </c>
    </row>
    <row r="753" spans="1:15" x14ac:dyDescent="0.25">
      <c r="A753" t="s">
        <v>1047</v>
      </c>
      <c r="B753" s="12" t="s">
        <v>1252</v>
      </c>
      <c r="C753" s="12" t="s">
        <v>15</v>
      </c>
      <c r="D753" s="13">
        <f>IF(B753="N/A", 0, INDEX('Probability Tables'!$J$48:$J$50, MATCH(B753, 'Probability Tables'!$A$48:$A$50, 0)))</f>
        <v>-1.6691571471357227</v>
      </c>
      <c r="E753" s="13">
        <f>IF(C753="N/A", 0, INDEX('Probability Tables'!$J$56:$J$58, MATCH(C753, 'Probability Tables'!$A$56:$A$58, 0)))</f>
        <v>-0.25442485069529852</v>
      </c>
      <c r="F753" s="13">
        <f>'Probability Tables'!$E$3</f>
        <v>-0.48424598596127871</v>
      </c>
      <c r="G753" s="16">
        <f>SUM(D753:F753)</f>
        <v>-2.4078279837923002</v>
      </c>
      <c r="H753" s="14">
        <f>IF(B753="N/A", 0, INDEX('Probability Tables'!$K$48:$K$50, MATCH(B753, 'Probability Tables'!$A$48:$A$50, 0)))</f>
        <v>-1.4997389951776758</v>
      </c>
      <c r="I753" s="14">
        <f>IF(C753="N/A", 0, INDEX('Probability Tables'!$K$56:$K$58, MATCH(C753, 'Probability Tables'!$A$56:$A$58, 0)))</f>
        <v>-0.45323538437685085</v>
      </c>
      <c r="J753" s="14">
        <f>'Probability Tables'!$E$4</f>
        <v>-0.95753369040820424</v>
      </c>
      <c r="K753" s="16">
        <f>SUM(H753:J753)</f>
        <v>-2.9105080699627308</v>
      </c>
      <c r="L753" s="15">
        <f>EXP(G753)/(EXP(G753)+EXP(K753))*100</f>
        <v>62.308895438074174</v>
      </c>
      <c r="M753" s="15">
        <f>EXP(K753)/(EXP(K753)+EXP(G753))*100</f>
        <v>37.691104561925826</v>
      </c>
      <c r="N753" s="17">
        <f t="shared" si="11"/>
        <v>0</v>
      </c>
      <c r="O753" s="17">
        <v>1</v>
      </c>
    </row>
    <row r="754" spans="1:15" x14ac:dyDescent="0.25">
      <c r="A754" t="s">
        <v>1049</v>
      </c>
      <c r="B754" s="12" t="s">
        <v>1251</v>
      </c>
      <c r="C754" s="12" t="s">
        <v>15</v>
      </c>
      <c r="D754" s="13">
        <f>IF(B754="N/A", 0, INDEX('Probability Tables'!$J$48:$J$50, MATCH(B754, 'Probability Tables'!$A$48:$A$50, 0)))</f>
        <v>-0.71512608727872051</v>
      </c>
      <c r="E754" s="13">
        <f>IF(C754="N/A", 0, INDEX('Probability Tables'!$J$56:$J$58, MATCH(C754, 'Probability Tables'!$A$56:$A$58, 0)))</f>
        <v>-0.25442485069529852</v>
      </c>
      <c r="F754" s="13">
        <f>'Probability Tables'!$E$3</f>
        <v>-0.48424598596127871</v>
      </c>
      <c r="G754" s="16">
        <f>SUM(D754:F754)</f>
        <v>-1.4537969239352977</v>
      </c>
      <c r="H754" s="14">
        <f>IF(B754="N/A", 0, INDEX('Probability Tables'!$K$48:$K$50, MATCH(B754, 'Probability Tables'!$A$48:$A$50, 0)))</f>
        <v>-1.624036711855253</v>
      </c>
      <c r="I754" s="14">
        <f>IF(C754="N/A", 0, INDEX('Probability Tables'!$K$56:$K$58, MATCH(C754, 'Probability Tables'!$A$56:$A$58, 0)))</f>
        <v>-0.45323538437685085</v>
      </c>
      <c r="J754" s="14">
        <f>'Probability Tables'!$E$4</f>
        <v>-0.95753369040820424</v>
      </c>
      <c r="K754" s="16">
        <f>SUM(H754:J754)</f>
        <v>-3.034805786640308</v>
      </c>
      <c r="L754" s="15">
        <f>EXP(G754)/(EXP(G754)+EXP(K754))*100</f>
        <v>82.934735008829435</v>
      </c>
      <c r="M754" s="15">
        <f>EXP(K754)/(EXP(K754)+EXP(G754))*100</f>
        <v>17.065264991170558</v>
      </c>
      <c r="N754" s="17">
        <f t="shared" si="11"/>
        <v>0</v>
      </c>
      <c r="O754" s="17">
        <v>0</v>
      </c>
    </row>
    <row r="755" spans="1:15" x14ac:dyDescent="0.25">
      <c r="A755" t="s">
        <v>1050</v>
      </c>
      <c r="B755" s="12" t="s">
        <v>1251</v>
      </c>
      <c r="C755" s="12" t="s">
        <v>15</v>
      </c>
      <c r="D755" s="13">
        <f>IF(B755="N/A", 0, INDEX('Probability Tables'!$J$48:$J$50, MATCH(B755, 'Probability Tables'!$A$48:$A$50, 0)))</f>
        <v>-0.71512608727872051</v>
      </c>
      <c r="E755" s="13">
        <f>IF(C755="N/A", 0, INDEX('Probability Tables'!$J$56:$J$58, MATCH(C755, 'Probability Tables'!$A$56:$A$58, 0)))</f>
        <v>-0.25442485069529852</v>
      </c>
      <c r="F755" s="13">
        <f>'Probability Tables'!$E$3</f>
        <v>-0.48424598596127871</v>
      </c>
      <c r="G755" s="16">
        <f>SUM(D755:F755)</f>
        <v>-1.4537969239352977</v>
      </c>
      <c r="H755" s="14">
        <f>IF(B755="N/A", 0, INDEX('Probability Tables'!$K$48:$K$50, MATCH(B755, 'Probability Tables'!$A$48:$A$50, 0)))</f>
        <v>-1.624036711855253</v>
      </c>
      <c r="I755" s="14">
        <f>IF(C755="N/A", 0, INDEX('Probability Tables'!$K$56:$K$58, MATCH(C755, 'Probability Tables'!$A$56:$A$58, 0)))</f>
        <v>-0.45323538437685085</v>
      </c>
      <c r="J755" s="14">
        <f>'Probability Tables'!$E$4</f>
        <v>-0.95753369040820424</v>
      </c>
      <c r="K755" s="16">
        <f>SUM(H755:J755)</f>
        <v>-3.034805786640308</v>
      </c>
      <c r="L755" s="15">
        <f>EXP(G755)/(EXP(G755)+EXP(K755))*100</f>
        <v>82.934735008829435</v>
      </c>
      <c r="M755" s="15">
        <f>EXP(K755)/(EXP(K755)+EXP(G755))*100</f>
        <v>17.065264991170558</v>
      </c>
      <c r="N755" s="17">
        <f t="shared" si="11"/>
        <v>0</v>
      </c>
      <c r="O755" s="17">
        <v>0</v>
      </c>
    </row>
    <row r="756" spans="1:15" x14ac:dyDescent="0.25">
      <c r="A756" t="s">
        <v>1051</v>
      </c>
      <c r="B756" s="12" t="s">
        <v>1250</v>
      </c>
      <c r="C756" s="12" t="s">
        <v>15</v>
      </c>
      <c r="D756" s="13">
        <f>IF(B756="N/A", 0, INDEX('Probability Tables'!$J$48:$J$50, MATCH(B756, 'Probability Tables'!$A$48:$A$50, 0)))</f>
        <v>-1.1317644959850102</v>
      </c>
      <c r="E756" s="13">
        <f>IF(C756="N/A", 0, INDEX('Probability Tables'!$J$56:$J$58, MATCH(C756, 'Probability Tables'!$A$56:$A$58, 0)))</f>
        <v>-0.25442485069529852</v>
      </c>
      <c r="F756" s="13">
        <f>'Probability Tables'!$E$3</f>
        <v>-0.48424598596127871</v>
      </c>
      <c r="G756" s="16">
        <f>SUM(D756:F756)</f>
        <v>-1.8704353326415875</v>
      </c>
      <c r="H756" s="14">
        <f>IF(B756="N/A", 0, INDEX('Probability Tables'!$K$48:$K$50, MATCH(B756, 'Probability Tables'!$A$48:$A$50, 0)))</f>
        <v>-0.54522705048332309</v>
      </c>
      <c r="I756" s="14">
        <f>IF(C756="N/A", 0, INDEX('Probability Tables'!$K$56:$K$58, MATCH(C756, 'Probability Tables'!$A$56:$A$58, 0)))</f>
        <v>-0.45323538437685085</v>
      </c>
      <c r="J756" s="14">
        <f>'Probability Tables'!$E$4</f>
        <v>-0.95753369040820424</v>
      </c>
      <c r="K756" s="16">
        <f>SUM(H756:J756)</f>
        <v>-1.9559961252683782</v>
      </c>
      <c r="L756" s="15">
        <f>EXP(G756)/(EXP(G756)+EXP(K756))*100</f>
        <v>52.137715852432443</v>
      </c>
      <c r="M756" s="15">
        <f>EXP(K756)/(EXP(K756)+EXP(G756))*100</f>
        <v>47.862284147567557</v>
      </c>
      <c r="N756" s="17">
        <f t="shared" si="11"/>
        <v>0</v>
      </c>
      <c r="O756" s="17">
        <v>1</v>
      </c>
    </row>
    <row r="757" spans="1:15" x14ac:dyDescent="0.25">
      <c r="A757" t="s">
        <v>1052</v>
      </c>
      <c r="B757" s="12" t="s">
        <v>1252</v>
      </c>
      <c r="C757" s="12" t="s">
        <v>15</v>
      </c>
      <c r="D757" s="13">
        <f>IF(B757="N/A", 0, INDEX('Probability Tables'!$J$48:$J$50, MATCH(B757, 'Probability Tables'!$A$48:$A$50, 0)))</f>
        <v>-1.6691571471357227</v>
      </c>
      <c r="E757" s="13">
        <f>IF(C757="N/A", 0, INDEX('Probability Tables'!$J$56:$J$58, MATCH(C757, 'Probability Tables'!$A$56:$A$58, 0)))</f>
        <v>-0.25442485069529852</v>
      </c>
      <c r="F757" s="13">
        <f>'Probability Tables'!$E$3</f>
        <v>-0.48424598596127871</v>
      </c>
      <c r="G757" s="16">
        <f>SUM(D757:F757)</f>
        <v>-2.4078279837923002</v>
      </c>
      <c r="H757" s="14">
        <f>IF(B757="N/A", 0, INDEX('Probability Tables'!$K$48:$K$50, MATCH(B757, 'Probability Tables'!$A$48:$A$50, 0)))</f>
        <v>-1.4997389951776758</v>
      </c>
      <c r="I757" s="14">
        <f>IF(C757="N/A", 0, INDEX('Probability Tables'!$K$56:$K$58, MATCH(C757, 'Probability Tables'!$A$56:$A$58, 0)))</f>
        <v>-0.45323538437685085</v>
      </c>
      <c r="J757" s="14">
        <f>'Probability Tables'!$E$4</f>
        <v>-0.95753369040820424</v>
      </c>
      <c r="K757" s="16">
        <f>SUM(H757:J757)</f>
        <v>-2.9105080699627308</v>
      </c>
      <c r="L757" s="15">
        <f>EXP(G757)/(EXP(G757)+EXP(K757))*100</f>
        <v>62.308895438074174</v>
      </c>
      <c r="M757" s="15">
        <f>EXP(K757)/(EXP(K757)+EXP(G757))*100</f>
        <v>37.691104561925826</v>
      </c>
      <c r="N757" s="17">
        <f t="shared" si="11"/>
        <v>0</v>
      </c>
      <c r="O757" s="17">
        <v>1</v>
      </c>
    </row>
    <row r="758" spans="1:15" x14ac:dyDescent="0.25">
      <c r="A758" t="s">
        <v>1053</v>
      </c>
      <c r="B758" s="12" t="s">
        <v>1251</v>
      </c>
      <c r="C758" s="12" t="s">
        <v>15</v>
      </c>
      <c r="D758" s="13">
        <f>IF(B758="N/A", 0, INDEX('Probability Tables'!$J$48:$J$50, MATCH(B758, 'Probability Tables'!$A$48:$A$50, 0)))</f>
        <v>-0.71512608727872051</v>
      </c>
      <c r="E758" s="13">
        <f>IF(C758="N/A", 0, INDEX('Probability Tables'!$J$56:$J$58, MATCH(C758, 'Probability Tables'!$A$56:$A$58, 0)))</f>
        <v>-0.25442485069529852</v>
      </c>
      <c r="F758" s="13">
        <f>'Probability Tables'!$E$3</f>
        <v>-0.48424598596127871</v>
      </c>
      <c r="G758" s="16">
        <f>SUM(D758:F758)</f>
        <v>-1.4537969239352977</v>
      </c>
      <c r="H758" s="14">
        <f>IF(B758="N/A", 0, INDEX('Probability Tables'!$K$48:$K$50, MATCH(B758, 'Probability Tables'!$A$48:$A$50, 0)))</f>
        <v>-1.624036711855253</v>
      </c>
      <c r="I758" s="14">
        <f>IF(C758="N/A", 0, INDEX('Probability Tables'!$K$56:$K$58, MATCH(C758, 'Probability Tables'!$A$56:$A$58, 0)))</f>
        <v>-0.45323538437685085</v>
      </c>
      <c r="J758" s="14">
        <f>'Probability Tables'!$E$4</f>
        <v>-0.95753369040820424</v>
      </c>
      <c r="K758" s="16">
        <f>SUM(H758:J758)</f>
        <v>-3.034805786640308</v>
      </c>
      <c r="L758" s="15">
        <f>EXP(G758)/(EXP(G758)+EXP(K758))*100</f>
        <v>82.934735008829435</v>
      </c>
      <c r="M758" s="15">
        <f>EXP(K758)/(EXP(K758)+EXP(G758))*100</f>
        <v>17.065264991170558</v>
      </c>
      <c r="N758" s="17">
        <f t="shared" si="11"/>
        <v>0</v>
      </c>
      <c r="O758" s="17">
        <v>0</v>
      </c>
    </row>
    <row r="759" spans="1:15" x14ac:dyDescent="0.25">
      <c r="A759" t="s">
        <v>1054</v>
      </c>
      <c r="B759" s="12" t="s">
        <v>1252</v>
      </c>
      <c r="C759" s="12" t="s">
        <v>15</v>
      </c>
      <c r="D759" s="13">
        <f>IF(B759="N/A", 0, INDEX('Probability Tables'!$J$48:$J$50, MATCH(B759, 'Probability Tables'!$A$48:$A$50, 0)))</f>
        <v>-1.6691571471357227</v>
      </c>
      <c r="E759" s="13">
        <f>IF(C759="N/A", 0, INDEX('Probability Tables'!$J$56:$J$58, MATCH(C759, 'Probability Tables'!$A$56:$A$58, 0)))</f>
        <v>-0.25442485069529852</v>
      </c>
      <c r="F759" s="13">
        <f>'Probability Tables'!$E$3</f>
        <v>-0.48424598596127871</v>
      </c>
      <c r="G759" s="16">
        <f>SUM(D759:F759)</f>
        <v>-2.4078279837923002</v>
      </c>
      <c r="H759" s="14">
        <f>IF(B759="N/A", 0, INDEX('Probability Tables'!$K$48:$K$50, MATCH(B759, 'Probability Tables'!$A$48:$A$50, 0)))</f>
        <v>-1.4997389951776758</v>
      </c>
      <c r="I759" s="14">
        <f>IF(C759="N/A", 0, INDEX('Probability Tables'!$K$56:$K$58, MATCH(C759, 'Probability Tables'!$A$56:$A$58, 0)))</f>
        <v>-0.45323538437685085</v>
      </c>
      <c r="J759" s="14">
        <f>'Probability Tables'!$E$4</f>
        <v>-0.95753369040820424</v>
      </c>
      <c r="K759" s="16">
        <f>SUM(H759:J759)</f>
        <v>-2.9105080699627308</v>
      </c>
      <c r="L759" s="15">
        <f>EXP(G759)/(EXP(G759)+EXP(K759))*100</f>
        <v>62.308895438074174</v>
      </c>
      <c r="M759" s="15">
        <f>EXP(K759)/(EXP(K759)+EXP(G759))*100</f>
        <v>37.691104561925826</v>
      </c>
      <c r="N759" s="17">
        <f t="shared" si="11"/>
        <v>0</v>
      </c>
      <c r="O759" s="17">
        <v>0</v>
      </c>
    </row>
    <row r="760" spans="1:15" x14ac:dyDescent="0.25">
      <c r="A760" t="s">
        <v>1055</v>
      </c>
      <c r="B760" s="12" t="s">
        <v>1251</v>
      </c>
      <c r="C760" s="12" t="s">
        <v>15</v>
      </c>
      <c r="D760" s="13">
        <f>IF(B760="N/A", 0, INDEX('Probability Tables'!$J$48:$J$50, MATCH(B760, 'Probability Tables'!$A$48:$A$50, 0)))</f>
        <v>-0.71512608727872051</v>
      </c>
      <c r="E760" s="13">
        <f>IF(C760="N/A", 0, INDEX('Probability Tables'!$J$56:$J$58, MATCH(C760, 'Probability Tables'!$A$56:$A$58, 0)))</f>
        <v>-0.25442485069529852</v>
      </c>
      <c r="F760" s="13">
        <f>'Probability Tables'!$E$3</f>
        <v>-0.48424598596127871</v>
      </c>
      <c r="G760" s="16">
        <f>SUM(D760:F760)</f>
        <v>-1.4537969239352977</v>
      </c>
      <c r="H760" s="14">
        <f>IF(B760="N/A", 0, INDEX('Probability Tables'!$K$48:$K$50, MATCH(B760, 'Probability Tables'!$A$48:$A$50, 0)))</f>
        <v>-1.624036711855253</v>
      </c>
      <c r="I760" s="14">
        <f>IF(C760="N/A", 0, INDEX('Probability Tables'!$K$56:$K$58, MATCH(C760, 'Probability Tables'!$A$56:$A$58, 0)))</f>
        <v>-0.45323538437685085</v>
      </c>
      <c r="J760" s="14">
        <f>'Probability Tables'!$E$4</f>
        <v>-0.95753369040820424</v>
      </c>
      <c r="K760" s="16">
        <f>SUM(H760:J760)</f>
        <v>-3.034805786640308</v>
      </c>
      <c r="L760" s="15">
        <f>EXP(G760)/(EXP(G760)+EXP(K760))*100</f>
        <v>82.934735008829435</v>
      </c>
      <c r="M760" s="15">
        <f>EXP(K760)/(EXP(K760)+EXP(G760))*100</f>
        <v>17.065264991170558</v>
      </c>
      <c r="N760" s="17">
        <f t="shared" si="11"/>
        <v>0</v>
      </c>
      <c r="O760" s="17">
        <v>0</v>
      </c>
    </row>
    <row r="761" spans="1:15" x14ac:dyDescent="0.25">
      <c r="A761" t="s">
        <v>1056</v>
      </c>
      <c r="B761" s="12" t="s">
        <v>1250</v>
      </c>
      <c r="C761" s="12" t="s">
        <v>15</v>
      </c>
      <c r="D761" s="13">
        <f>IF(B761="N/A", 0, INDEX('Probability Tables'!$J$48:$J$50, MATCH(B761, 'Probability Tables'!$A$48:$A$50, 0)))</f>
        <v>-1.1317644959850102</v>
      </c>
      <c r="E761" s="13">
        <f>IF(C761="N/A", 0, INDEX('Probability Tables'!$J$56:$J$58, MATCH(C761, 'Probability Tables'!$A$56:$A$58, 0)))</f>
        <v>-0.25442485069529852</v>
      </c>
      <c r="F761" s="13">
        <f>'Probability Tables'!$E$3</f>
        <v>-0.48424598596127871</v>
      </c>
      <c r="G761" s="16">
        <f>SUM(D761:F761)</f>
        <v>-1.8704353326415875</v>
      </c>
      <c r="H761" s="14">
        <f>IF(B761="N/A", 0, INDEX('Probability Tables'!$K$48:$K$50, MATCH(B761, 'Probability Tables'!$A$48:$A$50, 0)))</f>
        <v>-0.54522705048332309</v>
      </c>
      <c r="I761" s="14">
        <f>IF(C761="N/A", 0, INDEX('Probability Tables'!$K$56:$K$58, MATCH(C761, 'Probability Tables'!$A$56:$A$58, 0)))</f>
        <v>-0.45323538437685085</v>
      </c>
      <c r="J761" s="14">
        <f>'Probability Tables'!$E$4</f>
        <v>-0.95753369040820424</v>
      </c>
      <c r="K761" s="16">
        <f>SUM(H761:J761)</f>
        <v>-1.9559961252683782</v>
      </c>
      <c r="L761" s="15">
        <f>EXP(G761)/(EXP(G761)+EXP(K761))*100</f>
        <v>52.137715852432443</v>
      </c>
      <c r="M761" s="15">
        <f>EXP(K761)/(EXP(K761)+EXP(G761))*100</f>
        <v>47.862284147567557</v>
      </c>
      <c r="N761" s="17">
        <f t="shared" si="11"/>
        <v>0</v>
      </c>
      <c r="O761" s="17">
        <v>1</v>
      </c>
    </row>
    <row r="762" spans="1:15" x14ac:dyDescent="0.25">
      <c r="A762" t="s">
        <v>1057</v>
      </c>
      <c r="B762" s="12" t="s">
        <v>1252</v>
      </c>
      <c r="C762" s="12" t="s">
        <v>15</v>
      </c>
      <c r="D762" s="13">
        <f>IF(B762="N/A", 0, INDEX('Probability Tables'!$J$48:$J$50, MATCH(B762, 'Probability Tables'!$A$48:$A$50, 0)))</f>
        <v>-1.6691571471357227</v>
      </c>
      <c r="E762" s="13">
        <f>IF(C762="N/A", 0, INDEX('Probability Tables'!$J$56:$J$58, MATCH(C762, 'Probability Tables'!$A$56:$A$58, 0)))</f>
        <v>-0.25442485069529852</v>
      </c>
      <c r="F762" s="13">
        <f>'Probability Tables'!$E$3</f>
        <v>-0.48424598596127871</v>
      </c>
      <c r="G762" s="16">
        <f>SUM(D762:F762)</f>
        <v>-2.4078279837923002</v>
      </c>
      <c r="H762" s="14">
        <f>IF(B762="N/A", 0, INDEX('Probability Tables'!$K$48:$K$50, MATCH(B762, 'Probability Tables'!$A$48:$A$50, 0)))</f>
        <v>-1.4997389951776758</v>
      </c>
      <c r="I762" s="14">
        <f>IF(C762="N/A", 0, INDEX('Probability Tables'!$K$56:$K$58, MATCH(C762, 'Probability Tables'!$A$56:$A$58, 0)))</f>
        <v>-0.45323538437685085</v>
      </c>
      <c r="J762" s="14">
        <f>'Probability Tables'!$E$4</f>
        <v>-0.95753369040820424</v>
      </c>
      <c r="K762" s="16">
        <f>SUM(H762:J762)</f>
        <v>-2.9105080699627308</v>
      </c>
      <c r="L762" s="15">
        <f>EXP(G762)/(EXP(G762)+EXP(K762))*100</f>
        <v>62.308895438074174</v>
      </c>
      <c r="M762" s="15">
        <f>EXP(K762)/(EXP(K762)+EXP(G762))*100</f>
        <v>37.691104561925826</v>
      </c>
      <c r="N762" s="17">
        <f t="shared" si="11"/>
        <v>0</v>
      </c>
      <c r="O762" s="17">
        <v>0</v>
      </c>
    </row>
    <row r="763" spans="1:15" x14ac:dyDescent="0.25">
      <c r="A763" t="s">
        <v>1058</v>
      </c>
      <c r="B763" s="12" t="s">
        <v>1251</v>
      </c>
      <c r="C763" s="12" t="s">
        <v>15</v>
      </c>
      <c r="D763" s="13">
        <f>IF(B763="N/A", 0, INDEX('Probability Tables'!$J$48:$J$50, MATCH(B763, 'Probability Tables'!$A$48:$A$50, 0)))</f>
        <v>-0.71512608727872051</v>
      </c>
      <c r="E763" s="13">
        <f>IF(C763="N/A", 0, INDEX('Probability Tables'!$J$56:$J$58, MATCH(C763, 'Probability Tables'!$A$56:$A$58, 0)))</f>
        <v>-0.25442485069529852</v>
      </c>
      <c r="F763" s="13">
        <f>'Probability Tables'!$E$3</f>
        <v>-0.48424598596127871</v>
      </c>
      <c r="G763" s="16">
        <f>SUM(D763:F763)</f>
        <v>-1.4537969239352977</v>
      </c>
      <c r="H763" s="14">
        <f>IF(B763="N/A", 0, INDEX('Probability Tables'!$K$48:$K$50, MATCH(B763, 'Probability Tables'!$A$48:$A$50, 0)))</f>
        <v>-1.624036711855253</v>
      </c>
      <c r="I763" s="14">
        <f>IF(C763="N/A", 0, INDEX('Probability Tables'!$K$56:$K$58, MATCH(C763, 'Probability Tables'!$A$56:$A$58, 0)))</f>
        <v>-0.45323538437685085</v>
      </c>
      <c r="J763" s="14">
        <f>'Probability Tables'!$E$4</f>
        <v>-0.95753369040820424</v>
      </c>
      <c r="K763" s="16">
        <f>SUM(H763:J763)</f>
        <v>-3.034805786640308</v>
      </c>
      <c r="L763" s="15">
        <f>EXP(G763)/(EXP(G763)+EXP(K763))*100</f>
        <v>82.934735008829435</v>
      </c>
      <c r="M763" s="15">
        <f>EXP(K763)/(EXP(K763)+EXP(G763))*100</f>
        <v>17.065264991170558</v>
      </c>
      <c r="N763" s="17">
        <f t="shared" si="11"/>
        <v>0</v>
      </c>
      <c r="O763" s="17">
        <v>0</v>
      </c>
    </row>
    <row r="764" spans="1:15" x14ac:dyDescent="0.25">
      <c r="A764" t="s">
        <v>1060</v>
      </c>
      <c r="B764" s="12" t="s">
        <v>1251</v>
      </c>
      <c r="C764" s="12" t="s">
        <v>20</v>
      </c>
      <c r="D764" s="13">
        <f>IF(B764="N/A", 0, INDEX('Probability Tables'!$J$48:$J$50, MATCH(B764, 'Probability Tables'!$A$48:$A$50, 0)))</f>
        <v>-0.71512608727872051</v>
      </c>
      <c r="E764" s="13">
        <f>IF(C764="N/A", 0, INDEX('Probability Tables'!$J$56:$J$58, MATCH(C764, 'Probability Tables'!$A$56:$A$58, 0)))</f>
        <v>-1.9828147059907641</v>
      </c>
      <c r="F764" s="13">
        <f>'Probability Tables'!$E$3</f>
        <v>-0.48424598596127871</v>
      </c>
      <c r="G764" s="16">
        <f>SUM(D764:F764)</f>
        <v>-3.1821867792307637</v>
      </c>
      <c r="H764" s="14">
        <f>IF(B764="N/A", 0, INDEX('Probability Tables'!$K$48:$K$50, MATCH(B764, 'Probability Tables'!$A$48:$A$50, 0)))</f>
        <v>-1.624036711855253</v>
      </c>
      <c r="I764" s="14">
        <f>IF(C764="N/A", 0, INDEX('Probability Tables'!$K$56:$K$58, MATCH(C764, 'Probability Tables'!$A$56:$A$58, 0)))</f>
        <v>-1.2944356648959361</v>
      </c>
      <c r="J764" s="14">
        <f>'Probability Tables'!$E$4</f>
        <v>-0.95753369040820424</v>
      </c>
      <c r="K764" s="16">
        <f>SUM(H764:J764)</f>
        <v>-3.876006067159393</v>
      </c>
      <c r="L764" s="15">
        <f>EXP(G764)/(EXP(G764)+EXP(K764))*100</f>
        <v>66.681600712528208</v>
      </c>
      <c r="M764" s="15">
        <f>EXP(K764)/(EXP(K764)+EXP(G764))*100</f>
        <v>33.318399287471799</v>
      </c>
      <c r="N764" s="17">
        <f t="shared" si="11"/>
        <v>0</v>
      </c>
      <c r="O764" s="17">
        <v>1</v>
      </c>
    </row>
    <row r="765" spans="1:15" x14ac:dyDescent="0.25">
      <c r="A765" t="s">
        <v>1061</v>
      </c>
      <c r="B765" s="12" t="s">
        <v>1250</v>
      </c>
      <c r="C765" s="12" t="s">
        <v>15</v>
      </c>
      <c r="D765" s="13">
        <f>IF(B765="N/A", 0, INDEX('Probability Tables'!$J$48:$J$50, MATCH(B765, 'Probability Tables'!$A$48:$A$50, 0)))</f>
        <v>-1.1317644959850102</v>
      </c>
      <c r="E765" s="13">
        <f>IF(C765="N/A", 0, INDEX('Probability Tables'!$J$56:$J$58, MATCH(C765, 'Probability Tables'!$A$56:$A$58, 0)))</f>
        <v>-0.25442485069529852</v>
      </c>
      <c r="F765" s="13">
        <f>'Probability Tables'!$E$3</f>
        <v>-0.48424598596127871</v>
      </c>
      <c r="G765" s="16">
        <f>SUM(D765:F765)</f>
        <v>-1.8704353326415875</v>
      </c>
      <c r="H765" s="14">
        <f>IF(B765="N/A", 0, INDEX('Probability Tables'!$K$48:$K$50, MATCH(B765, 'Probability Tables'!$A$48:$A$50, 0)))</f>
        <v>-0.54522705048332309</v>
      </c>
      <c r="I765" s="14">
        <f>IF(C765="N/A", 0, INDEX('Probability Tables'!$K$56:$K$58, MATCH(C765, 'Probability Tables'!$A$56:$A$58, 0)))</f>
        <v>-0.45323538437685085</v>
      </c>
      <c r="J765" s="14">
        <f>'Probability Tables'!$E$4</f>
        <v>-0.95753369040820424</v>
      </c>
      <c r="K765" s="16">
        <f>SUM(H765:J765)</f>
        <v>-1.9559961252683782</v>
      </c>
      <c r="L765" s="15">
        <f>EXP(G765)/(EXP(G765)+EXP(K765))*100</f>
        <v>52.137715852432443</v>
      </c>
      <c r="M765" s="15">
        <f>EXP(K765)/(EXP(K765)+EXP(G765))*100</f>
        <v>47.862284147567557</v>
      </c>
      <c r="N765" s="17">
        <f t="shared" si="11"/>
        <v>0</v>
      </c>
      <c r="O765" s="17">
        <v>1</v>
      </c>
    </row>
    <row r="766" spans="1:15" x14ac:dyDescent="0.25">
      <c r="A766" t="s">
        <v>1062</v>
      </c>
      <c r="B766" s="12" t="s">
        <v>1251</v>
      </c>
      <c r="C766" s="12" t="s">
        <v>15</v>
      </c>
      <c r="D766" s="13">
        <f>IF(B766="N/A", 0, INDEX('Probability Tables'!$J$48:$J$50, MATCH(B766, 'Probability Tables'!$A$48:$A$50, 0)))</f>
        <v>-0.71512608727872051</v>
      </c>
      <c r="E766" s="13">
        <f>IF(C766="N/A", 0, INDEX('Probability Tables'!$J$56:$J$58, MATCH(C766, 'Probability Tables'!$A$56:$A$58, 0)))</f>
        <v>-0.25442485069529852</v>
      </c>
      <c r="F766" s="13">
        <f>'Probability Tables'!$E$3</f>
        <v>-0.48424598596127871</v>
      </c>
      <c r="G766" s="16">
        <f>SUM(D766:F766)</f>
        <v>-1.4537969239352977</v>
      </c>
      <c r="H766" s="14">
        <f>IF(B766="N/A", 0, INDEX('Probability Tables'!$K$48:$K$50, MATCH(B766, 'Probability Tables'!$A$48:$A$50, 0)))</f>
        <v>-1.624036711855253</v>
      </c>
      <c r="I766" s="14">
        <f>IF(C766="N/A", 0, INDEX('Probability Tables'!$K$56:$K$58, MATCH(C766, 'Probability Tables'!$A$56:$A$58, 0)))</f>
        <v>-0.45323538437685085</v>
      </c>
      <c r="J766" s="14">
        <f>'Probability Tables'!$E$4</f>
        <v>-0.95753369040820424</v>
      </c>
      <c r="K766" s="16">
        <f>SUM(H766:J766)</f>
        <v>-3.034805786640308</v>
      </c>
      <c r="L766" s="15">
        <f>EXP(G766)/(EXP(G766)+EXP(K766))*100</f>
        <v>82.934735008829435</v>
      </c>
      <c r="M766" s="15">
        <f>EXP(K766)/(EXP(K766)+EXP(G766))*100</f>
        <v>17.065264991170558</v>
      </c>
      <c r="N766" s="17">
        <f t="shared" si="11"/>
        <v>0</v>
      </c>
      <c r="O766" s="17">
        <v>0</v>
      </c>
    </row>
    <row r="767" spans="1:15" x14ac:dyDescent="0.25">
      <c r="A767" t="s">
        <v>1063</v>
      </c>
      <c r="B767" s="12" t="s">
        <v>1250</v>
      </c>
      <c r="C767" s="12" t="s">
        <v>15</v>
      </c>
      <c r="D767" s="13">
        <f>IF(B767="N/A", 0, INDEX('Probability Tables'!$J$48:$J$50, MATCH(B767, 'Probability Tables'!$A$48:$A$50, 0)))</f>
        <v>-1.1317644959850102</v>
      </c>
      <c r="E767" s="13">
        <f>IF(C767="N/A", 0, INDEX('Probability Tables'!$J$56:$J$58, MATCH(C767, 'Probability Tables'!$A$56:$A$58, 0)))</f>
        <v>-0.25442485069529852</v>
      </c>
      <c r="F767" s="13">
        <f>'Probability Tables'!$E$3</f>
        <v>-0.48424598596127871</v>
      </c>
      <c r="G767" s="16">
        <f>SUM(D767:F767)</f>
        <v>-1.8704353326415875</v>
      </c>
      <c r="H767" s="14">
        <f>IF(B767="N/A", 0, INDEX('Probability Tables'!$K$48:$K$50, MATCH(B767, 'Probability Tables'!$A$48:$A$50, 0)))</f>
        <v>-0.54522705048332309</v>
      </c>
      <c r="I767" s="14">
        <f>IF(C767="N/A", 0, INDEX('Probability Tables'!$K$56:$K$58, MATCH(C767, 'Probability Tables'!$A$56:$A$58, 0)))</f>
        <v>-0.45323538437685085</v>
      </c>
      <c r="J767" s="14">
        <f>'Probability Tables'!$E$4</f>
        <v>-0.95753369040820424</v>
      </c>
      <c r="K767" s="16">
        <f>SUM(H767:J767)</f>
        <v>-1.9559961252683782</v>
      </c>
      <c r="L767" s="15">
        <f>EXP(G767)/(EXP(G767)+EXP(K767))*100</f>
        <v>52.137715852432443</v>
      </c>
      <c r="M767" s="15">
        <f>EXP(K767)/(EXP(K767)+EXP(G767))*100</f>
        <v>47.862284147567557</v>
      </c>
      <c r="N767" s="17">
        <f t="shared" si="11"/>
        <v>0</v>
      </c>
      <c r="O767" s="17">
        <v>1</v>
      </c>
    </row>
    <row r="768" spans="1:15" x14ac:dyDescent="0.25">
      <c r="A768" t="s">
        <v>1065</v>
      </c>
      <c r="B768" s="12" t="s">
        <v>1250</v>
      </c>
      <c r="C768" s="12" t="s">
        <v>20</v>
      </c>
      <c r="D768" s="13">
        <f>IF(B768="N/A", 0, INDEX('Probability Tables'!$J$48:$J$50, MATCH(B768, 'Probability Tables'!$A$48:$A$50, 0)))</f>
        <v>-1.1317644959850102</v>
      </c>
      <c r="E768" s="13">
        <f>IF(C768="N/A", 0, INDEX('Probability Tables'!$J$56:$J$58, MATCH(C768, 'Probability Tables'!$A$56:$A$58, 0)))</f>
        <v>-1.9828147059907641</v>
      </c>
      <c r="F768" s="13">
        <f>'Probability Tables'!$E$3</f>
        <v>-0.48424598596127871</v>
      </c>
      <c r="G768" s="16">
        <f>SUM(D768:F768)</f>
        <v>-3.5988251879370532</v>
      </c>
      <c r="H768" s="14">
        <f>IF(B768="N/A", 0, INDEX('Probability Tables'!$K$48:$K$50, MATCH(B768, 'Probability Tables'!$A$48:$A$50, 0)))</f>
        <v>-0.54522705048332309</v>
      </c>
      <c r="I768" s="14">
        <f>IF(C768="N/A", 0, INDEX('Probability Tables'!$K$56:$K$58, MATCH(C768, 'Probability Tables'!$A$56:$A$58, 0)))</f>
        <v>-1.2944356648959361</v>
      </c>
      <c r="J768" s="14">
        <f>'Probability Tables'!$E$4</f>
        <v>-0.95753369040820424</v>
      </c>
      <c r="K768" s="16">
        <f>SUM(H768:J768)</f>
        <v>-2.7971964057874632</v>
      </c>
      <c r="L768" s="15">
        <f>EXP(G768)/(EXP(G768)+EXP(K768))*100</f>
        <v>30.967721442888767</v>
      </c>
      <c r="M768" s="15">
        <f>EXP(K768)/(EXP(K768)+EXP(G768))*100</f>
        <v>69.032278557111241</v>
      </c>
      <c r="N768" s="17">
        <f t="shared" si="11"/>
        <v>1</v>
      </c>
      <c r="O768" s="17">
        <v>0</v>
      </c>
    </row>
    <row r="769" spans="1:15" x14ac:dyDescent="0.25">
      <c r="A769" t="s">
        <v>1066</v>
      </c>
      <c r="B769" s="12" t="s">
        <v>1251</v>
      </c>
      <c r="C769" s="12" t="s">
        <v>27</v>
      </c>
      <c r="D769" s="13">
        <f>IF(B769="N/A", 0, INDEX('Probability Tables'!$J$48:$J$50, MATCH(B769, 'Probability Tables'!$A$48:$A$50, 0)))</f>
        <v>-0.71512608727872051</v>
      </c>
      <c r="E769" s="13">
        <f>IF(C769="N/A", 0, INDEX('Probability Tables'!$J$56:$J$58, MATCH(C769, 'Probability Tables'!$A$56:$A$58, 0)))</f>
        <v>-2.4423470353692043</v>
      </c>
      <c r="F769" s="13">
        <f>'Probability Tables'!$E$3</f>
        <v>-0.48424598596127871</v>
      </c>
      <c r="G769" s="16">
        <f>SUM(D769:F769)</f>
        <v>-3.6417191086092036</v>
      </c>
      <c r="H769" s="14">
        <f>IF(B769="N/A", 0, INDEX('Probability Tables'!$K$48:$K$50, MATCH(B769, 'Probability Tables'!$A$48:$A$50, 0)))</f>
        <v>-1.624036711855253</v>
      </c>
      <c r="I769" s="14">
        <f>IF(C769="N/A", 0, INDEX('Probability Tables'!$K$56:$K$58, MATCH(C769, 'Probability Tables'!$A$56:$A$58, 0)))</f>
        <v>-2.4037432426807936</v>
      </c>
      <c r="J769" s="14">
        <f>'Probability Tables'!$E$4</f>
        <v>-0.95753369040820424</v>
      </c>
      <c r="K769" s="16">
        <f>SUM(H769:J769)</f>
        <v>-4.9853136449442506</v>
      </c>
      <c r="L769" s="15">
        <f>EXP(G769)/(EXP(G769)+EXP(K769))*100</f>
        <v>79.308044015970736</v>
      </c>
      <c r="M769" s="15">
        <f>EXP(K769)/(EXP(K769)+EXP(G769))*100</f>
        <v>20.69195598402926</v>
      </c>
      <c r="N769" s="17">
        <f t="shared" si="11"/>
        <v>0</v>
      </c>
      <c r="O769" s="17">
        <v>0</v>
      </c>
    </row>
    <row r="770" spans="1:15" x14ac:dyDescent="0.25">
      <c r="A770" t="s">
        <v>1067</v>
      </c>
      <c r="B770" s="12" t="s">
        <v>1250</v>
      </c>
      <c r="C770" s="12" t="s">
        <v>27</v>
      </c>
      <c r="D770" s="13">
        <f>IF(B770="N/A", 0, INDEX('Probability Tables'!$J$48:$J$50, MATCH(B770, 'Probability Tables'!$A$48:$A$50, 0)))</f>
        <v>-1.1317644959850102</v>
      </c>
      <c r="E770" s="13">
        <f>IF(C770="N/A", 0, INDEX('Probability Tables'!$J$56:$J$58, MATCH(C770, 'Probability Tables'!$A$56:$A$58, 0)))</f>
        <v>-2.4423470353692043</v>
      </c>
      <c r="F770" s="13">
        <f>'Probability Tables'!$E$3</f>
        <v>-0.48424598596127871</v>
      </c>
      <c r="G770" s="16">
        <f>SUM(D770:F770)</f>
        <v>-4.0583575173154927</v>
      </c>
      <c r="H770" s="14">
        <f>IF(B770="N/A", 0, INDEX('Probability Tables'!$K$48:$K$50, MATCH(B770, 'Probability Tables'!$A$48:$A$50, 0)))</f>
        <v>-0.54522705048332309</v>
      </c>
      <c r="I770" s="14">
        <f>IF(C770="N/A", 0, INDEX('Probability Tables'!$K$56:$K$58, MATCH(C770, 'Probability Tables'!$A$56:$A$58, 0)))</f>
        <v>-2.4037432426807936</v>
      </c>
      <c r="J770" s="14">
        <f>'Probability Tables'!$E$4</f>
        <v>-0.95753369040820424</v>
      </c>
      <c r="K770" s="16">
        <f>SUM(H770:J770)</f>
        <v>-3.9065039835723208</v>
      </c>
      <c r="L770" s="15">
        <f>EXP(G770)/(EXP(G770)+EXP(K770))*100</f>
        <v>46.210940010675841</v>
      </c>
      <c r="M770" s="15">
        <f>EXP(K770)/(EXP(K770)+EXP(G770))*100</f>
        <v>53.789059989324173</v>
      </c>
      <c r="N770" s="17">
        <f t="shared" si="11"/>
        <v>1</v>
      </c>
      <c r="O770" s="17">
        <v>0</v>
      </c>
    </row>
    <row r="771" spans="1:15" x14ac:dyDescent="0.25">
      <c r="A771" t="s">
        <v>1068</v>
      </c>
      <c r="B771" s="12" t="s">
        <v>1251</v>
      </c>
      <c r="C771" s="12" t="s">
        <v>15</v>
      </c>
      <c r="D771" s="13">
        <f>IF(B771="N/A", 0, INDEX('Probability Tables'!$J$48:$J$50, MATCH(B771, 'Probability Tables'!$A$48:$A$50, 0)))</f>
        <v>-0.71512608727872051</v>
      </c>
      <c r="E771" s="13">
        <f>IF(C771="N/A", 0, INDEX('Probability Tables'!$J$56:$J$58, MATCH(C771, 'Probability Tables'!$A$56:$A$58, 0)))</f>
        <v>-0.25442485069529852</v>
      </c>
      <c r="F771" s="13">
        <f>'Probability Tables'!$E$3</f>
        <v>-0.48424598596127871</v>
      </c>
      <c r="G771" s="16">
        <f>SUM(D771:F771)</f>
        <v>-1.4537969239352977</v>
      </c>
      <c r="H771" s="14">
        <f>IF(B771="N/A", 0, INDEX('Probability Tables'!$K$48:$K$50, MATCH(B771, 'Probability Tables'!$A$48:$A$50, 0)))</f>
        <v>-1.624036711855253</v>
      </c>
      <c r="I771" s="14">
        <f>IF(C771="N/A", 0, INDEX('Probability Tables'!$K$56:$K$58, MATCH(C771, 'Probability Tables'!$A$56:$A$58, 0)))</f>
        <v>-0.45323538437685085</v>
      </c>
      <c r="J771" s="14">
        <f>'Probability Tables'!$E$4</f>
        <v>-0.95753369040820424</v>
      </c>
      <c r="K771" s="16">
        <f>SUM(H771:J771)</f>
        <v>-3.034805786640308</v>
      </c>
      <c r="L771" s="15">
        <f>EXP(G771)/(EXP(G771)+EXP(K771))*100</f>
        <v>82.934735008829435</v>
      </c>
      <c r="M771" s="15">
        <f>EXP(K771)/(EXP(K771)+EXP(G771))*100</f>
        <v>17.065264991170558</v>
      </c>
      <c r="N771" s="17">
        <f t="shared" ref="N771:N834" si="12">IF(L771&gt;M771, 0, 1)</f>
        <v>0</v>
      </c>
      <c r="O771" s="17">
        <v>0</v>
      </c>
    </row>
    <row r="772" spans="1:15" x14ac:dyDescent="0.25">
      <c r="A772" t="s">
        <v>1069</v>
      </c>
      <c r="B772" s="12" t="s">
        <v>1251</v>
      </c>
      <c r="C772" s="12" t="s">
        <v>15</v>
      </c>
      <c r="D772" s="13">
        <f>IF(B772="N/A", 0, INDEX('Probability Tables'!$J$48:$J$50, MATCH(B772, 'Probability Tables'!$A$48:$A$50, 0)))</f>
        <v>-0.71512608727872051</v>
      </c>
      <c r="E772" s="13">
        <f>IF(C772="N/A", 0, INDEX('Probability Tables'!$J$56:$J$58, MATCH(C772, 'Probability Tables'!$A$56:$A$58, 0)))</f>
        <v>-0.25442485069529852</v>
      </c>
      <c r="F772" s="13">
        <f>'Probability Tables'!$E$3</f>
        <v>-0.48424598596127871</v>
      </c>
      <c r="G772" s="16">
        <f>SUM(D772:F772)</f>
        <v>-1.4537969239352977</v>
      </c>
      <c r="H772" s="14">
        <f>IF(B772="N/A", 0, INDEX('Probability Tables'!$K$48:$K$50, MATCH(B772, 'Probability Tables'!$A$48:$A$50, 0)))</f>
        <v>-1.624036711855253</v>
      </c>
      <c r="I772" s="14">
        <f>IF(C772="N/A", 0, INDEX('Probability Tables'!$K$56:$K$58, MATCH(C772, 'Probability Tables'!$A$56:$A$58, 0)))</f>
        <v>-0.45323538437685085</v>
      </c>
      <c r="J772" s="14">
        <f>'Probability Tables'!$E$4</f>
        <v>-0.95753369040820424</v>
      </c>
      <c r="K772" s="16">
        <f>SUM(H772:J772)</f>
        <v>-3.034805786640308</v>
      </c>
      <c r="L772" s="15">
        <f>EXP(G772)/(EXP(G772)+EXP(K772))*100</f>
        <v>82.934735008829435</v>
      </c>
      <c r="M772" s="15">
        <f>EXP(K772)/(EXP(K772)+EXP(G772))*100</f>
        <v>17.065264991170558</v>
      </c>
      <c r="N772" s="17">
        <f t="shared" si="12"/>
        <v>0</v>
      </c>
      <c r="O772" s="17">
        <v>0</v>
      </c>
    </row>
    <row r="773" spans="1:15" x14ac:dyDescent="0.25">
      <c r="A773" t="s">
        <v>1070</v>
      </c>
      <c r="B773" s="12" t="s">
        <v>1251</v>
      </c>
      <c r="C773" s="12" t="s">
        <v>15</v>
      </c>
      <c r="D773" s="13">
        <f>IF(B773="N/A", 0, INDEX('Probability Tables'!$J$48:$J$50, MATCH(B773, 'Probability Tables'!$A$48:$A$50, 0)))</f>
        <v>-0.71512608727872051</v>
      </c>
      <c r="E773" s="13">
        <f>IF(C773="N/A", 0, INDEX('Probability Tables'!$J$56:$J$58, MATCH(C773, 'Probability Tables'!$A$56:$A$58, 0)))</f>
        <v>-0.25442485069529852</v>
      </c>
      <c r="F773" s="13">
        <f>'Probability Tables'!$E$3</f>
        <v>-0.48424598596127871</v>
      </c>
      <c r="G773" s="16">
        <f>SUM(D773:F773)</f>
        <v>-1.4537969239352977</v>
      </c>
      <c r="H773" s="14">
        <f>IF(B773="N/A", 0, INDEX('Probability Tables'!$K$48:$K$50, MATCH(B773, 'Probability Tables'!$A$48:$A$50, 0)))</f>
        <v>-1.624036711855253</v>
      </c>
      <c r="I773" s="14">
        <f>IF(C773="N/A", 0, INDEX('Probability Tables'!$K$56:$K$58, MATCH(C773, 'Probability Tables'!$A$56:$A$58, 0)))</f>
        <v>-0.45323538437685085</v>
      </c>
      <c r="J773" s="14">
        <f>'Probability Tables'!$E$4</f>
        <v>-0.95753369040820424</v>
      </c>
      <c r="K773" s="16">
        <f>SUM(H773:J773)</f>
        <v>-3.034805786640308</v>
      </c>
      <c r="L773" s="15">
        <f>EXP(G773)/(EXP(G773)+EXP(K773))*100</f>
        <v>82.934735008829435</v>
      </c>
      <c r="M773" s="15">
        <f>EXP(K773)/(EXP(K773)+EXP(G773))*100</f>
        <v>17.065264991170558</v>
      </c>
      <c r="N773" s="17">
        <f t="shared" si="12"/>
        <v>0</v>
      </c>
      <c r="O773" s="17">
        <v>0</v>
      </c>
    </row>
    <row r="774" spans="1:15" x14ac:dyDescent="0.25">
      <c r="A774" t="s">
        <v>1071</v>
      </c>
      <c r="B774" s="12" t="s">
        <v>1252</v>
      </c>
      <c r="C774" s="12" t="s">
        <v>15</v>
      </c>
      <c r="D774" s="13">
        <f>IF(B774="N/A", 0, INDEX('Probability Tables'!$J$48:$J$50, MATCH(B774, 'Probability Tables'!$A$48:$A$50, 0)))</f>
        <v>-1.6691571471357227</v>
      </c>
      <c r="E774" s="13">
        <f>IF(C774="N/A", 0, INDEX('Probability Tables'!$J$56:$J$58, MATCH(C774, 'Probability Tables'!$A$56:$A$58, 0)))</f>
        <v>-0.25442485069529852</v>
      </c>
      <c r="F774" s="13">
        <f>'Probability Tables'!$E$3</f>
        <v>-0.48424598596127871</v>
      </c>
      <c r="G774" s="16">
        <f>SUM(D774:F774)</f>
        <v>-2.4078279837923002</v>
      </c>
      <c r="H774" s="14">
        <f>IF(B774="N/A", 0, INDEX('Probability Tables'!$K$48:$K$50, MATCH(B774, 'Probability Tables'!$A$48:$A$50, 0)))</f>
        <v>-1.4997389951776758</v>
      </c>
      <c r="I774" s="14">
        <f>IF(C774="N/A", 0, INDEX('Probability Tables'!$K$56:$K$58, MATCH(C774, 'Probability Tables'!$A$56:$A$58, 0)))</f>
        <v>-0.45323538437685085</v>
      </c>
      <c r="J774" s="14">
        <f>'Probability Tables'!$E$4</f>
        <v>-0.95753369040820424</v>
      </c>
      <c r="K774" s="16">
        <f>SUM(H774:J774)</f>
        <v>-2.9105080699627308</v>
      </c>
      <c r="L774" s="15">
        <f>EXP(G774)/(EXP(G774)+EXP(K774))*100</f>
        <v>62.308895438074174</v>
      </c>
      <c r="M774" s="15">
        <f>EXP(K774)/(EXP(K774)+EXP(G774))*100</f>
        <v>37.691104561925826</v>
      </c>
      <c r="N774" s="17">
        <f t="shared" si="12"/>
        <v>0</v>
      </c>
      <c r="O774" s="17">
        <v>0</v>
      </c>
    </row>
    <row r="775" spans="1:15" x14ac:dyDescent="0.25">
      <c r="A775" t="s">
        <v>1074</v>
      </c>
      <c r="B775" s="12" t="s">
        <v>1251</v>
      </c>
      <c r="C775" s="12" t="s">
        <v>20</v>
      </c>
      <c r="D775" s="13">
        <f>IF(B775="N/A", 0, INDEX('Probability Tables'!$J$48:$J$50, MATCH(B775, 'Probability Tables'!$A$48:$A$50, 0)))</f>
        <v>-0.71512608727872051</v>
      </c>
      <c r="E775" s="13">
        <f>IF(C775="N/A", 0, INDEX('Probability Tables'!$J$56:$J$58, MATCH(C775, 'Probability Tables'!$A$56:$A$58, 0)))</f>
        <v>-1.9828147059907641</v>
      </c>
      <c r="F775" s="13">
        <f>'Probability Tables'!$E$3</f>
        <v>-0.48424598596127871</v>
      </c>
      <c r="G775" s="16">
        <f>SUM(D775:F775)</f>
        <v>-3.1821867792307637</v>
      </c>
      <c r="H775" s="14">
        <f>IF(B775="N/A", 0, INDEX('Probability Tables'!$K$48:$K$50, MATCH(B775, 'Probability Tables'!$A$48:$A$50, 0)))</f>
        <v>-1.624036711855253</v>
      </c>
      <c r="I775" s="14">
        <f>IF(C775="N/A", 0, INDEX('Probability Tables'!$K$56:$K$58, MATCH(C775, 'Probability Tables'!$A$56:$A$58, 0)))</f>
        <v>-1.2944356648959361</v>
      </c>
      <c r="J775" s="14">
        <f>'Probability Tables'!$E$4</f>
        <v>-0.95753369040820424</v>
      </c>
      <c r="K775" s="16">
        <f>SUM(H775:J775)</f>
        <v>-3.876006067159393</v>
      </c>
      <c r="L775" s="15">
        <f>EXP(G775)/(EXP(G775)+EXP(K775))*100</f>
        <v>66.681600712528208</v>
      </c>
      <c r="M775" s="15">
        <f>EXP(K775)/(EXP(K775)+EXP(G775))*100</f>
        <v>33.318399287471799</v>
      </c>
      <c r="N775" s="17">
        <f t="shared" si="12"/>
        <v>0</v>
      </c>
      <c r="O775" s="17">
        <v>0</v>
      </c>
    </row>
    <row r="776" spans="1:15" x14ac:dyDescent="0.25">
      <c r="A776" t="s">
        <v>1075</v>
      </c>
      <c r="B776" s="12" t="s">
        <v>1250</v>
      </c>
      <c r="C776" s="12" t="s">
        <v>15</v>
      </c>
      <c r="D776" s="13">
        <f>IF(B776="N/A", 0, INDEX('Probability Tables'!$J$48:$J$50, MATCH(B776, 'Probability Tables'!$A$48:$A$50, 0)))</f>
        <v>-1.1317644959850102</v>
      </c>
      <c r="E776" s="13">
        <f>IF(C776="N/A", 0, INDEX('Probability Tables'!$J$56:$J$58, MATCH(C776, 'Probability Tables'!$A$56:$A$58, 0)))</f>
        <v>-0.25442485069529852</v>
      </c>
      <c r="F776" s="13">
        <f>'Probability Tables'!$E$3</f>
        <v>-0.48424598596127871</v>
      </c>
      <c r="G776" s="16">
        <f>SUM(D776:F776)</f>
        <v>-1.8704353326415875</v>
      </c>
      <c r="H776" s="14">
        <f>IF(B776="N/A", 0, INDEX('Probability Tables'!$K$48:$K$50, MATCH(B776, 'Probability Tables'!$A$48:$A$50, 0)))</f>
        <v>-0.54522705048332309</v>
      </c>
      <c r="I776" s="14">
        <f>IF(C776="N/A", 0, INDEX('Probability Tables'!$K$56:$K$58, MATCH(C776, 'Probability Tables'!$A$56:$A$58, 0)))</f>
        <v>-0.45323538437685085</v>
      </c>
      <c r="J776" s="14">
        <f>'Probability Tables'!$E$4</f>
        <v>-0.95753369040820424</v>
      </c>
      <c r="K776" s="16">
        <f>SUM(H776:J776)</f>
        <v>-1.9559961252683782</v>
      </c>
      <c r="L776" s="15">
        <f>EXP(G776)/(EXP(G776)+EXP(K776))*100</f>
        <v>52.137715852432443</v>
      </c>
      <c r="M776" s="15">
        <f>EXP(K776)/(EXP(K776)+EXP(G776))*100</f>
        <v>47.862284147567557</v>
      </c>
      <c r="N776" s="17">
        <f t="shared" si="12"/>
        <v>0</v>
      </c>
      <c r="O776" s="17">
        <v>1</v>
      </c>
    </row>
    <row r="777" spans="1:15" x14ac:dyDescent="0.25">
      <c r="A777" t="s">
        <v>1076</v>
      </c>
      <c r="B777" s="12" t="s">
        <v>1251</v>
      </c>
      <c r="C777" s="12" t="s">
        <v>15</v>
      </c>
      <c r="D777" s="13">
        <f>IF(B777="N/A", 0, INDEX('Probability Tables'!$J$48:$J$50, MATCH(B777, 'Probability Tables'!$A$48:$A$50, 0)))</f>
        <v>-0.71512608727872051</v>
      </c>
      <c r="E777" s="13">
        <f>IF(C777="N/A", 0, INDEX('Probability Tables'!$J$56:$J$58, MATCH(C777, 'Probability Tables'!$A$56:$A$58, 0)))</f>
        <v>-0.25442485069529852</v>
      </c>
      <c r="F777" s="13">
        <f>'Probability Tables'!$E$3</f>
        <v>-0.48424598596127871</v>
      </c>
      <c r="G777" s="16">
        <f>SUM(D777:F777)</f>
        <v>-1.4537969239352977</v>
      </c>
      <c r="H777" s="14">
        <f>IF(B777="N/A", 0, INDEX('Probability Tables'!$K$48:$K$50, MATCH(B777, 'Probability Tables'!$A$48:$A$50, 0)))</f>
        <v>-1.624036711855253</v>
      </c>
      <c r="I777" s="14">
        <f>IF(C777="N/A", 0, INDEX('Probability Tables'!$K$56:$K$58, MATCH(C777, 'Probability Tables'!$A$56:$A$58, 0)))</f>
        <v>-0.45323538437685085</v>
      </c>
      <c r="J777" s="14">
        <f>'Probability Tables'!$E$4</f>
        <v>-0.95753369040820424</v>
      </c>
      <c r="K777" s="16">
        <f>SUM(H777:J777)</f>
        <v>-3.034805786640308</v>
      </c>
      <c r="L777" s="15">
        <f>EXP(G777)/(EXP(G777)+EXP(K777))*100</f>
        <v>82.934735008829435</v>
      </c>
      <c r="M777" s="15">
        <f>EXP(K777)/(EXP(K777)+EXP(G777))*100</f>
        <v>17.065264991170558</v>
      </c>
      <c r="N777" s="17">
        <f t="shared" si="12"/>
        <v>0</v>
      </c>
      <c r="O777" s="17">
        <v>0</v>
      </c>
    </row>
    <row r="778" spans="1:15" x14ac:dyDescent="0.25">
      <c r="A778" t="s">
        <v>1077</v>
      </c>
      <c r="B778" s="12" t="s">
        <v>1251</v>
      </c>
      <c r="C778" s="12" t="s">
        <v>27</v>
      </c>
      <c r="D778" s="13">
        <f>IF(B778="N/A", 0, INDEX('Probability Tables'!$J$48:$J$50, MATCH(B778, 'Probability Tables'!$A$48:$A$50, 0)))</f>
        <v>-0.71512608727872051</v>
      </c>
      <c r="E778" s="13">
        <f>IF(C778="N/A", 0, INDEX('Probability Tables'!$J$56:$J$58, MATCH(C778, 'Probability Tables'!$A$56:$A$58, 0)))</f>
        <v>-2.4423470353692043</v>
      </c>
      <c r="F778" s="13">
        <f>'Probability Tables'!$E$3</f>
        <v>-0.48424598596127871</v>
      </c>
      <c r="G778" s="16">
        <f>SUM(D778:F778)</f>
        <v>-3.6417191086092036</v>
      </c>
      <c r="H778" s="14">
        <f>IF(B778="N/A", 0, INDEX('Probability Tables'!$K$48:$K$50, MATCH(B778, 'Probability Tables'!$A$48:$A$50, 0)))</f>
        <v>-1.624036711855253</v>
      </c>
      <c r="I778" s="14">
        <f>IF(C778="N/A", 0, INDEX('Probability Tables'!$K$56:$K$58, MATCH(C778, 'Probability Tables'!$A$56:$A$58, 0)))</f>
        <v>-2.4037432426807936</v>
      </c>
      <c r="J778" s="14">
        <f>'Probability Tables'!$E$4</f>
        <v>-0.95753369040820424</v>
      </c>
      <c r="K778" s="16">
        <f>SUM(H778:J778)</f>
        <v>-4.9853136449442506</v>
      </c>
      <c r="L778" s="15">
        <f>EXP(G778)/(EXP(G778)+EXP(K778))*100</f>
        <v>79.308044015970736</v>
      </c>
      <c r="M778" s="15">
        <f>EXP(K778)/(EXP(K778)+EXP(G778))*100</f>
        <v>20.69195598402926</v>
      </c>
      <c r="N778" s="17">
        <f t="shared" si="12"/>
        <v>0</v>
      </c>
      <c r="O778" s="17">
        <v>0</v>
      </c>
    </row>
    <row r="779" spans="1:15" x14ac:dyDescent="0.25">
      <c r="A779" t="s">
        <v>1079</v>
      </c>
      <c r="B779" s="12" t="s">
        <v>1252</v>
      </c>
      <c r="C779" s="12" t="s">
        <v>15</v>
      </c>
      <c r="D779" s="13">
        <f>IF(B779="N/A", 0, INDEX('Probability Tables'!$J$48:$J$50, MATCH(B779, 'Probability Tables'!$A$48:$A$50, 0)))</f>
        <v>-1.6691571471357227</v>
      </c>
      <c r="E779" s="13">
        <f>IF(C779="N/A", 0, INDEX('Probability Tables'!$J$56:$J$58, MATCH(C779, 'Probability Tables'!$A$56:$A$58, 0)))</f>
        <v>-0.25442485069529852</v>
      </c>
      <c r="F779" s="13">
        <f>'Probability Tables'!$E$3</f>
        <v>-0.48424598596127871</v>
      </c>
      <c r="G779" s="16">
        <f>SUM(D779:F779)</f>
        <v>-2.4078279837923002</v>
      </c>
      <c r="H779" s="14">
        <f>IF(B779="N/A", 0, INDEX('Probability Tables'!$K$48:$K$50, MATCH(B779, 'Probability Tables'!$A$48:$A$50, 0)))</f>
        <v>-1.4997389951776758</v>
      </c>
      <c r="I779" s="14">
        <f>IF(C779="N/A", 0, INDEX('Probability Tables'!$K$56:$K$58, MATCH(C779, 'Probability Tables'!$A$56:$A$58, 0)))</f>
        <v>-0.45323538437685085</v>
      </c>
      <c r="J779" s="14">
        <f>'Probability Tables'!$E$4</f>
        <v>-0.95753369040820424</v>
      </c>
      <c r="K779" s="16">
        <f>SUM(H779:J779)</f>
        <v>-2.9105080699627308</v>
      </c>
      <c r="L779" s="15">
        <f>EXP(G779)/(EXP(G779)+EXP(K779))*100</f>
        <v>62.308895438074174</v>
      </c>
      <c r="M779" s="15">
        <f>EXP(K779)/(EXP(K779)+EXP(G779))*100</f>
        <v>37.691104561925826</v>
      </c>
      <c r="N779" s="17">
        <f t="shared" si="12"/>
        <v>0</v>
      </c>
      <c r="O779" s="17">
        <v>1</v>
      </c>
    </row>
    <row r="780" spans="1:15" x14ac:dyDescent="0.25">
      <c r="A780" t="s">
        <v>1080</v>
      </c>
      <c r="B780" s="12" t="s">
        <v>1251</v>
      </c>
      <c r="C780" s="12" t="s">
        <v>27</v>
      </c>
      <c r="D780" s="13">
        <f>IF(B780="N/A", 0, INDEX('Probability Tables'!$J$48:$J$50, MATCH(B780, 'Probability Tables'!$A$48:$A$50, 0)))</f>
        <v>-0.71512608727872051</v>
      </c>
      <c r="E780" s="13">
        <f>IF(C780="N/A", 0, INDEX('Probability Tables'!$J$56:$J$58, MATCH(C780, 'Probability Tables'!$A$56:$A$58, 0)))</f>
        <v>-2.4423470353692043</v>
      </c>
      <c r="F780" s="13">
        <f>'Probability Tables'!$E$3</f>
        <v>-0.48424598596127871</v>
      </c>
      <c r="G780" s="16">
        <f>SUM(D780:F780)</f>
        <v>-3.6417191086092036</v>
      </c>
      <c r="H780" s="14">
        <f>IF(B780="N/A", 0, INDEX('Probability Tables'!$K$48:$K$50, MATCH(B780, 'Probability Tables'!$A$48:$A$50, 0)))</f>
        <v>-1.624036711855253</v>
      </c>
      <c r="I780" s="14">
        <f>IF(C780="N/A", 0, INDEX('Probability Tables'!$K$56:$K$58, MATCH(C780, 'Probability Tables'!$A$56:$A$58, 0)))</f>
        <v>-2.4037432426807936</v>
      </c>
      <c r="J780" s="14">
        <f>'Probability Tables'!$E$4</f>
        <v>-0.95753369040820424</v>
      </c>
      <c r="K780" s="16">
        <f>SUM(H780:J780)</f>
        <v>-4.9853136449442506</v>
      </c>
      <c r="L780" s="15">
        <f>EXP(G780)/(EXP(G780)+EXP(K780))*100</f>
        <v>79.308044015970736</v>
      </c>
      <c r="M780" s="15">
        <f>EXP(K780)/(EXP(K780)+EXP(G780))*100</f>
        <v>20.69195598402926</v>
      </c>
      <c r="N780" s="17">
        <f t="shared" si="12"/>
        <v>0</v>
      </c>
      <c r="O780" s="17">
        <v>0</v>
      </c>
    </row>
    <row r="781" spans="1:15" x14ac:dyDescent="0.25">
      <c r="A781" t="s">
        <v>1081</v>
      </c>
      <c r="B781" s="12" t="s">
        <v>1250</v>
      </c>
      <c r="C781" s="12" t="s">
        <v>15</v>
      </c>
      <c r="D781" s="13">
        <f>IF(B781="N/A", 0, INDEX('Probability Tables'!$J$48:$J$50, MATCH(B781, 'Probability Tables'!$A$48:$A$50, 0)))</f>
        <v>-1.1317644959850102</v>
      </c>
      <c r="E781" s="13">
        <f>IF(C781="N/A", 0, INDEX('Probability Tables'!$J$56:$J$58, MATCH(C781, 'Probability Tables'!$A$56:$A$58, 0)))</f>
        <v>-0.25442485069529852</v>
      </c>
      <c r="F781" s="13">
        <f>'Probability Tables'!$E$3</f>
        <v>-0.48424598596127871</v>
      </c>
      <c r="G781" s="16">
        <f>SUM(D781:F781)</f>
        <v>-1.8704353326415875</v>
      </c>
      <c r="H781" s="14">
        <f>IF(B781="N/A", 0, INDEX('Probability Tables'!$K$48:$K$50, MATCH(B781, 'Probability Tables'!$A$48:$A$50, 0)))</f>
        <v>-0.54522705048332309</v>
      </c>
      <c r="I781" s="14">
        <f>IF(C781="N/A", 0, INDEX('Probability Tables'!$K$56:$K$58, MATCH(C781, 'Probability Tables'!$A$56:$A$58, 0)))</f>
        <v>-0.45323538437685085</v>
      </c>
      <c r="J781" s="14">
        <f>'Probability Tables'!$E$4</f>
        <v>-0.95753369040820424</v>
      </c>
      <c r="K781" s="16">
        <f>SUM(H781:J781)</f>
        <v>-1.9559961252683782</v>
      </c>
      <c r="L781" s="15">
        <f>EXP(G781)/(EXP(G781)+EXP(K781))*100</f>
        <v>52.137715852432443</v>
      </c>
      <c r="M781" s="15">
        <f>EXP(K781)/(EXP(K781)+EXP(G781))*100</f>
        <v>47.862284147567557</v>
      </c>
      <c r="N781" s="17">
        <f t="shared" si="12"/>
        <v>0</v>
      </c>
      <c r="O781" s="17">
        <v>1</v>
      </c>
    </row>
    <row r="782" spans="1:15" x14ac:dyDescent="0.25">
      <c r="A782" t="s">
        <v>1083</v>
      </c>
      <c r="B782" s="12" t="s">
        <v>1251</v>
      </c>
      <c r="C782" s="12" t="s">
        <v>20</v>
      </c>
      <c r="D782" s="13">
        <f>IF(B782="N/A", 0, INDEX('Probability Tables'!$J$48:$J$50, MATCH(B782, 'Probability Tables'!$A$48:$A$50, 0)))</f>
        <v>-0.71512608727872051</v>
      </c>
      <c r="E782" s="13">
        <f>IF(C782="N/A", 0, INDEX('Probability Tables'!$J$56:$J$58, MATCH(C782, 'Probability Tables'!$A$56:$A$58, 0)))</f>
        <v>-1.9828147059907641</v>
      </c>
      <c r="F782" s="13">
        <f>'Probability Tables'!$E$3</f>
        <v>-0.48424598596127871</v>
      </c>
      <c r="G782" s="16">
        <f>SUM(D782:F782)</f>
        <v>-3.1821867792307637</v>
      </c>
      <c r="H782" s="14">
        <f>IF(B782="N/A", 0, INDEX('Probability Tables'!$K$48:$K$50, MATCH(B782, 'Probability Tables'!$A$48:$A$50, 0)))</f>
        <v>-1.624036711855253</v>
      </c>
      <c r="I782" s="14">
        <f>IF(C782="N/A", 0, INDEX('Probability Tables'!$K$56:$K$58, MATCH(C782, 'Probability Tables'!$A$56:$A$58, 0)))</f>
        <v>-1.2944356648959361</v>
      </c>
      <c r="J782" s="14">
        <f>'Probability Tables'!$E$4</f>
        <v>-0.95753369040820424</v>
      </c>
      <c r="K782" s="16">
        <f>SUM(H782:J782)</f>
        <v>-3.876006067159393</v>
      </c>
      <c r="L782" s="15">
        <f>EXP(G782)/(EXP(G782)+EXP(K782))*100</f>
        <v>66.681600712528208</v>
      </c>
      <c r="M782" s="15">
        <f>EXP(K782)/(EXP(K782)+EXP(G782))*100</f>
        <v>33.318399287471799</v>
      </c>
      <c r="N782" s="17">
        <f t="shared" si="12"/>
        <v>0</v>
      </c>
      <c r="O782" s="17">
        <v>1</v>
      </c>
    </row>
    <row r="783" spans="1:15" x14ac:dyDescent="0.25">
      <c r="A783" t="s">
        <v>1084</v>
      </c>
      <c r="B783" s="12" t="s">
        <v>1250</v>
      </c>
      <c r="C783" s="12" t="s">
        <v>15</v>
      </c>
      <c r="D783" s="13">
        <f>IF(B783="N/A", 0, INDEX('Probability Tables'!$J$48:$J$50, MATCH(B783, 'Probability Tables'!$A$48:$A$50, 0)))</f>
        <v>-1.1317644959850102</v>
      </c>
      <c r="E783" s="13">
        <f>IF(C783="N/A", 0, INDEX('Probability Tables'!$J$56:$J$58, MATCH(C783, 'Probability Tables'!$A$56:$A$58, 0)))</f>
        <v>-0.25442485069529852</v>
      </c>
      <c r="F783" s="13">
        <f>'Probability Tables'!$E$3</f>
        <v>-0.48424598596127871</v>
      </c>
      <c r="G783" s="16">
        <f>SUM(D783:F783)</f>
        <v>-1.8704353326415875</v>
      </c>
      <c r="H783" s="14">
        <f>IF(B783="N/A", 0, INDEX('Probability Tables'!$K$48:$K$50, MATCH(B783, 'Probability Tables'!$A$48:$A$50, 0)))</f>
        <v>-0.54522705048332309</v>
      </c>
      <c r="I783" s="14">
        <f>IF(C783="N/A", 0, INDEX('Probability Tables'!$K$56:$K$58, MATCH(C783, 'Probability Tables'!$A$56:$A$58, 0)))</f>
        <v>-0.45323538437685085</v>
      </c>
      <c r="J783" s="14">
        <f>'Probability Tables'!$E$4</f>
        <v>-0.95753369040820424</v>
      </c>
      <c r="K783" s="16">
        <f>SUM(H783:J783)</f>
        <v>-1.9559961252683782</v>
      </c>
      <c r="L783" s="15">
        <f>EXP(G783)/(EXP(G783)+EXP(K783))*100</f>
        <v>52.137715852432443</v>
      </c>
      <c r="M783" s="15">
        <f>EXP(K783)/(EXP(K783)+EXP(G783))*100</f>
        <v>47.862284147567557</v>
      </c>
      <c r="N783" s="17">
        <f t="shared" si="12"/>
        <v>0</v>
      </c>
      <c r="O783" s="17">
        <v>1</v>
      </c>
    </row>
    <row r="784" spans="1:15" x14ac:dyDescent="0.25">
      <c r="A784" t="s">
        <v>1085</v>
      </c>
      <c r="B784" s="12" t="s">
        <v>1250</v>
      </c>
      <c r="C784" s="12" t="s">
        <v>15</v>
      </c>
      <c r="D784" s="13">
        <f>IF(B784="N/A", 0, INDEX('Probability Tables'!$J$48:$J$50, MATCH(B784, 'Probability Tables'!$A$48:$A$50, 0)))</f>
        <v>-1.1317644959850102</v>
      </c>
      <c r="E784" s="13">
        <f>IF(C784="N/A", 0, INDEX('Probability Tables'!$J$56:$J$58, MATCH(C784, 'Probability Tables'!$A$56:$A$58, 0)))</f>
        <v>-0.25442485069529852</v>
      </c>
      <c r="F784" s="13">
        <f>'Probability Tables'!$E$3</f>
        <v>-0.48424598596127871</v>
      </c>
      <c r="G784" s="16">
        <f>SUM(D784:F784)</f>
        <v>-1.8704353326415875</v>
      </c>
      <c r="H784" s="14">
        <f>IF(B784="N/A", 0, INDEX('Probability Tables'!$K$48:$K$50, MATCH(B784, 'Probability Tables'!$A$48:$A$50, 0)))</f>
        <v>-0.54522705048332309</v>
      </c>
      <c r="I784" s="14">
        <f>IF(C784="N/A", 0, INDEX('Probability Tables'!$K$56:$K$58, MATCH(C784, 'Probability Tables'!$A$56:$A$58, 0)))</f>
        <v>-0.45323538437685085</v>
      </c>
      <c r="J784" s="14">
        <f>'Probability Tables'!$E$4</f>
        <v>-0.95753369040820424</v>
      </c>
      <c r="K784" s="16">
        <f>SUM(H784:J784)</f>
        <v>-1.9559961252683782</v>
      </c>
      <c r="L784" s="15">
        <f>EXP(G784)/(EXP(G784)+EXP(K784))*100</f>
        <v>52.137715852432443</v>
      </c>
      <c r="M784" s="15">
        <f>EXP(K784)/(EXP(K784)+EXP(G784))*100</f>
        <v>47.862284147567557</v>
      </c>
      <c r="N784" s="17">
        <f t="shared" si="12"/>
        <v>0</v>
      </c>
      <c r="O784" s="17">
        <v>0</v>
      </c>
    </row>
    <row r="785" spans="1:15" x14ac:dyDescent="0.25">
      <c r="A785" t="s">
        <v>1087</v>
      </c>
      <c r="B785" s="12" t="s">
        <v>1250</v>
      </c>
      <c r="C785" s="12" t="s">
        <v>15</v>
      </c>
      <c r="D785" s="13">
        <f>IF(B785="N/A", 0, INDEX('Probability Tables'!$J$48:$J$50, MATCH(B785, 'Probability Tables'!$A$48:$A$50, 0)))</f>
        <v>-1.1317644959850102</v>
      </c>
      <c r="E785" s="13">
        <f>IF(C785="N/A", 0, INDEX('Probability Tables'!$J$56:$J$58, MATCH(C785, 'Probability Tables'!$A$56:$A$58, 0)))</f>
        <v>-0.25442485069529852</v>
      </c>
      <c r="F785" s="13">
        <f>'Probability Tables'!$E$3</f>
        <v>-0.48424598596127871</v>
      </c>
      <c r="G785" s="16">
        <f>SUM(D785:F785)</f>
        <v>-1.8704353326415875</v>
      </c>
      <c r="H785" s="14">
        <f>IF(B785="N/A", 0, INDEX('Probability Tables'!$K$48:$K$50, MATCH(B785, 'Probability Tables'!$A$48:$A$50, 0)))</f>
        <v>-0.54522705048332309</v>
      </c>
      <c r="I785" s="14">
        <f>IF(C785="N/A", 0, INDEX('Probability Tables'!$K$56:$K$58, MATCH(C785, 'Probability Tables'!$A$56:$A$58, 0)))</f>
        <v>-0.45323538437685085</v>
      </c>
      <c r="J785" s="14">
        <f>'Probability Tables'!$E$4</f>
        <v>-0.95753369040820424</v>
      </c>
      <c r="K785" s="16">
        <f>SUM(H785:J785)</f>
        <v>-1.9559961252683782</v>
      </c>
      <c r="L785" s="15">
        <f>EXP(G785)/(EXP(G785)+EXP(K785))*100</f>
        <v>52.137715852432443</v>
      </c>
      <c r="M785" s="15">
        <f>EXP(K785)/(EXP(K785)+EXP(G785))*100</f>
        <v>47.862284147567557</v>
      </c>
      <c r="N785" s="17">
        <f t="shared" si="12"/>
        <v>0</v>
      </c>
      <c r="O785" s="17">
        <v>0</v>
      </c>
    </row>
    <row r="786" spans="1:15" x14ac:dyDescent="0.25">
      <c r="A786" t="s">
        <v>1089</v>
      </c>
      <c r="B786" s="12" t="s">
        <v>1251</v>
      </c>
      <c r="C786" s="12" t="s">
        <v>15</v>
      </c>
      <c r="D786" s="13">
        <f>IF(B786="N/A", 0, INDEX('Probability Tables'!$J$48:$J$50, MATCH(B786, 'Probability Tables'!$A$48:$A$50, 0)))</f>
        <v>-0.71512608727872051</v>
      </c>
      <c r="E786" s="13">
        <f>IF(C786="N/A", 0, INDEX('Probability Tables'!$J$56:$J$58, MATCH(C786, 'Probability Tables'!$A$56:$A$58, 0)))</f>
        <v>-0.25442485069529852</v>
      </c>
      <c r="F786" s="13">
        <f>'Probability Tables'!$E$3</f>
        <v>-0.48424598596127871</v>
      </c>
      <c r="G786" s="16">
        <f>SUM(D786:F786)</f>
        <v>-1.4537969239352977</v>
      </c>
      <c r="H786" s="14">
        <f>IF(B786="N/A", 0, INDEX('Probability Tables'!$K$48:$K$50, MATCH(B786, 'Probability Tables'!$A$48:$A$50, 0)))</f>
        <v>-1.624036711855253</v>
      </c>
      <c r="I786" s="14">
        <f>IF(C786="N/A", 0, INDEX('Probability Tables'!$K$56:$K$58, MATCH(C786, 'Probability Tables'!$A$56:$A$58, 0)))</f>
        <v>-0.45323538437685085</v>
      </c>
      <c r="J786" s="14">
        <f>'Probability Tables'!$E$4</f>
        <v>-0.95753369040820424</v>
      </c>
      <c r="K786" s="16">
        <f>SUM(H786:J786)</f>
        <v>-3.034805786640308</v>
      </c>
      <c r="L786" s="15">
        <f>EXP(G786)/(EXP(G786)+EXP(K786))*100</f>
        <v>82.934735008829435</v>
      </c>
      <c r="M786" s="15">
        <f>EXP(K786)/(EXP(K786)+EXP(G786))*100</f>
        <v>17.065264991170558</v>
      </c>
      <c r="N786" s="17">
        <f t="shared" si="12"/>
        <v>0</v>
      </c>
      <c r="O786" s="17">
        <v>0</v>
      </c>
    </row>
    <row r="787" spans="1:15" x14ac:dyDescent="0.25">
      <c r="A787" t="s">
        <v>1091</v>
      </c>
      <c r="B787" s="12" t="s">
        <v>1251</v>
      </c>
      <c r="C787" s="12" t="s">
        <v>15</v>
      </c>
      <c r="D787" s="13">
        <f>IF(B787="N/A", 0, INDEX('Probability Tables'!$J$48:$J$50, MATCH(B787, 'Probability Tables'!$A$48:$A$50, 0)))</f>
        <v>-0.71512608727872051</v>
      </c>
      <c r="E787" s="13">
        <f>IF(C787="N/A", 0, INDEX('Probability Tables'!$J$56:$J$58, MATCH(C787, 'Probability Tables'!$A$56:$A$58, 0)))</f>
        <v>-0.25442485069529852</v>
      </c>
      <c r="F787" s="13">
        <f>'Probability Tables'!$E$3</f>
        <v>-0.48424598596127871</v>
      </c>
      <c r="G787" s="16">
        <f>SUM(D787:F787)</f>
        <v>-1.4537969239352977</v>
      </c>
      <c r="H787" s="14">
        <f>IF(B787="N/A", 0, INDEX('Probability Tables'!$K$48:$K$50, MATCH(B787, 'Probability Tables'!$A$48:$A$50, 0)))</f>
        <v>-1.624036711855253</v>
      </c>
      <c r="I787" s="14">
        <f>IF(C787="N/A", 0, INDEX('Probability Tables'!$K$56:$K$58, MATCH(C787, 'Probability Tables'!$A$56:$A$58, 0)))</f>
        <v>-0.45323538437685085</v>
      </c>
      <c r="J787" s="14">
        <f>'Probability Tables'!$E$4</f>
        <v>-0.95753369040820424</v>
      </c>
      <c r="K787" s="16">
        <f>SUM(H787:J787)</f>
        <v>-3.034805786640308</v>
      </c>
      <c r="L787" s="15">
        <f>EXP(G787)/(EXP(G787)+EXP(K787))*100</f>
        <v>82.934735008829435</v>
      </c>
      <c r="M787" s="15">
        <f>EXP(K787)/(EXP(K787)+EXP(G787))*100</f>
        <v>17.065264991170558</v>
      </c>
      <c r="N787" s="17">
        <f t="shared" si="12"/>
        <v>0</v>
      </c>
      <c r="O787" s="17">
        <v>0</v>
      </c>
    </row>
    <row r="788" spans="1:15" x14ac:dyDescent="0.25">
      <c r="A788" t="s">
        <v>1092</v>
      </c>
      <c r="B788" s="12" t="s">
        <v>1251</v>
      </c>
      <c r="C788" s="12" t="s">
        <v>15</v>
      </c>
      <c r="D788" s="13">
        <f>IF(B788="N/A", 0, INDEX('Probability Tables'!$J$48:$J$50, MATCH(B788, 'Probability Tables'!$A$48:$A$50, 0)))</f>
        <v>-0.71512608727872051</v>
      </c>
      <c r="E788" s="13">
        <f>IF(C788="N/A", 0, INDEX('Probability Tables'!$J$56:$J$58, MATCH(C788, 'Probability Tables'!$A$56:$A$58, 0)))</f>
        <v>-0.25442485069529852</v>
      </c>
      <c r="F788" s="13">
        <f>'Probability Tables'!$E$3</f>
        <v>-0.48424598596127871</v>
      </c>
      <c r="G788" s="16">
        <f>SUM(D788:F788)</f>
        <v>-1.4537969239352977</v>
      </c>
      <c r="H788" s="14">
        <f>IF(B788="N/A", 0, INDEX('Probability Tables'!$K$48:$K$50, MATCH(B788, 'Probability Tables'!$A$48:$A$50, 0)))</f>
        <v>-1.624036711855253</v>
      </c>
      <c r="I788" s="14">
        <f>IF(C788="N/A", 0, INDEX('Probability Tables'!$K$56:$K$58, MATCH(C788, 'Probability Tables'!$A$56:$A$58, 0)))</f>
        <v>-0.45323538437685085</v>
      </c>
      <c r="J788" s="14">
        <f>'Probability Tables'!$E$4</f>
        <v>-0.95753369040820424</v>
      </c>
      <c r="K788" s="16">
        <f>SUM(H788:J788)</f>
        <v>-3.034805786640308</v>
      </c>
      <c r="L788" s="15">
        <f>EXP(G788)/(EXP(G788)+EXP(K788))*100</f>
        <v>82.934735008829435</v>
      </c>
      <c r="M788" s="15">
        <f>EXP(K788)/(EXP(K788)+EXP(G788))*100</f>
        <v>17.065264991170558</v>
      </c>
      <c r="N788" s="17">
        <f t="shared" si="12"/>
        <v>0</v>
      </c>
      <c r="O788" s="17">
        <v>1</v>
      </c>
    </row>
    <row r="789" spans="1:15" x14ac:dyDescent="0.25">
      <c r="A789" t="s">
        <v>1093</v>
      </c>
      <c r="B789" s="12" t="s">
        <v>1250</v>
      </c>
      <c r="C789" s="12" t="s">
        <v>27</v>
      </c>
      <c r="D789" s="13">
        <f>IF(B789="N/A", 0, INDEX('Probability Tables'!$J$48:$J$50, MATCH(B789, 'Probability Tables'!$A$48:$A$50, 0)))</f>
        <v>-1.1317644959850102</v>
      </c>
      <c r="E789" s="13">
        <f>IF(C789="N/A", 0, INDEX('Probability Tables'!$J$56:$J$58, MATCH(C789, 'Probability Tables'!$A$56:$A$58, 0)))</f>
        <v>-2.4423470353692043</v>
      </c>
      <c r="F789" s="13">
        <f>'Probability Tables'!$E$3</f>
        <v>-0.48424598596127871</v>
      </c>
      <c r="G789" s="16">
        <f>SUM(D789:F789)</f>
        <v>-4.0583575173154927</v>
      </c>
      <c r="H789" s="14">
        <f>IF(B789="N/A", 0, INDEX('Probability Tables'!$K$48:$K$50, MATCH(B789, 'Probability Tables'!$A$48:$A$50, 0)))</f>
        <v>-0.54522705048332309</v>
      </c>
      <c r="I789" s="14">
        <f>IF(C789="N/A", 0, INDEX('Probability Tables'!$K$56:$K$58, MATCH(C789, 'Probability Tables'!$A$56:$A$58, 0)))</f>
        <v>-2.4037432426807936</v>
      </c>
      <c r="J789" s="14">
        <f>'Probability Tables'!$E$4</f>
        <v>-0.95753369040820424</v>
      </c>
      <c r="K789" s="16">
        <f>SUM(H789:J789)</f>
        <v>-3.9065039835723208</v>
      </c>
      <c r="L789" s="15">
        <f>EXP(G789)/(EXP(G789)+EXP(K789))*100</f>
        <v>46.210940010675841</v>
      </c>
      <c r="M789" s="15">
        <f>EXP(K789)/(EXP(K789)+EXP(G789))*100</f>
        <v>53.789059989324173</v>
      </c>
      <c r="N789" s="17">
        <f t="shared" si="12"/>
        <v>1</v>
      </c>
      <c r="O789" s="17">
        <v>0</v>
      </c>
    </row>
    <row r="790" spans="1:15" x14ac:dyDescent="0.25">
      <c r="A790" t="s">
        <v>1094</v>
      </c>
      <c r="B790" s="12" t="s">
        <v>1250</v>
      </c>
      <c r="C790" s="12" t="s">
        <v>15</v>
      </c>
      <c r="D790" s="13">
        <f>IF(B790="N/A", 0, INDEX('Probability Tables'!$J$48:$J$50, MATCH(B790, 'Probability Tables'!$A$48:$A$50, 0)))</f>
        <v>-1.1317644959850102</v>
      </c>
      <c r="E790" s="13">
        <f>IF(C790="N/A", 0, INDEX('Probability Tables'!$J$56:$J$58, MATCH(C790, 'Probability Tables'!$A$56:$A$58, 0)))</f>
        <v>-0.25442485069529852</v>
      </c>
      <c r="F790" s="13">
        <f>'Probability Tables'!$E$3</f>
        <v>-0.48424598596127871</v>
      </c>
      <c r="G790" s="16">
        <f>SUM(D790:F790)</f>
        <v>-1.8704353326415875</v>
      </c>
      <c r="H790" s="14">
        <f>IF(B790="N/A", 0, INDEX('Probability Tables'!$K$48:$K$50, MATCH(B790, 'Probability Tables'!$A$48:$A$50, 0)))</f>
        <v>-0.54522705048332309</v>
      </c>
      <c r="I790" s="14">
        <f>IF(C790="N/A", 0, INDEX('Probability Tables'!$K$56:$K$58, MATCH(C790, 'Probability Tables'!$A$56:$A$58, 0)))</f>
        <v>-0.45323538437685085</v>
      </c>
      <c r="J790" s="14">
        <f>'Probability Tables'!$E$4</f>
        <v>-0.95753369040820424</v>
      </c>
      <c r="K790" s="16">
        <f>SUM(H790:J790)</f>
        <v>-1.9559961252683782</v>
      </c>
      <c r="L790" s="15">
        <f>EXP(G790)/(EXP(G790)+EXP(K790))*100</f>
        <v>52.137715852432443</v>
      </c>
      <c r="M790" s="15">
        <f>EXP(K790)/(EXP(K790)+EXP(G790))*100</f>
        <v>47.862284147567557</v>
      </c>
      <c r="N790" s="17">
        <f t="shared" si="12"/>
        <v>0</v>
      </c>
      <c r="O790" s="17">
        <v>1</v>
      </c>
    </row>
    <row r="791" spans="1:15" x14ac:dyDescent="0.25">
      <c r="A791" t="s">
        <v>1095</v>
      </c>
      <c r="B791" s="12" t="s">
        <v>1250</v>
      </c>
      <c r="C791" s="12" t="s">
        <v>20</v>
      </c>
      <c r="D791" s="13">
        <f>IF(B791="N/A", 0, INDEX('Probability Tables'!$J$48:$J$50, MATCH(B791, 'Probability Tables'!$A$48:$A$50, 0)))</f>
        <v>-1.1317644959850102</v>
      </c>
      <c r="E791" s="13">
        <f>IF(C791="N/A", 0, INDEX('Probability Tables'!$J$56:$J$58, MATCH(C791, 'Probability Tables'!$A$56:$A$58, 0)))</f>
        <v>-1.9828147059907641</v>
      </c>
      <c r="F791" s="13">
        <f>'Probability Tables'!$E$3</f>
        <v>-0.48424598596127871</v>
      </c>
      <c r="G791" s="16">
        <f>SUM(D791:F791)</f>
        <v>-3.5988251879370532</v>
      </c>
      <c r="H791" s="14">
        <f>IF(B791="N/A", 0, INDEX('Probability Tables'!$K$48:$K$50, MATCH(B791, 'Probability Tables'!$A$48:$A$50, 0)))</f>
        <v>-0.54522705048332309</v>
      </c>
      <c r="I791" s="14">
        <f>IF(C791="N/A", 0, INDEX('Probability Tables'!$K$56:$K$58, MATCH(C791, 'Probability Tables'!$A$56:$A$58, 0)))</f>
        <v>-1.2944356648959361</v>
      </c>
      <c r="J791" s="14">
        <f>'Probability Tables'!$E$4</f>
        <v>-0.95753369040820424</v>
      </c>
      <c r="K791" s="16">
        <f>SUM(H791:J791)</f>
        <v>-2.7971964057874632</v>
      </c>
      <c r="L791" s="15">
        <f>EXP(G791)/(EXP(G791)+EXP(K791))*100</f>
        <v>30.967721442888767</v>
      </c>
      <c r="M791" s="15">
        <f>EXP(K791)/(EXP(K791)+EXP(G791))*100</f>
        <v>69.032278557111241</v>
      </c>
      <c r="N791" s="17">
        <f t="shared" si="12"/>
        <v>1</v>
      </c>
      <c r="O791" s="17">
        <v>0</v>
      </c>
    </row>
    <row r="792" spans="1:15" x14ac:dyDescent="0.25">
      <c r="A792" t="s">
        <v>1097</v>
      </c>
      <c r="B792" s="12" t="s">
        <v>1251</v>
      </c>
      <c r="C792" s="12" t="s">
        <v>27</v>
      </c>
      <c r="D792" s="13">
        <f>IF(B792="N/A", 0, INDEX('Probability Tables'!$J$48:$J$50, MATCH(B792, 'Probability Tables'!$A$48:$A$50, 0)))</f>
        <v>-0.71512608727872051</v>
      </c>
      <c r="E792" s="13">
        <f>IF(C792="N/A", 0, INDEX('Probability Tables'!$J$56:$J$58, MATCH(C792, 'Probability Tables'!$A$56:$A$58, 0)))</f>
        <v>-2.4423470353692043</v>
      </c>
      <c r="F792" s="13">
        <f>'Probability Tables'!$E$3</f>
        <v>-0.48424598596127871</v>
      </c>
      <c r="G792" s="16">
        <f>SUM(D792:F792)</f>
        <v>-3.6417191086092036</v>
      </c>
      <c r="H792" s="14">
        <f>IF(B792="N/A", 0, INDEX('Probability Tables'!$K$48:$K$50, MATCH(B792, 'Probability Tables'!$A$48:$A$50, 0)))</f>
        <v>-1.624036711855253</v>
      </c>
      <c r="I792" s="14">
        <f>IF(C792="N/A", 0, INDEX('Probability Tables'!$K$56:$K$58, MATCH(C792, 'Probability Tables'!$A$56:$A$58, 0)))</f>
        <v>-2.4037432426807936</v>
      </c>
      <c r="J792" s="14">
        <f>'Probability Tables'!$E$4</f>
        <v>-0.95753369040820424</v>
      </c>
      <c r="K792" s="16">
        <f>SUM(H792:J792)</f>
        <v>-4.9853136449442506</v>
      </c>
      <c r="L792" s="15">
        <f>EXP(G792)/(EXP(G792)+EXP(K792))*100</f>
        <v>79.308044015970736</v>
      </c>
      <c r="M792" s="15">
        <f>EXP(K792)/(EXP(K792)+EXP(G792))*100</f>
        <v>20.69195598402926</v>
      </c>
      <c r="N792" s="17">
        <f t="shared" si="12"/>
        <v>0</v>
      </c>
      <c r="O792" s="17">
        <v>0</v>
      </c>
    </row>
    <row r="793" spans="1:15" x14ac:dyDescent="0.25">
      <c r="A793" t="s">
        <v>1098</v>
      </c>
      <c r="B793" s="12" t="s">
        <v>1250</v>
      </c>
      <c r="C793" s="12" t="s">
        <v>15</v>
      </c>
      <c r="D793" s="13">
        <f>IF(B793="N/A", 0, INDEX('Probability Tables'!$J$48:$J$50, MATCH(B793, 'Probability Tables'!$A$48:$A$50, 0)))</f>
        <v>-1.1317644959850102</v>
      </c>
      <c r="E793" s="13">
        <f>IF(C793="N/A", 0, INDEX('Probability Tables'!$J$56:$J$58, MATCH(C793, 'Probability Tables'!$A$56:$A$58, 0)))</f>
        <v>-0.25442485069529852</v>
      </c>
      <c r="F793" s="13">
        <f>'Probability Tables'!$E$3</f>
        <v>-0.48424598596127871</v>
      </c>
      <c r="G793" s="16">
        <f>SUM(D793:F793)</f>
        <v>-1.8704353326415875</v>
      </c>
      <c r="H793" s="14">
        <f>IF(B793="N/A", 0, INDEX('Probability Tables'!$K$48:$K$50, MATCH(B793, 'Probability Tables'!$A$48:$A$50, 0)))</f>
        <v>-0.54522705048332309</v>
      </c>
      <c r="I793" s="14">
        <f>IF(C793="N/A", 0, INDEX('Probability Tables'!$K$56:$K$58, MATCH(C793, 'Probability Tables'!$A$56:$A$58, 0)))</f>
        <v>-0.45323538437685085</v>
      </c>
      <c r="J793" s="14">
        <f>'Probability Tables'!$E$4</f>
        <v>-0.95753369040820424</v>
      </c>
      <c r="K793" s="16">
        <f>SUM(H793:J793)</f>
        <v>-1.9559961252683782</v>
      </c>
      <c r="L793" s="15">
        <f>EXP(G793)/(EXP(G793)+EXP(K793))*100</f>
        <v>52.137715852432443</v>
      </c>
      <c r="M793" s="15">
        <f>EXP(K793)/(EXP(K793)+EXP(G793))*100</f>
        <v>47.862284147567557</v>
      </c>
      <c r="N793" s="17">
        <f t="shared" si="12"/>
        <v>0</v>
      </c>
      <c r="O793" s="17">
        <v>0</v>
      </c>
    </row>
    <row r="794" spans="1:15" x14ac:dyDescent="0.25">
      <c r="A794" t="s">
        <v>1099</v>
      </c>
      <c r="B794" s="12" t="s">
        <v>1250</v>
      </c>
      <c r="C794" s="12" t="s">
        <v>15</v>
      </c>
      <c r="D794" s="13">
        <f>IF(B794="N/A", 0, INDEX('Probability Tables'!$J$48:$J$50, MATCH(B794, 'Probability Tables'!$A$48:$A$50, 0)))</f>
        <v>-1.1317644959850102</v>
      </c>
      <c r="E794" s="13">
        <f>IF(C794="N/A", 0, INDEX('Probability Tables'!$J$56:$J$58, MATCH(C794, 'Probability Tables'!$A$56:$A$58, 0)))</f>
        <v>-0.25442485069529852</v>
      </c>
      <c r="F794" s="13">
        <f>'Probability Tables'!$E$3</f>
        <v>-0.48424598596127871</v>
      </c>
      <c r="G794" s="16">
        <f>SUM(D794:F794)</f>
        <v>-1.8704353326415875</v>
      </c>
      <c r="H794" s="14">
        <f>IF(B794="N/A", 0, INDEX('Probability Tables'!$K$48:$K$50, MATCH(B794, 'Probability Tables'!$A$48:$A$50, 0)))</f>
        <v>-0.54522705048332309</v>
      </c>
      <c r="I794" s="14">
        <f>IF(C794="N/A", 0, INDEX('Probability Tables'!$K$56:$K$58, MATCH(C794, 'Probability Tables'!$A$56:$A$58, 0)))</f>
        <v>-0.45323538437685085</v>
      </c>
      <c r="J794" s="14">
        <f>'Probability Tables'!$E$4</f>
        <v>-0.95753369040820424</v>
      </c>
      <c r="K794" s="16">
        <f>SUM(H794:J794)</f>
        <v>-1.9559961252683782</v>
      </c>
      <c r="L794" s="15">
        <f>EXP(G794)/(EXP(G794)+EXP(K794))*100</f>
        <v>52.137715852432443</v>
      </c>
      <c r="M794" s="15">
        <f>EXP(K794)/(EXP(K794)+EXP(G794))*100</f>
        <v>47.862284147567557</v>
      </c>
      <c r="N794" s="17">
        <f t="shared" si="12"/>
        <v>0</v>
      </c>
      <c r="O794" s="17">
        <v>0</v>
      </c>
    </row>
    <row r="795" spans="1:15" x14ac:dyDescent="0.25">
      <c r="A795" t="s">
        <v>1100</v>
      </c>
      <c r="B795" s="12" t="s">
        <v>1250</v>
      </c>
      <c r="C795" s="12" t="s">
        <v>20</v>
      </c>
      <c r="D795" s="13">
        <f>IF(B795="N/A", 0, INDEX('Probability Tables'!$J$48:$J$50, MATCH(B795, 'Probability Tables'!$A$48:$A$50, 0)))</f>
        <v>-1.1317644959850102</v>
      </c>
      <c r="E795" s="13">
        <f>IF(C795="N/A", 0, INDEX('Probability Tables'!$J$56:$J$58, MATCH(C795, 'Probability Tables'!$A$56:$A$58, 0)))</f>
        <v>-1.9828147059907641</v>
      </c>
      <c r="F795" s="13">
        <f>'Probability Tables'!$E$3</f>
        <v>-0.48424598596127871</v>
      </c>
      <c r="G795" s="16">
        <f>SUM(D795:F795)</f>
        <v>-3.5988251879370532</v>
      </c>
      <c r="H795" s="14">
        <f>IF(B795="N/A", 0, INDEX('Probability Tables'!$K$48:$K$50, MATCH(B795, 'Probability Tables'!$A$48:$A$50, 0)))</f>
        <v>-0.54522705048332309</v>
      </c>
      <c r="I795" s="14">
        <f>IF(C795="N/A", 0, INDEX('Probability Tables'!$K$56:$K$58, MATCH(C795, 'Probability Tables'!$A$56:$A$58, 0)))</f>
        <v>-1.2944356648959361</v>
      </c>
      <c r="J795" s="14">
        <f>'Probability Tables'!$E$4</f>
        <v>-0.95753369040820424</v>
      </c>
      <c r="K795" s="16">
        <f>SUM(H795:J795)</f>
        <v>-2.7971964057874632</v>
      </c>
      <c r="L795" s="15">
        <f>EXP(G795)/(EXP(G795)+EXP(K795))*100</f>
        <v>30.967721442888767</v>
      </c>
      <c r="M795" s="15">
        <f>EXP(K795)/(EXP(K795)+EXP(G795))*100</f>
        <v>69.032278557111241</v>
      </c>
      <c r="N795" s="17">
        <f t="shared" si="12"/>
        <v>1</v>
      </c>
      <c r="O795" s="17">
        <v>0</v>
      </c>
    </row>
    <row r="796" spans="1:15" x14ac:dyDescent="0.25">
      <c r="A796" t="s">
        <v>1102</v>
      </c>
      <c r="B796" s="12" t="s">
        <v>1251</v>
      </c>
      <c r="C796" s="12" t="s">
        <v>15</v>
      </c>
      <c r="D796" s="13">
        <f>IF(B796="N/A", 0, INDEX('Probability Tables'!$J$48:$J$50, MATCH(B796, 'Probability Tables'!$A$48:$A$50, 0)))</f>
        <v>-0.71512608727872051</v>
      </c>
      <c r="E796" s="13">
        <f>IF(C796="N/A", 0, INDEX('Probability Tables'!$J$56:$J$58, MATCH(C796, 'Probability Tables'!$A$56:$A$58, 0)))</f>
        <v>-0.25442485069529852</v>
      </c>
      <c r="F796" s="13">
        <f>'Probability Tables'!$E$3</f>
        <v>-0.48424598596127871</v>
      </c>
      <c r="G796" s="16">
        <f>SUM(D796:F796)</f>
        <v>-1.4537969239352977</v>
      </c>
      <c r="H796" s="14">
        <f>IF(B796="N/A", 0, INDEX('Probability Tables'!$K$48:$K$50, MATCH(B796, 'Probability Tables'!$A$48:$A$50, 0)))</f>
        <v>-1.624036711855253</v>
      </c>
      <c r="I796" s="14">
        <f>IF(C796="N/A", 0, INDEX('Probability Tables'!$K$56:$K$58, MATCH(C796, 'Probability Tables'!$A$56:$A$58, 0)))</f>
        <v>-0.45323538437685085</v>
      </c>
      <c r="J796" s="14">
        <f>'Probability Tables'!$E$4</f>
        <v>-0.95753369040820424</v>
      </c>
      <c r="K796" s="16">
        <f>SUM(H796:J796)</f>
        <v>-3.034805786640308</v>
      </c>
      <c r="L796" s="15">
        <f>EXP(G796)/(EXP(G796)+EXP(K796))*100</f>
        <v>82.934735008829435</v>
      </c>
      <c r="M796" s="15">
        <f>EXP(K796)/(EXP(K796)+EXP(G796))*100</f>
        <v>17.065264991170558</v>
      </c>
      <c r="N796" s="17">
        <f t="shared" si="12"/>
        <v>0</v>
      </c>
      <c r="O796" s="17">
        <v>0</v>
      </c>
    </row>
    <row r="797" spans="1:15" x14ac:dyDescent="0.25">
      <c r="A797" t="s">
        <v>1103</v>
      </c>
      <c r="B797" s="12" t="s">
        <v>1252</v>
      </c>
      <c r="C797" s="12" t="s">
        <v>15</v>
      </c>
      <c r="D797" s="13">
        <f>IF(B797="N/A", 0, INDEX('Probability Tables'!$J$48:$J$50, MATCH(B797, 'Probability Tables'!$A$48:$A$50, 0)))</f>
        <v>-1.6691571471357227</v>
      </c>
      <c r="E797" s="13">
        <f>IF(C797="N/A", 0, INDEX('Probability Tables'!$J$56:$J$58, MATCH(C797, 'Probability Tables'!$A$56:$A$58, 0)))</f>
        <v>-0.25442485069529852</v>
      </c>
      <c r="F797" s="13">
        <f>'Probability Tables'!$E$3</f>
        <v>-0.48424598596127871</v>
      </c>
      <c r="G797" s="16">
        <f>SUM(D797:F797)</f>
        <v>-2.4078279837923002</v>
      </c>
      <c r="H797" s="14">
        <f>IF(B797="N/A", 0, INDEX('Probability Tables'!$K$48:$K$50, MATCH(B797, 'Probability Tables'!$A$48:$A$50, 0)))</f>
        <v>-1.4997389951776758</v>
      </c>
      <c r="I797" s="14">
        <f>IF(C797="N/A", 0, INDEX('Probability Tables'!$K$56:$K$58, MATCH(C797, 'Probability Tables'!$A$56:$A$58, 0)))</f>
        <v>-0.45323538437685085</v>
      </c>
      <c r="J797" s="14">
        <f>'Probability Tables'!$E$4</f>
        <v>-0.95753369040820424</v>
      </c>
      <c r="K797" s="16">
        <f>SUM(H797:J797)</f>
        <v>-2.9105080699627308</v>
      </c>
      <c r="L797" s="15">
        <f>EXP(G797)/(EXP(G797)+EXP(K797))*100</f>
        <v>62.308895438074174</v>
      </c>
      <c r="M797" s="15">
        <f>EXP(K797)/(EXP(K797)+EXP(G797))*100</f>
        <v>37.691104561925826</v>
      </c>
      <c r="N797" s="17">
        <f t="shared" si="12"/>
        <v>0</v>
      </c>
      <c r="O797" s="17">
        <v>0</v>
      </c>
    </row>
    <row r="798" spans="1:15" x14ac:dyDescent="0.25">
      <c r="A798" t="s">
        <v>1104</v>
      </c>
      <c r="B798" s="12" t="s">
        <v>1250</v>
      </c>
      <c r="C798" s="12" t="s">
        <v>15</v>
      </c>
      <c r="D798" s="13">
        <f>IF(B798="N/A", 0, INDEX('Probability Tables'!$J$48:$J$50, MATCH(B798, 'Probability Tables'!$A$48:$A$50, 0)))</f>
        <v>-1.1317644959850102</v>
      </c>
      <c r="E798" s="13">
        <f>IF(C798="N/A", 0, INDEX('Probability Tables'!$J$56:$J$58, MATCH(C798, 'Probability Tables'!$A$56:$A$58, 0)))</f>
        <v>-0.25442485069529852</v>
      </c>
      <c r="F798" s="13">
        <f>'Probability Tables'!$E$3</f>
        <v>-0.48424598596127871</v>
      </c>
      <c r="G798" s="16">
        <f>SUM(D798:F798)</f>
        <v>-1.8704353326415875</v>
      </c>
      <c r="H798" s="14">
        <f>IF(B798="N/A", 0, INDEX('Probability Tables'!$K$48:$K$50, MATCH(B798, 'Probability Tables'!$A$48:$A$50, 0)))</f>
        <v>-0.54522705048332309</v>
      </c>
      <c r="I798" s="14">
        <f>IF(C798="N/A", 0, INDEX('Probability Tables'!$K$56:$K$58, MATCH(C798, 'Probability Tables'!$A$56:$A$58, 0)))</f>
        <v>-0.45323538437685085</v>
      </c>
      <c r="J798" s="14">
        <f>'Probability Tables'!$E$4</f>
        <v>-0.95753369040820424</v>
      </c>
      <c r="K798" s="16">
        <f>SUM(H798:J798)</f>
        <v>-1.9559961252683782</v>
      </c>
      <c r="L798" s="15">
        <f>EXP(G798)/(EXP(G798)+EXP(K798))*100</f>
        <v>52.137715852432443</v>
      </c>
      <c r="M798" s="15">
        <f>EXP(K798)/(EXP(K798)+EXP(G798))*100</f>
        <v>47.862284147567557</v>
      </c>
      <c r="N798" s="17">
        <f t="shared" si="12"/>
        <v>0</v>
      </c>
      <c r="O798" s="17">
        <v>1</v>
      </c>
    </row>
    <row r="799" spans="1:15" x14ac:dyDescent="0.25">
      <c r="A799" t="s">
        <v>1106</v>
      </c>
      <c r="B799" s="12" t="s">
        <v>1251</v>
      </c>
      <c r="C799" s="12" t="s">
        <v>15</v>
      </c>
      <c r="D799" s="13">
        <f>IF(B799="N/A", 0, INDEX('Probability Tables'!$J$48:$J$50, MATCH(B799, 'Probability Tables'!$A$48:$A$50, 0)))</f>
        <v>-0.71512608727872051</v>
      </c>
      <c r="E799" s="13">
        <f>IF(C799="N/A", 0, INDEX('Probability Tables'!$J$56:$J$58, MATCH(C799, 'Probability Tables'!$A$56:$A$58, 0)))</f>
        <v>-0.25442485069529852</v>
      </c>
      <c r="F799" s="13">
        <f>'Probability Tables'!$E$3</f>
        <v>-0.48424598596127871</v>
      </c>
      <c r="G799" s="16">
        <f>SUM(D799:F799)</f>
        <v>-1.4537969239352977</v>
      </c>
      <c r="H799" s="14">
        <f>IF(B799="N/A", 0, INDEX('Probability Tables'!$K$48:$K$50, MATCH(B799, 'Probability Tables'!$A$48:$A$50, 0)))</f>
        <v>-1.624036711855253</v>
      </c>
      <c r="I799" s="14">
        <f>IF(C799="N/A", 0, INDEX('Probability Tables'!$K$56:$K$58, MATCH(C799, 'Probability Tables'!$A$56:$A$58, 0)))</f>
        <v>-0.45323538437685085</v>
      </c>
      <c r="J799" s="14">
        <f>'Probability Tables'!$E$4</f>
        <v>-0.95753369040820424</v>
      </c>
      <c r="K799" s="16">
        <f>SUM(H799:J799)</f>
        <v>-3.034805786640308</v>
      </c>
      <c r="L799" s="15">
        <f>EXP(G799)/(EXP(G799)+EXP(K799))*100</f>
        <v>82.934735008829435</v>
      </c>
      <c r="M799" s="15">
        <f>EXP(K799)/(EXP(K799)+EXP(G799))*100</f>
        <v>17.065264991170558</v>
      </c>
      <c r="N799" s="17">
        <f t="shared" si="12"/>
        <v>0</v>
      </c>
      <c r="O799" s="17">
        <v>1</v>
      </c>
    </row>
    <row r="800" spans="1:15" x14ac:dyDescent="0.25">
      <c r="A800" t="s">
        <v>1107</v>
      </c>
      <c r="B800" s="12" t="s">
        <v>1251</v>
      </c>
      <c r="C800" s="12" t="s">
        <v>20</v>
      </c>
      <c r="D800" s="13">
        <f>IF(B800="N/A", 0, INDEX('Probability Tables'!$J$48:$J$50, MATCH(B800, 'Probability Tables'!$A$48:$A$50, 0)))</f>
        <v>-0.71512608727872051</v>
      </c>
      <c r="E800" s="13">
        <f>IF(C800="N/A", 0, INDEX('Probability Tables'!$J$56:$J$58, MATCH(C800, 'Probability Tables'!$A$56:$A$58, 0)))</f>
        <v>-1.9828147059907641</v>
      </c>
      <c r="F800" s="13">
        <f>'Probability Tables'!$E$3</f>
        <v>-0.48424598596127871</v>
      </c>
      <c r="G800" s="16">
        <f>SUM(D800:F800)</f>
        <v>-3.1821867792307637</v>
      </c>
      <c r="H800" s="14">
        <f>IF(B800="N/A", 0, INDEX('Probability Tables'!$K$48:$K$50, MATCH(B800, 'Probability Tables'!$A$48:$A$50, 0)))</f>
        <v>-1.624036711855253</v>
      </c>
      <c r="I800" s="14">
        <f>IF(C800="N/A", 0, INDEX('Probability Tables'!$K$56:$K$58, MATCH(C800, 'Probability Tables'!$A$56:$A$58, 0)))</f>
        <v>-1.2944356648959361</v>
      </c>
      <c r="J800" s="14">
        <f>'Probability Tables'!$E$4</f>
        <v>-0.95753369040820424</v>
      </c>
      <c r="K800" s="16">
        <f>SUM(H800:J800)</f>
        <v>-3.876006067159393</v>
      </c>
      <c r="L800" s="15">
        <f>EXP(G800)/(EXP(G800)+EXP(K800))*100</f>
        <v>66.681600712528208</v>
      </c>
      <c r="M800" s="15">
        <f>EXP(K800)/(EXP(K800)+EXP(G800))*100</f>
        <v>33.318399287471799</v>
      </c>
      <c r="N800" s="17">
        <f t="shared" si="12"/>
        <v>0</v>
      </c>
      <c r="O800" s="17">
        <v>0</v>
      </c>
    </row>
    <row r="801" spans="1:15" x14ac:dyDescent="0.25">
      <c r="A801" t="s">
        <v>1108</v>
      </c>
      <c r="B801" s="12" t="s">
        <v>1250</v>
      </c>
      <c r="C801" s="12" t="s">
        <v>15</v>
      </c>
      <c r="D801" s="13">
        <f>IF(B801="N/A", 0, INDEX('Probability Tables'!$J$48:$J$50, MATCH(B801, 'Probability Tables'!$A$48:$A$50, 0)))</f>
        <v>-1.1317644959850102</v>
      </c>
      <c r="E801" s="13">
        <f>IF(C801="N/A", 0, INDEX('Probability Tables'!$J$56:$J$58, MATCH(C801, 'Probability Tables'!$A$56:$A$58, 0)))</f>
        <v>-0.25442485069529852</v>
      </c>
      <c r="F801" s="13">
        <f>'Probability Tables'!$E$3</f>
        <v>-0.48424598596127871</v>
      </c>
      <c r="G801" s="16">
        <f>SUM(D801:F801)</f>
        <v>-1.8704353326415875</v>
      </c>
      <c r="H801" s="14">
        <f>IF(B801="N/A", 0, INDEX('Probability Tables'!$K$48:$K$50, MATCH(B801, 'Probability Tables'!$A$48:$A$50, 0)))</f>
        <v>-0.54522705048332309</v>
      </c>
      <c r="I801" s="14">
        <f>IF(C801="N/A", 0, INDEX('Probability Tables'!$K$56:$K$58, MATCH(C801, 'Probability Tables'!$A$56:$A$58, 0)))</f>
        <v>-0.45323538437685085</v>
      </c>
      <c r="J801" s="14">
        <f>'Probability Tables'!$E$4</f>
        <v>-0.95753369040820424</v>
      </c>
      <c r="K801" s="16">
        <f>SUM(H801:J801)</f>
        <v>-1.9559961252683782</v>
      </c>
      <c r="L801" s="15">
        <f>EXP(G801)/(EXP(G801)+EXP(K801))*100</f>
        <v>52.137715852432443</v>
      </c>
      <c r="M801" s="15">
        <f>EXP(K801)/(EXP(K801)+EXP(G801))*100</f>
        <v>47.862284147567557</v>
      </c>
      <c r="N801" s="17">
        <f t="shared" si="12"/>
        <v>0</v>
      </c>
      <c r="O801" s="17">
        <v>0</v>
      </c>
    </row>
    <row r="802" spans="1:15" x14ac:dyDescent="0.25">
      <c r="A802" t="s">
        <v>1109</v>
      </c>
      <c r="B802" s="12" t="s">
        <v>1252</v>
      </c>
      <c r="C802" s="12" t="s">
        <v>15</v>
      </c>
      <c r="D802" s="13">
        <f>IF(B802="N/A", 0, INDEX('Probability Tables'!$J$48:$J$50, MATCH(B802, 'Probability Tables'!$A$48:$A$50, 0)))</f>
        <v>-1.6691571471357227</v>
      </c>
      <c r="E802" s="13">
        <f>IF(C802="N/A", 0, INDEX('Probability Tables'!$J$56:$J$58, MATCH(C802, 'Probability Tables'!$A$56:$A$58, 0)))</f>
        <v>-0.25442485069529852</v>
      </c>
      <c r="F802" s="13">
        <f>'Probability Tables'!$E$3</f>
        <v>-0.48424598596127871</v>
      </c>
      <c r="G802" s="16">
        <f>SUM(D802:F802)</f>
        <v>-2.4078279837923002</v>
      </c>
      <c r="H802" s="14">
        <f>IF(B802="N/A", 0, INDEX('Probability Tables'!$K$48:$K$50, MATCH(B802, 'Probability Tables'!$A$48:$A$50, 0)))</f>
        <v>-1.4997389951776758</v>
      </c>
      <c r="I802" s="14">
        <f>IF(C802="N/A", 0, INDEX('Probability Tables'!$K$56:$K$58, MATCH(C802, 'Probability Tables'!$A$56:$A$58, 0)))</f>
        <v>-0.45323538437685085</v>
      </c>
      <c r="J802" s="14">
        <f>'Probability Tables'!$E$4</f>
        <v>-0.95753369040820424</v>
      </c>
      <c r="K802" s="16">
        <f>SUM(H802:J802)</f>
        <v>-2.9105080699627308</v>
      </c>
      <c r="L802" s="15">
        <f>EXP(G802)/(EXP(G802)+EXP(K802))*100</f>
        <v>62.308895438074174</v>
      </c>
      <c r="M802" s="15">
        <f>EXP(K802)/(EXP(K802)+EXP(G802))*100</f>
        <v>37.691104561925826</v>
      </c>
      <c r="N802" s="17">
        <f t="shared" si="12"/>
        <v>0</v>
      </c>
      <c r="O802" s="17">
        <v>0</v>
      </c>
    </row>
    <row r="803" spans="1:15" x14ac:dyDescent="0.25">
      <c r="A803" t="s">
        <v>1110</v>
      </c>
      <c r="B803" s="12" t="s">
        <v>1250</v>
      </c>
      <c r="C803" s="12" t="s">
        <v>15</v>
      </c>
      <c r="D803" s="13">
        <f>IF(B803="N/A", 0, INDEX('Probability Tables'!$J$48:$J$50, MATCH(B803, 'Probability Tables'!$A$48:$A$50, 0)))</f>
        <v>-1.1317644959850102</v>
      </c>
      <c r="E803" s="13">
        <f>IF(C803="N/A", 0, INDEX('Probability Tables'!$J$56:$J$58, MATCH(C803, 'Probability Tables'!$A$56:$A$58, 0)))</f>
        <v>-0.25442485069529852</v>
      </c>
      <c r="F803" s="13">
        <f>'Probability Tables'!$E$3</f>
        <v>-0.48424598596127871</v>
      </c>
      <c r="G803" s="16">
        <f>SUM(D803:F803)</f>
        <v>-1.8704353326415875</v>
      </c>
      <c r="H803" s="14">
        <f>IF(B803="N/A", 0, INDEX('Probability Tables'!$K$48:$K$50, MATCH(B803, 'Probability Tables'!$A$48:$A$50, 0)))</f>
        <v>-0.54522705048332309</v>
      </c>
      <c r="I803" s="14">
        <f>IF(C803="N/A", 0, INDEX('Probability Tables'!$K$56:$K$58, MATCH(C803, 'Probability Tables'!$A$56:$A$58, 0)))</f>
        <v>-0.45323538437685085</v>
      </c>
      <c r="J803" s="14">
        <f>'Probability Tables'!$E$4</f>
        <v>-0.95753369040820424</v>
      </c>
      <c r="K803" s="16">
        <f>SUM(H803:J803)</f>
        <v>-1.9559961252683782</v>
      </c>
      <c r="L803" s="15">
        <f>EXP(G803)/(EXP(G803)+EXP(K803))*100</f>
        <v>52.137715852432443</v>
      </c>
      <c r="M803" s="15">
        <f>EXP(K803)/(EXP(K803)+EXP(G803))*100</f>
        <v>47.862284147567557</v>
      </c>
      <c r="N803" s="17">
        <f t="shared" si="12"/>
        <v>0</v>
      </c>
      <c r="O803" s="17">
        <v>1</v>
      </c>
    </row>
    <row r="804" spans="1:15" x14ac:dyDescent="0.25">
      <c r="A804" t="s">
        <v>1111</v>
      </c>
      <c r="B804" s="12" t="s">
        <v>1250</v>
      </c>
      <c r="C804" s="12" t="s">
        <v>15</v>
      </c>
      <c r="D804" s="13">
        <f>IF(B804="N/A", 0, INDEX('Probability Tables'!$J$48:$J$50, MATCH(B804, 'Probability Tables'!$A$48:$A$50, 0)))</f>
        <v>-1.1317644959850102</v>
      </c>
      <c r="E804" s="13">
        <f>IF(C804="N/A", 0, INDEX('Probability Tables'!$J$56:$J$58, MATCH(C804, 'Probability Tables'!$A$56:$A$58, 0)))</f>
        <v>-0.25442485069529852</v>
      </c>
      <c r="F804" s="13">
        <f>'Probability Tables'!$E$3</f>
        <v>-0.48424598596127871</v>
      </c>
      <c r="G804" s="16">
        <f>SUM(D804:F804)</f>
        <v>-1.8704353326415875</v>
      </c>
      <c r="H804" s="14">
        <f>IF(B804="N/A", 0, INDEX('Probability Tables'!$K$48:$K$50, MATCH(B804, 'Probability Tables'!$A$48:$A$50, 0)))</f>
        <v>-0.54522705048332309</v>
      </c>
      <c r="I804" s="14">
        <f>IF(C804="N/A", 0, INDEX('Probability Tables'!$K$56:$K$58, MATCH(C804, 'Probability Tables'!$A$56:$A$58, 0)))</f>
        <v>-0.45323538437685085</v>
      </c>
      <c r="J804" s="14">
        <f>'Probability Tables'!$E$4</f>
        <v>-0.95753369040820424</v>
      </c>
      <c r="K804" s="16">
        <f>SUM(H804:J804)</f>
        <v>-1.9559961252683782</v>
      </c>
      <c r="L804" s="15">
        <f>EXP(G804)/(EXP(G804)+EXP(K804))*100</f>
        <v>52.137715852432443</v>
      </c>
      <c r="M804" s="15">
        <f>EXP(K804)/(EXP(K804)+EXP(G804))*100</f>
        <v>47.862284147567557</v>
      </c>
      <c r="N804" s="17">
        <f t="shared" si="12"/>
        <v>0</v>
      </c>
      <c r="O804" s="17">
        <v>1</v>
      </c>
    </row>
    <row r="805" spans="1:15" x14ac:dyDescent="0.25">
      <c r="A805" t="s">
        <v>1112</v>
      </c>
      <c r="B805" s="12" t="s">
        <v>1251</v>
      </c>
      <c r="C805" s="12" t="s">
        <v>20</v>
      </c>
      <c r="D805" s="13">
        <f>IF(B805="N/A", 0, INDEX('Probability Tables'!$J$48:$J$50, MATCH(B805, 'Probability Tables'!$A$48:$A$50, 0)))</f>
        <v>-0.71512608727872051</v>
      </c>
      <c r="E805" s="13">
        <f>IF(C805="N/A", 0, INDEX('Probability Tables'!$J$56:$J$58, MATCH(C805, 'Probability Tables'!$A$56:$A$58, 0)))</f>
        <v>-1.9828147059907641</v>
      </c>
      <c r="F805" s="13">
        <f>'Probability Tables'!$E$3</f>
        <v>-0.48424598596127871</v>
      </c>
      <c r="G805" s="16">
        <f>SUM(D805:F805)</f>
        <v>-3.1821867792307637</v>
      </c>
      <c r="H805" s="14">
        <f>IF(B805="N/A", 0, INDEX('Probability Tables'!$K$48:$K$50, MATCH(B805, 'Probability Tables'!$A$48:$A$50, 0)))</f>
        <v>-1.624036711855253</v>
      </c>
      <c r="I805" s="14">
        <f>IF(C805="N/A", 0, INDEX('Probability Tables'!$K$56:$K$58, MATCH(C805, 'Probability Tables'!$A$56:$A$58, 0)))</f>
        <v>-1.2944356648959361</v>
      </c>
      <c r="J805" s="14">
        <f>'Probability Tables'!$E$4</f>
        <v>-0.95753369040820424</v>
      </c>
      <c r="K805" s="16">
        <f>SUM(H805:J805)</f>
        <v>-3.876006067159393</v>
      </c>
      <c r="L805" s="15">
        <f>EXP(G805)/(EXP(G805)+EXP(K805))*100</f>
        <v>66.681600712528208</v>
      </c>
      <c r="M805" s="15">
        <f>EXP(K805)/(EXP(K805)+EXP(G805))*100</f>
        <v>33.318399287471799</v>
      </c>
      <c r="N805" s="17">
        <f t="shared" si="12"/>
        <v>0</v>
      </c>
      <c r="O805" s="17">
        <v>1</v>
      </c>
    </row>
    <row r="806" spans="1:15" x14ac:dyDescent="0.25">
      <c r="A806" t="s">
        <v>1113</v>
      </c>
      <c r="B806" s="12" t="s">
        <v>1251</v>
      </c>
      <c r="C806" s="12" t="s">
        <v>15</v>
      </c>
      <c r="D806" s="13">
        <f>IF(B806="N/A", 0, INDEX('Probability Tables'!$J$48:$J$50, MATCH(B806, 'Probability Tables'!$A$48:$A$50, 0)))</f>
        <v>-0.71512608727872051</v>
      </c>
      <c r="E806" s="13">
        <f>IF(C806="N/A", 0, INDEX('Probability Tables'!$J$56:$J$58, MATCH(C806, 'Probability Tables'!$A$56:$A$58, 0)))</f>
        <v>-0.25442485069529852</v>
      </c>
      <c r="F806" s="13">
        <f>'Probability Tables'!$E$3</f>
        <v>-0.48424598596127871</v>
      </c>
      <c r="G806" s="16">
        <f>SUM(D806:F806)</f>
        <v>-1.4537969239352977</v>
      </c>
      <c r="H806" s="14">
        <f>IF(B806="N/A", 0, INDEX('Probability Tables'!$K$48:$K$50, MATCH(B806, 'Probability Tables'!$A$48:$A$50, 0)))</f>
        <v>-1.624036711855253</v>
      </c>
      <c r="I806" s="14">
        <f>IF(C806="N/A", 0, INDEX('Probability Tables'!$K$56:$K$58, MATCH(C806, 'Probability Tables'!$A$56:$A$58, 0)))</f>
        <v>-0.45323538437685085</v>
      </c>
      <c r="J806" s="14">
        <f>'Probability Tables'!$E$4</f>
        <v>-0.95753369040820424</v>
      </c>
      <c r="K806" s="16">
        <f>SUM(H806:J806)</f>
        <v>-3.034805786640308</v>
      </c>
      <c r="L806" s="15">
        <f>EXP(G806)/(EXP(G806)+EXP(K806))*100</f>
        <v>82.934735008829435</v>
      </c>
      <c r="M806" s="15">
        <f>EXP(K806)/(EXP(K806)+EXP(G806))*100</f>
        <v>17.065264991170558</v>
      </c>
      <c r="N806" s="17">
        <f t="shared" si="12"/>
        <v>0</v>
      </c>
      <c r="O806" s="17">
        <v>1</v>
      </c>
    </row>
    <row r="807" spans="1:15" x14ac:dyDescent="0.25">
      <c r="A807" t="s">
        <v>1114</v>
      </c>
      <c r="B807" s="12" t="s">
        <v>1251</v>
      </c>
      <c r="C807" s="12" t="s">
        <v>15</v>
      </c>
      <c r="D807" s="13">
        <f>IF(B807="N/A", 0, INDEX('Probability Tables'!$J$48:$J$50, MATCH(B807, 'Probability Tables'!$A$48:$A$50, 0)))</f>
        <v>-0.71512608727872051</v>
      </c>
      <c r="E807" s="13">
        <f>IF(C807="N/A", 0, INDEX('Probability Tables'!$J$56:$J$58, MATCH(C807, 'Probability Tables'!$A$56:$A$58, 0)))</f>
        <v>-0.25442485069529852</v>
      </c>
      <c r="F807" s="13">
        <f>'Probability Tables'!$E$3</f>
        <v>-0.48424598596127871</v>
      </c>
      <c r="G807" s="16">
        <f>SUM(D807:F807)</f>
        <v>-1.4537969239352977</v>
      </c>
      <c r="H807" s="14">
        <f>IF(B807="N/A", 0, INDEX('Probability Tables'!$K$48:$K$50, MATCH(B807, 'Probability Tables'!$A$48:$A$50, 0)))</f>
        <v>-1.624036711855253</v>
      </c>
      <c r="I807" s="14">
        <f>IF(C807="N/A", 0, INDEX('Probability Tables'!$K$56:$K$58, MATCH(C807, 'Probability Tables'!$A$56:$A$58, 0)))</f>
        <v>-0.45323538437685085</v>
      </c>
      <c r="J807" s="14">
        <f>'Probability Tables'!$E$4</f>
        <v>-0.95753369040820424</v>
      </c>
      <c r="K807" s="16">
        <f>SUM(H807:J807)</f>
        <v>-3.034805786640308</v>
      </c>
      <c r="L807" s="15">
        <f>EXP(G807)/(EXP(G807)+EXP(K807))*100</f>
        <v>82.934735008829435</v>
      </c>
      <c r="M807" s="15">
        <f>EXP(K807)/(EXP(K807)+EXP(G807))*100</f>
        <v>17.065264991170558</v>
      </c>
      <c r="N807" s="17">
        <f t="shared" si="12"/>
        <v>0</v>
      </c>
      <c r="O807" s="17">
        <v>0</v>
      </c>
    </row>
    <row r="808" spans="1:15" x14ac:dyDescent="0.25">
      <c r="A808" t="s">
        <v>1115</v>
      </c>
      <c r="B808" s="12" t="s">
        <v>1251</v>
      </c>
      <c r="C808" s="12" t="s">
        <v>15</v>
      </c>
      <c r="D808" s="13">
        <f>IF(B808="N/A", 0, INDEX('Probability Tables'!$J$48:$J$50, MATCH(B808, 'Probability Tables'!$A$48:$A$50, 0)))</f>
        <v>-0.71512608727872051</v>
      </c>
      <c r="E808" s="13">
        <f>IF(C808="N/A", 0, INDEX('Probability Tables'!$J$56:$J$58, MATCH(C808, 'Probability Tables'!$A$56:$A$58, 0)))</f>
        <v>-0.25442485069529852</v>
      </c>
      <c r="F808" s="13">
        <f>'Probability Tables'!$E$3</f>
        <v>-0.48424598596127871</v>
      </c>
      <c r="G808" s="16">
        <f>SUM(D808:F808)</f>
        <v>-1.4537969239352977</v>
      </c>
      <c r="H808" s="14">
        <f>IF(B808="N/A", 0, INDEX('Probability Tables'!$K$48:$K$50, MATCH(B808, 'Probability Tables'!$A$48:$A$50, 0)))</f>
        <v>-1.624036711855253</v>
      </c>
      <c r="I808" s="14">
        <f>IF(C808="N/A", 0, INDEX('Probability Tables'!$K$56:$K$58, MATCH(C808, 'Probability Tables'!$A$56:$A$58, 0)))</f>
        <v>-0.45323538437685085</v>
      </c>
      <c r="J808" s="14">
        <f>'Probability Tables'!$E$4</f>
        <v>-0.95753369040820424</v>
      </c>
      <c r="K808" s="16">
        <f>SUM(H808:J808)</f>
        <v>-3.034805786640308</v>
      </c>
      <c r="L808" s="15">
        <f>EXP(G808)/(EXP(G808)+EXP(K808))*100</f>
        <v>82.934735008829435</v>
      </c>
      <c r="M808" s="15">
        <f>EXP(K808)/(EXP(K808)+EXP(G808))*100</f>
        <v>17.065264991170558</v>
      </c>
      <c r="N808" s="17">
        <f t="shared" si="12"/>
        <v>0</v>
      </c>
      <c r="O808" s="17">
        <v>0</v>
      </c>
    </row>
    <row r="809" spans="1:15" x14ac:dyDescent="0.25">
      <c r="A809" t="s">
        <v>1117</v>
      </c>
      <c r="B809" s="12" t="s">
        <v>1251</v>
      </c>
      <c r="C809" s="12" t="s">
        <v>15</v>
      </c>
      <c r="D809" s="13">
        <f>IF(B809="N/A", 0, INDEX('Probability Tables'!$J$48:$J$50, MATCH(B809, 'Probability Tables'!$A$48:$A$50, 0)))</f>
        <v>-0.71512608727872051</v>
      </c>
      <c r="E809" s="13">
        <f>IF(C809="N/A", 0, INDEX('Probability Tables'!$J$56:$J$58, MATCH(C809, 'Probability Tables'!$A$56:$A$58, 0)))</f>
        <v>-0.25442485069529852</v>
      </c>
      <c r="F809" s="13">
        <f>'Probability Tables'!$E$3</f>
        <v>-0.48424598596127871</v>
      </c>
      <c r="G809" s="16">
        <f>SUM(D809:F809)</f>
        <v>-1.4537969239352977</v>
      </c>
      <c r="H809" s="14">
        <f>IF(B809="N/A", 0, INDEX('Probability Tables'!$K$48:$K$50, MATCH(B809, 'Probability Tables'!$A$48:$A$50, 0)))</f>
        <v>-1.624036711855253</v>
      </c>
      <c r="I809" s="14">
        <f>IF(C809="N/A", 0, INDEX('Probability Tables'!$K$56:$K$58, MATCH(C809, 'Probability Tables'!$A$56:$A$58, 0)))</f>
        <v>-0.45323538437685085</v>
      </c>
      <c r="J809" s="14">
        <f>'Probability Tables'!$E$4</f>
        <v>-0.95753369040820424</v>
      </c>
      <c r="K809" s="16">
        <f>SUM(H809:J809)</f>
        <v>-3.034805786640308</v>
      </c>
      <c r="L809" s="15">
        <f>EXP(G809)/(EXP(G809)+EXP(K809))*100</f>
        <v>82.934735008829435</v>
      </c>
      <c r="M809" s="15">
        <f>EXP(K809)/(EXP(K809)+EXP(G809))*100</f>
        <v>17.065264991170558</v>
      </c>
      <c r="N809" s="17">
        <f t="shared" si="12"/>
        <v>0</v>
      </c>
      <c r="O809" s="17">
        <v>0</v>
      </c>
    </row>
    <row r="810" spans="1:15" x14ac:dyDescent="0.25">
      <c r="A810" t="s">
        <v>1118</v>
      </c>
      <c r="B810" s="12" t="s">
        <v>1252</v>
      </c>
      <c r="C810" s="12" t="s">
        <v>15</v>
      </c>
      <c r="D810" s="13">
        <f>IF(B810="N/A", 0, INDEX('Probability Tables'!$J$48:$J$50, MATCH(B810, 'Probability Tables'!$A$48:$A$50, 0)))</f>
        <v>-1.6691571471357227</v>
      </c>
      <c r="E810" s="13">
        <f>IF(C810="N/A", 0, INDEX('Probability Tables'!$J$56:$J$58, MATCH(C810, 'Probability Tables'!$A$56:$A$58, 0)))</f>
        <v>-0.25442485069529852</v>
      </c>
      <c r="F810" s="13">
        <f>'Probability Tables'!$E$3</f>
        <v>-0.48424598596127871</v>
      </c>
      <c r="G810" s="16">
        <f>SUM(D810:F810)</f>
        <v>-2.4078279837923002</v>
      </c>
      <c r="H810" s="14">
        <f>IF(B810="N/A", 0, INDEX('Probability Tables'!$K$48:$K$50, MATCH(B810, 'Probability Tables'!$A$48:$A$50, 0)))</f>
        <v>-1.4997389951776758</v>
      </c>
      <c r="I810" s="14">
        <f>IF(C810="N/A", 0, INDEX('Probability Tables'!$K$56:$K$58, MATCH(C810, 'Probability Tables'!$A$56:$A$58, 0)))</f>
        <v>-0.45323538437685085</v>
      </c>
      <c r="J810" s="14">
        <f>'Probability Tables'!$E$4</f>
        <v>-0.95753369040820424</v>
      </c>
      <c r="K810" s="16">
        <f>SUM(H810:J810)</f>
        <v>-2.9105080699627308</v>
      </c>
      <c r="L810" s="15">
        <f>EXP(G810)/(EXP(G810)+EXP(K810))*100</f>
        <v>62.308895438074174</v>
      </c>
      <c r="M810" s="15">
        <f>EXP(K810)/(EXP(K810)+EXP(G810))*100</f>
        <v>37.691104561925826</v>
      </c>
      <c r="N810" s="17">
        <f t="shared" si="12"/>
        <v>0</v>
      </c>
      <c r="O810" s="17">
        <v>0</v>
      </c>
    </row>
    <row r="811" spans="1:15" x14ac:dyDescent="0.25">
      <c r="A811" t="s">
        <v>1119</v>
      </c>
      <c r="B811" s="12" t="s">
        <v>1250</v>
      </c>
      <c r="C811" s="12" t="s">
        <v>15</v>
      </c>
      <c r="D811" s="13">
        <f>IF(B811="N/A", 0, INDEX('Probability Tables'!$J$48:$J$50, MATCH(B811, 'Probability Tables'!$A$48:$A$50, 0)))</f>
        <v>-1.1317644959850102</v>
      </c>
      <c r="E811" s="13">
        <f>IF(C811="N/A", 0, INDEX('Probability Tables'!$J$56:$J$58, MATCH(C811, 'Probability Tables'!$A$56:$A$58, 0)))</f>
        <v>-0.25442485069529852</v>
      </c>
      <c r="F811" s="13">
        <f>'Probability Tables'!$E$3</f>
        <v>-0.48424598596127871</v>
      </c>
      <c r="G811" s="16">
        <f>SUM(D811:F811)</f>
        <v>-1.8704353326415875</v>
      </c>
      <c r="H811" s="14">
        <f>IF(B811="N/A", 0, INDEX('Probability Tables'!$K$48:$K$50, MATCH(B811, 'Probability Tables'!$A$48:$A$50, 0)))</f>
        <v>-0.54522705048332309</v>
      </c>
      <c r="I811" s="14">
        <f>IF(C811="N/A", 0, INDEX('Probability Tables'!$K$56:$K$58, MATCH(C811, 'Probability Tables'!$A$56:$A$58, 0)))</f>
        <v>-0.45323538437685085</v>
      </c>
      <c r="J811" s="14">
        <f>'Probability Tables'!$E$4</f>
        <v>-0.95753369040820424</v>
      </c>
      <c r="K811" s="16">
        <f>SUM(H811:J811)</f>
        <v>-1.9559961252683782</v>
      </c>
      <c r="L811" s="15">
        <f>EXP(G811)/(EXP(G811)+EXP(K811))*100</f>
        <v>52.137715852432443</v>
      </c>
      <c r="M811" s="15">
        <f>EXP(K811)/(EXP(K811)+EXP(G811))*100</f>
        <v>47.862284147567557</v>
      </c>
      <c r="N811" s="17">
        <f t="shared" si="12"/>
        <v>0</v>
      </c>
      <c r="O811" s="17">
        <v>1</v>
      </c>
    </row>
    <row r="812" spans="1:15" x14ac:dyDescent="0.25">
      <c r="A812" t="s">
        <v>1120</v>
      </c>
      <c r="B812" s="12" t="s">
        <v>1251</v>
      </c>
      <c r="C812" s="12" t="s">
        <v>15</v>
      </c>
      <c r="D812" s="13">
        <f>IF(B812="N/A", 0, INDEX('Probability Tables'!$J$48:$J$50, MATCH(B812, 'Probability Tables'!$A$48:$A$50, 0)))</f>
        <v>-0.71512608727872051</v>
      </c>
      <c r="E812" s="13">
        <f>IF(C812="N/A", 0, INDEX('Probability Tables'!$J$56:$J$58, MATCH(C812, 'Probability Tables'!$A$56:$A$58, 0)))</f>
        <v>-0.25442485069529852</v>
      </c>
      <c r="F812" s="13">
        <f>'Probability Tables'!$E$3</f>
        <v>-0.48424598596127871</v>
      </c>
      <c r="G812" s="16">
        <f>SUM(D812:F812)</f>
        <v>-1.4537969239352977</v>
      </c>
      <c r="H812" s="14">
        <f>IF(B812="N/A", 0, INDEX('Probability Tables'!$K$48:$K$50, MATCH(B812, 'Probability Tables'!$A$48:$A$50, 0)))</f>
        <v>-1.624036711855253</v>
      </c>
      <c r="I812" s="14">
        <f>IF(C812="N/A", 0, INDEX('Probability Tables'!$K$56:$K$58, MATCH(C812, 'Probability Tables'!$A$56:$A$58, 0)))</f>
        <v>-0.45323538437685085</v>
      </c>
      <c r="J812" s="14">
        <f>'Probability Tables'!$E$4</f>
        <v>-0.95753369040820424</v>
      </c>
      <c r="K812" s="16">
        <f>SUM(H812:J812)</f>
        <v>-3.034805786640308</v>
      </c>
      <c r="L812" s="15">
        <f>EXP(G812)/(EXP(G812)+EXP(K812))*100</f>
        <v>82.934735008829435</v>
      </c>
      <c r="M812" s="15">
        <f>EXP(K812)/(EXP(K812)+EXP(G812))*100</f>
        <v>17.065264991170558</v>
      </c>
      <c r="N812" s="17">
        <f t="shared" si="12"/>
        <v>0</v>
      </c>
      <c r="O812" s="17">
        <v>0</v>
      </c>
    </row>
    <row r="813" spans="1:15" x14ac:dyDescent="0.25">
      <c r="A813" t="s">
        <v>1121</v>
      </c>
      <c r="B813" s="12" t="s">
        <v>1250</v>
      </c>
      <c r="C813" s="12" t="s">
        <v>15</v>
      </c>
      <c r="D813" s="13">
        <f>IF(B813="N/A", 0, INDEX('Probability Tables'!$J$48:$J$50, MATCH(B813, 'Probability Tables'!$A$48:$A$50, 0)))</f>
        <v>-1.1317644959850102</v>
      </c>
      <c r="E813" s="13">
        <f>IF(C813="N/A", 0, INDEX('Probability Tables'!$J$56:$J$58, MATCH(C813, 'Probability Tables'!$A$56:$A$58, 0)))</f>
        <v>-0.25442485069529852</v>
      </c>
      <c r="F813" s="13">
        <f>'Probability Tables'!$E$3</f>
        <v>-0.48424598596127871</v>
      </c>
      <c r="G813" s="16">
        <f>SUM(D813:F813)</f>
        <v>-1.8704353326415875</v>
      </c>
      <c r="H813" s="14">
        <f>IF(B813="N/A", 0, INDEX('Probability Tables'!$K$48:$K$50, MATCH(B813, 'Probability Tables'!$A$48:$A$50, 0)))</f>
        <v>-0.54522705048332309</v>
      </c>
      <c r="I813" s="14">
        <f>IF(C813="N/A", 0, INDEX('Probability Tables'!$K$56:$K$58, MATCH(C813, 'Probability Tables'!$A$56:$A$58, 0)))</f>
        <v>-0.45323538437685085</v>
      </c>
      <c r="J813" s="14">
        <f>'Probability Tables'!$E$4</f>
        <v>-0.95753369040820424</v>
      </c>
      <c r="K813" s="16">
        <f>SUM(H813:J813)</f>
        <v>-1.9559961252683782</v>
      </c>
      <c r="L813" s="15">
        <f>EXP(G813)/(EXP(G813)+EXP(K813))*100</f>
        <v>52.137715852432443</v>
      </c>
      <c r="M813" s="15">
        <f>EXP(K813)/(EXP(K813)+EXP(G813))*100</f>
        <v>47.862284147567557</v>
      </c>
      <c r="N813" s="17">
        <f t="shared" si="12"/>
        <v>0</v>
      </c>
      <c r="O813" s="17">
        <v>0</v>
      </c>
    </row>
    <row r="814" spans="1:15" x14ac:dyDescent="0.25">
      <c r="A814" t="s">
        <v>1122</v>
      </c>
      <c r="B814" s="12" t="s">
        <v>1252</v>
      </c>
      <c r="C814" s="12" t="s">
        <v>15</v>
      </c>
      <c r="D814" s="13">
        <f>IF(B814="N/A", 0, INDEX('Probability Tables'!$J$48:$J$50, MATCH(B814, 'Probability Tables'!$A$48:$A$50, 0)))</f>
        <v>-1.6691571471357227</v>
      </c>
      <c r="E814" s="13">
        <f>IF(C814="N/A", 0, INDEX('Probability Tables'!$J$56:$J$58, MATCH(C814, 'Probability Tables'!$A$56:$A$58, 0)))</f>
        <v>-0.25442485069529852</v>
      </c>
      <c r="F814" s="13">
        <f>'Probability Tables'!$E$3</f>
        <v>-0.48424598596127871</v>
      </c>
      <c r="G814" s="16">
        <f>SUM(D814:F814)</f>
        <v>-2.4078279837923002</v>
      </c>
      <c r="H814" s="14">
        <f>IF(B814="N/A", 0, INDEX('Probability Tables'!$K$48:$K$50, MATCH(B814, 'Probability Tables'!$A$48:$A$50, 0)))</f>
        <v>-1.4997389951776758</v>
      </c>
      <c r="I814" s="14">
        <f>IF(C814="N/A", 0, INDEX('Probability Tables'!$K$56:$K$58, MATCH(C814, 'Probability Tables'!$A$56:$A$58, 0)))</f>
        <v>-0.45323538437685085</v>
      </c>
      <c r="J814" s="14">
        <f>'Probability Tables'!$E$4</f>
        <v>-0.95753369040820424</v>
      </c>
      <c r="K814" s="16">
        <f>SUM(H814:J814)</f>
        <v>-2.9105080699627308</v>
      </c>
      <c r="L814" s="15">
        <f>EXP(G814)/(EXP(G814)+EXP(K814))*100</f>
        <v>62.308895438074174</v>
      </c>
      <c r="M814" s="15">
        <f>EXP(K814)/(EXP(K814)+EXP(G814))*100</f>
        <v>37.691104561925826</v>
      </c>
      <c r="N814" s="17">
        <f t="shared" si="12"/>
        <v>0</v>
      </c>
      <c r="O814" s="17">
        <v>0</v>
      </c>
    </row>
    <row r="815" spans="1:15" x14ac:dyDescent="0.25">
      <c r="A815" t="s">
        <v>1123</v>
      </c>
      <c r="B815" s="12" t="s">
        <v>1250</v>
      </c>
      <c r="C815" s="12" t="s">
        <v>15</v>
      </c>
      <c r="D815" s="13">
        <f>IF(B815="N/A", 0, INDEX('Probability Tables'!$J$48:$J$50, MATCH(B815, 'Probability Tables'!$A$48:$A$50, 0)))</f>
        <v>-1.1317644959850102</v>
      </c>
      <c r="E815" s="13">
        <f>IF(C815="N/A", 0, INDEX('Probability Tables'!$J$56:$J$58, MATCH(C815, 'Probability Tables'!$A$56:$A$58, 0)))</f>
        <v>-0.25442485069529852</v>
      </c>
      <c r="F815" s="13">
        <f>'Probability Tables'!$E$3</f>
        <v>-0.48424598596127871</v>
      </c>
      <c r="G815" s="16">
        <f>SUM(D815:F815)</f>
        <v>-1.8704353326415875</v>
      </c>
      <c r="H815" s="14">
        <f>IF(B815="N/A", 0, INDEX('Probability Tables'!$K$48:$K$50, MATCH(B815, 'Probability Tables'!$A$48:$A$50, 0)))</f>
        <v>-0.54522705048332309</v>
      </c>
      <c r="I815" s="14">
        <f>IF(C815="N/A", 0, INDEX('Probability Tables'!$K$56:$K$58, MATCH(C815, 'Probability Tables'!$A$56:$A$58, 0)))</f>
        <v>-0.45323538437685085</v>
      </c>
      <c r="J815" s="14">
        <f>'Probability Tables'!$E$4</f>
        <v>-0.95753369040820424</v>
      </c>
      <c r="K815" s="16">
        <f>SUM(H815:J815)</f>
        <v>-1.9559961252683782</v>
      </c>
      <c r="L815" s="15">
        <f>EXP(G815)/(EXP(G815)+EXP(K815))*100</f>
        <v>52.137715852432443</v>
      </c>
      <c r="M815" s="15">
        <f>EXP(K815)/(EXP(K815)+EXP(G815))*100</f>
        <v>47.862284147567557</v>
      </c>
      <c r="N815" s="17">
        <f t="shared" si="12"/>
        <v>0</v>
      </c>
      <c r="O815" s="17">
        <v>0</v>
      </c>
    </row>
    <row r="816" spans="1:15" x14ac:dyDescent="0.25">
      <c r="A816" t="s">
        <v>1124</v>
      </c>
      <c r="B816" s="12" t="s">
        <v>1251</v>
      </c>
      <c r="C816" s="12" t="s">
        <v>15</v>
      </c>
      <c r="D816" s="13">
        <f>IF(B816="N/A", 0, INDEX('Probability Tables'!$J$48:$J$50, MATCH(B816, 'Probability Tables'!$A$48:$A$50, 0)))</f>
        <v>-0.71512608727872051</v>
      </c>
      <c r="E816" s="13">
        <f>IF(C816="N/A", 0, INDEX('Probability Tables'!$J$56:$J$58, MATCH(C816, 'Probability Tables'!$A$56:$A$58, 0)))</f>
        <v>-0.25442485069529852</v>
      </c>
      <c r="F816" s="13">
        <f>'Probability Tables'!$E$3</f>
        <v>-0.48424598596127871</v>
      </c>
      <c r="G816" s="16">
        <f>SUM(D816:F816)</f>
        <v>-1.4537969239352977</v>
      </c>
      <c r="H816" s="14">
        <f>IF(B816="N/A", 0, INDEX('Probability Tables'!$K$48:$K$50, MATCH(B816, 'Probability Tables'!$A$48:$A$50, 0)))</f>
        <v>-1.624036711855253</v>
      </c>
      <c r="I816" s="14">
        <f>IF(C816="N/A", 0, INDEX('Probability Tables'!$K$56:$K$58, MATCH(C816, 'Probability Tables'!$A$56:$A$58, 0)))</f>
        <v>-0.45323538437685085</v>
      </c>
      <c r="J816" s="14">
        <f>'Probability Tables'!$E$4</f>
        <v>-0.95753369040820424</v>
      </c>
      <c r="K816" s="16">
        <f>SUM(H816:J816)</f>
        <v>-3.034805786640308</v>
      </c>
      <c r="L816" s="15">
        <f>EXP(G816)/(EXP(G816)+EXP(K816))*100</f>
        <v>82.934735008829435</v>
      </c>
      <c r="M816" s="15">
        <f>EXP(K816)/(EXP(K816)+EXP(G816))*100</f>
        <v>17.065264991170558</v>
      </c>
      <c r="N816" s="17">
        <f t="shared" si="12"/>
        <v>0</v>
      </c>
      <c r="O816" s="17">
        <v>0</v>
      </c>
    </row>
    <row r="817" spans="1:15" x14ac:dyDescent="0.25">
      <c r="A817" t="s">
        <v>1125</v>
      </c>
      <c r="B817" s="12" t="s">
        <v>1251</v>
      </c>
      <c r="C817" s="12" t="s">
        <v>15</v>
      </c>
      <c r="D817" s="13">
        <f>IF(B817="N/A", 0, INDEX('Probability Tables'!$J$48:$J$50, MATCH(B817, 'Probability Tables'!$A$48:$A$50, 0)))</f>
        <v>-0.71512608727872051</v>
      </c>
      <c r="E817" s="13">
        <f>IF(C817="N/A", 0, INDEX('Probability Tables'!$J$56:$J$58, MATCH(C817, 'Probability Tables'!$A$56:$A$58, 0)))</f>
        <v>-0.25442485069529852</v>
      </c>
      <c r="F817" s="13">
        <f>'Probability Tables'!$E$3</f>
        <v>-0.48424598596127871</v>
      </c>
      <c r="G817" s="16">
        <f>SUM(D817:F817)</f>
        <v>-1.4537969239352977</v>
      </c>
      <c r="H817" s="14">
        <f>IF(B817="N/A", 0, INDEX('Probability Tables'!$K$48:$K$50, MATCH(B817, 'Probability Tables'!$A$48:$A$50, 0)))</f>
        <v>-1.624036711855253</v>
      </c>
      <c r="I817" s="14">
        <f>IF(C817="N/A", 0, INDEX('Probability Tables'!$K$56:$K$58, MATCH(C817, 'Probability Tables'!$A$56:$A$58, 0)))</f>
        <v>-0.45323538437685085</v>
      </c>
      <c r="J817" s="14">
        <f>'Probability Tables'!$E$4</f>
        <v>-0.95753369040820424</v>
      </c>
      <c r="K817" s="16">
        <f>SUM(H817:J817)</f>
        <v>-3.034805786640308</v>
      </c>
      <c r="L817" s="15">
        <f>EXP(G817)/(EXP(G817)+EXP(K817))*100</f>
        <v>82.934735008829435</v>
      </c>
      <c r="M817" s="15">
        <f>EXP(K817)/(EXP(K817)+EXP(G817))*100</f>
        <v>17.065264991170558</v>
      </c>
      <c r="N817" s="17">
        <f t="shared" si="12"/>
        <v>0</v>
      </c>
      <c r="O817" s="17">
        <v>0</v>
      </c>
    </row>
    <row r="818" spans="1:15" x14ac:dyDescent="0.25">
      <c r="A818" t="s">
        <v>1127</v>
      </c>
      <c r="B818" s="12" t="s">
        <v>1251</v>
      </c>
      <c r="C818" s="12" t="s">
        <v>15</v>
      </c>
      <c r="D818" s="13">
        <f>IF(B818="N/A", 0, INDEX('Probability Tables'!$J$48:$J$50, MATCH(B818, 'Probability Tables'!$A$48:$A$50, 0)))</f>
        <v>-0.71512608727872051</v>
      </c>
      <c r="E818" s="13">
        <f>IF(C818="N/A", 0, INDEX('Probability Tables'!$J$56:$J$58, MATCH(C818, 'Probability Tables'!$A$56:$A$58, 0)))</f>
        <v>-0.25442485069529852</v>
      </c>
      <c r="F818" s="13">
        <f>'Probability Tables'!$E$3</f>
        <v>-0.48424598596127871</v>
      </c>
      <c r="G818" s="16">
        <f>SUM(D818:F818)</f>
        <v>-1.4537969239352977</v>
      </c>
      <c r="H818" s="14">
        <f>IF(B818="N/A", 0, INDEX('Probability Tables'!$K$48:$K$50, MATCH(B818, 'Probability Tables'!$A$48:$A$50, 0)))</f>
        <v>-1.624036711855253</v>
      </c>
      <c r="I818" s="14">
        <f>IF(C818="N/A", 0, INDEX('Probability Tables'!$K$56:$K$58, MATCH(C818, 'Probability Tables'!$A$56:$A$58, 0)))</f>
        <v>-0.45323538437685085</v>
      </c>
      <c r="J818" s="14">
        <f>'Probability Tables'!$E$4</f>
        <v>-0.95753369040820424</v>
      </c>
      <c r="K818" s="16">
        <f>SUM(H818:J818)</f>
        <v>-3.034805786640308</v>
      </c>
      <c r="L818" s="15">
        <f>EXP(G818)/(EXP(G818)+EXP(K818))*100</f>
        <v>82.934735008829435</v>
      </c>
      <c r="M818" s="15">
        <f>EXP(K818)/(EXP(K818)+EXP(G818))*100</f>
        <v>17.065264991170558</v>
      </c>
      <c r="N818" s="17">
        <f t="shared" si="12"/>
        <v>0</v>
      </c>
      <c r="O818" s="17">
        <v>0</v>
      </c>
    </row>
    <row r="819" spans="1:15" x14ac:dyDescent="0.25">
      <c r="A819" t="s">
        <v>1129</v>
      </c>
      <c r="B819" s="12" t="s">
        <v>1250</v>
      </c>
      <c r="C819" s="12" t="s">
        <v>20</v>
      </c>
      <c r="D819" s="13">
        <f>IF(B819="N/A", 0, INDEX('Probability Tables'!$J$48:$J$50, MATCH(B819, 'Probability Tables'!$A$48:$A$50, 0)))</f>
        <v>-1.1317644959850102</v>
      </c>
      <c r="E819" s="13">
        <f>IF(C819="N/A", 0, INDEX('Probability Tables'!$J$56:$J$58, MATCH(C819, 'Probability Tables'!$A$56:$A$58, 0)))</f>
        <v>-1.9828147059907641</v>
      </c>
      <c r="F819" s="13">
        <f>'Probability Tables'!$E$3</f>
        <v>-0.48424598596127871</v>
      </c>
      <c r="G819" s="16">
        <f>SUM(D819:F819)</f>
        <v>-3.5988251879370532</v>
      </c>
      <c r="H819" s="14">
        <f>IF(B819="N/A", 0, INDEX('Probability Tables'!$K$48:$K$50, MATCH(B819, 'Probability Tables'!$A$48:$A$50, 0)))</f>
        <v>-0.54522705048332309</v>
      </c>
      <c r="I819" s="14">
        <f>IF(C819="N/A", 0, INDEX('Probability Tables'!$K$56:$K$58, MATCH(C819, 'Probability Tables'!$A$56:$A$58, 0)))</f>
        <v>-1.2944356648959361</v>
      </c>
      <c r="J819" s="14">
        <f>'Probability Tables'!$E$4</f>
        <v>-0.95753369040820424</v>
      </c>
      <c r="K819" s="16">
        <f>SUM(H819:J819)</f>
        <v>-2.7971964057874632</v>
      </c>
      <c r="L819" s="15">
        <f>EXP(G819)/(EXP(G819)+EXP(K819))*100</f>
        <v>30.967721442888767</v>
      </c>
      <c r="M819" s="15">
        <f>EXP(K819)/(EXP(K819)+EXP(G819))*100</f>
        <v>69.032278557111241</v>
      </c>
      <c r="N819" s="17">
        <f t="shared" si="12"/>
        <v>1</v>
      </c>
      <c r="O819" s="17">
        <v>0</v>
      </c>
    </row>
    <row r="820" spans="1:15" x14ac:dyDescent="0.25">
      <c r="A820" t="s">
        <v>1131</v>
      </c>
      <c r="B820" s="12" t="s">
        <v>1251</v>
      </c>
      <c r="C820" s="12" t="s">
        <v>15</v>
      </c>
      <c r="D820" s="13">
        <f>IF(B820="N/A", 0, INDEX('Probability Tables'!$J$48:$J$50, MATCH(B820, 'Probability Tables'!$A$48:$A$50, 0)))</f>
        <v>-0.71512608727872051</v>
      </c>
      <c r="E820" s="13">
        <f>IF(C820="N/A", 0, INDEX('Probability Tables'!$J$56:$J$58, MATCH(C820, 'Probability Tables'!$A$56:$A$58, 0)))</f>
        <v>-0.25442485069529852</v>
      </c>
      <c r="F820" s="13">
        <f>'Probability Tables'!$E$3</f>
        <v>-0.48424598596127871</v>
      </c>
      <c r="G820" s="16">
        <f>SUM(D820:F820)</f>
        <v>-1.4537969239352977</v>
      </c>
      <c r="H820" s="14">
        <f>IF(B820="N/A", 0, INDEX('Probability Tables'!$K$48:$K$50, MATCH(B820, 'Probability Tables'!$A$48:$A$50, 0)))</f>
        <v>-1.624036711855253</v>
      </c>
      <c r="I820" s="14">
        <f>IF(C820="N/A", 0, INDEX('Probability Tables'!$K$56:$K$58, MATCH(C820, 'Probability Tables'!$A$56:$A$58, 0)))</f>
        <v>-0.45323538437685085</v>
      </c>
      <c r="J820" s="14">
        <f>'Probability Tables'!$E$4</f>
        <v>-0.95753369040820424</v>
      </c>
      <c r="K820" s="16">
        <f>SUM(H820:J820)</f>
        <v>-3.034805786640308</v>
      </c>
      <c r="L820" s="15">
        <f>EXP(G820)/(EXP(G820)+EXP(K820))*100</f>
        <v>82.934735008829435</v>
      </c>
      <c r="M820" s="15">
        <f>EXP(K820)/(EXP(K820)+EXP(G820))*100</f>
        <v>17.065264991170558</v>
      </c>
      <c r="N820" s="17">
        <f t="shared" si="12"/>
        <v>0</v>
      </c>
      <c r="O820" s="17">
        <v>0</v>
      </c>
    </row>
    <row r="821" spans="1:15" x14ac:dyDescent="0.25">
      <c r="A821" t="s">
        <v>1133</v>
      </c>
      <c r="B821" s="12" t="s">
        <v>1250</v>
      </c>
      <c r="C821" s="12" t="s">
        <v>15</v>
      </c>
      <c r="D821" s="13">
        <f>IF(B821="N/A", 0, INDEX('Probability Tables'!$J$48:$J$50, MATCH(B821, 'Probability Tables'!$A$48:$A$50, 0)))</f>
        <v>-1.1317644959850102</v>
      </c>
      <c r="E821" s="13">
        <f>IF(C821="N/A", 0, INDEX('Probability Tables'!$J$56:$J$58, MATCH(C821, 'Probability Tables'!$A$56:$A$58, 0)))</f>
        <v>-0.25442485069529852</v>
      </c>
      <c r="F821" s="13">
        <f>'Probability Tables'!$E$3</f>
        <v>-0.48424598596127871</v>
      </c>
      <c r="G821" s="16">
        <f>SUM(D821:F821)</f>
        <v>-1.8704353326415875</v>
      </c>
      <c r="H821" s="14">
        <f>IF(B821="N/A", 0, INDEX('Probability Tables'!$K$48:$K$50, MATCH(B821, 'Probability Tables'!$A$48:$A$50, 0)))</f>
        <v>-0.54522705048332309</v>
      </c>
      <c r="I821" s="14">
        <f>IF(C821="N/A", 0, INDEX('Probability Tables'!$K$56:$K$58, MATCH(C821, 'Probability Tables'!$A$56:$A$58, 0)))</f>
        <v>-0.45323538437685085</v>
      </c>
      <c r="J821" s="14">
        <f>'Probability Tables'!$E$4</f>
        <v>-0.95753369040820424</v>
      </c>
      <c r="K821" s="16">
        <f>SUM(H821:J821)</f>
        <v>-1.9559961252683782</v>
      </c>
      <c r="L821" s="15">
        <f>EXP(G821)/(EXP(G821)+EXP(K821))*100</f>
        <v>52.137715852432443</v>
      </c>
      <c r="M821" s="15">
        <f>EXP(K821)/(EXP(K821)+EXP(G821))*100</f>
        <v>47.862284147567557</v>
      </c>
      <c r="N821" s="17">
        <f t="shared" si="12"/>
        <v>0</v>
      </c>
      <c r="O821" s="17">
        <v>0</v>
      </c>
    </row>
    <row r="822" spans="1:15" x14ac:dyDescent="0.25">
      <c r="A822" t="s">
        <v>1134</v>
      </c>
      <c r="B822" s="12" t="s">
        <v>1250</v>
      </c>
      <c r="C822" s="12" t="s">
        <v>15</v>
      </c>
      <c r="D822" s="13">
        <f>IF(B822="N/A", 0, INDEX('Probability Tables'!$J$48:$J$50, MATCH(B822, 'Probability Tables'!$A$48:$A$50, 0)))</f>
        <v>-1.1317644959850102</v>
      </c>
      <c r="E822" s="13">
        <f>IF(C822="N/A", 0, INDEX('Probability Tables'!$J$56:$J$58, MATCH(C822, 'Probability Tables'!$A$56:$A$58, 0)))</f>
        <v>-0.25442485069529852</v>
      </c>
      <c r="F822" s="13">
        <f>'Probability Tables'!$E$3</f>
        <v>-0.48424598596127871</v>
      </c>
      <c r="G822" s="16">
        <f>SUM(D822:F822)</f>
        <v>-1.8704353326415875</v>
      </c>
      <c r="H822" s="14">
        <f>IF(B822="N/A", 0, INDEX('Probability Tables'!$K$48:$K$50, MATCH(B822, 'Probability Tables'!$A$48:$A$50, 0)))</f>
        <v>-0.54522705048332309</v>
      </c>
      <c r="I822" s="14">
        <f>IF(C822="N/A", 0, INDEX('Probability Tables'!$K$56:$K$58, MATCH(C822, 'Probability Tables'!$A$56:$A$58, 0)))</f>
        <v>-0.45323538437685085</v>
      </c>
      <c r="J822" s="14">
        <f>'Probability Tables'!$E$4</f>
        <v>-0.95753369040820424</v>
      </c>
      <c r="K822" s="16">
        <f>SUM(H822:J822)</f>
        <v>-1.9559961252683782</v>
      </c>
      <c r="L822" s="15">
        <f>EXP(G822)/(EXP(G822)+EXP(K822))*100</f>
        <v>52.137715852432443</v>
      </c>
      <c r="M822" s="15">
        <f>EXP(K822)/(EXP(K822)+EXP(G822))*100</f>
        <v>47.862284147567557</v>
      </c>
      <c r="N822" s="17">
        <f t="shared" si="12"/>
        <v>0</v>
      </c>
      <c r="O822" s="17">
        <v>1</v>
      </c>
    </row>
    <row r="823" spans="1:15" x14ac:dyDescent="0.25">
      <c r="A823" t="s">
        <v>1136</v>
      </c>
      <c r="B823" s="12" t="s">
        <v>1251</v>
      </c>
      <c r="C823" s="12" t="s">
        <v>15</v>
      </c>
      <c r="D823" s="13">
        <f>IF(B823="N/A", 0, INDEX('Probability Tables'!$J$48:$J$50, MATCH(B823, 'Probability Tables'!$A$48:$A$50, 0)))</f>
        <v>-0.71512608727872051</v>
      </c>
      <c r="E823" s="13">
        <f>IF(C823="N/A", 0, INDEX('Probability Tables'!$J$56:$J$58, MATCH(C823, 'Probability Tables'!$A$56:$A$58, 0)))</f>
        <v>-0.25442485069529852</v>
      </c>
      <c r="F823" s="13">
        <f>'Probability Tables'!$E$3</f>
        <v>-0.48424598596127871</v>
      </c>
      <c r="G823" s="16">
        <f>SUM(D823:F823)</f>
        <v>-1.4537969239352977</v>
      </c>
      <c r="H823" s="14">
        <f>IF(B823="N/A", 0, INDEX('Probability Tables'!$K$48:$K$50, MATCH(B823, 'Probability Tables'!$A$48:$A$50, 0)))</f>
        <v>-1.624036711855253</v>
      </c>
      <c r="I823" s="14">
        <f>IF(C823="N/A", 0, INDEX('Probability Tables'!$K$56:$K$58, MATCH(C823, 'Probability Tables'!$A$56:$A$58, 0)))</f>
        <v>-0.45323538437685085</v>
      </c>
      <c r="J823" s="14">
        <f>'Probability Tables'!$E$4</f>
        <v>-0.95753369040820424</v>
      </c>
      <c r="K823" s="16">
        <f>SUM(H823:J823)</f>
        <v>-3.034805786640308</v>
      </c>
      <c r="L823" s="15">
        <f>EXP(G823)/(EXP(G823)+EXP(K823))*100</f>
        <v>82.934735008829435</v>
      </c>
      <c r="M823" s="15">
        <f>EXP(K823)/(EXP(K823)+EXP(G823))*100</f>
        <v>17.065264991170558</v>
      </c>
      <c r="N823" s="17">
        <f t="shared" si="12"/>
        <v>0</v>
      </c>
      <c r="O823" s="17">
        <v>1</v>
      </c>
    </row>
    <row r="824" spans="1:15" x14ac:dyDescent="0.25">
      <c r="A824" t="s">
        <v>1137</v>
      </c>
      <c r="B824" s="12" t="s">
        <v>1251</v>
      </c>
      <c r="C824" s="12" t="s">
        <v>15</v>
      </c>
      <c r="D824" s="13">
        <f>IF(B824="N/A", 0, INDEX('Probability Tables'!$J$48:$J$50, MATCH(B824, 'Probability Tables'!$A$48:$A$50, 0)))</f>
        <v>-0.71512608727872051</v>
      </c>
      <c r="E824" s="13">
        <f>IF(C824="N/A", 0, INDEX('Probability Tables'!$J$56:$J$58, MATCH(C824, 'Probability Tables'!$A$56:$A$58, 0)))</f>
        <v>-0.25442485069529852</v>
      </c>
      <c r="F824" s="13">
        <f>'Probability Tables'!$E$3</f>
        <v>-0.48424598596127871</v>
      </c>
      <c r="G824" s="16">
        <f>SUM(D824:F824)</f>
        <v>-1.4537969239352977</v>
      </c>
      <c r="H824" s="14">
        <f>IF(B824="N/A", 0, INDEX('Probability Tables'!$K$48:$K$50, MATCH(B824, 'Probability Tables'!$A$48:$A$50, 0)))</f>
        <v>-1.624036711855253</v>
      </c>
      <c r="I824" s="14">
        <f>IF(C824="N/A", 0, INDEX('Probability Tables'!$K$56:$K$58, MATCH(C824, 'Probability Tables'!$A$56:$A$58, 0)))</f>
        <v>-0.45323538437685085</v>
      </c>
      <c r="J824" s="14">
        <f>'Probability Tables'!$E$4</f>
        <v>-0.95753369040820424</v>
      </c>
      <c r="K824" s="16">
        <f>SUM(H824:J824)</f>
        <v>-3.034805786640308</v>
      </c>
      <c r="L824" s="15">
        <f>EXP(G824)/(EXP(G824)+EXP(K824))*100</f>
        <v>82.934735008829435</v>
      </c>
      <c r="M824" s="15">
        <f>EXP(K824)/(EXP(K824)+EXP(G824))*100</f>
        <v>17.065264991170558</v>
      </c>
      <c r="N824" s="17">
        <f t="shared" si="12"/>
        <v>0</v>
      </c>
      <c r="O824" s="17">
        <v>0</v>
      </c>
    </row>
    <row r="825" spans="1:15" x14ac:dyDescent="0.25">
      <c r="A825" t="s">
        <v>1138</v>
      </c>
      <c r="B825" s="12" t="s">
        <v>1252</v>
      </c>
      <c r="C825" s="12" t="s">
        <v>15</v>
      </c>
      <c r="D825" s="13">
        <f>IF(B825="N/A", 0, INDEX('Probability Tables'!$J$48:$J$50, MATCH(B825, 'Probability Tables'!$A$48:$A$50, 0)))</f>
        <v>-1.6691571471357227</v>
      </c>
      <c r="E825" s="13">
        <f>IF(C825="N/A", 0, INDEX('Probability Tables'!$J$56:$J$58, MATCH(C825, 'Probability Tables'!$A$56:$A$58, 0)))</f>
        <v>-0.25442485069529852</v>
      </c>
      <c r="F825" s="13">
        <f>'Probability Tables'!$E$3</f>
        <v>-0.48424598596127871</v>
      </c>
      <c r="G825" s="16">
        <f>SUM(D825:F825)</f>
        <v>-2.4078279837923002</v>
      </c>
      <c r="H825" s="14">
        <f>IF(B825="N/A", 0, INDEX('Probability Tables'!$K$48:$K$50, MATCH(B825, 'Probability Tables'!$A$48:$A$50, 0)))</f>
        <v>-1.4997389951776758</v>
      </c>
      <c r="I825" s="14">
        <f>IF(C825="N/A", 0, INDEX('Probability Tables'!$K$56:$K$58, MATCH(C825, 'Probability Tables'!$A$56:$A$58, 0)))</f>
        <v>-0.45323538437685085</v>
      </c>
      <c r="J825" s="14">
        <f>'Probability Tables'!$E$4</f>
        <v>-0.95753369040820424</v>
      </c>
      <c r="K825" s="16">
        <f>SUM(H825:J825)</f>
        <v>-2.9105080699627308</v>
      </c>
      <c r="L825" s="15">
        <f>EXP(G825)/(EXP(G825)+EXP(K825))*100</f>
        <v>62.308895438074174</v>
      </c>
      <c r="M825" s="15">
        <f>EXP(K825)/(EXP(K825)+EXP(G825))*100</f>
        <v>37.691104561925826</v>
      </c>
      <c r="N825" s="17">
        <f t="shared" si="12"/>
        <v>0</v>
      </c>
      <c r="O825" s="17">
        <v>1</v>
      </c>
    </row>
    <row r="826" spans="1:15" x14ac:dyDescent="0.25">
      <c r="A826" t="s">
        <v>1139</v>
      </c>
      <c r="B826" s="12" t="s">
        <v>1250</v>
      </c>
      <c r="C826" s="12" t="s">
        <v>15</v>
      </c>
      <c r="D826" s="13">
        <f>IF(B826="N/A", 0, INDEX('Probability Tables'!$J$48:$J$50, MATCH(B826, 'Probability Tables'!$A$48:$A$50, 0)))</f>
        <v>-1.1317644959850102</v>
      </c>
      <c r="E826" s="13">
        <f>IF(C826="N/A", 0, INDEX('Probability Tables'!$J$56:$J$58, MATCH(C826, 'Probability Tables'!$A$56:$A$58, 0)))</f>
        <v>-0.25442485069529852</v>
      </c>
      <c r="F826" s="13">
        <f>'Probability Tables'!$E$3</f>
        <v>-0.48424598596127871</v>
      </c>
      <c r="G826" s="16">
        <f>SUM(D826:F826)</f>
        <v>-1.8704353326415875</v>
      </c>
      <c r="H826" s="14">
        <f>IF(B826="N/A", 0, INDEX('Probability Tables'!$K$48:$K$50, MATCH(B826, 'Probability Tables'!$A$48:$A$50, 0)))</f>
        <v>-0.54522705048332309</v>
      </c>
      <c r="I826" s="14">
        <f>IF(C826="N/A", 0, INDEX('Probability Tables'!$K$56:$K$58, MATCH(C826, 'Probability Tables'!$A$56:$A$58, 0)))</f>
        <v>-0.45323538437685085</v>
      </c>
      <c r="J826" s="14">
        <f>'Probability Tables'!$E$4</f>
        <v>-0.95753369040820424</v>
      </c>
      <c r="K826" s="16">
        <f>SUM(H826:J826)</f>
        <v>-1.9559961252683782</v>
      </c>
      <c r="L826" s="15">
        <f>EXP(G826)/(EXP(G826)+EXP(K826))*100</f>
        <v>52.137715852432443</v>
      </c>
      <c r="M826" s="15">
        <f>EXP(K826)/(EXP(K826)+EXP(G826))*100</f>
        <v>47.862284147567557</v>
      </c>
      <c r="N826" s="17">
        <f t="shared" si="12"/>
        <v>0</v>
      </c>
      <c r="O826" s="17">
        <v>0</v>
      </c>
    </row>
    <row r="827" spans="1:15" x14ac:dyDescent="0.25">
      <c r="A827" t="s">
        <v>1140</v>
      </c>
      <c r="B827" s="12" t="s">
        <v>1251</v>
      </c>
      <c r="C827" s="12" t="s">
        <v>27</v>
      </c>
      <c r="D827" s="13">
        <f>IF(B827="N/A", 0, INDEX('Probability Tables'!$J$48:$J$50, MATCH(B827, 'Probability Tables'!$A$48:$A$50, 0)))</f>
        <v>-0.71512608727872051</v>
      </c>
      <c r="E827" s="13">
        <f>IF(C827="N/A", 0, INDEX('Probability Tables'!$J$56:$J$58, MATCH(C827, 'Probability Tables'!$A$56:$A$58, 0)))</f>
        <v>-2.4423470353692043</v>
      </c>
      <c r="F827" s="13">
        <f>'Probability Tables'!$E$3</f>
        <v>-0.48424598596127871</v>
      </c>
      <c r="G827" s="16">
        <f>SUM(D827:F827)</f>
        <v>-3.6417191086092036</v>
      </c>
      <c r="H827" s="14">
        <f>IF(B827="N/A", 0, INDEX('Probability Tables'!$K$48:$K$50, MATCH(B827, 'Probability Tables'!$A$48:$A$50, 0)))</f>
        <v>-1.624036711855253</v>
      </c>
      <c r="I827" s="14">
        <f>IF(C827="N/A", 0, INDEX('Probability Tables'!$K$56:$K$58, MATCH(C827, 'Probability Tables'!$A$56:$A$58, 0)))</f>
        <v>-2.4037432426807936</v>
      </c>
      <c r="J827" s="14">
        <f>'Probability Tables'!$E$4</f>
        <v>-0.95753369040820424</v>
      </c>
      <c r="K827" s="16">
        <f>SUM(H827:J827)</f>
        <v>-4.9853136449442506</v>
      </c>
      <c r="L827" s="15">
        <f>EXP(G827)/(EXP(G827)+EXP(K827))*100</f>
        <v>79.308044015970736</v>
      </c>
      <c r="M827" s="15">
        <f>EXP(K827)/(EXP(K827)+EXP(G827))*100</f>
        <v>20.69195598402926</v>
      </c>
      <c r="N827" s="17">
        <f t="shared" si="12"/>
        <v>0</v>
      </c>
      <c r="O827" s="17">
        <v>0</v>
      </c>
    </row>
    <row r="828" spans="1:15" x14ac:dyDescent="0.25">
      <c r="A828" t="s">
        <v>1141</v>
      </c>
      <c r="B828" s="12" t="s">
        <v>1250</v>
      </c>
      <c r="C828" s="12" t="s">
        <v>15</v>
      </c>
      <c r="D828" s="13">
        <f>IF(B828="N/A", 0, INDEX('Probability Tables'!$J$48:$J$50, MATCH(B828, 'Probability Tables'!$A$48:$A$50, 0)))</f>
        <v>-1.1317644959850102</v>
      </c>
      <c r="E828" s="13">
        <f>IF(C828="N/A", 0, INDEX('Probability Tables'!$J$56:$J$58, MATCH(C828, 'Probability Tables'!$A$56:$A$58, 0)))</f>
        <v>-0.25442485069529852</v>
      </c>
      <c r="F828" s="13">
        <f>'Probability Tables'!$E$3</f>
        <v>-0.48424598596127871</v>
      </c>
      <c r="G828" s="16">
        <f>SUM(D828:F828)</f>
        <v>-1.8704353326415875</v>
      </c>
      <c r="H828" s="14">
        <f>IF(B828="N/A", 0, INDEX('Probability Tables'!$K$48:$K$50, MATCH(B828, 'Probability Tables'!$A$48:$A$50, 0)))</f>
        <v>-0.54522705048332309</v>
      </c>
      <c r="I828" s="14">
        <f>IF(C828="N/A", 0, INDEX('Probability Tables'!$K$56:$K$58, MATCH(C828, 'Probability Tables'!$A$56:$A$58, 0)))</f>
        <v>-0.45323538437685085</v>
      </c>
      <c r="J828" s="14">
        <f>'Probability Tables'!$E$4</f>
        <v>-0.95753369040820424</v>
      </c>
      <c r="K828" s="16">
        <f>SUM(H828:J828)</f>
        <v>-1.9559961252683782</v>
      </c>
      <c r="L828" s="15">
        <f>EXP(G828)/(EXP(G828)+EXP(K828))*100</f>
        <v>52.137715852432443</v>
      </c>
      <c r="M828" s="15">
        <f>EXP(K828)/(EXP(K828)+EXP(G828))*100</f>
        <v>47.862284147567557</v>
      </c>
      <c r="N828" s="17">
        <f t="shared" si="12"/>
        <v>0</v>
      </c>
      <c r="O828" s="17">
        <v>0</v>
      </c>
    </row>
    <row r="829" spans="1:15" x14ac:dyDescent="0.25">
      <c r="A829" t="s">
        <v>1142</v>
      </c>
      <c r="B829" s="12" t="s">
        <v>1250</v>
      </c>
      <c r="C829" s="12" t="s">
        <v>20</v>
      </c>
      <c r="D829" s="13">
        <f>IF(B829="N/A", 0, INDEX('Probability Tables'!$J$48:$J$50, MATCH(B829, 'Probability Tables'!$A$48:$A$50, 0)))</f>
        <v>-1.1317644959850102</v>
      </c>
      <c r="E829" s="13">
        <f>IF(C829="N/A", 0, INDEX('Probability Tables'!$J$56:$J$58, MATCH(C829, 'Probability Tables'!$A$56:$A$58, 0)))</f>
        <v>-1.9828147059907641</v>
      </c>
      <c r="F829" s="13">
        <f>'Probability Tables'!$E$3</f>
        <v>-0.48424598596127871</v>
      </c>
      <c r="G829" s="16">
        <f>SUM(D829:F829)</f>
        <v>-3.5988251879370532</v>
      </c>
      <c r="H829" s="14">
        <f>IF(B829="N/A", 0, INDEX('Probability Tables'!$K$48:$K$50, MATCH(B829, 'Probability Tables'!$A$48:$A$50, 0)))</f>
        <v>-0.54522705048332309</v>
      </c>
      <c r="I829" s="14">
        <f>IF(C829="N/A", 0, INDEX('Probability Tables'!$K$56:$K$58, MATCH(C829, 'Probability Tables'!$A$56:$A$58, 0)))</f>
        <v>-1.2944356648959361</v>
      </c>
      <c r="J829" s="14">
        <f>'Probability Tables'!$E$4</f>
        <v>-0.95753369040820424</v>
      </c>
      <c r="K829" s="16">
        <f>SUM(H829:J829)</f>
        <v>-2.7971964057874632</v>
      </c>
      <c r="L829" s="15">
        <f>EXP(G829)/(EXP(G829)+EXP(K829))*100</f>
        <v>30.967721442888767</v>
      </c>
      <c r="M829" s="15">
        <f>EXP(K829)/(EXP(K829)+EXP(G829))*100</f>
        <v>69.032278557111241</v>
      </c>
      <c r="N829" s="17">
        <f t="shared" si="12"/>
        <v>1</v>
      </c>
      <c r="O829" s="17">
        <v>1</v>
      </c>
    </row>
    <row r="830" spans="1:15" x14ac:dyDescent="0.25">
      <c r="A830" t="s">
        <v>1143</v>
      </c>
      <c r="B830" s="12" t="s">
        <v>1251</v>
      </c>
      <c r="C830" s="12" t="s">
        <v>27</v>
      </c>
      <c r="D830" s="13">
        <f>IF(B830="N/A", 0, INDEX('Probability Tables'!$J$48:$J$50, MATCH(B830, 'Probability Tables'!$A$48:$A$50, 0)))</f>
        <v>-0.71512608727872051</v>
      </c>
      <c r="E830" s="13">
        <f>IF(C830="N/A", 0, INDEX('Probability Tables'!$J$56:$J$58, MATCH(C830, 'Probability Tables'!$A$56:$A$58, 0)))</f>
        <v>-2.4423470353692043</v>
      </c>
      <c r="F830" s="13">
        <f>'Probability Tables'!$E$3</f>
        <v>-0.48424598596127871</v>
      </c>
      <c r="G830" s="16">
        <f>SUM(D830:F830)</f>
        <v>-3.6417191086092036</v>
      </c>
      <c r="H830" s="14">
        <f>IF(B830="N/A", 0, INDEX('Probability Tables'!$K$48:$K$50, MATCH(B830, 'Probability Tables'!$A$48:$A$50, 0)))</f>
        <v>-1.624036711855253</v>
      </c>
      <c r="I830" s="14">
        <f>IF(C830="N/A", 0, INDEX('Probability Tables'!$K$56:$K$58, MATCH(C830, 'Probability Tables'!$A$56:$A$58, 0)))</f>
        <v>-2.4037432426807936</v>
      </c>
      <c r="J830" s="14">
        <f>'Probability Tables'!$E$4</f>
        <v>-0.95753369040820424</v>
      </c>
      <c r="K830" s="16">
        <f>SUM(H830:J830)</f>
        <v>-4.9853136449442506</v>
      </c>
      <c r="L830" s="15">
        <f>EXP(G830)/(EXP(G830)+EXP(K830))*100</f>
        <v>79.308044015970736</v>
      </c>
      <c r="M830" s="15">
        <f>EXP(K830)/(EXP(K830)+EXP(G830))*100</f>
        <v>20.69195598402926</v>
      </c>
      <c r="N830" s="17">
        <f t="shared" si="12"/>
        <v>0</v>
      </c>
      <c r="O830" s="17">
        <v>1</v>
      </c>
    </row>
    <row r="831" spans="1:15" x14ac:dyDescent="0.25">
      <c r="A831" t="s">
        <v>1144</v>
      </c>
      <c r="B831" s="12" t="s">
        <v>1250</v>
      </c>
      <c r="C831" s="12" t="s">
        <v>1243</v>
      </c>
      <c r="D831" s="13">
        <f>IF(B831="N/A", 0, INDEX('Probability Tables'!$J$48:$J$50, MATCH(B831, 'Probability Tables'!$A$48:$A$50, 0)))</f>
        <v>-1.1317644959850102</v>
      </c>
      <c r="E831" s="13">
        <f>IF(C831="N/A", 0, INDEX('Probability Tables'!$J$56:$J$58, MATCH(C831, 'Probability Tables'!$A$56:$A$58, 0)))</f>
        <v>0</v>
      </c>
      <c r="F831" s="13">
        <f>'Probability Tables'!$E$3</f>
        <v>-0.48424598596127871</v>
      </c>
      <c r="G831" s="16">
        <f>SUM(D831:F831)</f>
        <v>-1.6160104819462888</v>
      </c>
      <c r="H831" s="14">
        <f>IF(B831="N/A", 0, INDEX('Probability Tables'!$K$48:$K$50, MATCH(B831, 'Probability Tables'!$A$48:$A$50, 0)))</f>
        <v>-0.54522705048332309</v>
      </c>
      <c r="I831" s="14">
        <f>IF(C831="N/A", 0, INDEX('Probability Tables'!$K$56:$K$58, MATCH(C831, 'Probability Tables'!$A$56:$A$58, 0)))</f>
        <v>0</v>
      </c>
      <c r="J831" s="14">
        <f>'Probability Tables'!$E$4</f>
        <v>-0.95753369040820424</v>
      </c>
      <c r="K831" s="16">
        <f>SUM(H831:J831)</f>
        <v>-1.5027607408915273</v>
      </c>
      <c r="L831" s="15">
        <f>EXP(G831)/(EXP(G831)+EXP(K831))*100</f>
        <v>47.171778608045877</v>
      </c>
      <c r="M831" s="15">
        <f>EXP(K831)/(EXP(K831)+EXP(G831))*100</f>
        <v>52.828221391954123</v>
      </c>
      <c r="N831" s="17">
        <f t="shared" si="12"/>
        <v>1</v>
      </c>
      <c r="O831" s="17">
        <v>1</v>
      </c>
    </row>
    <row r="832" spans="1:15" x14ac:dyDescent="0.25">
      <c r="A832" t="s">
        <v>1145</v>
      </c>
      <c r="B832" s="12" t="s">
        <v>1252</v>
      </c>
      <c r="C832" s="12" t="s">
        <v>20</v>
      </c>
      <c r="D832" s="13">
        <f>IF(B832="N/A", 0, INDEX('Probability Tables'!$J$48:$J$50, MATCH(B832, 'Probability Tables'!$A$48:$A$50, 0)))</f>
        <v>-1.6691571471357227</v>
      </c>
      <c r="E832" s="13">
        <f>IF(C832="N/A", 0, INDEX('Probability Tables'!$J$56:$J$58, MATCH(C832, 'Probability Tables'!$A$56:$A$58, 0)))</f>
        <v>-1.9828147059907641</v>
      </c>
      <c r="F832" s="13">
        <f>'Probability Tables'!$E$3</f>
        <v>-0.48424598596127871</v>
      </c>
      <c r="G832" s="16">
        <f>SUM(D832:F832)</f>
        <v>-4.1362178390877657</v>
      </c>
      <c r="H832" s="14">
        <f>IF(B832="N/A", 0, INDEX('Probability Tables'!$K$48:$K$50, MATCH(B832, 'Probability Tables'!$A$48:$A$50, 0)))</f>
        <v>-1.4997389951776758</v>
      </c>
      <c r="I832" s="14">
        <f>IF(C832="N/A", 0, INDEX('Probability Tables'!$K$56:$K$58, MATCH(C832, 'Probability Tables'!$A$56:$A$58, 0)))</f>
        <v>-1.2944356648959361</v>
      </c>
      <c r="J832" s="14">
        <f>'Probability Tables'!$E$4</f>
        <v>-0.95753369040820424</v>
      </c>
      <c r="K832" s="16">
        <f>SUM(H832:J832)</f>
        <v>-3.7517083504818158</v>
      </c>
      <c r="L832" s="15">
        <f>EXP(G832)/(EXP(G832)+EXP(K832))*100</f>
        <v>40.503972531057862</v>
      </c>
      <c r="M832" s="15">
        <f>EXP(K832)/(EXP(K832)+EXP(G832))*100</f>
        <v>59.496027468942138</v>
      </c>
      <c r="N832" s="17">
        <f t="shared" si="12"/>
        <v>1</v>
      </c>
      <c r="O832" s="17">
        <v>1</v>
      </c>
    </row>
    <row r="833" spans="1:15" x14ac:dyDescent="0.25">
      <c r="A833" t="s">
        <v>1146</v>
      </c>
      <c r="B833" s="12" t="s">
        <v>1252</v>
      </c>
      <c r="C833" s="12" t="s">
        <v>15</v>
      </c>
      <c r="D833" s="13">
        <f>IF(B833="N/A", 0, INDEX('Probability Tables'!$J$48:$J$50, MATCH(B833, 'Probability Tables'!$A$48:$A$50, 0)))</f>
        <v>-1.6691571471357227</v>
      </c>
      <c r="E833" s="13">
        <f>IF(C833="N/A", 0, INDEX('Probability Tables'!$J$56:$J$58, MATCH(C833, 'Probability Tables'!$A$56:$A$58, 0)))</f>
        <v>-0.25442485069529852</v>
      </c>
      <c r="F833" s="13">
        <f>'Probability Tables'!$E$3</f>
        <v>-0.48424598596127871</v>
      </c>
      <c r="G833" s="16">
        <f>SUM(D833:F833)</f>
        <v>-2.4078279837923002</v>
      </c>
      <c r="H833" s="14">
        <f>IF(B833="N/A", 0, INDEX('Probability Tables'!$K$48:$K$50, MATCH(B833, 'Probability Tables'!$A$48:$A$50, 0)))</f>
        <v>-1.4997389951776758</v>
      </c>
      <c r="I833" s="14">
        <f>IF(C833="N/A", 0, INDEX('Probability Tables'!$K$56:$K$58, MATCH(C833, 'Probability Tables'!$A$56:$A$58, 0)))</f>
        <v>-0.45323538437685085</v>
      </c>
      <c r="J833" s="14">
        <f>'Probability Tables'!$E$4</f>
        <v>-0.95753369040820424</v>
      </c>
      <c r="K833" s="16">
        <f>SUM(H833:J833)</f>
        <v>-2.9105080699627308</v>
      </c>
      <c r="L833" s="15">
        <f>EXP(G833)/(EXP(G833)+EXP(K833))*100</f>
        <v>62.308895438074174</v>
      </c>
      <c r="M833" s="15">
        <f>EXP(K833)/(EXP(K833)+EXP(G833))*100</f>
        <v>37.691104561925826</v>
      </c>
      <c r="N833" s="17">
        <f t="shared" si="12"/>
        <v>0</v>
      </c>
      <c r="O833" s="17">
        <v>1</v>
      </c>
    </row>
    <row r="834" spans="1:15" x14ac:dyDescent="0.25">
      <c r="A834" t="s">
        <v>1147</v>
      </c>
      <c r="B834" s="12" t="s">
        <v>1251</v>
      </c>
      <c r="C834" s="12" t="s">
        <v>20</v>
      </c>
      <c r="D834" s="13">
        <f>IF(B834="N/A", 0, INDEX('Probability Tables'!$J$48:$J$50, MATCH(B834, 'Probability Tables'!$A$48:$A$50, 0)))</f>
        <v>-0.71512608727872051</v>
      </c>
      <c r="E834" s="13">
        <f>IF(C834="N/A", 0, INDEX('Probability Tables'!$J$56:$J$58, MATCH(C834, 'Probability Tables'!$A$56:$A$58, 0)))</f>
        <v>-1.9828147059907641</v>
      </c>
      <c r="F834" s="13">
        <f>'Probability Tables'!$E$3</f>
        <v>-0.48424598596127871</v>
      </c>
      <c r="G834" s="16">
        <f>SUM(D834:F834)</f>
        <v>-3.1821867792307637</v>
      </c>
      <c r="H834" s="14">
        <f>IF(B834="N/A", 0, INDEX('Probability Tables'!$K$48:$K$50, MATCH(B834, 'Probability Tables'!$A$48:$A$50, 0)))</f>
        <v>-1.624036711855253</v>
      </c>
      <c r="I834" s="14">
        <f>IF(C834="N/A", 0, INDEX('Probability Tables'!$K$56:$K$58, MATCH(C834, 'Probability Tables'!$A$56:$A$58, 0)))</f>
        <v>-1.2944356648959361</v>
      </c>
      <c r="J834" s="14">
        <f>'Probability Tables'!$E$4</f>
        <v>-0.95753369040820424</v>
      </c>
      <c r="K834" s="16">
        <f>SUM(H834:J834)</f>
        <v>-3.876006067159393</v>
      </c>
      <c r="L834" s="15">
        <f>EXP(G834)/(EXP(G834)+EXP(K834))*100</f>
        <v>66.681600712528208</v>
      </c>
      <c r="M834" s="15">
        <f>EXP(K834)/(EXP(K834)+EXP(G834))*100</f>
        <v>33.318399287471799</v>
      </c>
      <c r="N834" s="17">
        <f t="shared" si="12"/>
        <v>0</v>
      </c>
      <c r="O834" s="17">
        <v>0</v>
      </c>
    </row>
    <row r="835" spans="1:15" x14ac:dyDescent="0.25">
      <c r="A835" t="s">
        <v>1148</v>
      </c>
      <c r="B835" s="12" t="s">
        <v>1251</v>
      </c>
      <c r="C835" s="12" t="s">
        <v>15</v>
      </c>
      <c r="D835" s="13">
        <f>IF(B835="N/A", 0, INDEX('Probability Tables'!$J$48:$J$50, MATCH(B835, 'Probability Tables'!$A$48:$A$50, 0)))</f>
        <v>-0.71512608727872051</v>
      </c>
      <c r="E835" s="13">
        <f>IF(C835="N/A", 0, INDEX('Probability Tables'!$J$56:$J$58, MATCH(C835, 'Probability Tables'!$A$56:$A$58, 0)))</f>
        <v>-0.25442485069529852</v>
      </c>
      <c r="F835" s="13">
        <f>'Probability Tables'!$E$3</f>
        <v>-0.48424598596127871</v>
      </c>
      <c r="G835" s="16">
        <f>SUM(D835:F835)</f>
        <v>-1.4537969239352977</v>
      </c>
      <c r="H835" s="14">
        <f>IF(B835="N/A", 0, INDEX('Probability Tables'!$K$48:$K$50, MATCH(B835, 'Probability Tables'!$A$48:$A$50, 0)))</f>
        <v>-1.624036711855253</v>
      </c>
      <c r="I835" s="14">
        <f>IF(C835="N/A", 0, INDEX('Probability Tables'!$K$56:$K$58, MATCH(C835, 'Probability Tables'!$A$56:$A$58, 0)))</f>
        <v>-0.45323538437685085</v>
      </c>
      <c r="J835" s="14">
        <f>'Probability Tables'!$E$4</f>
        <v>-0.95753369040820424</v>
      </c>
      <c r="K835" s="16">
        <f>SUM(H835:J835)</f>
        <v>-3.034805786640308</v>
      </c>
      <c r="L835" s="15">
        <f>EXP(G835)/(EXP(G835)+EXP(K835))*100</f>
        <v>82.934735008829435</v>
      </c>
      <c r="M835" s="15">
        <f>EXP(K835)/(EXP(K835)+EXP(G835))*100</f>
        <v>17.065264991170558</v>
      </c>
      <c r="N835" s="17">
        <f t="shared" ref="N835:N892" si="13">IF(L835&gt;M835, 0, 1)</f>
        <v>0</v>
      </c>
      <c r="O835" s="17">
        <v>0</v>
      </c>
    </row>
    <row r="836" spans="1:15" x14ac:dyDescent="0.25">
      <c r="A836" t="s">
        <v>1149</v>
      </c>
      <c r="B836" s="12" t="s">
        <v>1251</v>
      </c>
      <c r="C836" s="12" t="s">
        <v>15</v>
      </c>
      <c r="D836" s="13">
        <f>IF(B836="N/A", 0, INDEX('Probability Tables'!$J$48:$J$50, MATCH(B836, 'Probability Tables'!$A$48:$A$50, 0)))</f>
        <v>-0.71512608727872051</v>
      </c>
      <c r="E836" s="13">
        <f>IF(C836="N/A", 0, INDEX('Probability Tables'!$J$56:$J$58, MATCH(C836, 'Probability Tables'!$A$56:$A$58, 0)))</f>
        <v>-0.25442485069529852</v>
      </c>
      <c r="F836" s="13">
        <f>'Probability Tables'!$E$3</f>
        <v>-0.48424598596127871</v>
      </c>
      <c r="G836" s="16">
        <f>SUM(D836:F836)</f>
        <v>-1.4537969239352977</v>
      </c>
      <c r="H836" s="14">
        <f>IF(B836="N/A", 0, INDEX('Probability Tables'!$K$48:$K$50, MATCH(B836, 'Probability Tables'!$A$48:$A$50, 0)))</f>
        <v>-1.624036711855253</v>
      </c>
      <c r="I836" s="14">
        <f>IF(C836="N/A", 0, INDEX('Probability Tables'!$K$56:$K$58, MATCH(C836, 'Probability Tables'!$A$56:$A$58, 0)))</f>
        <v>-0.45323538437685085</v>
      </c>
      <c r="J836" s="14">
        <f>'Probability Tables'!$E$4</f>
        <v>-0.95753369040820424</v>
      </c>
      <c r="K836" s="16">
        <f>SUM(H836:J836)</f>
        <v>-3.034805786640308</v>
      </c>
      <c r="L836" s="15">
        <f>EXP(G836)/(EXP(G836)+EXP(K836))*100</f>
        <v>82.934735008829435</v>
      </c>
      <c r="M836" s="15">
        <f>EXP(K836)/(EXP(K836)+EXP(G836))*100</f>
        <v>17.065264991170558</v>
      </c>
      <c r="N836" s="17">
        <f t="shared" si="13"/>
        <v>0</v>
      </c>
      <c r="O836" s="17">
        <v>0</v>
      </c>
    </row>
    <row r="837" spans="1:15" x14ac:dyDescent="0.25">
      <c r="A837" t="s">
        <v>1150</v>
      </c>
      <c r="B837" s="12" t="s">
        <v>1250</v>
      </c>
      <c r="C837" s="12" t="s">
        <v>20</v>
      </c>
      <c r="D837" s="13">
        <f>IF(B837="N/A", 0, INDEX('Probability Tables'!$J$48:$J$50, MATCH(B837, 'Probability Tables'!$A$48:$A$50, 0)))</f>
        <v>-1.1317644959850102</v>
      </c>
      <c r="E837" s="13">
        <f>IF(C837="N/A", 0, INDEX('Probability Tables'!$J$56:$J$58, MATCH(C837, 'Probability Tables'!$A$56:$A$58, 0)))</f>
        <v>-1.9828147059907641</v>
      </c>
      <c r="F837" s="13">
        <f>'Probability Tables'!$E$3</f>
        <v>-0.48424598596127871</v>
      </c>
      <c r="G837" s="16">
        <f>SUM(D837:F837)</f>
        <v>-3.5988251879370532</v>
      </c>
      <c r="H837" s="14">
        <f>IF(B837="N/A", 0, INDEX('Probability Tables'!$K$48:$K$50, MATCH(B837, 'Probability Tables'!$A$48:$A$50, 0)))</f>
        <v>-0.54522705048332309</v>
      </c>
      <c r="I837" s="14">
        <f>IF(C837="N/A", 0, INDEX('Probability Tables'!$K$56:$K$58, MATCH(C837, 'Probability Tables'!$A$56:$A$58, 0)))</f>
        <v>-1.2944356648959361</v>
      </c>
      <c r="J837" s="14">
        <f>'Probability Tables'!$E$4</f>
        <v>-0.95753369040820424</v>
      </c>
      <c r="K837" s="16">
        <f>SUM(H837:J837)</f>
        <v>-2.7971964057874632</v>
      </c>
      <c r="L837" s="15">
        <f>EXP(G837)/(EXP(G837)+EXP(K837))*100</f>
        <v>30.967721442888767</v>
      </c>
      <c r="M837" s="15">
        <f>EXP(K837)/(EXP(K837)+EXP(G837))*100</f>
        <v>69.032278557111241</v>
      </c>
      <c r="N837" s="17">
        <f t="shared" si="13"/>
        <v>1</v>
      </c>
      <c r="O837" s="17">
        <v>1</v>
      </c>
    </row>
    <row r="838" spans="1:15" x14ac:dyDescent="0.25">
      <c r="A838" t="s">
        <v>1153</v>
      </c>
      <c r="B838" s="12" t="s">
        <v>1251</v>
      </c>
      <c r="C838" s="12" t="s">
        <v>15</v>
      </c>
      <c r="D838" s="13">
        <f>IF(B838="N/A", 0, INDEX('Probability Tables'!$J$48:$J$50, MATCH(B838, 'Probability Tables'!$A$48:$A$50, 0)))</f>
        <v>-0.71512608727872051</v>
      </c>
      <c r="E838" s="13">
        <f>IF(C838="N/A", 0, INDEX('Probability Tables'!$J$56:$J$58, MATCH(C838, 'Probability Tables'!$A$56:$A$58, 0)))</f>
        <v>-0.25442485069529852</v>
      </c>
      <c r="F838" s="13">
        <f>'Probability Tables'!$E$3</f>
        <v>-0.48424598596127871</v>
      </c>
      <c r="G838" s="16">
        <f>SUM(D838:F838)</f>
        <v>-1.4537969239352977</v>
      </c>
      <c r="H838" s="14">
        <f>IF(B838="N/A", 0, INDEX('Probability Tables'!$K$48:$K$50, MATCH(B838, 'Probability Tables'!$A$48:$A$50, 0)))</f>
        <v>-1.624036711855253</v>
      </c>
      <c r="I838" s="14">
        <f>IF(C838="N/A", 0, INDEX('Probability Tables'!$K$56:$K$58, MATCH(C838, 'Probability Tables'!$A$56:$A$58, 0)))</f>
        <v>-0.45323538437685085</v>
      </c>
      <c r="J838" s="14">
        <f>'Probability Tables'!$E$4</f>
        <v>-0.95753369040820424</v>
      </c>
      <c r="K838" s="16">
        <f>SUM(H838:J838)</f>
        <v>-3.034805786640308</v>
      </c>
      <c r="L838" s="15">
        <f>EXP(G838)/(EXP(G838)+EXP(K838))*100</f>
        <v>82.934735008829435</v>
      </c>
      <c r="M838" s="15">
        <f>EXP(K838)/(EXP(K838)+EXP(G838))*100</f>
        <v>17.065264991170558</v>
      </c>
      <c r="N838" s="17">
        <f t="shared" si="13"/>
        <v>0</v>
      </c>
      <c r="O838" s="17">
        <v>0</v>
      </c>
    </row>
    <row r="839" spans="1:15" x14ac:dyDescent="0.25">
      <c r="A839" t="s">
        <v>1154</v>
      </c>
      <c r="B839" s="12" t="s">
        <v>1251</v>
      </c>
      <c r="C839" s="12" t="s">
        <v>15</v>
      </c>
      <c r="D839" s="13">
        <f>IF(B839="N/A", 0, INDEX('Probability Tables'!$J$48:$J$50, MATCH(B839, 'Probability Tables'!$A$48:$A$50, 0)))</f>
        <v>-0.71512608727872051</v>
      </c>
      <c r="E839" s="13">
        <f>IF(C839="N/A", 0, INDEX('Probability Tables'!$J$56:$J$58, MATCH(C839, 'Probability Tables'!$A$56:$A$58, 0)))</f>
        <v>-0.25442485069529852</v>
      </c>
      <c r="F839" s="13">
        <f>'Probability Tables'!$E$3</f>
        <v>-0.48424598596127871</v>
      </c>
      <c r="G839" s="16">
        <f>SUM(D839:F839)</f>
        <v>-1.4537969239352977</v>
      </c>
      <c r="H839" s="14">
        <f>IF(B839="N/A", 0, INDEX('Probability Tables'!$K$48:$K$50, MATCH(B839, 'Probability Tables'!$A$48:$A$50, 0)))</f>
        <v>-1.624036711855253</v>
      </c>
      <c r="I839" s="14">
        <f>IF(C839="N/A", 0, INDEX('Probability Tables'!$K$56:$K$58, MATCH(C839, 'Probability Tables'!$A$56:$A$58, 0)))</f>
        <v>-0.45323538437685085</v>
      </c>
      <c r="J839" s="14">
        <f>'Probability Tables'!$E$4</f>
        <v>-0.95753369040820424</v>
      </c>
      <c r="K839" s="16">
        <f>SUM(H839:J839)</f>
        <v>-3.034805786640308</v>
      </c>
      <c r="L839" s="15">
        <f>EXP(G839)/(EXP(G839)+EXP(K839))*100</f>
        <v>82.934735008829435</v>
      </c>
      <c r="M839" s="15">
        <f>EXP(K839)/(EXP(K839)+EXP(G839))*100</f>
        <v>17.065264991170558</v>
      </c>
      <c r="N839" s="17">
        <f t="shared" si="13"/>
        <v>0</v>
      </c>
      <c r="O839" s="17">
        <v>0</v>
      </c>
    </row>
    <row r="840" spans="1:15" x14ac:dyDescent="0.25">
      <c r="A840" t="s">
        <v>1155</v>
      </c>
      <c r="B840" s="12" t="s">
        <v>1250</v>
      </c>
      <c r="C840" s="12" t="s">
        <v>15</v>
      </c>
      <c r="D840" s="13">
        <f>IF(B840="N/A", 0, INDEX('Probability Tables'!$J$48:$J$50, MATCH(B840, 'Probability Tables'!$A$48:$A$50, 0)))</f>
        <v>-1.1317644959850102</v>
      </c>
      <c r="E840" s="13">
        <f>IF(C840="N/A", 0, INDEX('Probability Tables'!$J$56:$J$58, MATCH(C840, 'Probability Tables'!$A$56:$A$58, 0)))</f>
        <v>-0.25442485069529852</v>
      </c>
      <c r="F840" s="13">
        <f>'Probability Tables'!$E$3</f>
        <v>-0.48424598596127871</v>
      </c>
      <c r="G840" s="16">
        <f>SUM(D840:F840)</f>
        <v>-1.8704353326415875</v>
      </c>
      <c r="H840" s="14">
        <f>IF(B840="N/A", 0, INDEX('Probability Tables'!$K$48:$K$50, MATCH(B840, 'Probability Tables'!$A$48:$A$50, 0)))</f>
        <v>-0.54522705048332309</v>
      </c>
      <c r="I840" s="14">
        <f>IF(C840="N/A", 0, INDEX('Probability Tables'!$K$56:$K$58, MATCH(C840, 'Probability Tables'!$A$56:$A$58, 0)))</f>
        <v>-0.45323538437685085</v>
      </c>
      <c r="J840" s="14">
        <f>'Probability Tables'!$E$4</f>
        <v>-0.95753369040820424</v>
      </c>
      <c r="K840" s="16">
        <f>SUM(H840:J840)</f>
        <v>-1.9559961252683782</v>
      </c>
      <c r="L840" s="15">
        <f>EXP(G840)/(EXP(G840)+EXP(K840))*100</f>
        <v>52.137715852432443</v>
      </c>
      <c r="M840" s="15">
        <f>EXP(K840)/(EXP(K840)+EXP(G840))*100</f>
        <v>47.862284147567557</v>
      </c>
      <c r="N840" s="17">
        <f t="shared" si="13"/>
        <v>0</v>
      </c>
      <c r="O840" s="17">
        <v>1</v>
      </c>
    </row>
    <row r="841" spans="1:15" x14ac:dyDescent="0.25">
      <c r="A841" t="s">
        <v>1156</v>
      </c>
      <c r="B841" s="12" t="s">
        <v>1250</v>
      </c>
      <c r="C841" s="12" t="s">
        <v>20</v>
      </c>
      <c r="D841" s="13">
        <f>IF(B841="N/A", 0, INDEX('Probability Tables'!$J$48:$J$50, MATCH(B841, 'Probability Tables'!$A$48:$A$50, 0)))</f>
        <v>-1.1317644959850102</v>
      </c>
      <c r="E841" s="13">
        <f>IF(C841="N/A", 0, INDEX('Probability Tables'!$J$56:$J$58, MATCH(C841, 'Probability Tables'!$A$56:$A$58, 0)))</f>
        <v>-1.9828147059907641</v>
      </c>
      <c r="F841" s="13">
        <f>'Probability Tables'!$E$3</f>
        <v>-0.48424598596127871</v>
      </c>
      <c r="G841" s="16">
        <f>SUM(D841:F841)</f>
        <v>-3.5988251879370532</v>
      </c>
      <c r="H841" s="14">
        <f>IF(B841="N/A", 0, INDEX('Probability Tables'!$K$48:$K$50, MATCH(B841, 'Probability Tables'!$A$48:$A$50, 0)))</f>
        <v>-0.54522705048332309</v>
      </c>
      <c r="I841" s="14">
        <f>IF(C841="N/A", 0, INDEX('Probability Tables'!$K$56:$K$58, MATCH(C841, 'Probability Tables'!$A$56:$A$58, 0)))</f>
        <v>-1.2944356648959361</v>
      </c>
      <c r="J841" s="14">
        <f>'Probability Tables'!$E$4</f>
        <v>-0.95753369040820424</v>
      </c>
      <c r="K841" s="16">
        <f>SUM(H841:J841)</f>
        <v>-2.7971964057874632</v>
      </c>
      <c r="L841" s="15">
        <f>EXP(G841)/(EXP(G841)+EXP(K841))*100</f>
        <v>30.967721442888767</v>
      </c>
      <c r="M841" s="15">
        <f>EXP(K841)/(EXP(K841)+EXP(G841))*100</f>
        <v>69.032278557111241</v>
      </c>
      <c r="N841" s="17">
        <f t="shared" si="13"/>
        <v>1</v>
      </c>
      <c r="O841" s="17">
        <v>1</v>
      </c>
    </row>
    <row r="842" spans="1:15" x14ac:dyDescent="0.25">
      <c r="A842" t="s">
        <v>1158</v>
      </c>
      <c r="B842" s="12" t="s">
        <v>1251</v>
      </c>
      <c r="C842" s="12" t="s">
        <v>15</v>
      </c>
      <c r="D842" s="13">
        <f>IF(B842="N/A", 0, INDEX('Probability Tables'!$J$48:$J$50, MATCH(B842, 'Probability Tables'!$A$48:$A$50, 0)))</f>
        <v>-0.71512608727872051</v>
      </c>
      <c r="E842" s="13">
        <f>IF(C842="N/A", 0, INDEX('Probability Tables'!$J$56:$J$58, MATCH(C842, 'Probability Tables'!$A$56:$A$58, 0)))</f>
        <v>-0.25442485069529852</v>
      </c>
      <c r="F842" s="13">
        <f>'Probability Tables'!$E$3</f>
        <v>-0.48424598596127871</v>
      </c>
      <c r="G842" s="16">
        <f>SUM(D842:F842)</f>
        <v>-1.4537969239352977</v>
      </c>
      <c r="H842" s="14">
        <f>IF(B842="N/A", 0, INDEX('Probability Tables'!$K$48:$K$50, MATCH(B842, 'Probability Tables'!$A$48:$A$50, 0)))</f>
        <v>-1.624036711855253</v>
      </c>
      <c r="I842" s="14">
        <f>IF(C842="N/A", 0, INDEX('Probability Tables'!$K$56:$K$58, MATCH(C842, 'Probability Tables'!$A$56:$A$58, 0)))</f>
        <v>-0.45323538437685085</v>
      </c>
      <c r="J842" s="14">
        <f>'Probability Tables'!$E$4</f>
        <v>-0.95753369040820424</v>
      </c>
      <c r="K842" s="16">
        <f>SUM(H842:J842)</f>
        <v>-3.034805786640308</v>
      </c>
      <c r="L842" s="15">
        <f>EXP(G842)/(EXP(G842)+EXP(K842))*100</f>
        <v>82.934735008829435</v>
      </c>
      <c r="M842" s="15">
        <f>EXP(K842)/(EXP(K842)+EXP(G842))*100</f>
        <v>17.065264991170558</v>
      </c>
      <c r="N842" s="17">
        <f t="shared" si="13"/>
        <v>0</v>
      </c>
      <c r="O842" s="17">
        <v>0</v>
      </c>
    </row>
    <row r="843" spans="1:15" x14ac:dyDescent="0.25">
      <c r="A843" t="s">
        <v>1160</v>
      </c>
      <c r="B843" s="12" t="s">
        <v>1252</v>
      </c>
      <c r="C843" s="12" t="s">
        <v>15</v>
      </c>
      <c r="D843" s="13">
        <f>IF(B843="N/A", 0, INDEX('Probability Tables'!$J$48:$J$50, MATCH(B843, 'Probability Tables'!$A$48:$A$50, 0)))</f>
        <v>-1.6691571471357227</v>
      </c>
      <c r="E843" s="13">
        <f>IF(C843="N/A", 0, INDEX('Probability Tables'!$J$56:$J$58, MATCH(C843, 'Probability Tables'!$A$56:$A$58, 0)))</f>
        <v>-0.25442485069529852</v>
      </c>
      <c r="F843" s="13">
        <f>'Probability Tables'!$E$3</f>
        <v>-0.48424598596127871</v>
      </c>
      <c r="G843" s="16">
        <f>SUM(D843:F843)</f>
        <v>-2.4078279837923002</v>
      </c>
      <c r="H843" s="14">
        <f>IF(B843="N/A", 0, INDEX('Probability Tables'!$K$48:$K$50, MATCH(B843, 'Probability Tables'!$A$48:$A$50, 0)))</f>
        <v>-1.4997389951776758</v>
      </c>
      <c r="I843" s="14">
        <f>IF(C843="N/A", 0, INDEX('Probability Tables'!$K$56:$K$58, MATCH(C843, 'Probability Tables'!$A$56:$A$58, 0)))</f>
        <v>-0.45323538437685085</v>
      </c>
      <c r="J843" s="14">
        <f>'Probability Tables'!$E$4</f>
        <v>-0.95753369040820424</v>
      </c>
      <c r="K843" s="16">
        <f>SUM(H843:J843)</f>
        <v>-2.9105080699627308</v>
      </c>
      <c r="L843" s="15">
        <f>EXP(G843)/(EXP(G843)+EXP(K843))*100</f>
        <v>62.308895438074174</v>
      </c>
      <c r="M843" s="15">
        <f>EXP(K843)/(EXP(K843)+EXP(G843))*100</f>
        <v>37.691104561925826</v>
      </c>
      <c r="N843" s="17">
        <f t="shared" si="13"/>
        <v>0</v>
      </c>
      <c r="O843" s="17">
        <v>0</v>
      </c>
    </row>
    <row r="844" spans="1:15" x14ac:dyDescent="0.25">
      <c r="A844" t="s">
        <v>1161</v>
      </c>
      <c r="B844" s="12" t="s">
        <v>1250</v>
      </c>
      <c r="C844" s="12" t="s">
        <v>20</v>
      </c>
      <c r="D844" s="13">
        <f>IF(B844="N/A", 0, INDEX('Probability Tables'!$J$48:$J$50, MATCH(B844, 'Probability Tables'!$A$48:$A$50, 0)))</f>
        <v>-1.1317644959850102</v>
      </c>
      <c r="E844" s="13">
        <f>IF(C844="N/A", 0, INDEX('Probability Tables'!$J$56:$J$58, MATCH(C844, 'Probability Tables'!$A$56:$A$58, 0)))</f>
        <v>-1.9828147059907641</v>
      </c>
      <c r="F844" s="13">
        <f>'Probability Tables'!$E$3</f>
        <v>-0.48424598596127871</v>
      </c>
      <c r="G844" s="16">
        <f>SUM(D844:F844)</f>
        <v>-3.5988251879370532</v>
      </c>
      <c r="H844" s="14">
        <f>IF(B844="N/A", 0, INDEX('Probability Tables'!$K$48:$K$50, MATCH(B844, 'Probability Tables'!$A$48:$A$50, 0)))</f>
        <v>-0.54522705048332309</v>
      </c>
      <c r="I844" s="14">
        <f>IF(C844="N/A", 0, INDEX('Probability Tables'!$K$56:$K$58, MATCH(C844, 'Probability Tables'!$A$56:$A$58, 0)))</f>
        <v>-1.2944356648959361</v>
      </c>
      <c r="J844" s="14">
        <f>'Probability Tables'!$E$4</f>
        <v>-0.95753369040820424</v>
      </c>
      <c r="K844" s="16">
        <f>SUM(H844:J844)</f>
        <v>-2.7971964057874632</v>
      </c>
      <c r="L844" s="15">
        <f>EXP(G844)/(EXP(G844)+EXP(K844))*100</f>
        <v>30.967721442888767</v>
      </c>
      <c r="M844" s="15">
        <f>EXP(K844)/(EXP(K844)+EXP(G844))*100</f>
        <v>69.032278557111241</v>
      </c>
      <c r="N844" s="17">
        <f t="shared" si="13"/>
        <v>1</v>
      </c>
      <c r="O844" s="17">
        <v>1</v>
      </c>
    </row>
    <row r="845" spans="1:15" x14ac:dyDescent="0.25">
      <c r="A845" t="s">
        <v>1162</v>
      </c>
      <c r="B845" s="12" t="s">
        <v>1251</v>
      </c>
      <c r="C845" s="12" t="s">
        <v>20</v>
      </c>
      <c r="D845" s="13">
        <f>IF(B845="N/A", 0, INDEX('Probability Tables'!$J$48:$J$50, MATCH(B845, 'Probability Tables'!$A$48:$A$50, 0)))</f>
        <v>-0.71512608727872051</v>
      </c>
      <c r="E845" s="13">
        <f>IF(C845="N/A", 0, INDEX('Probability Tables'!$J$56:$J$58, MATCH(C845, 'Probability Tables'!$A$56:$A$58, 0)))</f>
        <v>-1.9828147059907641</v>
      </c>
      <c r="F845" s="13">
        <f>'Probability Tables'!$E$3</f>
        <v>-0.48424598596127871</v>
      </c>
      <c r="G845" s="16">
        <f>SUM(D845:F845)</f>
        <v>-3.1821867792307637</v>
      </c>
      <c r="H845" s="14">
        <f>IF(B845="N/A", 0, INDEX('Probability Tables'!$K$48:$K$50, MATCH(B845, 'Probability Tables'!$A$48:$A$50, 0)))</f>
        <v>-1.624036711855253</v>
      </c>
      <c r="I845" s="14">
        <f>IF(C845="N/A", 0, INDEX('Probability Tables'!$K$56:$K$58, MATCH(C845, 'Probability Tables'!$A$56:$A$58, 0)))</f>
        <v>-1.2944356648959361</v>
      </c>
      <c r="J845" s="14">
        <f>'Probability Tables'!$E$4</f>
        <v>-0.95753369040820424</v>
      </c>
      <c r="K845" s="16">
        <f>SUM(H845:J845)</f>
        <v>-3.876006067159393</v>
      </c>
      <c r="L845" s="15">
        <f>EXP(G845)/(EXP(G845)+EXP(K845))*100</f>
        <v>66.681600712528208</v>
      </c>
      <c r="M845" s="15">
        <f>EXP(K845)/(EXP(K845)+EXP(G845))*100</f>
        <v>33.318399287471799</v>
      </c>
      <c r="N845" s="17">
        <f t="shared" si="13"/>
        <v>0</v>
      </c>
      <c r="O845" s="17">
        <v>0</v>
      </c>
    </row>
    <row r="846" spans="1:15" x14ac:dyDescent="0.25">
      <c r="A846" t="s">
        <v>1163</v>
      </c>
      <c r="B846" s="12" t="s">
        <v>1251</v>
      </c>
      <c r="C846" s="12" t="s">
        <v>15</v>
      </c>
      <c r="D846" s="13">
        <f>IF(B846="N/A", 0, INDEX('Probability Tables'!$J$48:$J$50, MATCH(B846, 'Probability Tables'!$A$48:$A$50, 0)))</f>
        <v>-0.71512608727872051</v>
      </c>
      <c r="E846" s="13">
        <f>IF(C846="N/A", 0, INDEX('Probability Tables'!$J$56:$J$58, MATCH(C846, 'Probability Tables'!$A$56:$A$58, 0)))</f>
        <v>-0.25442485069529852</v>
      </c>
      <c r="F846" s="13">
        <f>'Probability Tables'!$E$3</f>
        <v>-0.48424598596127871</v>
      </c>
      <c r="G846" s="16">
        <f>SUM(D846:F846)</f>
        <v>-1.4537969239352977</v>
      </c>
      <c r="H846" s="14">
        <f>IF(B846="N/A", 0, INDEX('Probability Tables'!$K$48:$K$50, MATCH(B846, 'Probability Tables'!$A$48:$A$50, 0)))</f>
        <v>-1.624036711855253</v>
      </c>
      <c r="I846" s="14">
        <f>IF(C846="N/A", 0, INDEX('Probability Tables'!$K$56:$K$58, MATCH(C846, 'Probability Tables'!$A$56:$A$58, 0)))</f>
        <v>-0.45323538437685085</v>
      </c>
      <c r="J846" s="14">
        <f>'Probability Tables'!$E$4</f>
        <v>-0.95753369040820424</v>
      </c>
      <c r="K846" s="16">
        <f>SUM(H846:J846)</f>
        <v>-3.034805786640308</v>
      </c>
      <c r="L846" s="15">
        <f>EXP(G846)/(EXP(G846)+EXP(K846))*100</f>
        <v>82.934735008829435</v>
      </c>
      <c r="M846" s="15">
        <f>EXP(K846)/(EXP(K846)+EXP(G846))*100</f>
        <v>17.065264991170558</v>
      </c>
      <c r="N846" s="17">
        <f t="shared" si="13"/>
        <v>0</v>
      </c>
      <c r="O846" s="17">
        <v>0</v>
      </c>
    </row>
    <row r="847" spans="1:15" x14ac:dyDescent="0.25">
      <c r="A847" t="s">
        <v>1164</v>
      </c>
      <c r="B847" s="12" t="s">
        <v>1251</v>
      </c>
      <c r="C847" s="12" t="s">
        <v>15</v>
      </c>
      <c r="D847" s="13">
        <f>IF(B847="N/A", 0, INDEX('Probability Tables'!$J$48:$J$50, MATCH(B847, 'Probability Tables'!$A$48:$A$50, 0)))</f>
        <v>-0.71512608727872051</v>
      </c>
      <c r="E847" s="13">
        <f>IF(C847="N/A", 0, INDEX('Probability Tables'!$J$56:$J$58, MATCH(C847, 'Probability Tables'!$A$56:$A$58, 0)))</f>
        <v>-0.25442485069529852</v>
      </c>
      <c r="F847" s="13">
        <f>'Probability Tables'!$E$3</f>
        <v>-0.48424598596127871</v>
      </c>
      <c r="G847" s="16">
        <f>SUM(D847:F847)</f>
        <v>-1.4537969239352977</v>
      </c>
      <c r="H847" s="14">
        <f>IF(B847="N/A", 0, INDEX('Probability Tables'!$K$48:$K$50, MATCH(B847, 'Probability Tables'!$A$48:$A$50, 0)))</f>
        <v>-1.624036711855253</v>
      </c>
      <c r="I847" s="14">
        <f>IF(C847="N/A", 0, INDEX('Probability Tables'!$K$56:$K$58, MATCH(C847, 'Probability Tables'!$A$56:$A$58, 0)))</f>
        <v>-0.45323538437685085</v>
      </c>
      <c r="J847" s="14">
        <f>'Probability Tables'!$E$4</f>
        <v>-0.95753369040820424</v>
      </c>
      <c r="K847" s="16">
        <f>SUM(H847:J847)</f>
        <v>-3.034805786640308</v>
      </c>
      <c r="L847" s="15">
        <f>EXP(G847)/(EXP(G847)+EXP(K847))*100</f>
        <v>82.934735008829435</v>
      </c>
      <c r="M847" s="15">
        <f>EXP(K847)/(EXP(K847)+EXP(G847))*100</f>
        <v>17.065264991170558</v>
      </c>
      <c r="N847" s="17">
        <f t="shared" si="13"/>
        <v>0</v>
      </c>
      <c r="O847" s="17">
        <v>0</v>
      </c>
    </row>
    <row r="848" spans="1:15" x14ac:dyDescent="0.25">
      <c r="A848" t="s">
        <v>1166</v>
      </c>
      <c r="B848" s="12" t="s">
        <v>1250</v>
      </c>
      <c r="C848" s="12" t="s">
        <v>15</v>
      </c>
      <c r="D848" s="13">
        <f>IF(B848="N/A", 0, INDEX('Probability Tables'!$J$48:$J$50, MATCH(B848, 'Probability Tables'!$A$48:$A$50, 0)))</f>
        <v>-1.1317644959850102</v>
      </c>
      <c r="E848" s="13">
        <f>IF(C848="N/A", 0, INDEX('Probability Tables'!$J$56:$J$58, MATCH(C848, 'Probability Tables'!$A$56:$A$58, 0)))</f>
        <v>-0.25442485069529852</v>
      </c>
      <c r="F848" s="13">
        <f>'Probability Tables'!$E$3</f>
        <v>-0.48424598596127871</v>
      </c>
      <c r="G848" s="16">
        <f>SUM(D848:F848)</f>
        <v>-1.8704353326415875</v>
      </c>
      <c r="H848" s="14">
        <f>IF(B848="N/A", 0, INDEX('Probability Tables'!$K$48:$K$50, MATCH(B848, 'Probability Tables'!$A$48:$A$50, 0)))</f>
        <v>-0.54522705048332309</v>
      </c>
      <c r="I848" s="14">
        <f>IF(C848="N/A", 0, INDEX('Probability Tables'!$K$56:$K$58, MATCH(C848, 'Probability Tables'!$A$56:$A$58, 0)))</f>
        <v>-0.45323538437685085</v>
      </c>
      <c r="J848" s="14">
        <f>'Probability Tables'!$E$4</f>
        <v>-0.95753369040820424</v>
      </c>
      <c r="K848" s="16">
        <f>SUM(H848:J848)</f>
        <v>-1.9559961252683782</v>
      </c>
      <c r="L848" s="15">
        <f>EXP(G848)/(EXP(G848)+EXP(K848))*100</f>
        <v>52.137715852432443</v>
      </c>
      <c r="M848" s="15">
        <f>EXP(K848)/(EXP(K848)+EXP(G848))*100</f>
        <v>47.862284147567557</v>
      </c>
      <c r="N848" s="17">
        <f t="shared" si="13"/>
        <v>0</v>
      </c>
      <c r="O848" s="17">
        <v>0</v>
      </c>
    </row>
    <row r="849" spans="1:15" x14ac:dyDescent="0.25">
      <c r="A849" t="s">
        <v>1167</v>
      </c>
      <c r="B849" s="12" t="s">
        <v>1251</v>
      </c>
      <c r="C849" s="12" t="s">
        <v>20</v>
      </c>
      <c r="D849" s="13">
        <f>IF(B849="N/A", 0, INDEX('Probability Tables'!$J$48:$J$50, MATCH(B849, 'Probability Tables'!$A$48:$A$50, 0)))</f>
        <v>-0.71512608727872051</v>
      </c>
      <c r="E849" s="13">
        <f>IF(C849="N/A", 0, INDEX('Probability Tables'!$J$56:$J$58, MATCH(C849, 'Probability Tables'!$A$56:$A$58, 0)))</f>
        <v>-1.9828147059907641</v>
      </c>
      <c r="F849" s="13">
        <f>'Probability Tables'!$E$3</f>
        <v>-0.48424598596127871</v>
      </c>
      <c r="G849" s="16">
        <f>SUM(D849:F849)</f>
        <v>-3.1821867792307637</v>
      </c>
      <c r="H849" s="14">
        <f>IF(B849="N/A", 0, INDEX('Probability Tables'!$K$48:$K$50, MATCH(B849, 'Probability Tables'!$A$48:$A$50, 0)))</f>
        <v>-1.624036711855253</v>
      </c>
      <c r="I849" s="14">
        <f>IF(C849="N/A", 0, INDEX('Probability Tables'!$K$56:$K$58, MATCH(C849, 'Probability Tables'!$A$56:$A$58, 0)))</f>
        <v>-1.2944356648959361</v>
      </c>
      <c r="J849" s="14">
        <f>'Probability Tables'!$E$4</f>
        <v>-0.95753369040820424</v>
      </c>
      <c r="K849" s="16">
        <f>SUM(H849:J849)</f>
        <v>-3.876006067159393</v>
      </c>
      <c r="L849" s="15">
        <f>EXP(G849)/(EXP(G849)+EXP(K849))*100</f>
        <v>66.681600712528208</v>
      </c>
      <c r="M849" s="15">
        <f>EXP(K849)/(EXP(K849)+EXP(G849))*100</f>
        <v>33.318399287471799</v>
      </c>
      <c r="N849" s="17">
        <f t="shared" si="13"/>
        <v>0</v>
      </c>
      <c r="O849" s="17">
        <v>0</v>
      </c>
    </row>
    <row r="850" spans="1:15" x14ac:dyDescent="0.25">
      <c r="A850" t="s">
        <v>1168</v>
      </c>
      <c r="B850" s="12" t="s">
        <v>1250</v>
      </c>
      <c r="C850" s="12" t="s">
        <v>15</v>
      </c>
      <c r="D850" s="13">
        <f>IF(B850="N/A", 0, INDEX('Probability Tables'!$J$48:$J$50, MATCH(B850, 'Probability Tables'!$A$48:$A$50, 0)))</f>
        <v>-1.1317644959850102</v>
      </c>
      <c r="E850" s="13">
        <f>IF(C850="N/A", 0, INDEX('Probability Tables'!$J$56:$J$58, MATCH(C850, 'Probability Tables'!$A$56:$A$58, 0)))</f>
        <v>-0.25442485069529852</v>
      </c>
      <c r="F850" s="13">
        <f>'Probability Tables'!$E$3</f>
        <v>-0.48424598596127871</v>
      </c>
      <c r="G850" s="16">
        <f>SUM(D850:F850)</f>
        <v>-1.8704353326415875</v>
      </c>
      <c r="H850" s="14">
        <f>IF(B850="N/A", 0, INDEX('Probability Tables'!$K$48:$K$50, MATCH(B850, 'Probability Tables'!$A$48:$A$50, 0)))</f>
        <v>-0.54522705048332309</v>
      </c>
      <c r="I850" s="14">
        <f>IF(C850="N/A", 0, INDEX('Probability Tables'!$K$56:$K$58, MATCH(C850, 'Probability Tables'!$A$56:$A$58, 0)))</f>
        <v>-0.45323538437685085</v>
      </c>
      <c r="J850" s="14">
        <f>'Probability Tables'!$E$4</f>
        <v>-0.95753369040820424</v>
      </c>
      <c r="K850" s="16">
        <f>SUM(H850:J850)</f>
        <v>-1.9559961252683782</v>
      </c>
      <c r="L850" s="15">
        <f>EXP(G850)/(EXP(G850)+EXP(K850))*100</f>
        <v>52.137715852432443</v>
      </c>
      <c r="M850" s="15">
        <f>EXP(K850)/(EXP(K850)+EXP(G850))*100</f>
        <v>47.862284147567557</v>
      </c>
      <c r="N850" s="17">
        <f t="shared" si="13"/>
        <v>0</v>
      </c>
      <c r="O850" s="17">
        <v>0</v>
      </c>
    </row>
    <row r="851" spans="1:15" x14ac:dyDescent="0.25">
      <c r="A851" t="s">
        <v>1169</v>
      </c>
      <c r="B851" s="12" t="s">
        <v>1250</v>
      </c>
      <c r="C851" s="12" t="s">
        <v>20</v>
      </c>
      <c r="D851" s="13">
        <f>IF(B851="N/A", 0, INDEX('Probability Tables'!$J$48:$J$50, MATCH(B851, 'Probability Tables'!$A$48:$A$50, 0)))</f>
        <v>-1.1317644959850102</v>
      </c>
      <c r="E851" s="13">
        <f>IF(C851="N/A", 0, INDEX('Probability Tables'!$J$56:$J$58, MATCH(C851, 'Probability Tables'!$A$56:$A$58, 0)))</f>
        <v>-1.9828147059907641</v>
      </c>
      <c r="F851" s="13">
        <f>'Probability Tables'!$E$3</f>
        <v>-0.48424598596127871</v>
      </c>
      <c r="G851" s="16">
        <f>SUM(D851:F851)</f>
        <v>-3.5988251879370532</v>
      </c>
      <c r="H851" s="14">
        <f>IF(B851="N/A", 0, INDEX('Probability Tables'!$K$48:$K$50, MATCH(B851, 'Probability Tables'!$A$48:$A$50, 0)))</f>
        <v>-0.54522705048332309</v>
      </c>
      <c r="I851" s="14">
        <f>IF(C851="N/A", 0, INDEX('Probability Tables'!$K$56:$K$58, MATCH(C851, 'Probability Tables'!$A$56:$A$58, 0)))</f>
        <v>-1.2944356648959361</v>
      </c>
      <c r="J851" s="14">
        <f>'Probability Tables'!$E$4</f>
        <v>-0.95753369040820424</v>
      </c>
      <c r="K851" s="16">
        <f>SUM(H851:J851)</f>
        <v>-2.7971964057874632</v>
      </c>
      <c r="L851" s="15">
        <f>EXP(G851)/(EXP(G851)+EXP(K851))*100</f>
        <v>30.967721442888767</v>
      </c>
      <c r="M851" s="15">
        <f>EXP(K851)/(EXP(K851)+EXP(G851))*100</f>
        <v>69.032278557111241</v>
      </c>
      <c r="N851" s="17">
        <f t="shared" si="13"/>
        <v>1</v>
      </c>
      <c r="O851" s="17">
        <v>1</v>
      </c>
    </row>
    <row r="852" spans="1:15" x14ac:dyDescent="0.25">
      <c r="A852" t="s">
        <v>1170</v>
      </c>
      <c r="B852" s="12" t="s">
        <v>1250</v>
      </c>
      <c r="C852" s="12" t="s">
        <v>15</v>
      </c>
      <c r="D852" s="13">
        <f>IF(B852="N/A", 0, INDEX('Probability Tables'!$J$48:$J$50, MATCH(B852, 'Probability Tables'!$A$48:$A$50, 0)))</f>
        <v>-1.1317644959850102</v>
      </c>
      <c r="E852" s="13">
        <f>IF(C852="N/A", 0, INDEX('Probability Tables'!$J$56:$J$58, MATCH(C852, 'Probability Tables'!$A$56:$A$58, 0)))</f>
        <v>-0.25442485069529852</v>
      </c>
      <c r="F852" s="13">
        <f>'Probability Tables'!$E$3</f>
        <v>-0.48424598596127871</v>
      </c>
      <c r="G852" s="16">
        <f>SUM(D852:F852)</f>
        <v>-1.8704353326415875</v>
      </c>
      <c r="H852" s="14">
        <f>IF(B852="N/A", 0, INDEX('Probability Tables'!$K$48:$K$50, MATCH(B852, 'Probability Tables'!$A$48:$A$50, 0)))</f>
        <v>-0.54522705048332309</v>
      </c>
      <c r="I852" s="14">
        <f>IF(C852="N/A", 0, INDEX('Probability Tables'!$K$56:$K$58, MATCH(C852, 'Probability Tables'!$A$56:$A$58, 0)))</f>
        <v>-0.45323538437685085</v>
      </c>
      <c r="J852" s="14">
        <f>'Probability Tables'!$E$4</f>
        <v>-0.95753369040820424</v>
      </c>
      <c r="K852" s="16">
        <f>SUM(H852:J852)</f>
        <v>-1.9559961252683782</v>
      </c>
      <c r="L852" s="15">
        <f>EXP(G852)/(EXP(G852)+EXP(K852))*100</f>
        <v>52.137715852432443</v>
      </c>
      <c r="M852" s="15">
        <f>EXP(K852)/(EXP(K852)+EXP(G852))*100</f>
        <v>47.862284147567557</v>
      </c>
      <c r="N852" s="17">
        <f t="shared" si="13"/>
        <v>0</v>
      </c>
      <c r="O852" s="17">
        <v>0</v>
      </c>
    </row>
    <row r="853" spans="1:15" x14ac:dyDescent="0.25">
      <c r="A853" t="s">
        <v>1171</v>
      </c>
      <c r="B853" s="12" t="s">
        <v>1251</v>
      </c>
      <c r="C853" s="12" t="s">
        <v>15</v>
      </c>
      <c r="D853" s="13">
        <f>IF(B853="N/A", 0, INDEX('Probability Tables'!$J$48:$J$50, MATCH(B853, 'Probability Tables'!$A$48:$A$50, 0)))</f>
        <v>-0.71512608727872051</v>
      </c>
      <c r="E853" s="13">
        <f>IF(C853="N/A", 0, INDEX('Probability Tables'!$J$56:$J$58, MATCH(C853, 'Probability Tables'!$A$56:$A$58, 0)))</f>
        <v>-0.25442485069529852</v>
      </c>
      <c r="F853" s="13">
        <f>'Probability Tables'!$E$3</f>
        <v>-0.48424598596127871</v>
      </c>
      <c r="G853" s="16">
        <f>SUM(D853:F853)</f>
        <v>-1.4537969239352977</v>
      </c>
      <c r="H853" s="14">
        <f>IF(B853="N/A", 0, INDEX('Probability Tables'!$K$48:$K$50, MATCH(B853, 'Probability Tables'!$A$48:$A$50, 0)))</f>
        <v>-1.624036711855253</v>
      </c>
      <c r="I853" s="14">
        <f>IF(C853="N/A", 0, INDEX('Probability Tables'!$K$56:$K$58, MATCH(C853, 'Probability Tables'!$A$56:$A$58, 0)))</f>
        <v>-0.45323538437685085</v>
      </c>
      <c r="J853" s="14">
        <f>'Probability Tables'!$E$4</f>
        <v>-0.95753369040820424</v>
      </c>
      <c r="K853" s="16">
        <f>SUM(H853:J853)</f>
        <v>-3.034805786640308</v>
      </c>
      <c r="L853" s="15">
        <f>EXP(G853)/(EXP(G853)+EXP(K853))*100</f>
        <v>82.934735008829435</v>
      </c>
      <c r="M853" s="15">
        <f>EXP(K853)/(EXP(K853)+EXP(G853))*100</f>
        <v>17.065264991170558</v>
      </c>
      <c r="N853" s="17">
        <f t="shared" si="13"/>
        <v>0</v>
      </c>
      <c r="O853" s="17">
        <v>0</v>
      </c>
    </row>
    <row r="854" spans="1:15" x14ac:dyDescent="0.25">
      <c r="A854" t="s">
        <v>1172</v>
      </c>
      <c r="B854" s="12" t="s">
        <v>1252</v>
      </c>
      <c r="C854" s="12" t="s">
        <v>20</v>
      </c>
      <c r="D854" s="13">
        <f>IF(B854="N/A", 0, INDEX('Probability Tables'!$J$48:$J$50, MATCH(B854, 'Probability Tables'!$A$48:$A$50, 0)))</f>
        <v>-1.6691571471357227</v>
      </c>
      <c r="E854" s="13">
        <f>IF(C854="N/A", 0, INDEX('Probability Tables'!$J$56:$J$58, MATCH(C854, 'Probability Tables'!$A$56:$A$58, 0)))</f>
        <v>-1.9828147059907641</v>
      </c>
      <c r="F854" s="13">
        <f>'Probability Tables'!$E$3</f>
        <v>-0.48424598596127871</v>
      </c>
      <c r="G854" s="16">
        <f>SUM(D854:F854)</f>
        <v>-4.1362178390877657</v>
      </c>
      <c r="H854" s="14">
        <f>IF(B854="N/A", 0, INDEX('Probability Tables'!$K$48:$K$50, MATCH(B854, 'Probability Tables'!$A$48:$A$50, 0)))</f>
        <v>-1.4997389951776758</v>
      </c>
      <c r="I854" s="14">
        <f>IF(C854="N/A", 0, INDEX('Probability Tables'!$K$56:$K$58, MATCH(C854, 'Probability Tables'!$A$56:$A$58, 0)))</f>
        <v>-1.2944356648959361</v>
      </c>
      <c r="J854" s="14">
        <f>'Probability Tables'!$E$4</f>
        <v>-0.95753369040820424</v>
      </c>
      <c r="K854" s="16">
        <f>SUM(H854:J854)</f>
        <v>-3.7517083504818158</v>
      </c>
      <c r="L854" s="15">
        <f>EXP(G854)/(EXP(G854)+EXP(K854))*100</f>
        <v>40.503972531057862</v>
      </c>
      <c r="M854" s="15">
        <f>EXP(K854)/(EXP(K854)+EXP(G854))*100</f>
        <v>59.496027468942138</v>
      </c>
      <c r="N854" s="17">
        <f t="shared" si="13"/>
        <v>1</v>
      </c>
      <c r="O854" s="17">
        <v>0</v>
      </c>
    </row>
    <row r="855" spans="1:15" x14ac:dyDescent="0.25">
      <c r="A855" t="s">
        <v>1173</v>
      </c>
      <c r="B855" s="12" t="s">
        <v>1250</v>
      </c>
      <c r="C855" s="12" t="s">
        <v>15</v>
      </c>
      <c r="D855" s="13">
        <f>IF(B855="N/A", 0, INDEX('Probability Tables'!$J$48:$J$50, MATCH(B855, 'Probability Tables'!$A$48:$A$50, 0)))</f>
        <v>-1.1317644959850102</v>
      </c>
      <c r="E855" s="13">
        <f>IF(C855="N/A", 0, INDEX('Probability Tables'!$J$56:$J$58, MATCH(C855, 'Probability Tables'!$A$56:$A$58, 0)))</f>
        <v>-0.25442485069529852</v>
      </c>
      <c r="F855" s="13">
        <f>'Probability Tables'!$E$3</f>
        <v>-0.48424598596127871</v>
      </c>
      <c r="G855" s="16">
        <f>SUM(D855:F855)</f>
        <v>-1.8704353326415875</v>
      </c>
      <c r="H855" s="14">
        <f>IF(B855="N/A", 0, INDEX('Probability Tables'!$K$48:$K$50, MATCH(B855, 'Probability Tables'!$A$48:$A$50, 0)))</f>
        <v>-0.54522705048332309</v>
      </c>
      <c r="I855" s="14">
        <f>IF(C855="N/A", 0, INDEX('Probability Tables'!$K$56:$K$58, MATCH(C855, 'Probability Tables'!$A$56:$A$58, 0)))</f>
        <v>-0.45323538437685085</v>
      </c>
      <c r="J855" s="14">
        <f>'Probability Tables'!$E$4</f>
        <v>-0.95753369040820424</v>
      </c>
      <c r="K855" s="16">
        <f>SUM(H855:J855)</f>
        <v>-1.9559961252683782</v>
      </c>
      <c r="L855" s="15">
        <f>EXP(G855)/(EXP(G855)+EXP(K855))*100</f>
        <v>52.137715852432443</v>
      </c>
      <c r="M855" s="15">
        <f>EXP(K855)/(EXP(K855)+EXP(G855))*100</f>
        <v>47.862284147567557</v>
      </c>
      <c r="N855" s="17">
        <f t="shared" si="13"/>
        <v>0</v>
      </c>
      <c r="O855" s="17">
        <v>1</v>
      </c>
    </row>
    <row r="856" spans="1:15" x14ac:dyDescent="0.25">
      <c r="A856" t="s">
        <v>1176</v>
      </c>
      <c r="B856" s="12" t="s">
        <v>1250</v>
      </c>
      <c r="C856" s="12" t="s">
        <v>15</v>
      </c>
      <c r="D856" s="13">
        <f>IF(B856="N/A", 0, INDEX('Probability Tables'!$J$48:$J$50, MATCH(B856, 'Probability Tables'!$A$48:$A$50, 0)))</f>
        <v>-1.1317644959850102</v>
      </c>
      <c r="E856" s="13">
        <f>IF(C856="N/A", 0, INDEX('Probability Tables'!$J$56:$J$58, MATCH(C856, 'Probability Tables'!$A$56:$A$58, 0)))</f>
        <v>-0.25442485069529852</v>
      </c>
      <c r="F856" s="13">
        <f>'Probability Tables'!$E$3</f>
        <v>-0.48424598596127871</v>
      </c>
      <c r="G856" s="16">
        <f>SUM(D856:F856)</f>
        <v>-1.8704353326415875</v>
      </c>
      <c r="H856" s="14">
        <f>IF(B856="N/A", 0, INDEX('Probability Tables'!$K$48:$K$50, MATCH(B856, 'Probability Tables'!$A$48:$A$50, 0)))</f>
        <v>-0.54522705048332309</v>
      </c>
      <c r="I856" s="14">
        <f>IF(C856="N/A", 0, INDEX('Probability Tables'!$K$56:$K$58, MATCH(C856, 'Probability Tables'!$A$56:$A$58, 0)))</f>
        <v>-0.45323538437685085</v>
      </c>
      <c r="J856" s="14">
        <f>'Probability Tables'!$E$4</f>
        <v>-0.95753369040820424</v>
      </c>
      <c r="K856" s="16">
        <f>SUM(H856:J856)</f>
        <v>-1.9559961252683782</v>
      </c>
      <c r="L856" s="15">
        <f>EXP(G856)/(EXP(G856)+EXP(K856))*100</f>
        <v>52.137715852432443</v>
      </c>
      <c r="M856" s="15">
        <f>EXP(K856)/(EXP(K856)+EXP(G856))*100</f>
        <v>47.862284147567557</v>
      </c>
      <c r="N856" s="17">
        <f t="shared" si="13"/>
        <v>0</v>
      </c>
      <c r="O856" s="17">
        <v>0</v>
      </c>
    </row>
    <row r="857" spans="1:15" x14ac:dyDescent="0.25">
      <c r="A857" t="s">
        <v>1177</v>
      </c>
      <c r="B857" s="12" t="s">
        <v>1251</v>
      </c>
      <c r="C857" s="12" t="s">
        <v>15</v>
      </c>
      <c r="D857" s="13">
        <f>IF(B857="N/A", 0, INDEX('Probability Tables'!$J$48:$J$50, MATCH(B857, 'Probability Tables'!$A$48:$A$50, 0)))</f>
        <v>-0.71512608727872051</v>
      </c>
      <c r="E857" s="13">
        <f>IF(C857="N/A", 0, INDEX('Probability Tables'!$J$56:$J$58, MATCH(C857, 'Probability Tables'!$A$56:$A$58, 0)))</f>
        <v>-0.25442485069529852</v>
      </c>
      <c r="F857" s="13">
        <f>'Probability Tables'!$E$3</f>
        <v>-0.48424598596127871</v>
      </c>
      <c r="G857" s="16">
        <f>SUM(D857:F857)</f>
        <v>-1.4537969239352977</v>
      </c>
      <c r="H857" s="14">
        <f>IF(B857="N/A", 0, INDEX('Probability Tables'!$K$48:$K$50, MATCH(B857, 'Probability Tables'!$A$48:$A$50, 0)))</f>
        <v>-1.624036711855253</v>
      </c>
      <c r="I857" s="14">
        <f>IF(C857="N/A", 0, INDEX('Probability Tables'!$K$56:$K$58, MATCH(C857, 'Probability Tables'!$A$56:$A$58, 0)))</f>
        <v>-0.45323538437685085</v>
      </c>
      <c r="J857" s="14">
        <f>'Probability Tables'!$E$4</f>
        <v>-0.95753369040820424</v>
      </c>
      <c r="K857" s="16">
        <f>SUM(H857:J857)</f>
        <v>-3.034805786640308</v>
      </c>
      <c r="L857" s="15">
        <f>EXP(G857)/(EXP(G857)+EXP(K857))*100</f>
        <v>82.934735008829435</v>
      </c>
      <c r="M857" s="15">
        <f>EXP(K857)/(EXP(K857)+EXP(G857))*100</f>
        <v>17.065264991170558</v>
      </c>
      <c r="N857" s="17">
        <f t="shared" si="13"/>
        <v>0</v>
      </c>
      <c r="O857" s="17">
        <v>1</v>
      </c>
    </row>
    <row r="858" spans="1:15" x14ac:dyDescent="0.25">
      <c r="A858" t="s">
        <v>1178</v>
      </c>
      <c r="B858" s="12" t="s">
        <v>1250</v>
      </c>
      <c r="C858" s="12" t="s">
        <v>15</v>
      </c>
      <c r="D858" s="13">
        <f>IF(B858="N/A", 0, INDEX('Probability Tables'!$J$48:$J$50, MATCH(B858, 'Probability Tables'!$A$48:$A$50, 0)))</f>
        <v>-1.1317644959850102</v>
      </c>
      <c r="E858" s="13">
        <f>IF(C858="N/A", 0, INDEX('Probability Tables'!$J$56:$J$58, MATCH(C858, 'Probability Tables'!$A$56:$A$58, 0)))</f>
        <v>-0.25442485069529852</v>
      </c>
      <c r="F858" s="13">
        <f>'Probability Tables'!$E$3</f>
        <v>-0.48424598596127871</v>
      </c>
      <c r="G858" s="16">
        <f>SUM(D858:F858)</f>
        <v>-1.8704353326415875</v>
      </c>
      <c r="H858" s="14">
        <f>IF(B858="N/A", 0, INDEX('Probability Tables'!$K$48:$K$50, MATCH(B858, 'Probability Tables'!$A$48:$A$50, 0)))</f>
        <v>-0.54522705048332309</v>
      </c>
      <c r="I858" s="14">
        <f>IF(C858="N/A", 0, INDEX('Probability Tables'!$K$56:$K$58, MATCH(C858, 'Probability Tables'!$A$56:$A$58, 0)))</f>
        <v>-0.45323538437685085</v>
      </c>
      <c r="J858" s="14">
        <f>'Probability Tables'!$E$4</f>
        <v>-0.95753369040820424</v>
      </c>
      <c r="K858" s="16">
        <f>SUM(H858:J858)</f>
        <v>-1.9559961252683782</v>
      </c>
      <c r="L858" s="15">
        <f>EXP(G858)/(EXP(G858)+EXP(K858))*100</f>
        <v>52.137715852432443</v>
      </c>
      <c r="M858" s="15">
        <f>EXP(K858)/(EXP(K858)+EXP(G858))*100</f>
        <v>47.862284147567557</v>
      </c>
      <c r="N858" s="17">
        <f t="shared" si="13"/>
        <v>0</v>
      </c>
      <c r="O858" s="17">
        <v>1</v>
      </c>
    </row>
    <row r="859" spans="1:15" x14ac:dyDescent="0.25">
      <c r="A859" t="s">
        <v>1179</v>
      </c>
      <c r="B859" s="12" t="s">
        <v>1250</v>
      </c>
      <c r="C859" s="12" t="s">
        <v>15</v>
      </c>
      <c r="D859" s="13">
        <f>IF(B859="N/A", 0, INDEX('Probability Tables'!$J$48:$J$50, MATCH(B859, 'Probability Tables'!$A$48:$A$50, 0)))</f>
        <v>-1.1317644959850102</v>
      </c>
      <c r="E859" s="13">
        <f>IF(C859="N/A", 0, INDEX('Probability Tables'!$J$56:$J$58, MATCH(C859, 'Probability Tables'!$A$56:$A$58, 0)))</f>
        <v>-0.25442485069529852</v>
      </c>
      <c r="F859" s="13">
        <f>'Probability Tables'!$E$3</f>
        <v>-0.48424598596127871</v>
      </c>
      <c r="G859" s="16">
        <f>SUM(D859:F859)</f>
        <v>-1.8704353326415875</v>
      </c>
      <c r="H859" s="14">
        <f>IF(B859="N/A", 0, INDEX('Probability Tables'!$K$48:$K$50, MATCH(B859, 'Probability Tables'!$A$48:$A$50, 0)))</f>
        <v>-0.54522705048332309</v>
      </c>
      <c r="I859" s="14">
        <f>IF(C859="N/A", 0, INDEX('Probability Tables'!$K$56:$K$58, MATCH(C859, 'Probability Tables'!$A$56:$A$58, 0)))</f>
        <v>-0.45323538437685085</v>
      </c>
      <c r="J859" s="14">
        <f>'Probability Tables'!$E$4</f>
        <v>-0.95753369040820424</v>
      </c>
      <c r="K859" s="16">
        <f>SUM(H859:J859)</f>
        <v>-1.9559961252683782</v>
      </c>
      <c r="L859" s="15">
        <f>EXP(G859)/(EXP(G859)+EXP(K859))*100</f>
        <v>52.137715852432443</v>
      </c>
      <c r="M859" s="15">
        <f>EXP(K859)/(EXP(K859)+EXP(G859))*100</f>
        <v>47.862284147567557</v>
      </c>
      <c r="N859" s="17">
        <f t="shared" si="13"/>
        <v>0</v>
      </c>
      <c r="O859" s="17">
        <v>1</v>
      </c>
    </row>
    <row r="860" spans="1:15" x14ac:dyDescent="0.25">
      <c r="A860" t="s">
        <v>1181</v>
      </c>
      <c r="B860" s="12" t="s">
        <v>1252</v>
      </c>
      <c r="C860" s="12" t="s">
        <v>20</v>
      </c>
      <c r="D860" s="13">
        <f>IF(B860="N/A", 0, INDEX('Probability Tables'!$J$48:$J$50, MATCH(B860, 'Probability Tables'!$A$48:$A$50, 0)))</f>
        <v>-1.6691571471357227</v>
      </c>
      <c r="E860" s="13">
        <f>IF(C860="N/A", 0, INDEX('Probability Tables'!$J$56:$J$58, MATCH(C860, 'Probability Tables'!$A$56:$A$58, 0)))</f>
        <v>-1.9828147059907641</v>
      </c>
      <c r="F860" s="13">
        <f>'Probability Tables'!$E$3</f>
        <v>-0.48424598596127871</v>
      </c>
      <c r="G860" s="16">
        <f>SUM(D860:F860)</f>
        <v>-4.1362178390877657</v>
      </c>
      <c r="H860" s="14">
        <f>IF(B860="N/A", 0, INDEX('Probability Tables'!$K$48:$K$50, MATCH(B860, 'Probability Tables'!$A$48:$A$50, 0)))</f>
        <v>-1.4997389951776758</v>
      </c>
      <c r="I860" s="14">
        <f>IF(C860="N/A", 0, INDEX('Probability Tables'!$K$56:$K$58, MATCH(C860, 'Probability Tables'!$A$56:$A$58, 0)))</f>
        <v>-1.2944356648959361</v>
      </c>
      <c r="J860" s="14">
        <f>'Probability Tables'!$E$4</f>
        <v>-0.95753369040820424</v>
      </c>
      <c r="K860" s="16">
        <f>SUM(H860:J860)</f>
        <v>-3.7517083504818158</v>
      </c>
      <c r="L860" s="15">
        <f>EXP(G860)/(EXP(G860)+EXP(K860))*100</f>
        <v>40.503972531057862</v>
      </c>
      <c r="M860" s="15">
        <f>EXP(K860)/(EXP(K860)+EXP(G860))*100</f>
        <v>59.496027468942138</v>
      </c>
      <c r="N860" s="17">
        <f t="shared" si="13"/>
        <v>1</v>
      </c>
      <c r="O860" s="17">
        <v>1</v>
      </c>
    </row>
    <row r="861" spans="1:15" x14ac:dyDescent="0.25">
      <c r="A861" t="s">
        <v>1182</v>
      </c>
      <c r="B861" s="12" t="s">
        <v>1251</v>
      </c>
      <c r="C861" s="12" t="s">
        <v>20</v>
      </c>
      <c r="D861" s="13">
        <f>IF(B861="N/A", 0, INDEX('Probability Tables'!$J$48:$J$50, MATCH(B861, 'Probability Tables'!$A$48:$A$50, 0)))</f>
        <v>-0.71512608727872051</v>
      </c>
      <c r="E861" s="13">
        <f>IF(C861="N/A", 0, INDEX('Probability Tables'!$J$56:$J$58, MATCH(C861, 'Probability Tables'!$A$56:$A$58, 0)))</f>
        <v>-1.9828147059907641</v>
      </c>
      <c r="F861" s="13">
        <f>'Probability Tables'!$E$3</f>
        <v>-0.48424598596127871</v>
      </c>
      <c r="G861" s="16">
        <f>SUM(D861:F861)</f>
        <v>-3.1821867792307637</v>
      </c>
      <c r="H861" s="14">
        <f>IF(B861="N/A", 0, INDEX('Probability Tables'!$K$48:$K$50, MATCH(B861, 'Probability Tables'!$A$48:$A$50, 0)))</f>
        <v>-1.624036711855253</v>
      </c>
      <c r="I861" s="14">
        <f>IF(C861="N/A", 0, INDEX('Probability Tables'!$K$56:$K$58, MATCH(C861, 'Probability Tables'!$A$56:$A$58, 0)))</f>
        <v>-1.2944356648959361</v>
      </c>
      <c r="J861" s="14">
        <f>'Probability Tables'!$E$4</f>
        <v>-0.95753369040820424</v>
      </c>
      <c r="K861" s="16">
        <f>SUM(H861:J861)</f>
        <v>-3.876006067159393</v>
      </c>
      <c r="L861" s="15">
        <f>EXP(G861)/(EXP(G861)+EXP(K861))*100</f>
        <v>66.681600712528208</v>
      </c>
      <c r="M861" s="15">
        <f>EXP(K861)/(EXP(K861)+EXP(G861))*100</f>
        <v>33.318399287471799</v>
      </c>
      <c r="N861" s="17">
        <f t="shared" si="13"/>
        <v>0</v>
      </c>
      <c r="O861" s="17">
        <v>0</v>
      </c>
    </row>
    <row r="862" spans="1:15" x14ac:dyDescent="0.25">
      <c r="A862" t="s">
        <v>1183</v>
      </c>
      <c r="B862" s="12" t="s">
        <v>1252</v>
      </c>
      <c r="C862" s="12" t="s">
        <v>15</v>
      </c>
      <c r="D862" s="13">
        <f>IF(B862="N/A", 0, INDEX('Probability Tables'!$J$48:$J$50, MATCH(B862, 'Probability Tables'!$A$48:$A$50, 0)))</f>
        <v>-1.6691571471357227</v>
      </c>
      <c r="E862" s="13">
        <f>IF(C862="N/A", 0, INDEX('Probability Tables'!$J$56:$J$58, MATCH(C862, 'Probability Tables'!$A$56:$A$58, 0)))</f>
        <v>-0.25442485069529852</v>
      </c>
      <c r="F862" s="13">
        <f>'Probability Tables'!$E$3</f>
        <v>-0.48424598596127871</v>
      </c>
      <c r="G862" s="16">
        <f>SUM(D862:F862)</f>
        <v>-2.4078279837923002</v>
      </c>
      <c r="H862" s="14">
        <f>IF(B862="N/A", 0, INDEX('Probability Tables'!$K$48:$K$50, MATCH(B862, 'Probability Tables'!$A$48:$A$50, 0)))</f>
        <v>-1.4997389951776758</v>
      </c>
      <c r="I862" s="14">
        <f>IF(C862="N/A", 0, INDEX('Probability Tables'!$K$56:$K$58, MATCH(C862, 'Probability Tables'!$A$56:$A$58, 0)))</f>
        <v>-0.45323538437685085</v>
      </c>
      <c r="J862" s="14">
        <f>'Probability Tables'!$E$4</f>
        <v>-0.95753369040820424</v>
      </c>
      <c r="K862" s="16">
        <f>SUM(H862:J862)</f>
        <v>-2.9105080699627308</v>
      </c>
      <c r="L862" s="15">
        <f>EXP(G862)/(EXP(G862)+EXP(K862))*100</f>
        <v>62.308895438074174</v>
      </c>
      <c r="M862" s="15">
        <f>EXP(K862)/(EXP(K862)+EXP(G862))*100</f>
        <v>37.691104561925826</v>
      </c>
      <c r="N862" s="17">
        <f t="shared" si="13"/>
        <v>0</v>
      </c>
      <c r="O862" s="17">
        <v>0</v>
      </c>
    </row>
    <row r="863" spans="1:15" x14ac:dyDescent="0.25">
      <c r="A863" t="s">
        <v>1184</v>
      </c>
      <c r="B863" s="12" t="s">
        <v>1252</v>
      </c>
      <c r="C863" s="12" t="s">
        <v>15</v>
      </c>
      <c r="D863" s="13">
        <f>IF(B863="N/A", 0, INDEX('Probability Tables'!$J$48:$J$50, MATCH(B863, 'Probability Tables'!$A$48:$A$50, 0)))</f>
        <v>-1.6691571471357227</v>
      </c>
      <c r="E863" s="13">
        <f>IF(C863="N/A", 0, INDEX('Probability Tables'!$J$56:$J$58, MATCH(C863, 'Probability Tables'!$A$56:$A$58, 0)))</f>
        <v>-0.25442485069529852</v>
      </c>
      <c r="F863" s="13">
        <f>'Probability Tables'!$E$3</f>
        <v>-0.48424598596127871</v>
      </c>
      <c r="G863" s="16">
        <f>SUM(D863:F863)</f>
        <v>-2.4078279837923002</v>
      </c>
      <c r="H863" s="14">
        <f>IF(B863="N/A", 0, INDEX('Probability Tables'!$K$48:$K$50, MATCH(B863, 'Probability Tables'!$A$48:$A$50, 0)))</f>
        <v>-1.4997389951776758</v>
      </c>
      <c r="I863" s="14">
        <f>IF(C863="N/A", 0, INDEX('Probability Tables'!$K$56:$K$58, MATCH(C863, 'Probability Tables'!$A$56:$A$58, 0)))</f>
        <v>-0.45323538437685085</v>
      </c>
      <c r="J863" s="14">
        <f>'Probability Tables'!$E$4</f>
        <v>-0.95753369040820424</v>
      </c>
      <c r="K863" s="16">
        <f>SUM(H863:J863)</f>
        <v>-2.9105080699627308</v>
      </c>
      <c r="L863" s="15">
        <f>EXP(G863)/(EXP(G863)+EXP(K863))*100</f>
        <v>62.308895438074174</v>
      </c>
      <c r="M863" s="15">
        <f>EXP(K863)/(EXP(K863)+EXP(G863))*100</f>
        <v>37.691104561925826</v>
      </c>
      <c r="N863" s="17">
        <f t="shared" si="13"/>
        <v>0</v>
      </c>
      <c r="O863" s="17">
        <v>0</v>
      </c>
    </row>
    <row r="864" spans="1:15" x14ac:dyDescent="0.25">
      <c r="A864" t="s">
        <v>1185</v>
      </c>
      <c r="B864" s="12" t="s">
        <v>1250</v>
      </c>
      <c r="C864" s="12" t="s">
        <v>15</v>
      </c>
      <c r="D864" s="13">
        <f>IF(B864="N/A", 0, INDEX('Probability Tables'!$J$48:$J$50, MATCH(B864, 'Probability Tables'!$A$48:$A$50, 0)))</f>
        <v>-1.1317644959850102</v>
      </c>
      <c r="E864" s="13">
        <f>IF(C864="N/A", 0, INDEX('Probability Tables'!$J$56:$J$58, MATCH(C864, 'Probability Tables'!$A$56:$A$58, 0)))</f>
        <v>-0.25442485069529852</v>
      </c>
      <c r="F864" s="13">
        <f>'Probability Tables'!$E$3</f>
        <v>-0.48424598596127871</v>
      </c>
      <c r="G864" s="16">
        <f>SUM(D864:F864)</f>
        <v>-1.8704353326415875</v>
      </c>
      <c r="H864" s="14">
        <f>IF(B864="N/A", 0, INDEX('Probability Tables'!$K$48:$K$50, MATCH(B864, 'Probability Tables'!$A$48:$A$50, 0)))</f>
        <v>-0.54522705048332309</v>
      </c>
      <c r="I864" s="14">
        <f>IF(C864="N/A", 0, INDEX('Probability Tables'!$K$56:$K$58, MATCH(C864, 'Probability Tables'!$A$56:$A$58, 0)))</f>
        <v>-0.45323538437685085</v>
      </c>
      <c r="J864" s="14">
        <f>'Probability Tables'!$E$4</f>
        <v>-0.95753369040820424</v>
      </c>
      <c r="K864" s="16">
        <f>SUM(H864:J864)</f>
        <v>-1.9559961252683782</v>
      </c>
      <c r="L864" s="15">
        <f>EXP(G864)/(EXP(G864)+EXP(K864))*100</f>
        <v>52.137715852432443</v>
      </c>
      <c r="M864" s="15">
        <f>EXP(K864)/(EXP(K864)+EXP(G864))*100</f>
        <v>47.862284147567557</v>
      </c>
      <c r="N864" s="17">
        <f t="shared" si="13"/>
        <v>0</v>
      </c>
      <c r="O864" s="17">
        <v>1</v>
      </c>
    </row>
    <row r="865" spans="1:15" x14ac:dyDescent="0.25">
      <c r="A865" t="s">
        <v>1186</v>
      </c>
      <c r="B865" s="12" t="s">
        <v>1250</v>
      </c>
      <c r="C865" s="12" t="s">
        <v>15</v>
      </c>
      <c r="D865" s="13">
        <f>IF(B865="N/A", 0, INDEX('Probability Tables'!$J$48:$J$50, MATCH(B865, 'Probability Tables'!$A$48:$A$50, 0)))</f>
        <v>-1.1317644959850102</v>
      </c>
      <c r="E865" s="13">
        <f>IF(C865="N/A", 0, INDEX('Probability Tables'!$J$56:$J$58, MATCH(C865, 'Probability Tables'!$A$56:$A$58, 0)))</f>
        <v>-0.25442485069529852</v>
      </c>
      <c r="F865" s="13">
        <f>'Probability Tables'!$E$3</f>
        <v>-0.48424598596127871</v>
      </c>
      <c r="G865" s="16">
        <f>SUM(D865:F865)</f>
        <v>-1.8704353326415875</v>
      </c>
      <c r="H865" s="14">
        <f>IF(B865="N/A", 0, INDEX('Probability Tables'!$K$48:$K$50, MATCH(B865, 'Probability Tables'!$A$48:$A$50, 0)))</f>
        <v>-0.54522705048332309</v>
      </c>
      <c r="I865" s="14">
        <f>IF(C865="N/A", 0, INDEX('Probability Tables'!$K$56:$K$58, MATCH(C865, 'Probability Tables'!$A$56:$A$58, 0)))</f>
        <v>-0.45323538437685085</v>
      </c>
      <c r="J865" s="14">
        <f>'Probability Tables'!$E$4</f>
        <v>-0.95753369040820424</v>
      </c>
      <c r="K865" s="16">
        <f>SUM(H865:J865)</f>
        <v>-1.9559961252683782</v>
      </c>
      <c r="L865" s="15">
        <f>EXP(G865)/(EXP(G865)+EXP(K865))*100</f>
        <v>52.137715852432443</v>
      </c>
      <c r="M865" s="15">
        <f>EXP(K865)/(EXP(K865)+EXP(G865))*100</f>
        <v>47.862284147567557</v>
      </c>
      <c r="N865" s="17">
        <f t="shared" si="13"/>
        <v>0</v>
      </c>
      <c r="O865" s="17">
        <v>0</v>
      </c>
    </row>
    <row r="866" spans="1:15" x14ac:dyDescent="0.25">
      <c r="A866" t="s">
        <v>1187</v>
      </c>
      <c r="B866" s="12" t="s">
        <v>1252</v>
      </c>
      <c r="C866" s="12" t="s">
        <v>15</v>
      </c>
      <c r="D866" s="13">
        <f>IF(B866="N/A", 0, INDEX('Probability Tables'!$J$48:$J$50, MATCH(B866, 'Probability Tables'!$A$48:$A$50, 0)))</f>
        <v>-1.6691571471357227</v>
      </c>
      <c r="E866" s="13">
        <f>IF(C866="N/A", 0, INDEX('Probability Tables'!$J$56:$J$58, MATCH(C866, 'Probability Tables'!$A$56:$A$58, 0)))</f>
        <v>-0.25442485069529852</v>
      </c>
      <c r="F866" s="13">
        <f>'Probability Tables'!$E$3</f>
        <v>-0.48424598596127871</v>
      </c>
      <c r="G866" s="16">
        <f>SUM(D866:F866)</f>
        <v>-2.4078279837923002</v>
      </c>
      <c r="H866" s="14">
        <f>IF(B866="N/A", 0, INDEX('Probability Tables'!$K$48:$K$50, MATCH(B866, 'Probability Tables'!$A$48:$A$50, 0)))</f>
        <v>-1.4997389951776758</v>
      </c>
      <c r="I866" s="14">
        <f>IF(C866="N/A", 0, INDEX('Probability Tables'!$K$56:$K$58, MATCH(C866, 'Probability Tables'!$A$56:$A$58, 0)))</f>
        <v>-0.45323538437685085</v>
      </c>
      <c r="J866" s="14">
        <f>'Probability Tables'!$E$4</f>
        <v>-0.95753369040820424</v>
      </c>
      <c r="K866" s="16">
        <f>SUM(H866:J866)</f>
        <v>-2.9105080699627308</v>
      </c>
      <c r="L866" s="15">
        <f>EXP(G866)/(EXP(G866)+EXP(K866))*100</f>
        <v>62.308895438074174</v>
      </c>
      <c r="M866" s="15">
        <f>EXP(K866)/(EXP(K866)+EXP(G866))*100</f>
        <v>37.691104561925826</v>
      </c>
      <c r="N866" s="17">
        <f t="shared" si="13"/>
        <v>0</v>
      </c>
      <c r="O866" s="17">
        <v>0</v>
      </c>
    </row>
    <row r="867" spans="1:15" x14ac:dyDescent="0.25">
      <c r="A867" t="s">
        <v>1188</v>
      </c>
      <c r="B867" s="12" t="s">
        <v>1252</v>
      </c>
      <c r="C867" s="12" t="s">
        <v>15</v>
      </c>
      <c r="D867" s="13">
        <f>IF(B867="N/A", 0, INDEX('Probability Tables'!$J$48:$J$50, MATCH(B867, 'Probability Tables'!$A$48:$A$50, 0)))</f>
        <v>-1.6691571471357227</v>
      </c>
      <c r="E867" s="13">
        <f>IF(C867="N/A", 0, INDEX('Probability Tables'!$J$56:$J$58, MATCH(C867, 'Probability Tables'!$A$56:$A$58, 0)))</f>
        <v>-0.25442485069529852</v>
      </c>
      <c r="F867" s="13">
        <f>'Probability Tables'!$E$3</f>
        <v>-0.48424598596127871</v>
      </c>
      <c r="G867" s="16">
        <f>SUM(D867:F867)</f>
        <v>-2.4078279837923002</v>
      </c>
      <c r="H867" s="14">
        <f>IF(B867="N/A", 0, INDEX('Probability Tables'!$K$48:$K$50, MATCH(B867, 'Probability Tables'!$A$48:$A$50, 0)))</f>
        <v>-1.4997389951776758</v>
      </c>
      <c r="I867" s="14">
        <f>IF(C867="N/A", 0, INDEX('Probability Tables'!$K$56:$K$58, MATCH(C867, 'Probability Tables'!$A$56:$A$58, 0)))</f>
        <v>-0.45323538437685085</v>
      </c>
      <c r="J867" s="14">
        <f>'Probability Tables'!$E$4</f>
        <v>-0.95753369040820424</v>
      </c>
      <c r="K867" s="16">
        <f>SUM(H867:J867)</f>
        <v>-2.9105080699627308</v>
      </c>
      <c r="L867" s="15">
        <f>EXP(G867)/(EXP(G867)+EXP(K867))*100</f>
        <v>62.308895438074174</v>
      </c>
      <c r="M867" s="15">
        <f>EXP(K867)/(EXP(K867)+EXP(G867))*100</f>
        <v>37.691104561925826</v>
      </c>
      <c r="N867" s="17">
        <f t="shared" si="13"/>
        <v>0</v>
      </c>
      <c r="O867" s="17">
        <v>1</v>
      </c>
    </row>
    <row r="868" spans="1:15" x14ac:dyDescent="0.25">
      <c r="A868" t="s">
        <v>1189</v>
      </c>
      <c r="B868" s="12" t="s">
        <v>1252</v>
      </c>
      <c r="C868" s="12" t="s">
        <v>20</v>
      </c>
      <c r="D868" s="13">
        <f>IF(B868="N/A", 0, INDEX('Probability Tables'!$J$48:$J$50, MATCH(B868, 'Probability Tables'!$A$48:$A$50, 0)))</f>
        <v>-1.6691571471357227</v>
      </c>
      <c r="E868" s="13">
        <f>IF(C868="N/A", 0, INDEX('Probability Tables'!$J$56:$J$58, MATCH(C868, 'Probability Tables'!$A$56:$A$58, 0)))</f>
        <v>-1.9828147059907641</v>
      </c>
      <c r="F868" s="13">
        <f>'Probability Tables'!$E$3</f>
        <v>-0.48424598596127871</v>
      </c>
      <c r="G868" s="16">
        <f>SUM(D868:F868)</f>
        <v>-4.1362178390877657</v>
      </c>
      <c r="H868" s="14">
        <f>IF(B868="N/A", 0, INDEX('Probability Tables'!$K$48:$K$50, MATCH(B868, 'Probability Tables'!$A$48:$A$50, 0)))</f>
        <v>-1.4997389951776758</v>
      </c>
      <c r="I868" s="14">
        <f>IF(C868="N/A", 0, INDEX('Probability Tables'!$K$56:$K$58, MATCH(C868, 'Probability Tables'!$A$56:$A$58, 0)))</f>
        <v>-1.2944356648959361</v>
      </c>
      <c r="J868" s="14">
        <f>'Probability Tables'!$E$4</f>
        <v>-0.95753369040820424</v>
      </c>
      <c r="K868" s="16">
        <f>SUM(H868:J868)</f>
        <v>-3.7517083504818158</v>
      </c>
      <c r="L868" s="15">
        <f>EXP(G868)/(EXP(G868)+EXP(K868))*100</f>
        <v>40.503972531057862</v>
      </c>
      <c r="M868" s="15">
        <f>EXP(K868)/(EXP(K868)+EXP(G868))*100</f>
        <v>59.496027468942138</v>
      </c>
      <c r="N868" s="17">
        <f t="shared" si="13"/>
        <v>1</v>
      </c>
      <c r="O868" s="17">
        <v>1</v>
      </c>
    </row>
    <row r="869" spans="1:15" x14ac:dyDescent="0.25">
      <c r="A869" t="s">
        <v>1191</v>
      </c>
      <c r="B869" s="12" t="s">
        <v>1250</v>
      </c>
      <c r="C869" s="12" t="s">
        <v>15</v>
      </c>
      <c r="D869" s="13">
        <f>IF(B869="N/A", 0, INDEX('Probability Tables'!$J$48:$J$50, MATCH(B869, 'Probability Tables'!$A$48:$A$50, 0)))</f>
        <v>-1.1317644959850102</v>
      </c>
      <c r="E869" s="13">
        <f>IF(C869="N/A", 0, INDEX('Probability Tables'!$J$56:$J$58, MATCH(C869, 'Probability Tables'!$A$56:$A$58, 0)))</f>
        <v>-0.25442485069529852</v>
      </c>
      <c r="F869" s="13">
        <f>'Probability Tables'!$E$3</f>
        <v>-0.48424598596127871</v>
      </c>
      <c r="G869" s="16">
        <f>SUM(D869:F869)</f>
        <v>-1.8704353326415875</v>
      </c>
      <c r="H869" s="14">
        <f>IF(B869="N/A", 0, INDEX('Probability Tables'!$K$48:$K$50, MATCH(B869, 'Probability Tables'!$A$48:$A$50, 0)))</f>
        <v>-0.54522705048332309</v>
      </c>
      <c r="I869" s="14">
        <f>IF(C869="N/A", 0, INDEX('Probability Tables'!$K$56:$K$58, MATCH(C869, 'Probability Tables'!$A$56:$A$58, 0)))</f>
        <v>-0.45323538437685085</v>
      </c>
      <c r="J869" s="14">
        <f>'Probability Tables'!$E$4</f>
        <v>-0.95753369040820424</v>
      </c>
      <c r="K869" s="16">
        <f>SUM(H869:J869)</f>
        <v>-1.9559961252683782</v>
      </c>
      <c r="L869" s="15">
        <f>EXP(G869)/(EXP(G869)+EXP(K869))*100</f>
        <v>52.137715852432443</v>
      </c>
      <c r="M869" s="15">
        <f>EXP(K869)/(EXP(K869)+EXP(G869))*100</f>
        <v>47.862284147567557</v>
      </c>
      <c r="N869" s="17">
        <f t="shared" si="13"/>
        <v>0</v>
      </c>
      <c r="O869" s="17">
        <v>0</v>
      </c>
    </row>
    <row r="870" spans="1:15" x14ac:dyDescent="0.25">
      <c r="A870" t="s">
        <v>1194</v>
      </c>
      <c r="B870" s="12" t="s">
        <v>1251</v>
      </c>
      <c r="C870" s="12" t="s">
        <v>15</v>
      </c>
      <c r="D870" s="13">
        <f>IF(B870="N/A", 0, INDEX('Probability Tables'!$J$48:$J$50, MATCH(B870, 'Probability Tables'!$A$48:$A$50, 0)))</f>
        <v>-0.71512608727872051</v>
      </c>
      <c r="E870" s="13">
        <f>IF(C870="N/A", 0, INDEX('Probability Tables'!$J$56:$J$58, MATCH(C870, 'Probability Tables'!$A$56:$A$58, 0)))</f>
        <v>-0.25442485069529852</v>
      </c>
      <c r="F870" s="13">
        <f>'Probability Tables'!$E$3</f>
        <v>-0.48424598596127871</v>
      </c>
      <c r="G870" s="16">
        <f>SUM(D870:F870)</f>
        <v>-1.4537969239352977</v>
      </c>
      <c r="H870" s="14">
        <f>IF(B870="N/A", 0, INDEX('Probability Tables'!$K$48:$K$50, MATCH(B870, 'Probability Tables'!$A$48:$A$50, 0)))</f>
        <v>-1.624036711855253</v>
      </c>
      <c r="I870" s="14">
        <f>IF(C870="N/A", 0, INDEX('Probability Tables'!$K$56:$K$58, MATCH(C870, 'Probability Tables'!$A$56:$A$58, 0)))</f>
        <v>-0.45323538437685085</v>
      </c>
      <c r="J870" s="14">
        <f>'Probability Tables'!$E$4</f>
        <v>-0.95753369040820424</v>
      </c>
      <c r="K870" s="16">
        <f>SUM(H870:J870)</f>
        <v>-3.034805786640308</v>
      </c>
      <c r="L870" s="15">
        <f>EXP(G870)/(EXP(G870)+EXP(K870))*100</f>
        <v>82.934735008829435</v>
      </c>
      <c r="M870" s="15">
        <f>EXP(K870)/(EXP(K870)+EXP(G870))*100</f>
        <v>17.065264991170558</v>
      </c>
      <c r="N870" s="17">
        <f t="shared" si="13"/>
        <v>0</v>
      </c>
      <c r="O870" s="17">
        <v>0</v>
      </c>
    </row>
    <row r="871" spans="1:15" x14ac:dyDescent="0.25">
      <c r="A871" t="s">
        <v>1195</v>
      </c>
      <c r="B871" s="12" t="s">
        <v>1252</v>
      </c>
      <c r="C871" s="12" t="s">
        <v>15</v>
      </c>
      <c r="D871" s="13">
        <f>IF(B871="N/A", 0, INDEX('Probability Tables'!$J$48:$J$50, MATCH(B871, 'Probability Tables'!$A$48:$A$50, 0)))</f>
        <v>-1.6691571471357227</v>
      </c>
      <c r="E871" s="13">
        <f>IF(C871="N/A", 0, INDEX('Probability Tables'!$J$56:$J$58, MATCH(C871, 'Probability Tables'!$A$56:$A$58, 0)))</f>
        <v>-0.25442485069529852</v>
      </c>
      <c r="F871" s="13">
        <f>'Probability Tables'!$E$3</f>
        <v>-0.48424598596127871</v>
      </c>
      <c r="G871" s="16">
        <f>SUM(D871:F871)</f>
        <v>-2.4078279837923002</v>
      </c>
      <c r="H871" s="14">
        <f>IF(B871="N/A", 0, INDEX('Probability Tables'!$K$48:$K$50, MATCH(B871, 'Probability Tables'!$A$48:$A$50, 0)))</f>
        <v>-1.4997389951776758</v>
      </c>
      <c r="I871" s="14">
        <f>IF(C871="N/A", 0, INDEX('Probability Tables'!$K$56:$K$58, MATCH(C871, 'Probability Tables'!$A$56:$A$58, 0)))</f>
        <v>-0.45323538437685085</v>
      </c>
      <c r="J871" s="14">
        <f>'Probability Tables'!$E$4</f>
        <v>-0.95753369040820424</v>
      </c>
      <c r="K871" s="16">
        <f>SUM(H871:J871)</f>
        <v>-2.9105080699627308</v>
      </c>
      <c r="L871" s="15">
        <f>EXP(G871)/(EXP(G871)+EXP(K871))*100</f>
        <v>62.308895438074174</v>
      </c>
      <c r="M871" s="15">
        <f>EXP(K871)/(EXP(K871)+EXP(G871))*100</f>
        <v>37.691104561925826</v>
      </c>
      <c r="N871" s="17">
        <f t="shared" si="13"/>
        <v>0</v>
      </c>
      <c r="O871" s="17">
        <v>1</v>
      </c>
    </row>
    <row r="872" spans="1:15" x14ac:dyDescent="0.25">
      <c r="A872" t="s">
        <v>1196</v>
      </c>
      <c r="B872" s="12" t="s">
        <v>1251</v>
      </c>
      <c r="C872" s="12" t="s">
        <v>15</v>
      </c>
      <c r="D872" s="13">
        <f>IF(B872="N/A", 0, INDEX('Probability Tables'!$J$48:$J$50, MATCH(B872, 'Probability Tables'!$A$48:$A$50, 0)))</f>
        <v>-0.71512608727872051</v>
      </c>
      <c r="E872" s="13">
        <f>IF(C872="N/A", 0, INDEX('Probability Tables'!$J$56:$J$58, MATCH(C872, 'Probability Tables'!$A$56:$A$58, 0)))</f>
        <v>-0.25442485069529852</v>
      </c>
      <c r="F872" s="13">
        <f>'Probability Tables'!$E$3</f>
        <v>-0.48424598596127871</v>
      </c>
      <c r="G872" s="16">
        <f>SUM(D872:F872)</f>
        <v>-1.4537969239352977</v>
      </c>
      <c r="H872" s="14">
        <f>IF(B872="N/A", 0, INDEX('Probability Tables'!$K$48:$K$50, MATCH(B872, 'Probability Tables'!$A$48:$A$50, 0)))</f>
        <v>-1.624036711855253</v>
      </c>
      <c r="I872" s="14">
        <f>IF(C872="N/A", 0, INDEX('Probability Tables'!$K$56:$K$58, MATCH(C872, 'Probability Tables'!$A$56:$A$58, 0)))</f>
        <v>-0.45323538437685085</v>
      </c>
      <c r="J872" s="14">
        <f>'Probability Tables'!$E$4</f>
        <v>-0.95753369040820424</v>
      </c>
      <c r="K872" s="16">
        <f>SUM(H872:J872)</f>
        <v>-3.034805786640308</v>
      </c>
      <c r="L872" s="15">
        <f>EXP(G872)/(EXP(G872)+EXP(K872))*100</f>
        <v>82.934735008829435</v>
      </c>
      <c r="M872" s="15">
        <f>EXP(K872)/(EXP(K872)+EXP(G872))*100</f>
        <v>17.065264991170558</v>
      </c>
      <c r="N872" s="17">
        <f t="shared" si="13"/>
        <v>0</v>
      </c>
      <c r="O872" s="17">
        <v>0</v>
      </c>
    </row>
    <row r="873" spans="1:15" x14ac:dyDescent="0.25">
      <c r="A873" t="s">
        <v>1197</v>
      </c>
      <c r="B873" s="12" t="s">
        <v>1250</v>
      </c>
      <c r="C873" s="12" t="s">
        <v>15</v>
      </c>
      <c r="D873" s="13">
        <f>IF(B873="N/A", 0, INDEX('Probability Tables'!$J$48:$J$50, MATCH(B873, 'Probability Tables'!$A$48:$A$50, 0)))</f>
        <v>-1.1317644959850102</v>
      </c>
      <c r="E873" s="13">
        <f>IF(C873="N/A", 0, INDEX('Probability Tables'!$J$56:$J$58, MATCH(C873, 'Probability Tables'!$A$56:$A$58, 0)))</f>
        <v>-0.25442485069529852</v>
      </c>
      <c r="F873" s="13">
        <f>'Probability Tables'!$E$3</f>
        <v>-0.48424598596127871</v>
      </c>
      <c r="G873" s="16">
        <f>SUM(D873:F873)</f>
        <v>-1.8704353326415875</v>
      </c>
      <c r="H873" s="14">
        <f>IF(B873="N/A", 0, INDEX('Probability Tables'!$K$48:$K$50, MATCH(B873, 'Probability Tables'!$A$48:$A$50, 0)))</f>
        <v>-0.54522705048332309</v>
      </c>
      <c r="I873" s="14">
        <f>IF(C873="N/A", 0, INDEX('Probability Tables'!$K$56:$K$58, MATCH(C873, 'Probability Tables'!$A$56:$A$58, 0)))</f>
        <v>-0.45323538437685085</v>
      </c>
      <c r="J873" s="14">
        <f>'Probability Tables'!$E$4</f>
        <v>-0.95753369040820424</v>
      </c>
      <c r="K873" s="16">
        <f>SUM(H873:J873)</f>
        <v>-1.9559961252683782</v>
      </c>
      <c r="L873" s="15">
        <f>EXP(G873)/(EXP(G873)+EXP(K873))*100</f>
        <v>52.137715852432443</v>
      </c>
      <c r="M873" s="15">
        <f>EXP(K873)/(EXP(K873)+EXP(G873))*100</f>
        <v>47.862284147567557</v>
      </c>
      <c r="N873" s="17">
        <f t="shared" si="13"/>
        <v>0</v>
      </c>
      <c r="O873" s="17">
        <v>1</v>
      </c>
    </row>
    <row r="874" spans="1:15" x14ac:dyDescent="0.25">
      <c r="A874" t="s">
        <v>1198</v>
      </c>
      <c r="B874" s="12" t="s">
        <v>1251</v>
      </c>
      <c r="C874" s="12" t="s">
        <v>15</v>
      </c>
      <c r="D874" s="13">
        <f>IF(B874="N/A", 0, INDEX('Probability Tables'!$J$48:$J$50, MATCH(B874, 'Probability Tables'!$A$48:$A$50, 0)))</f>
        <v>-0.71512608727872051</v>
      </c>
      <c r="E874" s="13">
        <f>IF(C874="N/A", 0, INDEX('Probability Tables'!$J$56:$J$58, MATCH(C874, 'Probability Tables'!$A$56:$A$58, 0)))</f>
        <v>-0.25442485069529852</v>
      </c>
      <c r="F874" s="13">
        <f>'Probability Tables'!$E$3</f>
        <v>-0.48424598596127871</v>
      </c>
      <c r="G874" s="16">
        <f>SUM(D874:F874)</f>
        <v>-1.4537969239352977</v>
      </c>
      <c r="H874" s="14">
        <f>IF(B874="N/A", 0, INDEX('Probability Tables'!$K$48:$K$50, MATCH(B874, 'Probability Tables'!$A$48:$A$50, 0)))</f>
        <v>-1.624036711855253</v>
      </c>
      <c r="I874" s="14">
        <f>IF(C874="N/A", 0, INDEX('Probability Tables'!$K$56:$K$58, MATCH(C874, 'Probability Tables'!$A$56:$A$58, 0)))</f>
        <v>-0.45323538437685085</v>
      </c>
      <c r="J874" s="14">
        <f>'Probability Tables'!$E$4</f>
        <v>-0.95753369040820424</v>
      </c>
      <c r="K874" s="16">
        <f>SUM(H874:J874)</f>
        <v>-3.034805786640308</v>
      </c>
      <c r="L874" s="15">
        <f>EXP(G874)/(EXP(G874)+EXP(K874))*100</f>
        <v>82.934735008829435</v>
      </c>
      <c r="M874" s="15">
        <f>EXP(K874)/(EXP(K874)+EXP(G874))*100</f>
        <v>17.065264991170558</v>
      </c>
      <c r="N874" s="17">
        <f t="shared" si="13"/>
        <v>0</v>
      </c>
      <c r="O874" s="17">
        <v>0</v>
      </c>
    </row>
    <row r="875" spans="1:15" x14ac:dyDescent="0.25">
      <c r="A875" t="s">
        <v>1199</v>
      </c>
      <c r="B875" s="12" t="s">
        <v>1251</v>
      </c>
      <c r="C875" s="12" t="s">
        <v>15</v>
      </c>
      <c r="D875" s="13">
        <f>IF(B875="N/A", 0, INDEX('Probability Tables'!$J$48:$J$50, MATCH(B875, 'Probability Tables'!$A$48:$A$50, 0)))</f>
        <v>-0.71512608727872051</v>
      </c>
      <c r="E875" s="13">
        <f>IF(C875="N/A", 0, INDEX('Probability Tables'!$J$56:$J$58, MATCH(C875, 'Probability Tables'!$A$56:$A$58, 0)))</f>
        <v>-0.25442485069529852</v>
      </c>
      <c r="F875" s="13">
        <f>'Probability Tables'!$E$3</f>
        <v>-0.48424598596127871</v>
      </c>
      <c r="G875" s="16">
        <f>SUM(D875:F875)</f>
        <v>-1.4537969239352977</v>
      </c>
      <c r="H875" s="14">
        <f>IF(B875="N/A", 0, INDEX('Probability Tables'!$K$48:$K$50, MATCH(B875, 'Probability Tables'!$A$48:$A$50, 0)))</f>
        <v>-1.624036711855253</v>
      </c>
      <c r="I875" s="14">
        <f>IF(C875="N/A", 0, INDEX('Probability Tables'!$K$56:$K$58, MATCH(C875, 'Probability Tables'!$A$56:$A$58, 0)))</f>
        <v>-0.45323538437685085</v>
      </c>
      <c r="J875" s="14">
        <f>'Probability Tables'!$E$4</f>
        <v>-0.95753369040820424</v>
      </c>
      <c r="K875" s="16">
        <f>SUM(H875:J875)</f>
        <v>-3.034805786640308</v>
      </c>
      <c r="L875" s="15">
        <f>EXP(G875)/(EXP(G875)+EXP(K875))*100</f>
        <v>82.934735008829435</v>
      </c>
      <c r="M875" s="15">
        <f>EXP(K875)/(EXP(K875)+EXP(G875))*100</f>
        <v>17.065264991170558</v>
      </c>
      <c r="N875" s="17">
        <f t="shared" si="13"/>
        <v>0</v>
      </c>
      <c r="O875" s="17">
        <v>0</v>
      </c>
    </row>
    <row r="876" spans="1:15" x14ac:dyDescent="0.25">
      <c r="A876" t="s">
        <v>1200</v>
      </c>
      <c r="B876" s="12" t="s">
        <v>1250</v>
      </c>
      <c r="C876" s="12" t="s">
        <v>20</v>
      </c>
      <c r="D876" s="13">
        <f>IF(B876="N/A", 0, INDEX('Probability Tables'!$J$48:$J$50, MATCH(B876, 'Probability Tables'!$A$48:$A$50, 0)))</f>
        <v>-1.1317644959850102</v>
      </c>
      <c r="E876" s="13">
        <f>IF(C876="N/A", 0, INDEX('Probability Tables'!$J$56:$J$58, MATCH(C876, 'Probability Tables'!$A$56:$A$58, 0)))</f>
        <v>-1.9828147059907641</v>
      </c>
      <c r="F876" s="13">
        <f>'Probability Tables'!$E$3</f>
        <v>-0.48424598596127871</v>
      </c>
      <c r="G876" s="16">
        <f>SUM(D876:F876)</f>
        <v>-3.5988251879370532</v>
      </c>
      <c r="H876" s="14">
        <f>IF(B876="N/A", 0, INDEX('Probability Tables'!$K$48:$K$50, MATCH(B876, 'Probability Tables'!$A$48:$A$50, 0)))</f>
        <v>-0.54522705048332309</v>
      </c>
      <c r="I876" s="14">
        <f>IF(C876="N/A", 0, INDEX('Probability Tables'!$K$56:$K$58, MATCH(C876, 'Probability Tables'!$A$56:$A$58, 0)))</f>
        <v>-1.2944356648959361</v>
      </c>
      <c r="J876" s="14">
        <f>'Probability Tables'!$E$4</f>
        <v>-0.95753369040820424</v>
      </c>
      <c r="K876" s="16">
        <f>SUM(H876:J876)</f>
        <v>-2.7971964057874632</v>
      </c>
      <c r="L876" s="15">
        <f>EXP(G876)/(EXP(G876)+EXP(K876))*100</f>
        <v>30.967721442888767</v>
      </c>
      <c r="M876" s="15">
        <f>EXP(K876)/(EXP(K876)+EXP(G876))*100</f>
        <v>69.032278557111241</v>
      </c>
      <c r="N876" s="17">
        <f t="shared" si="13"/>
        <v>1</v>
      </c>
      <c r="O876" s="17">
        <v>1</v>
      </c>
    </row>
    <row r="877" spans="1:15" x14ac:dyDescent="0.25">
      <c r="A877" t="s">
        <v>1201</v>
      </c>
      <c r="B877" s="12" t="s">
        <v>1251</v>
      </c>
      <c r="C877" s="12" t="s">
        <v>20</v>
      </c>
      <c r="D877" s="13">
        <f>IF(B877="N/A", 0, INDEX('Probability Tables'!$J$48:$J$50, MATCH(B877, 'Probability Tables'!$A$48:$A$50, 0)))</f>
        <v>-0.71512608727872051</v>
      </c>
      <c r="E877" s="13">
        <f>IF(C877="N/A", 0, INDEX('Probability Tables'!$J$56:$J$58, MATCH(C877, 'Probability Tables'!$A$56:$A$58, 0)))</f>
        <v>-1.9828147059907641</v>
      </c>
      <c r="F877" s="13">
        <f>'Probability Tables'!$E$3</f>
        <v>-0.48424598596127871</v>
      </c>
      <c r="G877" s="16">
        <f>SUM(D877:F877)</f>
        <v>-3.1821867792307637</v>
      </c>
      <c r="H877" s="14">
        <f>IF(B877="N/A", 0, INDEX('Probability Tables'!$K$48:$K$50, MATCH(B877, 'Probability Tables'!$A$48:$A$50, 0)))</f>
        <v>-1.624036711855253</v>
      </c>
      <c r="I877" s="14">
        <f>IF(C877="N/A", 0, INDEX('Probability Tables'!$K$56:$K$58, MATCH(C877, 'Probability Tables'!$A$56:$A$58, 0)))</f>
        <v>-1.2944356648959361</v>
      </c>
      <c r="J877" s="14">
        <f>'Probability Tables'!$E$4</f>
        <v>-0.95753369040820424</v>
      </c>
      <c r="K877" s="16">
        <f>SUM(H877:J877)</f>
        <v>-3.876006067159393</v>
      </c>
      <c r="L877" s="15">
        <f>EXP(G877)/(EXP(G877)+EXP(K877))*100</f>
        <v>66.681600712528208</v>
      </c>
      <c r="M877" s="15">
        <f>EXP(K877)/(EXP(K877)+EXP(G877))*100</f>
        <v>33.318399287471799</v>
      </c>
      <c r="N877" s="17">
        <f t="shared" si="13"/>
        <v>0</v>
      </c>
      <c r="O877" s="17">
        <v>1</v>
      </c>
    </row>
    <row r="878" spans="1:15" x14ac:dyDescent="0.25">
      <c r="A878" t="s">
        <v>1202</v>
      </c>
      <c r="B878" s="12" t="s">
        <v>1251</v>
      </c>
      <c r="C878" s="12" t="s">
        <v>15</v>
      </c>
      <c r="D878" s="13">
        <f>IF(B878="N/A", 0, INDEX('Probability Tables'!$J$48:$J$50, MATCH(B878, 'Probability Tables'!$A$48:$A$50, 0)))</f>
        <v>-0.71512608727872051</v>
      </c>
      <c r="E878" s="13">
        <f>IF(C878="N/A", 0, INDEX('Probability Tables'!$J$56:$J$58, MATCH(C878, 'Probability Tables'!$A$56:$A$58, 0)))</f>
        <v>-0.25442485069529852</v>
      </c>
      <c r="F878" s="13">
        <f>'Probability Tables'!$E$3</f>
        <v>-0.48424598596127871</v>
      </c>
      <c r="G878" s="16">
        <f>SUM(D878:F878)</f>
        <v>-1.4537969239352977</v>
      </c>
      <c r="H878" s="14">
        <f>IF(B878="N/A", 0, INDEX('Probability Tables'!$K$48:$K$50, MATCH(B878, 'Probability Tables'!$A$48:$A$50, 0)))</f>
        <v>-1.624036711855253</v>
      </c>
      <c r="I878" s="14">
        <f>IF(C878="N/A", 0, INDEX('Probability Tables'!$K$56:$K$58, MATCH(C878, 'Probability Tables'!$A$56:$A$58, 0)))</f>
        <v>-0.45323538437685085</v>
      </c>
      <c r="J878" s="14">
        <f>'Probability Tables'!$E$4</f>
        <v>-0.95753369040820424</v>
      </c>
      <c r="K878" s="16">
        <f>SUM(H878:J878)</f>
        <v>-3.034805786640308</v>
      </c>
      <c r="L878" s="15">
        <f>EXP(G878)/(EXP(G878)+EXP(K878))*100</f>
        <v>82.934735008829435</v>
      </c>
      <c r="M878" s="15">
        <f>EXP(K878)/(EXP(K878)+EXP(G878))*100</f>
        <v>17.065264991170558</v>
      </c>
      <c r="N878" s="17">
        <f t="shared" si="13"/>
        <v>0</v>
      </c>
      <c r="O878" s="17">
        <v>0</v>
      </c>
    </row>
    <row r="879" spans="1:15" x14ac:dyDescent="0.25">
      <c r="A879" t="s">
        <v>1203</v>
      </c>
      <c r="B879" s="12" t="s">
        <v>1251</v>
      </c>
      <c r="C879" s="12" t="s">
        <v>15</v>
      </c>
      <c r="D879" s="13">
        <f>IF(B879="N/A", 0, INDEX('Probability Tables'!$J$48:$J$50, MATCH(B879, 'Probability Tables'!$A$48:$A$50, 0)))</f>
        <v>-0.71512608727872051</v>
      </c>
      <c r="E879" s="13">
        <f>IF(C879="N/A", 0, INDEX('Probability Tables'!$J$56:$J$58, MATCH(C879, 'Probability Tables'!$A$56:$A$58, 0)))</f>
        <v>-0.25442485069529852</v>
      </c>
      <c r="F879" s="13">
        <f>'Probability Tables'!$E$3</f>
        <v>-0.48424598596127871</v>
      </c>
      <c r="G879" s="16">
        <f>SUM(D879:F879)</f>
        <v>-1.4537969239352977</v>
      </c>
      <c r="H879" s="14">
        <f>IF(B879="N/A", 0, INDEX('Probability Tables'!$K$48:$K$50, MATCH(B879, 'Probability Tables'!$A$48:$A$50, 0)))</f>
        <v>-1.624036711855253</v>
      </c>
      <c r="I879" s="14">
        <f>IF(C879="N/A", 0, INDEX('Probability Tables'!$K$56:$K$58, MATCH(C879, 'Probability Tables'!$A$56:$A$58, 0)))</f>
        <v>-0.45323538437685085</v>
      </c>
      <c r="J879" s="14">
        <f>'Probability Tables'!$E$4</f>
        <v>-0.95753369040820424</v>
      </c>
      <c r="K879" s="16">
        <f>SUM(H879:J879)</f>
        <v>-3.034805786640308</v>
      </c>
      <c r="L879" s="15">
        <f>EXP(G879)/(EXP(G879)+EXP(K879))*100</f>
        <v>82.934735008829435</v>
      </c>
      <c r="M879" s="15">
        <f>EXP(K879)/(EXP(K879)+EXP(G879))*100</f>
        <v>17.065264991170558</v>
      </c>
      <c r="N879" s="17">
        <f t="shared" si="13"/>
        <v>0</v>
      </c>
      <c r="O879" s="17">
        <v>0</v>
      </c>
    </row>
    <row r="880" spans="1:15" x14ac:dyDescent="0.25">
      <c r="A880" t="s">
        <v>1204</v>
      </c>
      <c r="B880" s="12" t="s">
        <v>1251</v>
      </c>
      <c r="C880" s="12" t="s">
        <v>15</v>
      </c>
      <c r="D880" s="13">
        <f>IF(B880="N/A", 0, INDEX('Probability Tables'!$J$48:$J$50, MATCH(B880, 'Probability Tables'!$A$48:$A$50, 0)))</f>
        <v>-0.71512608727872051</v>
      </c>
      <c r="E880" s="13">
        <f>IF(C880="N/A", 0, INDEX('Probability Tables'!$J$56:$J$58, MATCH(C880, 'Probability Tables'!$A$56:$A$58, 0)))</f>
        <v>-0.25442485069529852</v>
      </c>
      <c r="F880" s="13">
        <f>'Probability Tables'!$E$3</f>
        <v>-0.48424598596127871</v>
      </c>
      <c r="G880" s="16">
        <f>SUM(D880:F880)</f>
        <v>-1.4537969239352977</v>
      </c>
      <c r="H880" s="14">
        <f>IF(B880="N/A", 0, INDEX('Probability Tables'!$K$48:$K$50, MATCH(B880, 'Probability Tables'!$A$48:$A$50, 0)))</f>
        <v>-1.624036711855253</v>
      </c>
      <c r="I880" s="14">
        <f>IF(C880="N/A", 0, INDEX('Probability Tables'!$K$56:$K$58, MATCH(C880, 'Probability Tables'!$A$56:$A$58, 0)))</f>
        <v>-0.45323538437685085</v>
      </c>
      <c r="J880" s="14">
        <f>'Probability Tables'!$E$4</f>
        <v>-0.95753369040820424</v>
      </c>
      <c r="K880" s="16">
        <f>SUM(H880:J880)</f>
        <v>-3.034805786640308</v>
      </c>
      <c r="L880" s="15">
        <f>EXP(G880)/(EXP(G880)+EXP(K880))*100</f>
        <v>82.934735008829435</v>
      </c>
      <c r="M880" s="15">
        <f>EXP(K880)/(EXP(K880)+EXP(G880))*100</f>
        <v>17.065264991170558</v>
      </c>
      <c r="N880" s="17">
        <f t="shared" si="13"/>
        <v>0</v>
      </c>
      <c r="O880" s="17">
        <v>0</v>
      </c>
    </row>
    <row r="881" spans="1:15" x14ac:dyDescent="0.25">
      <c r="A881" t="s">
        <v>1205</v>
      </c>
      <c r="B881" s="12" t="s">
        <v>1250</v>
      </c>
      <c r="C881" s="12" t="s">
        <v>20</v>
      </c>
      <c r="D881" s="13">
        <f>IF(B881="N/A", 0, INDEX('Probability Tables'!$J$48:$J$50, MATCH(B881, 'Probability Tables'!$A$48:$A$50, 0)))</f>
        <v>-1.1317644959850102</v>
      </c>
      <c r="E881" s="13">
        <f>IF(C881="N/A", 0, INDEX('Probability Tables'!$J$56:$J$58, MATCH(C881, 'Probability Tables'!$A$56:$A$58, 0)))</f>
        <v>-1.9828147059907641</v>
      </c>
      <c r="F881" s="13">
        <f>'Probability Tables'!$E$3</f>
        <v>-0.48424598596127871</v>
      </c>
      <c r="G881" s="16">
        <f>SUM(D881:F881)</f>
        <v>-3.5988251879370532</v>
      </c>
      <c r="H881" s="14">
        <f>IF(B881="N/A", 0, INDEX('Probability Tables'!$K$48:$K$50, MATCH(B881, 'Probability Tables'!$A$48:$A$50, 0)))</f>
        <v>-0.54522705048332309</v>
      </c>
      <c r="I881" s="14">
        <f>IF(C881="N/A", 0, INDEX('Probability Tables'!$K$56:$K$58, MATCH(C881, 'Probability Tables'!$A$56:$A$58, 0)))</f>
        <v>-1.2944356648959361</v>
      </c>
      <c r="J881" s="14">
        <f>'Probability Tables'!$E$4</f>
        <v>-0.95753369040820424</v>
      </c>
      <c r="K881" s="16">
        <f>SUM(H881:J881)</f>
        <v>-2.7971964057874632</v>
      </c>
      <c r="L881" s="15">
        <f>EXP(G881)/(EXP(G881)+EXP(K881))*100</f>
        <v>30.967721442888767</v>
      </c>
      <c r="M881" s="15">
        <f>EXP(K881)/(EXP(K881)+EXP(G881))*100</f>
        <v>69.032278557111241</v>
      </c>
      <c r="N881" s="17">
        <f t="shared" si="13"/>
        <v>1</v>
      </c>
      <c r="O881" s="17">
        <v>1</v>
      </c>
    </row>
    <row r="882" spans="1:15" x14ac:dyDescent="0.25">
      <c r="A882" t="s">
        <v>1207</v>
      </c>
      <c r="B882" s="12" t="s">
        <v>1250</v>
      </c>
      <c r="C882" s="12" t="s">
        <v>15</v>
      </c>
      <c r="D882" s="13">
        <f>IF(B882="N/A", 0, INDEX('Probability Tables'!$J$48:$J$50, MATCH(B882, 'Probability Tables'!$A$48:$A$50, 0)))</f>
        <v>-1.1317644959850102</v>
      </c>
      <c r="E882" s="13">
        <f>IF(C882="N/A", 0, INDEX('Probability Tables'!$J$56:$J$58, MATCH(C882, 'Probability Tables'!$A$56:$A$58, 0)))</f>
        <v>-0.25442485069529852</v>
      </c>
      <c r="F882" s="13">
        <f>'Probability Tables'!$E$3</f>
        <v>-0.48424598596127871</v>
      </c>
      <c r="G882" s="16">
        <f>SUM(D882:F882)</f>
        <v>-1.8704353326415875</v>
      </c>
      <c r="H882" s="14">
        <f>IF(B882="N/A", 0, INDEX('Probability Tables'!$K$48:$K$50, MATCH(B882, 'Probability Tables'!$A$48:$A$50, 0)))</f>
        <v>-0.54522705048332309</v>
      </c>
      <c r="I882" s="14">
        <f>IF(C882="N/A", 0, INDEX('Probability Tables'!$K$56:$K$58, MATCH(C882, 'Probability Tables'!$A$56:$A$58, 0)))</f>
        <v>-0.45323538437685085</v>
      </c>
      <c r="J882" s="14">
        <f>'Probability Tables'!$E$4</f>
        <v>-0.95753369040820424</v>
      </c>
      <c r="K882" s="16">
        <f>SUM(H882:J882)</f>
        <v>-1.9559961252683782</v>
      </c>
      <c r="L882" s="15">
        <f>EXP(G882)/(EXP(G882)+EXP(K882))*100</f>
        <v>52.137715852432443</v>
      </c>
      <c r="M882" s="15">
        <f>EXP(K882)/(EXP(K882)+EXP(G882))*100</f>
        <v>47.862284147567557</v>
      </c>
      <c r="N882" s="17">
        <f t="shared" si="13"/>
        <v>0</v>
      </c>
      <c r="O882" s="17">
        <v>1</v>
      </c>
    </row>
    <row r="883" spans="1:15" x14ac:dyDescent="0.25">
      <c r="A883" t="s">
        <v>1208</v>
      </c>
      <c r="B883" s="12" t="s">
        <v>1251</v>
      </c>
      <c r="C883" s="12" t="s">
        <v>15</v>
      </c>
      <c r="D883" s="13">
        <f>IF(B883="N/A", 0, INDEX('Probability Tables'!$J$48:$J$50, MATCH(B883, 'Probability Tables'!$A$48:$A$50, 0)))</f>
        <v>-0.71512608727872051</v>
      </c>
      <c r="E883" s="13">
        <f>IF(C883="N/A", 0, INDEX('Probability Tables'!$J$56:$J$58, MATCH(C883, 'Probability Tables'!$A$56:$A$58, 0)))</f>
        <v>-0.25442485069529852</v>
      </c>
      <c r="F883" s="13">
        <f>'Probability Tables'!$E$3</f>
        <v>-0.48424598596127871</v>
      </c>
      <c r="G883" s="16">
        <f>SUM(D883:F883)</f>
        <v>-1.4537969239352977</v>
      </c>
      <c r="H883" s="14">
        <f>IF(B883="N/A", 0, INDEX('Probability Tables'!$K$48:$K$50, MATCH(B883, 'Probability Tables'!$A$48:$A$50, 0)))</f>
        <v>-1.624036711855253</v>
      </c>
      <c r="I883" s="14">
        <f>IF(C883="N/A", 0, INDEX('Probability Tables'!$K$56:$K$58, MATCH(C883, 'Probability Tables'!$A$56:$A$58, 0)))</f>
        <v>-0.45323538437685085</v>
      </c>
      <c r="J883" s="14">
        <f>'Probability Tables'!$E$4</f>
        <v>-0.95753369040820424</v>
      </c>
      <c r="K883" s="16">
        <f>SUM(H883:J883)</f>
        <v>-3.034805786640308</v>
      </c>
      <c r="L883" s="15">
        <f>EXP(G883)/(EXP(G883)+EXP(K883))*100</f>
        <v>82.934735008829435</v>
      </c>
      <c r="M883" s="15">
        <f>EXP(K883)/(EXP(K883)+EXP(G883))*100</f>
        <v>17.065264991170558</v>
      </c>
      <c r="N883" s="17">
        <f t="shared" si="13"/>
        <v>0</v>
      </c>
      <c r="O883" s="17">
        <v>0</v>
      </c>
    </row>
    <row r="884" spans="1:15" x14ac:dyDescent="0.25">
      <c r="A884" t="s">
        <v>1209</v>
      </c>
      <c r="B884" s="12" t="s">
        <v>1252</v>
      </c>
      <c r="C884" s="12" t="s">
        <v>15</v>
      </c>
      <c r="D884" s="13">
        <f>IF(B884="N/A", 0, INDEX('Probability Tables'!$J$48:$J$50, MATCH(B884, 'Probability Tables'!$A$48:$A$50, 0)))</f>
        <v>-1.6691571471357227</v>
      </c>
      <c r="E884" s="13">
        <f>IF(C884="N/A", 0, INDEX('Probability Tables'!$J$56:$J$58, MATCH(C884, 'Probability Tables'!$A$56:$A$58, 0)))</f>
        <v>-0.25442485069529852</v>
      </c>
      <c r="F884" s="13">
        <f>'Probability Tables'!$E$3</f>
        <v>-0.48424598596127871</v>
      </c>
      <c r="G884" s="16">
        <f>SUM(D884:F884)</f>
        <v>-2.4078279837923002</v>
      </c>
      <c r="H884" s="14">
        <f>IF(B884="N/A", 0, INDEX('Probability Tables'!$K$48:$K$50, MATCH(B884, 'Probability Tables'!$A$48:$A$50, 0)))</f>
        <v>-1.4997389951776758</v>
      </c>
      <c r="I884" s="14">
        <f>IF(C884="N/A", 0, INDEX('Probability Tables'!$K$56:$K$58, MATCH(C884, 'Probability Tables'!$A$56:$A$58, 0)))</f>
        <v>-0.45323538437685085</v>
      </c>
      <c r="J884" s="14">
        <f>'Probability Tables'!$E$4</f>
        <v>-0.95753369040820424</v>
      </c>
      <c r="K884" s="16">
        <f>SUM(H884:J884)</f>
        <v>-2.9105080699627308</v>
      </c>
      <c r="L884" s="15">
        <f>EXP(G884)/(EXP(G884)+EXP(K884))*100</f>
        <v>62.308895438074174</v>
      </c>
      <c r="M884" s="15">
        <f>EXP(K884)/(EXP(K884)+EXP(G884))*100</f>
        <v>37.691104561925826</v>
      </c>
      <c r="N884" s="17">
        <f t="shared" si="13"/>
        <v>0</v>
      </c>
      <c r="O884" s="17">
        <v>0</v>
      </c>
    </row>
    <row r="885" spans="1:15" x14ac:dyDescent="0.25">
      <c r="A885" t="s">
        <v>1210</v>
      </c>
      <c r="B885" s="12" t="s">
        <v>1252</v>
      </c>
      <c r="C885" s="12" t="s">
        <v>15</v>
      </c>
      <c r="D885" s="13">
        <f>IF(B885="N/A", 0, INDEX('Probability Tables'!$J$48:$J$50, MATCH(B885, 'Probability Tables'!$A$48:$A$50, 0)))</f>
        <v>-1.6691571471357227</v>
      </c>
      <c r="E885" s="13">
        <f>IF(C885="N/A", 0, INDEX('Probability Tables'!$J$56:$J$58, MATCH(C885, 'Probability Tables'!$A$56:$A$58, 0)))</f>
        <v>-0.25442485069529852</v>
      </c>
      <c r="F885" s="13">
        <f>'Probability Tables'!$E$3</f>
        <v>-0.48424598596127871</v>
      </c>
      <c r="G885" s="16">
        <f>SUM(D885:F885)</f>
        <v>-2.4078279837923002</v>
      </c>
      <c r="H885" s="14">
        <f>IF(B885="N/A", 0, INDEX('Probability Tables'!$K$48:$K$50, MATCH(B885, 'Probability Tables'!$A$48:$A$50, 0)))</f>
        <v>-1.4997389951776758</v>
      </c>
      <c r="I885" s="14">
        <f>IF(C885="N/A", 0, INDEX('Probability Tables'!$K$56:$K$58, MATCH(C885, 'Probability Tables'!$A$56:$A$58, 0)))</f>
        <v>-0.45323538437685085</v>
      </c>
      <c r="J885" s="14">
        <f>'Probability Tables'!$E$4</f>
        <v>-0.95753369040820424</v>
      </c>
      <c r="K885" s="16">
        <f>SUM(H885:J885)</f>
        <v>-2.9105080699627308</v>
      </c>
      <c r="L885" s="15">
        <f>EXP(G885)/(EXP(G885)+EXP(K885))*100</f>
        <v>62.308895438074174</v>
      </c>
      <c r="M885" s="15">
        <f>EXP(K885)/(EXP(K885)+EXP(G885))*100</f>
        <v>37.691104561925826</v>
      </c>
      <c r="N885" s="17">
        <f t="shared" si="13"/>
        <v>0</v>
      </c>
      <c r="O885" s="17">
        <v>0</v>
      </c>
    </row>
    <row r="886" spans="1:15" x14ac:dyDescent="0.25">
      <c r="A886" t="s">
        <v>1212</v>
      </c>
      <c r="B886" s="12" t="s">
        <v>1251</v>
      </c>
      <c r="C886" s="12" t="s">
        <v>15</v>
      </c>
      <c r="D886" s="13">
        <f>IF(B886="N/A", 0, INDEX('Probability Tables'!$J$48:$J$50, MATCH(B886, 'Probability Tables'!$A$48:$A$50, 0)))</f>
        <v>-0.71512608727872051</v>
      </c>
      <c r="E886" s="13">
        <f>IF(C886="N/A", 0, INDEX('Probability Tables'!$J$56:$J$58, MATCH(C886, 'Probability Tables'!$A$56:$A$58, 0)))</f>
        <v>-0.25442485069529852</v>
      </c>
      <c r="F886" s="13">
        <f>'Probability Tables'!$E$3</f>
        <v>-0.48424598596127871</v>
      </c>
      <c r="G886" s="16">
        <f>SUM(D886:F886)</f>
        <v>-1.4537969239352977</v>
      </c>
      <c r="H886" s="14">
        <f>IF(B886="N/A", 0, INDEX('Probability Tables'!$K$48:$K$50, MATCH(B886, 'Probability Tables'!$A$48:$A$50, 0)))</f>
        <v>-1.624036711855253</v>
      </c>
      <c r="I886" s="14">
        <f>IF(C886="N/A", 0, INDEX('Probability Tables'!$K$56:$K$58, MATCH(C886, 'Probability Tables'!$A$56:$A$58, 0)))</f>
        <v>-0.45323538437685085</v>
      </c>
      <c r="J886" s="14">
        <f>'Probability Tables'!$E$4</f>
        <v>-0.95753369040820424</v>
      </c>
      <c r="K886" s="16">
        <f>SUM(H886:J886)</f>
        <v>-3.034805786640308</v>
      </c>
      <c r="L886" s="15">
        <f>EXP(G886)/(EXP(G886)+EXP(K886))*100</f>
        <v>82.934735008829435</v>
      </c>
      <c r="M886" s="15">
        <f>EXP(K886)/(EXP(K886)+EXP(G886))*100</f>
        <v>17.065264991170558</v>
      </c>
      <c r="N886" s="17">
        <f t="shared" si="13"/>
        <v>0</v>
      </c>
      <c r="O886" s="17">
        <v>0</v>
      </c>
    </row>
    <row r="887" spans="1:15" x14ac:dyDescent="0.25">
      <c r="A887" t="s">
        <v>1214</v>
      </c>
      <c r="B887" s="12" t="s">
        <v>1250</v>
      </c>
      <c r="C887" s="12" t="s">
        <v>27</v>
      </c>
      <c r="D887" s="13">
        <f>IF(B887="N/A", 0, INDEX('Probability Tables'!$J$48:$J$50, MATCH(B887, 'Probability Tables'!$A$48:$A$50, 0)))</f>
        <v>-1.1317644959850102</v>
      </c>
      <c r="E887" s="13">
        <f>IF(C887="N/A", 0, INDEX('Probability Tables'!$J$56:$J$58, MATCH(C887, 'Probability Tables'!$A$56:$A$58, 0)))</f>
        <v>-2.4423470353692043</v>
      </c>
      <c r="F887" s="13">
        <f>'Probability Tables'!$E$3</f>
        <v>-0.48424598596127871</v>
      </c>
      <c r="G887" s="16">
        <f>SUM(D887:F887)</f>
        <v>-4.0583575173154927</v>
      </c>
      <c r="H887" s="14">
        <f>IF(B887="N/A", 0, INDEX('Probability Tables'!$K$48:$K$50, MATCH(B887, 'Probability Tables'!$A$48:$A$50, 0)))</f>
        <v>-0.54522705048332309</v>
      </c>
      <c r="I887" s="14">
        <f>IF(C887="N/A", 0, INDEX('Probability Tables'!$K$56:$K$58, MATCH(C887, 'Probability Tables'!$A$56:$A$58, 0)))</f>
        <v>-2.4037432426807936</v>
      </c>
      <c r="J887" s="14">
        <f>'Probability Tables'!$E$4</f>
        <v>-0.95753369040820424</v>
      </c>
      <c r="K887" s="16">
        <f>SUM(H887:J887)</f>
        <v>-3.9065039835723208</v>
      </c>
      <c r="L887" s="15">
        <f>EXP(G887)/(EXP(G887)+EXP(K887))*100</f>
        <v>46.210940010675841</v>
      </c>
      <c r="M887" s="15">
        <f>EXP(K887)/(EXP(K887)+EXP(G887))*100</f>
        <v>53.789059989324173</v>
      </c>
      <c r="N887" s="17">
        <f t="shared" si="13"/>
        <v>1</v>
      </c>
      <c r="O887" s="17">
        <v>0</v>
      </c>
    </row>
    <row r="888" spans="1:15" x14ac:dyDescent="0.25">
      <c r="A888" t="s">
        <v>1215</v>
      </c>
      <c r="B888" s="12" t="s">
        <v>1252</v>
      </c>
      <c r="C888" s="12" t="s">
        <v>15</v>
      </c>
      <c r="D888" s="13">
        <f>IF(B888="N/A", 0, INDEX('Probability Tables'!$J$48:$J$50, MATCH(B888, 'Probability Tables'!$A$48:$A$50, 0)))</f>
        <v>-1.6691571471357227</v>
      </c>
      <c r="E888" s="13">
        <f>IF(C888="N/A", 0, INDEX('Probability Tables'!$J$56:$J$58, MATCH(C888, 'Probability Tables'!$A$56:$A$58, 0)))</f>
        <v>-0.25442485069529852</v>
      </c>
      <c r="F888" s="13">
        <f>'Probability Tables'!$E$3</f>
        <v>-0.48424598596127871</v>
      </c>
      <c r="G888" s="16">
        <f>SUM(D888:F888)</f>
        <v>-2.4078279837923002</v>
      </c>
      <c r="H888" s="14">
        <f>IF(B888="N/A", 0, INDEX('Probability Tables'!$K$48:$K$50, MATCH(B888, 'Probability Tables'!$A$48:$A$50, 0)))</f>
        <v>-1.4997389951776758</v>
      </c>
      <c r="I888" s="14">
        <f>IF(C888="N/A", 0, INDEX('Probability Tables'!$K$56:$K$58, MATCH(C888, 'Probability Tables'!$A$56:$A$58, 0)))</f>
        <v>-0.45323538437685085</v>
      </c>
      <c r="J888" s="14">
        <f>'Probability Tables'!$E$4</f>
        <v>-0.95753369040820424</v>
      </c>
      <c r="K888" s="16">
        <f>SUM(H888:J888)</f>
        <v>-2.9105080699627308</v>
      </c>
      <c r="L888" s="15">
        <f>EXP(G888)/(EXP(G888)+EXP(K888))*100</f>
        <v>62.308895438074174</v>
      </c>
      <c r="M888" s="15">
        <f>EXP(K888)/(EXP(K888)+EXP(G888))*100</f>
        <v>37.691104561925826</v>
      </c>
      <c r="N888" s="17">
        <f t="shared" si="13"/>
        <v>0</v>
      </c>
      <c r="O888" s="17">
        <v>0</v>
      </c>
    </row>
    <row r="889" spans="1:15" x14ac:dyDescent="0.25">
      <c r="A889" t="s">
        <v>1216</v>
      </c>
      <c r="B889" s="12" t="s">
        <v>1250</v>
      </c>
      <c r="C889" s="12" t="s">
        <v>15</v>
      </c>
      <c r="D889" s="13">
        <f>IF(B889="N/A", 0, INDEX('Probability Tables'!$J$48:$J$50, MATCH(B889, 'Probability Tables'!$A$48:$A$50, 0)))</f>
        <v>-1.1317644959850102</v>
      </c>
      <c r="E889" s="13">
        <f>IF(C889="N/A", 0, INDEX('Probability Tables'!$J$56:$J$58, MATCH(C889, 'Probability Tables'!$A$56:$A$58, 0)))</f>
        <v>-0.25442485069529852</v>
      </c>
      <c r="F889" s="13">
        <f>'Probability Tables'!$E$3</f>
        <v>-0.48424598596127871</v>
      </c>
      <c r="G889" s="16">
        <f>SUM(D889:F889)</f>
        <v>-1.8704353326415875</v>
      </c>
      <c r="H889" s="14">
        <f>IF(B889="N/A", 0, INDEX('Probability Tables'!$K$48:$K$50, MATCH(B889, 'Probability Tables'!$A$48:$A$50, 0)))</f>
        <v>-0.54522705048332309</v>
      </c>
      <c r="I889" s="14">
        <f>IF(C889="N/A", 0, INDEX('Probability Tables'!$K$56:$K$58, MATCH(C889, 'Probability Tables'!$A$56:$A$58, 0)))</f>
        <v>-0.45323538437685085</v>
      </c>
      <c r="J889" s="14">
        <f>'Probability Tables'!$E$4</f>
        <v>-0.95753369040820424</v>
      </c>
      <c r="K889" s="16">
        <f>SUM(H889:J889)</f>
        <v>-1.9559961252683782</v>
      </c>
      <c r="L889" s="15">
        <f>EXP(G889)/(EXP(G889)+EXP(K889))*100</f>
        <v>52.137715852432443</v>
      </c>
      <c r="M889" s="15">
        <f>EXP(K889)/(EXP(K889)+EXP(G889))*100</f>
        <v>47.862284147567557</v>
      </c>
      <c r="N889" s="17">
        <f t="shared" si="13"/>
        <v>0</v>
      </c>
      <c r="O889" s="17">
        <v>1</v>
      </c>
    </row>
    <row r="890" spans="1:15" x14ac:dyDescent="0.25">
      <c r="A890" t="s">
        <v>1218</v>
      </c>
      <c r="B890" s="12" t="s">
        <v>1250</v>
      </c>
      <c r="C890" s="12" t="s">
        <v>15</v>
      </c>
      <c r="D890" s="13">
        <f>IF(B890="N/A", 0, INDEX('Probability Tables'!$J$48:$J$50, MATCH(B890, 'Probability Tables'!$A$48:$A$50, 0)))</f>
        <v>-1.1317644959850102</v>
      </c>
      <c r="E890" s="13">
        <f>IF(C890="N/A", 0, INDEX('Probability Tables'!$J$56:$J$58, MATCH(C890, 'Probability Tables'!$A$56:$A$58, 0)))</f>
        <v>-0.25442485069529852</v>
      </c>
      <c r="F890" s="13">
        <f>'Probability Tables'!$E$3</f>
        <v>-0.48424598596127871</v>
      </c>
      <c r="G890" s="16">
        <f>SUM(D890:F890)</f>
        <v>-1.8704353326415875</v>
      </c>
      <c r="H890" s="14">
        <f>IF(B890="N/A", 0, INDEX('Probability Tables'!$K$48:$K$50, MATCH(B890, 'Probability Tables'!$A$48:$A$50, 0)))</f>
        <v>-0.54522705048332309</v>
      </c>
      <c r="I890" s="14">
        <f>IF(C890="N/A", 0, INDEX('Probability Tables'!$K$56:$K$58, MATCH(C890, 'Probability Tables'!$A$56:$A$58, 0)))</f>
        <v>-0.45323538437685085</v>
      </c>
      <c r="J890" s="14">
        <f>'Probability Tables'!$E$4</f>
        <v>-0.95753369040820424</v>
      </c>
      <c r="K890" s="16">
        <f>SUM(H890:J890)</f>
        <v>-1.9559961252683782</v>
      </c>
      <c r="L890" s="15">
        <f>EXP(G890)/(EXP(G890)+EXP(K890))*100</f>
        <v>52.137715852432443</v>
      </c>
      <c r="M890" s="15">
        <f>EXP(K890)/(EXP(K890)+EXP(G890))*100</f>
        <v>47.862284147567557</v>
      </c>
      <c r="N890" s="17">
        <f t="shared" si="13"/>
        <v>0</v>
      </c>
      <c r="O890" s="17">
        <v>0</v>
      </c>
    </row>
    <row r="891" spans="1:15" x14ac:dyDescent="0.25">
      <c r="A891" t="s">
        <v>1219</v>
      </c>
      <c r="B891" s="12" t="s">
        <v>1250</v>
      </c>
      <c r="C891" s="12" t="s">
        <v>20</v>
      </c>
      <c r="D891" s="13">
        <f>IF(B891="N/A", 0, INDEX('Probability Tables'!$J$48:$J$50, MATCH(B891, 'Probability Tables'!$A$48:$A$50, 0)))</f>
        <v>-1.1317644959850102</v>
      </c>
      <c r="E891" s="13">
        <f>IF(C891="N/A", 0, INDEX('Probability Tables'!$J$56:$J$58, MATCH(C891, 'Probability Tables'!$A$56:$A$58, 0)))</f>
        <v>-1.9828147059907641</v>
      </c>
      <c r="F891" s="13">
        <f>'Probability Tables'!$E$3</f>
        <v>-0.48424598596127871</v>
      </c>
      <c r="G891" s="16">
        <f>SUM(D891:F891)</f>
        <v>-3.5988251879370532</v>
      </c>
      <c r="H891" s="14">
        <f>IF(B891="N/A", 0, INDEX('Probability Tables'!$K$48:$K$50, MATCH(B891, 'Probability Tables'!$A$48:$A$50, 0)))</f>
        <v>-0.54522705048332309</v>
      </c>
      <c r="I891" s="14">
        <f>IF(C891="N/A", 0, INDEX('Probability Tables'!$K$56:$K$58, MATCH(C891, 'Probability Tables'!$A$56:$A$58, 0)))</f>
        <v>-1.2944356648959361</v>
      </c>
      <c r="J891" s="14">
        <f>'Probability Tables'!$E$4</f>
        <v>-0.95753369040820424</v>
      </c>
      <c r="K891" s="16">
        <f>SUM(H891:J891)</f>
        <v>-2.7971964057874632</v>
      </c>
      <c r="L891" s="15">
        <f>EXP(G891)/(EXP(G891)+EXP(K891))*100</f>
        <v>30.967721442888767</v>
      </c>
      <c r="M891" s="15">
        <f>EXP(K891)/(EXP(K891)+EXP(G891))*100</f>
        <v>69.032278557111241</v>
      </c>
      <c r="N891" s="17">
        <f t="shared" si="13"/>
        <v>1</v>
      </c>
      <c r="O891" s="17">
        <v>1</v>
      </c>
    </row>
    <row r="892" spans="1:15" x14ac:dyDescent="0.25">
      <c r="A892" t="s">
        <v>1221</v>
      </c>
      <c r="B892" s="12" t="s">
        <v>1251</v>
      </c>
      <c r="C892" s="12" t="s">
        <v>27</v>
      </c>
      <c r="D892" s="13">
        <f>IF(B892="N/A", 0, INDEX('Probability Tables'!$J$48:$J$50, MATCH(B892, 'Probability Tables'!$A$48:$A$50, 0)))</f>
        <v>-0.71512608727872051</v>
      </c>
      <c r="E892" s="13">
        <f>IF(C892="N/A", 0, INDEX('Probability Tables'!$J$56:$J$58, MATCH(C892, 'Probability Tables'!$A$56:$A$58, 0)))</f>
        <v>-2.4423470353692043</v>
      </c>
      <c r="F892" s="13">
        <f>'Probability Tables'!$E$3</f>
        <v>-0.48424598596127871</v>
      </c>
      <c r="G892" s="16">
        <f>SUM(D892:F892)</f>
        <v>-3.6417191086092036</v>
      </c>
      <c r="H892" s="14">
        <f>IF(B892="N/A", 0, INDEX('Probability Tables'!$K$48:$K$50, MATCH(B892, 'Probability Tables'!$A$48:$A$50, 0)))</f>
        <v>-1.624036711855253</v>
      </c>
      <c r="I892" s="14">
        <f>IF(C892="N/A", 0, INDEX('Probability Tables'!$K$56:$K$58, MATCH(C892, 'Probability Tables'!$A$56:$A$58, 0)))</f>
        <v>-2.4037432426807936</v>
      </c>
      <c r="J892" s="14">
        <f>'Probability Tables'!$E$4</f>
        <v>-0.95753369040820424</v>
      </c>
      <c r="K892" s="16">
        <f>SUM(H892:J892)</f>
        <v>-4.9853136449442506</v>
      </c>
      <c r="L892" s="15">
        <f>EXP(G892)/(EXP(G892)+EXP(K892))*100</f>
        <v>79.308044015970736</v>
      </c>
      <c r="M892" s="15">
        <f>EXP(K892)/(EXP(K892)+EXP(G892))*100</f>
        <v>20.69195598402926</v>
      </c>
      <c r="N892" s="17">
        <f t="shared" si="13"/>
        <v>0</v>
      </c>
      <c r="O892" s="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EB4F3-8F46-4814-B6F9-6BB9A17EC78C}">
  <dimension ref="A1:O892"/>
  <sheetViews>
    <sheetView workbookViewId="0">
      <selection activeCell="P1" sqref="P1"/>
    </sheetView>
  </sheetViews>
  <sheetFormatPr defaultColWidth="12.7109375" defaultRowHeight="15" x14ac:dyDescent="0.25"/>
  <cols>
    <col min="4" max="6" width="12.7109375" style="13"/>
    <col min="7" max="7" width="12.7109375" style="16"/>
    <col min="8" max="10" width="12.7109375" style="14"/>
    <col min="11" max="13" width="12.7109375" style="15"/>
    <col min="14" max="15" width="12.7109375" style="17"/>
  </cols>
  <sheetData>
    <row r="1" spans="1:15" x14ac:dyDescent="0.25">
      <c r="A1" t="s">
        <v>3</v>
      </c>
      <c r="B1" t="s">
        <v>2</v>
      </c>
      <c r="C1" t="s">
        <v>4</v>
      </c>
      <c r="D1" s="13" t="s">
        <v>1254</v>
      </c>
      <c r="E1" s="13" t="s">
        <v>1255</v>
      </c>
      <c r="F1" s="13" t="s">
        <v>1262</v>
      </c>
      <c r="G1" s="16" t="s">
        <v>1263</v>
      </c>
      <c r="H1" s="14" t="s">
        <v>1264</v>
      </c>
      <c r="I1" s="14" t="s">
        <v>1265</v>
      </c>
      <c r="J1" s="14" t="s">
        <v>1271</v>
      </c>
      <c r="K1" s="15" t="s">
        <v>1272</v>
      </c>
      <c r="L1" s="15" t="s">
        <v>1273</v>
      </c>
      <c r="M1" s="15" t="s">
        <v>1274</v>
      </c>
      <c r="N1" s="17" t="s">
        <v>1275</v>
      </c>
      <c r="O1" s="17" t="s">
        <v>1276</v>
      </c>
    </row>
    <row r="2" spans="1:15" x14ac:dyDescent="0.25">
      <c r="A2" t="s">
        <v>12</v>
      </c>
      <c r="B2">
        <v>3</v>
      </c>
      <c r="C2" t="s">
        <v>13</v>
      </c>
      <c r="D2" s="13">
        <f>IF(B2="N/A", 0, INDEX('Probability Tables'!$J$10:$J$12, MATCH(B2, 'Probability Tables'!$A$10:$A$12, 0)))</f>
        <v>-0.39196962663327978</v>
      </c>
      <c r="E2" s="13">
        <f>IF(C2="N/A", 0, INDEX('Probability Tables'!$J$18:$J$19, MATCH(C2, 'Probability Tables'!$A$18:$A$19, 0)))</f>
        <v>-0.16113204070663512</v>
      </c>
      <c r="F2" s="13">
        <f>'Probability Tables'!$E$3</f>
        <v>-0.48424598596127871</v>
      </c>
      <c r="G2" s="16">
        <f>SUM(D2:F2)</f>
        <v>-1.0373476533011936</v>
      </c>
      <c r="H2" s="14">
        <f>IF(B2="N/A", 0, INDEX('Probability Tables'!$K$10:$K$12, MATCH(B2, 'Probability Tables'!$A$10:$A$12, 0)))</f>
        <v>-1.0560526742493137</v>
      </c>
      <c r="I2" s="14">
        <f>IF(C2="N/A", 0, INDEX('Probability Tables'!$K$18:$K$19, MATCH(C2, 'Probability Tables'!$A$18:$A$19, 0)))</f>
        <v>-1.140161291580982</v>
      </c>
      <c r="J2" s="14">
        <f>'Probability Tables'!$E$4</f>
        <v>-0.95753369040820424</v>
      </c>
      <c r="K2" s="16">
        <f>SUM(H2:J2)</f>
        <v>-3.1537476562385001</v>
      </c>
      <c r="L2" s="15">
        <f>EXP(G2)/(EXP(G2)+EXP(K2))*100</f>
        <v>89.248698327567837</v>
      </c>
      <c r="M2" s="15">
        <f>EXP(K2)/(EXP(K2)+EXP(G2))*100</f>
        <v>10.75130167243216</v>
      </c>
      <c r="N2" s="17">
        <f>IF(L2&gt;M2, 0, 1)</f>
        <v>0</v>
      </c>
      <c r="O2" s="17">
        <v>0</v>
      </c>
    </row>
    <row r="3" spans="1:15" x14ac:dyDescent="0.25">
      <c r="A3" t="s">
        <v>16</v>
      </c>
      <c r="B3">
        <v>1</v>
      </c>
      <c r="C3" t="s">
        <v>17</v>
      </c>
      <c r="D3" s="13">
        <f>IF(B3="N/A", 0, INDEX('Probability Tables'!$J$10:$J$12, MATCH(B3, 'Probability Tables'!$A$10:$A$12, 0)))</f>
        <v>-1.9190988916046565</v>
      </c>
      <c r="E3" s="13">
        <f>IF(C3="N/A", 0, INDEX('Probability Tables'!$J$18:$J$19, MATCH(C3, 'Probability Tables'!$A$18:$A$19, 0)))</f>
        <v>-1.9050155618886613</v>
      </c>
      <c r="F3" s="13">
        <f>'Probability Tables'!$E$3</f>
        <v>-0.48424598596127871</v>
      </c>
      <c r="G3" s="16">
        <f>SUM(D3:F3)</f>
        <v>-4.3083604394545967</v>
      </c>
      <c r="H3" s="14">
        <f>IF(B3="N/A", 0, INDEX('Probability Tables'!$K$10:$K$12, MATCH(B3, 'Probability Tables'!$A$10:$A$12, 0)))</f>
        <v>-0.92356349120323478</v>
      </c>
      <c r="I3" s="14">
        <f>IF(C3="N/A", 0, INDEX('Probability Tables'!$K$18:$K$19, MATCH(C3, 'Probability Tables'!$A$18:$A$19, 0)))</f>
        <v>-0.38532054201569693</v>
      </c>
      <c r="J3" s="14">
        <f>'Probability Tables'!$E$4</f>
        <v>-0.95753369040820424</v>
      </c>
      <c r="K3" s="16">
        <f>SUM(H3:J3)</f>
        <v>-2.2664177236271361</v>
      </c>
      <c r="L3" s="15">
        <f>EXP(G3)/(EXP(G3)+EXP(K3))*100</f>
        <v>11.486906021130352</v>
      </c>
      <c r="M3" s="15">
        <f>EXP(K3)/(EXP(K3)+EXP(G3))*100</f>
        <v>88.513093978869648</v>
      </c>
      <c r="N3" s="17">
        <f t="shared" ref="N3:N66" si="0">IF(L3&gt;M3, 0, 1)</f>
        <v>1</v>
      </c>
      <c r="O3" s="17">
        <v>1</v>
      </c>
    </row>
    <row r="4" spans="1:15" x14ac:dyDescent="0.25">
      <c r="A4" t="s">
        <v>21</v>
      </c>
      <c r="B4">
        <v>3</v>
      </c>
      <c r="C4" t="s">
        <v>17</v>
      </c>
      <c r="D4" s="13">
        <f>IF(B4="N/A", 0, INDEX('Probability Tables'!$J$10:$J$12, MATCH(B4, 'Probability Tables'!$A$10:$A$12, 0)))</f>
        <v>-0.39196962663327978</v>
      </c>
      <c r="E4" s="13">
        <f>IF(C4="N/A", 0, INDEX('Probability Tables'!$J$18:$J$19, MATCH(C4, 'Probability Tables'!$A$18:$A$19, 0)))</f>
        <v>-1.9050155618886613</v>
      </c>
      <c r="F4" s="13">
        <f>'Probability Tables'!$E$3</f>
        <v>-0.48424598596127871</v>
      </c>
      <c r="G4" s="16">
        <f>SUM(D4:F4)</f>
        <v>-2.7812311744832199</v>
      </c>
      <c r="H4" s="14">
        <f>IF(B4="N/A", 0, INDEX('Probability Tables'!$K$10:$K$12, MATCH(B4, 'Probability Tables'!$A$10:$A$12, 0)))</f>
        <v>-1.0560526742493137</v>
      </c>
      <c r="I4" s="14">
        <f>IF(C4="N/A", 0, INDEX('Probability Tables'!$K$18:$K$19, MATCH(C4, 'Probability Tables'!$A$18:$A$19, 0)))</f>
        <v>-0.38532054201569693</v>
      </c>
      <c r="J4" s="14">
        <f>'Probability Tables'!$E$4</f>
        <v>-0.95753369040820424</v>
      </c>
      <c r="K4" s="16">
        <f>SUM(H4:J4)</f>
        <v>-2.3989069066732149</v>
      </c>
      <c r="L4" s="15">
        <f>EXP(G4)/(EXP(G4)+EXP(K4))*100</f>
        <v>40.556643446944641</v>
      </c>
      <c r="M4" s="15">
        <f>EXP(K4)/(EXP(K4)+EXP(G4))*100</f>
        <v>59.443356553055359</v>
      </c>
      <c r="N4" s="17">
        <f t="shared" si="0"/>
        <v>1</v>
      </c>
      <c r="O4" s="17">
        <v>1</v>
      </c>
    </row>
    <row r="5" spans="1:15" x14ac:dyDescent="0.25">
      <c r="A5" t="s">
        <v>23</v>
      </c>
      <c r="B5">
        <v>1</v>
      </c>
      <c r="C5" t="s">
        <v>17</v>
      </c>
      <c r="D5" s="13">
        <f>IF(B5="N/A", 0, INDEX('Probability Tables'!$J$10:$J$12, MATCH(B5, 'Probability Tables'!$A$10:$A$12, 0)))</f>
        <v>-1.9190988916046565</v>
      </c>
      <c r="E5" s="13">
        <f>IF(C5="N/A", 0, INDEX('Probability Tables'!$J$18:$J$19, MATCH(C5, 'Probability Tables'!$A$18:$A$19, 0)))</f>
        <v>-1.9050155618886613</v>
      </c>
      <c r="F5" s="13">
        <f>'Probability Tables'!$E$3</f>
        <v>-0.48424598596127871</v>
      </c>
      <c r="G5" s="16">
        <f>SUM(D5:F5)</f>
        <v>-4.3083604394545967</v>
      </c>
      <c r="H5" s="14">
        <f>IF(B5="N/A", 0, INDEX('Probability Tables'!$K$10:$K$12, MATCH(B5, 'Probability Tables'!$A$10:$A$12, 0)))</f>
        <v>-0.92356349120323478</v>
      </c>
      <c r="I5" s="14">
        <f>IF(C5="N/A", 0, INDEX('Probability Tables'!$K$18:$K$19, MATCH(C5, 'Probability Tables'!$A$18:$A$19, 0)))</f>
        <v>-0.38532054201569693</v>
      </c>
      <c r="J5" s="14">
        <f>'Probability Tables'!$E$4</f>
        <v>-0.95753369040820424</v>
      </c>
      <c r="K5" s="16">
        <f>SUM(H5:J5)</f>
        <v>-2.2664177236271361</v>
      </c>
      <c r="L5" s="15">
        <f>EXP(G5)/(EXP(G5)+EXP(K5))*100</f>
        <v>11.486906021130352</v>
      </c>
      <c r="M5" s="15">
        <f>EXP(K5)/(EXP(K5)+EXP(G5))*100</f>
        <v>88.513093978869648</v>
      </c>
      <c r="N5" s="17">
        <f t="shared" si="0"/>
        <v>1</v>
      </c>
      <c r="O5" s="17">
        <v>1</v>
      </c>
    </row>
    <row r="6" spans="1:15" x14ac:dyDescent="0.25">
      <c r="A6" t="s">
        <v>25</v>
      </c>
      <c r="B6">
        <v>3</v>
      </c>
      <c r="C6" t="s">
        <v>13</v>
      </c>
      <c r="D6" s="13">
        <f>IF(B6="N/A", 0, INDEX('Probability Tables'!$J$10:$J$12, MATCH(B6, 'Probability Tables'!$A$10:$A$12, 0)))</f>
        <v>-0.39196962663327978</v>
      </c>
      <c r="E6" s="13">
        <f>IF(C6="N/A", 0, INDEX('Probability Tables'!$J$18:$J$19, MATCH(C6, 'Probability Tables'!$A$18:$A$19, 0)))</f>
        <v>-0.16113204070663512</v>
      </c>
      <c r="F6" s="13">
        <f>'Probability Tables'!$E$3</f>
        <v>-0.48424598596127871</v>
      </c>
      <c r="G6" s="16">
        <f>SUM(D6:F6)</f>
        <v>-1.0373476533011936</v>
      </c>
      <c r="H6" s="14">
        <f>IF(B6="N/A", 0, INDEX('Probability Tables'!$K$10:$K$12, MATCH(B6, 'Probability Tables'!$A$10:$A$12, 0)))</f>
        <v>-1.0560526742493137</v>
      </c>
      <c r="I6" s="14">
        <f>IF(C6="N/A", 0, INDEX('Probability Tables'!$K$18:$K$19, MATCH(C6, 'Probability Tables'!$A$18:$A$19, 0)))</f>
        <v>-1.140161291580982</v>
      </c>
      <c r="J6" s="14">
        <f>'Probability Tables'!$E$4</f>
        <v>-0.95753369040820424</v>
      </c>
      <c r="K6" s="16">
        <f>SUM(H6:J6)</f>
        <v>-3.1537476562385001</v>
      </c>
      <c r="L6" s="15">
        <f>EXP(G6)/(EXP(G6)+EXP(K6))*100</f>
        <v>89.248698327567837</v>
      </c>
      <c r="M6" s="15">
        <f>EXP(K6)/(EXP(K6)+EXP(G6))*100</f>
        <v>10.75130167243216</v>
      </c>
      <c r="N6" s="17">
        <f t="shared" si="0"/>
        <v>0</v>
      </c>
      <c r="O6" s="17">
        <v>0</v>
      </c>
    </row>
    <row r="7" spans="1:15" x14ac:dyDescent="0.25">
      <c r="A7" t="s">
        <v>26</v>
      </c>
      <c r="B7">
        <v>3</v>
      </c>
      <c r="C7" t="s">
        <v>13</v>
      </c>
      <c r="D7" s="13">
        <f>IF(B7="N/A", 0, INDEX('Probability Tables'!$J$10:$J$12, MATCH(B7, 'Probability Tables'!$A$10:$A$12, 0)))</f>
        <v>-0.39196962663327978</v>
      </c>
      <c r="E7" s="13">
        <f>IF(C7="N/A", 0, INDEX('Probability Tables'!$J$18:$J$19, MATCH(C7, 'Probability Tables'!$A$18:$A$19, 0)))</f>
        <v>-0.16113204070663512</v>
      </c>
      <c r="F7" s="13">
        <f>'Probability Tables'!$E$3</f>
        <v>-0.48424598596127871</v>
      </c>
      <c r="G7" s="16">
        <f>SUM(D7:F7)</f>
        <v>-1.0373476533011936</v>
      </c>
      <c r="H7" s="14">
        <f>IF(B7="N/A", 0, INDEX('Probability Tables'!$K$10:$K$12, MATCH(B7, 'Probability Tables'!$A$10:$A$12, 0)))</f>
        <v>-1.0560526742493137</v>
      </c>
      <c r="I7" s="14">
        <f>IF(C7="N/A", 0, INDEX('Probability Tables'!$K$18:$K$19, MATCH(C7, 'Probability Tables'!$A$18:$A$19, 0)))</f>
        <v>-1.140161291580982</v>
      </c>
      <c r="J7" s="14">
        <f>'Probability Tables'!$E$4</f>
        <v>-0.95753369040820424</v>
      </c>
      <c r="K7" s="16">
        <f>SUM(H7:J7)</f>
        <v>-3.1537476562385001</v>
      </c>
      <c r="L7" s="15">
        <f>EXP(G7)/(EXP(G7)+EXP(K7))*100</f>
        <v>89.248698327567837</v>
      </c>
      <c r="M7" s="15">
        <f>EXP(K7)/(EXP(K7)+EXP(G7))*100</f>
        <v>10.75130167243216</v>
      </c>
      <c r="N7" s="17">
        <f t="shared" si="0"/>
        <v>0</v>
      </c>
      <c r="O7" s="17">
        <v>0</v>
      </c>
    </row>
    <row r="8" spans="1:15" x14ac:dyDescent="0.25">
      <c r="A8" t="s">
        <v>28</v>
      </c>
      <c r="B8">
        <v>1</v>
      </c>
      <c r="C8" t="s">
        <v>13</v>
      </c>
      <c r="D8" s="13">
        <f>IF(B8="N/A", 0, INDEX('Probability Tables'!$J$10:$J$12, MATCH(B8, 'Probability Tables'!$A$10:$A$12, 0)))</f>
        <v>-1.9190988916046565</v>
      </c>
      <c r="E8" s="13">
        <f>IF(C8="N/A", 0, INDEX('Probability Tables'!$J$18:$J$19, MATCH(C8, 'Probability Tables'!$A$18:$A$19, 0)))</f>
        <v>-0.16113204070663512</v>
      </c>
      <c r="F8" s="13">
        <f>'Probability Tables'!$E$3</f>
        <v>-0.48424598596127871</v>
      </c>
      <c r="G8" s="16">
        <f>SUM(D8:F8)</f>
        <v>-2.5644769182725704</v>
      </c>
      <c r="H8" s="14">
        <f>IF(B8="N/A", 0, INDEX('Probability Tables'!$K$10:$K$12, MATCH(B8, 'Probability Tables'!$A$10:$A$12, 0)))</f>
        <v>-0.92356349120323478</v>
      </c>
      <c r="I8" s="14">
        <f>IF(C8="N/A", 0, INDEX('Probability Tables'!$K$18:$K$19, MATCH(C8, 'Probability Tables'!$A$18:$A$19, 0)))</f>
        <v>-1.140161291580982</v>
      </c>
      <c r="J8" s="14">
        <f>'Probability Tables'!$E$4</f>
        <v>-0.95753369040820424</v>
      </c>
      <c r="K8" s="16">
        <f>SUM(H8:J8)</f>
        <v>-3.0212584731924208</v>
      </c>
      <c r="L8" s="15">
        <f>EXP(G8)/(EXP(G8)+EXP(K8))*100</f>
        <v>61.22503943554608</v>
      </c>
      <c r="M8" s="15">
        <f>EXP(K8)/(EXP(K8)+EXP(G8))*100</f>
        <v>38.77496056445392</v>
      </c>
      <c r="N8" s="17">
        <f t="shared" si="0"/>
        <v>0</v>
      </c>
      <c r="O8" s="17">
        <v>0</v>
      </c>
    </row>
    <row r="9" spans="1:15" x14ac:dyDescent="0.25">
      <c r="A9" t="s">
        <v>30</v>
      </c>
      <c r="B9">
        <v>3</v>
      </c>
      <c r="C9" t="s">
        <v>13</v>
      </c>
      <c r="D9" s="13">
        <f>IF(B9="N/A", 0, INDEX('Probability Tables'!$J$10:$J$12, MATCH(B9, 'Probability Tables'!$A$10:$A$12, 0)))</f>
        <v>-0.39196962663327978</v>
      </c>
      <c r="E9" s="13">
        <f>IF(C9="N/A", 0, INDEX('Probability Tables'!$J$18:$J$19, MATCH(C9, 'Probability Tables'!$A$18:$A$19, 0)))</f>
        <v>-0.16113204070663512</v>
      </c>
      <c r="F9" s="13">
        <f>'Probability Tables'!$E$3</f>
        <v>-0.48424598596127871</v>
      </c>
      <c r="G9" s="16">
        <f>SUM(D9:F9)</f>
        <v>-1.0373476533011936</v>
      </c>
      <c r="H9" s="14">
        <f>IF(B9="N/A", 0, INDEX('Probability Tables'!$K$10:$K$12, MATCH(B9, 'Probability Tables'!$A$10:$A$12, 0)))</f>
        <v>-1.0560526742493137</v>
      </c>
      <c r="I9" s="14">
        <f>IF(C9="N/A", 0, INDEX('Probability Tables'!$K$18:$K$19, MATCH(C9, 'Probability Tables'!$A$18:$A$19, 0)))</f>
        <v>-1.140161291580982</v>
      </c>
      <c r="J9" s="14">
        <f>'Probability Tables'!$E$4</f>
        <v>-0.95753369040820424</v>
      </c>
      <c r="K9" s="16">
        <f>SUM(H9:J9)</f>
        <v>-3.1537476562385001</v>
      </c>
      <c r="L9" s="15">
        <f>EXP(G9)/(EXP(G9)+EXP(K9))*100</f>
        <v>89.248698327567837</v>
      </c>
      <c r="M9" s="15">
        <f>EXP(K9)/(EXP(K9)+EXP(G9))*100</f>
        <v>10.75130167243216</v>
      </c>
      <c r="N9" s="17">
        <f t="shared" si="0"/>
        <v>0</v>
      </c>
      <c r="O9" s="17">
        <v>0</v>
      </c>
    </row>
    <row r="10" spans="1:15" x14ac:dyDescent="0.25">
      <c r="A10" t="s">
        <v>31</v>
      </c>
      <c r="B10">
        <v>3</v>
      </c>
      <c r="C10" t="s">
        <v>17</v>
      </c>
      <c r="D10" s="13">
        <f>IF(B10="N/A", 0, INDEX('Probability Tables'!$J$10:$J$12, MATCH(B10, 'Probability Tables'!$A$10:$A$12, 0)))</f>
        <v>-0.39196962663327978</v>
      </c>
      <c r="E10" s="13">
        <f>IF(C10="N/A", 0, INDEX('Probability Tables'!$J$18:$J$19, MATCH(C10, 'Probability Tables'!$A$18:$A$19, 0)))</f>
        <v>-1.9050155618886613</v>
      </c>
      <c r="F10" s="13">
        <f>'Probability Tables'!$E$3</f>
        <v>-0.48424598596127871</v>
      </c>
      <c r="G10" s="16">
        <f>SUM(D10:F10)</f>
        <v>-2.7812311744832199</v>
      </c>
      <c r="H10" s="14">
        <f>IF(B10="N/A", 0, INDEX('Probability Tables'!$K$10:$K$12, MATCH(B10, 'Probability Tables'!$A$10:$A$12, 0)))</f>
        <v>-1.0560526742493137</v>
      </c>
      <c r="I10" s="14">
        <f>IF(C10="N/A", 0, INDEX('Probability Tables'!$K$18:$K$19, MATCH(C10, 'Probability Tables'!$A$18:$A$19, 0)))</f>
        <v>-0.38532054201569693</v>
      </c>
      <c r="J10" s="14">
        <f>'Probability Tables'!$E$4</f>
        <v>-0.95753369040820424</v>
      </c>
      <c r="K10" s="16">
        <f>SUM(H10:J10)</f>
        <v>-2.3989069066732149</v>
      </c>
      <c r="L10" s="15">
        <f>EXP(G10)/(EXP(G10)+EXP(K10))*100</f>
        <v>40.556643446944641</v>
      </c>
      <c r="M10" s="15">
        <f>EXP(K10)/(EXP(K10)+EXP(G10))*100</f>
        <v>59.443356553055359</v>
      </c>
      <c r="N10" s="17">
        <f t="shared" si="0"/>
        <v>1</v>
      </c>
      <c r="O10" s="17">
        <v>1</v>
      </c>
    </row>
    <row r="11" spans="1:15" x14ac:dyDescent="0.25">
      <c r="A11" t="s">
        <v>32</v>
      </c>
      <c r="B11">
        <v>2</v>
      </c>
      <c r="C11" t="s">
        <v>17</v>
      </c>
      <c r="D11" s="13">
        <f>IF(B11="N/A", 0, INDEX('Probability Tables'!$J$10:$J$12, MATCH(B11, 'Probability Tables'!$A$10:$A$12, 0)))</f>
        <v>-1.7285805676065233</v>
      </c>
      <c r="E11" s="13">
        <f>IF(C11="N/A", 0, INDEX('Probability Tables'!$J$18:$J$19, MATCH(C11, 'Probability Tables'!$A$18:$A$19, 0)))</f>
        <v>-1.9050155618886613</v>
      </c>
      <c r="F11" s="13">
        <f>'Probability Tables'!$E$3</f>
        <v>-0.48424598596127871</v>
      </c>
      <c r="G11" s="16">
        <f>SUM(D11:F11)</f>
        <v>-4.1178421154564635</v>
      </c>
      <c r="H11" s="14">
        <f>IF(B11="N/A", 0, INDEX('Probability Tables'!$K$10:$K$12, MATCH(B11, 'Probability Tables'!$A$10:$A$12, 0)))</f>
        <v>-1.3662076025531533</v>
      </c>
      <c r="I11" s="14">
        <f>IF(C11="N/A", 0, INDEX('Probability Tables'!$K$18:$K$19, MATCH(C11, 'Probability Tables'!$A$18:$A$19, 0)))</f>
        <v>-0.38532054201569693</v>
      </c>
      <c r="J11" s="14">
        <f>'Probability Tables'!$E$4</f>
        <v>-0.95753369040820424</v>
      </c>
      <c r="K11" s="16">
        <f>SUM(H11:J11)</f>
        <v>-2.7090618349770543</v>
      </c>
      <c r="L11" s="15">
        <f>EXP(G11)/(EXP(G11)+EXP(K11))*100</f>
        <v>19.642650943541177</v>
      </c>
      <c r="M11" s="15">
        <f>EXP(K11)/(EXP(K11)+EXP(G11))*100</f>
        <v>80.357349056458816</v>
      </c>
      <c r="N11" s="17">
        <f t="shared" si="0"/>
        <v>1</v>
      </c>
      <c r="O11" s="17">
        <v>1</v>
      </c>
    </row>
    <row r="12" spans="1:15" x14ac:dyDescent="0.25">
      <c r="A12" t="s">
        <v>33</v>
      </c>
      <c r="B12">
        <v>3</v>
      </c>
      <c r="C12" t="s">
        <v>17</v>
      </c>
      <c r="D12" s="13">
        <f>IF(B12="N/A", 0, INDEX('Probability Tables'!$J$10:$J$12, MATCH(B12, 'Probability Tables'!$A$10:$A$12, 0)))</f>
        <v>-0.39196962663327978</v>
      </c>
      <c r="E12" s="13">
        <f>IF(C12="N/A", 0, INDEX('Probability Tables'!$J$18:$J$19, MATCH(C12, 'Probability Tables'!$A$18:$A$19, 0)))</f>
        <v>-1.9050155618886613</v>
      </c>
      <c r="F12" s="13">
        <f>'Probability Tables'!$E$3</f>
        <v>-0.48424598596127871</v>
      </c>
      <c r="G12" s="16">
        <f>SUM(D12:F12)</f>
        <v>-2.7812311744832199</v>
      </c>
      <c r="H12" s="14">
        <f>IF(B12="N/A", 0, INDEX('Probability Tables'!$K$10:$K$12, MATCH(B12, 'Probability Tables'!$A$10:$A$12, 0)))</f>
        <v>-1.0560526742493137</v>
      </c>
      <c r="I12" s="14">
        <f>IF(C12="N/A", 0, INDEX('Probability Tables'!$K$18:$K$19, MATCH(C12, 'Probability Tables'!$A$18:$A$19, 0)))</f>
        <v>-0.38532054201569693</v>
      </c>
      <c r="J12" s="14">
        <f>'Probability Tables'!$E$4</f>
        <v>-0.95753369040820424</v>
      </c>
      <c r="K12" s="16">
        <f>SUM(H12:J12)</f>
        <v>-2.3989069066732149</v>
      </c>
      <c r="L12" s="15">
        <f>EXP(G12)/(EXP(G12)+EXP(K12))*100</f>
        <v>40.556643446944641</v>
      </c>
      <c r="M12" s="15">
        <f>EXP(K12)/(EXP(K12)+EXP(G12))*100</f>
        <v>59.443356553055359</v>
      </c>
      <c r="N12" s="17">
        <f t="shared" si="0"/>
        <v>1</v>
      </c>
      <c r="O12" s="17">
        <v>1</v>
      </c>
    </row>
    <row r="13" spans="1:15" x14ac:dyDescent="0.25">
      <c r="A13" t="s">
        <v>36</v>
      </c>
      <c r="B13">
        <v>1</v>
      </c>
      <c r="C13" t="s">
        <v>17</v>
      </c>
      <c r="D13" s="13">
        <f>IF(B13="N/A", 0, INDEX('Probability Tables'!$J$10:$J$12, MATCH(B13, 'Probability Tables'!$A$10:$A$12, 0)))</f>
        <v>-1.9190988916046565</v>
      </c>
      <c r="E13" s="13">
        <f>IF(C13="N/A", 0, INDEX('Probability Tables'!$J$18:$J$19, MATCH(C13, 'Probability Tables'!$A$18:$A$19, 0)))</f>
        <v>-1.9050155618886613</v>
      </c>
      <c r="F13" s="13">
        <f>'Probability Tables'!$E$3</f>
        <v>-0.48424598596127871</v>
      </c>
      <c r="G13" s="16">
        <f>SUM(D13:F13)</f>
        <v>-4.3083604394545967</v>
      </c>
      <c r="H13" s="14">
        <f>IF(B13="N/A", 0, INDEX('Probability Tables'!$K$10:$K$12, MATCH(B13, 'Probability Tables'!$A$10:$A$12, 0)))</f>
        <v>-0.92356349120323478</v>
      </c>
      <c r="I13" s="14">
        <f>IF(C13="N/A", 0, INDEX('Probability Tables'!$K$18:$K$19, MATCH(C13, 'Probability Tables'!$A$18:$A$19, 0)))</f>
        <v>-0.38532054201569693</v>
      </c>
      <c r="J13" s="14">
        <f>'Probability Tables'!$E$4</f>
        <v>-0.95753369040820424</v>
      </c>
      <c r="K13" s="16">
        <f>SUM(H13:J13)</f>
        <v>-2.2664177236271361</v>
      </c>
      <c r="L13" s="15">
        <f>EXP(G13)/(EXP(G13)+EXP(K13))*100</f>
        <v>11.486906021130352</v>
      </c>
      <c r="M13" s="15">
        <f>EXP(K13)/(EXP(K13)+EXP(G13))*100</f>
        <v>88.513093978869648</v>
      </c>
      <c r="N13" s="17">
        <f t="shared" si="0"/>
        <v>1</v>
      </c>
      <c r="O13" s="17">
        <v>1</v>
      </c>
    </row>
    <row r="14" spans="1:15" x14ac:dyDescent="0.25">
      <c r="A14" t="s">
        <v>38</v>
      </c>
      <c r="B14">
        <v>3</v>
      </c>
      <c r="C14" t="s">
        <v>13</v>
      </c>
      <c r="D14" s="13">
        <f>IF(B14="N/A", 0, INDEX('Probability Tables'!$J$10:$J$12, MATCH(B14, 'Probability Tables'!$A$10:$A$12, 0)))</f>
        <v>-0.39196962663327978</v>
      </c>
      <c r="E14" s="13">
        <f>IF(C14="N/A", 0, INDEX('Probability Tables'!$J$18:$J$19, MATCH(C14, 'Probability Tables'!$A$18:$A$19, 0)))</f>
        <v>-0.16113204070663512</v>
      </c>
      <c r="F14" s="13">
        <f>'Probability Tables'!$E$3</f>
        <v>-0.48424598596127871</v>
      </c>
      <c r="G14" s="16">
        <f>SUM(D14:F14)</f>
        <v>-1.0373476533011936</v>
      </c>
      <c r="H14" s="14">
        <f>IF(B14="N/A", 0, INDEX('Probability Tables'!$K$10:$K$12, MATCH(B14, 'Probability Tables'!$A$10:$A$12, 0)))</f>
        <v>-1.0560526742493137</v>
      </c>
      <c r="I14" s="14">
        <f>IF(C14="N/A", 0, INDEX('Probability Tables'!$K$18:$K$19, MATCH(C14, 'Probability Tables'!$A$18:$A$19, 0)))</f>
        <v>-1.140161291580982</v>
      </c>
      <c r="J14" s="14">
        <f>'Probability Tables'!$E$4</f>
        <v>-0.95753369040820424</v>
      </c>
      <c r="K14" s="16">
        <f>SUM(H14:J14)</f>
        <v>-3.1537476562385001</v>
      </c>
      <c r="L14" s="15">
        <f>EXP(G14)/(EXP(G14)+EXP(K14))*100</f>
        <v>89.248698327567837</v>
      </c>
      <c r="M14" s="15">
        <f>EXP(K14)/(EXP(K14)+EXP(G14))*100</f>
        <v>10.75130167243216</v>
      </c>
      <c r="N14" s="17">
        <f t="shared" si="0"/>
        <v>0</v>
      </c>
      <c r="O14" s="17">
        <v>0</v>
      </c>
    </row>
    <row r="15" spans="1:15" x14ac:dyDescent="0.25">
      <c r="A15" t="s">
        <v>40</v>
      </c>
      <c r="B15">
        <v>3</v>
      </c>
      <c r="C15" t="s">
        <v>13</v>
      </c>
      <c r="D15" s="13">
        <f>IF(B15="N/A", 0, INDEX('Probability Tables'!$J$10:$J$12, MATCH(B15, 'Probability Tables'!$A$10:$A$12, 0)))</f>
        <v>-0.39196962663327978</v>
      </c>
      <c r="E15" s="13">
        <f>IF(C15="N/A", 0, INDEX('Probability Tables'!$J$18:$J$19, MATCH(C15, 'Probability Tables'!$A$18:$A$19, 0)))</f>
        <v>-0.16113204070663512</v>
      </c>
      <c r="F15" s="13">
        <f>'Probability Tables'!$E$3</f>
        <v>-0.48424598596127871</v>
      </c>
      <c r="G15" s="16">
        <f>SUM(D15:F15)</f>
        <v>-1.0373476533011936</v>
      </c>
      <c r="H15" s="14">
        <f>IF(B15="N/A", 0, INDEX('Probability Tables'!$K$10:$K$12, MATCH(B15, 'Probability Tables'!$A$10:$A$12, 0)))</f>
        <v>-1.0560526742493137</v>
      </c>
      <c r="I15" s="14">
        <f>IF(C15="N/A", 0, INDEX('Probability Tables'!$K$18:$K$19, MATCH(C15, 'Probability Tables'!$A$18:$A$19, 0)))</f>
        <v>-1.140161291580982</v>
      </c>
      <c r="J15" s="14">
        <f>'Probability Tables'!$E$4</f>
        <v>-0.95753369040820424</v>
      </c>
      <c r="K15" s="16">
        <f>SUM(H15:J15)</f>
        <v>-3.1537476562385001</v>
      </c>
      <c r="L15" s="15">
        <f>EXP(G15)/(EXP(G15)+EXP(K15))*100</f>
        <v>89.248698327567837</v>
      </c>
      <c r="M15" s="15">
        <f>EXP(K15)/(EXP(K15)+EXP(G15))*100</f>
        <v>10.75130167243216</v>
      </c>
      <c r="N15" s="17">
        <f t="shared" si="0"/>
        <v>0</v>
      </c>
      <c r="O15" s="17">
        <v>0</v>
      </c>
    </row>
    <row r="16" spans="1:15" x14ac:dyDescent="0.25">
      <c r="A16" t="s">
        <v>41</v>
      </c>
      <c r="B16">
        <v>3</v>
      </c>
      <c r="C16" t="s">
        <v>17</v>
      </c>
      <c r="D16" s="13">
        <f>IF(B16="N/A", 0, INDEX('Probability Tables'!$J$10:$J$12, MATCH(B16, 'Probability Tables'!$A$10:$A$12, 0)))</f>
        <v>-0.39196962663327978</v>
      </c>
      <c r="E16" s="13">
        <f>IF(C16="N/A", 0, INDEX('Probability Tables'!$J$18:$J$19, MATCH(C16, 'Probability Tables'!$A$18:$A$19, 0)))</f>
        <v>-1.9050155618886613</v>
      </c>
      <c r="F16" s="13">
        <f>'Probability Tables'!$E$3</f>
        <v>-0.48424598596127871</v>
      </c>
      <c r="G16" s="16">
        <f>SUM(D16:F16)</f>
        <v>-2.7812311744832199</v>
      </c>
      <c r="H16" s="14">
        <f>IF(B16="N/A", 0, INDEX('Probability Tables'!$K$10:$K$12, MATCH(B16, 'Probability Tables'!$A$10:$A$12, 0)))</f>
        <v>-1.0560526742493137</v>
      </c>
      <c r="I16" s="14">
        <f>IF(C16="N/A", 0, INDEX('Probability Tables'!$K$18:$K$19, MATCH(C16, 'Probability Tables'!$A$18:$A$19, 0)))</f>
        <v>-0.38532054201569693</v>
      </c>
      <c r="J16" s="14">
        <f>'Probability Tables'!$E$4</f>
        <v>-0.95753369040820424</v>
      </c>
      <c r="K16" s="16">
        <f>SUM(H16:J16)</f>
        <v>-2.3989069066732149</v>
      </c>
      <c r="L16" s="15">
        <f>EXP(G16)/(EXP(G16)+EXP(K16))*100</f>
        <v>40.556643446944641</v>
      </c>
      <c r="M16" s="15">
        <f>EXP(K16)/(EXP(K16)+EXP(G16))*100</f>
        <v>59.443356553055359</v>
      </c>
      <c r="N16" s="17">
        <f t="shared" si="0"/>
        <v>1</v>
      </c>
      <c r="O16" s="17">
        <v>0</v>
      </c>
    </row>
    <row r="17" spans="1:15" x14ac:dyDescent="0.25">
      <c r="A17" t="s">
        <v>42</v>
      </c>
      <c r="B17">
        <v>2</v>
      </c>
      <c r="C17" t="s">
        <v>17</v>
      </c>
      <c r="D17" s="13">
        <f>IF(B17="N/A", 0, INDEX('Probability Tables'!$J$10:$J$12, MATCH(B17, 'Probability Tables'!$A$10:$A$12, 0)))</f>
        <v>-1.7285805676065233</v>
      </c>
      <c r="E17" s="13">
        <f>IF(C17="N/A", 0, INDEX('Probability Tables'!$J$18:$J$19, MATCH(C17, 'Probability Tables'!$A$18:$A$19, 0)))</f>
        <v>-1.9050155618886613</v>
      </c>
      <c r="F17" s="13">
        <f>'Probability Tables'!$E$3</f>
        <v>-0.48424598596127871</v>
      </c>
      <c r="G17" s="16">
        <f>SUM(D17:F17)</f>
        <v>-4.1178421154564635</v>
      </c>
      <c r="H17" s="14">
        <f>IF(B17="N/A", 0, INDEX('Probability Tables'!$K$10:$K$12, MATCH(B17, 'Probability Tables'!$A$10:$A$12, 0)))</f>
        <v>-1.3662076025531533</v>
      </c>
      <c r="I17" s="14">
        <f>IF(C17="N/A", 0, INDEX('Probability Tables'!$K$18:$K$19, MATCH(C17, 'Probability Tables'!$A$18:$A$19, 0)))</f>
        <v>-0.38532054201569693</v>
      </c>
      <c r="J17" s="14">
        <f>'Probability Tables'!$E$4</f>
        <v>-0.95753369040820424</v>
      </c>
      <c r="K17" s="16">
        <f>SUM(H17:J17)</f>
        <v>-2.7090618349770543</v>
      </c>
      <c r="L17" s="15">
        <f>EXP(G17)/(EXP(G17)+EXP(K17))*100</f>
        <v>19.642650943541177</v>
      </c>
      <c r="M17" s="15">
        <f>EXP(K17)/(EXP(K17)+EXP(G17))*100</f>
        <v>80.357349056458816</v>
      </c>
      <c r="N17" s="17">
        <f t="shared" si="0"/>
        <v>1</v>
      </c>
      <c r="O17" s="17">
        <v>1</v>
      </c>
    </row>
    <row r="18" spans="1:15" x14ac:dyDescent="0.25">
      <c r="A18" t="s">
        <v>43</v>
      </c>
      <c r="B18">
        <v>3</v>
      </c>
      <c r="C18" t="s">
        <v>13</v>
      </c>
      <c r="D18" s="13">
        <f>IF(B18="N/A", 0, INDEX('Probability Tables'!$J$10:$J$12, MATCH(B18, 'Probability Tables'!$A$10:$A$12, 0)))</f>
        <v>-0.39196962663327978</v>
      </c>
      <c r="E18" s="13">
        <f>IF(C18="N/A", 0, INDEX('Probability Tables'!$J$18:$J$19, MATCH(C18, 'Probability Tables'!$A$18:$A$19, 0)))</f>
        <v>-0.16113204070663512</v>
      </c>
      <c r="F18" s="13">
        <f>'Probability Tables'!$E$3</f>
        <v>-0.48424598596127871</v>
      </c>
      <c r="G18" s="16">
        <f>SUM(D18:F18)</f>
        <v>-1.0373476533011936</v>
      </c>
      <c r="H18" s="14">
        <f>IF(B18="N/A", 0, INDEX('Probability Tables'!$K$10:$K$12, MATCH(B18, 'Probability Tables'!$A$10:$A$12, 0)))</f>
        <v>-1.0560526742493137</v>
      </c>
      <c r="I18" s="14">
        <f>IF(C18="N/A", 0, INDEX('Probability Tables'!$K$18:$K$19, MATCH(C18, 'Probability Tables'!$A$18:$A$19, 0)))</f>
        <v>-1.140161291580982</v>
      </c>
      <c r="J18" s="14">
        <f>'Probability Tables'!$E$4</f>
        <v>-0.95753369040820424</v>
      </c>
      <c r="K18" s="16">
        <f>SUM(H18:J18)</f>
        <v>-3.1537476562385001</v>
      </c>
      <c r="L18" s="15">
        <f>EXP(G18)/(EXP(G18)+EXP(K18))*100</f>
        <v>89.248698327567837</v>
      </c>
      <c r="M18" s="15">
        <f>EXP(K18)/(EXP(K18)+EXP(G18))*100</f>
        <v>10.75130167243216</v>
      </c>
      <c r="N18" s="17">
        <f t="shared" si="0"/>
        <v>0</v>
      </c>
      <c r="O18" s="17">
        <v>0</v>
      </c>
    </row>
    <row r="19" spans="1:15" x14ac:dyDescent="0.25">
      <c r="A19" t="s">
        <v>44</v>
      </c>
      <c r="B19">
        <v>2</v>
      </c>
      <c r="C19" t="s">
        <v>13</v>
      </c>
      <c r="D19" s="13">
        <f>IF(B19="N/A", 0, INDEX('Probability Tables'!$J$10:$J$12, MATCH(B19, 'Probability Tables'!$A$10:$A$12, 0)))</f>
        <v>-1.7285805676065233</v>
      </c>
      <c r="E19" s="13">
        <f>IF(C19="N/A", 0, INDEX('Probability Tables'!$J$18:$J$19, MATCH(C19, 'Probability Tables'!$A$18:$A$19, 0)))</f>
        <v>-0.16113204070663512</v>
      </c>
      <c r="F19" s="13">
        <f>'Probability Tables'!$E$3</f>
        <v>-0.48424598596127871</v>
      </c>
      <c r="G19" s="16">
        <f>SUM(D19:F19)</f>
        <v>-2.3739585942744372</v>
      </c>
      <c r="H19" s="14">
        <f>IF(B19="N/A", 0, INDEX('Probability Tables'!$K$10:$K$12, MATCH(B19, 'Probability Tables'!$A$10:$A$12, 0)))</f>
        <v>-1.3662076025531533</v>
      </c>
      <c r="I19" s="14">
        <f>IF(C19="N/A", 0, INDEX('Probability Tables'!$K$18:$K$19, MATCH(C19, 'Probability Tables'!$A$18:$A$19, 0)))</f>
        <v>-1.140161291580982</v>
      </c>
      <c r="J19" s="14">
        <f>'Probability Tables'!$E$4</f>
        <v>-0.95753369040820424</v>
      </c>
      <c r="K19" s="16">
        <f>SUM(H19:J19)</f>
        <v>-3.4639025845423395</v>
      </c>
      <c r="L19" s="15">
        <f>EXP(G19)/(EXP(G19)+EXP(K19))*100</f>
        <v>74.837117446257906</v>
      </c>
      <c r="M19" s="15">
        <f>EXP(K19)/(EXP(K19)+EXP(G19))*100</f>
        <v>25.162882553742101</v>
      </c>
      <c r="N19" s="17">
        <f t="shared" si="0"/>
        <v>0</v>
      </c>
      <c r="O19" s="17">
        <v>1</v>
      </c>
    </row>
    <row r="20" spans="1:15" x14ac:dyDescent="0.25">
      <c r="A20" t="s">
        <v>45</v>
      </c>
      <c r="B20">
        <v>3</v>
      </c>
      <c r="C20" t="s">
        <v>17</v>
      </c>
      <c r="D20" s="13">
        <f>IF(B20="N/A", 0, INDEX('Probability Tables'!$J$10:$J$12, MATCH(B20, 'Probability Tables'!$A$10:$A$12, 0)))</f>
        <v>-0.39196962663327978</v>
      </c>
      <c r="E20" s="13">
        <f>IF(C20="N/A", 0, INDEX('Probability Tables'!$J$18:$J$19, MATCH(C20, 'Probability Tables'!$A$18:$A$19, 0)))</f>
        <v>-1.9050155618886613</v>
      </c>
      <c r="F20" s="13">
        <f>'Probability Tables'!$E$3</f>
        <v>-0.48424598596127871</v>
      </c>
      <c r="G20" s="16">
        <f>SUM(D20:F20)</f>
        <v>-2.7812311744832199</v>
      </c>
      <c r="H20" s="14">
        <f>IF(B20="N/A", 0, INDEX('Probability Tables'!$K$10:$K$12, MATCH(B20, 'Probability Tables'!$A$10:$A$12, 0)))</f>
        <v>-1.0560526742493137</v>
      </c>
      <c r="I20" s="14">
        <f>IF(C20="N/A", 0, INDEX('Probability Tables'!$K$18:$K$19, MATCH(C20, 'Probability Tables'!$A$18:$A$19, 0)))</f>
        <v>-0.38532054201569693</v>
      </c>
      <c r="J20" s="14">
        <f>'Probability Tables'!$E$4</f>
        <v>-0.95753369040820424</v>
      </c>
      <c r="K20" s="16">
        <f>SUM(H20:J20)</f>
        <v>-2.3989069066732149</v>
      </c>
      <c r="L20" s="15">
        <f>EXP(G20)/(EXP(G20)+EXP(K20))*100</f>
        <v>40.556643446944641</v>
      </c>
      <c r="M20" s="15">
        <f>EXP(K20)/(EXP(K20)+EXP(G20))*100</f>
        <v>59.443356553055359</v>
      </c>
      <c r="N20" s="17">
        <f t="shared" si="0"/>
        <v>1</v>
      </c>
      <c r="O20" s="17">
        <v>0</v>
      </c>
    </row>
    <row r="21" spans="1:15" x14ac:dyDescent="0.25">
      <c r="A21" t="s">
        <v>46</v>
      </c>
      <c r="B21">
        <v>3</v>
      </c>
      <c r="C21" t="s">
        <v>17</v>
      </c>
      <c r="D21" s="13">
        <f>IF(B21="N/A", 0, INDEX('Probability Tables'!$J$10:$J$12, MATCH(B21, 'Probability Tables'!$A$10:$A$12, 0)))</f>
        <v>-0.39196962663327978</v>
      </c>
      <c r="E21" s="13">
        <f>IF(C21="N/A", 0, INDEX('Probability Tables'!$J$18:$J$19, MATCH(C21, 'Probability Tables'!$A$18:$A$19, 0)))</f>
        <v>-1.9050155618886613</v>
      </c>
      <c r="F21" s="13">
        <f>'Probability Tables'!$E$3</f>
        <v>-0.48424598596127871</v>
      </c>
      <c r="G21" s="16">
        <f>SUM(D21:F21)</f>
        <v>-2.7812311744832199</v>
      </c>
      <c r="H21" s="14">
        <f>IF(B21="N/A", 0, INDEX('Probability Tables'!$K$10:$K$12, MATCH(B21, 'Probability Tables'!$A$10:$A$12, 0)))</f>
        <v>-1.0560526742493137</v>
      </c>
      <c r="I21" s="14">
        <f>IF(C21="N/A", 0, INDEX('Probability Tables'!$K$18:$K$19, MATCH(C21, 'Probability Tables'!$A$18:$A$19, 0)))</f>
        <v>-0.38532054201569693</v>
      </c>
      <c r="J21" s="14">
        <f>'Probability Tables'!$E$4</f>
        <v>-0.95753369040820424</v>
      </c>
      <c r="K21" s="16">
        <f>SUM(H21:J21)</f>
        <v>-2.3989069066732149</v>
      </c>
      <c r="L21" s="15">
        <f>EXP(G21)/(EXP(G21)+EXP(K21))*100</f>
        <v>40.556643446944641</v>
      </c>
      <c r="M21" s="15">
        <f>EXP(K21)/(EXP(K21)+EXP(G21))*100</f>
        <v>59.443356553055359</v>
      </c>
      <c r="N21" s="17">
        <f t="shared" si="0"/>
        <v>1</v>
      </c>
      <c r="O21" s="17">
        <v>1</v>
      </c>
    </row>
    <row r="22" spans="1:15" x14ac:dyDescent="0.25">
      <c r="A22" t="s">
        <v>47</v>
      </c>
      <c r="B22">
        <v>2</v>
      </c>
      <c r="C22" t="s">
        <v>13</v>
      </c>
      <c r="D22" s="13">
        <f>IF(B22="N/A", 0, INDEX('Probability Tables'!$J$10:$J$12, MATCH(B22, 'Probability Tables'!$A$10:$A$12, 0)))</f>
        <v>-1.7285805676065233</v>
      </c>
      <c r="E22" s="13">
        <f>IF(C22="N/A", 0, INDEX('Probability Tables'!$J$18:$J$19, MATCH(C22, 'Probability Tables'!$A$18:$A$19, 0)))</f>
        <v>-0.16113204070663512</v>
      </c>
      <c r="F22" s="13">
        <f>'Probability Tables'!$E$3</f>
        <v>-0.48424598596127871</v>
      </c>
      <c r="G22" s="16">
        <f>SUM(D22:F22)</f>
        <v>-2.3739585942744372</v>
      </c>
      <c r="H22" s="14">
        <f>IF(B22="N/A", 0, INDEX('Probability Tables'!$K$10:$K$12, MATCH(B22, 'Probability Tables'!$A$10:$A$12, 0)))</f>
        <v>-1.3662076025531533</v>
      </c>
      <c r="I22" s="14">
        <f>IF(C22="N/A", 0, INDEX('Probability Tables'!$K$18:$K$19, MATCH(C22, 'Probability Tables'!$A$18:$A$19, 0)))</f>
        <v>-1.140161291580982</v>
      </c>
      <c r="J22" s="14">
        <f>'Probability Tables'!$E$4</f>
        <v>-0.95753369040820424</v>
      </c>
      <c r="K22" s="16">
        <f>SUM(H22:J22)</f>
        <v>-3.4639025845423395</v>
      </c>
      <c r="L22" s="15">
        <f>EXP(G22)/(EXP(G22)+EXP(K22))*100</f>
        <v>74.837117446257906</v>
      </c>
      <c r="M22" s="15">
        <f>EXP(K22)/(EXP(K22)+EXP(G22))*100</f>
        <v>25.162882553742101</v>
      </c>
      <c r="N22" s="17">
        <f t="shared" si="0"/>
        <v>0</v>
      </c>
      <c r="O22" s="17">
        <v>0</v>
      </c>
    </row>
    <row r="23" spans="1:15" x14ac:dyDescent="0.25">
      <c r="A23" t="s">
        <v>48</v>
      </c>
      <c r="B23">
        <v>2</v>
      </c>
      <c r="C23" t="s">
        <v>13</v>
      </c>
      <c r="D23" s="13">
        <f>IF(B23="N/A", 0, INDEX('Probability Tables'!$J$10:$J$12, MATCH(B23, 'Probability Tables'!$A$10:$A$12, 0)))</f>
        <v>-1.7285805676065233</v>
      </c>
      <c r="E23" s="13">
        <f>IF(C23="N/A", 0, INDEX('Probability Tables'!$J$18:$J$19, MATCH(C23, 'Probability Tables'!$A$18:$A$19, 0)))</f>
        <v>-0.16113204070663512</v>
      </c>
      <c r="F23" s="13">
        <f>'Probability Tables'!$E$3</f>
        <v>-0.48424598596127871</v>
      </c>
      <c r="G23" s="16">
        <f>SUM(D23:F23)</f>
        <v>-2.3739585942744372</v>
      </c>
      <c r="H23" s="14">
        <f>IF(B23="N/A", 0, INDEX('Probability Tables'!$K$10:$K$12, MATCH(B23, 'Probability Tables'!$A$10:$A$12, 0)))</f>
        <v>-1.3662076025531533</v>
      </c>
      <c r="I23" s="14">
        <f>IF(C23="N/A", 0, INDEX('Probability Tables'!$K$18:$K$19, MATCH(C23, 'Probability Tables'!$A$18:$A$19, 0)))</f>
        <v>-1.140161291580982</v>
      </c>
      <c r="J23" s="14">
        <f>'Probability Tables'!$E$4</f>
        <v>-0.95753369040820424</v>
      </c>
      <c r="K23" s="16">
        <f>SUM(H23:J23)</f>
        <v>-3.4639025845423395</v>
      </c>
      <c r="L23" s="15">
        <f>EXP(G23)/(EXP(G23)+EXP(K23))*100</f>
        <v>74.837117446257906</v>
      </c>
      <c r="M23" s="15">
        <f>EXP(K23)/(EXP(K23)+EXP(G23))*100</f>
        <v>25.162882553742101</v>
      </c>
      <c r="N23" s="17">
        <f t="shared" si="0"/>
        <v>0</v>
      </c>
      <c r="O23" s="17">
        <v>1</v>
      </c>
    </row>
    <row r="24" spans="1:15" x14ac:dyDescent="0.25">
      <c r="A24" t="s">
        <v>50</v>
      </c>
      <c r="B24">
        <v>3</v>
      </c>
      <c r="C24" t="s">
        <v>17</v>
      </c>
      <c r="D24" s="13">
        <f>IF(B24="N/A", 0, INDEX('Probability Tables'!$J$10:$J$12, MATCH(B24, 'Probability Tables'!$A$10:$A$12, 0)))</f>
        <v>-0.39196962663327978</v>
      </c>
      <c r="E24" s="13">
        <f>IF(C24="N/A", 0, INDEX('Probability Tables'!$J$18:$J$19, MATCH(C24, 'Probability Tables'!$A$18:$A$19, 0)))</f>
        <v>-1.9050155618886613</v>
      </c>
      <c r="F24" s="13">
        <f>'Probability Tables'!$E$3</f>
        <v>-0.48424598596127871</v>
      </c>
      <c r="G24" s="16">
        <f>SUM(D24:F24)</f>
        <v>-2.7812311744832199</v>
      </c>
      <c r="H24" s="14">
        <f>IF(B24="N/A", 0, INDEX('Probability Tables'!$K$10:$K$12, MATCH(B24, 'Probability Tables'!$A$10:$A$12, 0)))</f>
        <v>-1.0560526742493137</v>
      </c>
      <c r="I24" s="14">
        <f>IF(C24="N/A", 0, INDEX('Probability Tables'!$K$18:$K$19, MATCH(C24, 'Probability Tables'!$A$18:$A$19, 0)))</f>
        <v>-0.38532054201569693</v>
      </c>
      <c r="J24" s="14">
        <f>'Probability Tables'!$E$4</f>
        <v>-0.95753369040820424</v>
      </c>
      <c r="K24" s="16">
        <f>SUM(H24:J24)</f>
        <v>-2.3989069066732149</v>
      </c>
      <c r="L24" s="15">
        <f>EXP(G24)/(EXP(G24)+EXP(K24))*100</f>
        <v>40.556643446944641</v>
      </c>
      <c r="M24" s="15">
        <f>EXP(K24)/(EXP(K24)+EXP(G24))*100</f>
        <v>59.443356553055359</v>
      </c>
      <c r="N24" s="17">
        <f t="shared" si="0"/>
        <v>1</v>
      </c>
      <c r="O24" s="17">
        <v>1</v>
      </c>
    </row>
    <row r="25" spans="1:15" x14ac:dyDescent="0.25">
      <c r="A25" t="s">
        <v>51</v>
      </c>
      <c r="B25">
        <v>1</v>
      </c>
      <c r="C25" t="s">
        <v>13</v>
      </c>
      <c r="D25" s="13">
        <f>IF(B25="N/A", 0, INDEX('Probability Tables'!$J$10:$J$12, MATCH(B25, 'Probability Tables'!$A$10:$A$12, 0)))</f>
        <v>-1.9190988916046565</v>
      </c>
      <c r="E25" s="13">
        <f>IF(C25="N/A", 0, INDEX('Probability Tables'!$J$18:$J$19, MATCH(C25, 'Probability Tables'!$A$18:$A$19, 0)))</f>
        <v>-0.16113204070663512</v>
      </c>
      <c r="F25" s="13">
        <f>'Probability Tables'!$E$3</f>
        <v>-0.48424598596127871</v>
      </c>
      <c r="G25" s="16">
        <f>SUM(D25:F25)</f>
        <v>-2.5644769182725704</v>
      </c>
      <c r="H25" s="14">
        <f>IF(B25="N/A", 0, INDEX('Probability Tables'!$K$10:$K$12, MATCH(B25, 'Probability Tables'!$A$10:$A$12, 0)))</f>
        <v>-0.92356349120323478</v>
      </c>
      <c r="I25" s="14">
        <f>IF(C25="N/A", 0, INDEX('Probability Tables'!$K$18:$K$19, MATCH(C25, 'Probability Tables'!$A$18:$A$19, 0)))</f>
        <v>-1.140161291580982</v>
      </c>
      <c r="J25" s="14">
        <f>'Probability Tables'!$E$4</f>
        <v>-0.95753369040820424</v>
      </c>
      <c r="K25" s="16">
        <f>SUM(H25:J25)</f>
        <v>-3.0212584731924208</v>
      </c>
      <c r="L25" s="15">
        <f>EXP(G25)/(EXP(G25)+EXP(K25))*100</f>
        <v>61.22503943554608</v>
      </c>
      <c r="M25" s="15">
        <f>EXP(K25)/(EXP(K25)+EXP(G25))*100</f>
        <v>38.77496056445392</v>
      </c>
      <c r="N25" s="17">
        <f t="shared" si="0"/>
        <v>0</v>
      </c>
      <c r="O25" s="17">
        <v>1</v>
      </c>
    </row>
    <row r="26" spans="1:15" x14ac:dyDescent="0.25">
      <c r="A26" t="s">
        <v>53</v>
      </c>
      <c r="B26">
        <v>3</v>
      </c>
      <c r="C26" t="s">
        <v>17</v>
      </c>
      <c r="D26" s="13">
        <f>IF(B26="N/A", 0, INDEX('Probability Tables'!$J$10:$J$12, MATCH(B26, 'Probability Tables'!$A$10:$A$12, 0)))</f>
        <v>-0.39196962663327978</v>
      </c>
      <c r="E26" s="13">
        <f>IF(C26="N/A", 0, INDEX('Probability Tables'!$J$18:$J$19, MATCH(C26, 'Probability Tables'!$A$18:$A$19, 0)))</f>
        <v>-1.9050155618886613</v>
      </c>
      <c r="F26" s="13">
        <f>'Probability Tables'!$E$3</f>
        <v>-0.48424598596127871</v>
      </c>
      <c r="G26" s="16">
        <f>SUM(D26:F26)</f>
        <v>-2.7812311744832199</v>
      </c>
      <c r="H26" s="14">
        <f>IF(B26="N/A", 0, INDEX('Probability Tables'!$K$10:$K$12, MATCH(B26, 'Probability Tables'!$A$10:$A$12, 0)))</f>
        <v>-1.0560526742493137</v>
      </c>
      <c r="I26" s="14">
        <f>IF(C26="N/A", 0, INDEX('Probability Tables'!$K$18:$K$19, MATCH(C26, 'Probability Tables'!$A$18:$A$19, 0)))</f>
        <v>-0.38532054201569693</v>
      </c>
      <c r="J26" s="14">
        <f>'Probability Tables'!$E$4</f>
        <v>-0.95753369040820424</v>
      </c>
      <c r="K26" s="16">
        <f>SUM(H26:J26)</f>
        <v>-2.3989069066732149</v>
      </c>
      <c r="L26" s="15">
        <f>EXP(G26)/(EXP(G26)+EXP(K26))*100</f>
        <v>40.556643446944641</v>
      </c>
      <c r="M26" s="15">
        <f>EXP(K26)/(EXP(K26)+EXP(G26))*100</f>
        <v>59.443356553055359</v>
      </c>
      <c r="N26" s="17">
        <f t="shared" si="0"/>
        <v>1</v>
      </c>
      <c r="O26" s="17">
        <v>0</v>
      </c>
    </row>
    <row r="27" spans="1:15" x14ac:dyDescent="0.25">
      <c r="A27" t="s">
        <v>54</v>
      </c>
      <c r="B27">
        <v>3</v>
      </c>
      <c r="C27" t="s">
        <v>17</v>
      </c>
      <c r="D27" s="13">
        <f>IF(B27="N/A", 0, INDEX('Probability Tables'!$J$10:$J$12, MATCH(B27, 'Probability Tables'!$A$10:$A$12, 0)))</f>
        <v>-0.39196962663327978</v>
      </c>
      <c r="E27" s="13">
        <f>IF(C27="N/A", 0, INDEX('Probability Tables'!$J$18:$J$19, MATCH(C27, 'Probability Tables'!$A$18:$A$19, 0)))</f>
        <v>-1.9050155618886613</v>
      </c>
      <c r="F27" s="13">
        <f>'Probability Tables'!$E$3</f>
        <v>-0.48424598596127871</v>
      </c>
      <c r="G27" s="16">
        <f>SUM(D27:F27)</f>
        <v>-2.7812311744832199</v>
      </c>
      <c r="H27" s="14">
        <f>IF(B27="N/A", 0, INDEX('Probability Tables'!$K$10:$K$12, MATCH(B27, 'Probability Tables'!$A$10:$A$12, 0)))</f>
        <v>-1.0560526742493137</v>
      </c>
      <c r="I27" s="14">
        <f>IF(C27="N/A", 0, INDEX('Probability Tables'!$K$18:$K$19, MATCH(C27, 'Probability Tables'!$A$18:$A$19, 0)))</f>
        <v>-0.38532054201569693</v>
      </c>
      <c r="J27" s="14">
        <f>'Probability Tables'!$E$4</f>
        <v>-0.95753369040820424</v>
      </c>
      <c r="K27" s="16">
        <f>SUM(H27:J27)</f>
        <v>-2.3989069066732149</v>
      </c>
      <c r="L27" s="15">
        <f>EXP(G27)/(EXP(G27)+EXP(K27))*100</f>
        <v>40.556643446944641</v>
      </c>
      <c r="M27" s="15">
        <f>EXP(K27)/(EXP(K27)+EXP(G27))*100</f>
        <v>59.443356553055359</v>
      </c>
      <c r="N27" s="17">
        <f t="shared" si="0"/>
        <v>1</v>
      </c>
      <c r="O27" s="17">
        <v>1</v>
      </c>
    </row>
    <row r="28" spans="1:15" x14ac:dyDescent="0.25">
      <c r="A28" t="s">
        <v>55</v>
      </c>
      <c r="B28">
        <v>3</v>
      </c>
      <c r="C28" t="s">
        <v>13</v>
      </c>
      <c r="D28" s="13">
        <f>IF(B28="N/A", 0, INDEX('Probability Tables'!$J$10:$J$12, MATCH(B28, 'Probability Tables'!$A$10:$A$12, 0)))</f>
        <v>-0.39196962663327978</v>
      </c>
      <c r="E28" s="13">
        <f>IF(C28="N/A", 0, INDEX('Probability Tables'!$J$18:$J$19, MATCH(C28, 'Probability Tables'!$A$18:$A$19, 0)))</f>
        <v>-0.16113204070663512</v>
      </c>
      <c r="F28" s="13">
        <f>'Probability Tables'!$E$3</f>
        <v>-0.48424598596127871</v>
      </c>
      <c r="G28" s="16">
        <f>SUM(D28:F28)</f>
        <v>-1.0373476533011936</v>
      </c>
      <c r="H28" s="14">
        <f>IF(B28="N/A", 0, INDEX('Probability Tables'!$K$10:$K$12, MATCH(B28, 'Probability Tables'!$A$10:$A$12, 0)))</f>
        <v>-1.0560526742493137</v>
      </c>
      <c r="I28" s="14">
        <f>IF(C28="N/A", 0, INDEX('Probability Tables'!$K$18:$K$19, MATCH(C28, 'Probability Tables'!$A$18:$A$19, 0)))</f>
        <v>-1.140161291580982</v>
      </c>
      <c r="J28" s="14">
        <f>'Probability Tables'!$E$4</f>
        <v>-0.95753369040820424</v>
      </c>
      <c r="K28" s="16">
        <f>SUM(H28:J28)</f>
        <v>-3.1537476562385001</v>
      </c>
      <c r="L28" s="15">
        <f>EXP(G28)/(EXP(G28)+EXP(K28))*100</f>
        <v>89.248698327567837</v>
      </c>
      <c r="M28" s="15">
        <f>EXP(K28)/(EXP(K28)+EXP(G28))*100</f>
        <v>10.75130167243216</v>
      </c>
      <c r="N28" s="17">
        <f t="shared" si="0"/>
        <v>0</v>
      </c>
      <c r="O28" s="17">
        <v>0</v>
      </c>
    </row>
    <row r="29" spans="1:15" x14ac:dyDescent="0.25">
      <c r="A29" t="s">
        <v>56</v>
      </c>
      <c r="B29">
        <v>1</v>
      </c>
      <c r="C29" t="s">
        <v>13</v>
      </c>
      <c r="D29" s="13">
        <f>IF(B29="N/A", 0, INDEX('Probability Tables'!$J$10:$J$12, MATCH(B29, 'Probability Tables'!$A$10:$A$12, 0)))</f>
        <v>-1.9190988916046565</v>
      </c>
      <c r="E29" s="13">
        <f>IF(C29="N/A", 0, INDEX('Probability Tables'!$J$18:$J$19, MATCH(C29, 'Probability Tables'!$A$18:$A$19, 0)))</f>
        <v>-0.16113204070663512</v>
      </c>
      <c r="F29" s="13">
        <f>'Probability Tables'!$E$3</f>
        <v>-0.48424598596127871</v>
      </c>
      <c r="G29" s="16">
        <f>SUM(D29:F29)</f>
        <v>-2.5644769182725704</v>
      </c>
      <c r="H29" s="14">
        <f>IF(B29="N/A", 0, INDEX('Probability Tables'!$K$10:$K$12, MATCH(B29, 'Probability Tables'!$A$10:$A$12, 0)))</f>
        <v>-0.92356349120323478</v>
      </c>
      <c r="I29" s="14">
        <f>IF(C29="N/A", 0, INDEX('Probability Tables'!$K$18:$K$19, MATCH(C29, 'Probability Tables'!$A$18:$A$19, 0)))</f>
        <v>-1.140161291580982</v>
      </c>
      <c r="J29" s="14">
        <f>'Probability Tables'!$E$4</f>
        <v>-0.95753369040820424</v>
      </c>
      <c r="K29" s="16">
        <f>SUM(H29:J29)</f>
        <v>-3.0212584731924208</v>
      </c>
      <c r="L29" s="15">
        <f>EXP(G29)/(EXP(G29)+EXP(K29))*100</f>
        <v>61.22503943554608</v>
      </c>
      <c r="M29" s="15">
        <f>EXP(K29)/(EXP(K29)+EXP(G29))*100</f>
        <v>38.77496056445392</v>
      </c>
      <c r="N29" s="17">
        <f t="shared" si="0"/>
        <v>0</v>
      </c>
      <c r="O29" s="17">
        <v>0</v>
      </c>
    </row>
    <row r="30" spans="1:15" x14ac:dyDescent="0.25">
      <c r="A30" t="s">
        <v>58</v>
      </c>
      <c r="B30">
        <v>3</v>
      </c>
      <c r="C30" t="s">
        <v>17</v>
      </c>
      <c r="D30" s="13">
        <f>IF(B30="N/A", 0, INDEX('Probability Tables'!$J$10:$J$12, MATCH(B30, 'Probability Tables'!$A$10:$A$12, 0)))</f>
        <v>-0.39196962663327978</v>
      </c>
      <c r="E30" s="13">
        <f>IF(C30="N/A", 0, INDEX('Probability Tables'!$J$18:$J$19, MATCH(C30, 'Probability Tables'!$A$18:$A$19, 0)))</f>
        <v>-1.9050155618886613</v>
      </c>
      <c r="F30" s="13">
        <f>'Probability Tables'!$E$3</f>
        <v>-0.48424598596127871</v>
      </c>
      <c r="G30" s="16">
        <f>SUM(D30:F30)</f>
        <v>-2.7812311744832199</v>
      </c>
      <c r="H30" s="14">
        <f>IF(B30="N/A", 0, INDEX('Probability Tables'!$K$10:$K$12, MATCH(B30, 'Probability Tables'!$A$10:$A$12, 0)))</f>
        <v>-1.0560526742493137</v>
      </c>
      <c r="I30" s="14">
        <f>IF(C30="N/A", 0, INDEX('Probability Tables'!$K$18:$K$19, MATCH(C30, 'Probability Tables'!$A$18:$A$19, 0)))</f>
        <v>-0.38532054201569693</v>
      </c>
      <c r="J30" s="14">
        <f>'Probability Tables'!$E$4</f>
        <v>-0.95753369040820424</v>
      </c>
      <c r="K30" s="16">
        <f>SUM(H30:J30)</f>
        <v>-2.3989069066732149</v>
      </c>
      <c r="L30" s="15">
        <f>EXP(G30)/(EXP(G30)+EXP(K30))*100</f>
        <v>40.556643446944641</v>
      </c>
      <c r="M30" s="15">
        <f>EXP(K30)/(EXP(K30)+EXP(G30))*100</f>
        <v>59.443356553055359</v>
      </c>
      <c r="N30" s="17">
        <f t="shared" si="0"/>
        <v>1</v>
      </c>
      <c r="O30" s="17">
        <v>1</v>
      </c>
    </row>
    <row r="31" spans="1:15" x14ac:dyDescent="0.25">
      <c r="A31" t="s">
        <v>59</v>
      </c>
      <c r="B31">
        <v>3</v>
      </c>
      <c r="C31" t="s">
        <v>13</v>
      </c>
      <c r="D31" s="13">
        <f>IF(B31="N/A", 0, INDEX('Probability Tables'!$J$10:$J$12, MATCH(B31, 'Probability Tables'!$A$10:$A$12, 0)))</f>
        <v>-0.39196962663327978</v>
      </c>
      <c r="E31" s="13">
        <f>IF(C31="N/A", 0, INDEX('Probability Tables'!$J$18:$J$19, MATCH(C31, 'Probability Tables'!$A$18:$A$19, 0)))</f>
        <v>-0.16113204070663512</v>
      </c>
      <c r="F31" s="13">
        <f>'Probability Tables'!$E$3</f>
        <v>-0.48424598596127871</v>
      </c>
      <c r="G31" s="16">
        <f>SUM(D31:F31)</f>
        <v>-1.0373476533011936</v>
      </c>
      <c r="H31" s="14">
        <f>IF(B31="N/A", 0, INDEX('Probability Tables'!$K$10:$K$12, MATCH(B31, 'Probability Tables'!$A$10:$A$12, 0)))</f>
        <v>-1.0560526742493137</v>
      </c>
      <c r="I31" s="14">
        <f>IF(C31="N/A", 0, INDEX('Probability Tables'!$K$18:$K$19, MATCH(C31, 'Probability Tables'!$A$18:$A$19, 0)))</f>
        <v>-1.140161291580982</v>
      </c>
      <c r="J31" s="14">
        <f>'Probability Tables'!$E$4</f>
        <v>-0.95753369040820424</v>
      </c>
      <c r="K31" s="16">
        <f>SUM(H31:J31)</f>
        <v>-3.1537476562385001</v>
      </c>
      <c r="L31" s="15">
        <f>EXP(G31)/(EXP(G31)+EXP(K31))*100</f>
        <v>89.248698327567837</v>
      </c>
      <c r="M31" s="15">
        <f>EXP(K31)/(EXP(K31)+EXP(G31))*100</f>
        <v>10.75130167243216</v>
      </c>
      <c r="N31" s="17">
        <f t="shared" si="0"/>
        <v>0</v>
      </c>
      <c r="O31" s="17">
        <v>0</v>
      </c>
    </row>
    <row r="32" spans="1:15" x14ac:dyDescent="0.25">
      <c r="A32" t="s">
        <v>60</v>
      </c>
      <c r="B32">
        <v>1</v>
      </c>
      <c r="C32" t="s">
        <v>13</v>
      </c>
      <c r="D32" s="13">
        <f>IF(B32="N/A", 0, INDEX('Probability Tables'!$J$10:$J$12, MATCH(B32, 'Probability Tables'!$A$10:$A$12, 0)))</f>
        <v>-1.9190988916046565</v>
      </c>
      <c r="E32" s="13">
        <f>IF(C32="N/A", 0, INDEX('Probability Tables'!$J$18:$J$19, MATCH(C32, 'Probability Tables'!$A$18:$A$19, 0)))</f>
        <v>-0.16113204070663512</v>
      </c>
      <c r="F32" s="13">
        <f>'Probability Tables'!$E$3</f>
        <v>-0.48424598596127871</v>
      </c>
      <c r="G32" s="16">
        <f>SUM(D32:F32)</f>
        <v>-2.5644769182725704</v>
      </c>
      <c r="H32" s="14">
        <f>IF(B32="N/A", 0, INDEX('Probability Tables'!$K$10:$K$12, MATCH(B32, 'Probability Tables'!$A$10:$A$12, 0)))</f>
        <v>-0.92356349120323478</v>
      </c>
      <c r="I32" s="14">
        <f>IF(C32="N/A", 0, INDEX('Probability Tables'!$K$18:$K$19, MATCH(C32, 'Probability Tables'!$A$18:$A$19, 0)))</f>
        <v>-1.140161291580982</v>
      </c>
      <c r="J32" s="14">
        <f>'Probability Tables'!$E$4</f>
        <v>-0.95753369040820424</v>
      </c>
      <c r="K32" s="16">
        <f>SUM(H32:J32)</f>
        <v>-3.0212584731924208</v>
      </c>
      <c r="L32" s="15">
        <f>EXP(G32)/(EXP(G32)+EXP(K32))*100</f>
        <v>61.22503943554608</v>
      </c>
      <c r="M32" s="15">
        <f>EXP(K32)/(EXP(K32)+EXP(G32))*100</f>
        <v>38.77496056445392</v>
      </c>
      <c r="N32" s="17">
        <f t="shared" si="0"/>
        <v>0</v>
      </c>
      <c r="O32" s="17">
        <v>0</v>
      </c>
    </row>
    <row r="33" spans="1:15" x14ac:dyDescent="0.25">
      <c r="A33" t="s">
        <v>62</v>
      </c>
      <c r="B33">
        <v>1</v>
      </c>
      <c r="C33" t="s">
        <v>17</v>
      </c>
      <c r="D33" s="13">
        <f>IF(B33="N/A", 0, INDEX('Probability Tables'!$J$10:$J$12, MATCH(B33, 'Probability Tables'!$A$10:$A$12, 0)))</f>
        <v>-1.9190988916046565</v>
      </c>
      <c r="E33" s="13">
        <f>IF(C33="N/A", 0, INDEX('Probability Tables'!$J$18:$J$19, MATCH(C33, 'Probability Tables'!$A$18:$A$19, 0)))</f>
        <v>-1.9050155618886613</v>
      </c>
      <c r="F33" s="13">
        <f>'Probability Tables'!$E$3</f>
        <v>-0.48424598596127871</v>
      </c>
      <c r="G33" s="16">
        <f>SUM(D33:F33)</f>
        <v>-4.3083604394545967</v>
      </c>
      <c r="H33" s="14">
        <f>IF(B33="N/A", 0, INDEX('Probability Tables'!$K$10:$K$12, MATCH(B33, 'Probability Tables'!$A$10:$A$12, 0)))</f>
        <v>-0.92356349120323478</v>
      </c>
      <c r="I33" s="14">
        <f>IF(C33="N/A", 0, INDEX('Probability Tables'!$K$18:$K$19, MATCH(C33, 'Probability Tables'!$A$18:$A$19, 0)))</f>
        <v>-0.38532054201569693</v>
      </c>
      <c r="J33" s="14">
        <f>'Probability Tables'!$E$4</f>
        <v>-0.95753369040820424</v>
      </c>
      <c r="K33" s="16">
        <f>SUM(H33:J33)</f>
        <v>-2.2664177236271361</v>
      </c>
      <c r="L33" s="15">
        <f>EXP(G33)/(EXP(G33)+EXP(K33))*100</f>
        <v>11.486906021130352</v>
      </c>
      <c r="M33" s="15">
        <f>EXP(K33)/(EXP(K33)+EXP(G33))*100</f>
        <v>88.513093978869648</v>
      </c>
      <c r="N33" s="17">
        <f t="shared" si="0"/>
        <v>1</v>
      </c>
      <c r="O33" s="17">
        <v>1</v>
      </c>
    </row>
    <row r="34" spans="1:15" x14ac:dyDescent="0.25">
      <c r="A34" t="s">
        <v>65</v>
      </c>
      <c r="B34">
        <v>3</v>
      </c>
      <c r="C34" t="s">
        <v>17</v>
      </c>
      <c r="D34" s="13">
        <f>IF(B34="N/A", 0, INDEX('Probability Tables'!$J$10:$J$12, MATCH(B34, 'Probability Tables'!$A$10:$A$12, 0)))</f>
        <v>-0.39196962663327978</v>
      </c>
      <c r="E34" s="13">
        <f>IF(C34="N/A", 0, INDEX('Probability Tables'!$J$18:$J$19, MATCH(C34, 'Probability Tables'!$A$18:$A$19, 0)))</f>
        <v>-1.9050155618886613</v>
      </c>
      <c r="F34" s="13">
        <f>'Probability Tables'!$E$3</f>
        <v>-0.48424598596127871</v>
      </c>
      <c r="G34" s="16">
        <f>SUM(D34:F34)</f>
        <v>-2.7812311744832199</v>
      </c>
      <c r="H34" s="14">
        <f>IF(B34="N/A", 0, INDEX('Probability Tables'!$K$10:$K$12, MATCH(B34, 'Probability Tables'!$A$10:$A$12, 0)))</f>
        <v>-1.0560526742493137</v>
      </c>
      <c r="I34" s="14">
        <f>IF(C34="N/A", 0, INDEX('Probability Tables'!$K$18:$K$19, MATCH(C34, 'Probability Tables'!$A$18:$A$19, 0)))</f>
        <v>-0.38532054201569693</v>
      </c>
      <c r="J34" s="14">
        <f>'Probability Tables'!$E$4</f>
        <v>-0.95753369040820424</v>
      </c>
      <c r="K34" s="16">
        <f>SUM(H34:J34)</f>
        <v>-2.3989069066732149</v>
      </c>
      <c r="L34" s="15">
        <f>EXP(G34)/(EXP(G34)+EXP(K34))*100</f>
        <v>40.556643446944641</v>
      </c>
      <c r="M34" s="15">
        <f>EXP(K34)/(EXP(K34)+EXP(G34))*100</f>
        <v>59.443356553055359</v>
      </c>
      <c r="N34" s="17">
        <f t="shared" si="0"/>
        <v>1</v>
      </c>
      <c r="O34" s="17">
        <v>1</v>
      </c>
    </row>
    <row r="35" spans="1:15" x14ac:dyDescent="0.25">
      <c r="A35" t="s">
        <v>66</v>
      </c>
      <c r="B35">
        <v>2</v>
      </c>
      <c r="C35" t="s">
        <v>13</v>
      </c>
      <c r="D35" s="13">
        <f>IF(B35="N/A", 0, INDEX('Probability Tables'!$J$10:$J$12, MATCH(B35, 'Probability Tables'!$A$10:$A$12, 0)))</f>
        <v>-1.7285805676065233</v>
      </c>
      <c r="E35" s="13">
        <f>IF(C35="N/A", 0, INDEX('Probability Tables'!$J$18:$J$19, MATCH(C35, 'Probability Tables'!$A$18:$A$19, 0)))</f>
        <v>-0.16113204070663512</v>
      </c>
      <c r="F35" s="13">
        <f>'Probability Tables'!$E$3</f>
        <v>-0.48424598596127871</v>
      </c>
      <c r="G35" s="16">
        <f>SUM(D35:F35)</f>
        <v>-2.3739585942744372</v>
      </c>
      <c r="H35" s="14">
        <f>IF(B35="N/A", 0, INDEX('Probability Tables'!$K$10:$K$12, MATCH(B35, 'Probability Tables'!$A$10:$A$12, 0)))</f>
        <v>-1.3662076025531533</v>
      </c>
      <c r="I35" s="14">
        <f>IF(C35="N/A", 0, INDEX('Probability Tables'!$K$18:$K$19, MATCH(C35, 'Probability Tables'!$A$18:$A$19, 0)))</f>
        <v>-1.140161291580982</v>
      </c>
      <c r="J35" s="14">
        <f>'Probability Tables'!$E$4</f>
        <v>-0.95753369040820424</v>
      </c>
      <c r="K35" s="16">
        <f>SUM(H35:J35)</f>
        <v>-3.4639025845423395</v>
      </c>
      <c r="L35" s="15">
        <f>EXP(G35)/(EXP(G35)+EXP(K35))*100</f>
        <v>74.837117446257906</v>
      </c>
      <c r="M35" s="15">
        <f>EXP(K35)/(EXP(K35)+EXP(G35))*100</f>
        <v>25.162882553742101</v>
      </c>
      <c r="N35" s="17">
        <f t="shared" si="0"/>
        <v>0</v>
      </c>
      <c r="O35" s="17">
        <v>0</v>
      </c>
    </row>
    <row r="36" spans="1:15" x14ac:dyDescent="0.25">
      <c r="A36" t="s">
        <v>68</v>
      </c>
      <c r="B36">
        <v>1</v>
      </c>
      <c r="C36" t="s">
        <v>13</v>
      </c>
      <c r="D36" s="13">
        <f>IF(B36="N/A", 0, INDEX('Probability Tables'!$J$10:$J$12, MATCH(B36, 'Probability Tables'!$A$10:$A$12, 0)))</f>
        <v>-1.9190988916046565</v>
      </c>
      <c r="E36" s="13">
        <f>IF(C36="N/A", 0, INDEX('Probability Tables'!$J$18:$J$19, MATCH(C36, 'Probability Tables'!$A$18:$A$19, 0)))</f>
        <v>-0.16113204070663512</v>
      </c>
      <c r="F36" s="13">
        <f>'Probability Tables'!$E$3</f>
        <v>-0.48424598596127871</v>
      </c>
      <c r="G36" s="16">
        <f>SUM(D36:F36)</f>
        <v>-2.5644769182725704</v>
      </c>
      <c r="H36" s="14">
        <f>IF(B36="N/A", 0, INDEX('Probability Tables'!$K$10:$K$12, MATCH(B36, 'Probability Tables'!$A$10:$A$12, 0)))</f>
        <v>-0.92356349120323478</v>
      </c>
      <c r="I36" s="14">
        <f>IF(C36="N/A", 0, INDEX('Probability Tables'!$K$18:$K$19, MATCH(C36, 'Probability Tables'!$A$18:$A$19, 0)))</f>
        <v>-1.140161291580982</v>
      </c>
      <c r="J36" s="14">
        <f>'Probability Tables'!$E$4</f>
        <v>-0.95753369040820424</v>
      </c>
      <c r="K36" s="16">
        <f>SUM(H36:J36)</f>
        <v>-3.0212584731924208</v>
      </c>
      <c r="L36" s="15">
        <f>EXP(G36)/(EXP(G36)+EXP(K36))*100</f>
        <v>61.22503943554608</v>
      </c>
      <c r="M36" s="15">
        <f>EXP(K36)/(EXP(K36)+EXP(G36))*100</f>
        <v>38.77496056445392</v>
      </c>
      <c r="N36" s="17">
        <f t="shared" si="0"/>
        <v>0</v>
      </c>
      <c r="O36" s="17">
        <v>0</v>
      </c>
    </row>
    <row r="37" spans="1:15" x14ac:dyDescent="0.25">
      <c r="A37" t="s">
        <v>70</v>
      </c>
      <c r="B37">
        <v>1</v>
      </c>
      <c r="C37" t="s">
        <v>13</v>
      </c>
      <c r="D37" s="13">
        <f>IF(B37="N/A", 0, INDEX('Probability Tables'!$J$10:$J$12, MATCH(B37, 'Probability Tables'!$A$10:$A$12, 0)))</f>
        <v>-1.9190988916046565</v>
      </c>
      <c r="E37" s="13">
        <f>IF(C37="N/A", 0, INDEX('Probability Tables'!$J$18:$J$19, MATCH(C37, 'Probability Tables'!$A$18:$A$19, 0)))</f>
        <v>-0.16113204070663512</v>
      </c>
      <c r="F37" s="13">
        <f>'Probability Tables'!$E$3</f>
        <v>-0.48424598596127871</v>
      </c>
      <c r="G37" s="16">
        <f>SUM(D37:F37)</f>
        <v>-2.5644769182725704</v>
      </c>
      <c r="H37" s="14">
        <f>IF(B37="N/A", 0, INDEX('Probability Tables'!$K$10:$K$12, MATCH(B37, 'Probability Tables'!$A$10:$A$12, 0)))</f>
        <v>-0.92356349120323478</v>
      </c>
      <c r="I37" s="14">
        <f>IF(C37="N/A", 0, INDEX('Probability Tables'!$K$18:$K$19, MATCH(C37, 'Probability Tables'!$A$18:$A$19, 0)))</f>
        <v>-1.140161291580982</v>
      </c>
      <c r="J37" s="14">
        <f>'Probability Tables'!$E$4</f>
        <v>-0.95753369040820424</v>
      </c>
      <c r="K37" s="16">
        <f>SUM(H37:J37)</f>
        <v>-3.0212584731924208</v>
      </c>
      <c r="L37" s="15">
        <f>EXP(G37)/(EXP(G37)+EXP(K37))*100</f>
        <v>61.22503943554608</v>
      </c>
      <c r="M37" s="15">
        <f>EXP(K37)/(EXP(K37)+EXP(G37))*100</f>
        <v>38.77496056445392</v>
      </c>
      <c r="N37" s="17">
        <f t="shared" si="0"/>
        <v>0</v>
      </c>
      <c r="O37" s="17">
        <v>0</v>
      </c>
    </row>
    <row r="38" spans="1:15" x14ac:dyDescent="0.25">
      <c r="A38" t="s">
        <v>71</v>
      </c>
      <c r="B38">
        <v>3</v>
      </c>
      <c r="C38" t="s">
        <v>13</v>
      </c>
      <c r="D38" s="13">
        <f>IF(B38="N/A", 0, INDEX('Probability Tables'!$J$10:$J$12, MATCH(B38, 'Probability Tables'!$A$10:$A$12, 0)))</f>
        <v>-0.39196962663327978</v>
      </c>
      <c r="E38" s="13">
        <f>IF(C38="N/A", 0, INDEX('Probability Tables'!$J$18:$J$19, MATCH(C38, 'Probability Tables'!$A$18:$A$19, 0)))</f>
        <v>-0.16113204070663512</v>
      </c>
      <c r="F38" s="13">
        <f>'Probability Tables'!$E$3</f>
        <v>-0.48424598596127871</v>
      </c>
      <c r="G38" s="16">
        <f>SUM(D38:F38)</f>
        <v>-1.0373476533011936</v>
      </c>
      <c r="H38" s="14">
        <f>IF(B38="N/A", 0, INDEX('Probability Tables'!$K$10:$K$12, MATCH(B38, 'Probability Tables'!$A$10:$A$12, 0)))</f>
        <v>-1.0560526742493137</v>
      </c>
      <c r="I38" s="14">
        <f>IF(C38="N/A", 0, INDEX('Probability Tables'!$K$18:$K$19, MATCH(C38, 'Probability Tables'!$A$18:$A$19, 0)))</f>
        <v>-1.140161291580982</v>
      </c>
      <c r="J38" s="14">
        <f>'Probability Tables'!$E$4</f>
        <v>-0.95753369040820424</v>
      </c>
      <c r="K38" s="16">
        <f>SUM(H38:J38)</f>
        <v>-3.1537476562385001</v>
      </c>
      <c r="L38" s="15">
        <f>EXP(G38)/(EXP(G38)+EXP(K38))*100</f>
        <v>89.248698327567837</v>
      </c>
      <c r="M38" s="15">
        <f>EXP(K38)/(EXP(K38)+EXP(G38))*100</f>
        <v>10.75130167243216</v>
      </c>
      <c r="N38" s="17">
        <f t="shared" si="0"/>
        <v>0</v>
      </c>
      <c r="O38" s="17">
        <v>1</v>
      </c>
    </row>
    <row r="39" spans="1:15" x14ac:dyDescent="0.25">
      <c r="A39" t="s">
        <v>72</v>
      </c>
      <c r="B39">
        <v>3</v>
      </c>
      <c r="C39" t="s">
        <v>13</v>
      </c>
      <c r="D39" s="13">
        <f>IF(B39="N/A", 0, INDEX('Probability Tables'!$J$10:$J$12, MATCH(B39, 'Probability Tables'!$A$10:$A$12, 0)))</f>
        <v>-0.39196962663327978</v>
      </c>
      <c r="E39" s="13">
        <f>IF(C39="N/A", 0, INDEX('Probability Tables'!$J$18:$J$19, MATCH(C39, 'Probability Tables'!$A$18:$A$19, 0)))</f>
        <v>-0.16113204070663512</v>
      </c>
      <c r="F39" s="13">
        <f>'Probability Tables'!$E$3</f>
        <v>-0.48424598596127871</v>
      </c>
      <c r="G39" s="16">
        <f>SUM(D39:F39)</f>
        <v>-1.0373476533011936</v>
      </c>
      <c r="H39" s="14">
        <f>IF(B39="N/A", 0, INDEX('Probability Tables'!$K$10:$K$12, MATCH(B39, 'Probability Tables'!$A$10:$A$12, 0)))</f>
        <v>-1.0560526742493137</v>
      </c>
      <c r="I39" s="14">
        <f>IF(C39="N/A", 0, INDEX('Probability Tables'!$K$18:$K$19, MATCH(C39, 'Probability Tables'!$A$18:$A$19, 0)))</f>
        <v>-1.140161291580982</v>
      </c>
      <c r="J39" s="14">
        <f>'Probability Tables'!$E$4</f>
        <v>-0.95753369040820424</v>
      </c>
      <c r="K39" s="16">
        <f>SUM(H39:J39)</f>
        <v>-3.1537476562385001</v>
      </c>
      <c r="L39" s="15">
        <f>EXP(G39)/(EXP(G39)+EXP(K39))*100</f>
        <v>89.248698327567837</v>
      </c>
      <c r="M39" s="15">
        <f>EXP(K39)/(EXP(K39)+EXP(G39))*100</f>
        <v>10.75130167243216</v>
      </c>
      <c r="N39" s="17">
        <f t="shared" si="0"/>
        <v>0</v>
      </c>
      <c r="O39" s="17">
        <v>0</v>
      </c>
    </row>
    <row r="40" spans="1:15" x14ac:dyDescent="0.25">
      <c r="A40" t="s">
        <v>74</v>
      </c>
      <c r="B40">
        <v>3</v>
      </c>
      <c r="C40" t="s">
        <v>17</v>
      </c>
      <c r="D40" s="13">
        <f>IF(B40="N/A", 0, INDEX('Probability Tables'!$J$10:$J$12, MATCH(B40, 'Probability Tables'!$A$10:$A$12, 0)))</f>
        <v>-0.39196962663327978</v>
      </c>
      <c r="E40" s="13">
        <f>IF(C40="N/A", 0, INDEX('Probability Tables'!$J$18:$J$19, MATCH(C40, 'Probability Tables'!$A$18:$A$19, 0)))</f>
        <v>-1.9050155618886613</v>
      </c>
      <c r="F40" s="13">
        <f>'Probability Tables'!$E$3</f>
        <v>-0.48424598596127871</v>
      </c>
      <c r="G40" s="16">
        <f>SUM(D40:F40)</f>
        <v>-2.7812311744832199</v>
      </c>
      <c r="H40" s="14">
        <f>IF(B40="N/A", 0, INDEX('Probability Tables'!$K$10:$K$12, MATCH(B40, 'Probability Tables'!$A$10:$A$12, 0)))</f>
        <v>-1.0560526742493137</v>
      </c>
      <c r="I40" s="14">
        <f>IF(C40="N/A", 0, INDEX('Probability Tables'!$K$18:$K$19, MATCH(C40, 'Probability Tables'!$A$18:$A$19, 0)))</f>
        <v>-0.38532054201569693</v>
      </c>
      <c r="J40" s="14">
        <f>'Probability Tables'!$E$4</f>
        <v>-0.95753369040820424</v>
      </c>
      <c r="K40" s="16">
        <f>SUM(H40:J40)</f>
        <v>-2.3989069066732149</v>
      </c>
      <c r="L40" s="15">
        <f>EXP(G40)/(EXP(G40)+EXP(K40))*100</f>
        <v>40.556643446944641</v>
      </c>
      <c r="M40" s="15">
        <f>EXP(K40)/(EXP(K40)+EXP(G40))*100</f>
        <v>59.443356553055359</v>
      </c>
      <c r="N40" s="17">
        <f t="shared" si="0"/>
        <v>1</v>
      </c>
      <c r="O40" s="17">
        <v>0</v>
      </c>
    </row>
    <row r="41" spans="1:15" x14ac:dyDescent="0.25">
      <c r="A41" t="s">
        <v>75</v>
      </c>
      <c r="B41">
        <v>3</v>
      </c>
      <c r="C41" t="s">
        <v>17</v>
      </c>
      <c r="D41" s="13">
        <f>IF(B41="N/A", 0, INDEX('Probability Tables'!$J$10:$J$12, MATCH(B41, 'Probability Tables'!$A$10:$A$12, 0)))</f>
        <v>-0.39196962663327978</v>
      </c>
      <c r="E41" s="13">
        <f>IF(C41="N/A", 0, INDEX('Probability Tables'!$J$18:$J$19, MATCH(C41, 'Probability Tables'!$A$18:$A$19, 0)))</f>
        <v>-1.9050155618886613</v>
      </c>
      <c r="F41" s="13">
        <f>'Probability Tables'!$E$3</f>
        <v>-0.48424598596127871</v>
      </c>
      <c r="G41" s="16">
        <f>SUM(D41:F41)</f>
        <v>-2.7812311744832199</v>
      </c>
      <c r="H41" s="14">
        <f>IF(B41="N/A", 0, INDEX('Probability Tables'!$K$10:$K$12, MATCH(B41, 'Probability Tables'!$A$10:$A$12, 0)))</f>
        <v>-1.0560526742493137</v>
      </c>
      <c r="I41" s="14">
        <f>IF(C41="N/A", 0, INDEX('Probability Tables'!$K$18:$K$19, MATCH(C41, 'Probability Tables'!$A$18:$A$19, 0)))</f>
        <v>-0.38532054201569693</v>
      </c>
      <c r="J41" s="14">
        <f>'Probability Tables'!$E$4</f>
        <v>-0.95753369040820424</v>
      </c>
      <c r="K41" s="16">
        <f>SUM(H41:J41)</f>
        <v>-2.3989069066732149</v>
      </c>
      <c r="L41" s="15">
        <f>EXP(G41)/(EXP(G41)+EXP(K41))*100</f>
        <v>40.556643446944641</v>
      </c>
      <c r="M41" s="15">
        <f>EXP(K41)/(EXP(K41)+EXP(G41))*100</f>
        <v>59.443356553055359</v>
      </c>
      <c r="N41" s="17">
        <f t="shared" si="0"/>
        <v>1</v>
      </c>
      <c r="O41" s="17">
        <v>1</v>
      </c>
    </row>
    <row r="42" spans="1:15" x14ac:dyDescent="0.25">
      <c r="A42" t="s">
        <v>76</v>
      </c>
      <c r="B42">
        <v>3</v>
      </c>
      <c r="C42" t="s">
        <v>17</v>
      </c>
      <c r="D42" s="13">
        <f>IF(B42="N/A", 0, INDEX('Probability Tables'!$J$10:$J$12, MATCH(B42, 'Probability Tables'!$A$10:$A$12, 0)))</f>
        <v>-0.39196962663327978</v>
      </c>
      <c r="E42" s="13">
        <f>IF(C42="N/A", 0, INDEX('Probability Tables'!$J$18:$J$19, MATCH(C42, 'Probability Tables'!$A$18:$A$19, 0)))</f>
        <v>-1.9050155618886613</v>
      </c>
      <c r="F42" s="13">
        <f>'Probability Tables'!$E$3</f>
        <v>-0.48424598596127871</v>
      </c>
      <c r="G42" s="16">
        <f>SUM(D42:F42)</f>
        <v>-2.7812311744832199</v>
      </c>
      <c r="H42" s="14">
        <f>IF(B42="N/A", 0, INDEX('Probability Tables'!$K$10:$K$12, MATCH(B42, 'Probability Tables'!$A$10:$A$12, 0)))</f>
        <v>-1.0560526742493137</v>
      </c>
      <c r="I42" s="14">
        <f>IF(C42="N/A", 0, INDEX('Probability Tables'!$K$18:$K$19, MATCH(C42, 'Probability Tables'!$A$18:$A$19, 0)))</f>
        <v>-0.38532054201569693</v>
      </c>
      <c r="J42" s="14">
        <f>'Probability Tables'!$E$4</f>
        <v>-0.95753369040820424</v>
      </c>
      <c r="K42" s="16">
        <f>SUM(H42:J42)</f>
        <v>-2.3989069066732149</v>
      </c>
      <c r="L42" s="15">
        <f>EXP(G42)/(EXP(G42)+EXP(K42))*100</f>
        <v>40.556643446944641</v>
      </c>
      <c r="M42" s="15">
        <f>EXP(K42)/(EXP(K42)+EXP(G42))*100</f>
        <v>59.443356553055359</v>
      </c>
      <c r="N42" s="17">
        <f t="shared" si="0"/>
        <v>1</v>
      </c>
      <c r="O42" s="17">
        <v>0</v>
      </c>
    </row>
    <row r="43" spans="1:15" x14ac:dyDescent="0.25">
      <c r="A43" t="s">
        <v>77</v>
      </c>
      <c r="B43">
        <v>2</v>
      </c>
      <c r="C43" t="s">
        <v>17</v>
      </c>
      <c r="D43" s="13">
        <f>IF(B43="N/A", 0, INDEX('Probability Tables'!$J$10:$J$12, MATCH(B43, 'Probability Tables'!$A$10:$A$12, 0)))</f>
        <v>-1.7285805676065233</v>
      </c>
      <c r="E43" s="13">
        <f>IF(C43="N/A", 0, INDEX('Probability Tables'!$J$18:$J$19, MATCH(C43, 'Probability Tables'!$A$18:$A$19, 0)))</f>
        <v>-1.9050155618886613</v>
      </c>
      <c r="F43" s="13">
        <f>'Probability Tables'!$E$3</f>
        <v>-0.48424598596127871</v>
      </c>
      <c r="G43" s="16">
        <f>SUM(D43:F43)</f>
        <v>-4.1178421154564635</v>
      </c>
      <c r="H43" s="14">
        <f>IF(B43="N/A", 0, INDEX('Probability Tables'!$K$10:$K$12, MATCH(B43, 'Probability Tables'!$A$10:$A$12, 0)))</f>
        <v>-1.3662076025531533</v>
      </c>
      <c r="I43" s="14">
        <f>IF(C43="N/A", 0, INDEX('Probability Tables'!$K$18:$K$19, MATCH(C43, 'Probability Tables'!$A$18:$A$19, 0)))</f>
        <v>-0.38532054201569693</v>
      </c>
      <c r="J43" s="14">
        <f>'Probability Tables'!$E$4</f>
        <v>-0.95753369040820424</v>
      </c>
      <c r="K43" s="16">
        <f>SUM(H43:J43)</f>
        <v>-2.7090618349770543</v>
      </c>
      <c r="L43" s="15">
        <f>EXP(G43)/(EXP(G43)+EXP(K43))*100</f>
        <v>19.642650943541177</v>
      </c>
      <c r="M43" s="15">
        <f>EXP(K43)/(EXP(K43)+EXP(G43))*100</f>
        <v>80.357349056458816</v>
      </c>
      <c r="N43" s="17">
        <f t="shared" si="0"/>
        <v>1</v>
      </c>
      <c r="O43" s="17">
        <v>0</v>
      </c>
    </row>
    <row r="44" spans="1:15" x14ac:dyDescent="0.25">
      <c r="A44" t="s">
        <v>78</v>
      </c>
      <c r="B44">
        <v>3</v>
      </c>
      <c r="C44" t="s">
        <v>13</v>
      </c>
      <c r="D44" s="13">
        <f>IF(B44="N/A", 0, INDEX('Probability Tables'!$J$10:$J$12, MATCH(B44, 'Probability Tables'!$A$10:$A$12, 0)))</f>
        <v>-0.39196962663327978</v>
      </c>
      <c r="E44" s="13">
        <f>IF(C44="N/A", 0, INDEX('Probability Tables'!$J$18:$J$19, MATCH(C44, 'Probability Tables'!$A$18:$A$19, 0)))</f>
        <v>-0.16113204070663512</v>
      </c>
      <c r="F44" s="13">
        <f>'Probability Tables'!$E$3</f>
        <v>-0.48424598596127871</v>
      </c>
      <c r="G44" s="16">
        <f>SUM(D44:F44)</f>
        <v>-1.0373476533011936</v>
      </c>
      <c r="H44" s="14">
        <f>IF(B44="N/A", 0, INDEX('Probability Tables'!$K$10:$K$12, MATCH(B44, 'Probability Tables'!$A$10:$A$12, 0)))</f>
        <v>-1.0560526742493137</v>
      </c>
      <c r="I44" s="14">
        <f>IF(C44="N/A", 0, INDEX('Probability Tables'!$K$18:$K$19, MATCH(C44, 'Probability Tables'!$A$18:$A$19, 0)))</f>
        <v>-1.140161291580982</v>
      </c>
      <c r="J44" s="14">
        <f>'Probability Tables'!$E$4</f>
        <v>-0.95753369040820424</v>
      </c>
      <c r="K44" s="16">
        <f>SUM(H44:J44)</f>
        <v>-3.1537476562385001</v>
      </c>
      <c r="L44" s="15">
        <f>EXP(G44)/(EXP(G44)+EXP(K44))*100</f>
        <v>89.248698327567837</v>
      </c>
      <c r="M44" s="15">
        <f>EXP(K44)/(EXP(K44)+EXP(G44))*100</f>
        <v>10.75130167243216</v>
      </c>
      <c r="N44" s="17">
        <f t="shared" si="0"/>
        <v>0</v>
      </c>
      <c r="O44" s="17">
        <v>0</v>
      </c>
    </row>
    <row r="45" spans="1:15" x14ac:dyDescent="0.25">
      <c r="A45" t="s">
        <v>79</v>
      </c>
      <c r="B45">
        <v>2</v>
      </c>
      <c r="C45" t="s">
        <v>17</v>
      </c>
      <c r="D45" s="13">
        <f>IF(B45="N/A", 0, INDEX('Probability Tables'!$J$10:$J$12, MATCH(B45, 'Probability Tables'!$A$10:$A$12, 0)))</f>
        <v>-1.7285805676065233</v>
      </c>
      <c r="E45" s="13">
        <f>IF(C45="N/A", 0, INDEX('Probability Tables'!$J$18:$J$19, MATCH(C45, 'Probability Tables'!$A$18:$A$19, 0)))</f>
        <v>-1.9050155618886613</v>
      </c>
      <c r="F45" s="13">
        <f>'Probability Tables'!$E$3</f>
        <v>-0.48424598596127871</v>
      </c>
      <c r="G45" s="16">
        <f>SUM(D45:F45)</f>
        <v>-4.1178421154564635</v>
      </c>
      <c r="H45" s="14">
        <f>IF(B45="N/A", 0, INDEX('Probability Tables'!$K$10:$K$12, MATCH(B45, 'Probability Tables'!$A$10:$A$12, 0)))</f>
        <v>-1.3662076025531533</v>
      </c>
      <c r="I45" s="14">
        <f>IF(C45="N/A", 0, INDEX('Probability Tables'!$K$18:$K$19, MATCH(C45, 'Probability Tables'!$A$18:$A$19, 0)))</f>
        <v>-0.38532054201569693</v>
      </c>
      <c r="J45" s="14">
        <f>'Probability Tables'!$E$4</f>
        <v>-0.95753369040820424</v>
      </c>
      <c r="K45" s="16">
        <f>SUM(H45:J45)</f>
        <v>-2.7090618349770543</v>
      </c>
      <c r="L45" s="15">
        <f>EXP(G45)/(EXP(G45)+EXP(K45))*100</f>
        <v>19.642650943541177</v>
      </c>
      <c r="M45" s="15">
        <f>EXP(K45)/(EXP(K45)+EXP(G45))*100</f>
        <v>80.357349056458816</v>
      </c>
      <c r="N45" s="17">
        <f t="shared" si="0"/>
        <v>1</v>
      </c>
      <c r="O45" s="17">
        <v>1</v>
      </c>
    </row>
    <row r="46" spans="1:15" x14ac:dyDescent="0.25">
      <c r="A46" t="s">
        <v>81</v>
      </c>
      <c r="B46">
        <v>3</v>
      </c>
      <c r="C46" t="s">
        <v>17</v>
      </c>
      <c r="D46" s="13">
        <f>IF(B46="N/A", 0, INDEX('Probability Tables'!$J$10:$J$12, MATCH(B46, 'Probability Tables'!$A$10:$A$12, 0)))</f>
        <v>-0.39196962663327978</v>
      </c>
      <c r="E46" s="13">
        <f>IF(C46="N/A", 0, INDEX('Probability Tables'!$J$18:$J$19, MATCH(C46, 'Probability Tables'!$A$18:$A$19, 0)))</f>
        <v>-1.9050155618886613</v>
      </c>
      <c r="F46" s="13">
        <f>'Probability Tables'!$E$3</f>
        <v>-0.48424598596127871</v>
      </c>
      <c r="G46" s="16">
        <f>SUM(D46:F46)</f>
        <v>-2.7812311744832199</v>
      </c>
      <c r="H46" s="14">
        <f>IF(B46="N/A", 0, INDEX('Probability Tables'!$K$10:$K$12, MATCH(B46, 'Probability Tables'!$A$10:$A$12, 0)))</f>
        <v>-1.0560526742493137</v>
      </c>
      <c r="I46" s="14">
        <f>IF(C46="N/A", 0, INDEX('Probability Tables'!$K$18:$K$19, MATCH(C46, 'Probability Tables'!$A$18:$A$19, 0)))</f>
        <v>-0.38532054201569693</v>
      </c>
      <c r="J46" s="14">
        <f>'Probability Tables'!$E$4</f>
        <v>-0.95753369040820424</v>
      </c>
      <c r="K46" s="16">
        <f>SUM(H46:J46)</f>
        <v>-2.3989069066732149</v>
      </c>
      <c r="L46" s="15">
        <f>EXP(G46)/(EXP(G46)+EXP(K46))*100</f>
        <v>40.556643446944641</v>
      </c>
      <c r="M46" s="15">
        <f>EXP(K46)/(EXP(K46)+EXP(G46))*100</f>
        <v>59.443356553055359</v>
      </c>
      <c r="N46" s="17">
        <f t="shared" si="0"/>
        <v>1</v>
      </c>
      <c r="O46" s="17">
        <v>1</v>
      </c>
    </row>
    <row r="47" spans="1:15" x14ac:dyDescent="0.25">
      <c r="A47" t="s">
        <v>82</v>
      </c>
      <c r="B47">
        <v>3</v>
      </c>
      <c r="C47" t="s">
        <v>13</v>
      </c>
      <c r="D47" s="13">
        <f>IF(B47="N/A", 0, INDEX('Probability Tables'!$J$10:$J$12, MATCH(B47, 'Probability Tables'!$A$10:$A$12, 0)))</f>
        <v>-0.39196962663327978</v>
      </c>
      <c r="E47" s="13">
        <f>IF(C47="N/A", 0, INDEX('Probability Tables'!$J$18:$J$19, MATCH(C47, 'Probability Tables'!$A$18:$A$19, 0)))</f>
        <v>-0.16113204070663512</v>
      </c>
      <c r="F47" s="13">
        <f>'Probability Tables'!$E$3</f>
        <v>-0.48424598596127871</v>
      </c>
      <c r="G47" s="16">
        <f>SUM(D47:F47)</f>
        <v>-1.0373476533011936</v>
      </c>
      <c r="H47" s="14">
        <f>IF(B47="N/A", 0, INDEX('Probability Tables'!$K$10:$K$12, MATCH(B47, 'Probability Tables'!$A$10:$A$12, 0)))</f>
        <v>-1.0560526742493137</v>
      </c>
      <c r="I47" s="14">
        <f>IF(C47="N/A", 0, INDEX('Probability Tables'!$K$18:$K$19, MATCH(C47, 'Probability Tables'!$A$18:$A$19, 0)))</f>
        <v>-1.140161291580982</v>
      </c>
      <c r="J47" s="14">
        <f>'Probability Tables'!$E$4</f>
        <v>-0.95753369040820424</v>
      </c>
      <c r="K47" s="16">
        <f>SUM(H47:J47)</f>
        <v>-3.1537476562385001</v>
      </c>
      <c r="L47" s="15">
        <f>EXP(G47)/(EXP(G47)+EXP(K47))*100</f>
        <v>89.248698327567837</v>
      </c>
      <c r="M47" s="15">
        <f>EXP(K47)/(EXP(K47)+EXP(G47))*100</f>
        <v>10.75130167243216</v>
      </c>
      <c r="N47" s="17">
        <f t="shared" si="0"/>
        <v>0</v>
      </c>
      <c r="O47" s="17">
        <v>0</v>
      </c>
    </row>
    <row r="48" spans="1:15" x14ac:dyDescent="0.25">
      <c r="A48" t="s">
        <v>84</v>
      </c>
      <c r="B48">
        <v>3</v>
      </c>
      <c r="C48" t="s">
        <v>13</v>
      </c>
      <c r="D48" s="13">
        <f>IF(B48="N/A", 0, INDEX('Probability Tables'!$J$10:$J$12, MATCH(B48, 'Probability Tables'!$A$10:$A$12, 0)))</f>
        <v>-0.39196962663327978</v>
      </c>
      <c r="E48" s="13">
        <f>IF(C48="N/A", 0, INDEX('Probability Tables'!$J$18:$J$19, MATCH(C48, 'Probability Tables'!$A$18:$A$19, 0)))</f>
        <v>-0.16113204070663512</v>
      </c>
      <c r="F48" s="13">
        <f>'Probability Tables'!$E$3</f>
        <v>-0.48424598596127871</v>
      </c>
      <c r="G48" s="16">
        <f>SUM(D48:F48)</f>
        <v>-1.0373476533011936</v>
      </c>
      <c r="H48" s="14">
        <f>IF(B48="N/A", 0, INDEX('Probability Tables'!$K$10:$K$12, MATCH(B48, 'Probability Tables'!$A$10:$A$12, 0)))</f>
        <v>-1.0560526742493137</v>
      </c>
      <c r="I48" s="14">
        <f>IF(C48="N/A", 0, INDEX('Probability Tables'!$K$18:$K$19, MATCH(C48, 'Probability Tables'!$A$18:$A$19, 0)))</f>
        <v>-1.140161291580982</v>
      </c>
      <c r="J48" s="14">
        <f>'Probability Tables'!$E$4</f>
        <v>-0.95753369040820424</v>
      </c>
      <c r="K48" s="16">
        <f>SUM(H48:J48)</f>
        <v>-3.1537476562385001</v>
      </c>
      <c r="L48" s="15">
        <f>EXP(G48)/(EXP(G48)+EXP(K48))*100</f>
        <v>89.248698327567837</v>
      </c>
      <c r="M48" s="15">
        <f>EXP(K48)/(EXP(K48)+EXP(G48))*100</f>
        <v>10.75130167243216</v>
      </c>
      <c r="N48" s="17">
        <f t="shared" si="0"/>
        <v>0</v>
      </c>
      <c r="O48" s="17">
        <v>0</v>
      </c>
    </row>
    <row r="49" spans="1:15" x14ac:dyDescent="0.25">
      <c r="A49" t="s">
        <v>85</v>
      </c>
      <c r="B49">
        <v>3</v>
      </c>
      <c r="C49" t="s">
        <v>17</v>
      </c>
      <c r="D49" s="13">
        <f>IF(B49="N/A", 0, INDEX('Probability Tables'!$J$10:$J$12, MATCH(B49, 'Probability Tables'!$A$10:$A$12, 0)))</f>
        <v>-0.39196962663327978</v>
      </c>
      <c r="E49" s="13">
        <f>IF(C49="N/A", 0, INDEX('Probability Tables'!$J$18:$J$19, MATCH(C49, 'Probability Tables'!$A$18:$A$19, 0)))</f>
        <v>-1.9050155618886613</v>
      </c>
      <c r="F49" s="13">
        <f>'Probability Tables'!$E$3</f>
        <v>-0.48424598596127871</v>
      </c>
      <c r="G49" s="16">
        <f>SUM(D49:F49)</f>
        <v>-2.7812311744832199</v>
      </c>
      <c r="H49" s="14">
        <f>IF(B49="N/A", 0, INDEX('Probability Tables'!$K$10:$K$12, MATCH(B49, 'Probability Tables'!$A$10:$A$12, 0)))</f>
        <v>-1.0560526742493137</v>
      </c>
      <c r="I49" s="14">
        <f>IF(C49="N/A", 0, INDEX('Probability Tables'!$K$18:$K$19, MATCH(C49, 'Probability Tables'!$A$18:$A$19, 0)))</f>
        <v>-0.38532054201569693</v>
      </c>
      <c r="J49" s="14">
        <f>'Probability Tables'!$E$4</f>
        <v>-0.95753369040820424</v>
      </c>
      <c r="K49" s="16">
        <f>SUM(H49:J49)</f>
        <v>-2.3989069066732149</v>
      </c>
      <c r="L49" s="15">
        <f>EXP(G49)/(EXP(G49)+EXP(K49))*100</f>
        <v>40.556643446944641</v>
      </c>
      <c r="M49" s="15">
        <f>EXP(K49)/(EXP(K49)+EXP(G49))*100</f>
        <v>59.443356553055359</v>
      </c>
      <c r="N49" s="17">
        <f t="shared" si="0"/>
        <v>1</v>
      </c>
      <c r="O49" s="17">
        <v>1</v>
      </c>
    </row>
    <row r="50" spans="1:15" x14ac:dyDescent="0.25">
      <c r="A50" t="s">
        <v>86</v>
      </c>
      <c r="B50">
        <v>3</v>
      </c>
      <c r="C50" t="s">
        <v>13</v>
      </c>
      <c r="D50" s="13">
        <f>IF(B50="N/A", 0, INDEX('Probability Tables'!$J$10:$J$12, MATCH(B50, 'Probability Tables'!$A$10:$A$12, 0)))</f>
        <v>-0.39196962663327978</v>
      </c>
      <c r="E50" s="13">
        <f>IF(C50="N/A", 0, INDEX('Probability Tables'!$J$18:$J$19, MATCH(C50, 'Probability Tables'!$A$18:$A$19, 0)))</f>
        <v>-0.16113204070663512</v>
      </c>
      <c r="F50" s="13">
        <f>'Probability Tables'!$E$3</f>
        <v>-0.48424598596127871</v>
      </c>
      <c r="G50" s="16">
        <f>SUM(D50:F50)</f>
        <v>-1.0373476533011936</v>
      </c>
      <c r="H50" s="14">
        <f>IF(B50="N/A", 0, INDEX('Probability Tables'!$K$10:$K$12, MATCH(B50, 'Probability Tables'!$A$10:$A$12, 0)))</f>
        <v>-1.0560526742493137</v>
      </c>
      <c r="I50" s="14">
        <f>IF(C50="N/A", 0, INDEX('Probability Tables'!$K$18:$K$19, MATCH(C50, 'Probability Tables'!$A$18:$A$19, 0)))</f>
        <v>-1.140161291580982</v>
      </c>
      <c r="J50" s="14">
        <f>'Probability Tables'!$E$4</f>
        <v>-0.95753369040820424</v>
      </c>
      <c r="K50" s="16">
        <f>SUM(H50:J50)</f>
        <v>-3.1537476562385001</v>
      </c>
      <c r="L50" s="15">
        <f>EXP(G50)/(EXP(G50)+EXP(K50))*100</f>
        <v>89.248698327567837</v>
      </c>
      <c r="M50" s="15">
        <f>EXP(K50)/(EXP(K50)+EXP(G50))*100</f>
        <v>10.75130167243216</v>
      </c>
      <c r="N50" s="17">
        <f t="shared" si="0"/>
        <v>0</v>
      </c>
      <c r="O50" s="17">
        <v>0</v>
      </c>
    </row>
    <row r="51" spans="1:15" x14ac:dyDescent="0.25">
      <c r="A51" t="s">
        <v>87</v>
      </c>
      <c r="B51">
        <v>3</v>
      </c>
      <c r="C51" t="s">
        <v>17</v>
      </c>
      <c r="D51" s="13">
        <f>IF(B51="N/A", 0, INDEX('Probability Tables'!$J$10:$J$12, MATCH(B51, 'Probability Tables'!$A$10:$A$12, 0)))</f>
        <v>-0.39196962663327978</v>
      </c>
      <c r="E51" s="13">
        <f>IF(C51="N/A", 0, INDEX('Probability Tables'!$J$18:$J$19, MATCH(C51, 'Probability Tables'!$A$18:$A$19, 0)))</f>
        <v>-1.9050155618886613</v>
      </c>
      <c r="F51" s="13">
        <f>'Probability Tables'!$E$3</f>
        <v>-0.48424598596127871</v>
      </c>
      <c r="G51" s="16">
        <f>SUM(D51:F51)</f>
        <v>-2.7812311744832199</v>
      </c>
      <c r="H51" s="14">
        <f>IF(B51="N/A", 0, INDEX('Probability Tables'!$K$10:$K$12, MATCH(B51, 'Probability Tables'!$A$10:$A$12, 0)))</f>
        <v>-1.0560526742493137</v>
      </c>
      <c r="I51" s="14">
        <f>IF(C51="N/A", 0, INDEX('Probability Tables'!$K$18:$K$19, MATCH(C51, 'Probability Tables'!$A$18:$A$19, 0)))</f>
        <v>-0.38532054201569693</v>
      </c>
      <c r="J51" s="14">
        <f>'Probability Tables'!$E$4</f>
        <v>-0.95753369040820424</v>
      </c>
      <c r="K51" s="16">
        <f>SUM(H51:J51)</f>
        <v>-2.3989069066732149</v>
      </c>
      <c r="L51" s="15">
        <f>EXP(G51)/(EXP(G51)+EXP(K51))*100</f>
        <v>40.556643446944641</v>
      </c>
      <c r="M51" s="15">
        <f>EXP(K51)/(EXP(K51)+EXP(G51))*100</f>
        <v>59.443356553055359</v>
      </c>
      <c r="N51" s="17">
        <f t="shared" si="0"/>
        <v>1</v>
      </c>
      <c r="O51" s="17">
        <v>0</v>
      </c>
    </row>
    <row r="52" spans="1:15" x14ac:dyDescent="0.25">
      <c r="A52" t="s">
        <v>88</v>
      </c>
      <c r="B52">
        <v>3</v>
      </c>
      <c r="C52" t="s">
        <v>13</v>
      </c>
      <c r="D52" s="13">
        <f>IF(B52="N/A", 0, INDEX('Probability Tables'!$J$10:$J$12, MATCH(B52, 'Probability Tables'!$A$10:$A$12, 0)))</f>
        <v>-0.39196962663327978</v>
      </c>
      <c r="E52" s="13">
        <f>IF(C52="N/A", 0, INDEX('Probability Tables'!$J$18:$J$19, MATCH(C52, 'Probability Tables'!$A$18:$A$19, 0)))</f>
        <v>-0.16113204070663512</v>
      </c>
      <c r="F52" s="13">
        <f>'Probability Tables'!$E$3</f>
        <v>-0.48424598596127871</v>
      </c>
      <c r="G52" s="16">
        <f>SUM(D52:F52)</f>
        <v>-1.0373476533011936</v>
      </c>
      <c r="H52" s="14">
        <f>IF(B52="N/A", 0, INDEX('Probability Tables'!$K$10:$K$12, MATCH(B52, 'Probability Tables'!$A$10:$A$12, 0)))</f>
        <v>-1.0560526742493137</v>
      </c>
      <c r="I52" s="14">
        <f>IF(C52="N/A", 0, INDEX('Probability Tables'!$K$18:$K$19, MATCH(C52, 'Probability Tables'!$A$18:$A$19, 0)))</f>
        <v>-1.140161291580982</v>
      </c>
      <c r="J52" s="14">
        <f>'Probability Tables'!$E$4</f>
        <v>-0.95753369040820424</v>
      </c>
      <c r="K52" s="16">
        <f>SUM(H52:J52)</f>
        <v>-3.1537476562385001</v>
      </c>
      <c r="L52" s="15">
        <f>EXP(G52)/(EXP(G52)+EXP(K52))*100</f>
        <v>89.248698327567837</v>
      </c>
      <c r="M52" s="15">
        <f>EXP(K52)/(EXP(K52)+EXP(G52))*100</f>
        <v>10.75130167243216</v>
      </c>
      <c r="N52" s="17">
        <f t="shared" si="0"/>
        <v>0</v>
      </c>
      <c r="O52" s="17">
        <v>0</v>
      </c>
    </row>
    <row r="53" spans="1:15" x14ac:dyDescent="0.25">
      <c r="A53" t="s">
        <v>89</v>
      </c>
      <c r="B53">
        <v>3</v>
      </c>
      <c r="C53" t="s">
        <v>13</v>
      </c>
      <c r="D53" s="13">
        <f>IF(B53="N/A", 0, INDEX('Probability Tables'!$J$10:$J$12, MATCH(B53, 'Probability Tables'!$A$10:$A$12, 0)))</f>
        <v>-0.39196962663327978</v>
      </c>
      <c r="E53" s="13">
        <f>IF(C53="N/A", 0, INDEX('Probability Tables'!$J$18:$J$19, MATCH(C53, 'Probability Tables'!$A$18:$A$19, 0)))</f>
        <v>-0.16113204070663512</v>
      </c>
      <c r="F53" s="13">
        <f>'Probability Tables'!$E$3</f>
        <v>-0.48424598596127871</v>
      </c>
      <c r="G53" s="16">
        <f>SUM(D53:F53)</f>
        <v>-1.0373476533011936</v>
      </c>
      <c r="H53" s="14">
        <f>IF(B53="N/A", 0, INDEX('Probability Tables'!$K$10:$K$12, MATCH(B53, 'Probability Tables'!$A$10:$A$12, 0)))</f>
        <v>-1.0560526742493137</v>
      </c>
      <c r="I53" s="14">
        <f>IF(C53="N/A", 0, INDEX('Probability Tables'!$K$18:$K$19, MATCH(C53, 'Probability Tables'!$A$18:$A$19, 0)))</f>
        <v>-1.140161291580982</v>
      </c>
      <c r="J53" s="14">
        <f>'Probability Tables'!$E$4</f>
        <v>-0.95753369040820424</v>
      </c>
      <c r="K53" s="16">
        <f>SUM(H53:J53)</f>
        <v>-3.1537476562385001</v>
      </c>
      <c r="L53" s="15">
        <f>EXP(G53)/(EXP(G53)+EXP(K53))*100</f>
        <v>89.248698327567837</v>
      </c>
      <c r="M53" s="15">
        <f>EXP(K53)/(EXP(K53)+EXP(G53))*100</f>
        <v>10.75130167243216</v>
      </c>
      <c r="N53" s="17">
        <f t="shared" si="0"/>
        <v>0</v>
      </c>
      <c r="O53" s="17">
        <v>0</v>
      </c>
    </row>
    <row r="54" spans="1:15" x14ac:dyDescent="0.25">
      <c r="A54" t="s">
        <v>91</v>
      </c>
      <c r="B54">
        <v>1</v>
      </c>
      <c r="C54" t="s">
        <v>17</v>
      </c>
      <c r="D54" s="13">
        <f>IF(B54="N/A", 0, INDEX('Probability Tables'!$J$10:$J$12, MATCH(B54, 'Probability Tables'!$A$10:$A$12, 0)))</f>
        <v>-1.9190988916046565</v>
      </c>
      <c r="E54" s="13">
        <f>IF(C54="N/A", 0, INDEX('Probability Tables'!$J$18:$J$19, MATCH(C54, 'Probability Tables'!$A$18:$A$19, 0)))</f>
        <v>-1.9050155618886613</v>
      </c>
      <c r="F54" s="13">
        <f>'Probability Tables'!$E$3</f>
        <v>-0.48424598596127871</v>
      </c>
      <c r="G54" s="16">
        <f>SUM(D54:F54)</f>
        <v>-4.3083604394545967</v>
      </c>
      <c r="H54" s="14">
        <f>IF(B54="N/A", 0, INDEX('Probability Tables'!$K$10:$K$12, MATCH(B54, 'Probability Tables'!$A$10:$A$12, 0)))</f>
        <v>-0.92356349120323478</v>
      </c>
      <c r="I54" s="14">
        <f>IF(C54="N/A", 0, INDEX('Probability Tables'!$K$18:$K$19, MATCH(C54, 'Probability Tables'!$A$18:$A$19, 0)))</f>
        <v>-0.38532054201569693</v>
      </c>
      <c r="J54" s="14">
        <f>'Probability Tables'!$E$4</f>
        <v>-0.95753369040820424</v>
      </c>
      <c r="K54" s="16">
        <f>SUM(H54:J54)</f>
        <v>-2.2664177236271361</v>
      </c>
      <c r="L54" s="15">
        <f>EXP(G54)/(EXP(G54)+EXP(K54))*100</f>
        <v>11.486906021130352</v>
      </c>
      <c r="M54" s="15">
        <f>EXP(K54)/(EXP(K54)+EXP(G54))*100</f>
        <v>88.513093978869648</v>
      </c>
      <c r="N54" s="17">
        <f t="shared" si="0"/>
        <v>1</v>
      </c>
      <c r="O54" s="17">
        <v>1</v>
      </c>
    </row>
    <row r="55" spans="1:15" x14ac:dyDescent="0.25">
      <c r="A55" t="s">
        <v>94</v>
      </c>
      <c r="B55">
        <v>2</v>
      </c>
      <c r="C55" t="s">
        <v>17</v>
      </c>
      <c r="D55" s="13">
        <f>IF(B55="N/A", 0, INDEX('Probability Tables'!$J$10:$J$12, MATCH(B55, 'Probability Tables'!$A$10:$A$12, 0)))</f>
        <v>-1.7285805676065233</v>
      </c>
      <c r="E55" s="13">
        <f>IF(C55="N/A", 0, INDEX('Probability Tables'!$J$18:$J$19, MATCH(C55, 'Probability Tables'!$A$18:$A$19, 0)))</f>
        <v>-1.9050155618886613</v>
      </c>
      <c r="F55" s="13">
        <f>'Probability Tables'!$E$3</f>
        <v>-0.48424598596127871</v>
      </c>
      <c r="G55" s="16">
        <f>SUM(D55:F55)</f>
        <v>-4.1178421154564635</v>
      </c>
      <c r="H55" s="14">
        <f>IF(B55="N/A", 0, INDEX('Probability Tables'!$K$10:$K$12, MATCH(B55, 'Probability Tables'!$A$10:$A$12, 0)))</f>
        <v>-1.3662076025531533</v>
      </c>
      <c r="I55" s="14">
        <f>IF(C55="N/A", 0, INDEX('Probability Tables'!$K$18:$K$19, MATCH(C55, 'Probability Tables'!$A$18:$A$19, 0)))</f>
        <v>-0.38532054201569693</v>
      </c>
      <c r="J55" s="14">
        <f>'Probability Tables'!$E$4</f>
        <v>-0.95753369040820424</v>
      </c>
      <c r="K55" s="16">
        <f>SUM(H55:J55)</f>
        <v>-2.7090618349770543</v>
      </c>
      <c r="L55" s="15">
        <f>EXP(G55)/(EXP(G55)+EXP(K55))*100</f>
        <v>19.642650943541177</v>
      </c>
      <c r="M55" s="15">
        <f>EXP(K55)/(EXP(K55)+EXP(G55))*100</f>
        <v>80.357349056458816</v>
      </c>
      <c r="N55" s="17">
        <f t="shared" si="0"/>
        <v>1</v>
      </c>
      <c r="O55" s="17">
        <v>1</v>
      </c>
    </row>
    <row r="56" spans="1:15" x14ac:dyDescent="0.25">
      <c r="A56" t="s">
        <v>95</v>
      </c>
      <c r="B56">
        <v>1</v>
      </c>
      <c r="C56" t="s">
        <v>13</v>
      </c>
      <c r="D56" s="13">
        <f>IF(B56="N/A", 0, INDEX('Probability Tables'!$J$10:$J$12, MATCH(B56, 'Probability Tables'!$A$10:$A$12, 0)))</f>
        <v>-1.9190988916046565</v>
      </c>
      <c r="E56" s="13">
        <f>IF(C56="N/A", 0, INDEX('Probability Tables'!$J$18:$J$19, MATCH(C56, 'Probability Tables'!$A$18:$A$19, 0)))</f>
        <v>-0.16113204070663512</v>
      </c>
      <c r="F56" s="13">
        <f>'Probability Tables'!$E$3</f>
        <v>-0.48424598596127871</v>
      </c>
      <c r="G56" s="16">
        <f>SUM(D56:F56)</f>
        <v>-2.5644769182725704</v>
      </c>
      <c r="H56" s="14">
        <f>IF(B56="N/A", 0, INDEX('Probability Tables'!$K$10:$K$12, MATCH(B56, 'Probability Tables'!$A$10:$A$12, 0)))</f>
        <v>-0.92356349120323478</v>
      </c>
      <c r="I56" s="14">
        <f>IF(C56="N/A", 0, INDEX('Probability Tables'!$K$18:$K$19, MATCH(C56, 'Probability Tables'!$A$18:$A$19, 0)))</f>
        <v>-1.140161291580982</v>
      </c>
      <c r="J56" s="14">
        <f>'Probability Tables'!$E$4</f>
        <v>-0.95753369040820424</v>
      </c>
      <c r="K56" s="16">
        <f>SUM(H56:J56)</f>
        <v>-3.0212584731924208</v>
      </c>
      <c r="L56" s="15">
        <f>EXP(G56)/(EXP(G56)+EXP(K56))*100</f>
        <v>61.22503943554608</v>
      </c>
      <c r="M56" s="15">
        <f>EXP(K56)/(EXP(K56)+EXP(G56))*100</f>
        <v>38.77496056445392</v>
      </c>
      <c r="N56" s="17">
        <f t="shared" si="0"/>
        <v>0</v>
      </c>
      <c r="O56" s="17">
        <v>0</v>
      </c>
    </row>
    <row r="57" spans="1:15" x14ac:dyDescent="0.25">
      <c r="A57" t="s">
        <v>97</v>
      </c>
      <c r="B57">
        <v>1</v>
      </c>
      <c r="C57" t="s">
        <v>13</v>
      </c>
      <c r="D57" s="13">
        <f>IF(B57="N/A", 0, INDEX('Probability Tables'!$J$10:$J$12, MATCH(B57, 'Probability Tables'!$A$10:$A$12, 0)))</f>
        <v>-1.9190988916046565</v>
      </c>
      <c r="E57" s="13">
        <f>IF(C57="N/A", 0, INDEX('Probability Tables'!$J$18:$J$19, MATCH(C57, 'Probability Tables'!$A$18:$A$19, 0)))</f>
        <v>-0.16113204070663512</v>
      </c>
      <c r="F57" s="13">
        <f>'Probability Tables'!$E$3</f>
        <v>-0.48424598596127871</v>
      </c>
      <c r="G57" s="16">
        <f>SUM(D57:F57)</f>
        <v>-2.5644769182725704</v>
      </c>
      <c r="H57" s="14">
        <f>IF(B57="N/A", 0, INDEX('Probability Tables'!$K$10:$K$12, MATCH(B57, 'Probability Tables'!$A$10:$A$12, 0)))</f>
        <v>-0.92356349120323478</v>
      </c>
      <c r="I57" s="14">
        <f>IF(C57="N/A", 0, INDEX('Probability Tables'!$K$18:$K$19, MATCH(C57, 'Probability Tables'!$A$18:$A$19, 0)))</f>
        <v>-1.140161291580982</v>
      </c>
      <c r="J57" s="14">
        <f>'Probability Tables'!$E$4</f>
        <v>-0.95753369040820424</v>
      </c>
      <c r="K57" s="16">
        <f>SUM(H57:J57)</f>
        <v>-3.0212584731924208</v>
      </c>
      <c r="L57" s="15">
        <f>EXP(G57)/(EXP(G57)+EXP(K57))*100</f>
        <v>61.22503943554608</v>
      </c>
      <c r="M57" s="15">
        <f>EXP(K57)/(EXP(K57)+EXP(G57))*100</f>
        <v>38.77496056445392</v>
      </c>
      <c r="N57" s="17">
        <f t="shared" si="0"/>
        <v>0</v>
      </c>
      <c r="O57" s="17">
        <v>1</v>
      </c>
    </row>
    <row r="58" spans="1:15" x14ac:dyDescent="0.25">
      <c r="A58" t="s">
        <v>99</v>
      </c>
      <c r="B58">
        <v>2</v>
      </c>
      <c r="C58" t="s">
        <v>17</v>
      </c>
      <c r="D58" s="13">
        <f>IF(B58="N/A", 0, INDEX('Probability Tables'!$J$10:$J$12, MATCH(B58, 'Probability Tables'!$A$10:$A$12, 0)))</f>
        <v>-1.7285805676065233</v>
      </c>
      <c r="E58" s="13">
        <f>IF(C58="N/A", 0, INDEX('Probability Tables'!$J$18:$J$19, MATCH(C58, 'Probability Tables'!$A$18:$A$19, 0)))</f>
        <v>-1.9050155618886613</v>
      </c>
      <c r="F58" s="13">
        <f>'Probability Tables'!$E$3</f>
        <v>-0.48424598596127871</v>
      </c>
      <c r="G58" s="16">
        <f>SUM(D58:F58)</f>
        <v>-4.1178421154564635</v>
      </c>
      <c r="H58" s="14">
        <f>IF(B58="N/A", 0, INDEX('Probability Tables'!$K$10:$K$12, MATCH(B58, 'Probability Tables'!$A$10:$A$12, 0)))</f>
        <v>-1.3662076025531533</v>
      </c>
      <c r="I58" s="14">
        <f>IF(C58="N/A", 0, INDEX('Probability Tables'!$K$18:$K$19, MATCH(C58, 'Probability Tables'!$A$18:$A$19, 0)))</f>
        <v>-0.38532054201569693</v>
      </c>
      <c r="J58" s="14">
        <f>'Probability Tables'!$E$4</f>
        <v>-0.95753369040820424</v>
      </c>
      <c r="K58" s="16">
        <f>SUM(H58:J58)</f>
        <v>-2.7090618349770543</v>
      </c>
      <c r="L58" s="15">
        <f>EXP(G58)/(EXP(G58)+EXP(K58))*100</f>
        <v>19.642650943541177</v>
      </c>
      <c r="M58" s="15">
        <f>EXP(K58)/(EXP(K58)+EXP(G58))*100</f>
        <v>80.357349056458816</v>
      </c>
      <c r="N58" s="17">
        <f t="shared" si="0"/>
        <v>1</v>
      </c>
      <c r="O58" s="17">
        <v>1</v>
      </c>
    </row>
    <row r="59" spans="1:15" x14ac:dyDescent="0.25">
      <c r="A59" t="s">
        <v>101</v>
      </c>
      <c r="B59">
        <v>3</v>
      </c>
      <c r="C59" t="s">
        <v>13</v>
      </c>
      <c r="D59" s="13">
        <f>IF(B59="N/A", 0, INDEX('Probability Tables'!$J$10:$J$12, MATCH(B59, 'Probability Tables'!$A$10:$A$12, 0)))</f>
        <v>-0.39196962663327978</v>
      </c>
      <c r="E59" s="13">
        <f>IF(C59="N/A", 0, INDEX('Probability Tables'!$J$18:$J$19, MATCH(C59, 'Probability Tables'!$A$18:$A$19, 0)))</f>
        <v>-0.16113204070663512</v>
      </c>
      <c r="F59" s="13">
        <f>'Probability Tables'!$E$3</f>
        <v>-0.48424598596127871</v>
      </c>
      <c r="G59" s="16">
        <f>SUM(D59:F59)</f>
        <v>-1.0373476533011936</v>
      </c>
      <c r="H59" s="14">
        <f>IF(B59="N/A", 0, INDEX('Probability Tables'!$K$10:$K$12, MATCH(B59, 'Probability Tables'!$A$10:$A$12, 0)))</f>
        <v>-1.0560526742493137</v>
      </c>
      <c r="I59" s="14">
        <f>IF(C59="N/A", 0, INDEX('Probability Tables'!$K$18:$K$19, MATCH(C59, 'Probability Tables'!$A$18:$A$19, 0)))</f>
        <v>-1.140161291580982</v>
      </c>
      <c r="J59" s="14">
        <f>'Probability Tables'!$E$4</f>
        <v>-0.95753369040820424</v>
      </c>
      <c r="K59" s="16">
        <f>SUM(H59:J59)</f>
        <v>-3.1537476562385001</v>
      </c>
      <c r="L59" s="15">
        <f>EXP(G59)/(EXP(G59)+EXP(K59))*100</f>
        <v>89.248698327567837</v>
      </c>
      <c r="M59" s="15">
        <f>EXP(K59)/(EXP(K59)+EXP(G59))*100</f>
        <v>10.75130167243216</v>
      </c>
      <c r="N59" s="17">
        <f t="shared" si="0"/>
        <v>0</v>
      </c>
      <c r="O59" s="17">
        <v>0</v>
      </c>
    </row>
    <row r="60" spans="1:15" x14ac:dyDescent="0.25">
      <c r="A60" t="s">
        <v>102</v>
      </c>
      <c r="B60">
        <v>2</v>
      </c>
      <c r="C60" t="s">
        <v>17</v>
      </c>
      <c r="D60" s="13">
        <f>IF(B60="N/A", 0, INDEX('Probability Tables'!$J$10:$J$12, MATCH(B60, 'Probability Tables'!$A$10:$A$12, 0)))</f>
        <v>-1.7285805676065233</v>
      </c>
      <c r="E60" s="13">
        <f>IF(C60="N/A", 0, INDEX('Probability Tables'!$J$18:$J$19, MATCH(C60, 'Probability Tables'!$A$18:$A$19, 0)))</f>
        <v>-1.9050155618886613</v>
      </c>
      <c r="F60" s="13">
        <f>'Probability Tables'!$E$3</f>
        <v>-0.48424598596127871</v>
      </c>
      <c r="G60" s="16">
        <f>SUM(D60:F60)</f>
        <v>-4.1178421154564635</v>
      </c>
      <c r="H60" s="14">
        <f>IF(B60="N/A", 0, INDEX('Probability Tables'!$K$10:$K$12, MATCH(B60, 'Probability Tables'!$A$10:$A$12, 0)))</f>
        <v>-1.3662076025531533</v>
      </c>
      <c r="I60" s="14">
        <f>IF(C60="N/A", 0, INDEX('Probability Tables'!$K$18:$K$19, MATCH(C60, 'Probability Tables'!$A$18:$A$19, 0)))</f>
        <v>-0.38532054201569693</v>
      </c>
      <c r="J60" s="14">
        <f>'Probability Tables'!$E$4</f>
        <v>-0.95753369040820424</v>
      </c>
      <c r="K60" s="16">
        <f>SUM(H60:J60)</f>
        <v>-2.7090618349770543</v>
      </c>
      <c r="L60" s="15">
        <f>EXP(G60)/(EXP(G60)+EXP(K60))*100</f>
        <v>19.642650943541177</v>
      </c>
      <c r="M60" s="15">
        <f>EXP(K60)/(EXP(K60)+EXP(G60))*100</f>
        <v>80.357349056458816</v>
      </c>
      <c r="N60" s="17">
        <f t="shared" si="0"/>
        <v>1</v>
      </c>
      <c r="O60" s="17">
        <v>1</v>
      </c>
    </row>
    <row r="61" spans="1:15" x14ac:dyDescent="0.25">
      <c r="A61" t="s">
        <v>104</v>
      </c>
      <c r="B61">
        <v>3</v>
      </c>
      <c r="C61" t="s">
        <v>13</v>
      </c>
      <c r="D61" s="13">
        <f>IF(B61="N/A", 0, INDEX('Probability Tables'!$J$10:$J$12, MATCH(B61, 'Probability Tables'!$A$10:$A$12, 0)))</f>
        <v>-0.39196962663327978</v>
      </c>
      <c r="E61" s="13">
        <f>IF(C61="N/A", 0, INDEX('Probability Tables'!$J$18:$J$19, MATCH(C61, 'Probability Tables'!$A$18:$A$19, 0)))</f>
        <v>-0.16113204070663512</v>
      </c>
      <c r="F61" s="13">
        <f>'Probability Tables'!$E$3</f>
        <v>-0.48424598596127871</v>
      </c>
      <c r="G61" s="16">
        <f>SUM(D61:F61)</f>
        <v>-1.0373476533011936</v>
      </c>
      <c r="H61" s="14">
        <f>IF(B61="N/A", 0, INDEX('Probability Tables'!$K$10:$K$12, MATCH(B61, 'Probability Tables'!$A$10:$A$12, 0)))</f>
        <v>-1.0560526742493137</v>
      </c>
      <c r="I61" s="14">
        <f>IF(C61="N/A", 0, INDEX('Probability Tables'!$K$18:$K$19, MATCH(C61, 'Probability Tables'!$A$18:$A$19, 0)))</f>
        <v>-1.140161291580982</v>
      </c>
      <c r="J61" s="14">
        <f>'Probability Tables'!$E$4</f>
        <v>-0.95753369040820424</v>
      </c>
      <c r="K61" s="16">
        <f>SUM(H61:J61)</f>
        <v>-3.1537476562385001</v>
      </c>
      <c r="L61" s="15">
        <f>EXP(G61)/(EXP(G61)+EXP(K61))*100</f>
        <v>89.248698327567837</v>
      </c>
      <c r="M61" s="15">
        <f>EXP(K61)/(EXP(K61)+EXP(G61))*100</f>
        <v>10.75130167243216</v>
      </c>
      <c r="N61" s="17">
        <f t="shared" si="0"/>
        <v>0</v>
      </c>
      <c r="O61" s="17">
        <v>0</v>
      </c>
    </row>
    <row r="62" spans="1:15" x14ac:dyDescent="0.25">
      <c r="A62" t="s">
        <v>106</v>
      </c>
      <c r="B62">
        <v>3</v>
      </c>
      <c r="C62" t="s">
        <v>13</v>
      </c>
      <c r="D62" s="13">
        <f>IF(B62="N/A", 0, INDEX('Probability Tables'!$J$10:$J$12, MATCH(B62, 'Probability Tables'!$A$10:$A$12, 0)))</f>
        <v>-0.39196962663327978</v>
      </c>
      <c r="E62" s="13">
        <f>IF(C62="N/A", 0, INDEX('Probability Tables'!$J$18:$J$19, MATCH(C62, 'Probability Tables'!$A$18:$A$19, 0)))</f>
        <v>-0.16113204070663512</v>
      </c>
      <c r="F62" s="13">
        <f>'Probability Tables'!$E$3</f>
        <v>-0.48424598596127871</v>
      </c>
      <c r="G62" s="16">
        <f>SUM(D62:F62)</f>
        <v>-1.0373476533011936</v>
      </c>
      <c r="H62" s="14">
        <f>IF(B62="N/A", 0, INDEX('Probability Tables'!$K$10:$K$12, MATCH(B62, 'Probability Tables'!$A$10:$A$12, 0)))</f>
        <v>-1.0560526742493137</v>
      </c>
      <c r="I62" s="14">
        <f>IF(C62="N/A", 0, INDEX('Probability Tables'!$K$18:$K$19, MATCH(C62, 'Probability Tables'!$A$18:$A$19, 0)))</f>
        <v>-1.140161291580982</v>
      </c>
      <c r="J62" s="14">
        <f>'Probability Tables'!$E$4</f>
        <v>-0.95753369040820424</v>
      </c>
      <c r="K62" s="16">
        <f>SUM(H62:J62)</f>
        <v>-3.1537476562385001</v>
      </c>
      <c r="L62" s="15">
        <f>EXP(G62)/(EXP(G62)+EXP(K62))*100</f>
        <v>89.248698327567837</v>
      </c>
      <c r="M62" s="15">
        <f>EXP(K62)/(EXP(K62)+EXP(G62))*100</f>
        <v>10.75130167243216</v>
      </c>
      <c r="N62" s="17">
        <f t="shared" si="0"/>
        <v>0</v>
      </c>
      <c r="O62" s="17">
        <v>0</v>
      </c>
    </row>
    <row r="63" spans="1:15" x14ac:dyDescent="0.25">
      <c r="A63" t="s">
        <v>107</v>
      </c>
      <c r="B63">
        <v>1</v>
      </c>
      <c r="C63" t="s">
        <v>17</v>
      </c>
      <c r="D63" s="13">
        <f>IF(B63="N/A", 0, INDEX('Probability Tables'!$J$10:$J$12, MATCH(B63, 'Probability Tables'!$A$10:$A$12, 0)))</f>
        <v>-1.9190988916046565</v>
      </c>
      <c r="E63" s="13">
        <f>IF(C63="N/A", 0, INDEX('Probability Tables'!$J$18:$J$19, MATCH(C63, 'Probability Tables'!$A$18:$A$19, 0)))</f>
        <v>-1.9050155618886613</v>
      </c>
      <c r="F63" s="13">
        <f>'Probability Tables'!$E$3</f>
        <v>-0.48424598596127871</v>
      </c>
      <c r="G63" s="16">
        <f>SUM(D63:F63)</f>
        <v>-4.3083604394545967</v>
      </c>
      <c r="H63" s="14">
        <f>IF(B63="N/A", 0, INDEX('Probability Tables'!$K$10:$K$12, MATCH(B63, 'Probability Tables'!$A$10:$A$12, 0)))</f>
        <v>-0.92356349120323478</v>
      </c>
      <c r="I63" s="14">
        <f>IF(C63="N/A", 0, INDEX('Probability Tables'!$K$18:$K$19, MATCH(C63, 'Probability Tables'!$A$18:$A$19, 0)))</f>
        <v>-0.38532054201569693</v>
      </c>
      <c r="J63" s="14">
        <f>'Probability Tables'!$E$4</f>
        <v>-0.95753369040820424</v>
      </c>
      <c r="K63" s="16">
        <f>SUM(H63:J63)</f>
        <v>-2.2664177236271361</v>
      </c>
      <c r="L63" s="15">
        <f>EXP(G63)/(EXP(G63)+EXP(K63))*100</f>
        <v>11.486906021130352</v>
      </c>
      <c r="M63" s="15">
        <f>EXP(K63)/(EXP(K63)+EXP(G63))*100</f>
        <v>88.513093978869648</v>
      </c>
      <c r="N63" s="17">
        <f t="shared" si="0"/>
        <v>1</v>
      </c>
      <c r="O63" s="17">
        <v>1</v>
      </c>
    </row>
    <row r="64" spans="1:15" x14ac:dyDescent="0.25">
      <c r="A64" t="s">
        <v>109</v>
      </c>
      <c r="B64">
        <v>1</v>
      </c>
      <c r="C64" t="s">
        <v>13</v>
      </c>
      <c r="D64" s="13">
        <f>IF(B64="N/A", 0, INDEX('Probability Tables'!$J$10:$J$12, MATCH(B64, 'Probability Tables'!$A$10:$A$12, 0)))</f>
        <v>-1.9190988916046565</v>
      </c>
      <c r="E64" s="13">
        <f>IF(C64="N/A", 0, INDEX('Probability Tables'!$J$18:$J$19, MATCH(C64, 'Probability Tables'!$A$18:$A$19, 0)))</f>
        <v>-0.16113204070663512</v>
      </c>
      <c r="F64" s="13">
        <f>'Probability Tables'!$E$3</f>
        <v>-0.48424598596127871</v>
      </c>
      <c r="G64" s="16">
        <f>SUM(D64:F64)</f>
        <v>-2.5644769182725704</v>
      </c>
      <c r="H64" s="14">
        <f>IF(B64="N/A", 0, INDEX('Probability Tables'!$K$10:$K$12, MATCH(B64, 'Probability Tables'!$A$10:$A$12, 0)))</f>
        <v>-0.92356349120323478</v>
      </c>
      <c r="I64" s="14">
        <f>IF(C64="N/A", 0, INDEX('Probability Tables'!$K$18:$K$19, MATCH(C64, 'Probability Tables'!$A$18:$A$19, 0)))</f>
        <v>-1.140161291580982</v>
      </c>
      <c r="J64" s="14">
        <f>'Probability Tables'!$E$4</f>
        <v>-0.95753369040820424</v>
      </c>
      <c r="K64" s="16">
        <f>SUM(H64:J64)</f>
        <v>-3.0212584731924208</v>
      </c>
      <c r="L64" s="15">
        <f>EXP(G64)/(EXP(G64)+EXP(K64))*100</f>
        <v>61.22503943554608</v>
      </c>
      <c r="M64" s="15">
        <f>EXP(K64)/(EXP(K64)+EXP(G64))*100</f>
        <v>38.77496056445392</v>
      </c>
      <c r="N64" s="17">
        <f t="shared" si="0"/>
        <v>0</v>
      </c>
      <c r="O64" s="17">
        <v>0</v>
      </c>
    </row>
    <row r="65" spans="1:15" x14ac:dyDescent="0.25">
      <c r="A65" t="s">
        <v>111</v>
      </c>
      <c r="B65">
        <v>3</v>
      </c>
      <c r="C65" t="s">
        <v>13</v>
      </c>
      <c r="D65" s="13">
        <f>IF(B65="N/A", 0, INDEX('Probability Tables'!$J$10:$J$12, MATCH(B65, 'Probability Tables'!$A$10:$A$12, 0)))</f>
        <v>-0.39196962663327978</v>
      </c>
      <c r="E65" s="13">
        <f>IF(C65="N/A", 0, INDEX('Probability Tables'!$J$18:$J$19, MATCH(C65, 'Probability Tables'!$A$18:$A$19, 0)))</f>
        <v>-0.16113204070663512</v>
      </c>
      <c r="F65" s="13">
        <f>'Probability Tables'!$E$3</f>
        <v>-0.48424598596127871</v>
      </c>
      <c r="G65" s="16">
        <f>SUM(D65:F65)</f>
        <v>-1.0373476533011936</v>
      </c>
      <c r="H65" s="14">
        <f>IF(B65="N/A", 0, INDEX('Probability Tables'!$K$10:$K$12, MATCH(B65, 'Probability Tables'!$A$10:$A$12, 0)))</f>
        <v>-1.0560526742493137</v>
      </c>
      <c r="I65" s="14">
        <f>IF(C65="N/A", 0, INDEX('Probability Tables'!$K$18:$K$19, MATCH(C65, 'Probability Tables'!$A$18:$A$19, 0)))</f>
        <v>-1.140161291580982</v>
      </c>
      <c r="J65" s="14">
        <f>'Probability Tables'!$E$4</f>
        <v>-0.95753369040820424</v>
      </c>
      <c r="K65" s="16">
        <f>SUM(H65:J65)</f>
        <v>-3.1537476562385001</v>
      </c>
      <c r="L65" s="15">
        <f>EXP(G65)/(EXP(G65)+EXP(K65))*100</f>
        <v>89.248698327567837</v>
      </c>
      <c r="M65" s="15">
        <f>EXP(K65)/(EXP(K65)+EXP(G65))*100</f>
        <v>10.75130167243216</v>
      </c>
      <c r="N65" s="17">
        <f t="shared" si="0"/>
        <v>0</v>
      </c>
      <c r="O65" s="17">
        <v>0</v>
      </c>
    </row>
    <row r="66" spans="1:15" x14ac:dyDescent="0.25">
      <c r="A66" t="s">
        <v>112</v>
      </c>
      <c r="B66">
        <v>1</v>
      </c>
      <c r="C66" t="s">
        <v>13</v>
      </c>
      <c r="D66" s="13">
        <f>IF(B66="N/A", 0, INDEX('Probability Tables'!$J$10:$J$12, MATCH(B66, 'Probability Tables'!$A$10:$A$12, 0)))</f>
        <v>-1.9190988916046565</v>
      </c>
      <c r="E66" s="13">
        <f>IF(C66="N/A", 0, INDEX('Probability Tables'!$J$18:$J$19, MATCH(C66, 'Probability Tables'!$A$18:$A$19, 0)))</f>
        <v>-0.16113204070663512</v>
      </c>
      <c r="F66" s="13">
        <f>'Probability Tables'!$E$3</f>
        <v>-0.48424598596127871</v>
      </c>
      <c r="G66" s="16">
        <f>SUM(D66:F66)</f>
        <v>-2.5644769182725704</v>
      </c>
      <c r="H66" s="14">
        <f>IF(B66="N/A", 0, INDEX('Probability Tables'!$K$10:$K$12, MATCH(B66, 'Probability Tables'!$A$10:$A$12, 0)))</f>
        <v>-0.92356349120323478</v>
      </c>
      <c r="I66" s="14">
        <f>IF(C66="N/A", 0, INDEX('Probability Tables'!$K$18:$K$19, MATCH(C66, 'Probability Tables'!$A$18:$A$19, 0)))</f>
        <v>-1.140161291580982</v>
      </c>
      <c r="J66" s="14">
        <f>'Probability Tables'!$E$4</f>
        <v>-0.95753369040820424</v>
      </c>
      <c r="K66" s="16">
        <f>SUM(H66:J66)</f>
        <v>-3.0212584731924208</v>
      </c>
      <c r="L66" s="15">
        <f>EXP(G66)/(EXP(G66)+EXP(K66))*100</f>
        <v>61.22503943554608</v>
      </c>
      <c r="M66" s="15">
        <f>EXP(K66)/(EXP(K66)+EXP(G66))*100</f>
        <v>38.77496056445392</v>
      </c>
      <c r="N66" s="17">
        <f t="shared" si="0"/>
        <v>0</v>
      </c>
      <c r="O66" s="17">
        <v>0</v>
      </c>
    </row>
    <row r="67" spans="1:15" x14ac:dyDescent="0.25">
      <c r="A67" t="s">
        <v>114</v>
      </c>
      <c r="B67">
        <v>3</v>
      </c>
      <c r="C67" t="s">
        <v>13</v>
      </c>
      <c r="D67" s="13">
        <f>IF(B67="N/A", 0, INDEX('Probability Tables'!$J$10:$J$12, MATCH(B67, 'Probability Tables'!$A$10:$A$12, 0)))</f>
        <v>-0.39196962663327978</v>
      </c>
      <c r="E67" s="13">
        <f>IF(C67="N/A", 0, INDEX('Probability Tables'!$J$18:$J$19, MATCH(C67, 'Probability Tables'!$A$18:$A$19, 0)))</f>
        <v>-0.16113204070663512</v>
      </c>
      <c r="F67" s="13">
        <f>'Probability Tables'!$E$3</f>
        <v>-0.48424598596127871</v>
      </c>
      <c r="G67" s="16">
        <f>SUM(D67:F67)</f>
        <v>-1.0373476533011936</v>
      </c>
      <c r="H67" s="14">
        <f>IF(B67="N/A", 0, INDEX('Probability Tables'!$K$10:$K$12, MATCH(B67, 'Probability Tables'!$A$10:$A$12, 0)))</f>
        <v>-1.0560526742493137</v>
      </c>
      <c r="I67" s="14">
        <f>IF(C67="N/A", 0, INDEX('Probability Tables'!$K$18:$K$19, MATCH(C67, 'Probability Tables'!$A$18:$A$19, 0)))</f>
        <v>-1.140161291580982</v>
      </c>
      <c r="J67" s="14">
        <f>'Probability Tables'!$E$4</f>
        <v>-0.95753369040820424</v>
      </c>
      <c r="K67" s="16">
        <f>SUM(H67:J67)</f>
        <v>-3.1537476562385001</v>
      </c>
      <c r="L67" s="15">
        <f>EXP(G67)/(EXP(G67)+EXP(K67))*100</f>
        <v>89.248698327567837</v>
      </c>
      <c r="M67" s="15">
        <f>EXP(K67)/(EXP(K67)+EXP(G67))*100</f>
        <v>10.75130167243216</v>
      </c>
      <c r="N67" s="17">
        <f t="shared" ref="N67:N130" si="1">IF(L67&gt;M67, 0, 1)</f>
        <v>0</v>
      </c>
      <c r="O67" s="17">
        <v>1</v>
      </c>
    </row>
    <row r="68" spans="1:15" x14ac:dyDescent="0.25">
      <c r="A68" t="s">
        <v>115</v>
      </c>
      <c r="B68">
        <v>2</v>
      </c>
      <c r="C68" t="s">
        <v>17</v>
      </c>
      <c r="D68" s="13">
        <f>IF(B68="N/A", 0, INDEX('Probability Tables'!$J$10:$J$12, MATCH(B68, 'Probability Tables'!$A$10:$A$12, 0)))</f>
        <v>-1.7285805676065233</v>
      </c>
      <c r="E68" s="13">
        <f>IF(C68="N/A", 0, INDEX('Probability Tables'!$J$18:$J$19, MATCH(C68, 'Probability Tables'!$A$18:$A$19, 0)))</f>
        <v>-1.9050155618886613</v>
      </c>
      <c r="F68" s="13">
        <f>'Probability Tables'!$E$3</f>
        <v>-0.48424598596127871</v>
      </c>
      <c r="G68" s="16">
        <f>SUM(D68:F68)</f>
        <v>-4.1178421154564635</v>
      </c>
      <c r="H68" s="14">
        <f>IF(B68="N/A", 0, INDEX('Probability Tables'!$K$10:$K$12, MATCH(B68, 'Probability Tables'!$A$10:$A$12, 0)))</f>
        <v>-1.3662076025531533</v>
      </c>
      <c r="I68" s="14">
        <f>IF(C68="N/A", 0, INDEX('Probability Tables'!$K$18:$K$19, MATCH(C68, 'Probability Tables'!$A$18:$A$19, 0)))</f>
        <v>-0.38532054201569693</v>
      </c>
      <c r="J68" s="14">
        <f>'Probability Tables'!$E$4</f>
        <v>-0.95753369040820424</v>
      </c>
      <c r="K68" s="16">
        <f>SUM(H68:J68)</f>
        <v>-2.7090618349770543</v>
      </c>
      <c r="L68" s="15">
        <f>EXP(G68)/(EXP(G68)+EXP(K68))*100</f>
        <v>19.642650943541177</v>
      </c>
      <c r="M68" s="15">
        <f>EXP(K68)/(EXP(K68)+EXP(G68))*100</f>
        <v>80.357349056458816</v>
      </c>
      <c r="N68" s="17">
        <f t="shared" si="1"/>
        <v>1</v>
      </c>
      <c r="O68" s="17">
        <v>1</v>
      </c>
    </row>
    <row r="69" spans="1:15" x14ac:dyDescent="0.25">
      <c r="A69" t="s">
        <v>118</v>
      </c>
      <c r="B69">
        <v>3</v>
      </c>
      <c r="C69" t="s">
        <v>13</v>
      </c>
      <c r="D69" s="13">
        <f>IF(B69="N/A", 0, INDEX('Probability Tables'!$J$10:$J$12, MATCH(B69, 'Probability Tables'!$A$10:$A$12, 0)))</f>
        <v>-0.39196962663327978</v>
      </c>
      <c r="E69" s="13">
        <f>IF(C69="N/A", 0, INDEX('Probability Tables'!$J$18:$J$19, MATCH(C69, 'Probability Tables'!$A$18:$A$19, 0)))</f>
        <v>-0.16113204070663512</v>
      </c>
      <c r="F69" s="13">
        <f>'Probability Tables'!$E$3</f>
        <v>-0.48424598596127871</v>
      </c>
      <c r="G69" s="16">
        <f>SUM(D69:F69)</f>
        <v>-1.0373476533011936</v>
      </c>
      <c r="H69" s="14">
        <f>IF(B69="N/A", 0, INDEX('Probability Tables'!$K$10:$K$12, MATCH(B69, 'Probability Tables'!$A$10:$A$12, 0)))</f>
        <v>-1.0560526742493137</v>
      </c>
      <c r="I69" s="14">
        <f>IF(C69="N/A", 0, INDEX('Probability Tables'!$K$18:$K$19, MATCH(C69, 'Probability Tables'!$A$18:$A$19, 0)))</f>
        <v>-1.140161291580982</v>
      </c>
      <c r="J69" s="14">
        <f>'Probability Tables'!$E$4</f>
        <v>-0.95753369040820424</v>
      </c>
      <c r="K69" s="16">
        <f>SUM(H69:J69)</f>
        <v>-3.1537476562385001</v>
      </c>
      <c r="L69" s="15">
        <f>EXP(G69)/(EXP(G69)+EXP(K69))*100</f>
        <v>89.248698327567837</v>
      </c>
      <c r="M69" s="15">
        <f>EXP(K69)/(EXP(K69)+EXP(G69))*100</f>
        <v>10.75130167243216</v>
      </c>
      <c r="N69" s="17">
        <f t="shared" si="1"/>
        <v>0</v>
      </c>
      <c r="O69" s="17">
        <v>0</v>
      </c>
    </row>
    <row r="70" spans="1:15" x14ac:dyDescent="0.25">
      <c r="A70" t="s">
        <v>120</v>
      </c>
      <c r="B70">
        <v>3</v>
      </c>
      <c r="C70" t="s">
        <v>17</v>
      </c>
      <c r="D70" s="13">
        <f>IF(B70="N/A", 0, INDEX('Probability Tables'!$J$10:$J$12, MATCH(B70, 'Probability Tables'!$A$10:$A$12, 0)))</f>
        <v>-0.39196962663327978</v>
      </c>
      <c r="E70" s="13">
        <f>IF(C70="N/A", 0, INDEX('Probability Tables'!$J$18:$J$19, MATCH(C70, 'Probability Tables'!$A$18:$A$19, 0)))</f>
        <v>-1.9050155618886613</v>
      </c>
      <c r="F70" s="13">
        <f>'Probability Tables'!$E$3</f>
        <v>-0.48424598596127871</v>
      </c>
      <c r="G70" s="16">
        <f>SUM(D70:F70)</f>
        <v>-2.7812311744832199</v>
      </c>
      <c r="H70" s="14">
        <f>IF(B70="N/A", 0, INDEX('Probability Tables'!$K$10:$K$12, MATCH(B70, 'Probability Tables'!$A$10:$A$12, 0)))</f>
        <v>-1.0560526742493137</v>
      </c>
      <c r="I70" s="14">
        <f>IF(C70="N/A", 0, INDEX('Probability Tables'!$K$18:$K$19, MATCH(C70, 'Probability Tables'!$A$18:$A$19, 0)))</f>
        <v>-0.38532054201569693</v>
      </c>
      <c r="J70" s="14">
        <f>'Probability Tables'!$E$4</f>
        <v>-0.95753369040820424</v>
      </c>
      <c r="K70" s="16">
        <f>SUM(H70:J70)</f>
        <v>-2.3989069066732149</v>
      </c>
      <c r="L70" s="15">
        <f>EXP(G70)/(EXP(G70)+EXP(K70))*100</f>
        <v>40.556643446944641</v>
      </c>
      <c r="M70" s="15">
        <f>EXP(K70)/(EXP(K70)+EXP(G70))*100</f>
        <v>59.443356553055359</v>
      </c>
      <c r="N70" s="17">
        <f t="shared" si="1"/>
        <v>1</v>
      </c>
      <c r="O70" s="17">
        <v>1</v>
      </c>
    </row>
    <row r="71" spans="1:15" x14ac:dyDescent="0.25">
      <c r="A71" t="s">
        <v>121</v>
      </c>
      <c r="B71">
        <v>3</v>
      </c>
      <c r="C71" t="s">
        <v>13</v>
      </c>
      <c r="D71" s="13">
        <f>IF(B71="N/A", 0, INDEX('Probability Tables'!$J$10:$J$12, MATCH(B71, 'Probability Tables'!$A$10:$A$12, 0)))</f>
        <v>-0.39196962663327978</v>
      </c>
      <c r="E71" s="13">
        <f>IF(C71="N/A", 0, INDEX('Probability Tables'!$J$18:$J$19, MATCH(C71, 'Probability Tables'!$A$18:$A$19, 0)))</f>
        <v>-0.16113204070663512</v>
      </c>
      <c r="F71" s="13">
        <f>'Probability Tables'!$E$3</f>
        <v>-0.48424598596127871</v>
      </c>
      <c r="G71" s="16">
        <f>SUM(D71:F71)</f>
        <v>-1.0373476533011936</v>
      </c>
      <c r="H71" s="14">
        <f>IF(B71="N/A", 0, INDEX('Probability Tables'!$K$10:$K$12, MATCH(B71, 'Probability Tables'!$A$10:$A$12, 0)))</f>
        <v>-1.0560526742493137</v>
      </c>
      <c r="I71" s="14">
        <f>IF(C71="N/A", 0, INDEX('Probability Tables'!$K$18:$K$19, MATCH(C71, 'Probability Tables'!$A$18:$A$19, 0)))</f>
        <v>-1.140161291580982</v>
      </c>
      <c r="J71" s="14">
        <f>'Probability Tables'!$E$4</f>
        <v>-0.95753369040820424</v>
      </c>
      <c r="K71" s="16">
        <f>SUM(H71:J71)</f>
        <v>-3.1537476562385001</v>
      </c>
      <c r="L71" s="15">
        <f>EXP(G71)/(EXP(G71)+EXP(K71))*100</f>
        <v>89.248698327567837</v>
      </c>
      <c r="M71" s="15">
        <f>EXP(K71)/(EXP(K71)+EXP(G71))*100</f>
        <v>10.75130167243216</v>
      </c>
      <c r="N71" s="17">
        <f t="shared" si="1"/>
        <v>0</v>
      </c>
      <c r="O71" s="17">
        <v>0</v>
      </c>
    </row>
    <row r="72" spans="1:15" x14ac:dyDescent="0.25">
      <c r="A72" t="s">
        <v>122</v>
      </c>
      <c r="B72">
        <v>2</v>
      </c>
      <c r="C72" t="s">
        <v>13</v>
      </c>
      <c r="D72" s="13">
        <f>IF(B72="N/A", 0, INDEX('Probability Tables'!$J$10:$J$12, MATCH(B72, 'Probability Tables'!$A$10:$A$12, 0)))</f>
        <v>-1.7285805676065233</v>
      </c>
      <c r="E72" s="13">
        <f>IF(C72="N/A", 0, INDEX('Probability Tables'!$J$18:$J$19, MATCH(C72, 'Probability Tables'!$A$18:$A$19, 0)))</f>
        <v>-0.16113204070663512</v>
      </c>
      <c r="F72" s="13">
        <f>'Probability Tables'!$E$3</f>
        <v>-0.48424598596127871</v>
      </c>
      <c r="G72" s="16">
        <f>SUM(D72:F72)</f>
        <v>-2.3739585942744372</v>
      </c>
      <c r="H72" s="14">
        <f>IF(B72="N/A", 0, INDEX('Probability Tables'!$K$10:$K$12, MATCH(B72, 'Probability Tables'!$A$10:$A$12, 0)))</f>
        <v>-1.3662076025531533</v>
      </c>
      <c r="I72" s="14">
        <f>IF(C72="N/A", 0, INDEX('Probability Tables'!$K$18:$K$19, MATCH(C72, 'Probability Tables'!$A$18:$A$19, 0)))</f>
        <v>-1.140161291580982</v>
      </c>
      <c r="J72" s="14">
        <f>'Probability Tables'!$E$4</f>
        <v>-0.95753369040820424</v>
      </c>
      <c r="K72" s="16">
        <f>SUM(H72:J72)</f>
        <v>-3.4639025845423395</v>
      </c>
      <c r="L72" s="15">
        <f>EXP(G72)/(EXP(G72)+EXP(K72))*100</f>
        <v>74.837117446257906</v>
      </c>
      <c r="M72" s="15">
        <f>EXP(K72)/(EXP(K72)+EXP(G72))*100</f>
        <v>25.162882553742101</v>
      </c>
      <c r="N72" s="17">
        <f t="shared" si="1"/>
        <v>0</v>
      </c>
      <c r="O72" s="17">
        <v>0</v>
      </c>
    </row>
    <row r="73" spans="1:15" x14ac:dyDescent="0.25">
      <c r="A73" t="s">
        <v>124</v>
      </c>
      <c r="B73">
        <v>3</v>
      </c>
      <c r="C73" t="s">
        <v>17</v>
      </c>
      <c r="D73" s="13">
        <f>IF(B73="N/A", 0, INDEX('Probability Tables'!$J$10:$J$12, MATCH(B73, 'Probability Tables'!$A$10:$A$12, 0)))</f>
        <v>-0.39196962663327978</v>
      </c>
      <c r="E73" s="13">
        <f>IF(C73="N/A", 0, INDEX('Probability Tables'!$J$18:$J$19, MATCH(C73, 'Probability Tables'!$A$18:$A$19, 0)))</f>
        <v>-1.9050155618886613</v>
      </c>
      <c r="F73" s="13">
        <f>'Probability Tables'!$E$3</f>
        <v>-0.48424598596127871</v>
      </c>
      <c r="G73" s="16">
        <f>SUM(D73:F73)</f>
        <v>-2.7812311744832199</v>
      </c>
      <c r="H73" s="14">
        <f>IF(B73="N/A", 0, INDEX('Probability Tables'!$K$10:$K$12, MATCH(B73, 'Probability Tables'!$A$10:$A$12, 0)))</f>
        <v>-1.0560526742493137</v>
      </c>
      <c r="I73" s="14">
        <f>IF(C73="N/A", 0, INDEX('Probability Tables'!$K$18:$K$19, MATCH(C73, 'Probability Tables'!$A$18:$A$19, 0)))</f>
        <v>-0.38532054201569693</v>
      </c>
      <c r="J73" s="14">
        <f>'Probability Tables'!$E$4</f>
        <v>-0.95753369040820424</v>
      </c>
      <c r="K73" s="16">
        <f>SUM(H73:J73)</f>
        <v>-2.3989069066732149</v>
      </c>
      <c r="L73" s="15">
        <f>EXP(G73)/(EXP(G73)+EXP(K73))*100</f>
        <v>40.556643446944641</v>
      </c>
      <c r="M73" s="15">
        <f>EXP(K73)/(EXP(K73)+EXP(G73))*100</f>
        <v>59.443356553055359</v>
      </c>
      <c r="N73" s="17">
        <f t="shared" si="1"/>
        <v>1</v>
      </c>
      <c r="O73" s="17">
        <v>0</v>
      </c>
    </row>
    <row r="74" spans="1:15" x14ac:dyDescent="0.25">
      <c r="A74" t="s">
        <v>125</v>
      </c>
      <c r="B74">
        <v>2</v>
      </c>
      <c r="C74" t="s">
        <v>13</v>
      </c>
      <c r="D74" s="13">
        <f>IF(B74="N/A", 0, INDEX('Probability Tables'!$J$10:$J$12, MATCH(B74, 'Probability Tables'!$A$10:$A$12, 0)))</f>
        <v>-1.7285805676065233</v>
      </c>
      <c r="E74" s="13">
        <f>IF(C74="N/A", 0, INDEX('Probability Tables'!$J$18:$J$19, MATCH(C74, 'Probability Tables'!$A$18:$A$19, 0)))</f>
        <v>-0.16113204070663512</v>
      </c>
      <c r="F74" s="13">
        <f>'Probability Tables'!$E$3</f>
        <v>-0.48424598596127871</v>
      </c>
      <c r="G74" s="16">
        <f>SUM(D74:F74)</f>
        <v>-2.3739585942744372</v>
      </c>
      <c r="H74" s="14">
        <f>IF(B74="N/A", 0, INDEX('Probability Tables'!$K$10:$K$12, MATCH(B74, 'Probability Tables'!$A$10:$A$12, 0)))</f>
        <v>-1.3662076025531533</v>
      </c>
      <c r="I74" s="14">
        <f>IF(C74="N/A", 0, INDEX('Probability Tables'!$K$18:$K$19, MATCH(C74, 'Probability Tables'!$A$18:$A$19, 0)))</f>
        <v>-1.140161291580982</v>
      </c>
      <c r="J74" s="14">
        <f>'Probability Tables'!$E$4</f>
        <v>-0.95753369040820424</v>
      </c>
      <c r="K74" s="16">
        <f>SUM(H74:J74)</f>
        <v>-3.4639025845423395</v>
      </c>
      <c r="L74" s="15">
        <f>EXP(G74)/(EXP(G74)+EXP(K74))*100</f>
        <v>74.837117446257906</v>
      </c>
      <c r="M74" s="15">
        <f>EXP(K74)/(EXP(K74)+EXP(G74))*100</f>
        <v>25.162882553742101</v>
      </c>
      <c r="N74" s="17">
        <f t="shared" si="1"/>
        <v>0</v>
      </c>
      <c r="O74" s="17">
        <v>0</v>
      </c>
    </row>
    <row r="75" spans="1:15" x14ac:dyDescent="0.25">
      <c r="A75" t="s">
        <v>127</v>
      </c>
      <c r="B75">
        <v>3</v>
      </c>
      <c r="C75" t="s">
        <v>13</v>
      </c>
      <c r="D75" s="13">
        <f>IF(B75="N/A", 0, INDEX('Probability Tables'!$J$10:$J$12, MATCH(B75, 'Probability Tables'!$A$10:$A$12, 0)))</f>
        <v>-0.39196962663327978</v>
      </c>
      <c r="E75" s="13">
        <f>IF(C75="N/A", 0, INDEX('Probability Tables'!$J$18:$J$19, MATCH(C75, 'Probability Tables'!$A$18:$A$19, 0)))</f>
        <v>-0.16113204070663512</v>
      </c>
      <c r="F75" s="13">
        <f>'Probability Tables'!$E$3</f>
        <v>-0.48424598596127871</v>
      </c>
      <c r="G75" s="16">
        <f>SUM(D75:F75)</f>
        <v>-1.0373476533011936</v>
      </c>
      <c r="H75" s="14">
        <f>IF(B75="N/A", 0, INDEX('Probability Tables'!$K$10:$K$12, MATCH(B75, 'Probability Tables'!$A$10:$A$12, 0)))</f>
        <v>-1.0560526742493137</v>
      </c>
      <c r="I75" s="14">
        <f>IF(C75="N/A", 0, INDEX('Probability Tables'!$K$18:$K$19, MATCH(C75, 'Probability Tables'!$A$18:$A$19, 0)))</f>
        <v>-1.140161291580982</v>
      </c>
      <c r="J75" s="14">
        <f>'Probability Tables'!$E$4</f>
        <v>-0.95753369040820424</v>
      </c>
      <c r="K75" s="16">
        <f>SUM(H75:J75)</f>
        <v>-3.1537476562385001</v>
      </c>
      <c r="L75" s="15">
        <f>EXP(G75)/(EXP(G75)+EXP(K75))*100</f>
        <v>89.248698327567837</v>
      </c>
      <c r="M75" s="15">
        <f>EXP(K75)/(EXP(K75)+EXP(G75))*100</f>
        <v>10.75130167243216</v>
      </c>
      <c r="N75" s="17">
        <f t="shared" si="1"/>
        <v>0</v>
      </c>
      <c r="O75" s="17">
        <v>0</v>
      </c>
    </row>
    <row r="76" spans="1:15" x14ac:dyDescent="0.25">
      <c r="A76" t="s">
        <v>128</v>
      </c>
      <c r="B76">
        <v>3</v>
      </c>
      <c r="C76" t="s">
        <v>13</v>
      </c>
      <c r="D76" s="13">
        <f>IF(B76="N/A", 0, INDEX('Probability Tables'!$J$10:$J$12, MATCH(B76, 'Probability Tables'!$A$10:$A$12, 0)))</f>
        <v>-0.39196962663327978</v>
      </c>
      <c r="E76" s="13">
        <f>IF(C76="N/A", 0, INDEX('Probability Tables'!$J$18:$J$19, MATCH(C76, 'Probability Tables'!$A$18:$A$19, 0)))</f>
        <v>-0.16113204070663512</v>
      </c>
      <c r="F76" s="13">
        <f>'Probability Tables'!$E$3</f>
        <v>-0.48424598596127871</v>
      </c>
      <c r="G76" s="16">
        <f>SUM(D76:F76)</f>
        <v>-1.0373476533011936</v>
      </c>
      <c r="H76" s="14">
        <f>IF(B76="N/A", 0, INDEX('Probability Tables'!$K$10:$K$12, MATCH(B76, 'Probability Tables'!$A$10:$A$12, 0)))</f>
        <v>-1.0560526742493137</v>
      </c>
      <c r="I76" s="14">
        <f>IF(C76="N/A", 0, INDEX('Probability Tables'!$K$18:$K$19, MATCH(C76, 'Probability Tables'!$A$18:$A$19, 0)))</f>
        <v>-1.140161291580982</v>
      </c>
      <c r="J76" s="14">
        <f>'Probability Tables'!$E$4</f>
        <v>-0.95753369040820424</v>
      </c>
      <c r="K76" s="16">
        <f>SUM(H76:J76)</f>
        <v>-3.1537476562385001</v>
      </c>
      <c r="L76" s="15">
        <f>EXP(G76)/(EXP(G76)+EXP(K76))*100</f>
        <v>89.248698327567837</v>
      </c>
      <c r="M76" s="15">
        <f>EXP(K76)/(EXP(K76)+EXP(G76))*100</f>
        <v>10.75130167243216</v>
      </c>
      <c r="N76" s="17">
        <f t="shared" si="1"/>
        <v>0</v>
      </c>
      <c r="O76" s="17">
        <v>1</v>
      </c>
    </row>
    <row r="77" spans="1:15" x14ac:dyDescent="0.25">
      <c r="A77" t="s">
        <v>129</v>
      </c>
      <c r="B77">
        <v>3</v>
      </c>
      <c r="C77" t="s">
        <v>13</v>
      </c>
      <c r="D77" s="13">
        <f>IF(B77="N/A", 0, INDEX('Probability Tables'!$J$10:$J$12, MATCH(B77, 'Probability Tables'!$A$10:$A$12, 0)))</f>
        <v>-0.39196962663327978</v>
      </c>
      <c r="E77" s="13">
        <f>IF(C77="N/A", 0, INDEX('Probability Tables'!$J$18:$J$19, MATCH(C77, 'Probability Tables'!$A$18:$A$19, 0)))</f>
        <v>-0.16113204070663512</v>
      </c>
      <c r="F77" s="13">
        <f>'Probability Tables'!$E$3</f>
        <v>-0.48424598596127871</v>
      </c>
      <c r="G77" s="16">
        <f>SUM(D77:F77)</f>
        <v>-1.0373476533011936</v>
      </c>
      <c r="H77" s="14">
        <f>IF(B77="N/A", 0, INDEX('Probability Tables'!$K$10:$K$12, MATCH(B77, 'Probability Tables'!$A$10:$A$12, 0)))</f>
        <v>-1.0560526742493137</v>
      </c>
      <c r="I77" s="14">
        <f>IF(C77="N/A", 0, INDEX('Probability Tables'!$K$18:$K$19, MATCH(C77, 'Probability Tables'!$A$18:$A$19, 0)))</f>
        <v>-1.140161291580982</v>
      </c>
      <c r="J77" s="14">
        <f>'Probability Tables'!$E$4</f>
        <v>-0.95753369040820424</v>
      </c>
      <c r="K77" s="16">
        <f>SUM(H77:J77)</f>
        <v>-3.1537476562385001</v>
      </c>
      <c r="L77" s="15">
        <f>EXP(G77)/(EXP(G77)+EXP(K77))*100</f>
        <v>89.248698327567837</v>
      </c>
      <c r="M77" s="15">
        <f>EXP(K77)/(EXP(K77)+EXP(G77))*100</f>
        <v>10.75130167243216</v>
      </c>
      <c r="N77" s="17">
        <f t="shared" si="1"/>
        <v>0</v>
      </c>
      <c r="O77" s="17">
        <v>0</v>
      </c>
    </row>
    <row r="78" spans="1:15" x14ac:dyDescent="0.25">
      <c r="A78" t="s">
        <v>131</v>
      </c>
      <c r="B78">
        <v>3</v>
      </c>
      <c r="C78" t="s">
        <v>13</v>
      </c>
      <c r="D78" s="13">
        <f>IF(B78="N/A", 0, INDEX('Probability Tables'!$J$10:$J$12, MATCH(B78, 'Probability Tables'!$A$10:$A$12, 0)))</f>
        <v>-0.39196962663327978</v>
      </c>
      <c r="E78" s="13">
        <f>IF(C78="N/A", 0, INDEX('Probability Tables'!$J$18:$J$19, MATCH(C78, 'Probability Tables'!$A$18:$A$19, 0)))</f>
        <v>-0.16113204070663512</v>
      </c>
      <c r="F78" s="13">
        <f>'Probability Tables'!$E$3</f>
        <v>-0.48424598596127871</v>
      </c>
      <c r="G78" s="16">
        <f>SUM(D78:F78)</f>
        <v>-1.0373476533011936</v>
      </c>
      <c r="H78" s="14">
        <f>IF(B78="N/A", 0, INDEX('Probability Tables'!$K$10:$K$12, MATCH(B78, 'Probability Tables'!$A$10:$A$12, 0)))</f>
        <v>-1.0560526742493137</v>
      </c>
      <c r="I78" s="14">
        <f>IF(C78="N/A", 0, INDEX('Probability Tables'!$K$18:$K$19, MATCH(C78, 'Probability Tables'!$A$18:$A$19, 0)))</f>
        <v>-1.140161291580982</v>
      </c>
      <c r="J78" s="14">
        <f>'Probability Tables'!$E$4</f>
        <v>-0.95753369040820424</v>
      </c>
      <c r="K78" s="16">
        <f>SUM(H78:J78)</f>
        <v>-3.1537476562385001</v>
      </c>
      <c r="L78" s="15">
        <f>EXP(G78)/(EXP(G78)+EXP(K78))*100</f>
        <v>89.248698327567837</v>
      </c>
      <c r="M78" s="15">
        <f>EXP(K78)/(EXP(K78)+EXP(G78))*100</f>
        <v>10.75130167243216</v>
      </c>
      <c r="N78" s="17">
        <f t="shared" si="1"/>
        <v>0</v>
      </c>
      <c r="O78" s="17">
        <v>0</v>
      </c>
    </row>
    <row r="79" spans="1:15" x14ac:dyDescent="0.25">
      <c r="A79" t="s">
        <v>132</v>
      </c>
      <c r="B79">
        <v>3</v>
      </c>
      <c r="C79" t="s">
        <v>13</v>
      </c>
      <c r="D79" s="13">
        <f>IF(B79="N/A", 0, INDEX('Probability Tables'!$J$10:$J$12, MATCH(B79, 'Probability Tables'!$A$10:$A$12, 0)))</f>
        <v>-0.39196962663327978</v>
      </c>
      <c r="E79" s="13">
        <f>IF(C79="N/A", 0, INDEX('Probability Tables'!$J$18:$J$19, MATCH(C79, 'Probability Tables'!$A$18:$A$19, 0)))</f>
        <v>-0.16113204070663512</v>
      </c>
      <c r="F79" s="13">
        <f>'Probability Tables'!$E$3</f>
        <v>-0.48424598596127871</v>
      </c>
      <c r="G79" s="16">
        <f>SUM(D79:F79)</f>
        <v>-1.0373476533011936</v>
      </c>
      <c r="H79" s="14">
        <f>IF(B79="N/A", 0, INDEX('Probability Tables'!$K$10:$K$12, MATCH(B79, 'Probability Tables'!$A$10:$A$12, 0)))</f>
        <v>-1.0560526742493137</v>
      </c>
      <c r="I79" s="14">
        <f>IF(C79="N/A", 0, INDEX('Probability Tables'!$K$18:$K$19, MATCH(C79, 'Probability Tables'!$A$18:$A$19, 0)))</f>
        <v>-1.140161291580982</v>
      </c>
      <c r="J79" s="14">
        <f>'Probability Tables'!$E$4</f>
        <v>-0.95753369040820424</v>
      </c>
      <c r="K79" s="16">
        <f>SUM(H79:J79)</f>
        <v>-3.1537476562385001</v>
      </c>
      <c r="L79" s="15">
        <f>EXP(G79)/(EXP(G79)+EXP(K79))*100</f>
        <v>89.248698327567837</v>
      </c>
      <c r="M79" s="15">
        <f>EXP(K79)/(EXP(K79)+EXP(G79))*100</f>
        <v>10.75130167243216</v>
      </c>
      <c r="N79" s="17">
        <f t="shared" si="1"/>
        <v>0</v>
      </c>
      <c r="O79" s="17">
        <v>0</v>
      </c>
    </row>
    <row r="80" spans="1:15" x14ac:dyDescent="0.25">
      <c r="A80" t="s">
        <v>133</v>
      </c>
      <c r="B80">
        <v>2</v>
      </c>
      <c r="C80" t="s">
        <v>13</v>
      </c>
      <c r="D80" s="13">
        <f>IF(B80="N/A", 0, INDEX('Probability Tables'!$J$10:$J$12, MATCH(B80, 'Probability Tables'!$A$10:$A$12, 0)))</f>
        <v>-1.7285805676065233</v>
      </c>
      <c r="E80" s="13">
        <f>IF(C80="N/A", 0, INDEX('Probability Tables'!$J$18:$J$19, MATCH(C80, 'Probability Tables'!$A$18:$A$19, 0)))</f>
        <v>-0.16113204070663512</v>
      </c>
      <c r="F80" s="13">
        <f>'Probability Tables'!$E$3</f>
        <v>-0.48424598596127871</v>
      </c>
      <c r="G80" s="16">
        <f>SUM(D80:F80)</f>
        <v>-2.3739585942744372</v>
      </c>
      <c r="H80" s="14">
        <f>IF(B80="N/A", 0, INDEX('Probability Tables'!$K$10:$K$12, MATCH(B80, 'Probability Tables'!$A$10:$A$12, 0)))</f>
        <v>-1.3662076025531533</v>
      </c>
      <c r="I80" s="14">
        <f>IF(C80="N/A", 0, INDEX('Probability Tables'!$K$18:$K$19, MATCH(C80, 'Probability Tables'!$A$18:$A$19, 0)))</f>
        <v>-1.140161291580982</v>
      </c>
      <c r="J80" s="14">
        <f>'Probability Tables'!$E$4</f>
        <v>-0.95753369040820424</v>
      </c>
      <c r="K80" s="16">
        <f>SUM(H80:J80)</f>
        <v>-3.4639025845423395</v>
      </c>
      <c r="L80" s="15">
        <f>EXP(G80)/(EXP(G80)+EXP(K80))*100</f>
        <v>74.837117446257906</v>
      </c>
      <c r="M80" s="15">
        <f>EXP(K80)/(EXP(K80)+EXP(G80))*100</f>
        <v>25.162882553742101</v>
      </c>
      <c r="N80" s="17">
        <f t="shared" si="1"/>
        <v>0</v>
      </c>
      <c r="O80" s="17">
        <v>1</v>
      </c>
    </row>
    <row r="81" spans="1:15" x14ac:dyDescent="0.25">
      <c r="A81" t="s">
        <v>134</v>
      </c>
      <c r="B81">
        <v>3</v>
      </c>
      <c r="C81" t="s">
        <v>17</v>
      </c>
      <c r="D81" s="13">
        <f>IF(B81="N/A", 0, INDEX('Probability Tables'!$J$10:$J$12, MATCH(B81, 'Probability Tables'!$A$10:$A$12, 0)))</f>
        <v>-0.39196962663327978</v>
      </c>
      <c r="E81" s="13">
        <f>IF(C81="N/A", 0, INDEX('Probability Tables'!$J$18:$J$19, MATCH(C81, 'Probability Tables'!$A$18:$A$19, 0)))</f>
        <v>-1.9050155618886613</v>
      </c>
      <c r="F81" s="13">
        <f>'Probability Tables'!$E$3</f>
        <v>-0.48424598596127871</v>
      </c>
      <c r="G81" s="16">
        <f>SUM(D81:F81)</f>
        <v>-2.7812311744832199</v>
      </c>
      <c r="H81" s="14">
        <f>IF(B81="N/A", 0, INDEX('Probability Tables'!$K$10:$K$12, MATCH(B81, 'Probability Tables'!$A$10:$A$12, 0)))</f>
        <v>-1.0560526742493137</v>
      </c>
      <c r="I81" s="14">
        <f>IF(C81="N/A", 0, INDEX('Probability Tables'!$K$18:$K$19, MATCH(C81, 'Probability Tables'!$A$18:$A$19, 0)))</f>
        <v>-0.38532054201569693</v>
      </c>
      <c r="J81" s="14">
        <f>'Probability Tables'!$E$4</f>
        <v>-0.95753369040820424</v>
      </c>
      <c r="K81" s="16">
        <f>SUM(H81:J81)</f>
        <v>-2.3989069066732149</v>
      </c>
      <c r="L81" s="15">
        <f>EXP(G81)/(EXP(G81)+EXP(K81))*100</f>
        <v>40.556643446944641</v>
      </c>
      <c r="M81" s="15">
        <f>EXP(K81)/(EXP(K81)+EXP(G81))*100</f>
        <v>59.443356553055359</v>
      </c>
      <c r="N81" s="17">
        <f t="shared" si="1"/>
        <v>1</v>
      </c>
      <c r="O81" s="17">
        <v>1</v>
      </c>
    </row>
    <row r="82" spans="1:15" x14ac:dyDescent="0.25">
      <c r="A82" t="s">
        <v>135</v>
      </c>
      <c r="B82">
        <v>3</v>
      </c>
      <c r="C82" t="s">
        <v>13</v>
      </c>
      <c r="D82" s="13">
        <f>IF(B82="N/A", 0, INDEX('Probability Tables'!$J$10:$J$12, MATCH(B82, 'Probability Tables'!$A$10:$A$12, 0)))</f>
        <v>-0.39196962663327978</v>
      </c>
      <c r="E82" s="13">
        <f>IF(C82="N/A", 0, INDEX('Probability Tables'!$J$18:$J$19, MATCH(C82, 'Probability Tables'!$A$18:$A$19, 0)))</f>
        <v>-0.16113204070663512</v>
      </c>
      <c r="F82" s="13">
        <f>'Probability Tables'!$E$3</f>
        <v>-0.48424598596127871</v>
      </c>
      <c r="G82" s="16">
        <f>SUM(D82:F82)</f>
        <v>-1.0373476533011936</v>
      </c>
      <c r="H82" s="14">
        <f>IF(B82="N/A", 0, INDEX('Probability Tables'!$K$10:$K$12, MATCH(B82, 'Probability Tables'!$A$10:$A$12, 0)))</f>
        <v>-1.0560526742493137</v>
      </c>
      <c r="I82" s="14">
        <f>IF(C82="N/A", 0, INDEX('Probability Tables'!$K$18:$K$19, MATCH(C82, 'Probability Tables'!$A$18:$A$19, 0)))</f>
        <v>-1.140161291580982</v>
      </c>
      <c r="J82" s="14">
        <f>'Probability Tables'!$E$4</f>
        <v>-0.95753369040820424</v>
      </c>
      <c r="K82" s="16">
        <f>SUM(H82:J82)</f>
        <v>-3.1537476562385001</v>
      </c>
      <c r="L82" s="15">
        <f>EXP(G82)/(EXP(G82)+EXP(K82))*100</f>
        <v>89.248698327567837</v>
      </c>
      <c r="M82" s="15">
        <f>EXP(K82)/(EXP(K82)+EXP(G82))*100</f>
        <v>10.75130167243216</v>
      </c>
      <c r="N82" s="17">
        <f t="shared" si="1"/>
        <v>0</v>
      </c>
      <c r="O82" s="17">
        <v>0</v>
      </c>
    </row>
    <row r="83" spans="1:15" x14ac:dyDescent="0.25">
      <c r="A83" t="s">
        <v>136</v>
      </c>
      <c r="B83">
        <v>3</v>
      </c>
      <c r="C83" t="s">
        <v>13</v>
      </c>
      <c r="D83" s="13">
        <f>IF(B83="N/A", 0, INDEX('Probability Tables'!$J$10:$J$12, MATCH(B83, 'Probability Tables'!$A$10:$A$12, 0)))</f>
        <v>-0.39196962663327978</v>
      </c>
      <c r="E83" s="13">
        <f>IF(C83="N/A", 0, INDEX('Probability Tables'!$J$18:$J$19, MATCH(C83, 'Probability Tables'!$A$18:$A$19, 0)))</f>
        <v>-0.16113204070663512</v>
      </c>
      <c r="F83" s="13">
        <f>'Probability Tables'!$E$3</f>
        <v>-0.48424598596127871</v>
      </c>
      <c r="G83" s="16">
        <f>SUM(D83:F83)</f>
        <v>-1.0373476533011936</v>
      </c>
      <c r="H83" s="14">
        <f>IF(B83="N/A", 0, INDEX('Probability Tables'!$K$10:$K$12, MATCH(B83, 'Probability Tables'!$A$10:$A$12, 0)))</f>
        <v>-1.0560526742493137</v>
      </c>
      <c r="I83" s="14">
        <f>IF(C83="N/A", 0, INDEX('Probability Tables'!$K$18:$K$19, MATCH(C83, 'Probability Tables'!$A$18:$A$19, 0)))</f>
        <v>-1.140161291580982</v>
      </c>
      <c r="J83" s="14">
        <f>'Probability Tables'!$E$4</f>
        <v>-0.95753369040820424</v>
      </c>
      <c r="K83" s="16">
        <f>SUM(H83:J83)</f>
        <v>-3.1537476562385001</v>
      </c>
      <c r="L83" s="15">
        <f>EXP(G83)/(EXP(G83)+EXP(K83))*100</f>
        <v>89.248698327567837</v>
      </c>
      <c r="M83" s="15">
        <f>EXP(K83)/(EXP(K83)+EXP(G83))*100</f>
        <v>10.75130167243216</v>
      </c>
      <c r="N83" s="17">
        <f t="shared" si="1"/>
        <v>0</v>
      </c>
      <c r="O83" s="17">
        <v>1</v>
      </c>
    </row>
    <row r="84" spans="1:15" x14ac:dyDescent="0.25">
      <c r="A84" t="s">
        <v>137</v>
      </c>
      <c r="B84">
        <v>3</v>
      </c>
      <c r="C84" t="s">
        <v>17</v>
      </c>
      <c r="D84" s="13">
        <f>IF(B84="N/A", 0, INDEX('Probability Tables'!$J$10:$J$12, MATCH(B84, 'Probability Tables'!$A$10:$A$12, 0)))</f>
        <v>-0.39196962663327978</v>
      </c>
      <c r="E84" s="13">
        <f>IF(C84="N/A", 0, INDEX('Probability Tables'!$J$18:$J$19, MATCH(C84, 'Probability Tables'!$A$18:$A$19, 0)))</f>
        <v>-1.9050155618886613</v>
      </c>
      <c r="F84" s="13">
        <f>'Probability Tables'!$E$3</f>
        <v>-0.48424598596127871</v>
      </c>
      <c r="G84" s="16">
        <f>SUM(D84:F84)</f>
        <v>-2.7812311744832199</v>
      </c>
      <c r="H84" s="14">
        <f>IF(B84="N/A", 0, INDEX('Probability Tables'!$K$10:$K$12, MATCH(B84, 'Probability Tables'!$A$10:$A$12, 0)))</f>
        <v>-1.0560526742493137</v>
      </c>
      <c r="I84" s="14">
        <f>IF(C84="N/A", 0, INDEX('Probability Tables'!$K$18:$K$19, MATCH(C84, 'Probability Tables'!$A$18:$A$19, 0)))</f>
        <v>-0.38532054201569693</v>
      </c>
      <c r="J84" s="14">
        <f>'Probability Tables'!$E$4</f>
        <v>-0.95753369040820424</v>
      </c>
      <c r="K84" s="16">
        <f>SUM(H84:J84)</f>
        <v>-2.3989069066732149</v>
      </c>
      <c r="L84" s="15">
        <f>EXP(G84)/(EXP(G84)+EXP(K84))*100</f>
        <v>40.556643446944641</v>
      </c>
      <c r="M84" s="15">
        <f>EXP(K84)/(EXP(K84)+EXP(G84))*100</f>
        <v>59.443356553055359</v>
      </c>
      <c r="N84" s="17">
        <f t="shared" si="1"/>
        <v>1</v>
      </c>
      <c r="O84" s="17">
        <v>1</v>
      </c>
    </row>
    <row r="85" spans="1:15" x14ac:dyDescent="0.25">
      <c r="A85" t="s">
        <v>138</v>
      </c>
      <c r="B85">
        <v>1</v>
      </c>
      <c r="C85" t="s">
        <v>13</v>
      </c>
      <c r="D85" s="13">
        <f>IF(B85="N/A", 0, INDEX('Probability Tables'!$J$10:$J$12, MATCH(B85, 'Probability Tables'!$A$10:$A$12, 0)))</f>
        <v>-1.9190988916046565</v>
      </c>
      <c r="E85" s="13">
        <f>IF(C85="N/A", 0, INDEX('Probability Tables'!$J$18:$J$19, MATCH(C85, 'Probability Tables'!$A$18:$A$19, 0)))</f>
        <v>-0.16113204070663512</v>
      </c>
      <c r="F85" s="13">
        <f>'Probability Tables'!$E$3</f>
        <v>-0.48424598596127871</v>
      </c>
      <c r="G85" s="16">
        <f>SUM(D85:F85)</f>
        <v>-2.5644769182725704</v>
      </c>
      <c r="H85" s="14">
        <f>IF(B85="N/A", 0, INDEX('Probability Tables'!$K$10:$K$12, MATCH(B85, 'Probability Tables'!$A$10:$A$12, 0)))</f>
        <v>-0.92356349120323478</v>
      </c>
      <c r="I85" s="14">
        <f>IF(C85="N/A", 0, INDEX('Probability Tables'!$K$18:$K$19, MATCH(C85, 'Probability Tables'!$A$18:$A$19, 0)))</f>
        <v>-1.140161291580982</v>
      </c>
      <c r="J85" s="14">
        <f>'Probability Tables'!$E$4</f>
        <v>-0.95753369040820424</v>
      </c>
      <c r="K85" s="16">
        <f>SUM(H85:J85)</f>
        <v>-3.0212584731924208</v>
      </c>
      <c r="L85" s="15">
        <f>EXP(G85)/(EXP(G85)+EXP(K85))*100</f>
        <v>61.22503943554608</v>
      </c>
      <c r="M85" s="15">
        <f>EXP(K85)/(EXP(K85)+EXP(G85))*100</f>
        <v>38.77496056445392</v>
      </c>
      <c r="N85" s="17">
        <f t="shared" si="1"/>
        <v>0</v>
      </c>
      <c r="O85" s="17">
        <v>0</v>
      </c>
    </row>
    <row r="86" spans="1:15" x14ac:dyDescent="0.25">
      <c r="A86" t="s">
        <v>139</v>
      </c>
      <c r="B86">
        <v>2</v>
      </c>
      <c r="C86" t="s">
        <v>17</v>
      </c>
      <c r="D86" s="13">
        <f>IF(B86="N/A", 0, INDEX('Probability Tables'!$J$10:$J$12, MATCH(B86, 'Probability Tables'!$A$10:$A$12, 0)))</f>
        <v>-1.7285805676065233</v>
      </c>
      <c r="E86" s="13">
        <f>IF(C86="N/A", 0, INDEX('Probability Tables'!$J$18:$J$19, MATCH(C86, 'Probability Tables'!$A$18:$A$19, 0)))</f>
        <v>-1.9050155618886613</v>
      </c>
      <c r="F86" s="13">
        <f>'Probability Tables'!$E$3</f>
        <v>-0.48424598596127871</v>
      </c>
      <c r="G86" s="16">
        <f>SUM(D86:F86)</f>
        <v>-4.1178421154564635</v>
      </c>
      <c r="H86" s="14">
        <f>IF(B86="N/A", 0, INDEX('Probability Tables'!$K$10:$K$12, MATCH(B86, 'Probability Tables'!$A$10:$A$12, 0)))</f>
        <v>-1.3662076025531533</v>
      </c>
      <c r="I86" s="14">
        <f>IF(C86="N/A", 0, INDEX('Probability Tables'!$K$18:$K$19, MATCH(C86, 'Probability Tables'!$A$18:$A$19, 0)))</f>
        <v>-0.38532054201569693</v>
      </c>
      <c r="J86" s="14">
        <f>'Probability Tables'!$E$4</f>
        <v>-0.95753369040820424</v>
      </c>
      <c r="K86" s="16">
        <f>SUM(H86:J86)</f>
        <v>-2.7090618349770543</v>
      </c>
      <c r="L86" s="15">
        <f>EXP(G86)/(EXP(G86)+EXP(K86))*100</f>
        <v>19.642650943541177</v>
      </c>
      <c r="M86" s="15">
        <f>EXP(K86)/(EXP(K86)+EXP(G86))*100</f>
        <v>80.357349056458816</v>
      </c>
      <c r="N86" s="17">
        <f t="shared" si="1"/>
        <v>1</v>
      </c>
      <c r="O86" s="17">
        <v>1</v>
      </c>
    </row>
    <row r="87" spans="1:15" x14ac:dyDescent="0.25">
      <c r="A87" t="s">
        <v>141</v>
      </c>
      <c r="B87">
        <v>3</v>
      </c>
      <c r="C87" t="s">
        <v>17</v>
      </c>
      <c r="D87" s="13">
        <f>IF(B87="N/A", 0, INDEX('Probability Tables'!$J$10:$J$12, MATCH(B87, 'Probability Tables'!$A$10:$A$12, 0)))</f>
        <v>-0.39196962663327978</v>
      </c>
      <c r="E87" s="13">
        <f>IF(C87="N/A", 0, INDEX('Probability Tables'!$J$18:$J$19, MATCH(C87, 'Probability Tables'!$A$18:$A$19, 0)))</f>
        <v>-1.9050155618886613</v>
      </c>
      <c r="F87" s="13">
        <f>'Probability Tables'!$E$3</f>
        <v>-0.48424598596127871</v>
      </c>
      <c r="G87" s="16">
        <f>SUM(D87:F87)</f>
        <v>-2.7812311744832199</v>
      </c>
      <c r="H87" s="14">
        <f>IF(B87="N/A", 0, INDEX('Probability Tables'!$K$10:$K$12, MATCH(B87, 'Probability Tables'!$A$10:$A$12, 0)))</f>
        <v>-1.0560526742493137</v>
      </c>
      <c r="I87" s="14">
        <f>IF(C87="N/A", 0, INDEX('Probability Tables'!$K$18:$K$19, MATCH(C87, 'Probability Tables'!$A$18:$A$19, 0)))</f>
        <v>-0.38532054201569693</v>
      </c>
      <c r="J87" s="14">
        <f>'Probability Tables'!$E$4</f>
        <v>-0.95753369040820424</v>
      </c>
      <c r="K87" s="16">
        <f>SUM(H87:J87)</f>
        <v>-2.3989069066732149</v>
      </c>
      <c r="L87" s="15">
        <f>EXP(G87)/(EXP(G87)+EXP(K87))*100</f>
        <v>40.556643446944641</v>
      </c>
      <c r="M87" s="15">
        <f>EXP(K87)/(EXP(K87)+EXP(G87))*100</f>
        <v>59.443356553055359</v>
      </c>
      <c r="N87" s="17">
        <f t="shared" si="1"/>
        <v>1</v>
      </c>
      <c r="O87" s="17">
        <v>1</v>
      </c>
    </row>
    <row r="88" spans="1:15" x14ac:dyDescent="0.25">
      <c r="A88" t="s">
        <v>142</v>
      </c>
      <c r="B88">
        <v>3</v>
      </c>
      <c r="C88" t="s">
        <v>13</v>
      </c>
      <c r="D88" s="13">
        <f>IF(B88="N/A", 0, INDEX('Probability Tables'!$J$10:$J$12, MATCH(B88, 'Probability Tables'!$A$10:$A$12, 0)))</f>
        <v>-0.39196962663327978</v>
      </c>
      <c r="E88" s="13">
        <f>IF(C88="N/A", 0, INDEX('Probability Tables'!$J$18:$J$19, MATCH(C88, 'Probability Tables'!$A$18:$A$19, 0)))</f>
        <v>-0.16113204070663512</v>
      </c>
      <c r="F88" s="13">
        <f>'Probability Tables'!$E$3</f>
        <v>-0.48424598596127871</v>
      </c>
      <c r="G88" s="16">
        <f>SUM(D88:F88)</f>
        <v>-1.0373476533011936</v>
      </c>
      <c r="H88" s="14">
        <f>IF(B88="N/A", 0, INDEX('Probability Tables'!$K$10:$K$12, MATCH(B88, 'Probability Tables'!$A$10:$A$12, 0)))</f>
        <v>-1.0560526742493137</v>
      </c>
      <c r="I88" s="14">
        <f>IF(C88="N/A", 0, INDEX('Probability Tables'!$K$18:$K$19, MATCH(C88, 'Probability Tables'!$A$18:$A$19, 0)))</f>
        <v>-1.140161291580982</v>
      </c>
      <c r="J88" s="14">
        <f>'Probability Tables'!$E$4</f>
        <v>-0.95753369040820424</v>
      </c>
      <c r="K88" s="16">
        <f>SUM(H88:J88)</f>
        <v>-3.1537476562385001</v>
      </c>
      <c r="L88" s="15">
        <f>EXP(G88)/(EXP(G88)+EXP(K88))*100</f>
        <v>89.248698327567837</v>
      </c>
      <c r="M88" s="15">
        <f>EXP(K88)/(EXP(K88)+EXP(G88))*100</f>
        <v>10.75130167243216</v>
      </c>
      <c r="N88" s="17">
        <f t="shared" si="1"/>
        <v>0</v>
      </c>
      <c r="O88" s="17">
        <v>0</v>
      </c>
    </row>
    <row r="89" spans="1:15" x14ac:dyDescent="0.25">
      <c r="A89" t="s">
        <v>144</v>
      </c>
      <c r="B89">
        <v>3</v>
      </c>
      <c r="C89" t="s">
        <v>13</v>
      </c>
      <c r="D89" s="13">
        <f>IF(B89="N/A", 0, INDEX('Probability Tables'!$J$10:$J$12, MATCH(B89, 'Probability Tables'!$A$10:$A$12, 0)))</f>
        <v>-0.39196962663327978</v>
      </c>
      <c r="E89" s="13">
        <f>IF(C89="N/A", 0, INDEX('Probability Tables'!$J$18:$J$19, MATCH(C89, 'Probability Tables'!$A$18:$A$19, 0)))</f>
        <v>-0.16113204070663512</v>
      </c>
      <c r="F89" s="13">
        <f>'Probability Tables'!$E$3</f>
        <v>-0.48424598596127871</v>
      </c>
      <c r="G89" s="16">
        <f>SUM(D89:F89)</f>
        <v>-1.0373476533011936</v>
      </c>
      <c r="H89" s="14">
        <f>IF(B89="N/A", 0, INDEX('Probability Tables'!$K$10:$K$12, MATCH(B89, 'Probability Tables'!$A$10:$A$12, 0)))</f>
        <v>-1.0560526742493137</v>
      </c>
      <c r="I89" s="14">
        <f>IF(C89="N/A", 0, INDEX('Probability Tables'!$K$18:$K$19, MATCH(C89, 'Probability Tables'!$A$18:$A$19, 0)))</f>
        <v>-1.140161291580982</v>
      </c>
      <c r="J89" s="14">
        <f>'Probability Tables'!$E$4</f>
        <v>-0.95753369040820424</v>
      </c>
      <c r="K89" s="16">
        <f>SUM(H89:J89)</f>
        <v>-3.1537476562385001</v>
      </c>
      <c r="L89" s="15">
        <f>EXP(G89)/(EXP(G89)+EXP(K89))*100</f>
        <v>89.248698327567837</v>
      </c>
      <c r="M89" s="15">
        <f>EXP(K89)/(EXP(K89)+EXP(G89))*100</f>
        <v>10.75130167243216</v>
      </c>
      <c r="N89" s="17">
        <f t="shared" si="1"/>
        <v>0</v>
      </c>
      <c r="O89" s="17">
        <v>0</v>
      </c>
    </row>
    <row r="90" spans="1:15" x14ac:dyDescent="0.25">
      <c r="A90" t="s">
        <v>146</v>
      </c>
      <c r="B90">
        <v>1</v>
      </c>
      <c r="C90" t="s">
        <v>17</v>
      </c>
      <c r="D90" s="13">
        <f>IF(B90="N/A", 0, INDEX('Probability Tables'!$J$10:$J$12, MATCH(B90, 'Probability Tables'!$A$10:$A$12, 0)))</f>
        <v>-1.9190988916046565</v>
      </c>
      <c r="E90" s="13">
        <f>IF(C90="N/A", 0, INDEX('Probability Tables'!$J$18:$J$19, MATCH(C90, 'Probability Tables'!$A$18:$A$19, 0)))</f>
        <v>-1.9050155618886613</v>
      </c>
      <c r="F90" s="13">
        <f>'Probability Tables'!$E$3</f>
        <v>-0.48424598596127871</v>
      </c>
      <c r="G90" s="16">
        <f>SUM(D90:F90)</f>
        <v>-4.3083604394545967</v>
      </c>
      <c r="H90" s="14">
        <f>IF(B90="N/A", 0, INDEX('Probability Tables'!$K$10:$K$12, MATCH(B90, 'Probability Tables'!$A$10:$A$12, 0)))</f>
        <v>-0.92356349120323478</v>
      </c>
      <c r="I90" s="14">
        <f>IF(C90="N/A", 0, INDEX('Probability Tables'!$K$18:$K$19, MATCH(C90, 'Probability Tables'!$A$18:$A$19, 0)))</f>
        <v>-0.38532054201569693</v>
      </c>
      <c r="J90" s="14">
        <f>'Probability Tables'!$E$4</f>
        <v>-0.95753369040820424</v>
      </c>
      <c r="K90" s="16">
        <f>SUM(H90:J90)</f>
        <v>-2.2664177236271361</v>
      </c>
      <c r="L90" s="15">
        <f>EXP(G90)/(EXP(G90)+EXP(K90))*100</f>
        <v>11.486906021130352</v>
      </c>
      <c r="M90" s="15">
        <f>EXP(K90)/(EXP(K90)+EXP(G90))*100</f>
        <v>88.513093978869648</v>
      </c>
      <c r="N90" s="17">
        <f t="shared" si="1"/>
        <v>1</v>
      </c>
      <c r="O90" s="17">
        <v>1</v>
      </c>
    </row>
    <row r="91" spans="1:15" x14ac:dyDescent="0.25">
      <c r="A91" t="s">
        <v>147</v>
      </c>
      <c r="B91">
        <v>3</v>
      </c>
      <c r="C91" t="s">
        <v>13</v>
      </c>
      <c r="D91" s="13">
        <f>IF(B91="N/A", 0, INDEX('Probability Tables'!$J$10:$J$12, MATCH(B91, 'Probability Tables'!$A$10:$A$12, 0)))</f>
        <v>-0.39196962663327978</v>
      </c>
      <c r="E91" s="13">
        <f>IF(C91="N/A", 0, INDEX('Probability Tables'!$J$18:$J$19, MATCH(C91, 'Probability Tables'!$A$18:$A$19, 0)))</f>
        <v>-0.16113204070663512</v>
      </c>
      <c r="F91" s="13">
        <f>'Probability Tables'!$E$3</f>
        <v>-0.48424598596127871</v>
      </c>
      <c r="G91" s="16">
        <f>SUM(D91:F91)</f>
        <v>-1.0373476533011936</v>
      </c>
      <c r="H91" s="14">
        <f>IF(B91="N/A", 0, INDEX('Probability Tables'!$K$10:$K$12, MATCH(B91, 'Probability Tables'!$A$10:$A$12, 0)))</f>
        <v>-1.0560526742493137</v>
      </c>
      <c r="I91" s="14">
        <f>IF(C91="N/A", 0, INDEX('Probability Tables'!$K$18:$K$19, MATCH(C91, 'Probability Tables'!$A$18:$A$19, 0)))</f>
        <v>-1.140161291580982</v>
      </c>
      <c r="J91" s="14">
        <f>'Probability Tables'!$E$4</f>
        <v>-0.95753369040820424</v>
      </c>
      <c r="K91" s="16">
        <f>SUM(H91:J91)</f>
        <v>-3.1537476562385001</v>
      </c>
      <c r="L91" s="15">
        <f>EXP(G91)/(EXP(G91)+EXP(K91))*100</f>
        <v>89.248698327567837</v>
      </c>
      <c r="M91" s="15">
        <f>EXP(K91)/(EXP(K91)+EXP(G91))*100</f>
        <v>10.75130167243216</v>
      </c>
      <c r="N91" s="17">
        <f t="shared" si="1"/>
        <v>0</v>
      </c>
      <c r="O91" s="17">
        <v>0</v>
      </c>
    </row>
    <row r="92" spans="1:15" x14ac:dyDescent="0.25">
      <c r="A92" t="s">
        <v>148</v>
      </c>
      <c r="B92">
        <v>3</v>
      </c>
      <c r="C92" t="s">
        <v>13</v>
      </c>
      <c r="D92" s="13">
        <f>IF(B92="N/A", 0, INDEX('Probability Tables'!$J$10:$J$12, MATCH(B92, 'Probability Tables'!$A$10:$A$12, 0)))</f>
        <v>-0.39196962663327978</v>
      </c>
      <c r="E92" s="13">
        <f>IF(C92="N/A", 0, INDEX('Probability Tables'!$J$18:$J$19, MATCH(C92, 'Probability Tables'!$A$18:$A$19, 0)))</f>
        <v>-0.16113204070663512</v>
      </c>
      <c r="F92" s="13">
        <f>'Probability Tables'!$E$3</f>
        <v>-0.48424598596127871</v>
      </c>
      <c r="G92" s="16">
        <f>SUM(D92:F92)</f>
        <v>-1.0373476533011936</v>
      </c>
      <c r="H92" s="14">
        <f>IF(B92="N/A", 0, INDEX('Probability Tables'!$K$10:$K$12, MATCH(B92, 'Probability Tables'!$A$10:$A$12, 0)))</f>
        <v>-1.0560526742493137</v>
      </c>
      <c r="I92" s="14">
        <f>IF(C92="N/A", 0, INDEX('Probability Tables'!$K$18:$K$19, MATCH(C92, 'Probability Tables'!$A$18:$A$19, 0)))</f>
        <v>-1.140161291580982</v>
      </c>
      <c r="J92" s="14">
        <f>'Probability Tables'!$E$4</f>
        <v>-0.95753369040820424</v>
      </c>
      <c r="K92" s="16">
        <f>SUM(H92:J92)</f>
        <v>-3.1537476562385001</v>
      </c>
      <c r="L92" s="15">
        <f>EXP(G92)/(EXP(G92)+EXP(K92))*100</f>
        <v>89.248698327567837</v>
      </c>
      <c r="M92" s="15">
        <f>EXP(K92)/(EXP(K92)+EXP(G92))*100</f>
        <v>10.75130167243216</v>
      </c>
      <c r="N92" s="17">
        <f t="shared" si="1"/>
        <v>0</v>
      </c>
      <c r="O92" s="17">
        <v>0</v>
      </c>
    </row>
    <row r="93" spans="1:15" x14ac:dyDescent="0.25">
      <c r="A93" t="s">
        <v>149</v>
      </c>
      <c r="B93">
        <v>3</v>
      </c>
      <c r="C93" t="s">
        <v>13</v>
      </c>
      <c r="D93" s="13">
        <f>IF(B93="N/A", 0, INDEX('Probability Tables'!$J$10:$J$12, MATCH(B93, 'Probability Tables'!$A$10:$A$12, 0)))</f>
        <v>-0.39196962663327978</v>
      </c>
      <c r="E93" s="13">
        <f>IF(C93="N/A", 0, INDEX('Probability Tables'!$J$18:$J$19, MATCH(C93, 'Probability Tables'!$A$18:$A$19, 0)))</f>
        <v>-0.16113204070663512</v>
      </c>
      <c r="F93" s="13">
        <f>'Probability Tables'!$E$3</f>
        <v>-0.48424598596127871</v>
      </c>
      <c r="G93" s="16">
        <f>SUM(D93:F93)</f>
        <v>-1.0373476533011936</v>
      </c>
      <c r="H93" s="14">
        <f>IF(B93="N/A", 0, INDEX('Probability Tables'!$K$10:$K$12, MATCH(B93, 'Probability Tables'!$A$10:$A$12, 0)))</f>
        <v>-1.0560526742493137</v>
      </c>
      <c r="I93" s="14">
        <f>IF(C93="N/A", 0, INDEX('Probability Tables'!$K$18:$K$19, MATCH(C93, 'Probability Tables'!$A$18:$A$19, 0)))</f>
        <v>-1.140161291580982</v>
      </c>
      <c r="J93" s="14">
        <f>'Probability Tables'!$E$4</f>
        <v>-0.95753369040820424</v>
      </c>
      <c r="K93" s="16">
        <f>SUM(H93:J93)</f>
        <v>-3.1537476562385001</v>
      </c>
      <c r="L93" s="15">
        <f>EXP(G93)/(EXP(G93)+EXP(K93))*100</f>
        <v>89.248698327567837</v>
      </c>
      <c r="M93" s="15">
        <f>EXP(K93)/(EXP(K93)+EXP(G93))*100</f>
        <v>10.75130167243216</v>
      </c>
      <c r="N93" s="17">
        <f t="shared" si="1"/>
        <v>0</v>
      </c>
      <c r="O93" s="17">
        <v>0</v>
      </c>
    </row>
    <row r="94" spans="1:15" x14ac:dyDescent="0.25">
      <c r="A94" t="s">
        <v>150</v>
      </c>
      <c r="B94">
        <v>1</v>
      </c>
      <c r="C94" t="s">
        <v>13</v>
      </c>
      <c r="D94" s="13">
        <f>IF(B94="N/A", 0, INDEX('Probability Tables'!$J$10:$J$12, MATCH(B94, 'Probability Tables'!$A$10:$A$12, 0)))</f>
        <v>-1.9190988916046565</v>
      </c>
      <c r="E94" s="13">
        <f>IF(C94="N/A", 0, INDEX('Probability Tables'!$J$18:$J$19, MATCH(C94, 'Probability Tables'!$A$18:$A$19, 0)))</f>
        <v>-0.16113204070663512</v>
      </c>
      <c r="F94" s="13">
        <f>'Probability Tables'!$E$3</f>
        <v>-0.48424598596127871</v>
      </c>
      <c r="G94" s="16">
        <f>SUM(D94:F94)</f>
        <v>-2.5644769182725704</v>
      </c>
      <c r="H94" s="14">
        <f>IF(B94="N/A", 0, INDEX('Probability Tables'!$K$10:$K$12, MATCH(B94, 'Probability Tables'!$A$10:$A$12, 0)))</f>
        <v>-0.92356349120323478</v>
      </c>
      <c r="I94" s="14">
        <f>IF(C94="N/A", 0, INDEX('Probability Tables'!$K$18:$K$19, MATCH(C94, 'Probability Tables'!$A$18:$A$19, 0)))</f>
        <v>-1.140161291580982</v>
      </c>
      <c r="J94" s="14">
        <f>'Probability Tables'!$E$4</f>
        <v>-0.95753369040820424</v>
      </c>
      <c r="K94" s="16">
        <f>SUM(H94:J94)</f>
        <v>-3.0212584731924208</v>
      </c>
      <c r="L94" s="15">
        <f>EXP(G94)/(EXP(G94)+EXP(K94))*100</f>
        <v>61.22503943554608</v>
      </c>
      <c r="M94" s="15">
        <f>EXP(K94)/(EXP(K94)+EXP(G94))*100</f>
        <v>38.77496056445392</v>
      </c>
      <c r="N94" s="17">
        <f t="shared" si="1"/>
        <v>0</v>
      </c>
      <c r="O94" s="17">
        <v>0</v>
      </c>
    </row>
    <row r="95" spans="1:15" x14ac:dyDescent="0.25">
      <c r="A95" t="s">
        <v>153</v>
      </c>
      <c r="B95">
        <v>3</v>
      </c>
      <c r="C95" t="s">
        <v>13</v>
      </c>
      <c r="D95" s="13">
        <f>IF(B95="N/A", 0, INDEX('Probability Tables'!$J$10:$J$12, MATCH(B95, 'Probability Tables'!$A$10:$A$12, 0)))</f>
        <v>-0.39196962663327978</v>
      </c>
      <c r="E95" s="13">
        <f>IF(C95="N/A", 0, INDEX('Probability Tables'!$J$18:$J$19, MATCH(C95, 'Probability Tables'!$A$18:$A$19, 0)))</f>
        <v>-0.16113204070663512</v>
      </c>
      <c r="F95" s="13">
        <f>'Probability Tables'!$E$3</f>
        <v>-0.48424598596127871</v>
      </c>
      <c r="G95" s="16">
        <f>SUM(D95:F95)</f>
        <v>-1.0373476533011936</v>
      </c>
      <c r="H95" s="14">
        <f>IF(B95="N/A", 0, INDEX('Probability Tables'!$K$10:$K$12, MATCH(B95, 'Probability Tables'!$A$10:$A$12, 0)))</f>
        <v>-1.0560526742493137</v>
      </c>
      <c r="I95" s="14">
        <f>IF(C95="N/A", 0, INDEX('Probability Tables'!$K$18:$K$19, MATCH(C95, 'Probability Tables'!$A$18:$A$19, 0)))</f>
        <v>-1.140161291580982</v>
      </c>
      <c r="J95" s="14">
        <f>'Probability Tables'!$E$4</f>
        <v>-0.95753369040820424</v>
      </c>
      <c r="K95" s="16">
        <f>SUM(H95:J95)</f>
        <v>-3.1537476562385001</v>
      </c>
      <c r="L95" s="15">
        <f>EXP(G95)/(EXP(G95)+EXP(K95))*100</f>
        <v>89.248698327567837</v>
      </c>
      <c r="M95" s="15">
        <f>EXP(K95)/(EXP(K95)+EXP(G95))*100</f>
        <v>10.75130167243216</v>
      </c>
      <c r="N95" s="17">
        <f t="shared" si="1"/>
        <v>0</v>
      </c>
      <c r="O95" s="17">
        <v>0</v>
      </c>
    </row>
    <row r="96" spans="1:15" x14ac:dyDescent="0.25">
      <c r="A96" t="s">
        <v>155</v>
      </c>
      <c r="B96">
        <v>3</v>
      </c>
      <c r="C96" t="s">
        <v>13</v>
      </c>
      <c r="D96" s="13">
        <f>IF(B96="N/A", 0, INDEX('Probability Tables'!$J$10:$J$12, MATCH(B96, 'Probability Tables'!$A$10:$A$12, 0)))</f>
        <v>-0.39196962663327978</v>
      </c>
      <c r="E96" s="13">
        <f>IF(C96="N/A", 0, INDEX('Probability Tables'!$J$18:$J$19, MATCH(C96, 'Probability Tables'!$A$18:$A$19, 0)))</f>
        <v>-0.16113204070663512</v>
      </c>
      <c r="F96" s="13">
        <f>'Probability Tables'!$E$3</f>
        <v>-0.48424598596127871</v>
      </c>
      <c r="G96" s="16">
        <f>SUM(D96:F96)</f>
        <v>-1.0373476533011936</v>
      </c>
      <c r="H96" s="14">
        <f>IF(B96="N/A", 0, INDEX('Probability Tables'!$K$10:$K$12, MATCH(B96, 'Probability Tables'!$A$10:$A$12, 0)))</f>
        <v>-1.0560526742493137</v>
      </c>
      <c r="I96" s="14">
        <f>IF(C96="N/A", 0, INDEX('Probability Tables'!$K$18:$K$19, MATCH(C96, 'Probability Tables'!$A$18:$A$19, 0)))</f>
        <v>-1.140161291580982</v>
      </c>
      <c r="J96" s="14">
        <f>'Probability Tables'!$E$4</f>
        <v>-0.95753369040820424</v>
      </c>
      <c r="K96" s="16">
        <f>SUM(H96:J96)</f>
        <v>-3.1537476562385001</v>
      </c>
      <c r="L96" s="15">
        <f>EXP(G96)/(EXP(G96)+EXP(K96))*100</f>
        <v>89.248698327567837</v>
      </c>
      <c r="M96" s="15">
        <f>EXP(K96)/(EXP(K96)+EXP(G96))*100</f>
        <v>10.75130167243216</v>
      </c>
      <c r="N96" s="17">
        <f t="shared" si="1"/>
        <v>0</v>
      </c>
      <c r="O96" s="17">
        <v>0</v>
      </c>
    </row>
    <row r="97" spans="1:15" x14ac:dyDescent="0.25">
      <c r="A97" t="s">
        <v>156</v>
      </c>
      <c r="B97">
        <v>3</v>
      </c>
      <c r="C97" t="s">
        <v>13</v>
      </c>
      <c r="D97" s="13">
        <f>IF(B97="N/A", 0, INDEX('Probability Tables'!$J$10:$J$12, MATCH(B97, 'Probability Tables'!$A$10:$A$12, 0)))</f>
        <v>-0.39196962663327978</v>
      </c>
      <c r="E97" s="13">
        <f>IF(C97="N/A", 0, INDEX('Probability Tables'!$J$18:$J$19, MATCH(C97, 'Probability Tables'!$A$18:$A$19, 0)))</f>
        <v>-0.16113204070663512</v>
      </c>
      <c r="F97" s="13">
        <f>'Probability Tables'!$E$3</f>
        <v>-0.48424598596127871</v>
      </c>
      <c r="G97" s="16">
        <f>SUM(D97:F97)</f>
        <v>-1.0373476533011936</v>
      </c>
      <c r="H97" s="14">
        <f>IF(B97="N/A", 0, INDEX('Probability Tables'!$K$10:$K$12, MATCH(B97, 'Probability Tables'!$A$10:$A$12, 0)))</f>
        <v>-1.0560526742493137</v>
      </c>
      <c r="I97" s="14">
        <f>IF(C97="N/A", 0, INDEX('Probability Tables'!$K$18:$K$19, MATCH(C97, 'Probability Tables'!$A$18:$A$19, 0)))</f>
        <v>-1.140161291580982</v>
      </c>
      <c r="J97" s="14">
        <f>'Probability Tables'!$E$4</f>
        <v>-0.95753369040820424</v>
      </c>
      <c r="K97" s="16">
        <f>SUM(H97:J97)</f>
        <v>-3.1537476562385001</v>
      </c>
      <c r="L97" s="15">
        <f>EXP(G97)/(EXP(G97)+EXP(K97))*100</f>
        <v>89.248698327567837</v>
      </c>
      <c r="M97" s="15">
        <f>EXP(K97)/(EXP(K97)+EXP(G97))*100</f>
        <v>10.75130167243216</v>
      </c>
      <c r="N97" s="17">
        <f t="shared" si="1"/>
        <v>0</v>
      </c>
      <c r="O97" s="17">
        <v>0</v>
      </c>
    </row>
    <row r="98" spans="1:15" x14ac:dyDescent="0.25">
      <c r="A98" t="s">
        <v>157</v>
      </c>
      <c r="B98">
        <v>1</v>
      </c>
      <c r="C98" t="s">
        <v>13</v>
      </c>
      <c r="D98" s="13">
        <f>IF(B98="N/A", 0, INDEX('Probability Tables'!$J$10:$J$12, MATCH(B98, 'Probability Tables'!$A$10:$A$12, 0)))</f>
        <v>-1.9190988916046565</v>
      </c>
      <c r="E98" s="13">
        <f>IF(C98="N/A", 0, INDEX('Probability Tables'!$J$18:$J$19, MATCH(C98, 'Probability Tables'!$A$18:$A$19, 0)))</f>
        <v>-0.16113204070663512</v>
      </c>
      <c r="F98" s="13">
        <f>'Probability Tables'!$E$3</f>
        <v>-0.48424598596127871</v>
      </c>
      <c r="G98" s="16">
        <f>SUM(D98:F98)</f>
        <v>-2.5644769182725704</v>
      </c>
      <c r="H98" s="14">
        <f>IF(B98="N/A", 0, INDEX('Probability Tables'!$K$10:$K$12, MATCH(B98, 'Probability Tables'!$A$10:$A$12, 0)))</f>
        <v>-0.92356349120323478</v>
      </c>
      <c r="I98" s="14">
        <f>IF(C98="N/A", 0, INDEX('Probability Tables'!$K$18:$K$19, MATCH(C98, 'Probability Tables'!$A$18:$A$19, 0)))</f>
        <v>-1.140161291580982</v>
      </c>
      <c r="J98" s="14">
        <f>'Probability Tables'!$E$4</f>
        <v>-0.95753369040820424</v>
      </c>
      <c r="K98" s="16">
        <f>SUM(H98:J98)</f>
        <v>-3.0212584731924208</v>
      </c>
      <c r="L98" s="15">
        <f>EXP(G98)/(EXP(G98)+EXP(K98))*100</f>
        <v>61.22503943554608</v>
      </c>
      <c r="M98" s="15">
        <f>EXP(K98)/(EXP(K98)+EXP(G98))*100</f>
        <v>38.77496056445392</v>
      </c>
      <c r="N98" s="17">
        <f t="shared" si="1"/>
        <v>0</v>
      </c>
      <c r="O98" s="17">
        <v>0</v>
      </c>
    </row>
    <row r="99" spans="1:15" x14ac:dyDescent="0.25">
      <c r="A99" t="s">
        <v>160</v>
      </c>
      <c r="B99">
        <v>1</v>
      </c>
      <c r="C99" t="s">
        <v>13</v>
      </c>
      <c r="D99" s="13">
        <f>IF(B99="N/A", 0, INDEX('Probability Tables'!$J$10:$J$12, MATCH(B99, 'Probability Tables'!$A$10:$A$12, 0)))</f>
        <v>-1.9190988916046565</v>
      </c>
      <c r="E99" s="13">
        <f>IF(C99="N/A", 0, INDEX('Probability Tables'!$J$18:$J$19, MATCH(C99, 'Probability Tables'!$A$18:$A$19, 0)))</f>
        <v>-0.16113204070663512</v>
      </c>
      <c r="F99" s="13">
        <f>'Probability Tables'!$E$3</f>
        <v>-0.48424598596127871</v>
      </c>
      <c r="G99" s="16">
        <f>SUM(D99:F99)</f>
        <v>-2.5644769182725704</v>
      </c>
      <c r="H99" s="14">
        <f>IF(B99="N/A", 0, INDEX('Probability Tables'!$K$10:$K$12, MATCH(B99, 'Probability Tables'!$A$10:$A$12, 0)))</f>
        <v>-0.92356349120323478</v>
      </c>
      <c r="I99" s="14">
        <f>IF(C99="N/A", 0, INDEX('Probability Tables'!$K$18:$K$19, MATCH(C99, 'Probability Tables'!$A$18:$A$19, 0)))</f>
        <v>-1.140161291580982</v>
      </c>
      <c r="J99" s="14">
        <f>'Probability Tables'!$E$4</f>
        <v>-0.95753369040820424</v>
      </c>
      <c r="K99" s="16">
        <f>SUM(H99:J99)</f>
        <v>-3.0212584731924208</v>
      </c>
      <c r="L99" s="15">
        <f>EXP(G99)/(EXP(G99)+EXP(K99))*100</f>
        <v>61.22503943554608</v>
      </c>
      <c r="M99" s="15">
        <f>EXP(K99)/(EXP(K99)+EXP(G99))*100</f>
        <v>38.77496056445392</v>
      </c>
      <c r="N99" s="17">
        <f t="shared" si="1"/>
        <v>0</v>
      </c>
      <c r="O99" s="17">
        <v>1</v>
      </c>
    </row>
    <row r="100" spans="1:15" x14ac:dyDescent="0.25">
      <c r="A100" t="s">
        <v>163</v>
      </c>
      <c r="B100">
        <v>2</v>
      </c>
      <c r="C100" t="s">
        <v>17</v>
      </c>
      <c r="D100" s="13">
        <f>IF(B100="N/A", 0, INDEX('Probability Tables'!$J$10:$J$12, MATCH(B100, 'Probability Tables'!$A$10:$A$12, 0)))</f>
        <v>-1.7285805676065233</v>
      </c>
      <c r="E100" s="13">
        <f>IF(C100="N/A", 0, INDEX('Probability Tables'!$J$18:$J$19, MATCH(C100, 'Probability Tables'!$A$18:$A$19, 0)))</f>
        <v>-1.9050155618886613</v>
      </c>
      <c r="F100" s="13">
        <f>'Probability Tables'!$E$3</f>
        <v>-0.48424598596127871</v>
      </c>
      <c r="G100" s="16">
        <f>SUM(D100:F100)</f>
        <v>-4.1178421154564635</v>
      </c>
      <c r="H100" s="14">
        <f>IF(B100="N/A", 0, INDEX('Probability Tables'!$K$10:$K$12, MATCH(B100, 'Probability Tables'!$A$10:$A$12, 0)))</f>
        <v>-1.3662076025531533</v>
      </c>
      <c r="I100" s="14">
        <f>IF(C100="N/A", 0, INDEX('Probability Tables'!$K$18:$K$19, MATCH(C100, 'Probability Tables'!$A$18:$A$19, 0)))</f>
        <v>-0.38532054201569693</v>
      </c>
      <c r="J100" s="14">
        <f>'Probability Tables'!$E$4</f>
        <v>-0.95753369040820424</v>
      </c>
      <c r="K100" s="16">
        <f>SUM(H100:J100)</f>
        <v>-2.7090618349770543</v>
      </c>
      <c r="L100" s="15">
        <f>EXP(G100)/(EXP(G100)+EXP(K100))*100</f>
        <v>19.642650943541177</v>
      </c>
      <c r="M100" s="15">
        <f>EXP(K100)/(EXP(K100)+EXP(G100))*100</f>
        <v>80.357349056458816</v>
      </c>
      <c r="N100" s="17">
        <f t="shared" si="1"/>
        <v>1</v>
      </c>
      <c r="O100" s="17">
        <v>1</v>
      </c>
    </row>
    <row r="101" spans="1:15" x14ac:dyDescent="0.25">
      <c r="A101" t="s">
        <v>164</v>
      </c>
      <c r="B101">
        <v>2</v>
      </c>
      <c r="C101" t="s">
        <v>13</v>
      </c>
      <c r="D101" s="13">
        <f>IF(B101="N/A", 0, INDEX('Probability Tables'!$J$10:$J$12, MATCH(B101, 'Probability Tables'!$A$10:$A$12, 0)))</f>
        <v>-1.7285805676065233</v>
      </c>
      <c r="E101" s="13">
        <f>IF(C101="N/A", 0, INDEX('Probability Tables'!$J$18:$J$19, MATCH(C101, 'Probability Tables'!$A$18:$A$19, 0)))</f>
        <v>-0.16113204070663512</v>
      </c>
      <c r="F101" s="13">
        <f>'Probability Tables'!$E$3</f>
        <v>-0.48424598596127871</v>
      </c>
      <c r="G101" s="16">
        <f>SUM(D101:F101)</f>
        <v>-2.3739585942744372</v>
      </c>
      <c r="H101" s="14">
        <f>IF(B101="N/A", 0, INDEX('Probability Tables'!$K$10:$K$12, MATCH(B101, 'Probability Tables'!$A$10:$A$12, 0)))</f>
        <v>-1.3662076025531533</v>
      </c>
      <c r="I101" s="14">
        <f>IF(C101="N/A", 0, INDEX('Probability Tables'!$K$18:$K$19, MATCH(C101, 'Probability Tables'!$A$18:$A$19, 0)))</f>
        <v>-1.140161291580982</v>
      </c>
      <c r="J101" s="14">
        <f>'Probability Tables'!$E$4</f>
        <v>-0.95753369040820424</v>
      </c>
      <c r="K101" s="16">
        <f>SUM(H101:J101)</f>
        <v>-3.4639025845423395</v>
      </c>
      <c r="L101" s="15">
        <f>EXP(G101)/(EXP(G101)+EXP(K101))*100</f>
        <v>74.837117446257906</v>
      </c>
      <c r="M101" s="15">
        <f>EXP(K101)/(EXP(K101)+EXP(G101))*100</f>
        <v>25.162882553742101</v>
      </c>
      <c r="N101" s="17">
        <f t="shared" si="1"/>
        <v>0</v>
      </c>
      <c r="O101" s="17">
        <v>0</v>
      </c>
    </row>
    <row r="102" spans="1:15" x14ac:dyDescent="0.25">
      <c r="A102" t="s">
        <v>165</v>
      </c>
      <c r="B102">
        <v>3</v>
      </c>
      <c r="C102" t="s">
        <v>17</v>
      </c>
      <c r="D102" s="13">
        <f>IF(B102="N/A", 0, INDEX('Probability Tables'!$J$10:$J$12, MATCH(B102, 'Probability Tables'!$A$10:$A$12, 0)))</f>
        <v>-0.39196962663327978</v>
      </c>
      <c r="E102" s="13">
        <f>IF(C102="N/A", 0, INDEX('Probability Tables'!$J$18:$J$19, MATCH(C102, 'Probability Tables'!$A$18:$A$19, 0)))</f>
        <v>-1.9050155618886613</v>
      </c>
      <c r="F102" s="13">
        <f>'Probability Tables'!$E$3</f>
        <v>-0.48424598596127871</v>
      </c>
      <c r="G102" s="16">
        <f>SUM(D102:F102)</f>
        <v>-2.7812311744832199</v>
      </c>
      <c r="H102" s="14">
        <f>IF(B102="N/A", 0, INDEX('Probability Tables'!$K$10:$K$12, MATCH(B102, 'Probability Tables'!$A$10:$A$12, 0)))</f>
        <v>-1.0560526742493137</v>
      </c>
      <c r="I102" s="14">
        <f>IF(C102="N/A", 0, INDEX('Probability Tables'!$K$18:$K$19, MATCH(C102, 'Probability Tables'!$A$18:$A$19, 0)))</f>
        <v>-0.38532054201569693</v>
      </c>
      <c r="J102" s="14">
        <f>'Probability Tables'!$E$4</f>
        <v>-0.95753369040820424</v>
      </c>
      <c r="K102" s="16">
        <f>SUM(H102:J102)</f>
        <v>-2.3989069066732149</v>
      </c>
      <c r="L102" s="15">
        <f>EXP(G102)/(EXP(G102)+EXP(K102))*100</f>
        <v>40.556643446944641</v>
      </c>
      <c r="M102" s="15">
        <f>EXP(K102)/(EXP(K102)+EXP(G102))*100</f>
        <v>59.443356553055359</v>
      </c>
      <c r="N102" s="17">
        <f t="shared" si="1"/>
        <v>1</v>
      </c>
      <c r="O102" s="17">
        <v>0</v>
      </c>
    </row>
    <row r="103" spans="1:15" x14ac:dyDescent="0.25">
      <c r="A103" t="s">
        <v>166</v>
      </c>
      <c r="B103">
        <v>3</v>
      </c>
      <c r="C103" t="s">
        <v>13</v>
      </c>
      <c r="D103" s="13">
        <f>IF(B103="N/A", 0, INDEX('Probability Tables'!$J$10:$J$12, MATCH(B103, 'Probability Tables'!$A$10:$A$12, 0)))</f>
        <v>-0.39196962663327978</v>
      </c>
      <c r="E103" s="13">
        <f>IF(C103="N/A", 0, INDEX('Probability Tables'!$J$18:$J$19, MATCH(C103, 'Probability Tables'!$A$18:$A$19, 0)))</f>
        <v>-0.16113204070663512</v>
      </c>
      <c r="F103" s="13">
        <f>'Probability Tables'!$E$3</f>
        <v>-0.48424598596127871</v>
      </c>
      <c r="G103" s="16">
        <f>SUM(D103:F103)</f>
        <v>-1.0373476533011936</v>
      </c>
      <c r="H103" s="14">
        <f>IF(B103="N/A", 0, INDEX('Probability Tables'!$K$10:$K$12, MATCH(B103, 'Probability Tables'!$A$10:$A$12, 0)))</f>
        <v>-1.0560526742493137</v>
      </c>
      <c r="I103" s="14">
        <f>IF(C103="N/A", 0, INDEX('Probability Tables'!$K$18:$K$19, MATCH(C103, 'Probability Tables'!$A$18:$A$19, 0)))</f>
        <v>-1.140161291580982</v>
      </c>
      <c r="J103" s="14">
        <f>'Probability Tables'!$E$4</f>
        <v>-0.95753369040820424</v>
      </c>
      <c r="K103" s="16">
        <f>SUM(H103:J103)</f>
        <v>-3.1537476562385001</v>
      </c>
      <c r="L103" s="15">
        <f>EXP(G103)/(EXP(G103)+EXP(K103))*100</f>
        <v>89.248698327567837</v>
      </c>
      <c r="M103" s="15">
        <f>EXP(K103)/(EXP(K103)+EXP(G103))*100</f>
        <v>10.75130167243216</v>
      </c>
      <c r="N103" s="17">
        <f t="shared" si="1"/>
        <v>0</v>
      </c>
      <c r="O103" s="17">
        <v>0</v>
      </c>
    </row>
    <row r="104" spans="1:15" x14ac:dyDescent="0.25">
      <c r="A104" t="s">
        <v>167</v>
      </c>
      <c r="B104">
        <v>1</v>
      </c>
      <c r="C104" t="s">
        <v>13</v>
      </c>
      <c r="D104" s="13">
        <f>IF(B104="N/A", 0, INDEX('Probability Tables'!$J$10:$J$12, MATCH(B104, 'Probability Tables'!$A$10:$A$12, 0)))</f>
        <v>-1.9190988916046565</v>
      </c>
      <c r="E104" s="13">
        <f>IF(C104="N/A", 0, INDEX('Probability Tables'!$J$18:$J$19, MATCH(C104, 'Probability Tables'!$A$18:$A$19, 0)))</f>
        <v>-0.16113204070663512</v>
      </c>
      <c r="F104" s="13">
        <f>'Probability Tables'!$E$3</f>
        <v>-0.48424598596127871</v>
      </c>
      <c r="G104" s="16">
        <f>SUM(D104:F104)</f>
        <v>-2.5644769182725704</v>
      </c>
      <c r="H104" s="14">
        <f>IF(B104="N/A", 0, INDEX('Probability Tables'!$K$10:$K$12, MATCH(B104, 'Probability Tables'!$A$10:$A$12, 0)))</f>
        <v>-0.92356349120323478</v>
      </c>
      <c r="I104" s="14">
        <f>IF(C104="N/A", 0, INDEX('Probability Tables'!$K$18:$K$19, MATCH(C104, 'Probability Tables'!$A$18:$A$19, 0)))</f>
        <v>-1.140161291580982</v>
      </c>
      <c r="J104" s="14">
        <f>'Probability Tables'!$E$4</f>
        <v>-0.95753369040820424</v>
      </c>
      <c r="K104" s="16">
        <f>SUM(H104:J104)</f>
        <v>-3.0212584731924208</v>
      </c>
      <c r="L104" s="15">
        <f>EXP(G104)/(EXP(G104)+EXP(K104))*100</f>
        <v>61.22503943554608</v>
      </c>
      <c r="M104" s="15">
        <f>EXP(K104)/(EXP(K104)+EXP(G104))*100</f>
        <v>38.77496056445392</v>
      </c>
      <c r="N104" s="17">
        <f t="shared" si="1"/>
        <v>0</v>
      </c>
      <c r="O104" s="17">
        <v>0</v>
      </c>
    </row>
    <row r="105" spans="1:15" x14ac:dyDescent="0.25">
      <c r="A105" t="s">
        <v>169</v>
      </c>
      <c r="B105">
        <v>3</v>
      </c>
      <c r="C105" t="s">
        <v>13</v>
      </c>
      <c r="D105" s="13">
        <f>IF(B105="N/A", 0, INDEX('Probability Tables'!$J$10:$J$12, MATCH(B105, 'Probability Tables'!$A$10:$A$12, 0)))</f>
        <v>-0.39196962663327978</v>
      </c>
      <c r="E105" s="13">
        <f>IF(C105="N/A", 0, INDEX('Probability Tables'!$J$18:$J$19, MATCH(C105, 'Probability Tables'!$A$18:$A$19, 0)))</f>
        <v>-0.16113204070663512</v>
      </c>
      <c r="F105" s="13">
        <f>'Probability Tables'!$E$3</f>
        <v>-0.48424598596127871</v>
      </c>
      <c r="G105" s="16">
        <f>SUM(D105:F105)</f>
        <v>-1.0373476533011936</v>
      </c>
      <c r="H105" s="14">
        <f>IF(B105="N/A", 0, INDEX('Probability Tables'!$K$10:$K$12, MATCH(B105, 'Probability Tables'!$A$10:$A$12, 0)))</f>
        <v>-1.0560526742493137</v>
      </c>
      <c r="I105" s="14">
        <f>IF(C105="N/A", 0, INDEX('Probability Tables'!$K$18:$K$19, MATCH(C105, 'Probability Tables'!$A$18:$A$19, 0)))</f>
        <v>-1.140161291580982</v>
      </c>
      <c r="J105" s="14">
        <f>'Probability Tables'!$E$4</f>
        <v>-0.95753369040820424</v>
      </c>
      <c r="K105" s="16">
        <f>SUM(H105:J105)</f>
        <v>-3.1537476562385001</v>
      </c>
      <c r="L105" s="15">
        <f>EXP(G105)/(EXP(G105)+EXP(K105))*100</f>
        <v>89.248698327567837</v>
      </c>
      <c r="M105" s="15">
        <f>EXP(K105)/(EXP(K105)+EXP(G105))*100</f>
        <v>10.75130167243216</v>
      </c>
      <c r="N105" s="17">
        <f t="shared" si="1"/>
        <v>0</v>
      </c>
      <c r="O105" s="17">
        <v>0</v>
      </c>
    </row>
    <row r="106" spans="1:15" x14ac:dyDescent="0.25">
      <c r="A106" t="s">
        <v>170</v>
      </c>
      <c r="B106">
        <v>3</v>
      </c>
      <c r="C106" t="s">
        <v>13</v>
      </c>
      <c r="D106" s="13">
        <f>IF(B106="N/A", 0, INDEX('Probability Tables'!$J$10:$J$12, MATCH(B106, 'Probability Tables'!$A$10:$A$12, 0)))</f>
        <v>-0.39196962663327978</v>
      </c>
      <c r="E106" s="13">
        <f>IF(C106="N/A", 0, INDEX('Probability Tables'!$J$18:$J$19, MATCH(C106, 'Probability Tables'!$A$18:$A$19, 0)))</f>
        <v>-0.16113204070663512</v>
      </c>
      <c r="F106" s="13">
        <f>'Probability Tables'!$E$3</f>
        <v>-0.48424598596127871</v>
      </c>
      <c r="G106" s="16">
        <f>SUM(D106:F106)</f>
        <v>-1.0373476533011936</v>
      </c>
      <c r="H106" s="14">
        <f>IF(B106="N/A", 0, INDEX('Probability Tables'!$K$10:$K$12, MATCH(B106, 'Probability Tables'!$A$10:$A$12, 0)))</f>
        <v>-1.0560526742493137</v>
      </c>
      <c r="I106" s="14">
        <f>IF(C106="N/A", 0, INDEX('Probability Tables'!$K$18:$K$19, MATCH(C106, 'Probability Tables'!$A$18:$A$19, 0)))</f>
        <v>-1.140161291580982</v>
      </c>
      <c r="J106" s="14">
        <f>'Probability Tables'!$E$4</f>
        <v>-0.95753369040820424</v>
      </c>
      <c r="K106" s="16">
        <f>SUM(H106:J106)</f>
        <v>-3.1537476562385001</v>
      </c>
      <c r="L106" s="15">
        <f>EXP(G106)/(EXP(G106)+EXP(K106))*100</f>
        <v>89.248698327567837</v>
      </c>
      <c r="M106" s="15">
        <f>EXP(K106)/(EXP(K106)+EXP(G106))*100</f>
        <v>10.75130167243216</v>
      </c>
      <c r="N106" s="17">
        <f t="shared" si="1"/>
        <v>0</v>
      </c>
      <c r="O106" s="17">
        <v>0</v>
      </c>
    </row>
    <row r="107" spans="1:15" x14ac:dyDescent="0.25">
      <c r="A107" t="s">
        <v>171</v>
      </c>
      <c r="B107">
        <v>3</v>
      </c>
      <c r="C107" t="s">
        <v>13</v>
      </c>
      <c r="D107" s="13">
        <f>IF(B107="N/A", 0, INDEX('Probability Tables'!$J$10:$J$12, MATCH(B107, 'Probability Tables'!$A$10:$A$12, 0)))</f>
        <v>-0.39196962663327978</v>
      </c>
      <c r="E107" s="13">
        <f>IF(C107="N/A", 0, INDEX('Probability Tables'!$J$18:$J$19, MATCH(C107, 'Probability Tables'!$A$18:$A$19, 0)))</f>
        <v>-0.16113204070663512</v>
      </c>
      <c r="F107" s="13">
        <f>'Probability Tables'!$E$3</f>
        <v>-0.48424598596127871</v>
      </c>
      <c r="G107" s="16">
        <f>SUM(D107:F107)</f>
        <v>-1.0373476533011936</v>
      </c>
      <c r="H107" s="14">
        <f>IF(B107="N/A", 0, INDEX('Probability Tables'!$K$10:$K$12, MATCH(B107, 'Probability Tables'!$A$10:$A$12, 0)))</f>
        <v>-1.0560526742493137</v>
      </c>
      <c r="I107" s="14">
        <f>IF(C107="N/A", 0, INDEX('Probability Tables'!$K$18:$K$19, MATCH(C107, 'Probability Tables'!$A$18:$A$19, 0)))</f>
        <v>-1.140161291580982</v>
      </c>
      <c r="J107" s="14">
        <f>'Probability Tables'!$E$4</f>
        <v>-0.95753369040820424</v>
      </c>
      <c r="K107" s="16">
        <f>SUM(H107:J107)</f>
        <v>-3.1537476562385001</v>
      </c>
      <c r="L107" s="15">
        <f>EXP(G107)/(EXP(G107)+EXP(K107))*100</f>
        <v>89.248698327567837</v>
      </c>
      <c r="M107" s="15">
        <f>EXP(K107)/(EXP(K107)+EXP(G107))*100</f>
        <v>10.75130167243216</v>
      </c>
      <c r="N107" s="17">
        <f t="shared" si="1"/>
        <v>0</v>
      </c>
      <c r="O107" s="17">
        <v>0</v>
      </c>
    </row>
    <row r="108" spans="1:15" x14ac:dyDescent="0.25">
      <c r="A108" t="s">
        <v>172</v>
      </c>
      <c r="B108">
        <v>3</v>
      </c>
      <c r="C108" t="s">
        <v>17</v>
      </c>
      <c r="D108" s="13">
        <f>IF(B108="N/A", 0, INDEX('Probability Tables'!$J$10:$J$12, MATCH(B108, 'Probability Tables'!$A$10:$A$12, 0)))</f>
        <v>-0.39196962663327978</v>
      </c>
      <c r="E108" s="13">
        <f>IF(C108="N/A", 0, INDEX('Probability Tables'!$J$18:$J$19, MATCH(C108, 'Probability Tables'!$A$18:$A$19, 0)))</f>
        <v>-1.9050155618886613</v>
      </c>
      <c r="F108" s="13">
        <f>'Probability Tables'!$E$3</f>
        <v>-0.48424598596127871</v>
      </c>
      <c r="G108" s="16">
        <f>SUM(D108:F108)</f>
        <v>-2.7812311744832199</v>
      </c>
      <c r="H108" s="14">
        <f>IF(B108="N/A", 0, INDEX('Probability Tables'!$K$10:$K$12, MATCH(B108, 'Probability Tables'!$A$10:$A$12, 0)))</f>
        <v>-1.0560526742493137</v>
      </c>
      <c r="I108" s="14">
        <f>IF(C108="N/A", 0, INDEX('Probability Tables'!$K$18:$K$19, MATCH(C108, 'Probability Tables'!$A$18:$A$19, 0)))</f>
        <v>-0.38532054201569693</v>
      </c>
      <c r="J108" s="14">
        <f>'Probability Tables'!$E$4</f>
        <v>-0.95753369040820424</v>
      </c>
      <c r="K108" s="16">
        <f>SUM(H108:J108)</f>
        <v>-2.3989069066732149</v>
      </c>
      <c r="L108" s="15">
        <f>EXP(G108)/(EXP(G108)+EXP(K108))*100</f>
        <v>40.556643446944641</v>
      </c>
      <c r="M108" s="15">
        <f>EXP(K108)/(EXP(K108)+EXP(G108))*100</f>
        <v>59.443356553055359</v>
      </c>
      <c r="N108" s="17">
        <f t="shared" si="1"/>
        <v>1</v>
      </c>
      <c r="O108" s="17">
        <v>1</v>
      </c>
    </row>
    <row r="109" spans="1:15" x14ac:dyDescent="0.25">
      <c r="A109" t="s">
        <v>173</v>
      </c>
      <c r="B109">
        <v>3</v>
      </c>
      <c r="C109" t="s">
        <v>13</v>
      </c>
      <c r="D109" s="13">
        <f>IF(B109="N/A", 0, INDEX('Probability Tables'!$J$10:$J$12, MATCH(B109, 'Probability Tables'!$A$10:$A$12, 0)))</f>
        <v>-0.39196962663327978</v>
      </c>
      <c r="E109" s="13">
        <f>IF(C109="N/A", 0, INDEX('Probability Tables'!$J$18:$J$19, MATCH(C109, 'Probability Tables'!$A$18:$A$19, 0)))</f>
        <v>-0.16113204070663512</v>
      </c>
      <c r="F109" s="13">
        <f>'Probability Tables'!$E$3</f>
        <v>-0.48424598596127871</v>
      </c>
      <c r="G109" s="16">
        <f>SUM(D109:F109)</f>
        <v>-1.0373476533011936</v>
      </c>
      <c r="H109" s="14">
        <f>IF(B109="N/A", 0, INDEX('Probability Tables'!$K$10:$K$12, MATCH(B109, 'Probability Tables'!$A$10:$A$12, 0)))</f>
        <v>-1.0560526742493137</v>
      </c>
      <c r="I109" s="14">
        <f>IF(C109="N/A", 0, INDEX('Probability Tables'!$K$18:$K$19, MATCH(C109, 'Probability Tables'!$A$18:$A$19, 0)))</f>
        <v>-1.140161291580982</v>
      </c>
      <c r="J109" s="14">
        <f>'Probability Tables'!$E$4</f>
        <v>-0.95753369040820424</v>
      </c>
      <c r="K109" s="16">
        <f>SUM(H109:J109)</f>
        <v>-3.1537476562385001</v>
      </c>
      <c r="L109" s="15">
        <f>EXP(G109)/(EXP(G109)+EXP(K109))*100</f>
        <v>89.248698327567837</v>
      </c>
      <c r="M109" s="15">
        <f>EXP(K109)/(EXP(K109)+EXP(G109))*100</f>
        <v>10.75130167243216</v>
      </c>
      <c r="N109" s="17">
        <f t="shared" si="1"/>
        <v>0</v>
      </c>
      <c r="O109" s="17">
        <v>1</v>
      </c>
    </row>
    <row r="110" spans="1:15" x14ac:dyDescent="0.25">
      <c r="A110" t="s">
        <v>174</v>
      </c>
      <c r="B110">
        <v>3</v>
      </c>
      <c r="C110" t="s">
        <v>13</v>
      </c>
      <c r="D110" s="13">
        <f>IF(B110="N/A", 0, INDEX('Probability Tables'!$J$10:$J$12, MATCH(B110, 'Probability Tables'!$A$10:$A$12, 0)))</f>
        <v>-0.39196962663327978</v>
      </c>
      <c r="E110" s="13">
        <f>IF(C110="N/A", 0, INDEX('Probability Tables'!$J$18:$J$19, MATCH(C110, 'Probability Tables'!$A$18:$A$19, 0)))</f>
        <v>-0.16113204070663512</v>
      </c>
      <c r="F110" s="13">
        <f>'Probability Tables'!$E$3</f>
        <v>-0.48424598596127871</v>
      </c>
      <c r="G110" s="16">
        <f>SUM(D110:F110)</f>
        <v>-1.0373476533011936</v>
      </c>
      <c r="H110" s="14">
        <f>IF(B110="N/A", 0, INDEX('Probability Tables'!$K$10:$K$12, MATCH(B110, 'Probability Tables'!$A$10:$A$12, 0)))</f>
        <v>-1.0560526742493137</v>
      </c>
      <c r="I110" s="14">
        <f>IF(C110="N/A", 0, INDEX('Probability Tables'!$K$18:$K$19, MATCH(C110, 'Probability Tables'!$A$18:$A$19, 0)))</f>
        <v>-1.140161291580982</v>
      </c>
      <c r="J110" s="14">
        <f>'Probability Tables'!$E$4</f>
        <v>-0.95753369040820424</v>
      </c>
      <c r="K110" s="16">
        <f>SUM(H110:J110)</f>
        <v>-3.1537476562385001</v>
      </c>
      <c r="L110" s="15">
        <f>EXP(G110)/(EXP(G110)+EXP(K110))*100</f>
        <v>89.248698327567837</v>
      </c>
      <c r="M110" s="15">
        <f>EXP(K110)/(EXP(K110)+EXP(G110))*100</f>
        <v>10.75130167243216</v>
      </c>
      <c r="N110" s="17">
        <f t="shared" si="1"/>
        <v>0</v>
      </c>
      <c r="O110" s="17">
        <v>0</v>
      </c>
    </row>
    <row r="111" spans="1:15" x14ac:dyDescent="0.25">
      <c r="A111" t="s">
        <v>175</v>
      </c>
      <c r="B111">
        <v>3</v>
      </c>
      <c r="C111" t="s">
        <v>17</v>
      </c>
      <c r="D111" s="13">
        <f>IF(B111="N/A", 0, INDEX('Probability Tables'!$J$10:$J$12, MATCH(B111, 'Probability Tables'!$A$10:$A$12, 0)))</f>
        <v>-0.39196962663327978</v>
      </c>
      <c r="E111" s="13">
        <f>IF(C111="N/A", 0, INDEX('Probability Tables'!$J$18:$J$19, MATCH(C111, 'Probability Tables'!$A$18:$A$19, 0)))</f>
        <v>-1.9050155618886613</v>
      </c>
      <c r="F111" s="13">
        <f>'Probability Tables'!$E$3</f>
        <v>-0.48424598596127871</v>
      </c>
      <c r="G111" s="16">
        <f>SUM(D111:F111)</f>
        <v>-2.7812311744832199</v>
      </c>
      <c r="H111" s="14">
        <f>IF(B111="N/A", 0, INDEX('Probability Tables'!$K$10:$K$12, MATCH(B111, 'Probability Tables'!$A$10:$A$12, 0)))</f>
        <v>-1.0560526742493137</v>
      </c>
      <c r="I111" s="14">
        <f>IF(C111="N/A", 0, INDEX('Probability Tables'!$K$18:$K$19, MATCH(C111, 'Probability Tables'!$A$18:$A$19, 0)))</f>
        <v>-0.38532054201569693</v>
      </c>
      <c r="J111" s="14">
        <f>'Probability Tables'!$E$4</f>
        <v>-0.95753369040820424</v>
      </c>
      <c r="K111" s="16">
        <f>SUM(H111:J111)</f>
        <v>-2.3989069066732149</v>
      </c>
      <c r="L111" s="15">
        <f>EXP(G111)/(EXP(G111)+EXP(K111))*100</f>
        <v>40.556643446944641</v>
      </c>
      <c r="M111" s="15">
        <f>EXP(K111)/(EXP(K111)+EXP(G111))*100</f>
        <v>59.443356553055359</v>
      </c>
      <c r="N111" s="17">
        <f t="shared" si="1"/>
        <v>1</v>
      </c>
      <c r="O111" s="17">
        <v>1</v>
      </c>
    </row>
    <row r="112" spans="1:15" x14ac:dyDescent="0.25">
      <c r="A112" t="s">
        <v>176</v>
      </c>
      <c r="B112">
        <v>1</v>
      </c>
      <c r="C112" t="s">
        <v>13</v>
      </c>
      <c r="D112" s="13">
        <f>IF(B112="N/A", 0, INDEX('Probability Tables'!$J$10:$J$12, MATCH(B112, 'Probability Tables'!$A$10:$A$12, 0)))</f>
        <v>-1.9190988916046565</v>
      </c>
      <c r="E112" s="13">
        <f>IF(C112="N/A", 0, INDEX('Probability Tables'!$J$18:$J$19, MATCH(C112, 'Probability Tables'!$A$18:$A$19, 0)))</f>
        <v>-0.16113204070663512</v>
      </c>
      <c r="F112" s="13">
        <f>'Probability Tables'!$E$3</f>
        <v>-0.48424598596127871</v>
      </c>
      <c r="G112" s="16">
        <f>SUM(D112:F112)</f>
        <v>-2.5644769182725704</v>
      </c>
      <c r="H112" s="14">
        <f>IF(B112="N/A", 0, INDEX('Probability Tables'!$K$10:$K$12, MATCH(B112, 'Probability Tables'!$A$10:$A$12, 0)))</f>
        <v>-0.92356349120323478</v>
      </c>
      <c r="I112" s="14">
        <f>IF(C112="N/A", 0, INDEX('Probability Tables'!$K$18:$K$19, MATCH(C112, 'Probability Tables'!$A$18:$A$19, 0)))</f>
        <v>-1.140161291580982</v>
      </c>
      <c r="J112" s="14">
        <f>'Probability Tables'!$E$4</f>
        <v>-0.95753369040820424</v>
      </c>
      <c r="K112" s="16">
        <f>SUM(H112:J112)</f>
        <v>-3.0212584731924208</v>
      </c>
      <c r="L112" s="15">
        <f>EXP(G112)/(EXP(G112)+EXP(K112))*100</f>
        <v>61.22503943554608</v>
      </c>
      <c r="M112" s="15">
        <f>EXP(K112)/(EXP(K112)+EXP(G112))*100</f>
        <v>38.77496056445392</v>
      </c>
      <c r="N112" s="17">
        <f t="shared" si="1"/>
        <v>0</v>
      </c>
      <c r="O112" s="17">
        <v>0</v>
      </c>
    </row>
    <row r="113" spans="1:15" x14ac:dyDescent="0.25">
      <c r="A113" t="s">
        <v>178</v>
      </c>
      <c r="B113">
        <v>3</v>
      </c>
      <c r="C113" t="s">
        <v>17</v>
      </c>
      <c r="D113" s="13">
        <f>IF(B113="N/A", 0, INDEX('Probability Tables'!$J$10:$J$12, MATCH(B113, 'Probability Tables'!$A$10:$A$12, 0)))</f>
        <v>-0.39196962663327978</v>
      </c>
      <c r="E113" s="13">
        <f>IF(C113="N/A", 0, INDEX('Probability Tables'!$J$18:$J$19, MATCH(C113, 'Probability Tables'!$A$18:$A$19, 0)))</f>
        <v>-1.9050155618886613</v>
      </c>
      <c r="F113" s="13">
        <f>'Probability Tables'!$E$3</f>
        <v>-0.48424598596127871</v>
      </c>
      <c r="G113" s="16">
        <f>SUM(D113:F113)</f>
        <v>-2.7812311744832199</v>
      </c>
      <c r="H113" s="14">
        <f>IF(B113="N/A", 0, INDEX('Probability Tables'!$K$10:$K$12, MATCH(B113, 'Probability Tables'!$A$10:$A$12, 0)))</f>
        <v>-1.0560526742493137</v>
      </c>
      <c r="I113" s="14">
        <f>IF(C113="N/A", 0, INDEX('Probability Tables'!$K$18:$K$19, MATCH(C113, 'Probability Tables'!$A$18:$A$19, 0)))</f>
        <v>-0.38532054201569693</v>
      </c>
      <c r="J113" s="14">
        <f>'Probability Tables'!$E$4</f>
        <v>-0.95753369040820424</v>
      </c>
      <c r="K113" s="16">
        <f>SUM(H113:J113)</f>
        <v>-2.3989069066732149</v>
      </c>
      <c r="L113" s="15">
        <f>EXP(G113)/(EXP(G113)+EXP(K113))*100</f>
        <v>40.556643446944641</v>
      </c>
      <c r="M113" s="15">
        <f>EXP(K113)/(EXP(K113)+EXP(G113))*100</f>
        <v>59.443356553055359</v>
      </c>
      <c r="N113" s="17">
        <f t="shared" si="1"/>
        <v>1</v>
      </c>
      <c r="O113" s="17">
        <v>0</v>
      </c>
    </row>
    <row r="114" spans="1:15" x14ac:dyDescent="0.25">
      <c r="A114" t="s">
        <v>179</v>
      </c>
      <c r="B114">
        <v>3</v>
      </c>
      <c r="C114" t="s">
        <v>13</v>
      </c>
      <c r="D114" s="13">
        <f>IF(B114="N/A", 0, INDEX('Probability Tables'!$J$10:$J$12, MATCH(B114, 'Probability Tables'!$A$10:$A$12, 0)))</f>
        <v>-0.39196962663327978</v>
      </c>
      <c r="E114" s="13">
        <f>IF(C114="N/A", 0, INDEX('Probability Tables'!$J$18:$J$19, MATCH(C114, 'Probability Tables'!$A$18:$A$19, 0)))</f>
        <v>-0.16113204070663512</v>
      </c>
      <c r="F114" s="13">
        <f>'Probability Tables'!$E$3</f>
        <v>-0.48424598596127871</v>
      </c>
      <c r="G114" s="16">
        <f>SUM(D114:F114)</f>
        <v>-1.0373476533011936</v>
      </c>
      <c r="H114" s="14">
        <f>IF(B114="N/A", 0, INDEX('Probability Tables'!$K$10:$K$12, MATCH(B114, 'Probability Tables'!$A$10:$A$12, 0)))</f>
        <v>-1.0560526742493137</v>
      </c>
      <c r="I114" s="14">
        <f>IF(C114="N/A", 0, INDEX('Probability Tables'!$K$18:$K$19, MATCH(C114, 'Probability Tables'!$A$18:$A$19, 0)))</f>
        <v>-1.140161291580982</v>
      </c>
      <c r="J114" s="14">
        <f>'Probability Tables'!$E$4</f>
        <v>-0.95753369040820424</v>
      </c>
      <c r="K114" s="16">
        <f>SUM(H114:J114)</f>
        <v>-3.1537476562385001</v>
      </c>
      <c r="L114" s="15">
        <f>EXP(G114)/(EXP(G114)+EXP(K114))*100</f>
        <v>89.248698327567837</v>
      </c>
      <c r="M114" s="15">
        <f>EXP(K114)/(EXP(K114)+EXP(G114))*100</f>
        <v>10.75130167243216</v>
      </c>
      <c r="N114" s="17">
        <f t="shared" si="1"/>
        <v>0</v>
      </c>
      <c r="O114" s="17">
        <v>0</v>
      </c>
    </row>
    <row r="115" spans="1:15" x14ac:dyDescent="0.25">
      <c r="A115" t="s">
        <v>180</v>
      </c>
      <c r="B115">
        <v>3</v>
      </c>
      <c r="C115" t="s">
        <v>17</v>
      </c>
      <c r="D115" s="13">
        <f>IF(B115="N/A", 0, INDEX('Probability Tables'!$J$10:$J$12, MATCH(B115, 'Probability Tables'!$A$10:$A$12, 0)))</f>
        <v>-0.39196962663327978</v>
      </c>
      <c r="E115" s="13">
        <f>IF(C115="N/A", 0, INDEX('Probability Tables'!$J$18:$J$19, MATCH(C115, 'Probability Tables'!$A$18:$A$19, 0)))</f>
        <v>-1.9050155618886613</v>
      </c>
      <c r="F115" s="13">
        <f>'Probability Tables'!$E$3</f>
        <v>-0.48424598596127871</v>
      </c>
      <c r="G115" s="16">
        <f>SUM(D115:F115)</f>
        <v>-2.7812311744832199</v>
      </c>
      <c r="H115" s="14">
        <f>IF(B115="N/A", 0, INDEX('Probability Tables'!$K$10:$K$12, MATCH(B115, 'Probability Tables'!$A$10:$A$12, 0)))</f>
        <v>-1.0560526742493137</v>
      </c>
      <c r="I115" s="14">
        <f>IF(C115="N/A", 0, INDEX('Probability Tables'!$K$18:$K$19, MATCH(C115, 'Probability Tables'!$A$18:$A$19, 0)))</f>
        <v>-0.38532054201569693</v>
      </c>
      <c r="J115" s="14">
        <f>'Probability Tables'!$E$4</f>
        <v>-0.95753369040820424</v>
      </c>
      <c r="K115" s="16">
        <f>SUM(H115:J115)</f>
        <v>-2.3989069066732149</v>
      </c>
      <c r="L115" s="15">
        <f>EXP(G115)/(EXP(G115)+EXP(K115))*100</f>
        <v>40.556643446944641</v>
      </c>
      <c r="M115" s="15">
        <f>EXP(K115)/(EXP(K115)+EXP(G115))*100</f>
        <v>59.443356553055359</v>
      </c>
      <c r="N115" s="17">
        <f t="shared" si="1"/>
        <v>1</v>
      </c>
      <c r="O115" s="17">
        <v>0</v>
      </c>
    </row>
    <row r="116" spans="1:15" x14ac:dyDescent="0.25">
      <c r="A116" t="s">
        <v>181</v>
      </c>
      <c r="B116">
        <v>3</v>
      </c>
      <c r="C116" t="s">
        <v>17</v>
      </c>
      <c r="D116" s="13">
        <f>IF(B116="N/A", 0, INDEX('Probability Tables'!$J$10:$J$12, MATCH(B116, 'Probability Tables'!$A$10:$A$12, 0)))</f>
        <v>-0.39196962663327978</v>
      </c>
      <c r="E116" s="13">
        <f>IF(C116="N/A", 0, INDEX('Probability Tables'!$J$18:$J$19, MATCH(C116, 'Probability Tables'!$A$18:$A$19, 0)))</f>
        <v>-1.9050155618886613</v>
      </c>
      <c r="F116" s="13">
        <f>'Probability Tables'!$E$3</f>
        <v>-0.48424598596127871</v>
      </c>
      <c r="G116" s="16">
        <f>SUM(D116:F116)</f>
        <v>-2.7812311744832199</v>
      </c>
      <c r="H116" s="14">
        <f>IF(B116="N/A", 0, INDEX('Probability Tables'!$K$10:$K$12, MATCH(B116, 'Probability Tables'!$A$10:$A$12, 0)))</f>
        <v>-1.0560526742493137</v>
      </c>
      <c r="I116" s="14">
        <f>IF(C116="N/A", 0, INDEX('Probability Tables'!$K$18:$K$19, MATCH(C116, 'Probability Tables'!$A$18:$A$19, 0)))</f>
        <v>-0.38532054201569693</v>
      </c>
      <c r="J116" s="14">
        <f>'Probability Tables'!$E$4</f>
        <v>-0.95753369040820424</v>
      </c>
      <c r="K116" s="16">
        <f>SUM(H116:J116)</f>
        <v>-2.3989069066732149</v>
      </c>
      <c r="L116" s="15">
        <f>EXP(G116)/(EXP(G116)+EXP(K116))*100</f>
        <v>40.556643446944641</v>
      </c>
      <c r="M116" s="15">
        <f>EXP(K116)/(EXP(K116)+EXP(G116))*100</f>
        <v>59.443356553055359</v>
      </c>
      <c r="N116" s="17">
        <f t="shared" si="1"/>
        <v>1</v>
      </c>
      <c r="O116" s="17">
        <v>0</v>
      </c>
    </row>
    <row r="117" spans="1:15" x14ac:dyDescent="0.25">
      <c r="A117" t="s">
        <v>182</v>
      </c>
      <c r="B117">
        <v>3</v>
      </c>
      <c r="C117" t="s">
        <v>13</v>
      </c>
      <c r="D117" s="13">
        <f>IF(B117="N/A", 0, INDEX('Probability Tables'!$J$10:$J$12, MATCH(B117, 'Probability Tables'!$A$10:$A$12, 0)))</f>
        <v>-0.39196962663327978</v>
      </c>
      <c r="E117" s="13">
        <f>IF(C117="N/A", 0, INDEX('Probability Tables'!$J$18:$J$19, MATCH(C117, 'Probability Tables'!$A$18:$A$19, 0)))</f>
        <v>-0.16113204070663512</v>
      </c>
      <c r="F117" s="13">
        <f>'Probability Tables'!$E$3</f>
        <v>-0.48424598596127871</v>
      </c>
      <c r="G117" s="16">
        <f>SUM(D117:F117)</f>
        <v>-1.0373476533011936</v>
      </c>
      <c r="H117" s="14">
        <f>IF(B117="N/A", 0, INDEX('Probability Tables'!$K$10:$K$12, MATCH(B117, 'Probability Tables'!$A$10:$A$12, 0)))</f>
        <v>-1.0560526742493137</v>
      </c>
      <c r="I117" s="14">
        <f>IF(C117="N/A", 0, INDEX('Probability Tables'!$K$18:$K$19, MATCH(C117, 'Probability Tables'!$A$18:$A$19, 0)))</f>
        <v>-1.140161291580982</v>
      </c>
      <c r="J117" s="14">
        <f>'Probability Tables'!$E$4</f>
        <v>-0.95753369040820424</v>
      </c>
      <c r="K117" s="16">
        <f>SUM(H117:J117)</f>
        <v>-3.1537476562385001</v>
      </c>
      <c r="L117" s="15">
        <f>EXP(G117)/(EXP(G117)+EXP(K117))*100</f>
        <v>89.248698327567837</v>
      </c>
      <c r="M117" s="15">
        <f>EXP(K117)/(EXP(K117)+EXP(G117))*100</f>
        <v>10.75130167243216</v>
      </c>
      <c r="N117" s="17">
        <f t="shared" si="1"/>
        <v>0</v>
      </c>
      <c r="O117" s="17">
        <v>0</v>
      </c>
    </row>
    <row r="118" spans="1:15" x14ac:dyDescent="0.25">
      <c r="A118" t="s">
        <v>184</v>
      </c>
      <c r="B118">
        <v>3</v>
      </c>
      <c r="C118" t="s">
        <v>13</v>
      </c>
      <c r="D118" s="13">
        <f>IF(B118="N/A", 0, INDEX('Probability Tables'!$J$10:$J$12, MATCH(B118, 'Probability Tables'!$A$10:$A$12, 0)))</f>
        <v>-0.39196962663327978</v>
      </c>
      <c r="E118" s="13">
        <f>IF(C118="N/A", 0, INDEX('Probability Tables'!$J$18:$J$19, MATCH(C118, 'Probability Tables'!$A$18:$A$19, 0)))</f>
        <v>-0.16113204070663512</v>
      </c>
      <c r="F118" s="13">
        <f>'Probability Tables'!$E$3</f>
        <v>-0.48424598596127871</v>
      </c>
      <c r="G118" s="16">
        <f>SUM(D118:F118)</f>
        <v>-1.0373476533011936</v>
      </c>
      <c r="H118" s="14">
        <f>IF(B118="N/A", 0, INDEX('Probability Tables'!$K$10:$K$12, MATCH(B118, 'Probability Tables'!$A$10:$A$12, 0)))</f>
        <v>-1.0560526742493137</v>
      </c>
      <c r="I118" s="14">
        <f>IF(C118="N/A", 0, INDEX('Probability Tables'!$K$18:$K$19, MATCH(C118, 'Probability Tables'!$A$18:$A$19, 0)))</f>
        <v>-1.140161291580982</v>
      </c>
      <c r="J118" s="14">
        <f>'Probability Tables'!$E$4</f>
        <v>-0.95753369040820424</v>
      </c>
      <c r="K118" s="16">
        <f>SUM(H118:J118)</f>
        <v>-3.1537476562385001</v>
      </c>
      <c r="L118" s="15">
        <f>EXP(G118)/(EXP(G118)+EXP(K118))*100</f>
        <v>89.248698327567837</v>
      </c>
      <c r="M118" s="15">
        <f>EXP(K118)/(EXP(K118)+EXP(G118))*100</f>
        <v>10.75130167243216</v>
      </c>
      <c r="N118" s="17">
        <f t="shared" si="1"/>
        <v>0</v>
      </c>
      <c r="O118" s="17">
        <v>0</v>
      </c>
    </row>
    <row r="119" spans="1:15" x14ac:dyDescent="0.25">
      <c r="A119" t="s">
        <v>185</v>
      </c>
      <c r="B119">
        <v>2</v>
      </c>
      <c r="C119" t="s">
        <v>13</v>
      </c>
      <c r="D119" s="13">
        <f>IF(B119="N/A", 0, INDEX('Probability Tables'!$J$10:$J$12, MATCH(B119, 'Probability Tables'!$A$10:$A$12, 0)))</f>
        <v>-1.7285805676065233</v>
      </c>
      <c r="E119" s="13">
        <f>IF(C119="N/A", 0, INDEX('Probability Tables'!$J$18:$J$19, MATCH(C119, 'Probability Tables'!$A$18:$A$19, 0)))</f>
        <v>-0.16113204070663512</v>
      </c>
      <c r="F119" s="13">
        <f>'Probability Tables'!$E$3</f>
        <v>-0.48424598596127871</v>
      </c>
      <c r="G119" s="16">
        <f>SUM(D119:F119)</f>
        <v>-2.3739585942744372</v>
      </c>
      <c r="H119" s="14">
        <f>IF(B119="N/A", 0, INDEX('Probability Tables'!$K$10:$K$12, MATCH(B119, 'Probability Tables'!$A$10:$A$12, 0)))</f>
        <v>-1.3662076025531533</v>
      </c>
      <c r="I119" s="14">
        <f>IF(C119="N/A", 0, INDEX('Probability Tables'!$K$18:$K$19, MATCH(C119, 'Probability Tables'!$A$18:$A$19, 0)))</f>
        <v>-1.140161291580982</v>
      </c>
      <c r="J119" s="14">
        <f>'Probability Tables'!$E$4</f>
        <v>-0.95753369040820424</v>
      </c>
      <c r="K119" s="16">
        <f>SUM(H119:J119)</f>
        <v>-3.4639025845423395</v>
      </c>
      <c r="L119" s="15">
        <f>EXP(G119)/(EXP(G119)+EXP(K119))*100</f>
        <v>74.837117446257906</v>
      </c>
      <c r="M119" s="15">
        <f>EXP(K119)/(EXP(K119)+EXP(G119))*100</f>
        <v>25.162882553742101</v>
      </c>
      <c r="N119" s="17">
        <f t="shared" si="1"/>
        <v>0</v>
      </c>
      <c r="O119" s="17">
        <v>0</v>
      </c>
    </row>
    <row r="120" spans="1:15" x14ac:dyDescent="0.25">
      <c r="A120" t="s">
        <v>186</v>
      </c>
      <c r="B120">
        <v>1</v>
      </c>
      <c r="C120" t="s">
        <v>13</v>
      </c>
      <c r="D120" s="13">
        <f>IF(B120="N/A", 0, INDEX('Probability Tables'!$J$10:$J$12, MATCH(B120, 'Probability Tables'!$A$10:$A$12, 0)))</f>
        <v>-1.9190988916046565</v>
      </c>
      <c r="E120" s="13">
        <f>IF(C120="N/A", 0, INDEX('Probability Tables'!$J$18:$J$19, MATCH(C120, 'Probability Tables'!$A$18:$A$19, 0)))</f>
        <v>-0.16113204070663512</v>
      </c>
      <c r="F120" s="13">
        <f>'Probability Tables'!$E$3</f>
        <v>-0.48424598596127871</v>
      </c>
      <c r="G120" s="16">
        <f>SUM(D120:F120)</f>
        <v>-2.5644769182725704</v>
      </c>
      <c r="H120" s="14">
        <f>IF(B120="N/A", 0, INDEX('Probability Tables'!$K$10:$K$12, MATCH(B120, 'Probability Tables'!$A$10:$A$12, 0)))</f>
        <v>-0.92356349120323478</v>
      </c>
      <c r="I120" s="14">
        <f>IF(C120="N/A", 0, INDEX('Probability Tables'!$K$18:$K$19, MATCH(C120, 'Probability Tables'!$A$18:$A$19, 0)))</f>
        <v>-1.140161291580982</v>
      </c>
      <c r="J120" s="14">
        <f>'Probability Tables'!$E$4</f>
        <v>-0.95753369040820424</v>
      </c>
      <c r="K120" s="16">
        <f>SUM(H120:J120)</f>
        <v>-3.0212584731924208</v>
      </c>
      <c r="L120" s="15">
        <f>EXP(G120)/(EXP(G120)+EXP(K120))*100</f>
        <v>61.22503943554608</v>
      </c>
      <c r="M120" s="15">
        <f>EXP(K120)/(EXP(K120)+EXP(G120))*100</f>
        <v>38.77496056445392</v>
      </c>
      <c r="N120" s="17">
        <f t="shared" si="1"/>
        <v>0</v>
      </c>
      <c r="O120" s="17">
        <v>0</v>
      </c>
    </row>
    <row r="121" spans="1:15" x14ac:dyDescent="0.25">
      <c r="A121" t="s">
        <v>189</v>
      </c>
      <c r="B121">
        <v>3</v>
      </c>
      <c r="C121" t="s">
        <v>17</v>
      </c>
      <c r="D121" s="13">
        <f>IF(B121="N/A", 0, INDEX('Probability Tables'!$J$10:$J$12, MATCH(B121, 'Probability Tables'!$A$10:$A$12, 0)))</f>
        <v>-0.39196962663327978</v>
      </c>
      <c r="E121" s="13">
        <f>IF(C121="N/A", 0, INDEX('Probability Tables'!$J$18:$J$19, MATCH(C121, 'Probability Tables'!$A$18:$A$19, 0)))</f>
        <v>-1.9050155618886613</v>
      </c>
      <c r="F121" s="13">
        <f>'Probability Tables'!$E$3</f>
        <v>-0.48424598596127871</v>
      </c>
      <c r="G121" s="16">
        <f>SUM(D121:F121)</f>
        <v>-2.7812311744832199</v>
      </c>
      <c r="H121" s="14">
        <f>IF(B121="N/A", 0, INDEX('Probability Tables'!$K$10:$K$12, MATCH(B121, 'Probability Tables'!$A$10:$A$12, 0)))</f>
        <v>-1.0560526742493137</v>
      </c>
      <c r="I121" s="14">
        <f>IF(C121="N/A", 0, INDEX('Probability Tables'!$K$18:$K$19, MATCH(C121, 'Probability Tables'!$A$18:$A$19, 0)))</f>
        <v>-0.38532054201569693</v>
      </c>
      <c r="J121" s="14">
        <f>'Probability Tables'!$E$4</f>
        <v>-0.95753369040820424</v>
      </c>
      <c r="K121" s="16">
        <f>SUM(H121:J121)</f>
        <v>-2.3989069066732149</v>
      </c>
      <c r="L121" s="15">
        <f>EXP(G121)/(EXP(G121)+EXP(K121))*100</f>
        <v>40.556643446944641</v>
      </c>
      <c r="M121" s="15">
        <f>EXP(K121)/(EXP(K121)+EXP(G121))*100</f>
        <v>59.443356553055359</v>
      </c>
      <c r="N121" s="17">
        <f t="shared" si="1"/>
        <v>1</v>
      </c>
      <c r="O121" s="17">
        <v>0</v>
      </c>
    </row>
    <row r="122" spans="1:15" x14ac:dyDescent="0.25">
      <c r="A122" t="s">
        <v>190</v>
      </c>
      <c r="B122">
        <v>2</v>
      </c>
      <c r="C122" t="s">
        <v>13</v>
      </c>
      <c r="D122" s="13">
        <f>IF(B122="N/A", 0, INDEX('Probability Tables'!$J$10:$J$12, MATCH(B122, 'Probability Tables'!$A$10:$A$12, 0)))</f>
        <v>-1.7285805676065233</v>
      </c>
      <c r="E122" s="13">
        <f>IF(C122="N/A", 0, INDEX('Probability Tables'!$J$18:$J$19, MATCH(C122, 'Probability Tables'!$A$18:$A$19, 0)))</f>
        <v>-0.16113204070663512</v>
      </c>
      <c r="F122" s="13">
        <f>'Probability Tables'!$E$3</f>
        <v>-0.48424598596127871</v>
      </c>
      <c r="G122" s="16">
        <f>SUM(D122:F122)</f>
        <v>-2.3739585942744372</v>
      </c>
      <c r="H122" s="14">
        <f>IF(B122="N/A", 0, INDEX('Probability Tables'!$K$10:$K$12, MATCH(B122, 'Probability Tables'!$A$10:$A$12, 0)))</f>
        <v>-1.3662076025531533</v>
      </c>
      <c r="I122" s="14">
        <f>IF(C122="N/A", 0, INDEX('Probability Tables'!$K$18:$K$19, MATCH(C122, 'Probability Tables'!$A$18:$A$19, 0)))</f>
        <v>-1.140161291580982</v>
      </c>
      <c r="J122" s="14">
        <f>'Probability Tables'!$E$4</f>
        <v>-0.95753369040820424</v>
      </c>
      <c r="K122" s="16">
        <f>SUM(H122:J122)</f>
        <v>-3.4639025845423395</v>
      </c>
      <c r="L122" s="15">
        <f>EXP(G122)/(EXP(G122)+EXP(K122))*100</f>
        <v>74.837117446257906</v>
      </c>
      <c r="M122" s="15">
        <f>EXP(K122)/(EXP(K122)+EXP(G122))*100</f>
        <v>25.162882553742101</v>
      </c>
      <c r="N122" s="17">
        <f t="shared" si="1"/>
        <v>0</v>
      </c>
      <c r="O122" s="17">
        <v>0</v>
      </c>
    </row>
    <row r="123" spans="1:15" x14ac:dyDescent="0.25">
      <c r="A123" t="s">
        <v>191</v>
      </c>
      <c r="B123">
        <v>3</v>
      </c>
      <c r="C123" t="s">
        <v>13</v>
      </c>
      <c r="D123" s="13">
        <f>IF(B123="N/A", 0, INDEX('Probability Tables'!$J$10:$J$12, MATCH(B123, 'Probability Tables'!$A$10:$A$12, 0)))</f>
        <v>-0.39196962663327978</v>
      </c>
      <c r="E123" s="13">
        <f>IF(C123="N/A", 0, INDEX('Probability Tables'!$J$18:$J$19, MATCH(C123, 'Probability Tables'!$A$18:$A$19, 0)))</f>
        <v>-0.16113204070663512</v>
      </c>
      <c r="F123" s="13">
        <f>'Probability Tables'!$E$3</f>
        <v>-0.48424598596127871</v>
      </c>
      <c r="G123" s="16">
        <f>SUM(D123:F123)</f>
        <v>-1.0373476533011936</v>
      </c>
      <c r="H123" s="14">
        <f>IF(B123="N/A", 0, INDEX('Probability Tables'!$K$10:$K$12, MATCH(B123, 'Probability Tables'!$A$10:$A$12, 0)))</f>
        <v>-1.0560526742493137</v>
      </c>
      <c r="I123" s="14">
        <f>IF(C123="N/A", 0, INDEX('Probability Tables'!$K$18:$K$19, MATCH(C123, 'Probability Tables'!$A$18:$A$19, 0)))</f>
        <v>-1.140161291580982</v>
      </c>
      <c r="J123" s="14">
        <f>'Probability Tables'!$E$4</f>
        <v>-0.95753369040820424</v>
      </c>
      <c r="K123" s="16">
        <f>SUM(H123:J123)</f>
        <v>-3.1537476562385001</v>
      </c>
      <c r="L123" s="15">
        <f>EXP(G123)/(EXP(G123)+EXP(K123))*100</f>
        <v>89.248698327567837</v>
      </c>
      <c r="M123" s="15">
        <f>EXP(K123)/(EXP(K123)+EXP(G123))*100</f>
        <v>10.75130167243216</v>
      </c>
      <c r="N123" s="17">
        <f t="shared" si="1"/>
        <v>0</v>
      </c>
      <c r="O123" s="17">
        <v>0</v>
      </c>
    </row>
    <row r="124" spans="1:15" x14ac:dyDescent="0.25">
      <c r="A124" t="s">
        <v>193</v>
      </c>
      <c r="B124">
        <v>2</v>
      </c>
      <c r="C124" t="s">
        <v>13</v>
      </c>
      <c r="D124" s="13">
        <f>IF(B124="N/A", 0, INDEX('Probability Tables'!$J$10:$J$12, MATCH(B124, 'Probability Tables'!$A$10:$A$12, 0)))</f>
        <v>-1.7285805676065233</v>
      </c>
      <c r="E124" s="13">
        <f>IF(C124="N/A", 0, INDEX('Probability Tables'!$J$18:$J$19, MATCH(C124, 'Probability Tables'!$A$18:$A$19, 0)))</f>
        <v>-0.16113204070663512</v>
      </c>
      <c r="F124" s="13">
        <f>'Probability Tables'!$E$3</f>
        <v>-0.48424598596127871</v>
      </c>
      <c r="G124" s="16">
        <f>SUM(D124:F124)</f>
        <v>-2.3739585942744372</v>
      </c>
      <c r="H124" s="14">
        <f>IF(B124="N/A", 0, INDEX('Probability Tables'!$K$10:$K$12, MATCH(B124, 'Probability Tables'!$A$10:$A$12, 0)))</f>
        <v>-1.3662076025531533</v>
      </c>
      <c r="I124" s="14">
        <f>IF(C124="N/A", 0, INDEX('Probability Tables'!$K$18:$K$19, MATCH(C124, 'Probability Tables'!$A$18:$A$19, 0)))</f>
        <v>-1.140161291580982</v>
      </c>
      <c r="J124" s="14">
        <f>'Probability Tables'!$E$4</f>
        <v>-0.95753369040820424</v>
      </c>
      <c r="K124" s="16">
        <f>SUM(H124:J124)</f>
        <v>-3.4639025845423395</v>
      </c>
      <c r="L124" s="15">
        <f>EXP(G124)/(EXP(G124)+EXP(K124))*100</f>
        <v>74.837117446257906</v>
      </c>
      <c r="M124" s="15">
        <f>EXP(K124)/(EXP(K124)+EXP(G124))*100</f>
        <v>25.162882553742101</v>
      </c>
      <c r="N124" s="17">
        <f t="shared" si="1"/>
        <v>0</v>
      </c>
      <c r="O124" s="17">
        <v>0</v>
      </c>
    </row>
    <row r="125" spans="1:15" x14ac:dyDescent="0.25">
      <c r="A125" t="s">
        <v>194</v>
      </c>
      <c r="B125">
        <v>2</v>
      </c>
      <c r="C125" t="s">
        <v>17</v>
      </c>
      <c r="D125" s="13">
        <f>IF(B125="N/A", 0, INDEX('Probability Tables'!$J$10:$J$12, MATCH(B125, 'Probability Tables'!$A$10:$A$12, 0)))</f>
        <v>-1.7285805676065233</v>
      </c>
      <c r="E125" s="13">
        <f>IF(C125="N/A", 0, INDEX('Probability Tables'!$J$18:$J$19, MATCH(C125, 'Probability Tables'!$A$18:$A$19, 0)))</f>
        <v>-1.9050155618886613</v>
      </c>
      <c r="F125" s="13">
        <f>'Probability Tables'!$E$3</f>
        <v>-0.48424598596127871</v>
      </c>
      <c r="G125" s="16">
        <f>SUM(D125:F125)</f>
        <v>-4.1178421154564635</v>
      </c>
      <c r="H125" s="14">
        <f>IF(B125="N/A", 0, INDEX('Probability Tables'!$K$10:$K$12, MATCH(B125, 'Probability Tables'!$A$10:$A$12, 0)))</f>
        <v>-1.3662076025531533</v>
      </c>
      <c r="I125" s="14">
        <f>IF(C125="N/A", 0, INDEX('Probability Tables'!$K$18:$K$19, MATCH(C125, 'Probability Tables'!$A$18:$A$19, 0)))</f>
        <v>-0.38532054201569693</v>
      </c>
      <c r="J125" s="14">
        <f>'Probability Tables'!$E$4</f>
        <v>-0.95753369040820424</v>
      </c>
      <c r="K125" s="16">
        <f>SUM(H125:J125)</f>
        <v>-2.7090618349770543</v>
      </c>
      <c r="L125" s="15">
        <f>EXP(G125)/(EXP(G125)+EXP(K125))*100</f>
        <v>19.642650943541177</v>
      </c>
      <c r="M125" s="15">
        <f>EXP(K125)/(EXP(K125)+EXP(G125))*100</f>
        <v>80.357349056458816</v>
      </c>
      <c r="N125" s="17">
        <f t="shared" si="1"/>
        <v>1</v>
      </c>
      <c r="O125" s="17">
        <v>1</v>
      </c>
    </row>
    <row r="126" spans="1:15" x14ac:dyDescent="0.25">
      <c r="A126" t="s">
        <v>196</v>
      </c>
      <c r="B126">
        <v>1</v>
      </c>
      <c r="C126" t="s">
        <v>13</v>
      </c>
      <c r="D126" s="13">
        <f>IF(B126="N/A", 0, INDEX('Probability Tables'!$J$10:$J$12, MATCH(B126, 'Probability Tables'!$A$10:$A$12, 0)))</f>
        <v>-1.9190988916046565</v>
      </c>
      <c r="E126" s="13">
        <f>IF(C126="N/A", 0, INDEX('Probability Tables'!$J$18:$J$19, MATCH(C126, 'Probability Tables'!$A$18:$A$19, 0)))</f>
        <v>-0.16113204070663512</v>
      </c>
      <c r="F126" s="13">
        <f>'Probability Tables'!$E$3</f>
        <v>-0.48424598596127871</v>
      </c>
      <c r="G126" s="16">
        <f>SUM(D126:F126)</f>
        <v>-2.5644769182725704</v>
      </c>
      <c r="H126" s="14">
        <f>IF(B126="N/A", 0, INDEX('Probability Tables'!$K$10:$K$12, MATCH(B126, 'Probability Tables'!$A$10:$A$12, 0)))</f>
        <v>-0.92356349120323478</v>
      </c>
      <c r="I126" s="14">
        <f>IF(C126="N/A", 0, INDEX('Probability Tables'!$K$18:$K$19, MATCH(C126, 'Probability Tables'!$A$18:$A$19, 0)))</f>
        <v>-1.140161291580982</v>
      </c>
      <c r="J126" s="14">
        <f>'Probability Tables'!$E$4</f>
        <v>-0.95753369040820424</v>
      </c>
      <c r="K126" s="16">
        <f>SUM(H126:J126)</f>
        <v>-3.0212584731924208</v>
      </c>
      <c r="L126" s="15">
        <f>EXP(G126)/(EXP(G126)+EXP(K126))*100</f>
        <v>61.22503943554608</v>
      </c>
      <c r="M126" s="15">
        <f>EXP(K126)/(EXP(K126)+EXP(G126))*100</f>
        <v>38.77496056445392</v>
      </c>
      <c r="N126" s="17">
        <f t="shared" si="1"/>
        <v>0</v>
      </c>
      <c r="O126" s="17">
        <v>0</v>
      </c>
    </row>
    <row r="127" spans="1:15" x14ac:dyDescent="0.25">
      <c r="A127" t="s">
        <v>197</v>
      </c>
      <c r="B127">
        <v>3</v>
      </c>
      <c r="C127" t="s">
        <v>13</v>
      </c>
      <c r="D127" s="13">
        <f>IF(B127="N/A", 0, INDEX('Probability Tables'!$J$10:$J$12, MATCH(B127, 'Probability Tables'!$A$10:$A$12, 0)))</f>
        <v>-0.39196962663327978</v>
      </c>
      <c r="E127" s="13">
        <f>IF(C127="N/A", 0, INDEX('Probability Tables'!$J$18:$J$19, MATCH(C127, 'Probability Tables'!$A$18:$A$19, 0)))</f>
        <v>-0.16113204070663512</v>
      </c>
      <c r="F127" s="13">
        <f>'Probability Tables'!$E$3</f>
        <v>-0.48424598596127871</v>
      </c>
      <c r="G127" s="16">
        <f>SUM(D127:F127)</f>
        <v>-1.0373476533011936</v>
      </c>
      <c r="H127" s="14">
        <f>IF(B127="N/A", 0, INDEX('Probability Tables'!$K$10:$K$12, MATCH(B127, 'Probability Tables'!$A$10:$A$12, 0)))</f>
        <v>-1.0560526742493137</v>
      </c>
      <c r="I127" s="14">
        <f>IF(C127="N/A", 0, INDEX('Probability Tables'!$K$18:$K$19, MATCH(C127, 'Probability Tables'!$A$18:$A$19, 0)))</f>
        <v>-1.140161291580982</v>
      </c>
      <c r="J127" s="14">
        <f>'Probability Tables'!$E$4</f>
        <v>-0.95753369040820424</v>
      </c>
      <c r="K127" s="16">
        <f>SUM(H127:J127)</f>
        <v>-3.1537476562385001</v>
      </c>
      <c r="L127" s="15">
        <f>EXP(G127)/(EXP(G127)+EXP(K127))*100</f>
        <v>89.248698327567837</v>
      </c>
      <c r="M127" s="15">
        <f>EXP(K127)/(EXP(K127)+EXP(G127))*100</f>
        <v>10.75130167243216</v>
      </c>
      <c r="N127" s="17">
        <f t="shared" si="1"/>
        <v>0</v>
      </c>
      <c r="O127" s="17">
        <v>1</v>
      </c>
    </row>
    <row r="128" spans="1:15" x14ac:dyDescent="0.25">
      <c r="A128" t="s">
        <v>198</v>
      </c>
      <c r="B128">
        <v>3</v>
      </c>
      <c r="C128" t="s">
        <v>13</v>
      </c>
      <c r="D128" s="13">
        <f>IF(B128="N/A", 0, INDEX('Probability Tables'!$J$10:$J$12, MATCH(B128, 'Probability Tables'!$A$10:$A$12, 0)))</f>
        <v>-0.39196962663327978</v>
      </c>
      <c r="E128" s="13">
        <f>IF(C128="N/A", 0, INDEX('Probability Tables'!$J$18:$J$19, MATCH(C128, 'Probability Tables'!$A$18:$A$19, 0)))</f>
        <v>-0.16113204070663512</v>
      </c>
      <c r="F128" s="13">
        <f>'Probability Tables'!$E$3</f>
        <v>-0.48424598596127871</v>
      </c>
      <c r="G128" s="16">
        <f>SUM(D128:F128)</f>
        <v>-1.0373476533011936</v>
      </c>
      <c r="H128" s="14">
        <f>IF(B128="N/A", 0, INDEX('Probability Tables'!$K$10:$K$12, MATCH(B128, 'Probability Tables'!$A$10:$A$12, 0)))</f>
        <v>-1.0560526742493137</v>
      </c>
      <c r="I128" s="14">
        <f>IF(C128="N/A", 0, INDEX('Probability Tables'!$K$18:$K$19, MATCH(C128, 'Probability Tables'!$A$18:$A$19, 0)))</f>
        <v>-1.140161291580982</v>
      </c>
      <c r="J128" s="14">
        <f>'Probability Tables'!$E$4</f>
        <v>-0.95753369040820424</v>
      </c>
      <c r="K128" s="16">
        <f>SUM(H128:J128)</f>
        <v>-3.1537476562385001</v>
      </c>
      <c r="L128" s="15">
        <f>EXP(G128)/(EXP(G128)+EXP(K128))*100</f>
        <v>89.248698327567837</v>
      </c>
      <c r="M128" s="15">
        <f>EXP(K128)/(EXP(K128)+EXP(G128))*100</f>
        <v>10.75130167243216</v>
      </c>
      <c r="N128" s="17">
        <f t="shared" si="1"/>
        <v>0</v>
      </c>
      <c r="O128" s="17">
        <v>0</v>
      </c>
    </row>
    <row r="129" spans="1:15" x14ac:dyDescent="0.25">
      <c r="A129" t="s">
        <v>199</v>
      </c>
      <c r="B129">
        <v>3</v>
      </c>
      <c r="C129" t="s">
        <v>13</v>
      </c>
      <c r="D129" s="13">
        <f>IF(B129="N/A", 0, INDEX('Probability Tables'!$J$10:$J$12, MATCH(B129, 'Probability Tables'!$A$10:$A$12, 0)))</f>
        <v>-0.39196962663327978</v>
      </c>
      <c r="E129" s="13">
        <f>IF(C129="N/A", 0, INDEX('Probability Tables'!$J$18:$J$19, MATCH(C129, 'Probability Tables'!$A$18:$A$19, 0)))</f>
        <v>-0.16113204070663512</v>
      </c>
      <c r="F129" s="13">
        <f>'Probability Tables'!$E$3</f>
        <v>-0.48424598596127871</v>
      </c>
      <c r="G129" s="16">
        <f>SUM(D129:F129)</f>
        <v>-1.0373476533011936</v>
      </c>
      <c r="H129" s="14">
        <f>IF(B129="N/A", 0, INDEX('Probability Tables'!$K$10:$K$12, MATCH(B129, 'Probability Tables'!$A$10:$A$12, 0)))</f>
        <v>-1.0560526742493137</v>
      </c>
      <c r="I129" s="14">
        <f>IF(C129="N/A", 0, INDEX('Probability Tables'!$K$18:$K$19, MATCH(C129, 'Probability Tables'!$A$18:$A$19, 0)))</f>
        <v>-1.140161291580982</v>
      </c>
      <c r="J129" s="14">
        <f>'Probability Tables'!$E$4</f>
        <v>-0.95753369040820424</v>
      </c>
      <c r="K129" s="16">
        <f>SUM(H129:J129)</f>
        <v>-3.1537476562385001</v>
      </c>
      <c r="L129" s="15">
        <f>EXP(G129)/(EXP(G129)+EXP(K129))*100</f>
        <v>89.248698327567837</v>
      </c>
      <c r="M129" s="15">
        <f>EXP(K129)/(EXP(K129)+EXP(G129))*100</f>
        <v>10.75130167243216</v>
      </c>
      <c r="N129" s="17">
        <f t="shared" si="1"/>
        <v>0</v>
      </c>
      <c r="O129" s="17">
        <v>1</v>
      </c>
    </row>
    <row r="130" spans="1:15" x14ac:dyDescent="0.25">
      <c r="A130" t="s">
        <v>201</v>
      </c>
      <c r="B130">
        <v>3</v>
      </c>
      <c r="C130" t="s">
        <v>17</v>
      </c>
      <c r="D130" s="13">
        <f>IF(B130="N/A", 0, INDEX('Probability Tables'!$J$10:$J$12, MATCH(B130, 'Probability Tables'!$A$10:$A$12, 0)))</f>
        <v>-0.39196962663327978</v>
      </c>
      <c r="E130" s="13">
        <f>IF(C130="N/A", 0, INDEX('Probability Tables'!$J$18:$J$19, MATCH(C130, 'Probability Tables'!$A$18:$A$19, 0)))</f>
        <v>-1.9050155618886613</v>
      </c>
      <c r="F130" s="13">
        <f>'Probability Tables'!$E$3</f>
        <v>-0.48424598596127871</v>
      </c>
      <c r="G130" s="16">
        <f>SUM(D130:F130)</f>
        <v>-2.7812311744832199</v>
      </c>
      <c r="H130" s="14">
        <f>IF(B130="N/A", 0, INDEX('Probability Tables'!$K$10:$K$12, MATCH(B130, 'Probability Tables'!$A$10:$A$12, 0)))</f>
        <v>-1.0560526742493137</v>
      </c>
      <c r="I130" s="14">
        <f>IF(C130="N/A", 0, INDEX('Probability Tables'!$K$18:$K$19, MATCH(C130, 'Probability Tables'!$A$18:$A$19, 0)))</f>
        <v>-0.38532054201569693</v>
      </c>
      <c r="J130" s="14">
        <f>'Probability Tables'!$E$4</f>
        <v>-0.95753369040820424</v>
      </c>
      <c r="K130" s="16">
        <f>SUM(H130:J130)</f>
        <v>-2.3989069066732149</v>
      </c>
      <c r="L130" s="15">
        <f>EXP(G130)/(EXP(G130)+EXP(K130))*100</f>
        <v>40.556643446944641</v>
      </c>
      <c r="M130" s="15">
        <f>EXP(K130)/(EXP(K130)+EXP(G130))*100</f>
        <v>59.443356553055359</v>
      </c>
      <c r="N130" s="17">
        <f t="shared" si="1"/>
        <v>1</v>
      </c>
      <c r="O130" s="17">
        <v>1</v>
      </c>
    </row>
    <row r="131" spans="1:15" x14ac:dyDescent="0.25">
      <c r="A131" t="s">
        <v>203</v>
      </c>
      <c r="B131">
        <v>3</v>
      </c>
      <c r="C131" t="s">
        <v>13</v>
      </c>
      <c r="D131" s="13">
        <f>IF(B131="N/A", 0, INDEX('Probability Tables'!$J$10:$J$12, MATCH(B131, 'Probability Tables'!$A$10:$A$12, 0)))</f>
        <v>-0.39196962663327978</v>
      </c>
      <c r="E131" s="13">
        <f>IF(C131="N/A", 0, INDEX('Probability Tables'!$J$18:$J$19, MATCH(C131, 'Probability Tables'!$A$18:$A$19, 0)))</f>
        <v>-0.16113204070663512</v>
      </c>
      <c r="F131" s="13">
        <f>'Probability Tables'!$E$3</f>
        <v>-0.48424598596127871</v>
      </c>
      <c r="G131" s="16">
        <f>SUM(D131:F131)</f>
        <v>-1.0373476533011936</v>
      </c>
      <c r="H131" s="14">
        <f>IF(B131="N/A", 0, INDEX('Probability Tables'!$K$10:$K$12, MATCH(B131, 'Probability Tables'!$A$10:$A$12, 0)))</f>
        <v>-1.0560526742493137</v>
      </c>
      <c r="I131" s="14">
        <f>IF(C131="N/A", 0, INDEX('Probability Tables'!$K$18:$K$19, MATCH(C131, 'Probability Tables'!$A$18:$A$19, 0)))</f>
        <v>-1.140161291580982</v>
      </c>
      <c r="J131" s="14">
        <f>'Probability Tables'!$E$4</f>
        <v>-0.95753369040820424</v>
      </c>
      <c r="K131" s="16">
        <f>SUM(H131:J131)</f>
        <v>-3.1537476562385001</v>
      </c>
      <c r="L131" s="15">
        <f>EXP(G131)/(EXP(G131)+EXP(K131))*100</f>
        <v>89.248698327567837</v>
      </c>
      <c r="M131" s="15">
        <f>EXP(K131)/(EXP(K131)+EXP(G131))*100</f>
        <v>10.75130167243216</v>
      </c>
      <c r="N131" s="17">
        <f t="shared" ref="N131:N194" si="2">IF(L131&gt;M131, 0, 1)</f>
        <v>0</v>
      </c>
      <c r="O131" s="17">
        <v>0</v>
      </c>
    </row>
    <row r="132" spans="1:15" x14ac:dyDescent="0.25">
      <c r="A132" t="s">
        <v>204</v>
      </c>
      <c r="B132">
        <v>3</v>
      </c>
      <c r="C132" t="s">
        <v>13</v>
      </c>
      <c r="D132" s="13">
        <f>IF(B132="N/A", 0, INDEX('Probability Tables'!$J$10:$J$12, MATCH(B132, 'Probability Tables'!$A$10:$A$12, 0)))</f>
        <v>-0.39196962663327978</v>
      </c>
      <c r="E132" s="13">
        <f>IF(C132="N/A", 0, INDEX('Probability Tables'!$J$18:$J$19, MATCH(C132, 'Probability Tables'!$A$18:$A$19, 0)))</f>
        <v>-0.16113204070663512</v>
      </c>
      <c r="F132" s="13">
        <f>'Probability Tables'!$E$3</f>
        <v>-0.48424598596127871</v>
      </c>
      <c r="G132" s="16">
        <f>SUM(D132:F132)</f>
        <v>-1.0373476533011936</v>
      </c>
      <c r="H132" s="14">
        <f>IF(B132="N/A", 0, INDEX('Probability Tables'!$K$10:$K$12, MATCH(B132, 'Probability Tables'!$A$10:$A$12, 0)))</f>
        <v>-1.0560526742493137</v>
      </c>
      <c r="I132" s="14">
        <f>IF(C132="N/A", 0, INDEX('Probability Tables'!$K$18:$K$19, MATCH(C132, 'Probability Tables'!$A$18:$A$19, 0)))</f>
        <v>-1.140161291580982</v>
      </c>
      <c r="J132" s="14">
        <f>'Probability Tables'!$E$4</f>
        <v>-0.95753369040820424</v>
      </c>
      <c r="K132" s="16">
        <f>SUM(H132:J132)</f>
        <v>-3.1537476562385001</v>
      </c>
      <c r="L132" s="15">
        <f>EXP(G132)/(EXP(G132)+EXP(K132))*100</f>
        <v>89.248698327567837</v>
      </c>
      <c r="M132" s="15">
        <f>EXP(K132)/(EXP(K132)+EXP(G132))*100</f>
        <v>10.75130167243216</v>
      </c>
      <c r="N132" s="17">
        <f t="shared" si="2"/>
        <v>0</v>
      </c>
      <c r="O132" s="17">
        <v>0</v>
      </c>
    </row>
    <row r="133" spans="1:15" x14ac:dyDescent="0.25">
      <c r="A133" t="s">
        <v>205</v>
      </c>
      <c r="B133">
        <v>3</v>
      </c>
      <c r="C133" t="s">
        <v>13</v>
      </c>
      <c r="D133" s="13">
        <f>IF(B133="N/A", 0, INDEX('Probability Tables'!$J$10:$J$12, MATCH(B133, 'Probability Tables'!$A$10:$A$12, 0)))</f>
        <v>-0.39196962663327978</v>
      </c>
      <c r="E133" s="13">
        <f>IF(C133="N/A", 0, INDEX('Probability Tables'!$J$18:$J$19, MATCH(C133, 'Probability Tables'!$A$18:$A$19, 0)))</f>
        <v>-0.16113204070663512</v>
      </c>
      <c r="F133" s="13">
        <f>'Probability Tables'!$E$3</f>
        <v>-0.48424598596127871</v>
      </c>
      <c r="G133" s="16">
        <f>SUM(D133:F133)</f>
        <v>-1.0373476533011936</v>
      </c>
      <c r="H133" s="14">
        <f>IF(B133="N/A", 0, INDEX('Probability Tables'!$K$10:$K$12, MATCH(B133, 'Probability Tables'!$A$10:$A$12, 0)))</f>
        <v>-1.0560526742493137</v>
      </c>
      <c r="I133" s="14">
        <f>IF(C133="N/A", 0, INDEX('Probability Tables'!$K$18:$K$19, MATCH(C133, 'Probability Tables'!$A$18:$A$19, 0)))</f>
        <v>-1.140161291580982</v>
      </c>
      <c r="J133" s="14">
        <f>'Probability Tables'!$E$4</f>
        <v>-0.95753369040820424</v>
      </c>
      <c r="K133" s="16">
        <f>SUM(H133:J133)</f>
        <v>-3.1537476562385001</v>
      </c>
      <c r="L133" s="15">
        <f>EXP(G133)/(EXP(G133)+EXP(K133))*100</f>
        <v>89.248698327567837</v>
      </c>
      <c r="M133" s="15">
        <f>EXP(K133)/(EXP(K133)+EXP(G133))*100</f>
        <v>10.75130167243216</v>
      </c>
      <c r="N133" s="17">
        <f t="shared" si="2"/>
        <v>0</v>
      </c>
      <c r="O133" s="17">
        <v>0</v>
      </c>
    </row>
    <row r="134" spans="1:15" x14ac:dyDescent="0.25">
      <c r="A134" t="s">
        <v>207</v>
      </c>
      <c r="B134">
        <v>3</v>
      </c>
      <c r="C134" t="s">
        <v>17</v>
      </c>
      <c r="D134" s="13">
        <f>IF(B134="N/A", 0, INDEX('Probability Tables'!$J$10:$J$12, MATCH(B134, 'Probability Tables'!$A$10:$A$12, 0)))</f>
        <v>-0.39196962663327978</v>
      </c>
      <c r="E134" s="13">
        <f>IF(C134="N/A", 0, INDEX('Probability Tables'!$J$18:$J$19, MATCH(C134, 'Probability Tables'!$A$18:$A$19, 0)))</f>
        <v>-1.9050155618886613</v>
      </c>
      <c r="F134" s="13">
        <f>'Probability Tables'!$E$3</f>
        <v>-0.48424598596127871</v>
      </c>
      <c r="G134" s="16">
        <f>SUM(D134:F134)</f>
        <v>-2.7812311744832199</v>
      </c>
      <c r="H134" s="14">
        <f>IF(B134="N/A", 0, INDEX('Probability Tables'!$K$10:$K$12, MATCH(B134, 'Probability Tables'!$A$10:$A$12, 0)))</f>
        <v>-1.0560526742493137</v>
      </c>
      <c r="I134" s="14">
        <f>IF(C134="N/A", 0, INDEX('Probability Tables'!$K$18:$K$19, MATCH(C134, 'Probability Tables'!$A$18:$A$19, 0)))</f>
        <v>-0.38532054201569693</v>
      </c>
      <c r="J134" s="14">
        <f>'Probability Tables'!$E$4</f>
        <v>-0.95753369040820424</v>
      </c>
      <c r="K134" s="16">
        <f>SUM(H134:J134)</f>
        <v>-2.3989069066732149</v>
      </c>
      <c r="L134" s="15">
        <f>EXP(G134)/(EXP(G134)+EXP(K134))*100</f>
        <v>40.556643446944641</v>
      </c>
      <c r="M134" s="15">
        <f>EXP(K134)/(EXP(K134)+EXP(G134))*100</f>
        <v>59.443356553055359</v>
      </c>
      <c r="N134" s="17">
        <f t="shared" si="2"/>
        <v>1</v>
      </c>
      <c r="O134" s="17">
        <v>0</v>
      </c>
    </row>
    <row r="135" spans="1:15" x14ac:dyDescent="0.25">
      <c r="A135" t="s">
        <v>209</v>
      </c>
      <c r="B135">
        <v>2</v>
      </c>
      <c r="C135" t="s">
        <v>17</v>
      </c>
      <c r="D135" s="13">
        <f>IF(B135="N/A", 0, INDEX('Probability Tables'!$J$10:$J$12, MATCH(B135, 'Probability Tables'!$A$10:$A$12, 0)))</f>
        <v>-1.7285805676065233</v>
      </c>
      <c r="E135" s="13">
        <f>IF(C135="N/A", 0, INDEX('Probability Tables'!$J$18:$J$19, MATCH(C135, 'Probability Tables'!$A$18:$A$19, 0)))</f>
        <v>-1.9050155618886613</v>
      </c>
      <c r="F135" s="13">
        <f>'Probability Tables'!$E$3</f>
        <v>-0.48424598596127871</v>
      </c>
      <c r="G135" s="16">
        <f>SUM(D135:F135)</f>
        <v>-4.1178421154564635</v>
      </c>
      <c r="H135" s="14">
        <f>IF(B135="N/A", 0, INDEX('Probability Tables'!$K$10:$K$12, MATCH(B135, 'Probability Tables'!$A$10:$A$12, 0)))</f>
        <v>-1.3662076025531533</v>
      </c>
      <c r="I135" s="14">
        <f>IF(C135="N/A", 0, INDEX('Probability Tables'!$K$18:$K$19, MATCH(C135, 'Probability Tables'!$A$18:$A$19, 0)))</f>
        <v>-0.38532054201569693</v>
      </c>
      <c r="J135" s="14">
        <f>'Probability Tables'!$E$4</f>
        <v>-0.95753369040820424</v>
      </c>
      <c r="K135" s="16">
        <f>SUM(H135:J135)</f>
        <v>-2.7090618349770543</v>
      </c>
      <c r="L135" s="15">
        <f>EXP(G135)/(EXP(G135)+EXP(K135))*100</f>
        <v>19.642650943541177</v>
      </c>
      <c r="M135" s="15">
        <f>EXP(K135)/(EXP(K135)+EXP(G135))*100</f>
        <v>80.357349056458816</v>
      </c>
      <c r="N135" s="17">
        <f t="shared" si="2"/>
        <v>1</v>
      </c>
      <c r="O135" s="17">
        <v>1</v>
      </c>
    </row>
    <row r="136" spans="1:15" x14ac:dyDescent="0.25">
      <c r="A136" t="s">
        <v>210</v>
      </c>
      <c r="B136">
        <v>2</v>
      </c>
      <c r="C136" t="s">
        <v>13</v>
      </c>
      <c r="D136" s="13">
        <f>IF(B136="N/A", 0, INDEX('Probability Tables'!$J$10:$J$12, MATCH(B136, 'Probability Tables'!$A$10:$A$12, 0)))</f>
        <v>-1.7285805676065233</v>
      </c>
      <c r="E136" s="13">
        <f>IF(C136="N/A", 0, INDEX('Probability Tables'!$J$18:$J$19, MATCH(C136, 'Probability Tables'!$A$18:$A$19, 0)))</f>
        <v>-0.16113204070663512</v>
      </c>
      <c r="F136" s="13">
        <f>'Probability Tables'!$E$3</f>
        <v>-0.48424598596127871</v>
      </c>
      <c r="G136" s="16">
        <f>SUM(D136:F136)</f>
        <v>-2.3739585942744372</v>
      </c>
      <c r="H136" s="14">
        <f>IF(B136="N/A", 0, INDEX('Probability Tables'!$K$10:$K$12, MATCH(B136, 'Probability Tables'!$A$10:$A$12, 0)))</f>
        <v>-1.3662076025531533</v>
      </c>
      <c r="I136" s="14">
        <f>IF(C136="N/A", 0, INDEX('Probability Tables'!$K$18:$K$19, MATCH(C136, 'Probability Tables'!$A$18:$A$19, 0)))</f>
        <v>-1.140161291580982</v>
      </c>
      <c r="J136" s="14">
        <f>'Probability Tables'!$E$4</f>
        <v>-0.95753369040820424</v>
      </c>
      <c r="K136" s="16">
        <f>SUM(H136:J136)</f>
        <v>-3.4639025845423395</v>
      </c>
      <c r="L136" s="15">
        <f>EXP(G136)/(EXP(G136)+EXP(K136))*100</f>
        <v>74.837117446257906</v>
      </c>
      <c r="M136" s="15">
        <f>EXP(K136)/(EXP(K136)+EXP(G136))*100</f>
        <v>25.162882553742101</v>
      </c>
      <c r="N136" s="17">
        <f t="shared" si="2"/>
        <v>0</v>
      </c>
      <c r="O136" s="17">
        <v>0</v>
      </c>
    </row>
    <row r="137" spans="1:15" x14ac:dyDescent="0.25">
      <c r="A137" t="s">
        <v>212</v>
      </c>
      <c r="B137">
        <v>2</v>
      </c>
      <c r="C137" t="s">
        <v>13</v>
      </c>
      <c r="D137" s="13">
        <f>IF(B137="N/A", 0, INDEX('Probability Tables'!$J$10:$J$12, MATCH(B137, 'Probability Tables'!$A$10:$A$12, 0)))</f>
        <v>-1.7285805676065233</v>
      </c>
      <c r="E137" s="13">
        <f>IF(C137="N/A", 0, INDEX('Probability Tables'!$J$18:$J$19, MATCH(C137, 'Probability Tables'!$A$18:$A$19, 0)))</f>
        <v>-0.16113204070663512</v>
      </c>
      <c r="F137" s="13">
        <f>'Probability Tables'!$E$3</f>
        <v>-0.48424598596127871</v>
      </c>
      <c r="G137" s="16">
        <f>SUM(D137:F137)</f>
        <v>-2.3739585942744372</v>
      </c>
      <c r="H137" s="14">
        <f>IF(B137="N/A", 0, INDEX('Probability Tables'!$K$10:$K$12, MATCH(B137, 'Probability Tables'!$A$10:$A$12, 0)))</f>
        <v>-1.3662076025531533</v>
      </c>
      <c r="I137" s="14">
        <f>IF(C137="N/A", 0, INDEX('Probability Tables'!$K$18:$K$19, MATCH(C137, 'Probability Tables'!$A$18:$A$19, 0)))</f>
        <v>-1.140161291580982</v>
      </c>
      <c r="J137" s="14">
        <f>'Probability Tables'!$E$4</f>
        <v>-0.95753369040820424</v>
      </c>
      <c r="K137" s="16">
        <f>SUM(H137:J137)</f>
        <v>-3.4639025845423395</v>
      </c>
      <c r="L137" s="15">
        <f>EXP(G137)/(EXP(G137)+EXP(K137))*100</f>
        <v>74.837117446257906</v>
      </c>
      <c r="M137" s="15">
        <f>EXP(K137)/(EXP(K137)+EXP(G137))*100</f>
        <v>25.162882553742101</v>
      </c>
      <c r="N137" s="17">
        <f t="shared" si="2"/>
        <v>0</v>
      </c>
      <c r="O137" s="17">
        <v>0</v>
      </c>
    </row>
    <row r="138" spans="1:15" x14ac:dyDescent="0.25">
      <c r="A138" t="s">
        <v>214</v>
      </c>
      <c r="B138">
        <v>1</v>
      </c>
      <c r="C138" t="s">
        <v>17</v>
      </c>
      <c r="D138" s="13">
        <f>IF(B138="N/A", 0, INDEX('Probability Tables'!$J$10:$J$12, MATCH(B138, 'Probability Tables'!$A$10:$A$12, 0)))</f>
        <v>-1.9190988916046565</v>
      </c>
      <c r="E138" s="13">
        <f>IF(C138="N/A", 0, INDEX('Probability Tables'!$J$18:$J$19, MATCH(C138, 'Probability Tables'!$A$18:$A$19, 0)))</f>
        <v>-1.9050155618886613</v>
      </c>
      <c r="F138" s="13">
        <f>'Probability Tables'!$E$3</f>
        <v>-0.48424598596127871</v>
      </c>
      <c r="G138" s="16">
        <f>SUM(D138:F138)</f>
        <v>-4.3083604394545967</v>
      </c>
      <c r="H138" s="14">
        <f>IF(B138="N/A", 0, INDEX('Probability Tables'!$K$10:$K$12, MATCH(B138, 'Probability Tables'!$A$10:$A$12, 0)))</f>
        <v>-0.92356349120323478</v>
      </c>
      <c r="I138" s="14">
        <f>IF(C138="N/A", 0, INDEX('Probability Tables'!$K$18:$K$19, MATCH(C138, 'Probability Tables'!$A$18:$A$19, 0)))</f>
        <v>-0.38532054201569693</v>
      </c>
      <c r="J138" s="14">
        <f>'Probability Tables'!$E$4</f>
        <v>-0.95753369040820424</v>
      </c>
      <c r="K138" s="16">
        <f>SUM(H138:J138)</f>
        <v>-2.2664177236271361</v>
      </c>
      <c r="L138" s="15">
        <f>EXP(G138)/(EXP(G138)+EXP(K138))*100</f>
        <v>11.486906021130352</v>
      </c>
      <c r="M138" s="15">
        <f>EXP(K138)/(EXP(K138)+EXP(G138))*100</f>
        <v>88.513093978869648</v>
      </c>
      <c r="N138" s="17">
        <f t="shared" si="2"/>
        <v>1</v>
      </c>
      <c r="O138" s="17">
        <v>1</v>
      </c>
    </row>
    <row r="139" spans="1:15" x14ac:dyDescent="0.25">
      <c r="A139" t="s">
        <v>216</v>
      </c>
      <c r="B139">
        <v>1</v>
      </c>
      <c r="C139" t="s">
        <v>13</v>
      </c>
      <c r="D139" s="13">
        <f>IF(B139="N/A", 0, INDEX('Probability Tables'!$J$10:$J$12, MATCH(B139, 'Probability Tables'!$A$10:$A$12, 0)))</f>
        <v>-1.9190988916046565</v>
      </c>
      <c r="E139" s="13">
        <f>IF(C139="N/A", 0, INDEX('Probability Tables'!$J$18:$J$19, MATCH(C139, 'Probability Tables'!$A$18:$A$19, 0)))</f>
        <v>-0.16113204070663512</v>
      </c>
      <c r="F139" s="13">
        <f>'Probability Tables'!$E$3</f>
        <v>-0.48424598596127871</v>
      </c>
      <c r="G139" s="16">
        <f>SUM(D139:F139)</f>
        <v>-2.5644769182725704</v>
      </c>
      <c r="H139" s="14">
        <f>IF(B139="N/A", 0, INDEX('Probability Tables'!$K$10:$K$12, MATCH(B139, 'Probability Tables'!$A$10:$A$12, 0)))</f>
        <v>-0.92356349120323478</v>
      </c>
      <c r="I139" s="14">
        <f>IF(C139="N/A", 0, INDEX('Probability Tables'!$K$18:$K$19, MATCH(C139, 'Probability Tables'!$A$18:$A$19, 0)))</f>
        <v>-1.140161291580982</v>
      </c>
      <c r="J139" s="14">
        <f>'Probability Tables'!$E$4</f>
        <v>-0.95753369040820424</v>
      </c>
      <c r="K139" s="16">
        <f>SUM(H139:J139)</f>
        <v>-3.0212584731924208</v>
      </c>
      <c r="L139" s="15">
        <f>EXP(G139)/(EXP(G139)+EXP(K139))*100</f>
        <v>61.22503943554608</v>
      </c>
      <c r="M139" s="15">
        <f>EXP(K139)/(EXP(K139)+EXP(G139))*100</f>
        <v>38.77496056445392</v>
      </c>
      <c r="N139" s="17">
        <f t="shared" si="2"/>
        <v>0</v>
      </c>
      <c r="O139" s="17">
        <v>0</v>
      </c>
    </row>
    <row r="140" spans="1:15" x14ac:dyDescent="0.25">
      <c r="A140" t="s">
        <v>217</v>
      </c>
      <c r="B140">
        <v>3</v>
      </c>
      <c r="C140" t="s">
        <v>13</v>
      </c>
      <c r="D140" s="13">
        <f>IF(B140="N/A", 0, INDEX('Probability Tables'!$J$10:$J$12, MATCH(B140, 'Probability Tables'!$A$10:$A$12, 0)))</f>
        <v>-0.39196962663327978</v>
      </c>
      <c r="E140" s="13">
        <f>IF(C140="N/A", 0, INDEX('Probability Tables'!$J$18:$J$19, MATCH(C140, 'Probability Tables'!$A$18:$A$19, 0)))</f>
        <v>-0.16113204070663512</v>
      </c>
      <c r="F140" s="13">
        <f>'Probability Tables'!$E$3</f>
        <v>-0.48424598596127871</v>
      </c>
      <c r="G140" s="16">
        <f>SUM(D140:F140)</f>
        <v>-1.0373476533011936</v>
      </c>
      <c r="H140" s="14">
        <f>IF(B140="N/A", 0, INDEX('Probability Tables'!$K$10:$K$12, MATCH(B140, 'Probability Tables'!$A$10:$A$12, 0)))</f>
        <v>-1.0560526742493137</v>
      </c>
      <c r="I140" s="14">
        <f>IF(C140="N/A", 0, INDEX('Probability Tables'!$K$18:$K$19, MATCH(C140, 'Probability Tables'!$A$18:$A$19, 0)))</f>
        <v>-1.140161291580982</v>
      </c>
      <c r="J140" s="14">
        <f>'Probability Tables'!$E$4</f>
        <v>-0.95753369040820424</v>
      </c>
      <c r="K140" s="16">
        <f>SUM(H140:J140)</f>
        <v>-3.1537476562385001</v>
      </c>
      <c r="L140" s="15">
        <f>EXP(G140)/(EXP(G140)+EXP(K140))*100</f>
        <v>89.248698327567837</v>
      </c>
      <c r="M140" s="15">
        <f>EXP(K140)/(EXP(K140)+EXP(G140))*100</f>
        <v>10.75130167243216</v>
      </c>
      <c r="N140" s="17">
        <f t="shared" si="2"/>
        <v>0</v>
      </c>
      <c r="O140" s="17">
        <v>0</v>
      </c>
    </row>
    <row r="141" spans="1:15" x14ac:dyDescent="0.25">
      <c r="A141" t="s">
        <v>218</v>
      </c>
      <c r="B141">
        <v>1</v>
      </c>
      <c r="C141" t="s">
        <v>13</v>
      </c>
      <c r="D141" s="13">
        <f>IF(B141="N/A", 0, INDEX('Probability Tables'!$J$10:$J$12, MATCH(B141, 'Probability Tables'!$A$10:$A$12, 0)))</f>
        <v>-1.9190988916046565</v>
      </c>
      <c r="E141" s="13">
        <f>IF(C141="N/A", 0, INDEX('Probability Tables'!$J$18:$J$19, MATCH(C141, 'Probability Tables'!$A$18:$A$19, 0)))</f>
        <v>-0.16113204070663512</v>
      </c>
      <c r="F141" s="13">
        <f>'Probability Tables'!$E$3</f>
        <v>-0.48424598596127871</v>
      </c>
      <c r="G141" s="16">
        <f>SUM(D141:F141)</f>
        <v>-2.5644769182725704</v>
      </c>
      <c r="H141" s="14">
        <f>IF(B141="N/A", 0, INDEX('Probability Tables'!$K$10:$K$12, MATCH(B141, 'Probability Tables'!$A$10:$A$12, 0)))</f>
        <v>-0.92356349120323478</v>
      </c>
      <c r="I141" s="14">
        <f>IF(C141="N/A", 0, INDEX('Probability Tables'!$K$18:$K$19, MATCH(C141, 'Probability Tables'!$A$18:$A$19, 0)))</f>
        <v>-1.140161291580982</v>
      </c>
      <c r="J141" s="14">
        <f>'Probability Tables'!$E$4</f>
        <v>-0.95753369040820424</v>
      </c>
      <c r="K141" s="16">
        <f>SUM(H141:J141)</f>
        <v>-3.0212584731924208</v>
      </c>
      <c r="L141" s="15">
        <f>EXP(G141)/(EXP(G141)+EXP(K141))*100</f>
        <v>61.22503943554608</v>
      </c>
      <c r="M141" s="15">
        <f>EXP(K141)/(EXP(K141)+EXP(G141))*100</f>
        <v>38.77496056445392</v>
      </c>
      <c r="N141" s="17">
        <f t="shared" si="2"/>
        <v>0</v>
      </c>
      <c r="O141" s="17">
        <v>0</v>
      </c>
    </row>
    <row r="142" spans="1:15" x14ac:dyDescent="0.25">
      <c r="A142" t="s">
        <v>221</v>
      </c>
      <c r="B142">
        <v>3</v>
      </c>
      <c r="C142" t="s">
        <v>17</v>
      </c>
      <c r="D142" s="13">
        <f>IF(B142="N/A", 0, INDEX('Probability Tables'!$J$10:$J$12, MATCH(B142, 'Probability Tables'!$A$10:$A$12, 0)))</f>
        <v>-0.39196962663327978</v>
      </c>
      <c r="E142" s="13">
        <f>IF(C142="N/A", 0, INDEX('Probability Tables'!$J$18:$J$19, MATCH(C142, 'Probability Tables'!$A$18:$A$19, 0)))</f>
        <v>-1.9050155618886613</v>
      </c>
      <c r="F142" s="13">
        <f>'Probability Tables'!$E$3</f>
        <v>-0.48424598596127871</v>
      </c>
      <c r="G142" s="16">
        <f>SUM(D142:F142)</f>
        <v>-2.7812311744832199</v>
      </c>
      <c r="H142" s="14">
        <f>IF(B142="N/A", 0, INDEX('Probability Tables'!$K$10:$K$12, MATCH(B142, 'Probability Tables'!$A$10:$A$12, 0)))</f>
        <v>-1.0560526742493137</v>
      </c>
      <c r="I142" s="14">
        <f>IF(C142="N/A", 0, INDEX('Probability Tables'!$K$18:$K$19, MATCH(C142, 'Probability Tables'!$A$18:$A$19, 0)))</f>
        <v>-0.38532054201569693</v>
      </c>
      <c r="J142" s="14">
        <f>'Probability Tables'!$E$4</f>
        <v>-0.95753369040820424</v>
      </c>
      <c r="K142" s="16">
        <f>SUM(H142:J142)</f>
        <v>-2.3989069066732149</v>
      </c>
      <c r="L142" s="15">
        <f>EXP(G142)/(EXP(G142)+EXP(K142))*100</f>
        <v>40.556643446944641</v>
      </c>
      <c r="M142" s="15">
        <f>EXP(K142)/(EXP(K142)+EXP(G142))*100</f>
        <v>59.443356553055359</v>
      </c>
      <c r="N142" s="17">
        <f t="shared" si="2"/>
        <v>1</v>
      </c>
      <c r="O142" s="17">
        <v>0</v>
      </c>
    </row>
    <row r="143" spans="1:15" x14ac:dyDescent="0.25">
      <c r="A143" t="s">
        <v>222</v>
      </c>
      <c r="B143">
        <v>3</v>
      </c>
      <c r="C143" t="s">
        <v>17</v>
      </c>
      <c r="D143" s="13">
        <f>IF(B143="N/A", 0, INDEX('Probability Tables'!$J$10:$J$12, MATCH(B143, 'Probability Tables'!$A$10:$A$12, 0)))</f>
        <v>-0.39196962663327978</v>
      </c>
      <c r="E143" s="13">
        <f>IF(C143="N/A", 0, INDEX('Probability Tables'!$J$18:$J$19, MATCH(C143, 'Probability Tables'!$A$18:$A$19, 0)))</f>
        <v>-1.9050155618886613</v>
      </c>
      <c r="F143" s="13">
        <f>'Probability Tables'!$E$3</f>
        <v>-0.48424598596127871</v>
      </c>
      <c r="G143" s="16">
        <f>SUM(D143:F143)</f>
        <v>-2.7812311744832199</v>
      </c>
      <c r="H143" s="14">
        <f>IF(B143="N/A", 0, INDEX('Probability Tables'!$K$10:$K$12, MATCH(B143, 'Probability Tables'!$A$10:$A$12, 0)))</f>
        <v>-1.0560526742493137</v>
      </c>
      <c r="I143" s="14">
        <f>IF(C143="N/A", 0, INDEX('Probability Tables'!$K$18:$K$19, MATCH(C143, 'Probability Tables'!$A$18:$A$19, 0)))</f>
        <v>-0.38532054201569693</v>
      </c>
      <c r="J143" s="14">
        <f>'Probability Tables'!$E$4</f>
        <v>-0.95753369040820424</v>
      </c>
      <c r="K143" s="16">
        <f>SUM(H143:J143)</f>
        <v>-2.3989069066732149</v>
      </c>
      <c r="L143" s="15">
        <f>EXP(G143)/(EXP(G143)+EXP(K143))*100</f>
        <v>40.556643446944641</v>
      </c>
      <c r="M143" s="15">
        <f>EXP(K143)/(EXP(K143)+EXP(G143))*100</f>
        <v>59.443356553055359</v>
      </c>
      <c r="N143" s="17">
        <f t="shared" si="2"/>
        <v>1</v>
      </c>
      <c r="O143" s="17">
        <v>1</v>
      </c>
    </row>
    <row r="144" spans="1:15" x14ac:dyDescent="0.25">
      <c r="A144" t="s">
        <v>223</v>
      </c>
      <c r="B144">
        <v>3</v>
      </c>
      <c r="C144" t="s">
        <v>17</v>
      </c>
      <c r="D144" s="13">
        <f>IF(B144="N/A", 0, INDEX('Probability Tables'!$J$10:$J$12, MATCH(B144, 'Probability Tables'!$A$10:$A$12, 0)))</f>
        <v>-0.39196962663327978</v>
      </c>
      <c r="E144" s="13">
        <f>IF(C144="N/A", 0, INDEX('Probability Tables'!$J$18:$J$19, MATCH(C144, 'Probability Tables'!$A$18:$A$19, 0)))</f>
        <v>-1.9050155618886613</v>
      </c>
      <c r="F144" s="13">
        <f>'Probability Tables'!$E$3</f>
        <v>-0.48424598596127871</v>
      </c>
      <c r="G144" s="16">
        <f>SUM(D144:F144)</f>
        <v>-2.7812311744832199</v>
      </c>
      <c r="H144" s="14">
        <f>IF(B144="N/A", 0, INDEX('Probability Tables'!$K$10:$K$12, MATCH(B144, 'Probability Tables'!$A$10:$A$12, 0)))</f>
        <v>-1.0560526742493137</v>
      </c>
      <c r="I144" s="14">
        <f>IF(C144="N/A", 0, INDEX('Probability Tables'!$K$18:$K$19, MATCH(C144, 'Probability Tables'!$A$18:$A$19, 0)))</f>
        <v>-0.38532054201569693</v>
      </c>
      <c r="J144" s="14">
        <f>'Probability Tables'!$E$4</f>
        <v>-0.95753369040820424</v>
      </c>
      <c r="K144" s="16">
        <f>SUM(H144:J144)</f>
        <v>-2.3989069066732149</v>
      </c>
      <c r="L144" s="15">
        <f>EXP(G144)/(EXP(G144)+EXP(K144))*100</f>
        <v>40.556643446944641</v>
      </c>
      <c r="M144" s="15">
        <f>EXP(K144)/(EXP(K144)+EXP(G144))*100</f>
        <v>59.443356553055359</v>
      </c>
      <c r="N144" s="17">
        <f t="shared" si="2"/>
        <v>1</v>
      </c>
      <c r="O144" s="17">
        <v>1</v>
      </c>
    </row>
    <row r="145" spans="1:15" x14ac:dyDescent="0.25">
      <c r="A145" t="s">
        <v>225</v>
      </c>
      <c r="B145">
        <v>3</v>
      </c>
      <c r="C145" t="s">
        <v>13</v>
      </c>
      <c r="D145" s="13">
        <f>IF(B145="N/A", 0, INDEX('Probability Tables'!$J$10:$J$12, MATCH(B145, 'Probability Tables'!$A$10:$A$12, 0)))</f>
        <v>-0.39196962663327978</v>
      </c>
      <c r="E145" s="13">
        <f>IF(C145="N/A", 0, INDEX('Probability Tables'!$J$18:$J$19, MATCH(C145, 'Probability Tables'!$A$18:$A$19, 0)))</f>
        <v>-0.16113204070663512</v>
      </c>
      <c r="F145" s="13">
        <f>'Probability Tables'!$E$3</f>
        <v>-0.48424598596127871</v>
      </c>
      <c r="G145" s="16">
        <f>SUM(D145:F145)</f>
        <v>-1.0373476533011936</v>
      </c>
      <c r="H145" s="14">
        <f>IF(B145="N/A", 0, INDEX('Probability Tables'!$K$10:$K$12, MATCH(B145, 'Probability Tables'!$A$10:$A$12, 0)))</f>
        <v>-1.0560526742493137</v>
      </c>
      <c r="I145" s="14">
        <f>IF(C145="N/A", 0, INDEX('Probability Tables'!$K$18:$K$19, MATCH(C145, 'Probability Tables'!$A$18:$A$19, 0)))</f>
        <v>-1.140161291580982</v>
      </c>
      <c r="J145" s="14">
        <f>'Probability Tables'!$E$4</f>
        <v>-0.95753369040820424</v>
      </c>
      <c r="K145" s="16">
        <f>SUM(H145:J145)</f>
        <v>-3.1537476562385001</v>
      </c>
      <c r="L145" s="15">
        <f>EXP(G145)/(EXP(G145)+EXP(K145))*100</f>
        <v>89.248698327567837</v>
      </c>
      <c r="M145" s="15">
        <f>EXP(K145)/(EXP(K145)+EXP(G145))*100</f>
        <v>10.75130167243216</v>
      </c>
      <c r="N145" s="17">
        <f t="shared" si="2"/>
        <v>0</v>
      </c>
      <c r="O145" s="17">
        <v>0</v>
      </c>
    </row>
    <row r="146" spans="1:15" x14ac:dyDescent="0.25">
      <c r="A146" t="s">
        <v>226</v>
      </c>
      <c r="B146">
        <v>2</v>
      </c>
      <c r="C146" t="s">
        <v>13</v>
      </c>
      <c r="D146" s="13">
        <f>IF(B146="N/A", 0, INDEX('Probability Tables'!$J$10:$J$12, MATCH(B146, 'Probability Tables'!$A$10:$A$12, 0)))</f>
        <v>-1.7285805676065233</v>
      </c>
      <c r="E146" s="13">
        <f>IF(C146="N/A", 0, INDEX('Probability Tables'!$J$18:$J$19, MATCH(C146, 'Probability Tables'!$A$18:$A$19, 0)))</f>
        <v>-0.16113204070663512</v>
      </c>
      <c r="F146" s="13">
        <f>'Probability Tables'!$E$3</f>
        <v>-0.48424598596127871</v>
      </c>
      <c r="G146" s="16">
        <f>SUM(D146:F146)</f>
        <v>-2.3739585942744372</v>
      </c>
      <c r="H146" s="14">
        <f>IF(B146="N/A", 0, INDEX('Probability Tables'!$K$10:$K$12, MATCH(B146, 'Probability Tables'!$A$10:$A$12, 0)))</f>
        <v>-1.3662076025531533</v>
      </c>
      <c r="I146" s="14">
        <f>IF(C146="N/A", 0, INDEX('Probability Tables'!$K$18:$K$19, MATCH(C146, 'Probability Tables'!$A$18:$A$19, 0)))</f>
        <v>-1.140161291580982</v>
      </c>
      <c r="J146" s="14">
        <f>'Probability Tables'!$E$4</f>
        <v>-0.95753369040820424</v>
      </c>
      <c r="K146" s="16">
        <f>SUM(H146:J146)</f>
        <v>-3.4639025845423395</v>
      </c>
      <c r="L146" s="15">
        <f>EXP(G146)/(EXP(G146)+EXP(K146))*100</f>
        <v>74.837117446257906</v>
      </c>
      <c r="M146" s="15">
        <f>EXP(K146)/(EXP(K146)+EXP(G146))*100</f>
        <v>25.162882553742101</v>
      </c>
      <c r="N146" s="17">
        <f t="shared" si="2"/>
        <v>0</v>
      </c>
      <c r="O146" s="17">
        <v>0</v>
      </c>
    </row>
    <row r="147" spans="1:15" x14ac:dyDescent="0.25">
      <c r="A147" t="s">
        <v>227</v>
      </c>
      <c r="B147">
        <v>2</v>
      </c>
      <c r="C147" t="s">
        <v>13</v>
      </c>
      <c r="D147" s="13">
        <f>IF(B147="N/A", 0, INDEX('Probability Tables'!$J$10:$J$12, MATCH(B147, 'Probability Tables'!$A$10:$A$12, 0)))</f>
        <v>-1.7285805676065233</v>
      </c>
      <c r="E147" s="13">
        <f>IF(C147="N/A", 0, INDEX('Probability Tables'!$J$18:$J$19, MATCH(C147, 'Probability Tables'!$A$18:$A$19, 0)))</f>
        <v>-0.16113204070663512</v>
      </c>
      <c r="F147" s="13">
        <f>'Probability Tables'!$E$3</f>
        <v>-0.48424598596127871</v>
      </c>
      <c r="G147" s="16">
        <f>SUM(D147:F147)</f>
        <v>-2.3739585942744372</v>
      </c>
      <c r="H147" s="14">
        <f>IF(B147="N/A", 0, INDEX('Probability Tables'!$K$10:$K$12, MATCH(B147, 'Probability Tables'!$A$10:$A$12, 0)))</f>
        <v>-1.3662076025531533</v>
      </c>
      <c r="I147" s="14">
        <f>IF(C147="N/A", 0, INDEX('Probability Tables'!$K$18:$K$19, MATCH(C147, 'Probability Tables'!$A$18:$A$19, 0)))</f>
        <v>-1.140161291580982</v>
      </c>
      <c r="J147" s="14">
        <f>'Probability Tables'!$E$4</f>
        <v>-0.95753369040820424</v>
      </c>
      <c r="K147" s="16">
        <f>SUM(H147:J147)</f>
        <v>-3.4639025845423395</v>
      </c>
      <c r="L147" s="15">
        <f>EXP(G147)/(EXP(G147)+EXP(K147))*100</f>
        <v>74.837117446257906</v>
      </c>
      <c r="M147" s="15">
        <f>EXP(K147)/(EXP(K147)+EXP(G147))*100</f>
        <v>25.162882553742101</v>
      </c>
      <c r="N147" s="17">
        <f t="shared" si="2"/>
        <v>0</v>
      </c>
      <c r="O147" s="17">
        <v>0</v>
      </c>
    </row>
    <row r="148" spans="1:15" x14ac:dyDescent="0.25">
      <c r="A148" t="s">
        <v>229</v>
      </c>
      <c r="B148">
        <v>3</v>
      </c>
      <c r="C148" t="s">
        <v>13</v>
      </c>
      <c r="D148" s="13">
        <f>IF(B148="N/A", 0, INDEX('Probability Tables'!$J$10:$J$12, MATCH(B148, 'Probability Tables'!$A$10:$A$12, 0)))</f>
        <v>-0.39196962663327978</v>
      </c>
      <c r="E148" s="13">
        <f>IF(C148="N/A", 0, INDEX('Probability Tables'!$J$18:$J$19, MATCH(C148, 'Probability Tables'!$A$18:$A$19, 0)))</f>
        <v>-0.16113204070663512</v>
      </c>
      <c r="F148" s="13">
        <f>'Probability Tables'!$E$3</f>
        <v>-0.48424598596127871</v>
      </c>
      <c r="G148" s="16">
        <f>SUM(D148:F148)</f>
        <v>-1.0373476533011936</v>
      </c>
      <c r="H148" s="14">
        <f>IF(B148="N/A", 0, INDEX('Probability Tables'!$K$10:$K$12, MATCH(B148, 'Probability Tables'!$A$10:$A$12, 0)))</f>
        <v>-1.0560526742493137</v>
      </c>
      <c r="I148" s="14">
        <f>IF(C148="N/A", 0, INDEX('Probability Tables'!$K$18:$K$19, MATCH(C148, 'Probability Tables'!$A$18:$A$19, 0)))</f>
        <v>-1.140161291580982</v>
      </c>
      <c r="J148" s="14">
        <f>'Probability Tables'!$E$4</f>
        <v>-0.95753369040820424</v>
      </c>
      <c r="K148" s="16">
        <f>SUM(H148:J148)</f>
        <v>-3.1537476562385001</v>
      </c>
      <c r="L148" s="15">
        <f>EXP(G148)/(EXP(G148)+EXP(K148))*100</f>
        <v>89.248698327567837</v>
      </c>
      <c r="M148" s="15">
        <f>EXP(K148)/(EXP(K148)+EXP(G148))*100</f>
        <v>10.75130167243216</v>
      </c>
      <c r="N148" s="17">
        <f t="shared" si="2"/>
        <v>0</v>
      </c>
      <c r="O148" s="17">
        <v>1</v>
      </c>
    </row>
    <row r="149" spans="1:15" x14ac:dyDescent="0.25">
      <c r="A149" t="s">
        <v>230</v>
      </c>
      <c r="B149">
        <v>3</v>
      </c>
      <c r="C149" t="s">
        <v>17</v>
      </c>
      <c r="D149" s="13">
        <f>IF(B149="N/A", 0, INDEX('Probability Tables'!$J$10:$J$12, MATCH(B149, 'Probability Tables'!$A$10:$A$12, 0)))</f>
        <v>-0.39196962663327978</v>
      </c>
      <c r="E149" s="13">
        <f>IF(C149="N/A", 0, INDEX('Probability Tables'!$J$18:$J$19, MATCH(C149, 'Probability Tables'!$A$18:$A$19, 0)))</f>
        <v>-1.9050155618886613</v>
      </c>
      <c r="F149" s="13">
        <f>'Probability Tables'!$E$3</f>
        <v>-0.48424598596127871</v>
      </c>
      <c r="G149" s="16">
        <f>SUM(D149:F149)</f>
        <v>-2.7812311744832199</v>
      </c>
      <c r="H149" s="14">
        <f>IF(B149="N/A", 0, INDEX('Probability Tables'!$K$10:$K$12, MATCH(B149, 'Probability Tables'!$A$10:$A$12, 0)))</f>
        <v>-1.0560526742493137</v>
      </c>
      <c r="I149" s="14">
        <f>IF(C149="N/A", 0, INDEX('Probability Tables'!$K$18:$K$19, MATCH(C149, 'Probability Tables'!$A$18:$A$19, 0)))</f>
        <v>-0.38532054201569693</v>
      </c>
      <c r="J149" s="14">
        <f>'Probability Tables'!$E$4</f>
        <v>-0.95753369040820424</v>
      </c>
      <c r="K149" s="16">
        <f>SUM(H149:J149)</f>
        <v>-2.3989069066732149</v>
      </c>
      <c r="L149" s="15">
        <f>EXP(G149)/(EXP(G149)+EXP(K149))*100</f>
        <v>40.556643446944641</v>
      </c>
      <c r="M149" s="15">
        <f>EXP(K149)/(EXP(K149)+EXP(G149))*100</f>
        <v>59.443356553055359</v>
      </c>
      <c r="N149" s="17">
        <f t="shared" si="2"/>
        <v>1</v>
      </c>
      <c r="O149" s="17">
        <v>0</v>
      </c>
    </row>
    <row r="150" spans="1:15" x14ac:dyDescent="0.25">
      <c r="A150" t="s">
        <v>231</v>
      </c>
      <c r="B150">
        <v>2</v>
      </c>
      <c r="C150" t="s">
        <v>13</v>
      </c>
      <c r="D150" s="13">
        <f>IF(B150="N/A", 0, INDEX('Probability Tables'!$J$10:$J$12, MATCH(B150, 'Probability Tables'!$A$10:$A$12, 0)))</f>
        <v>-1.7285805676065233</v>
      </c>
      <c r="E150" s="13">
        <f>IF(C150="N/A", 0, INDEX('Probability Tables'!$J$18:$J$19, MATCH(C150, 'Probability Tables'!$A$18:$A$19, 0)))</f>
        <v>-0.16113204070663512</v>
      </c>
      <c r="F150" s="13">
        <f>'Probability Tables'!$E$3</f>
        <v>-0.48424598596127871</v>
      </c>
      <c r="G150" s="16">
        <f>SUM(D150:F150)</f>
        <v>-2.3739585942744372</v>
      </c>
      <c r="H150" s="14">
        <f>IF(B150="N/A", 0, INDEX('Probability Tables'!$K$10:$K$12, MATCH(B150, 'Probability Tables'!$A$10:$A$12, 0)))</f>
        <v>-1.3662076025531533</v>
      </c>
      <c r="I150" s="14">
        <f>IF(C150="N/A", 0, INDEX('Probability Tables'!$K$18:$K$19, MATCH(C150, 'Probability Tables'!$A$18:$A$19, 0)))</f>
        <v>-1.140161291580982</v>
      </c>
      <c r="J150" s="14">
        <f>'Probability Tables'!$E$4</f>
        <v>-0.95753369040820424</v>
      </c>
      <c r="K150" s="16">
        <f>SUM(H150:J150)</f>
        <v>-3.4639025845423395</v>
      </c>
      <c r="L150" s="15">
        <f>EXP(G150)/(EXP(G150)+EXP(K150))*100</f>
        <v>74.837117446257906</v>
      </c>
      <c r="M150" s="15">
        <f>EXP(K150)/(EXP(K150)+EXP(G150))*100</f>
        <v>25.162882553742101</v>
      </c>
      <c r="N150" s="17">
        <f t="shared" si="2"/>
        <v>0</v>
      </c>
      <c r="O150" s="17">
        <v>0</v>
      </c>
    </row>
    <row r="151" spans="1:15" x14ac:dyDescent="0.25">
      <c r="A151" t="s">
        <v>233</v>
      </c>
      <c r="B151">
        <v>2</v>
      </c>
      <c r="C151" t="s">
        <v>13</v>
      </c>
      <c r="D151" s="13">
        <f>IF(B151="N/A", 0, INDEX('Probability Tables'!$J$10:$J$12, MATCH(B151, 'Probability Tables'!$A$10:$A$12, 0)))</f>
        <v>-1.7285805676065233</v>
      </c>
      <c r="E151" s="13">
        <f>IF(C151="N/A", 0, INDEX('Probability Tables'!$J$18:$J$19, MATCH(C151, 'Probability Tables'!$A$18:$A$19, 0)))</f>
        <v>-0.16113204070663512</v>
      </c>
      <c r="F151" s="13">
        <f>'Probability Tables'!$E$3</f>
        <v>-0.48424598596127871</v>
      </c>
      <c r="G151" s="16">
        <f>SUM(D151:F151)</f>
        <v>-2.3739585942744372</v>
      </c>
      <c r="H151" s="14">
        <f>IF(B151="N/A", 0, INDEX('Probability Tables'!$K$10:$K$12, MATCH(B151, 'Probability Tables'!$A$10:$A$12, 0)))</f>
        <v>-1.3662076025531533</v>
      </c>
      <c r="I151" s="14">
        <f>IF(C151="N/A", 0, INDEX('Probability Tables'!$K$18:$K$19, MATCH(C151, 'Probability Tables'!$A$18:$A$19, 0)))</f>
        <v>-1.140161291580982</v>
      </c>
      <c r="J151" s="14">
        <f>'Probability Tables'!$E$4</f>
        <v>-0.95753369040820424</v>
      </c>
      <c r="K151" s="16">
        <f>SUM(H151:J151)</f>
        <v>-3.4639025845423395</v>
      </c>
      <c r="L151" s="15">
        <f>EXP(G151)/(EXP(G151)+EXP(K151))*100</f>
        <v>74.837117446257906</v>
      </c>
      <c r="M151" s="15">
        <f>EXP(K151)/(EXP(K151)+EXP(G151))*100</f>
        <v>25.162882553742101</v>
      </c>
      <c r="N151" s="17">
        <f t="shared" si="2"/>
        <v>0</v>
      </c>
      <c r="O151" s="17">
        <v>0</v>
      </c>
    </row>
    <row r="152" spans="1:15" x14ac:dyDescent="0.25">
      <c r="A152" t="s">
        <v>234</v>
      </c>
      <c r="B152">
        <v>2</v>
      </c>
      <c r="C152" t="s">
        <v>13</v>
      </c>
      <c r="D152" s="13">
        <f>IF(B152="N/A", 0, INDEX('Probability Tables'!$J$10:$J$12, MATCH(B152, 'Probability Tables'!$A$10:$A$12, 0)))</f>
        <v>-1.7285805676065233</v>
      </c>
      <c r="E152" s="13">
        <f>IF(C152="N/A", 0, INDEX('Probability Tables'!$J$18:$J$19, MATCH(C152, 'Probability Tables'!$A$18:$A$19, 0)))</f>
        <v>-0.16113204070663512</v>
      </c>
      <c r="F152" s="13">
        <f>'Probability Tables'!$E$3</f>
        <v>-0.48424598596127871</v>
      </c>
      <c r="G152" s="16">
        <f>SUM(D152:F152)</f>
        <v>-2.3739585942744372</v>
      </c>
      <c r="H152" s="14">
        <f>IF(B152="N/A", 0, INDEX('Probability Tables'!$K$10:$K$12, MATCH(B152, 'Probability Tables'!$A$10:$A$12, 0)))</f>
        <v>-1.3662076025531533</v>
      </c>
      <c r="I152" s="14">
        <f>IF(C152="N/A", 0, INDEX('Probability Tables'!$K$18:$K$19, MATCH(C152, 'Probability Tables'!$A$18:$A$19, 0)))</f>
        <v>-1.140161291580982</v>
      </c>
      <c r="J152" s="14">
        <f>'Probability Tables'!$E$4</f>
        <v>-0.95753369040820424</v>
      </c>
      <c r="K152" s="16">
        <f>SUM(H152:J152)</f>
        <v>-3.4639025845423395</v>
      </c>
      <c r="L152" s="15">
        <f>EXP(G152)/(EXP(G152)+EXP(K152))*100</f>
        <v>74.837117446257906</v>
      </c>
      <c r="M152" s="15">
        <f>EXP(K152)/(EXP(K152)+EXP(G152))*100</f>
        <v>25.162882553742101</v>
      </c>
      <c r="N152" s="17">
        <f t="shared" si="2"/>
        <v>0</v>
      </c>
      <c r="O152" s="17">
        <v>0</v>
      </c>
    </row>
    <row r="153" spans="1:15" x14ac:dyDescent="0.25">
      <c r="A153" t="s">
        <v>236</v>
      </c>
      <c r="B153">
        <v>1</v>
      </c>
      <c r="C153" t="s">
        <v>17</v>
      </c>
      <c r="D153" s="13">
        <f>IF(B153="N/A", 0, INDEX('Probability Tables'!$J$10:$J$12, MATCH(B153, 'Probability Tables'!$A$10:$A$12, 0)))</f>
        <v>-1.9190988916046565</v>
      </c>
      <c r="E153" s="13">
        <f>IF(C153="N/A", 0, INDEX('Probability Tables'!$J$18:$J$19, MATCH(C153, 'Probability Tables'!$A$18:$A$19, 0)))</f>
        <v>-1.9050155618886613</v>
      </c>
      <c r="F153" s="13">
        <f>'Probability Tables'!$E$3</f>
        <v>-0.48424598596127871</v>
      </c>
      <c r="G153" s="16">
        <f>SUM(D153:F153)</f>
        <v>-4.3083604394545967</v>
      </c>
      <c r="H153" s="14">
        <f>IF(B153="N/A", 0, INDEX('Probability Tables'!$K$10:$K$12, MATCH(B153, 'Probability Tables'!$A$10:$A$12, 0)))</f>
        <v>-0.92356349120323478</v>
      </c>
      <c r="I153" s="14">
        <f>IF(C153="N/A", 0, INDEX('Probability Tables'!$K$18:$K$19, MATCH(C153, 'Probability Tables'!$A$18:$A$19, 0)))</f>
        <v>-0.38532054201569693</v>
      </c>
      <c r="J153" s="14">
        <f>'Probability Tables'!$E$4</f>
        <v>-0.95753369040820424</v>
      </c>
      <c r="K153" s="16">
        <f>SUM(H153:J153)</f>
        <v>-2.2664177236271361</v>
      </c>
      <c r="L153" s="15">
        <f>EXP(G153)/(EXP(G153)+EXP(K153))*100</f>
        <v>11.486906021130352</v>
      </c>
      <c r="M153" s="15">
        <f>EXP(K153)/(EXP(K153)+EXP(G153))*100</f>
        <v>88.513093978869648</v>
      </c>
      <c r="N153" s="17">
        <f t="shared" si="2"/>
        <v>1</v>
      </c>
      <c r="O153" s="17">
        <v>1</v>
      </c>
    </row>
    <row r="154" spans="1:15" x14ac:dyDescent="0.25">
      <c r="A154" t="s">
        <v>238</v>
      </c>
      <c r="B154">
        <v>3</v>
      </c>
      <c r="C154" t="s">
        <v>13</v>
      </c>
      <c r="D154" s="13">
        <f>IF(B154="N/A", 0, INDEX('Probability Tables'!$J$10:$J$12, MATCH(B154, 'Probability Tables'!$A$10:$A$12, 0)))</f>
        <v>-0.39196962663327978</v>
      </c>
      <c r="E154" s="13">
        <f>IF(C154="N/A", 0, INDEX('Probability Tables'!$J$18:$J$19, MATCH(C154, 'Probability Tables'!$A$18:$A$19, 0)))</f>
        <v>-0.16113204070663512</v>
      </c>
      <c r="F154" s="13">
        <f>'Probability Tables'!$E$3</f>
        <v>-0.48424598596127871</v>
      </c>
      <c r="G154" s="16">
        <f>SUM(D154:F154)</f>
        <v>-1.0373476533011936</v>
      </c>
      <c r="H154" s="14">
        <f>IF(B154="N/A", 0, INDEX('Probability Tables'!$K$10:$K$12, MATCH(B154, 'Probability Tables'!$A$10:$A$12, 0)))</f>
        <v>-1.0560526742493137</v>
      </c>
      <c r="I154" s="14">
        <f>IF(C154="N/A", 0, INDEX('Probability Tables'!$K$18:$K$19, MATCH(C154, 'Probability Tables'!$A$18:$A$19, 0)))</f>
        <v>-1.140161291580982</v>
      </c>
      <c r="J154" s="14">
        <f>'Probability Tables'!$E$4</f>
        <v>-0.95753369040820424</v>
      </c>
      <c r="K154" s="16">
        <f>SUM(H154:J154)</f>
        <v>-3.1537476562385001</v>
      </c>
      <c r="L154" s="15">
        <f>EXP(G154)/(EXP(G154)+EXP(K154))*100</f>
        <v>89.248698327567837</v>
      </c>
      <c r="M154" s="15">
        <f>EXP(K154)/(EXP(K154)+EXP(G154))*100</f>
        <v>10.75130167243216</v>
      </c>
      <c r="N154" s="17">
        <f t="shared" si="2"/>
        <v>0</v>
      </c>
      <c r="O154" s="17">
        <v>0</v>
      </c>
    </row>
    <row r="155" spans="1:15" x14ac:dyDescent="0.25">
      <c r="A155" t="s">
        <v>240</v>
      </c>
      <c r="B155">
        <v>3</v>
      </c>
      <c r="C155" t="s">
        <v>13</v>
      </c>
      <c r="D155" s="13">
        <f>IF(B155="N/A", 0, INDEX('Probability Tables'!$J$10:$J$12, MATCH(B155, 'Probability Tables'!$A$10:$A$12, 0)))</f>
        <v>-0.39196962663327978</v>
      </c>
      <c r="E155" s="13">
        <f>IF(C155="N/A", 0, INDEX('Probability Tables'!$J$18:$J$19, MATCH(C155, 'Probability Tables'!$A$18:$A$19, 0)))</f>
        <v>-0.16113204070663512</v>
      </c>
      <c r="F155" s="13">
        <f>'Probability Tables'!$E$3</f>
        <v>-0.48424598596127871</v>
      </c>
      <c r="G155" s="16">
        <f>SUM(D155:F155)</f>
        <v>-1.0373476533011936</v>
      </c>
      <c r="H155" s="14">
        <f>IF(B155="N/A", 0, INDEX('Probability Tables'!$K$10:$K$12, MATCH(B155, 'Probability Tables'!$A$10:$A$12, 0)))</f>
        <v>-1.0560526742493137</v>
      </c>
      <c r="I155" s="14">
        <f>IF(C155="N/A", 0, INDEX('Probability Tables'!$K$18:$K$19, MATCH(C155, 'Probability Tables'!$A$18:$A$19, 0)))</f>
        <v>-1.140161291580982</v>
      </c>
      <c r="J155" s="14">
        <f>'Probability Tables'!$E$4</f>
        <v>-0.95753369040820424</v>
      </c>
      <c r="K155" s="16">
        <f>SUM(H155:J155)</f>
        <v>-3.1537476562385001</v>
      </c>
      <c r="L155" s="15">
        <f>EXP(G155)/(EXP(G155)+EXP(K155))*100</f>
        <v>89.248698327567837</v>
      </c>
      <c r="M155" s="15">
        <f>EXP(K155)/(EXP(K155)+EXP(G155))*100</f>
        <v>10.75130167243216</v>
      </c>
      <c r="N155" s="17">
        <f t="shared" si="2"/>
        <v>0</v>
      </c>
      <c r="O155" s="17">
        <v>0</v>
      </c>
    </row>
    <row r="156" spans="1:15" x14ac:dyDescent="0.25">
      <c r="A156" t="s">
        <v>242</v>
      </c>
      <c r="B156">
        <v>3</v>
      </c>
      <c r="C156" t="s">
        <v>13</v>
      </c>
      <c r="D156" s="13">
        <f>IF(B156="N/A", 0, INDEX('Probability Tables'!$J$10:$J$12, MATCH(B156, 'Probability Tables'!$A$10:$A$12, 0)))</f>
        <v>-0.39196962663327978</v>
      </c>
      <c r="E156" s="13">
        <f>IF(C156="N/A", 0, INDEX('Probability Tables'!$J$18:$J$19, MATCH(C156, 'Probability Tables'!$A$18:$A$19, 0)))</f>
        <v>-0.16113204070663512</v>
      </c>
      <c r="F156" s="13">
        <f>'Probability Tables'!$E$3</f>
        <v>-0.48424598596127871</v>
      </c>
      <c r="G156" s="16">
        <f>SUM(D156:F156)</f>
        <v>-1.0373476533011936</v>
      </c>
      <c r="H156" s="14">
        <f>IF(B156="N/A", 0, INDEX('Probability Tables'!$K$10:$K$12, MATCH(B156, 'Probability Tables'!$A$10:$A$12, 0)))</f>
        <v>-1.0560526742493137</v>
      </c>
      <c r="I156" s="14">
        <f>IF(C156="N/A", 0, INDEX('Probability Tables'!$K$18:$K$19, MATCH(C156, 'Probability Tables'!$A$18:$A$19, 0)))</f>
        <v>-1.140161291580982</v>
      </c>
      <c r="J156" s="14">
        <f>'Probability Tables'!$E$4</f>
        <v>-0.95753369040820424</v>
      </c>
      <c r="K156" s="16">
        <f>SUM(H156:J156)</f>
        <v>-3.1537476562385001</v>
      </c>
      <c r="L156" s="15">
        <f>EXP(G156)/(EXP(G156)+EXP(K156))*100</f>
        <v>89.248698327567837</v>
      </c>
      <c r="M156" s="15">
        <f>EXP(K156)/(EXP(K156)+EXP(G156))*100</f>
        <v>10.75130167243216</v>
      </c>
      <c r="N156" s="17">
        <f t="shared" si="2"/>
        <v>0</v>
      </c>
      <c r="O156" s="17">
        <v>0</v>
      </c>
    </row>
    <row r="157" spans="1:15" x14ac:dyDescent="0.25">
      <c r="A157" t="s">
        <v>244</v>
      </c>
      <c r="B157">
        <v>1</v>
      </c>
      <c r="C157" t="s">
        <v>13</v>
      </c>
      <c r="D157" s="13">
        <f>IF(B157="N/A", 0, INDEX('Probability Tables'!$J$10:$J$12, MATCH(B157, 'Probability Tables'!$A$10:$A$12, 0)))</f>
        <v>-1.9190988916046565</v>
      </c>
      <c r="E157" s="13">
        <f>IF(C157="N/A", 0, INDEX('Probability Tables'!$J$18:$J$19, MATCH(C157, 'Probability Tables'!$A$18:$A$19, 0)))</f>
        <v>-0.16113204070663512</v>
      </c>
      <c r="F157" s="13">
        <f>'Probability Tables'!$E$3</f>
        <v>-0.48424598596127871</v>
      </c>
      <c r="G157" s="16">
        <f>SUM(D157:F157)</f>
        <v>-2.5644769182725704</v>
      </c>
      <c r="H157" s="14">
        <f>IF(B157="N/A", 0, INDEX('Probability Tables'!$K$10:$K$12, MATCH(B157, 'Probability Tables'!$A$10:$A$12, 0)))</f>
        <v>-0.92356349120323478</v>
      </c>
      <c r="I157" s="14">
        <f>IF(C157="N/A", 0, INDEX('Probability Tables'!$K$18:$K$19, MATCH(C157, 'Probability Tables'!$A$18:$A$19, 0)))</f>
        <v>-1.140161291580982</v>
      </c>
      <c r="J157" s="14">
        <f>'Probability Tables'!$E$4</f>
        <v>-0.95753369040820424</v>
      </c>
      <c r="K157" s="16">
        <f>SUM(H157:J157)</f>
        <v>-3.0212584731924208</v>
      </c>
      <c r="L157" s="15">
        <f>EXP(G157)/(EXP(G157)+EXP(K157))*100</f>
        <v>61.22503943554608</v>
      </c>
      <c r="M157" s="15">
        <f>EXP(K157)/(EXP(K157)+EXP(G157))*100</f>
        <v>38.77496056445392</v>
      </c>
      <c r="N157" s="17">
        <f t="shared" si="2"/>
        <v>0</v>
      </c>
      <c r="O157" s="17">
        <v>0</v>
      </c>
    </row>
    <row r="158" spans="1:15" x14ac:dyDescent="0.25">
      <c r="A158" t="s">
        <v>246</v>
      </c>
      <c r="B158">
        <v>3</v>
      </c>
      <c r="C158" t="s">
        <v>17</v>
      </c>
      <c r="D158" s="13">
        <f>IF(B158="N/A", 0, INDEX('Probability Tables'!$J$10:$J$12, MATCH(B158, 'Probability Tables'!$A$10:$A$12, 0)))</f>
        <v>-0.39196962663327978</v>
      </c>
      <c r="E158" s="13">
        <f>IF(C158="N/A", 0, INDEX('Probability Tables'!$J$18:$J$19, MATCH(C158, 'Probability Tables'!$A$18:$A$19, 0)))</f>
        <v>-1.9050155618886613</v>
      </c>
      <c r="F158" s="13">
        <f>'Probability Tables'!$E$3</f>
        <v>-0.48424598596127871</v>
      </c>
      <c r="G158" s="16">
        <f>SUM(D158:F158)</f>
        <v>-2.7812311744832199</v>
      </c>
      <c r="H158" s="14">
        <f>IF(B158="N/A", 0, INDEX('Probability Tables'!$K$10:$K$12, MATCH(B158, 'Probability Tables'!$A$10:$A$12, 0)))</f>
        <v>-1.0560526742493137</v>
      </c>
      <c r="I158" s="14">
        <f>IF(C158="N/A", 0, INDEX('Probability Tables'!$K$18:$K$19, MATCH(C158, 'Probability Tables'!$A$18:$A$19, 0)))</f>
        <v>-0.38532054201569693</v>
      </c>
      <c r="J158" s="14">
        <f>'Probability Tables'!$E$4</f>
        <v>-0.95753369040820424</v>
      </c>
      <c r="K158" s="16">
        <f>SUM(H158:J158)</f>
        <v>-2.3989069066732149</v>
      </c>
      <c r="L158" s="15">
        <f>EXP(G158)/(EXP(G158)+EXP(K158))*100</f>
        <v>40.556643446944641</v>
      </c>
      <c r="M158" s="15">
        <f>EXP(K158)/(EXP(K158)+EXP(G158))*100</f>
        <v>59.443356553055359</v>
      </c>
      <c r="N158" s="17">
        <f t="shared" si="2"/>
        <v>1</v>
      </c>
      <c r="O158" s="17">
        <v>1</v>
      </c>
    </row>
    <row r="159" spans="1:15" x14ac:dyDescent="0.25">
      <c r="A159" t="s">
        <v>247</v>
      </c>
      <c r="B159">
        <v>3</v>
      </c>
      <c r="C159" t="s">
        <v>13</v>
      </c>
      <c r="D159" s="13">
        <f>IF(B159="N/A", 0, INDEX('Probability Tables'!$J$10:$J$12, MATCH(B159, 'Probability Tables'!$A$10:$A$12, 0)))</f>
        <v>-0.39196962663327978</v>
      </c>
      <c r="E159" s="13">
        <f>IF(C159="N/A", 0, INDEX('Probability Tables'!$J$18:$J$19, MATCH(C159, 'Probability Tables'!$A$18:$A$19, 0)))</f>
        <v>-0.16113204070663512</v>
      </c>
      <c r="F159" s="13">
        <f>'Probability Tables'!$E$3</f>
        <v>-0.48424598596127871</v>
      </c>
      <c r="G159" s="16">
        <f>SUM(D159:F159)</f>
        <v>-1.0373476533011936</v>
      </c>
      <c r="H159" s="14">
        <f>IF(B159="N/A", 0, INDEX('Probability Tables'!$K$10:$K$12, MATCH(B159, 'Probability Tables'!$A$10:$A$12, 0)))</f>
        <v>-1.0560526742493137</v>
      </c>
      <c r="I159" s="14">
        <f>IF(C159="N/A", 0, INDEX('Probability Tables'!$K$18:$K$19, MATCH(C159, 'Probability Tables'!$A$18:$A$19, 0)))</f>
        <v>-1.140161291580982</v>
      </c>
      <c r="J159" s="14">
        <f>'Probability Tables'!$E$4</f>
        <v>-0.95753369040820424</v>
      </c>
      <c r="K159" s="16">
        <f>SUM(H159:J159)</f>
        <v>-3.1537476562385001</v>
      </c>
      <c r="L159" s="15">
        <f>EXP(G159)/(EXP(G159)+EXP(K159))*100</f>
        <v>89.248698327567837</v>
      </c>
      <c r="M159" s="15">
        <f>EXP(K159)/(EXP(K159)+EXP(G159))*100</f>
        <v>10.75130167243216</v>
      </c>
      <c r="N159" s="17">
        <f t="shared" si="2"/>
        <v>0</v>
      </c>
      <c r="O159" s="17">
        <v>0</v>
      </c>
    </row>
    <row r="160" spans="1:15" x14ac:dyDescent="0.25">
      <c r="A160" t="s">
        <v>249</v>
      </c>
      <c r="B160">
        <v>3</v>
      </c>
      <c r="C160" t="s">
        <v>13</v>
      </c>
      <c r="D160" s="13">
        <f>IF(B160="N/A", 0, INDEX('Probability Tables'!$J$10:$J$12, MATCH(B160, 'Probability Tables'!$A$10:$A$12, 0)))</f>
        <v>-0.39196962663327978</v>
      </c>
      <c r="E160" s="13">
        <f>IF(C160="N/A", 0, INDEX('Probability Tables'!$J$18:$J$19, MATCH(C160, 'Probability Tables'!$A$18:$A$19, 0)))</f>
        <v>-0.16113204070663512</v>
      </c>
      <c r="F160" s="13">
        <f>'Probability Tables'!$E$3</f>
        <v>-0.48424598596127871</v>
      </c>
      <c r="G160" s="16">
        <f>SUM(D160:F160)</f>
        <v>-1.0373476533011936</v>
      </c>
      <c r="H160" s="14">
        <f>IF(B160="N/A", 0, INDEX('Probability Tables'!$K$10:$K$12, MATCH(B160, 'Probability Tables'!$A$10:$A$12, 0)))</f>
        <v>-1.0560526742493137</v>
      </c>
      <c r="I160" s="14">
        <f>IF(C160="N/A", 0, INDEX('Probability Tables'!$K$18:$K$19, MATCH(C160, 'Probability Tables'!$A$18:$A$19, 0)))</f>
        <v>-1.140161291580982</v>
      </c>
      <c r="J160" s="14">
        <f>'Probability Tables'!$E$4</f>
        <v>-0.95753369040820424</v>
      </c>
      <c r="K160" s="16">
        <f>SUM(H160:J160)</f>
        <v>-3.1537476562385001</v>
      </c>
      <c r="L160" s="15">
        <f>EXP(G160)/(EXP(G160)+EXP(K160))*100</f>
        <v>89.248698327567837</v>
      </c>
      <c r="M160" s="15">
        <f>EXP(K160)/(EXP(K160)+EXP(G160))*100</f>
        <v>10.75130167243216</v>
      </c>
      <c r="N160" s="17">
        <f t="shared" si="2"/>
        <v>0</v>
      </c>
      <c r="O160" s="17">
        <v>0</v>
      </c>
    </row>
    <row r="161" spans="1:15" x14ac:dyDescent="0.25">
      <c r="A161" t="s">
        <v>250</v>
      </c>
      <c r="B161">
        <v>3</v>
      </c>
      <c r="C161" t="s">
        <v>13</v>
      </c>
      <c r="D161" s="13">
        <f>IF(B161="N/A", 0, INDEX('Probability Tables'!$J$10:$J$12, MATCH(B161, 'Probability Tables'!$A$10:$A$12, 0)))</f>
        <v>-0.39196962663327978</v>
      </c>
      <c r="E161" s="13">
        <f>IF(C161="N/A", 0, INDEX('Probability Tables'!$J$18:$J$19, MATCH(C161, 'Probability Tables'!$A$18:$A$19, 0)))</f>
        <v>-0.16113204070663512</v>
      </c>
      <c r="F161" s="13">
        <f>'Probability Tables'!$E$3</f>
        <v>-0.48424598596127871</v>
      </c>
      <c r="G161" s="16">
        <f>SUM(D161:F161)</f>
        <v>-1.0373476533011936</v>
      </c>
      <c r="H161" s="14">
        <f>IF(B161="N/A", 0, INDEX('Probability Tables'!$K$10:$K$12, MATCH(B161, 'Probability Tables'!$A$10:$A$12, 0)))</f>
        <v>-1.0560526742493137</v>
      </c>
      <c r="I161" s="14">
        <f>IF(C161="N/A", 0, INDEX('Probability Tables'!$K$18:$K$19, MATCH(C161, 'Probability Tables'!$A$18:$A$19, 0)))</f>
        <v>-1.140161291580982</v>
      </c>
      <c r="J161" s="14">
        <f>'Probability Tables'!$E$4</f>
        <v>-0.95753369040820424</v>
      </c>
      <c r="K161" s="16">
        <f>SUM(H161:J161)</f>
        <v>-3.1537476562385001</v>
      </c>
      <c r="L161" s="15">
        <f>EXP(G161)/(EXP(G161)+EXP(K161))*100</f>
        <v>89.248698327567837</v>
      </c>
      <c r="M161" s="15">
        <f>EXP(K161)/(EXP(K161)+EXP(G161))*100</f>
        <v>10.75130167243216</v>
      </c>
      <c r="N161" s="17">
        <f t="shared" si="2"/>
        <v>0</v>
      </c>
      <c r="O161" s="17">
        <v>0</v>
      </c>
    </row>
    <row r="162" spans="1:15" x14ac:dyDescent="0.25">
      <c r="A162" t="s">
        <v>252</v>
      </c>
      <c r="B162">
        <v>3</v>
      </c>
      <c r="C162" t="s">
        <v>13</v>
      </c>
      <c r="D162" s="13">
        <f>IF(B162="N/A", 0, INDEX('Probability Tables'!$J$10:$J$12, MATCH(B162, 'Probability Tables'!$A$10:$A$12, 0)))</f>
        <v>-0.39196962663327978</v>
      </c>
      <c r="E162" s="13">
        <f>IF(C162="N/A", 0, INDEX('Probability Tables'!$J$18:$J$19, MATCH(C162, 'Probability Tables'!$A$18:$A$19, 0)))</f>
        <v>-0.16113204070663512</v>
      </c>
      <c r="F162" s="13">
        <f>'Probability Tables'!$E$3</f>
        <v>-0.48424598596127871</v>
      </c>
      <c r="G162" s="16">
        <f>SUM(D162:F162)</f>
        <v>-1.0373476533011936</v>
      </c>
      <c r="H162" s="14">
        <f>IF(B162="N/A", 0, INDEX('Probability Tables'!$K$10:$K$12, MATCH(B162, 'Probability Tables'!$A$10:$A$12, 0)))</f>
        <v>-1.0560526742493137</v>
      </c>
      <c r="I162" s="14">
        <f>IF(C162="N/A", 0, INDEX('Probability Tables'!$K$18:$K$19, MATCH(C162, 'Probability Tables'!$A$18:$A$19, 0)))</f>
        <v>-1.140161291580982</v>
      </c>
      <c r="J162" s="14">
        <f>'Probability Tables'!$E$4</f>
        <v>-0.95753369040820424</v>
      </c>
      <c r="K162" s="16">
        <f>SUM(H162:J162)</f>
        <v>-3.1537476562385001</v>
      </c>
      <c r="L162" s="15">
        <f>EXP(G162)/(EXP(G162)+EXP(K162))*100</f>
        <v>89.248698327567837</v>
      </c>
      <c r="M162" s="15">
        <f>EXP(K162)/(EXP(K162)+EXP(G162))*100</f>
        <v>10.75130167243216</v>
      </c>
      <c r="N162" s="17">
        <f t="shared" si="2"/>
        <v>0</v>
      </c>
      <c r="O162" s="17">
        <v>0</v>
      </c>
    </row>
    <row r="163" spans="1:15" x14ac:dyDescent="0.25">
      <c r="A163" t="s">
        <v>253</v>
      </c>
      <c r="B163">
        <v>2</v>
      </c>
      <c r="C163" t="s">
        <v>17</v>
      </c>
      <c r="D163" s="13">
        <f>IF(B163="N/A", 0, INDEX('Probability Tables'!$J$10:$J$12, MATCH(B163, 'Probability Tables'!$A$10:$A$12, 0)))</f>
        <v>-1.7285805676065233</v>
      </c>
      <c r="E163" s="13">
        <f>IF(C163="N/A", 0, INDEX('Probability Tables'!$J$18:$J$19, MATCH(C163, 'Probability Tables'!$A$18:$A$19, 0)))</f>
        <v>-1.9050155618886613</v>
      </c>
      <c r="F163" s="13">
        <f>'Probability Tables'!$E$3</f>
        <v>-0.48424598596127871</v>
      </c>
      <c r="G163" s="16">
        <f>SUM(D163:F163)</f>
        <v>-4.1178421154564635</v>
      </c>
      <c r="H163" s="14">
        <f>IF(B163="N/A", 0, INDEX('Probability Tables'!$K$10:$K$12, MATCH(B163, 'Probability Tables'!$A$10:$A$12, 0)))</f>
        <v>-1.3662076025531533</v>
      </c>
      <c r="I163" s="14">
        <f>IF(C163="N/A", 0, INDEX('Probability Tables'!$K$18:$K$19, MATCH(C163, 'Probability Tables'!$A$18:$A$19, 0)))</f>
        <v>-0.38532054201569693</v>
      </c>
      <c r="J163" s="14">
        <f>'Probability Tables'!$E$4</f>
        <v>-0.95753369040820424</v>
      </c>
      <c r="K163" s="16">
        <f>SUM(H163:J163)</f>
        <v>-2.7090618349770543</v>
      </c>
      <c r="L163" s="15">
        <f>EXP(G163)/(EXP(G163)+EXP(K163))*100</f>
        <v>19.642650943541177</v>
      </c>
      <c r="M163" s="15">
        <f>EXP(K163)/(EXP(K163)+EXP(G163))*100</f>
        <v>80.357349056458816</v>
      </c>
      <c r="N163" s="17">
        <f t="shared" si="2"/>
        <v>1</v>
      </c>
      <c r="O163" s="17">
        <v>1</v>
      </c>
    </row>
    <row r="164" spans="1:15" x14ac:dyDescent="0.25">
      <c r="A164" t="s">
        <v>255</v>
      </c>
      <c r="B164">
        <v>3</v>
      </c>
      <c r="C164" t="s">
        <v>13</v>
      </c>
      <c r="D164" s="13">
        <f>IF(B164="N/A", 0, INDEX('Probability Tables'!$J$10:$J$12, MATCH(B164, 'Probability Tables'!$A$10:$A$12, 0)))</f>
        <v>-0.39196962663327978</v>
      </c>
      <c r="E164" s="13">
        <f>IF(C164="N/A", 0, INDEX('Probability Tables'!$J$18:$J$19, MATCH(C164, 'Probability Tables'!$A$18:$A$19, 0)))</f>
        <v>-0.16113204070663512</v>
      </c>
      <c r="F164" s="13">
        <f>'Probability Tables'!$E$3</f>
        <v>-0.48424598596127871</v>
      </c>
      <c r="G164" s="16">
        <f>SUM(D164:F164)</f>
        <v>-1.0373476533011936</v>
      </c>
      <c r="H164" s="14">
        <f>IF(B164="N/A", 0, INDEX('Probability Tables'!$K$10:$K$12, MATCH(B164, 'Probability Tables'!$A$10:$A$12, 0)))</f>
        <v>-1.0560526742493137</v>
      </c>
      <c r="I164" s="14">
        <f>IF(C164="N/A", 0, INDEX('Probability Tables'!$K$18:$K$19, MATCH(C164, 'Probability Tables'!$A$18:$A$19, 0)))</f>
        <v>-1.140161291580982</v>
      </c>
      <c r="J164" s="14">
        <f>'Probability Tables'!$E$4</f>
        <v>-0.95753369040820424</v>
      </c>
      <c r="K164" s="16">
        <f>SUM(H164:J164)</f>
        <v>-3.1537476562385001</v>
      </c>
      <c r="L164" s="15">
        <f>EXP(G164)/(EXP(G164)+EXP(K164))*100</f>
        <v>89.248698327567837</v>
      </c>
      <c r="M164" s="15">
        <f>EXP(K164)/(EXP(K164)+EXP(G164))*100</f>
        <v>10.75130167243216</v>
      </c>
      <c r="N164" s="17">
        <f t="shared" si="2"/>
        <v>0</v>
      </c>
      <c r="O164" s="17">
        <v>0</v>
      </c>
    </row>
    <row r="165" spans="1:15" x14ac:dyDescent="0.25">
      <c r="A165" t="s">
        <v>256</v>
      </c>
      <c r="B165">
        <v>3</v>
      </c>
      <c r="C165" t="s">
        <v>13</v>
      </c>
      <c r="D165" s="13">
        <f>IF(B165="N/A", 0, INDEX('Probability Tables'!$J$10:$J$12, MATCH(B165, 'Probability Tables'!$A$10:$A$12, 0)))</f>
        <v>-0.39196962663327978</v>
      </c>
      <c r="E165" s="13">
        <f>IF(C165="N/A", 0, INDEX('Probability Tables'!$J$18:$J$19, MATCH(C165, 'Probability Tables'!$A$18:$A$19, 0)))</f>
        <v>-0.16113204070663512</v>
      </c>
      <c r="F165" s="13">
        <f>'Probability Tables'!$E$3</f>
        <v>-0.48424598596127871</v>
      </c>
      <c r="G165" s="16">
        <f>SUM(D165:F165)</f>
        <v>-1.0373476533011936</v>
      </c>
      <c r="H165" s="14">
        <f>IF(B165="N/A", 0, INDEX('Probability Tables'!$K$10:$K$12, MATCH(B165, 'Probability Tables'!$A$10:$A$12, 0)))</f>
        <v>-1.0560526742493137</v>
      </c>
      <c r="I165" s="14">
        <f>IF(C165="N/A", 0, INDEX('Probability Tables'!$K$18:$K$19, MATCH(C165, 'Probability Tables'!$A$18:$A$19, 0)))</f>
        <v>-1.140161291580982</v>
      </c>
      <c r="J165" s="14">
        <f>'Probability Tables'!$E$4</f>
        <v>-0.95753369040820424</v>
      </c>
      <c r="K165" s="16">
        <f>SUM(H165:J165)</f>
        <v>-3.1537476562385001</v>
      </c>
      <c r="L165" s="15">
        <f>EXP(G165)/(EXP(G165)+EXP(K165))*100</f>
        <v>89.248698327567837</v>
      </c>
      <c r="M165" s="15">
        <f>EXP(K165)/(EXP(K165)+EXP(G165))*100</f>
        <v>10.75130167243216</v>
      </c>
      <c r="N165" s="17">
        <f t="shared" si="2"/>
        <v>0</v>
      </c>
      <c r="O165" s="17">
        <v>0</v>
      </c>
    </row>
    <row r="166" spans="1:15" x14ac:dyDescent="0.25">
      <c r="A166" t="s">
        <v>257</v>
      </c>
      <c r="B166">
        <v>3</v>
      </c>
      <c r="C166" t="s">
        <v>13</v>
      </c>
      <c r="D166" s="13">
        <f>IF(B166="N/A", 0, INDEX('Probability Tables'!$J$10:$J$12, MATCH(B166, 'Probability Tables'!$A$10:$A$12, 0)))</f>
        <v>-0.39196962663327978</v>
      </c>
      <c r="E166" s="13">
        <f>IF(C166="N/A", 0, INDEX('Probability Tables'!$J$18:$J$19, MATCH(C166, 'Probability Tables'!$A$18:$A$19, 0)))</f>
        <v>-0.16113204070663512</v>
      </c>
      <c r="F166" s="13">
        <f>'Probability Tables'!$E$3</f>
        <v>-0.48424598596127871</v>
      </c>
      <c r="G166" s="16">
        <f>SUM(D166:F166)</f>
        <v>-1.0373476533011936</v>
      </c>
      <c r="H166" s="14">
        <f>IF(B166="N/A", 0, INDEX('Probability Tables'!$K$10:$K$12, MATCH(B166, 'Probability Tables'!$A$10:$A$12, 0)))</f>
        <v>-1.0560526742493137</v>
      </c>
      <c r="I166" s="14">
        <f>IF(C166="N/A", 0, INDEX('Probability Tables'!$K$18:$K$19, MATCH(C166, 'Probability Tables'!$A$18:$A$19, 0)))</f>
        <v>-1.140161291580982</v>
      </c>
      <c r="J166" s="14">
        <f>'Probability Tables'!$E$4</f>
        <v>-0.95753369040820424</v>
      </c>
      <c r="K166" s="16">
        <f>SUM(H166:J166)</f>
        <v>-3.1537476562385001</v>
      </c>
      <c r="L166" s="15">
        <f>EXP(G166)/(EXP(G166)+EXP(K166))*100</f>
        <v>89.248698327567837</v>
      </c>
      <c r="M166" s="15">
        <f>EXP(K166)/(EXP(K166)+EXP(G166))*100</f>
        <v>10.75130167243216</v>
      </c>
      <c r="N166" s="17">
        <f t="shared" si="2"/>
        <v>0</v>
      </c>
      <c r="O166" s="17">
        <v>0</v>
      </c>
    </row>
    <row r="167" spans="1:15" x14ac:dyDescent="0.25">
      <c r="A167" t="s">
        <v>258</v>
      </c>
      <c r="B167">
        <v>3</v>
      </c>
      <c r="C167" t="s">
        <v>13</v>
      </c>
      <c r="D167" s="13">
        <f>IF(B167="N/A", 0, INDEX('Probability Tables'!$J$10:$J$12, MATCH(B167, 'Probability Tables'!$A$10:$A$12, 0)))</f>
        <v>-0.39196962663327978</v>
      </c>
      <c r="E167" s="13">
        <f>IF(C167="N/A", 0, INDEX('Probability Tables'!$J$18:$J$19, MATCH(C167, 'Probability Tables'!$A$18:$A$19, 0)))</f>
        <v>-0.16113204070663512</v>
      </c>
      <c r="F167" s="13">
        <f>'Probability Tables'!$E$3</f>
        <v>-0.48424598596127871</v>
      </c>
      <c r="G167" s="16">
        <f>SUM(D167:F167)</f>
        <v>-1.0373476533011936</v>
      </c>
      <c r="H167" s="14">
        <f>IF(B167="N/A", 0, INDEX('Probability Tables'!$K$10:$K$12, MATCH(B167, 'Probability Tables'!$A$10:$A$12, 0)))</f>
        <v>-1.0560526742493137</v>
      </c>
      <c r="I167" s="14">
        <f>IF(C167="N/A", 0, INDEX('Probability Tables'!$K$18:$K$19, MATCH(C167, 'Probability Tables'!$A$18:$A$19, 0)))</f>
        <v>-1.140161291580982</v>
      </c>
      <c r="J167" s="14">
        <f>'Probability Tables'!$E$4</f>
        <v>-0.95753369040820424</v>
      </c>
      <c r="K167" s="16">
        <f>SUM(H167:J167)</f>
        <v>-3.1537476562385001</v>
      </c>
      <c r="L167" s="15">
        <f>EXP(G167)/(EXP(G167)+EXP(K167))*100</f>
        <v>89.248698327567837</v>
      </c>
      <c r="M167" s="15">
        <f>EXP(K167)/(EXP(K167)+EXP(G167))*100</f>
        <v>10.75130167243216</v>
      </c>
      <c r="N167" s="17">
        <f t="shared" si="2"/>
        <v>0</v>
      </c>
      <c r="O167" s="17">
        <v>1</v>
      </c>
    </row>
    <row r="168" spans="1:15" x14ac:dyDescent="0.25">
      <c r="A168" t="s">
        <v>259</v>
      </c>
      <c r="B168">
        <v>1</v>
      </c>
      <c r="C168" t="s">
        <v>17</v>
      </c>
      <c r="D168" s="13">
        <f>IF(B168="N/A", 0, INDEX('Probability Tables'!$J$10:$J$12, MATCH(B168, 'Probability Tables'!$A$10:$A$12, 0)))</f>
        <v>-1.9190988916046565</v>
      </c>
      <c r="E168" s="13">
        <f>IF(C168="N/A", 0, INDEX('Probability Tables'!$J$18:$J$19, MATCH(C168, 'Probability Tables'!$A$18:$A$19, 0)))</f>
        <v>-1.9050155618886613</v>
      </c>
      <c r="F168" s="13">
        <f>'Probability Tables'!$E$3</f>
        <v>-0.48424598596127871</v>
      </c>
      <c r="G168" s="16">
        <f>SUM(D168:F168)</f>
        <v>-4.3083604394545967</v>
      </c>
      <c r="H168" s="14">
        <f>IF(B168="N/A", 0, INDEX('Probability Tables'!$K$10:$K$12, MATCH(B168, 'Probability Tables'!$A$10:$A$12, 0)))</f>
        <v>-0.92356349120323478</v>
      </c>
      <c r="I168" s="14">
        <f>IF(C168="N/A", 0, INDEX('Probability Tables'!$K$18:$K$19, MATCH(C168, 'Probability Tables'!$A$18:$A$19, 0)))</f>
        <v>-0.38532054201569693</v>
      </c>
      <c r="J168" s="14">
        <f>'Probability Tables'!$E$4</f>
        <v>-0.95753369040820424</v>
      </c>
      <c r="K168" s="16">
        <f>SUM(H168:J168)</f>
        <v>-2.2664177236271361</v>
      </c>
      <c r="L168" s="15">
        <f>EXP(G168)/(EXP(G168)+EXP(K168))*100</f>
        <v>11.486906021130352</v>
      </c>
      <c r="M168" s="15">
        <f>EXP(K168)/(EXP(K168)+EXP(G168))*100</f>
        <v>88.513093978869648</v>
      </c>
      <c r="N168" s="17">
        <f t="shared" si="2"/>
        <v>1</v>
      </c>
      <c r="O168" s="17">
        <v>1</v>
      </c>
    </row>
    <row r="169" spans="1:15" x14ac:dyDescent="0.25">
      <c r="A169" t="s">
        <v>261</v>
      </c>
      <c r="B169">
        <v>3</v>
      </c>
      <c r="C169" t="s">
        <v>17</v>
      </c>
      <c r="D169" s="13">
        <f>IF(B169="N/A", 0, INDEX('Probability Tables'!$J$10:$J$12, MATCH(B169, 'Probability Tables'!$A$10:$A$12, 0)))</f>
        <v>-0.39196962663327978</v>
      </c>
      <c r="E169" s="13">
        <f>IF(C169="N/A", 0, INDEX('Probability Tables'!$J$18:$J$19, MATCH(C169, 'Probability Tables'!$A$18:$A$19, 0)))</f>
        <v>-1.9050155618886613</v>
      </c>
      <c r="F169" s="13">
        <f>'Probability Tables'!$E$3</f>
        <v>-0.48424598596127871</v>
      </c>
      <c r="G169" s="16">
        <f>SUM(D169:F169)</f>
        <v>-2.7812311744832199</v>
      </c>
      <c r="H169" s="14">
        <f>IF(B169="N/A", 0, INDEX('Probability Tables'!$K$10:$K$12, MATCH(B169, 'Probability Tables'!$A$10:$A$12, 0)))</f>
        <v>-1.0560526742493137</v>
      </c>
      <c r="I169" s="14">
        <f>IF(C169="N/A", 0, INDEX('Probability Tables'!$K$18:$K$19, MATCH(C169, 'Probability Tables'!$A$18:$A$19, 0)))</f>
        <v>-0.38532054201569693</v>
      </c>
      <c r="J169" s="14">
        <f>'Probability Tables'!$E$4</f>
        <v>-0.95753369040820424</v>
      </c>
      <c r="K169" s="16">
        <f>SUM(H169:J169)</f>
        <v>-2.3989069066732149</v>
      </c>
      <c r="L169" s="15">
        <f>EXP(G169)/(EXP(G169)+EXP(K169))*100</f>
        <v>40.556643446944641</v>
      </c>
      <c r="M169" s="15">
        <f>EXP(K169)/(EXP(K169)+EXP(G169))*100</f>
        <v>59.443356553055359</v>
      </c>
      <c r="N169" s="17">
        <f t="shared" si="2"/>
        <v>1</v>
      </c>
      <c r="O169" s="17">
        <v>0</v>
      </c>
    </row>
    <row r="170" spans="1:15" x14ac:dyDescent="0.25">
      <c r="A170" t="s">
        <v>262</v>
      </c>
      <c r="B170">
        <v>1</v>
      </c>
      <c r="C170" t="s">
        <v>13</v>
      </c>
      <c r="D170" s="13">
        <f>IF(B170="N/A", 0, INDEX('Probability Tables'!$J$10:$J$12, MATCH(B170, 'Probability Tables'!$A$10:$A$12, 0)))</f>
        <v>-1.9190988916046565</v>
      </c>
      <c r="E170" s="13">
        <f>IF(C170="N/A", 0, INDEX('Probability Tables'!$J$18:$J$19, MATCH(C170, 'Probability Tables'!$A$18:$A$19, 0)))</f>
        <v>-0.16113204070663512</v>
      </c>
      <c r="F170" s="13">
        <f>'Probability Tables'!$E$3</f>
        <v>-0.48424598596127871</v>
      </c>
      <c r="G170" s="16">
        <f>SUM(D170:F170)</f>
        <v>-2.5644769182725704</v>
      </c>
      <c r="H170" s="14">
        <f>IF(B170="N/A", 0, INDEX('Probability Tables'!$K$10:$K$12, MATCH(B170, 'Probability Tables'!$A$10:$A$12, 0)))</f>
        <v>-0.92356349120323478</v>
      </c>
      <c r="I170" s="14">
        <f>IF(C170="N/A", 0, INDEX('Probability Tables'!$K$18:$K$19, MATCH(C170, 'Probability Tables'!$A$18:$A$19, 0)))</f>
        <v>-1.140161291580982</v>
      </c>
      <c r="J170" s="14">
        <f>'Probability Tables'!$E$4</f>
        <v>-0.95753369040820424</v>
      </c>
      <c r="K170" s="16">
        <f>SUM(H170:J170)</f>
        <v>-3.0212584731924208</v>
      </c>
      <c r="L170" s="15">
        <f>EXP(G170)/(EXP(G170)+EXP(K170))*100</f>
        <v>61.22503943554608</v>
      </c>
      <c r="M170" s="15">
        <f>EXP(K170)/(EXP(K170)+EXP(G170))*100</f>
        <v>38.77496056445392</v>
      </c>
      <c r="N170" s="17">
        <f t="shared" si="2"/>
        <v>0</v>
      </c>
      <c r="O170" s="17">
        <v>0</v>
      </c>
    </row>
    <row r="171" spans="1:15" x14ac:dyDescent="0.25">
      <c r="A171" t="s">
        <v>264</v>
      </c>
      <c r="B171">
        <v>3</v>
      </c>
      <c r="C171" t="s">
        <v>13</v>
      </c>
      <c r="D171" s="13">
        <f>IF(B171="N/A", 0, INDEX('Probability Tables'!$J$10:$J$12, MATCH(B171, 'Probability Tables'!$A$10:$A$12, 0)))</f>
        <v>-0.39196962663327978</v>
      </c>
      <c r="E171" s="13">
        <f>IF(C171="N/A", 0, INDEX('Probability Tables'!$J$18:$J$19, MATCH(C171, 'Probability Tables'!$A$18:$A$19, 0)))</f>
        <v>-0.16113204070663512</v>
      </c>
      <c r="F171" s="13">
        <f>'Probability Tables'!$E$3</f>
        <v>-0.48424598596127871</v>
      </c>
      <c r="G171" s="16">
        <f>SUM(D171:F171)</f>
        <v>-1.0373476533011936</v>
      </c>
      <c r="H171" s="14">
        <f>IF(B171="N/A", 0, INDEX('Probability Tables'!$K$10:$K$12, MATCH(B171, 'Probability Tables'!$A$10:$A$12, 0)))</f>
        <v>-1.0560526742493137</v>
      </c>
      <c r="I171" s="14">
        <f>IF(C171="N/A", 0, INDEX('Probability Tables'!$K$18:$K$19, MATCH(C171, 'Probability Tables'!$A$18:$A$19, 0)))</f>
        <v>-1.140161291580982</v>
      </c>
      <c r="J171" s="14">
        <f>'Probability Tables'!$E$4</f>
        <v>-0.95753369040820424</v>
      </c>
      <c r="K171" s="16">
        <f>SUM(H171:J171)</f>
        <v>-3.1537476562385001</v>
      </c>
      <c r="L171" s="15">
        <f>EXP(G171)/(EXP(G171)+EXP(K171))*100</f>
        <v>89.248698327567837</v>
      </c>
      <c r="M171" s="15">
        <f>EXP(K171)/(EXP(K171)+EXP(G171))*100</f>
        <v>10.75130167243216</v>
      </c>
      <c r="N171" s="17">
        <f t="shared" si="2"/>
        <v>0</v>
      </c>
      <c r="O171" s="17">
        <v>0</v>
      </c>
    </row>
    <row r="172" spans="1:15" x14ac:dyDescent="0.25">
      <c r="A172" t="s">
        <v>265</v>
      </c>
      <c r="B172">
        <v>1</v>
      </c>
      <c r="C172" t="s">
        <v>13</v>
      </c>
      <c r="D172" s="13">
        <f>IF(B172="N/A", 0, INDEX('Probability Tables'!$J$10:$J$12, MATCH(B172, 'Probability Tables'!$A$10:$A$12, 0)))</f>
        <v>-1.9190988916046565</v>
      </c>
      <c r="E172" s="13">
        <f>IF(C172="N/A", 0, INDEX('Probability Tables'!$J$18:$J$19, MATCH(C172, 'Probability Tables'!$A$18:$A$19, 0)))</f>
        <v>-0.16113204070663512</v>
      </c>
      <c r="F172" s="13">
        <f>'Probability Tables'!$E$3</f>
        <v>-0.48424598596127871</v>
      </c>
      <c r="G172" s="16">
        <f>SUM(D172:F172)</f>
        <v>-2.5644769182725704</v>
      </c>
      <c r="H172" s="14">
        <f>IF(B172="N/A", 0, INDEX('Probability Tables'!$K$10:$K$12, MATCH(B172, 'Probability Tables'!$A$10:$A$12, 0)))</f>
        <v>-0.92356349120323478</v>
      </c>
      <c r="I172" s="14">
        <f>IF(C172="N/A", 0, INDEX('Probability Tables'!$K$18:$K$19, MATCH(C172, 'Probability Tables'!$A$18:$A$19, 0)))</f>
        <v>-1.140161291580982</v>
      </c>
      <c r="J172" s="14">
        <f>'Probability Tables'!$E$4</f>
        <v>-0.95753369040820424</v>
      </c>
      <c r="K172" s="16">
        <f>SUM(H172:J172)</f>
        <v>-3.0212584731924208</v>
      </c>
      <c r="L172" s="15">
        <f>EXP(G172)/(EXP(G172)+EXP(K172))*100</f>
        <v>61.22503943554608</v>
      </c>
      <c r="M172" s="15">
        <f>EXP(K172)/(EXP(K172)+EXP(G172))*100</f>
        <v>38.77496056445392</v>
      </c>
      <c r="N172" s="17">
        <f t="shared" si="2"/>
        <v>0</v>
      </c>
      <c r="O172" s="17">
        <v>0</v>
      </c>
    </row>
    <row r="173" spans="1:15" x14ac:dyDescent="0.25">
      <c r="A173" t="s">
        <v>267</v>
      </c>
      <c r="B173">
        <v>3</v>
      </c>
      <c r="C173" t="s">
        <v>13</v>
      </c>
      <c r="D173" s="13">
        <f>IF(B173="N/A", 0, INDEX('Probability Tables'!$J$10:$J$12, MATCH(B173, 'Probability Tables'!$A$10:$A$12, 0)))</f>
        <v>-0.39196962663327978</v>
      </c>
      <c r="E173" s="13">
        <f>IF(C173="N/A", 0, INDEX('Probability Tables'!$J$18:$J$19, MATCH(C173, 'Probability Tables'!$A$18:$A$19, 0)))</f>
        <v>-0.16113204070663512</v>
      </c>
      <c r="F173" s="13">
        <f>'Probability Tables'!$E$3</f>
        <v>-0.48424598596127871</v>
      </c>
      <c r="G173" s="16">
        <f>SUM(D173:F173)</f>
        <v>-1.0373476533011936</v>
      </c>
      <c r="H173" s="14">
        <f>IF(B173="N/A", 0, INDEX('Probability Tables'!$K$10:$K$12, MATCH(B173, 'Probability Tables'!$A$10:$A$12, 0)))</f>
        <v>-1.0560526742493137</v>
      </c>
      <c r="I173" s="14">
        <f>IF(C173="N/A", 0, INDEX('Probability Tables'!$K$18:$K$19, MATCH(C173, 'Probability Tables'!$A$18:$A$19, 0)))</f>
        <v>-1.140161291580982</v>
      </c>
      <c r="J173" s="14">
        <f>'Probability Tables'!$E$4</f>
        <v>-0.95753369040820424</v>
      </c>
      <c r="K173" s="16">
        <f>SUM(H173:J173)</f>
        <v>-3.1537476562385001</v>
      </c>
      <c r="L173" s="15">
        <f>EXP(G173)/(EXP(G173)+EXP(K173))*100</f>
        <v>89.248698327567837</v>
      </c>
      <c r="M173" s="15">
        <f>EXP(K173)/(EXP(K173)+EXP(G173))*100</f>
        <v>10.75130167243216</v>
      </c>
      <c r="N173" s="17">
        <f t="shared" si="2"/>
        <v>0</v>
      </c>
      <c r="O173" s="17">
        <v>0</v>
      </c>
    </row>
    <row r="174" spans="1:15" x14ac:dyDescent="0.25">
      <c r="A174" t="s">
        <v>268</v>
      </c>
      <c r="B174">
        <v>3</v>
      </c>
      <c r="C174" t="s">
        <v>17</v>
      </c>
      <c r="D174" s="13">
        <f>IF(B174="N/A", 0, INDEX('Probability Tables'!$J$10:$J$12, MATCH(B174, 'Probability Tables'!$A$10:$A$12, 0)))</f>
        <v>-0.39196962663327978</v>
      </c>
      <c r="E174" s="13">
        <f>IF(C174="N/A", 0, INDEX('Probability Tables'!$J$18:$J$19, MATCH(C174, 'Probability Tables'!$A$18:$A$19, 0)))</f>
        <v>-1.9050155618886613</v>
      </c>
      <c r="F174" s="13">
        <f>'Probability Tables'!$E$3</f>
        <v>-0.48424598596127871</v>
      </c>
      <c r="G174" s="16">
        <f>SUM(D174:F174)</f>
        <v>-2.7812311744832199</v>
      </c>
      <c r="H174" s="14">
        <f>IF(B174="N/A", 0, INDEX('Probability Tables'!$K$10:$K$12, MATCH(B174, 'Probability Tables'!$A$10:$A$12, 0)))</f>
        <v>-1.0560526742493137</v>
      </c>
      <c r="I174" s="14">
        <f>IF(C174="N/A", 0, INDEX('Probability Tables'!$K$18:$K$19, MATCH(C174, 'Probability Tables'!$A$18:$A$19, 0)))</f>
        <v>-0.38532054201569693</v>
      </c>
      <c r="J174" s="14">
        <f>'Probability Tables'!$E$4</f>
        <v>-0.95753369040820424</v>
      </c>
      <c r="K174" s="16">
        <f>SUM(H174:J174)</f>
        <v>-2.3989069066732149</v>
      </c>
      <c r="L174" s="15">
        <f>EXP(G174)/(EXP(G174)+EXP(K174))*100</f>
        <v>40.556643446944641</v>
      </c>
      <c r="M174" s="15">
        <f>EXP(K174)/(EXP(K174)+EXP(G174))*100</f>
        <v>59.443356553055359</v>
      </c>
      <c r="N174" s="17">
        <f t="shared" si="2"/>
        <v>1</v>
      </c>
      <c r="O174" s="17">
        <v>1</v>
      </c>
    </row>
    <row r="175" spans="1:15" x14ac:dyDescent="0.25">
      <c r="A175" t="s">
        <v>269</v>
      </c>
      <c r="B175">
        <v>3</v>
      </c>
      <c r="C175" t="s">
        <v>13</v>
      </c>
      <c r="D175" s="13">
        <f>IF(B175="N/A", 0, INDEX('Probability Tables'!$J$10:$J$12, MATCH(B175, 'Probability Tables'!$A$10:$A$12, 0)))</f>
        <v>-0.39196962663327978</v>
      </c>
      <c r="E175" s="13">
        <f>IF(C175="N/A", 0, INDEX('Probability Tables'!$J$18:$J$19, MATCH(C175, 'Probability Tables'!$A$18:$A$19, 0)))</f>
        <v>-0.16113204070663512</v>
      </c>
      <c r="F175" s="13">
        <f>'Probability Tables'!$E$3</f>
        <v>-0.48424598596127871</v>
      </c>
      <c r="G175" s="16">
        <f>SUM(D175:F175)</f>
        <v>-1.0373476533011936</v>
      </c>
      <c r="H175" s="14">
        <f>IF(B175="N/A", 0, INDEX('Probability Tables'!$K$10:$K$12, MATCH(B175, 'Probability Tables'!$A$10:$A$12, 0)))</f>
        <v>-1.0560526742493137</v>
      </c>
      <c r="I175" s="14">
        <f>IF(C175="N/A", 0, INDEX('Probability Tables'!$K$18:$K$19, MATCH(C175, 'Probability Tables'!$A$18:$A$19, 0)))</f>
        <v>-1.140161291580982</v>
      </c>
      <c r="J175" s="14">
        <f>'Probability Tables'!$E$4</f>
        <v>-0.95753369040820424</v>
      </c>
      <c r="K175" s="16">
        <f>SUM(H175:J175)</f>
        <v>-3.1537476562385001</v>
      </c>
      <c r="L175" s="15">
        <f>EXP(G175)/(EXP(G175)+EXP(K175))*100</f>
        <v>89.248698327567837</v>
      </c>
      <c r="M175" s="15">
        <f>EXP(K175)/(EXP(K175)+EXP(G175))*100</f>
        <v>10.75130167243216</v>
      </c>
      <c r="N175" s="17">
        <f t="shared" si="2"/>
        <v>0</v>
      </c>
      <c r="O175" s="17">
        <v>0</v>
      </c>
    </row>
    <row r="176" spans="1:15" x14ac:dyDescent="0.25">
      <c r="A176" t="s">
        <v>271</v>
      </c>
      <c r="B176">
        <v>1</v>
      </c>
      <c r="C176" t="s">
        <v>13</v>
      </c>
      <c r="D176" s="13">
        <f>IF(B176="N/A", 0, INDEX('Probability Tables'!$J$10:$J$12, MATCH(B176, 'Probability Tables'!$A$10:$A$12, 0)))</f>
        <v>-1.9190988916046565</v>
      </c>
      <c r="E176" s="13">
        <f>IF(C176="N/A", 0, INDEX('Probability Tables'!$J$18:$J$19, MATCH(C176, 'Probability Tables'!$A$18:$A$19, 0)))</f>
        <v>-0.16113204070663512</v>
      </c>
      <c r="F176" s="13">
        <f>'Probability Tables'!$E$3</f>
        <v>-0.48424598596127871</v>
      </c>
      <c r="G176" s="16">
        <f>SUM(D176:F176)</f>
        <v>-2.5644769182725704</v>
      </c>
      <c r="H176" s="14">
        <f>IF(B176="N/A", 0, INDEX('Probability Tables'!$K$10:$K$12, MATCH(B176, 'Probability Tables'!$A$10:$A$12, 0)))</f>
        <v>-0.92356349120323478</v>
      </c>
      <c r="I176" s="14">
        <f>IF(C176="N/A", 0, INDEX('Probability Tables'!$K$18:$K$19, MATCH(C176, 'Probability Tables'!$A$18:$A$19, 0)))</f>
        <v>-1.140161291580982</v>
      </c>
      <c r="J176" s="14">
        <f>'Probability Tables'!$E$4</f>
        <v>-0.95753369040820424</v>
      </c>
      <c r="K176" s="16">
        <f>SUM(H176:J176)</f>
        <v>-3.0212584731924208</v>
      </c>
      <c r="L176" s="15">
        <f>EXP(G176)/(EXP(G176)+EXP(K176))*100</f>
        <v>61.22503943554608</v>
      </c>
      <c r="M176" s="15">
        <f>EXP(K176)/(EXP(K176)+EXP(G176))*100</f>
        <v>38.77496056445392</v>
      </c>
      <c r="N176" s="17">
        <f t="shared" si="2"/>
        <v>0</v>
      </c>
      <c r="O176" s="17">
        <v>0</v>
      </c>
    </row>
    <row r="177" spans="1:15" x14ac:dyDescent="0.25">
      <c r="A177" t="s">
        <v>273</v>
      </c>
      <c r="B177">
        <v>3</v>
      </c>
      <c r="C177" t="s">
        <v>13</v>
      </c>
      <c r="D177" s="13">
        <f>IF(B177="N/A", 0, INDEX('Probability Tables'!$J$10:$J$12, MATCH(B177, 'Probability Tables'!$A$10:$A$12, 0)))</f>
        <v>-0.39196962663327978</v>
      </c>
      <c r="E177" s="13">
        <f>IF(C177="N/A", 0, INDEX('Probability Tables'!$J$18:$J$19, MATCH(C177, 'Probability Tables'!$A$18:$A$19, 0)))</f>
        <v>-0.16113204070663512</v>
      </c>
      <c r="F177" s="13">
        <f>'Probability Tables'!$E$3</f>
        <v>-0.48424598596127871</v>
      </c>
      <c r="G177" s="16">
        <f>SUM(D177:F177)</f>
        <v>-1.0373476533011936</v>
      </c>
      <c r="H177" s="14">
        <f>IF(B177="N/A", 0, INDEX('Probability Tables'!$K$10:$K$12, MATCH(B177, 'Probability Tables'!$A$10:$A$12, 0)))</f>
        <v>-1.0560526742493137</v>
      </c>
      <c r="I177" s="14">
        <f>IF(C177="N/A", 0, INDEX('Probability Tables'!$K$18:$K$19, MATCH(C177, 'Probability Tables'!$A$18:$A$19, 0)))</f>
        <v>-1.140161291580982</v>
      </c>
      <c r="J177" s="14">
        <f>'Probability Tables'!$E$4</f>
        <v>-0.95753369040820424</v>
      </c>
      <c r="K177" s="16">
        <f>SUM(H177:J177)</f>
        <v>-3.1537476562385001</v>
      </c>
      <c r="L177" s="15">
        <f>EXP(G177)/(EXP(G177)+EXP(K177))*100</f>
        <v>89.248698327567837</v>
      </c>
      <c r="M177" s="15">
        <f>EXP(K177)/(EXP(K177)+EXP(G177))*100</f>
        <v>10.75130167243216</v>
      </c>
      <c r="N177" s="17">
        <f t="shared" si="2"/>
        <v>0</v>
      </c>
      <c r="O177" s="17">
        <v>0</v>
      </c>
    </row>
    <row r="178" spans="1:15" x14ac:dyDescent="0.25">
      <c r="A178" t="s">
        <v>274</v>
      </c>
      <c r="B178">
        <v>3</v>
      </c>
      <c r="C178" t="s">
        <v>13</v>
      </c>
      <c r="D178" s="13">
        <f>IF(B178="N/A", 0, INDEX('Probability Tables'!$J$10:$J$12, MATCH(B178, 'Probability Tables'!$A$10:$A$12, 0)))</f>
        <v>-0.39196962663327978</v>
      </c>
      <c r="E178" s="13">
        <f>IF(C178="N/A", 0, INDEX('Probability Tables'!$J$18:$J$19, MATCH(C178, 'Probability Tables'!$A$18:$A$19, 0)))</f>
        <v>-0.16113204070663512</v>
      </c>
      <c r="F178" s="13">
        <f>'Probability Tables'!$E$3</f>
        <v>-0.48424598596127871</v>
      </c>
      <c r="G178" s="16">
        <f>SUM(D178:F178)</f>
        <v>-1.0373476533011936</v>
      </c>
      <c r="H178" s="14">
        <f>IF(B178="N/A", 0, INDEX('Probability Tables'!$K$10:$K$12, MATCH(B178, 'Probability Tables'!$A$10:$A$12, 0)))</f>
        <v>-1.0560526742493137</v>
      </c>
      <c r="I178" s="14">
        <f>IF(C178="N/A", 0, INDEX('Probability Tables'!$K$18:$K$19, MATCH(C178, 'Probability Tables'!$A$18:$A$19, 0)))</f>
        <v>-1.140161291580982</v>
      </c>
      <c r="J178" s="14">
        <f>'Probability Tables'!$E$4</f>
        <v>-0.95753369040820424</v>
      </c>
      <c r="K178" s="16">
        <f>SUM(H178:J178)</f>
        <v>-3.1537476562385001</v>
      </c>
      <c r="L178" s="15">
        <f>EXP(G178)/(EXP(G178)+EXP(K178))*100</f>
        <v>89.248698327567837</v>
      </c>
      <c r="M178" s="15">
        <f>EXP(K178)/(EXP(K178)+EXP(G178))*100</f>
        <v>10.75130167243216</v>
      </c>
      <c r="N178" s="17">
        <f t="shared" si="2"/>
        <v>0</v>
      </c>
      <c r="O178" s="17">
        <v>0</v>
      </c>
    </row>
    <row r="179" spans="1:15" x14ac:dyDescent="0.25">
      <c r="A179" t="s">
        <v>275</v>
      </c>
      <c r="B179">
        <v>1</v>
      </c>
      <c r="C179" t="s">
        <v>17</v>
      </c>
      <c r="D179" s="13">
        <f>IF(B179="N/A", 0, INDEX('Probability Tables'!$J$10:$J$12, MATCH(B179, 'Probability Tables'!$A$10:$A$12, 0)))</f>
        <v>-1.9190988916046565</v>
      </c>
      <c r="E179" s="13">
        <f>IF(C179="N/A", 0, INDEX('Probability Tables'!$J$18:$J$19, MATCH(C179, 'Probability Tables'!$A$18:$A$19, 0)))</f>
        <v>-1.9050155618886613</v>
      </c>
      <c r="F179" s="13">
        <f>'Probability Tables'!$E$3</f>
        <v>-0.48424598596127871</v>
      </c>
      <c r="G179" s="16">
        <f>SUM(D179:F179)</f>
        <v>-4.3083604394545967</v>
      </c>
      <c r="H179" s="14">
        <f>IF(B179="N/A", 0, INDEX('Probability Tables'!$K$10:$K$12, MATCH(B179, 'Probability Tables'!$A$10:$A$12, 0)))</f>
        <v>-0.92356349120323478</v>
      </c>
      <c r="I179" s="14">
        <f>IF(C179="N/A", 0, INDEX('Probability Tables'!$K$18:$K$19, MATCH(C179, 'Probability Tables'!$A$18:$A$19, 0)))</f>
        <v>-0.38532054201569693</v>
      </c>
      <c r="J179" s="14">
        <f>'Probability Tables'!$E$4</f>
        <v>-0.95753369040820424</v>
      </c>
      <c r="K179" s="16">
        <f>SUM(H179:J179)</f>
        <v>-2.2664177236271361</v>
      </c>
      <c r="L179" s="15">
        <f>EXP(G179)/(EXP(G179)+EXP(K179))*100</f>
        <v>11.486906021130352</v>
      </c>
      <c r="M179" s="15">
        <f>EXP(K179)/(EXP(K179)+EXP(G179))*100</f>
        <v>88.513093978869648</v>
      </c>
      <c r="N179" s="17">
        <f t="shared" si="2"/>
        <v>1</v>
      </c>
      <c r="O179" s="17">
        <v>0</v>
      </c>
    </row>
    <row r="180" spans="1:15" x14ac:dyDescent="0.25">
      <c r="A180" t="s">
        <v>278</v>
      </c>
      <c r="B180">
        <v>2</v>
      </c>
      <c r="C180" t="s">
        <v>13</v>
      </c>
      <c r="D180" s="13">
        <f>IF(B180="N/A", 0, INDEX('Probability Tables'!$J$10:$J$12, MATCH(B180, 'Probability Tables'!$A$10:$A$12, 0)))</f>
        <v>-1.7285805676065233</v>
      </c>
      <c r="E180" s="13">
        <f>IF(C180="N/A", 0, INDEX('Probability Tables'!$J$18:$J$19, MATCH(C180, 'Probability Tables'!$A$18:$A$19, 0)))</f>
        <v>-0.16113204070663512</v>
      </c>
      <c r="F180" s="13">
        <f>'Probability Tables'!$E$3</f>
        <v>-0.48424598596127871</v>
      </c>
      <c r="G180" s="16">
        <f>SUM(D180:F180)</f>
        <v>-2.3739585942744372</v>
      </c>
      <c r="H180" s="14">
        <f>IF(B180="N/A", 0, INDEX('Probability Tables'!$K$10:$K$12, MATCH(B180, 'Probability Tables'!$A$10:$A$12, 0)))</f>
        <v>-1.3662076025531533</v>
      </c>
      <c r="I180" s="14">
        <f>IF(C180="N/A", 0, INDEX('Probability Tables'!$K$18:$K$19, MATCH(C180, 'Probability Tables'!$A$18:$A$19, 0)))</f>
        <v>-1.140161291580982</v>
      </c>
      <c r="J180" s="14">
        <f>'Probability Tables'!$E$4</f>
        <v>-0.95753369040820424</v>
      </c>
      <c r="K180" s="16">
        <f>SUM(H180:J180)</f>
        <v>-3.4639025845423395</v>
      </c>
      <c r="L180" s="15">
        <f>EXP(G180)/(EXP(G180)+EXP(K180))*100</f>
        <v>74.837117446257906</v>
      </c>
      <c r="M180" s="15">
        <f>EXP(K180)/(EXP(K180)+EXP(G180))*100</f>
        <v>25.162882553742101</v>
      </c>
      <c r="N180" s="17">
        <f t="shared" si="2"/>
        <v>0</v>
      </c>
      <c r="O180" s="17">
        <v>0</v>
      </c>
    </row>
    <row r="181" spans="1:15" x14ac:dyDescent="0.25">
      <c r="A181" t="s">
        <v>279</v>
      </c>
      <c r="B181">
        <v>3</v>
      </c>
      <c r="C181" t="s">
        <v>13</v>
      </c>
      <c r="D181" s="13">
        <f>IF(B181="N/A", 0, INDEX('Probability Tables'!$J$10:$J$12, MATCH(B181, 'Probability Tables'!$A$10:$A$12, 0)))</f>
        <v>-0.39196962663327978</v>
      </c>
      <c r="E181" s="13">
        <f>IF(C181="N/A", 0, INDEX('Probability Tables'!$J$18:$J$19, MATCH(C181, 'Probability Tables'!$A$18:$A$19, 0)))</f>
        <v>-0.16113204070663512</v>
      </c>
      <c r="F181" s="13">
        <f>'Probability Tables'!$E$3</f>
        <v>-0.48424598596127871</v>
      </c>
      <c r="G181" s="16">
        <f>SUM(D181:F181)</f>
        <v>-1.0373476533011936</v>
      </c>
      <c r="H181" s="14">
        <f>IF(B181="N/A", 0, INDEX('Probability Tables'!$K$10:$K$12, MATCH(B181, 'Probability Tables'!$A$10:$A$12, 0)))</f>
        <v>-1.0560526742493137</v>
      </c>
      <c r="I181" s="14">
        <f>IF(C181="N/A", 0, INDEX('Probability Tables'!$K$18:$K$19, MATCH(C181, 'Probability Tables'!$A$18:$A$19, 0)))</f>
        <v>-1.140161291580982</v>
      </c>
      <c r="J181" s="14">
        <f>'Probability Tables'!$E$4</f>
        <v>-0.95753369040820424</v>
      </c>
      <c r="K181" s="16">
        <f>SUM(H181:J181)</f>
        <v>-3.1537476562385001</v>
      </c>
      <c r="L181" s="15">
        <f>EXP(G181)/(EXP(G181)+EXP(K181))*100</f>
        <v>89.248698327567837</v>
      </c>
      <c r="M181" s="15">
        <f>EXP(K181)/(EXP(K181)+EXP(G181))*100</f>
        <v>10.75130167243216</v>
      </c>
      <c r="N181" s="17">
        <f t="shared" si="2"/>
        <v>0</v>
      </c>
      <c r="O181" s="17">
        <v>0</v>
      </c>
    </row>
    <row r="182" spans="1:15" x14ac:dyDescent="0.25">
      <c r="A182" t="s">
        <v>281</v>
      </c>
      <c r="B182">
        <v>3</v>
      </c>
      <c r="C182" t="s">
        <v>17</v>
      </c>
      <c r="D182" s="13">
        <f>IF(B182="N/A", 0, INDEX('Probability Tables'!$J$10:$J$12, MATCH(B182, 'Probability Tables'!$A$10:$A$12, 0)))</f>
        <v>-0.39196962663327978</v>
      </c>
      <c r="E182" s="13">
        <f>IF(C182="N/A", 0, INDEX('Probability Tables'!$J$18:$J$19, MATCH(C182, 'Probability Tables'!$A$18:$A$19, 0)))</f>
        <v>-1.9050155618886613</v>
      </c>
      <c r="F182" s="13">
        <f>'Probability Tables'!$E$3</f>
        <v>-0.48424598596127871</v>
      </c>
      <c r="G182" s="16">
        <f>SUM(D182:F182)</f>
        <v>-2.7812311744832199</v>
      </c>
      <c r="H182" s="14">
        <f>IF(B182="N/A", 0, INDEX('Probability Tables'!$K$10:$K$12, MATCH(B182, 'Probability Tables'!$A$10:$A$12, 0)))</f>
        <v>-1.0560526742493137</v>
      </c>
      <c r="I182" s="14">
        <f>IF(C182="N/A", 0, INDEX('Probability Tables'!$K$18:$K$19, MATCH(C182, 'Probability Tables'!$A$18:$A$19, 0)))</f>
        <v>-0.38532054201569693</v>
      </c>
      <c r="J182" s="14">
        <f>'Probability Tables'!$E$4</f>
        <v>-0.95753369040820424</v>
      </c>
      <c r="K182" s="16">
        <f>SUM(H182:J182)</f>
        <v>-2.3989069066732149</v>
      </c>
      <c r="L182" s="15">
        <f>EXP(G182)/(EXP(G182)+EXP(K182))*100</f>
        <v>40.556643446944641</v>
      </c>
      <c r="M182" s="15">
        <f>EXP(K182)/(EXP(K182)+EXP(G182))*100</f>
        <v>59.443356553055359</v>
      </c>
      <c r="N182" s="17">
        <f t="shared" si="2"/>
        <v>1</v>
      </c>
      <c r="O182" s="17">
        <v>0</v>
      </c>
    </row>
    <row r="183" spans="1:15" x14ac:dyDescent="0.25">
      <c r="A183" t="s">
        <v>282</v>
      </c>
      <c r="B183">
        <v>2</v>
      </c>
      <c r="C183" t="s">
        <v>13</v>
      </c>
      <c r="D183" s="13">
        <f>IF(B183="N/A", 0, INDEX('Probability Tables'!$J$10:$J$12, MATCH(B183, 'Probability Tables'!$A$10:$A$12, 0)))</f>
        <v>-1.7285805676065233</v>
      </c>
      <c r="E183" s="13">
        <f>IF(C183="N/A", 0, INDEX('Probability Tables'!$J$18:$J$19, MATCH(C183, 'Probability Tables'!$A$18:$A$19, 0)))</f>
        <v>-0.16113204070663512</v>
      </c>
      <c r="F183" s="13">
        <f>'Probability Tables'!$E$3</f>
        <v>-0.48424598596127871</v>
      </c>
      <c r="G183" s="16">
        <f>SUM(D183:F183)</f>
        <v>-2.3739585942744372</v>
      </c>
      <c r="H183" s="14">
        <f>IF(B183="N/A", 0, INDEX('Probability Tables'!$K$10:$K$12, MATCH(B183, 'Probability Tables'!$A$10:$A$12, 0)))</f>
        <v>-1.3662076025531533</v>
      </c>
      <c r="I183" s="14">
        <f>IF(C183="N/A", 0, INDEX('Probability Tables'!$K$18:$K$19, MATCH(C183, 'Probability Tables'!$A$18:$A$19, 0)))</f>
        <v>-1.140161291580982</v>
      </c>
      <c r="J183" s="14">
        <f>'Probability Tables'!$E$4</f>
        <v>-0.95753369040820424</v>
      </c>
      <c r="K183" s="16">
        <f>SUM(H183:J183)</f>
        <v>-3.4639025845423395</v>
      </c>
      <c r="L183" s="15">
        <f>EXP(G183)/(EXP(G183)+EXP(K183))*100</f>
        <v>74.837117446257906</v>
      </c>
      <c r="M183" s="15">
        <f>EXP(K183)/(EXP(K183)+EXP(G183))*100</f>
        <v>25.162882553742101</v>
      </c>
      <c r="N183" s="17">
        <f t="shared" si="2"/>
        <v>0</v>
      </c>
      <c r="O183" s="17">
        <v>0</v>
      </c>
    </row>
    <row r="184" spans="1:15" x14ac:dyDescent="0.25">
      <c r="A184" t="s">
        <v>284</v>
      </c>
      <c r="B184">
        <v>3</v>
      </c>
      <c r="C184" t="s">
        <v>13</v>
      </c>
      <c r="D184" s="13">
        <f>IF(B184="N/A", 0, INDEX('Probability Tables'!$J$10:$J$12, MATCH(B184, 'Probability Tables'!$A$10:$A$12, 0)))</f>
        <v>-0.39196962663327978</v>
      </c>
      <c r="E184" s="13">
        <f>IF(C184="N/A", 0, INDEX('Probability Tables'!$J$18:$J$19, MATCH(C184, 'Probability Tables'!$A$18:$A$19, 0)))</f>
        <v>-0.16113204070663512</v>
      </c>
      <c r="F184" s="13">
        <f>'Probability Tables'!$E$3</f>
        <v>-0.48424598596127871</v>
      </c>
      <c r="G184" s="16">
        <f>SUM(D184:F184)</f>
        <v>-1.0373476533011936</v>
      </c>
      <c r="H184" s="14">
        <f>IF(B184="N/A", 0, INDEX('Probability Tables'!$K$10:$K$12, MATCH(B184, 'Probability Tables'!$A$10:$A$12, 0)))</f>
        <v>-1.0560526742493137</v>
      </c>
      <c r="I184" s="14">
        <f>IF(C184="N/A", 0, INDEX('Probability Tables'!$K$18:$K$19, MATCH(C184, 'Probability Tables'!$A$18:$A$19, 0)))</f>
        <v>-1.140161291580982</v>
      </c>
      <c r="J184" s="14">
        <f>'Probability Tables'!$E$4</f>
        <v>-0.95753369040820424</v>
      </c>
      <c r="K184" s="16">
        <f>SUM(H184:J184)</f>
        <v>-3.1537476562385001</v>
      </c>
      <c r="L184" s="15">
        <f>EXP(G184)/(EXP(G184)+EXP(K184))*100</f>
        <v>89.248698327567837</v>
      </c>
      <c r="M184" s="15">
        <f>EXP(K184)/(EXP(K184)+EXP(G184))*100</f>
        <v>10.75130167243216</v>
      </c>
      <c r="N184" s="17">
        <f t="shared" si="2"/>
        <v>0</v>
      </c>
      <c r="O184" s="17">
        <v>0</v>
      </c>
    </row>
    <row r="185" spans="1:15" x14ac:dyDescent="0.25">
      <c r="A185" t="s">
        <v>285</v>
      </c>
      <c r="B185">
        <v>2</v>
      </c>
      <c r="C185" t="s">
        <v>13</v>
      </c>
      <c r="D185" s="13">
        <f>IF(B185="N/A", 0, INDEX('Probability Tables'!$J$10:$J$12, MATCH(B185, 'Probability Tables'!$A$10:$A$12, 0)))</f>
        <v>-1.7285805676065233</v>
      </c>
      <c r="E185" s="13">
        <f>IF(C185="N/A", 0, INDEX('Probability Tables'!$J$18:$J$19, MATCH(C185, 'Probability Tables'!$A$18:$A$19, 0)))</f>
        <v>-0.16113204070663512</v>
      </c>
      <c r="F185" s="13">
        <f>'Probability Tables'!$E$3</f>
        <v>-0.48424598596127871</v>
      </c>
      <c r="G185" s="16">
        <f>SUM(D185:F185)</f>
        <v>-2.3739585942744372</v>
      </c>
      <c r="H185" s="14">
        <f>IF(B185="N/A", 0, INDEX('Probability Tables'!$K$10:$K$12, MATCH(B185, 'Probability Tables'!$A$10:$A$12, 0)))</f>
        <v>-1.3662076025531533</v>
      </c>
      <c r="I185" s="14">
        <f>IF(C185="N/A", 0, INDEX('Probability Tables'!$K$18:$K$19, MATCH(C185, 'Probability Tables'!$A$18:$A$19, 0)))</f>
        <v>-1.140161291580982</v>
      </c>
      <c r="J185" s="14">
        <f>'Probability Tables'!$E$4</f>
        <v>-0.95753369040820424</v>
      </c>
      <c r="K185" s="16">
        <f>SUM(H185:J185)</f>
        <v>-3.4639025845423395</v>
      </c>
      <c r="L185" s="15">
        <f>EXP(G185)/(EXP(G185)+EXP(K185))*100</f>
        <v>74.837117446257906</v>
      </c>
      <c r="M185" s="15">
        <f>EXP(K185)/(EXP(K185)+EXP(G185))*100</f>
        <v>25.162882553742101</v>
      </c>
      <c r="N185" s="17">
        <f t="shared" si="2"/>
        <v>0</v>
      </c>
      <c r="O185" s="17">
        <v>1</v>
      </c>
    </row>
    <row r="186" spans="1:15" x14ac:dyDescent="0.25">
      <c r="A186" t="s">
        <v>287</v>
      </c>
      <c r="B186">
        <v>3</v>
      </c>
      <c r="C186" t="s">
        <v>17</v>
      </c>
      <c r="D186" s="13">
        <f>IF(B186="N/A", 0, INDEX('Probability Tables'!$J$10:$J$12, MATCH(B186, 'Probability Tables'!$A$10:$A$12, 0)))</f>
        <v>-0.39196962663327978</v>
      </c>
      <c r="E186" s="13">
        <f>IF(C186="N/A", 0, INDEX('Probability Tables'!$J$18:$J$19, MATCH(C186, 'Probability Tables'!$A$18:$A$19, 0)))</f>
        <v>-1.9050155618886613</v>
      </c>
      <c r="F186" s="13">
        <f>'Probability Tables'!$E$3</f>
        <v>-0.48424598596127871</v>
      </c>
      <c r="G186" s="16">
        <f>SUM(D186:F186)</f>
        <v>-2.7812311744832199</v>
      </c>
      <c r="H186" s="14">
        <f>IF(B186="N/A", 0, INDEX('Probability Tables'!$K$10:$K$12, MATCH(B186, 'Probability Tables'!$A$10:$A$12, 0)))</f>
        <v>-1.0560526742493137</v>
      </c>
      <c r="I186" s="14">
        <f>IF(C186="N/A", 0, INDEX('Probability Tables'!$K$18:$K$19, MATCH(C186, 'Probability Tables'!$A$18:$A$19, 0)))</f>
        <v>-0.38532054201569693</v>
      </c>
      <c r="J186" s="14">
        <f>'Probability Tables'!$E$4</f>
        <v>-0.95753369040820424</v>
      </c>
      <c r="K186" s="16">
        <f>SUM(H186:J186)</f>
        <v>-2.3989069066732149</v>
      </c>
      <c r="L186" s="15">
        <f>EXP(G186)/(EXP(G186)+EXP(K186))*100</f>
        <v>40.556643446944641</v>
      </c>
      <c r="M186" s="15">
        <f>EXP(K186)/(EXP(K186)+EXP(G186))*100</f>
        <v>59.443356553055359</v>
      </c>
      <c r="N186" s="17">
        <f t="shared" si="2"/>
        <v>1</v>
      </c>
      <c r="O186" s="17">
        <v>1</v>
      </c>
    </row>
    <row r="187" spans="1:15" x14ac:dyDescent="0.25">
      <c r="A187" t="s">
        <v>288</v>
      </c>
      <c r="B187">
        <v>1</v>
      </c>
      <c r="C187" t="s">
        <v>13</v>
      </c>
      <c r="D187" s="13">
        <f>IF(B187="N/A", 0, INDEX('Probability Tables'!$J$10:$J$12, MATCH(B187, 'Probability Tables'!$A$10:$A$12, 0)))</f>
        <v>-1.9190988916046565</v>
      </c>
      <c r="E187" s="13">
        <f>IF(C187="N/A", 0, INDEX('Probability Tables'!$J$18:$J$19, MATCH(C187, 'Probability Tables'!$A$18:$A$19, 0)))</f>
        <v>-0.16113204070663512</v>
      </c>
      <c r="F187" s="13">
        <f>'Probability Tables'!$E$3</f>
        <v>-0.48424598596127871</v>
      </c>
      <c r="G187" s="16">
        <f>SUM(D187:F187)</f>
        <v>-2.5644769182725704</v>
      </c>
      <c r="H187" s="14">
        <f>IF(B187="N/A", 0, INDEX('Probability Tables'!$K$10:$K$12, MATCH(B187, 'Probability Tables'!$A$10:$A$12, 0)))</f>
        <v>-0.92356349120323478</v>
      </c>
      <c r="I187" s="14">
        <f>IF(C187="N/A", 0, INDEX('Probability Tables'!$K$18:$K$19, MATCH(C187, 'Probability Tables'!$A$18:$A$19, 0)))</f>
        <v>-1.140161291580982</v>
      </c>
      <c r="J187" s="14">
        <f>'Probability Tables'!$E$4</f>
        <v>-0.95753369040820424</v>
      </c>
      <c r="K187" s="16">
        <f>SUM(H187:J187)</f>
        <v>-3.0212584731924208</v>
      </c>
      <c r="L187" s="15">
        <f>EXP(G187)/(EXP(G187)+EXP(K187))*100</f>
        <v>61.22503943554608</v>
      </c>
      <c r="M187" s="15">
        <f>EXP(K187)/(EXP(K187)+EXP(G187))*100</f>
        <v>38.77496056445392</v>
      </c>
      <c r="N187" s="17">
        <f t="shared" si="2"/>
        <v>0</v>
      </c>
      <c r="O187" s="17">
        <v>0</v>
      </c>
    </row>
    <row r="188" spans="1:15" x14ac:dyDescent="0.25">
      <c r="A188" t="s">
        <v>290</v>
      </c>
      <c r="B188">
        <v>3</v>
      </c>
      <c r="C188" t="s">
        <v>17</v>
      </c>
      <c r="D188" s="13">
        <f>IF(B188="N/A", 0, INDEX('Probability Tables'!$J$10:$J$12, MATCH(B188, 'Probability Tables'!$A$10:$A$12, 0)))</f>
        <v>-0.39196962663327978</v>
      </c>
      <c r="E188" s="13">
        <f>IF(C188="N/A", 0, INDEX('Probability Tables'!$J$18:$J$19, MATCH(C188, 'Probability Tables'!$A$18:$A$19, 0)))</f>
        <v>-1.9050155618886613</v>
      </c>
      <c r="F188" s="13">
        <f>'Probability Tables'!$E$3</f>
        <v>-0.48424598596127871</v>
      </c>
      <c r="G188" s="16">
        <f>SUM(D188:F188)</f>
        <v>-2.7812311744832199</v>
      </c>
      <c r="H188" s="14">
        <f>IF(B188="N/A", 0, INDEX('Probability Tables'!$K$10:$K$12, MATCH(B188, 'Probability Tables'!$A$10:$A$12, 0)))</f>
        <v>-1.0560526742493137</v>
      </c>
      <c r="I188" s="14">
        <f>IF(C188="N/A", 0, INDEX('Probability Tables'!$K$18:$K$19, MATCH(C188, 'Probability Tables'!$A$18:$A$19, 0)))</f>
        <v>-0.38532054201569693</v>
      </c>
      <c r="J188" s="14">
        <f>'Probability Tables'!$E$4</f>
        <v>-0.95753369040820424</v>
      </c>
      <c r="K188" s="16">
        <f>SUM(H188:J188)</f>
        <v>-2.3989069066732149</v>
      </c>
      <c r="L188" s="15">
        <f>EXP(G188)/(EXP(G188)+EXP(K188))*100</f>
        <v>40.556643446944641</v>
      </c>
      <c r="M188" s="15">
        <f>EXP(K188)/(EXP(K188)+EXP(G188))*100</f>
        <v>59.443356553055359</v>
      </c>
      <c r="N188" s="17">
        <f t="shared" si="2"/>
        <v>1</v>
      </c>
      <c r="O188" s="17">
        <v>1</v>
      </c>
    </row>
    <row r="189" spans="1:15" x14ac:dyDescent="0.25">
      <c r="A189" t="s">
        <v>291</v>
      </c>
      <c r="B189">
        <v>1</v>
      </c>
      <c r="C189" t="s">
        <v>13</v>
      </c>
      <c r="D189" s="13">
        <f>IF(B189="N/A", 0, INDEX('Probability Tables'!$J$10:$J$12, MATCH(B189, 'Probability Tables'!$A$10:$A$12, 0)))</f>
        <v>-1.9190988916046565</v>
      </c>
      <c r="E189" s="13">
        <f>IF(C189="N/A", 0, INDEX('Probability Tables'!$J$18:$J$19, MATCH(C189, 'Probability Tables'!$A$18:$A$19, 0)))</f>
        <v>-0.16113204070663512</v>
      </c>
      <c r="F189" s="13">
        <f>'Probability Tables'!$E$3</f>
        <v>-0.48424598596127871</v>
      </c>
      <c r="G189" s="16">
        <f>SUM(D189:F189)</f>
        <v>-2.5644769182725704</v>
      </c>
      <c r="H189" s="14">
        <f>IF(B189="N/A", 0, INDEX('Probability Tables'!$K$10:$K$12, MATCH(B189, 'Probability Tables'!$A$10:$A$12, 0)))</f>
        <v>-0.92356349120323478</v>
      </c>
      <c r="I189" s="14">
        <f>IF(C189="N/A", 0, INDEX('Probability Tables'!$K$18:$K$19, MATCH(C189, 'Probability Tables'!$A$18:$A$19, 0)))</f>
        <v>-1.140161291580982</v>
      </c>
      <c r="J189" s="14">
        <f>'Probability Tables'!$E$4</f>
        <v>-0.95753369040820424</v>
      </c>
      <c r="K189" s="16">
        <f>SUM(H189:J189)</f>
        <v>-3.0212584731924208</v>
      </c>
      <c r="L189" s="15">
        <f>EXP(G189)/(EXP(G189)+EXP(K189))*100</f>
        <v>61.22503943554608</v>
      </c>
      <c r="M189" s="15">
        <f>EXP(K189)/(EXP(K189)+EXP(G189))*100</f>
        <v>38.77496056445392</v>
      </c>
      <c r="N189" s="17">
        <f t="shared" si="2"/>
        <v>0</v>
      </c>
      <c r="O189" s="17">
        <v>1</v>
      </c>
    </row>
    <row r="190" spans="1:15" x14ac:dyDescent="0.25">
      <c r="A190" t="s">
        <v>292</v>
      </c>
      <c r="B190">
        <v>3</v>
      </c>
      <c r="C190" t="s">
        <v>13</v>
      </c>
      <c r="D190" s="13">
        <f>IF(B190="N/A", 0, INDEX('Probability Tables'!$J$10:$J$12, MATCH(B190, 'Probability Tables'!$A$10:$A$12, 0)))</f>
        <v>-0.39196962663327978</v>
      </c>
      <c r="E190" s="13">
        <f>IF(C190="N/A", 0, INDEX('Probability Tables'!$J$18:$J$19, MATCH(C190, 'Probability Tables'!$A$18:$A$19, 0)))</f>
        <v>-0.16113204070663512</v>
      </c>
      <c r="F190" s="13">
        <f>'Probability Tables'!$E$3</f>
        <v>-0.48424598596127871</v>
      </c>
      <c r="G190" s="16">
        <f>SUM(D190:F190)</f>
        <v>-1.0373476533011936</v>
      </c>
      <c r="H190" s="14">
        <f>IF(B190="N/A", 0, INDEX('Probability Tables'!$K$10:$K$12, MATCH(B190, 'Probability Tables'!$A$10:$A$12, 0)))</f>
        <v>-1.0560526742493137</v>
      </c>
      <c r="I190" s="14">
        <f>IF(C190="N/A", 0, INDEX('Probability Tables'!$K$18:$K$19, MATCH(C190, 'Probability Tables'!$A$18:$A$19, 0)))</f>
        <v>-1.140161291580982</v>
      </c>
      <c r="J190" s="14">
        <f>'Probability Tables'!$E$4</f>
        <v>-0.95753369040820424</v>
      </c>
      <c r="K190" s="16">
        <f>SUM(H190:J190)</f>
        <v>-3.1537476562385001</v>
      </c>
      <c r="L190" s="15">
        <f>EXP(G190)/(EXP(G190)+EXP(K190))*100</f>
        <v>89.248698327567837</v>
      </c>
      <c r="M190" s="15">
        <f>EXP(K190)/(EXP(K190)+EXP(G190))*100</f>
        <v>10.75130167243216</v>
      </c>
      <c r="N190" s="17">
        <f t="shared" si="2"/>
        <v>0</v>
      </c>
      <c r="O190" s="17">
        <v>0</v>
      </c>
    </row>
    <row r="191" spans="1:15" x14ac:dyDescent="0.25">
      <c r="A191" t="s">
        <v>293</v>
      </c>
      <c r="B191">
        <v>3</v>
      </c>
      <c r="C191" t="s">
        <v>13</v>
      </c>
      <c r="D191" s="13">
        <f>IF(B191="N/A", 0, INDEX('Probability Tables'!$J$10:$J$12, MATCH(B191, 'Probability Tables'!$A$10:$A$12, 0)))</f>
        <v>-0.39196962663327978</v>
      </c>
      <c r="E191" s="13">
        <f>IF(C191="N/A", 0, INDEX('Probability Tables'!$J$18:$J$19, MATCH(C191, 'Probability Tables'!$A$18:$A$19, 0)))</f>
        <v>-0.16113204070663512</v>
      </c>
      <c r="F191" s="13">
        <f>'Probability Tables'!$E$3</f>
        <v>-0.48424598596127871</v>
      </c>
      <c r="G191" s="16">
        <f>SUM(D191:F191)</f>
        <v>-1.0373476533011936</v>
      </c>
      <c r="H191" s="14">
        <f>IF(B191="N/A", 0, INDEX('Probability Tables'!$K$10:$K$12, MATCH(B191, 'Probability Tables'!$A$10:$A$12, 0)))</f>
        <v>-1.0560526742493137</v>
      </c>
      <c r="I191" s="14">
        <f>IF(C191="N/A", 0, INDEX('Probability Tables'!$K$18:$K$19, MATCH(C191, 'Probability Tables'!$A$18:$A$19, 0)))</f>
        <v>-1.140161291580982</v>
      </c>
      <c r="J191" s="14">
        <f>'Probability Tables'!$E$4</f>
        <v>-0.95753369040820424</v>
      </c>
      <c r="K191" s="16">
        <f>SUM(H191:J191)</f>
        <v>-3.1537476562385001</v>
      </c>
      <c r="L191" s="15">
        <f>EXP(G191)/(EXP(G191)+EXP(K191))*100</f>
        <v>89.248698327567837</v>
      </c>
      <c r="M191" s="15">
        <f>EXP(K191)/(EXP(K191)+EXP(G191))*100</f>
        <v>10.75130167243216</v>
      </c>
      <c r="N191" s="17">
        <f t="shared" si="2"/>
        <v>0</v>
      </c>
      <c r="O191" s="17">
        <v>0</v>
      </c>
    </row>
    <row r="192" spans="1:15" x14ac:dyDescent="0.25">
      <c r="A192" t="s">
        <v>294</v>
      </c>
      <c r="B192">
        <v>2</v>
      </c>
      <c r="C192" t="s">
        <v>17</v>
      </c>
      <c r="D192" s="13">
        <f>IF(B192="N/A", 0, INDEX('Probability Tables'!$J$10:$J$12, MATCH(B192, 'Probability Tables'!$A$10:$A$12, 0)))</f>
        <v>-1.7285805676065233</v>
      </c>
      <c r="E192" s="13">
        <f>IF(C192="N/A", 0, INDEX('Probability Tables'!$J$18:$J$19, MATCH(C192, 'Probability Tables'!$A$18:$A$19, 0)))</f>
        <v>-1.9050155618886613</v>
      </c>
      <c r="F192" s="13">
        <f>'Probability Tables'!$E$3</f>
        <v>-0.48424598596127871</v>
      </c>
      <c r="G192" s="16">
        <f>SUM(D192:F192)</f>
        <v>-4.1178421154564635</v>
      </c>
      <c r="H192" s="14">
        <f>IF(B192="N/A", 0, INDEX('Probability Tables'!$K$10:$K$12, MATCH(B192, 'Probability Tables'!$A$10:$A$12, 0)))</f>
        <v>-1.3662076025531533</v>
      </c>
      <c r="I192" s="14">
        <f>IF(C192="N/A", 0, INDEX('Probability Tables'!$K$18:$K$19, MATCH(C192, 'Probability Tables'!$A$18:$A$19, 0)))</f>
        <v>-0.38532054201569693</v>
      </c>
      <c r="J192" s="14">
        <f>'Probability Tables'!$E$4</f>
        <v>-0.95753369040820424</v>
      </c>
      <c r="K192" s="16">
        <f>SUM(H192:J192)</f>
        <v>-2.7090618349770543</v>
      </c>
      <c r="L192" s="15">
        <f>EXP(G192)/(EXP(G192)+EXP(K192))*100</f>
        <v>19.642650943541177</v>
      </c>
      <c r="M192" s="15">
        <f>EXP(K192)/(EXP(K192)+EXP(G192))*100</f>
        <v>80.357349056458816</v>
      </c>
      <c r="N192" s="17">
        <f t="shared" si="2"/>
        <v>1</v>
      </c>
      <c r="O192" s="17">
        <v>1</v>
      </c>
    </row>
    <row r="193" spans="1:15" x14ac:dyDescent="0.25">
      <c r="A193" t="s">
        <v>295</v>
      </c>
      <c r="B193">
        <v>2</v>
      </c>
      <c r="C193" t="s">
        <v>13</v>
      </c>
      <c r="D193" s="13">
        <f>IF(B193="N/A", 0, INDEX('Probability Tables'!$J$10:$J$12, MATCH(B193, 'Probability Tables'!$A$10:$A$12, 0)))</f>
        <v>-1.7285805676065233</v>
      </c>
      <c r="E193" s="13">
        <f>IF(C193="N/A", 0, INDEX('Probability Tables'!$J$18:$J$19, MATCH(C193, 'Probability Tables'!$A$18:$A$19, 0)))</f>
        <v>-0.16113204070663512</v>
      </c>
      <c r="F193" s="13">
        <f>'Probability Tables'!$E$3</f>
        <v>-0.48424598596127871</v>
      </c>
      <c r="G193" s="16">
        <f>SUM(D193:F193)</f>
        <v>-2.3739585942744372</v>
      </c>
      <c r="H193" s="14">
        <f>IF(B193="N/A", 0, INDEX('Probability Tables'!$K$10:$K$12, MATCH(B193, 'Probability Tables'!$A$10:$A$12, 0)))</f>
        <v>-1.3662076025531533</v>
      </c>
      <c r="I193" s="14">
        <f>IF(C193="N/A", 0, INDEX('Probability Tables'!$K$18:$K$19, MATCH(C193, 'Probability Tables'!$A$18:$A$19, 0)))</f>
        <v>-1.140161291580982</v>
      </c>
      <c r="J193" s="14">
        <f>'Probability Tables'!$E$4</f>
        <v>-0.95753369040820424</v>
      </c>
      <c r="K193" s="16">
        <f>SUM(H193:J193)</f>
        <v>-3.4639025845423395</v>
      </c>
      <c r="L193" s="15">
        <f>EXP(G193)/(EXP(G193)+EXP(K193))*100</f>
        <v>74.837117446257906</v>
      </c>
      <c r="M193" s="15">
        <f>EXP(K193)/(EXP(K193)+EXP(G193))*100</f>
        <v>25.162882553742101</v>
      </c>
      <c r="N193" s="17">
        <f t="shared" si="2"/>
        <v>0</v>
      </c>
      <c r="O193" s="17">
        <v>0</v>
      </c>
    </row>
    <row r="194" spans="1:15" x14ac:dyDescent="0.25">
      <c r="A194" t="s">
        <v>296</v>
      </c>
      <c r="B194">
        <v>3</v>
      </c>
      <c r="C194" t="s">
        <v>17</v>
      </c>
      <c r="D194" s="13">
        <f>IF(B194="N/A", 0, INDEX('Probability Tables'!$J$10:$J$12, MATCH(B194, 'Probability Tables'!$A$10:$A$12, 0)))</f>
        <v>-0.39196962663327978</v>
      </c>
      <c r="E194" s="13">
        <f>IF(C194="N/A", 0, INDEX('Probability Tables'!$J$18:$J$19, MATCH(C194, 'Probability Tables'!$A$18:$A$19, 0)))</f>
        <v>-1.9050155618886613</v>
      </c>
      <c r="F194" s="13">
        <f>'Probability Tables'!$E$3</f>
        <v>-0.48424598596127871</v>
      </c>
      <c r="G194" s="16">
        <f>SUM(D194:F194)</f>
        <v>-2.7812311744832199</v>
      </c>
      <c r="H194" s="14">
        <f>IF(B194="N/A", 0, INDEX('Probability Tables'!$K$10:$K$12, MATCH(B194, 'Probability Tables'!$A$10:$A$12, 0)))</f>
        <v>-1.0560526742493137</v>
      </c>
      <c r="I194" s="14">
        <f>IF(C194="N/A", 0, INDEX('Probability Tables'!$K$18:$K$19, MATCH(C194, 'Probability Tables'!$A$18:$A$19, 0)))</f>
        <v>-0.38532054201569693</v>
      </c>
      <c r="J194" s="14">
        <f>'Probability Tables'!$E$4</f>
        <v>-0.95753369040820424</v>
      </c>
      <c r="K194" s="16">
        <f>SUM(H194:J194)</f>
        <v>-2.3989069066732149</v>
      </c>
      <c r="L194" s="15">
        <f>EXP(G194)/(EXP(G194)+EXP(K194))*100</f>
        <v>40.556643446944641</v>
      </c>
      <c r="M194" s="15">
        <f>EXP(K194)/(EXP(K194)+EXP(G194))*100</f>
        <v>59.443356553055359</v>
      </c>
      <c r="N194" s="17">
        <f t="shared" si="2"/>
        <v>1</v>
      </c>
      <c r="O194" s="17">
        <v>1</v>
      </c>
    </row>
    <row r="195" spans="1:15" x14ac:dyDescent="0.25">
      <c r="A195" t="s">
        <v>297</v>
      </c>
      <c r="B195">
        <v>2</v>
      </c>
      <c r="C195" t="s">
        <v>13</v>
      </c>
      <c r="D195" s="13">
        <f>IF(B195="N/A", 0, INDEX('Probability Tables'!$J$10:$J$12, MATCH(B195, 'Probability Tables'!$A$10:$A$12, 0)))</f>
        <v>-1.7285805676065233</v>
      </c>
      <c r="E195" s="13">
        <f>IF(C195="N/A", 0, INDEX('Probability Tables'!$J$18:$J$19, MATCH(C195, 'Probability Tables'!$A$18:$A$19, 0)))</f>
        <v>-0.16113204070663512</v>
      </c>
      <c r="F195" s="13">
        <f>'Probability Tables'!$E$3</f>
        <v>-0.48424598596127871</v>
      </c>
      <c r="G195" s="16">
        <f>SUM(D195:F195)</f>
        <v>-2.3739585942744372</v>
      </c>
      <c r="H195" s="14">
        <f>IF(B195="N/A", 0, INDEX('Probability Tables'!$K$10:$K$12, MATCH(B195, 'Probability Tables'!$A$10:$A$12, 0)))</f>
        <v>-1.3662076025531533</v>
      </c>
      <c r="I195" s="14">
        <f>IF(C195="N/A", 0, INDEX('Probability Tables'!$K$18:$K$19, MATCH(C195, 'Probability Tables'!$A$18:$A$19, 0)))</f>
        <v>-1.140161291580982</v>
      </c>
      <c r="J195" s="14">
        <f>'Probability Tables'!$E$4</f>
        <v>-0.95753369040820424</v>
      </c>
      <c r="K195" s="16">
        <f>SUM(H195:J195)</f>
        <v>-3.4639025845423395</v>
      </c>
      <c r="L195" s="15">
        <f>EXP(G195)/(EXP(G195)+EXP(K195))*100</f>
        <v>74.837117446257906</v>
      </c>
      <c r="M195" s="15">
        <f>EXP(K195)/(EXP(K195)+EXP(G195))*100</f>
        <v>25.162882553742101</v>
      </c>
      <c r="N195" s="17">
        <f t="shared" ref="N195:N258" si="3">IF(L195&gt;M195, 0, 1)</f>
        <v>0</v>
      </c>
      <c r="O195" s="17">
        <v>1</v>
      </c>
    </row>
    <row r="196" spans="1:15" x14ac:dyDescent="0.25">
      <c r="A196" t="s">
        <v>298</v>
      </c>
      <c r="B196">
        <v>1</v>
      </c>
      <c r="C196" t="s">
        <v>17</v>
      </c>
      <c r="D196" s="13">
        <f>IF(B196="N/A", 0, INDEX('Probability Tables'!$J$10:$J$12, MATCH(B196, 'Probability Tables'!$A$10:$A$12, 0)))</f>
        <v>-1.9190988916046565</v>
      </c>
      <c r="E196" s="13">
        <f>IF(C196="N/A", 0, INDEX('Probability Tables'!$J$18:$J$19, MATCH(C196, 'Probability Tables'!$A$18:$A$19, 0)))</f>
        <v>-1.9050155618886613</v>
      </c>
      <c r="F196" s="13">
        <f>'Probability Tables'!$E$3</f>
        <v>-0.48424598596127871</v>
      </c>
      <c r="G196" s="16">
        <f>SUM(D196:F196)</f>
        <v>-4.3083604394545967</v>
      </c>
      <c r="H196" s="14">
        <f>IF(B196="N/A", 0, INDEX('Probability Tables'!$K$10:$K$12, MATCH(B196, 'Probability Tables'!$A$10:$A$12, 0)))</f>
        <v>-0.92356349120323478</v>
      </c>
      <c r="I196" s="14">
        <f>IF(C196="N/A", 0, INDEX('Probability Tables'!$K$18:$K$19, MATCH(C196, 'Probability Tables'!$A$18:$A$19, 0)))</f>
        <v>-0.38532054201569693</v>
      </c>
      <c r="J196" s="14">
        <f>'Probability Tables'!$E$4</f>
        <v>-0.95753369040820424</v>
      </c>
      <c r="K196" s="16">
        <f>SUM(H196:J196)</f>
        <v>-2.2664177236271361</v>
      </c>
      <c r="L196" s="15">
        <f>EXP(G196)/(EXP(G196)+EXP(K196))*100</f>
        <v>11.486906021130352</v>
      </c>
      <c r="M196" s="15">
        <f>EXP(K196)/(EXP(K196)+EXP(G196))*100</f>
        <v>88.513093978869648</v>
      </c>
      <c r="N196" s="17">
        <f t="shared" si="3"/>
        <v>1</v>
      </c>
      <c r="O196" s="17">
        <v>1</v>
      </c>
    </row>
    <row r="197" spans="1:15" x14ac:dyDescent="0.25">
      <c r="A197" t="s">
        <v>301</v>
      </c>
      <c r="B197">
        <v>1</v>
      </c>
      <c r="C197" t="s">
        <v>17</v>
      </c>
      <c r="D197" s="13">
        <f>IF(B197="N/A", 0, INDEX('Probability Tables'!$J$10:$J$12, MATCH(B197, 'Probability Tables'!$A$10:$A$12, 0)))</f>
        <v>-1.9190988916046565</v>
      </c>
      <c r="E197" s="13">
        <f>IF(C197="N/A", 0, INDEX('Probability Tables'!$J$18:$J$19, MATCH(C197, 'Probability Tables'!$A$18:$A$19, 0)))</f>
        <v>-1.9050155618886613</v>
      </c>
      <c r="F197" s="13">
        <f>'Probability Tables'!$E$3</f>
        <v>-0.48424598596127871</v>
      </c>
      <c r="G197" s="16">
        <f>SUM(D197:F197)</f>
        <v>-4.3083604394545967</v>
      </c>
      <c r="H197" s="14">
        <f>IF(B197="N/A", 0, INDEX('Probability Tables'!$K$10:$K$12, MATCH(B197, 'Probability Tables'!$A$10:$A$12, 0)))</f>
        <v>-0.92356349120323478</v>
      </c>
      <c r="I197" s="14">
        <f>IF(C197="N/A", 0, INDEX('Probability Tables'!$K$18:$K$19, MATCH(C197, 'Probability Tables'!$A$18:$A$19, 0)))</f>
        <v>-0.38532054201569693</v>
      </c>
      <c r="J197" s="14">
        <f>'Probability Tables'!$E$4</f>
        <v>-0.95753369040820424</v>
      </c>
      <c r="K197" s="16">
        <f>SUM(H197:J197)</f>
        <v>-2.2664177236271361</v>
      </c>
      <c r="L197" s="15">
        <f>EXP(G197)/(EXP(G197)+EXP(K197))*100</f>
        <v>11.486906021130352</v>
      </c>
      <c r="M197" s="15">
        <f>EXP(K197)/(EXP(K197)+EXP(G197))*100</f>
        <v>88.513093978869648</v>
      </c>
      <c r="N197" s="17">
        <f t="shared" si="3"/>
        <v>1</v>
      </c>
      <c r="O197" s="17">
        <v>1</v>
      </c>
    </row>
    <row r="198" spans="1:15" x14ac:dyDescent="0.25">
      <c r="A198" t="s">
        <v>303</v>
      </c>
      <c r="B198">
        <v>3</v>
      </c>
      <c r="C198" t="s">
        <v>13</v>
      </c>
      <c r="D198" s="13">
        <f>IF(B198="N/A", 0, INDEX('Probability Tables'!$J$10:$J$12, MATCH(B198, 'Probability Tables'!$A$10:$A$12, 0)))</f>
        <v>-0.39196962663327978</v>
      </c>
      <c r="E198" s="13">
        <f>IF(C198="N/A", 0, INDEX('Probability Tables'!$J$18:$J$19, MATCH(C198, 'Probability Tables'!$A$18:$A$19, 0)))</f>
        <v>-0.16113204070663512</v>
      </c>
      <c r="F198" s="13">
        <f>'Probability Tables'!$E$3</f>
        <v>-0.48424598596127871</v>
      </c>
      <c r="G198" s="16">
        <f>SUM(D198:F198)</f>
        <v>-1.0373476533011936</v>
      </c>
      <c r="H198" s="14">
        <f>IF(B198="N/A", 0, INDEX('Probability Tables'!$K$10:$K$12, MATCH(B198, 'Probability Tables'!$A$10:$A$12, 0)))</f>
        <v>-1.0560526742493137</v>
      </c>
      <c r="I198" s="14">
        <f>IF(C198="N/A", 0, INDEX('Probability Tables'!$K$18:$K$19, MATCH(C198, 'Probability Tables'!$A$18:$A$19, 0)))</f>
        <v>-1.140161291580982</v>
      </c>
      <c r="J198" s="14">
        <f>'Probability Tables'!$E$4</f>
        <v>-0.95753369040820424</v>
      </c>
      <c r="K198" s="16">
        <f>SUM(H198:J198)</f>
        <v>-3.1537476562385001</v>
      </c>
      <c r="L198" s="15">
        <f>EXP(G198)/(EXP(G198)+EXP(K198))*100</f>
        <v>89.248698327567837</v>
      </c>
      <c r="M198" s="15">
        <f>EXP(K198)/(EXP(K198)+EXP(G198))*100</f>
        <v>10.75130167243216</v>
      </c>
      <c r="N198" s="17">
        <f t="shared" si="3"/>
        <v>0</v>
      </c>
      <c r="O198" s="17">
        <v>0</v>
      </c>
    </row>
    <row r="199" spans="1:15" x14ac:dyDescent="0.25">
      <c r="A199" t="s">
        <v>304</v>
      </c>
      <c r="B199">
        <v>3</v>
      </c>
      <c r="C199" t="s">
        <v>13</v>
      </c>
      <c r="D199" s="13">
        <f>IF(B199="N/A", 0, INDEX('Probability Tables'!$J$10:$J$12, MATCH(B199, 'Probability Tables'!$A$10:$A$12, 0)))</f>
        <v>-0.39196962663327978</v>
      </c>
      <c r="E199" s="13">
        <f>IF(C199="N/A", 0, INDEX('Probability Tables'!$J$18:$J$19, MATCH(C199, 'Probability Tables'!$A$18:$A$19, 0)))</f>
        <v>-0.16113204070663512</v>
      </c>
      <c r="F199" s="13">
        <f>'Probability Tables'!$E$3</f>
        <v>-0.48424598596127871</v>
      </c>
      <c r="G199" s="16">
        <f>SUM(D199:F199)</f>
        <v>-1.0373476533011936</v>
      </c>
      <c r="H199" s="14">
        <f>IF(B199="N/A", 0, INDEX('Probability Tables'!$K$10:$K$12, MATCH(B199, 'Probability Tables'!$A$10:$A$12, 0)))</f>
        <v>-1.0560526742493137</v>
      </c>
      <c r="I199" s="14">
        <f>IF(C199="N/A", 0, INDEX('Probability Tables'!$K$18:$K$19, MATCH(C199, 'Probability Tables'!$A$18:$A$19, 0)))</f>
        <v>-1.140161291580982</v>
      </c>
      <c r="J199" s="14">
        <f>'Probability Tables'!$E$4</f>
        <v>-0.95753369040820424</v>
      </c>
      <c r="K199" s="16">
        <f>SUM(H199:J199)</f>
        <v>-3.1537476562385001</v>
      </c>
      <c r="L199" s="15">
        <f>EXP(G199)/(EXP(G199)+EXP(K199))*100</f>
        <v>89.248698327567837</v>
      </c>
      <c r="M199" s="15">
        <f>EXP(K199)/(EXP(K199)+EXP(G199))*100</f>
        <v>10.75130167243216</v>
      </c>
      <c r="N199" s="17">
        <f t="shared" si="3"/>
        <v>0</v>
      </c>
      <c r="O199" s="17">
        <v>0</v>
      </c>
    </row>
    <row r="200" spans="1:15" x14ac:dyDescent="0.25">
      <c r="A200" t="s">
        <v>305</v>
      </c>
      <c r="B200">
        <v>3</v>
      </c>
      <c r="C200" t="s">
        <v>17</v>
      </c>
      <c r="D200" s="13">
        <f>IF(B200="N/A", 0, INDEX('Probability Tables'!$J$10:$J$12, MATCH(B200, 'Probability Tables'!$A$10:$A$12, 0)))</f>
        <v>-0.39196962663327978</v>
      </c>
      <c r="E200" s="13">
        <f>IF(C200="N/A", 0, INDEX('Probability Tables'!$J$18:$J$19, MATCH(C200, 'Probability Tables'!$A$18:$A$19, 0)))</f>
        <v>-1.9050155618886613</v>
      </c>
      <c r="F200" s="13">
        <f>'Probability Tables'!$E$3</f>
        <v>-0.48424598596127871</v>
      </c>
      <c r="G200" s="16">
        <f>SUM(D200:F200)</f>
        <v>-2.7812311744832199</v>
      </c>
      <c r="H200" s="14">
        <f>IF(B200="N/A", 0, INDEX('Probability Tables'!$K$10:$K$12, MATCH(B200, 'Probability Tables'!$A$10:$A$12, 0)))</f>
        <v>-1.0560526742493137</v>
      </c>
      <c r="I200" s="14">
        <f>IF(C200="N/A", 0, INDEX('Probability Tables'!$K$18:$K$19, MATCH(C200, 'Probability Tables'!$A$18:$A$19, 0)))</f>
        <v>-0.38532054201569693</v>
      </c>
      <c r="J200" s="14">
        <f>'Probability Tables'!$E$4</f>
        <v>-0.95753369040820424</v>
      </c>
      <c r="K200" s="16">
        <f>SUM(H200:J200)</f>
        <v>-2.3989069066732149</v>
      </c>
      <c r="L200" s="15">
        <f>EXP(G200)/(EXP(G200)+EXP(K200))*100</f>
        <v>40.556643446944641</v>
      </c>
      <c r="M200" s="15">
        <f>EXP(K200)/(EXP(K200)+EXP(G200))*100</f>
        <v>59.443356553055359</v>
      </c>
      <c r="N200" s="17">
        <f t="shared" si="3"/>
        <v>1</v>
      </c>
      <c r="O200" s="17">
        <v>1</v>
      </c>
    </row>
    <row r="201" spans="1:15" x14ac:dyDescent="0.25">
      <c r="A201" t="s">
        <v>306</v>
      </c>
      <c r="B201">
        <v>2</v>
      </c>
      <c r="C201" t="s">
        <v>17</v>
      </c>
      <c r="D201" s="13">
        <f>IF(B201="N/A", 0, INDEX('Probability Tables'!$J$10:$J$12, MATCH(B201, 'Probability Tables'!$A$10:$A$12, 0)))</f>
        <v>-1.7285805676065233</v>
      </c>
      <c r="E201" s="13">
        <f>IF(C201="N/A", 0, INDEX('Probability Tables'!$J$18:$J$19, MATCH(C201, 'Probability Tables'!$A$18:$A$19, 0)))</f>
        <v>-1.9050155618886613</v>
      </c>
      <c r="F201" s="13">
        <f>'Probability Tables'!$E$3</f>
        <v>-0.48424598596127871</v>
      </c>
      <c r="G201" s="16">
        <f>SUM(D201:F201)</f>
        <v>-4.1178421154564635</v>
      </c>
      <c r="H201" s="14">
        <f>IF(B201="N/A", 0, INDEX('Probability Tables'!$K$10:$K$12, MATCH(B201, 'Probability Tables'!$A$10:$A$12, 0)))</f>
        <v>-1.3662076025531533</v>
      </c>
      <c r="I201" s="14">
        <f>IF(C201="N/A", 0, INDEX('Probability Tables'!$K$18:$K$19, MATCH(C201, 'Probability Tables'!$A$18:$A$19, 0)))</f>
        <v>-0.38532054201569693</v>
      </c>
      <c r="J201" s="14">
        <f>'Probability Tables'!$E$4</f>
        <v>-0.95753369040820424</v>
      </c>
      <c r="K201" s="16">
        <f>SUM(H201:J201)</f>
        <v>-2.7090618349770543</v>
      </c>
      <c r="L201" s="15">
        <f>EXP(G201)/(EXP(G201)+EXP(K201))*100</f>
        <v>19.642650943541177</v>
      </c>
      <c r="M201" s="15">
        <f>EXP(K201)/(EXP(K201)+EXP(G201))*100</f>
        <v>80.357349056458816</v>
      </c>
      <c r="N201" s="17">
        <f t="shared" si="3"/>
        <v>1</v>
      </c>
      <c r="O201" s="17">
        <v>0</v>
      </c>
    </row>
    <row r="202" spans="1:15" x14ac:dyDescent="0.25">
      <c r="A202" t="s">
        <v>307</v>
      </c>
      <c r="B202">
        <v>3</v>
      </c>
      <c r="C202" t="s">
        <v>13</v>
      </c>
      <c r="D202" s="13">
        <f>IF(B202="N/A", 0, INDEX('Probability Tables'!$J$10:$J$12, MATCH(B202, 'Probability Tables'!$A$10:$A$12, 0)))</f>
        <v>-0.39196962663327978</v>
      </c>
      <c r="E202" s="13">
        <f>IF(C202="N/A", 0, INDEX('Probability Tables'!$J$18:$J$19, MATCH(C202, 'Probability Tables'!$A$18:$A$19, 0)))</f>
        <v>-0.16113204070663512</v>
      </c>
      <c r="F202" s="13">
        <f>'Probability Tables'!$E$3</f>
        <v>-0.48424598596127871</v>
      </c>
      <c r="G202" s="16">
        <f>SUM(D202:F202)</f>
        <v>-1.0373476533011936</v>
      </c>
      <c r="H202" s="14">
        <f>IF(B202="N/A", 0, INDEX('Probability Tables'!$K$10:$K$12, MATCH(B202, 'Probability Tables'!$A$10:$A$12, 0)))</f>
        <v>-1.0560526742493137</v>
      </c>
      <c r="I202" s="14">
        <f>IF(C202="N/A", 0, INDEX('Probability Tables'!$K$18:$K$19, MATCH(C202, 'Probability Tables'!$A$18:$A$19, 0)))</f>
        <v>-1.140161291580982</v>
      </c>
      <c r="J202" s="14">
        <f>'Probability Tables'!$E$4</f>
        <v>-0.95753369040820424</v>
      </c>
      <c r="K202" s="16">
        <f>SUM(H202:J202)</f>
        <v>-3.1537476562385001</v>
      </c>
      <c r="L202" s="15">
        <f>EXP(G202)/(EXP(G202)+EXP(K202))*100</f>
        <v>89.248698327567837</v>
      </c>
      <c r="M202" s="15">
        <f>EXP(K202)/(EXP(K202)+EXP(G202))*100</f>
        <v>10.75130167243216</v>
      </c>
      <c r="N202" s="17">
        <f t="shared" si="3"/>
        <v>0</v>
      </c>
      <c r="O202" s="17">
        <v>0</v>
      </c>
    </row>
    <row r="203" spans="1:15" x14ac:dyDescent="0.25">
      <c r="A203" t="s">
        <v>308</v>
      </c>
      <c r="B203">
        <v>3</v>
      </c>
      <c r="C203" t="s">
        <v>13</v>
      </c>
      <c r="D203" s="13">
        <f>IF(B203="N/A", 0, INDEX('Probability Tables'!$J$10:$J$12, MATCH(B203, 'Probability Tables'!$A$10:$A$12, 0)))</f>
        <v>-0.39196962663327978</v>
      </c>
      <c r="E203" s="13">
        <f>IF(C203="N/A", 0, INDEX('Probability Tables'!$J$18:$J$19, MATCH(C203, 'Probability Tables'!$A$18:$A$19, 0)))</f>
        <v>-0.16113204070663512</v>
      </c>
      <c r="F203" s="13">
        <f>'Probability Tables'!$E$3</f>
        <v>-0.48424598596127871</v>
      </c>
      <c r="G203" s="16">
        <f>SUM(D203:F203)</f>
        <v>-1.0373476533011936</v>
      </c>
      <c r="H203" s="14">
        <f>IF(B203="N/A", 0, INDEX('Probability Tables'!$K$10:$K$12, MATCH(B203, 'Probability Tables'!$A$10:$A$12, 0)))</f>
        <v>-1.0560526742493137</v>
      </c>
      <c r="I203" s="14">
        <f>IF(C203="N/A", 0, INDEX('Probability Tables'!$K$18:$K$19, MATCH(C203, 'Probability Tables'!$A$18:$A$19, 0)))</f>
        <v>-1.140161291580982</v>
      </c>
      <c r="J203" s="14">
        <f>'Probability Tables'!$E$4</f>
        <v>-0.95753369040820424</v>
      </c>
      <c r="K203" s="16">
        <f>SUM(H203:J203)</f>
        <v>-3.1537476562385001</v>
      </c>
      <c r="L203" s="15">
        <f>EXP(G203)/(EXP(G203)+EXP(K203))*100</f>
        <v>89.248698327567837</v>
      </c>
      <c r="M203" s="15">
        <f>EXP(K203)/(EXP(K203)+EXP(G203))*100</f>
        <v>10.75130167243216</v>
      </c>
      <c r="N203" s="17">
        <f t="shared" si="3"/>
        <v>0</v>
      </c>
      <c r="O203" s="17">
        <v>0</v>
      </c>
    </row>
    <row r="204" spans="1:15" x14ac:dyDescent="0.25">
      <c r="A204" t="s">
        <v>309</v>
      </c>
      <c r="B204">
        <v>3</v>
      </c>
      <c r="C204" t="s">
        <v>13</v>
      </c>
      <c r="D204" s="13">
        <f>IF(B204="N/A", 0, INDEX('Probability Tables'!$J$10:$J$12, MATCH(B204, 'Probability Tables'!$A$10:$A$12, 0)))</f>
        <v>-0.39196962663327978</v>
      </c>
      <c r="E204" s="13">
        <f>IF(C204="N/A", 0, INDEX('Probability Tables'!$J$18:$J$19, MATCH(C204, 'Probability Tables'!$A$18:$A$19, 0)))</f>
        <v>-0.16113204070663512</v>
      </c>
      <c r="F204" s="13">
        <f>'Probability Tables'!$E$3</f>
        <v>-0.48424598596127871</v>
      </c>
      <c r="G204" s="16">
        <f>SUM(D204:F204)</f>
        <v>-1.0373476533011936</v>
      </c>
      <c r="H204" s="14">
        <f>IF(B204="N/A", 0, INDEX('Probability Tables'!$K$10:$K$12, MATCH(B204, 'Probability Tables'!$A$10:$A$12, 0)))</f>
        <v>-1.0560526742493137</v>
      </c>
      <c r="I204" s="14">
        <f>IF(C204="N/A", 0, INDEX('Probability Tables'!$K$18:$K$19, MATCH(C204, 'Probability Tables'!$A$18:$A$19, 0)))</f>
        <v>-1.140161291580982</v>
      </c>
      <c r="J204" s="14">
        <f>'Probability Tables'!$E$4</f>
        <v>-0.95753369040820424</v>
      </c>
      <c r="K204" s="16">
        <f>SUM(H204:J204)</f>
        <v>-3.1537476562385001</v>
      </c>
      <c r="L204" s="15">
        <f>EXP(G204)/(EXP(G204)+EXP(K204))*100</f>
        <v>89.248698327567837</v>
      </c>
      <c r="M204" s="15">
        <f>EXP(K204)/(EXP(K204)+EXP(G204))*100</f>
        <v>10.75130167243216</v>
      </c>
      <c r="N204" s="17">
        <f t="shared" si="3"/>
        <v>0</v>
      </c>
      <c r="O204" s="17">
        <v>0</v>
      </c>
    </row>
    <row r="205" spans="1:15" x14ac:dyDescent="0.25">
      <c r="A205" t="s">
        <v>310</v>
      </c>
      <c r="B205">
        <v>3</v>
      </c>
      <c r="C205" t="s">
        <v>13</v>
      </c>
      <c r="D205" s="13">
        <f>IF(B205="N/A", 0, INDEX('Probability Tables'!$J$10:$J$12, MATCH(B205, 'Probability Tables'!$A$10:$A$12, 0)))</f>
        <v>-0.39196962663327978</v>
      </c>
      <c r="E205" s="13">
        <f>IF(C205="N/A", 0, INDEX('Probability Tables'!$J$18:$J$19, MATCH(C205, 'Probability Tables'!$A$18:$A$19, 0)))</f>
        <v>-0.16113204070663512</v>
      </c>
      <c r="F205" s="13">
        <f>'Probability Tables'!$E$3</f>
        <v>-0.48424598596127871</v>
      </c>
      <c r="G205" s="16">
        <f>SUM(D205:F205)</f>
        <v>-1.0373476533011936</v>
      </c>
      <c r="H205" s="14">
        <f>IF(B205="N/A", 0, INDEX('Probability Tables'!$K$10:$K$12, MATCH(B205, 'Probability Tables'!$A$10:$A$12, 0)))</f>
        <v>-1.0560526742493137</v>
      </c>
      <c r="I205" s="14">
        <f>IF(C205="N/A", 0, INDEX('Probability Tables'!$K$18:$K$19, MATCH(C205, 'Probability Tables'!$A$18:$A$19, 0)))</f>
        <v>-1.140161291580982</v>
      </c>
      <c r="J205" s="14">
        <f>'Probability Tables'!$E$4</f>
        <v>-0.95753369040820424</v>
      </c>
      <c r="K205" s="16">
        <f>SUM(H205:J205)</f>
        <v>-3.1537476562385001</v>
      </c>
      <c r="L205" s="15">
        <f>EXP(G205)/(EXP(G205)+EXP(K205))*100</f>
        <v>89.248698327567837</v>
      </c>
      <c r="M205" s="15">
        <f>EXP(K205)/(EXP(K205)+EXP(G205))*100</f>
        <v>10.75130167243216</v>
      </c>
      <c r="N205" s="17">
        <f t="shared" si="3"/>
        <v>0</v>
      </c>
      <c r="O205" s="17">
        <v>0</v>
      </c>
    </row>
    <row r="206" spans="1:15" x14ac:dyDescent="0.25">
      <c r="A206" t="s">
        <v>311</v>
      </c>
      <c r="B206">
        <v>3</v>
      </c>
      <c r="C206" t="s">
        <v>13</v>
      </c>
      <c r="D206" s="13">
        <f>IF(B206="N/A", 0, INDEX('Probability Tables'!$J$10:$J$12, MATCH(B206, 'Probability Tables'!$A$10:$A$12, 0)))</f>
        <v>-0.39196962663327978</v>
      </c>
      <c r="E206" s="13">
        <f>IF(C206="N/A", 0, INDEX('Probability Tables'!$J$18:$J$19, MATCH(C206, 'Probability Tables'!$A$18:$A$19, 0)))</f>
        <v>-0.16113204070663512</v>
      </c>
      <c r="F206" s="13">
        <f>'Probability Tables'!$E$3</f>
        <v>-0.48424598596127871</v>
      </c>
      <c r="G206" s="16">
        <f>SUM(D206:F206)</f>
        <v>-1.0373476533011936</v>
      </c>
      <c r="H206" s="14">
        <f>IF(B206="N/A", 0, INDEX('Probability Tables'!$K$10:$K$12, MATCH(B206, 'Probability Tables'!$A$10:$A$12, 0)))</f>
        <v>-1.0560526742493137</v>
      </c>
      <c r="I206" s="14">
        <f>IF(C206="N/A", 0, INDEX('Probability Tables'!$K$18:$K$19, MATCH(C206, 'Probability Tables'!$A$18:$A$19, 0)))</f>
        <v>-1.140161291580982</v>
      </c>
      <c r="J206" s="14">
        <f>'Probability Tables'!$E$4</f>
        <v>-0.95753369040820424</v>
      </c>
      <c r="K206" s="16">
        <f>SUM(H206:J206)</f>
        <v>-3.1537476562385001</v>
      </c>
      <c r="L206" s="15">
        <f>EXP(G206)/(EXP(G206)+EXP(K206))*100</f>
        <v>89.248698327567837</v>
      </c>
      <c r="M206" s="15">
        <f>EXP(K206)/(EXP(K206)+EXP(G206))*100</f>
        <v>10.75130167243216</v>
      </c>
      <c r="N206" s="17">
        <f t="shared" si="3"/>
        <v>0</v>
      </c>
      <c r="O206" s="17">
        <v>1</v>
      </c>
    </row>
    <row r="207" spans="1:15" x14ac:dyDescent="0.25">
      <c r="A207" t="s">
        <v>313</v>
      </c>
      <c r="B207">
        <v>3</v>
      </c>
      <c r="C207" t="s">
        <v>17</v>
      </c>
      <c r="D207" s="13">
        <f>IF(B207="N/A", 0, INDEX('Probability Tables'!$J$10:$J$12, MATCH(B207, 'Probability Tables'!$A$10:$A$12, 0)))</f>
        <v>-0.39196962663327978</v>
      </c>
      <c r="E207" s="13">
        <f>IF(C207="N/A", 0, INDEX('Probability Tables'!$J$18:$J$19, MATCH(C207, 'Probability Tables'!$A$18:$A$19, 0)))</f>
        <v>-1.9050155618886613</v>
      </c>
      <c r="F207" s="13">
        <f>'Probability Tables'!$E$3</f>
        <v>-0.48424598596127871</v>
      </c>
      <c r="G207" s="16">
        <f>SUM(D207:F207)</f>
        <v>-2.7812311744832199</v>
      </c>
      <c r="H207" s="14">
        <f>IF(B207="N/A", 0, INDEX('Probability Tables'!$K$10:$K$12, MATCH(B207, 'Probability Tables'!$A$10:$A$12, 0)))</f>
        <v>-1.0560526742493137</v>
      </c>
      <c r="I207" s="14">
        <f>IF(C207="N/A", 0, INDEX('Probability Tables'!$K$18:$K$19, MATCH(C207, 'Probability Tables'!$A$18:$A$19, 0)))</f>
        <v>-0.38532054201569693</v>
      </c>
      <c r="J207" s="14">
        <f>'Probability Tables'!$E$4</f>
        <v>-0.95753369040820424</v>
      </c>
      <c r="K207" s="16">
        <f>SUM(H207:J207)</f>
        <v>-2.3989069066732149</v>
      </c>
      <c r="L207" s="15">
        <f>EXP(G207)/(EXP(G207)+EXP(K207))*100</f>
        <v>40.556643446944641</v>
      </c>
      <c r="M207" s="15">
        <f>EXP(K207)/(EXP(K207)+EXP(G207))*100</f>
        <v>59.443356553055359</v>
      </c>
      <c r="N207" s="17">
        <f t="shared" si="3"/>
        <v>1</v>
      </c>
      <c r="O207" s="17">
        <v>0</v>
      </c>
    </row>
    <row r="208" spans="1:15" x14ac:dyDescent="0.25">
      <c r="A208" t="s">
        <v>314</v>
      </c>
      <c r="B208">
        <v>3</v>
      </c>
      <c r="C208" t="s">
        <v>13</v>
      </c>
      <c r="D208" s="13">
        <f>IF(B208="N/A", 0, INDEX('Probability Tables'!$J$10:$J$12, MATCH(B208, 'Probability Tables'!$A$10:$A$12, 0)))</f>
        <v>-0.39196962663327978</v>
      </c>
      <c r="E208" s="13">
        <f>IF(C208="N/A", 0, INDEX('Probability Tables'!$J$18:$J$19, MATCH(C208, 'Probability Tables'!$A$18:$A$19, 0)))</f>
        <v>-0.16113204070663512</v>
      </c>
      <c r="F208" s="13">
        <f>'Probability Tables'!$E$3</f>
        <v>-0.48424598596127871</v>
      </c>
      <c r="G208" s="16">
        <f>SUM(D208:F208)</f>
        <v>-1.0373476533011936</v>
      </c>
      <c r="H208" s="14">
        <f>IF(B208="N/A", 0, INDEX('Probability Tables'!$K$10:$K$12, MATCH(B208, 'Probability Tables'!$A$10:$A$12, 0)))</f>
        <v>-1.0560526742493137</v>
      </c>
      <c r="I208" s="14">
        <f>IF(C208="N/A", 0, INDEX('Probability Tables'!$K$18:$K$19, MATCH(C208, 'Probability Tables'!$A$18:$A$19, 0)))</f>
        <v>-1.140161291580982</v>
      </c>
      <c r="J208" s="14">
        <f>'Probability Tables'!$E$4</f>
        <v>-0.95753369040820424</v>
      </c>
      <c r="K208" s="16">
        <f>SUM(H208:J208)</f>
        <v>-3.1537476562385001</v>
      </c>
      <c r="L208" s="15">
        <f>EXP(G208)/(EXP(G208)+EXP(K208))*100</f>
        <v>89.248698327567837</v>
      </c>
      <c r="M208" s="15">
        <f>EXP(K208)/(EXP(K208)+EXP(G208))*100</f>
        <v>10.75130167243216</v>
      </c>
      <c r="N208" s="17">
        <f t="shared" si="3"/>
        <v>0</v>
      </c>
      <c r="O208" s="17">
        <v>0</v>
      </c>
    </row>
    <row r="209" spans="1:15" x14ac:dyDescent="0.25">
      <c r="A209" t="s">
        <v>315</v>
      </c>
      <c r="B209">
        <v>3</v>
      </c>
      <c r="C209" t="s">
        <v>13</v>
      </c>
      <c r="D209" s="13">
        <f>IF(B209="N/A", 0, INDEX('Probability Tables'!$J$10:$J$12, MATCH(B209, 'Probability Tables'!$A$10:$A$12, 0)))</f>
        <v>-0.39196962663327978</v>
      </c>
      <c r="E209" s="13">
        <f>IF(C209="N/A", 0, INDEX('Probability Tables'!$J$18:$J$19, MATCH(C209, 'Probability Tables'!$A$18:$A$19, 0)))</f>
        <v>-0.16113204070663512</v>
      </c>
      <c r="F209" s="13">
        <f>'Probability Tables'!$E$3</f>
        <v>-0.48424598596127871</v>
      </c>
      <c r="G209" s="16">
        <f>SUM(D209:F209)</f>
        <v>-1.0373476533011936</v>
      </c>
      <c r="H209" s="14">
        <f>IF(B209="N/A", 0, INDEX('Probability Tables'!$K$10:$K$12, MATCH(B209, 'Probability Tables'!$A$10:$A$12, 0)))</f>
        <v>-1.0560526742493137</v>
      </c>
      <c r="I209" s="14">
        <f>IF(C209="N/A", 0, INDEX('Probability Tables'!$K$18:$K$19, MATCH(C209, 'Probability Tables'!$A$18:$A$19, 0)))</f>
        <v>-1.140161291580982</v>
      </c>
      <c r="J209" s="14">
        <f>'Probability Tables'!$E$4</f>
        <v>-0.95753369040820424</v>
      </c>
      <c r="K209" s="16">
        <f>SUM(H209:J209)</f>
        <v>-3.1537476562385001</v>
      </c>
      <c r="L209" s="15">
        <f>EXP(G209)/(EXP(G209)+EXP(K209))*100</f>
        <v>89.248698327567837</v>
      </c>
      <c r="M209" s="15">
        <f>EXP(K209)/(EXP(K209)+EXP(G209))*100</f>
        <v>10.75130167243216</v>
      </c>
      <c r="N209" s="17">
        <f t="shared" si="3"/>
        <v>0</v>
      </c>
      <c r="O209" s="17">
        <v>1</v>
      </c>
    </row>
    <row r="210" spans="1:15" x14ac:dyDescent="0.25">
      <c r="A210" t="s">
        <v>316</v>
      </c>
      <c r="B210">
        <v>3</v>
      </c>
      <c r="C210" t="s">
        <v>17</v>
      </c>
      <c r="D210" s="13">
        <f>IF(B210="N/A", 0, INDEX('Probability Tables'!$J$10:$J$12, MATCH(B210, 'Probability Tables'!$A$10:$A$12, 0)))</f>
        <v>-0.39196962663327978</v>
      </c>
      <c r="E210" s="13">
        <f>IF(C210="N/A", 0, INDEX('Probability Tables'!$J$18:$J$19, MATCH(C210, 'Probability Tables'!$A$18:$A$19, 0)))</f>
        <v>-1.9050155618886613</v>
      </c>
      <c r="F210" s="13">
        <f>'Probability Tables'!$E$3</f>
        <v>-0.48424598596127871</v>
      </c>
      <c r="G210" s="16">
        <f>SUM(D210:F210)</f>
        <v>-2.7812311744832199</v>
      </c>
      <c r="H210" s="14">
        <f>IF(B210="N/A", 0, INDEX('Probability Tables'!$K$10:$K$12, MATCH(B210, 'Probability Tables'!$A$10:$A$12, 0)))</f>
        <v>-1.0560526742493137</v>
      </c>
      <c r="I210" s="14">
        <f>IF(C210="N/A", 0, INDEX('Probability Tables'!$K$18:$K$19, MATCH(C210, 'Probability Tables'!$A$18:$A$19, 0)))</f>
        <v>-0.38532054201569693</v>
      </c>
      <c r="J210" s="14">
        <f>'Probability Tables'!$E$4</f>
        <v>-0.95753369040820424</v>
      </c>
      <c r="K210" s="16">
        <f>SUM(H210:J210)</f>
        <v>-2.3989069066732149</v>
      </c>
      <c r="L210" s="15">
        <f>EXP(G210)/(EXP(G210)+EXP(K210))*100</f>
        <v>40.556643446944641</v>
      </c>
      <c r="M210" s="15">
        <f>EXP(K210)/(EXP(K210)+EXP(G210))*100</f>
        <v>59.443356553055359</v>
      </c>
      <c r="N210" s="17">
        <f t="shared" si="3"/>
        <v>1</v>
      </c>
      <c r="O210" s="17">
        <v>1</v>
      </c>
    </row>
    <row r="211" spans="1:15" x14ac:dyDescent="0.25">
      <c r="A211" t="s">
        <v>317</v>
      </c>
      <c r="B211">
        <v>1</v>
      </c>
      <c r="C211" t="s">
        <v>13</v>
      </c>
      <c r="D211" s="13">
        <f>IF(B211="N/A", 0, INDEX('Probability Tables'!$J$10:$J$12, MATCH(B211, 'Probability Tables'!$A$10:$A$12, 0)))</f>
        <v>-1.9190988916046565</v>
      </c>
      <c r="E211" s="13">
        <f>IF(C211="N/A", 0, INDEX('Probability Tables'!$J$18:$J$19, MATCH(C211, 'Probability Tables'!$A$18:$A$19, 0)))</f>
        <v>-0.16113204070663512</v>
      </c>
      <c r="F211" s="13">
        <f>'Probability Tables'!$E$3</f>
        <v>-0.48424598596127871</v>
      </c>
      <c r="G211" s="16">
        <f>SUM(D211:F211)</f>
        <v>-2.5644769182725704</v>
      </c>
      <c r="H211" s="14">
        <f>IF(B211="N/A", 0, INDEX('Probability Tables'!$K$10:$K$12, MATCH(B211, 'Probability Tables'!$A$10:$A$12, 0)))</f>
        <v>-0.92356349120323478</v>
      </c>
      <c r="I211" s="14">
        <f>IF(C211="N/A", 0, INDEX('Probability Tables'!$K$18:$K$19, MATCH(C211, 'Probability Tables'!$A$18:$A$19, 0)))</f>
        <v>-1.140161291580982</v>
      </c>
      <c r="J211" s="14">
        <f>'Probability Tables'!$E$4</f>
        <v>-0.95753369040820424</v>
      </c>
      <c r="K211" s="16">
        <f>SUM(H211:J211)</f>
        <v>-3.0212584731924208</v>
      </c>
      <c r="L211" s="15">
        <f>EXP(G211)/(EXP(G211)+EXP(K211))*100</f>
        <v>61.22503943554608</v>
      </c>
      <c r="M211" s="15">
        <f>EXP(K211)/(EXP(K211)+EXP(G211))*100</f>
        <v>38.77496056445392</v>
      </c>
      <c r="N211" s="17">
        <f t="shared" si="3"/>
        <v>0</v>
      </c>
      <c r="O211" s="17">
        <v>1</v>
      </c>
    </row>
    <row r="212" spans="1:15" x14ac:dyDescent="0.25">
      <c r="A212" t="s">
        <v>319</v>
      </c>
      <c r="B212">
        <v>3</v>
      </c>
      <c r="C212" t="s">
        <v>13</v>
      </c>
      <c r="D212" s="13">
        <f>IF(B212="N/A", 0, INDEX('Probability Tables'!$J$10:$J$12, MATCH(B212, 'Probability Tables'!$A$10:$A$12, 0)))</f>
        <v>-0.39196962663327978</v>
      </c>
      <c r="E212" s="13">
        <f>IF(C212="N/A", 0, INDEX('Probability Tables'!$J$18:$J$19, MATCH(C212, 'Probability Tables'!$A$18:$A$19, 0)))</f>
        <v>-0.16113204070663512</v>
      </c>
      <c r="F212" s="13">
        <f>'Probability Tables'!$E$3</f>
        <v>-0.48424598596127871</v>
      </c>
      <c r="G212" s="16">
        <f>SUM(D212:F212)</f>
        <v>-1.0373476533011936</v>
      </c>
      <c r="H212" s="14">
        <f>IF(B212="N/A", 0, INDEX('Probability Tables'!$K$10:$K$12, MATCH(B212, 'Probability Tables'!$A$10:$A$12, 0)))</f>
        <v>-1.0560526742493137</v>
      </c>
      <c r="I212" s="14">
        <f>IF(C212="N/A", 0, INDEX('Probability Tables'!$K$18:$K$19, MATCH(C212, 'Probability Tables'!$A$18:$A$19, 0)))</f>
        <v>-1.140161291580982</v>
      </c>
      <c r="J212" s="14">
        <f>'Probability Tables'!$E$4</f>
        <v>-0.95753369040820424</v>
      </c>
      <c r="K212" s="16">
        <f>SUM(H212:J212)</f>
        <v>-3.1537476562385001</v>
      </c>
      <c r="L212" s="15">
        <f>EXP(G212)/(EXP(G212)+EXP(K212))*100</f>
        <v>89.248698327567837</v>
      </c>
      <c r="M212" s="15">
        <f>EXP(K212)/(EXP(K212)+EXP(G212))*100</f>
        <v>10.75130167243216</v>
      </c>
      <c r="N212" s="17">
        <f t="shared" si="3"/>
        <v>0</v>
      </c>
      <c r="O212" s="17">
        <v>0</v>
      </c>
    </row>
    <row r="213" spans="1:15" x14ac:dyDescent="0.25">
      <c r="A213" t="s">
        <v>321</v>
      </c>
      <c r="B213">
        <v>2</v>
      </c>
      <c r="C213" t="s">
        <v>17</v>
      </c>
      <c r="D213" s="13">
        <f>IF(B213="N/A", 0, INDEX('Probability Tables'!$J$10:$J$12, MATCH(B213, 'Probability Tables'!$A$10:$A$12, 0)))</f>
        <v>-1.7285805676065233</v>
      </c>
      <c r="E213" s="13">
        <f>IF(C213="N/A", 0, INDEX('Probability Tables'!$J$18:$J$19, MATCH(C213, 'Probability Tables'!$A$18:$A$19, 0)))</f>
        <v>-1.9050155618886613</v>
      </c>
      <c r="F213" s="13">
        <f>'Probability Tables'!$E$3</f>
        <v>-0.48424598596127871</v>
      </c>
      <c r="G213" s="16">
        <f>SUM(D213:F213)</f>
        <v>-4.1178421154564635</v>
      </c>
      <c r="H213" s="14">
        <f>IF(B213="N/A", 0, INDEX('Probability Tables'!$K$10:$K$12, MATCH(B213, 'Probability Tables'!$A$10:$A$12, 0)))</f>
        <v>-1.3662076025531533</v>
      </c>
      <c r="I213" s="14">
        <f>IF(C213="N/A", 0, INDEX('Probability Tables'!$K$18:$K$19, MATCH(C213, 'Probability Tables'!$A$18:$A$19, 0)))</f>
        <v>-0.38532054201569693</v>
      </c>
      <c r="J213" s="14">
        <f>'Probability Tables'!$E$4</f>
        <v>-0.95753369040820424</v>
      </c>
      <c r="K213" s="16">
        <f>SUM(H213:J213)</f>
        <v>-2.7090618349770543</v>
      </c>
      <c r="L213" s="15">
        <f>EXP(G213)/(EXP(G213)+EXP(K213))*100</f>
        <v>19.642650943541177</v>
      </c>
      <c r="M213" s="15">
        <f>EXP(K213)/(EXP(K213)+EXP(G213))*100</f>
        <v>80.357349056458816</v>
      </c>
      <c r="N213" s="17">
        <f t="shared" si="3"/>
        <v>1</v>
      </c>
      <c r="O213" s="17">
        <v>1</v>
      </c>
    </row>
    <row r="214" spans="1:15" x14ac:dyDescent="0.25">
      <c r="A214" t="s">
        <v>323</v>
      </c>
      <c r="B214">
        <v>3</v>
      </c>
      <c r="C214" t="s">
        <v>13</v>
      </c>
      <c r="D214" s="13">
        <f>IF(B214="N/A", 0, INDEX('Probability Tables'!$J$10:$J$12, MATCH(B214, 'Probability Tables'!$A$10:$A$12, 0)))</f>
        <v>-0.39196962663327978</v>
      </c>
      <c r="E214" s="13">
        <f>IF(C214="N/A", 0, INDEX('Probability Tables'!$J$18:$J$19, MATCH(C214, 'Probability Tables'!$A$18:$A$19, 0)))</f>
        <v>-0.16113204070663512</v>
      </c>
      <c r="F214" s="13">
        <f>'Probability Tables'!$E$3</f>
        <v>-0.48424598596127871</v>
      </c>
      <c r="G214" s="16">
        <f>SUM(D214:F214)</f>
        <v>-1.0373476533011936</v>
      </c>
      <c r="H214" s="14">
        <f>IF(B214="N/A", 0, INDEX('Probability Tables'!$K$10:$K$12, MATCH(B214, 'Probability Tables'!$A$10:$A$12, 0)))</f>
        <v>-1.0560526742493137</v>
      </c>
      <c r="I214" s="14">
        <f>IF(C214="N/A", 0, INDEX('Probability Tables'!$K$18:$K$19, MATCH(C214, 'Probability Tables'!$A$18:$A$19, 0)))</f>
        <v>-1.140161291580982</v>
      </c>
      <c r="J214" s="14">
        <f>'Probability Tables'!$E$4</f>
        <v>-0.95753369040820424</v>
      </c>
      <c r="K214" s="16">
        <f>SUM(H214:J214)</f>
        <v>-3.1537476562385001</v>
      </c>
      <c r="L214" s="15">
        <f>EXP(G214)/(EXP(G214)+EXP(K214))*100</f>
        <v>89.248698327567837</v>
      </c>
      <c r="M214" s="15">
        <f>EXP(K214)/(EXP(K214)+EXP(G214))*100</f>
        <v>10.75130167243216</v>
      </c>
      <c r="N214" s="17">
        <f t="shared" si="3"/>
        <v>0</v>
      </c>
      <c r="O214" s="17">
        <v>0</v>
      </c>
    </row>
    <row r="215" spans="1:15" x14ac:dyDescent="0.25">
      <c r="A215" t="s">
        <v>325</v>
      </c>
      <c r="B215">
        <v>2</v>
      </c>
      <c r="C215" t="s">
        <v>13</v>
      </c>
      <c r="D215" s="13">
        <f>IF(B215="N/A", 0, INDEX('Probability Tables'!$J$10:$J$12, MATCH(B215, 'Probability Tables'!$A$10:$A$12, 0)))</f>
        <v>-1.7285805676065233</v>
      </c>
      <c r="E215" s="13">
        <f>IF(C215="N/A", 0, INDEX('Probability Tables'!$J$18:$J$19, MATCH(C215, 'Probability Tables'!$A$18:$A$19, 0)))</f>
        <v>-0.16113204070663512</v>
      </c>
      <c r="F215" s="13">
        <f>'Probability Tables'!$E$3</f>
        <v>-0.48424598596127871</v>
      </c>
      <c r="G215" s="16">
        <f>SUM(D215:F215)</f>
        <v>-2.3739585942744372</v>
      </c>
      <c r="H215" s="14">
        <f>IF(B215="N/A", 0, INDEX('Probability Tables'!$K$10:$K$12, MATCH(B215, 'Probability Tables'!$A$10:$A$12, 0)))</f>
        <v>-1.3662076025531533</v>
      </c>
      <c r="I215" s="14">
        <f>IF(C215="N/A", 0, INDEX('Probability Tables'!$K$18:$K$19, MATCH(C215, 'Probability Tables'!$A$18:$A$19, 0)))</f>
        <v>-1.140161291580982</v>
      </c>
      <c r="J215" s="14">
        <f>'Probability Tables'!$E$4</f>
        <v>-0.95753369040820424</v>
      </c>
      <c r="K215" s="16">
        <f>SUM(H215:J215)</f>
        <v>-3.4639025845423395</v>
      </c>
      <c r="L215" s="15">
        <f>EXP(G215)/(EXP(G215)+EXP(K215))*100</f>
        <v>74.837117446257906</v>
      </c>
      <c r="M215" s="15">
        <f>EXP(K215)/(EXP(K215)+EXP(G215))*100</f>
        <v>25.162882553742101</v>
      </c>
      <c r="N215" s="17">
        <f t="shared" si="3"/>
        <v>0</v>
      </c>
      <c r="O215" s="17">
        <v>0</v>
      </c>
    </row>
    <row r="216" spans="1:15" x14ac:dyDescent="0.25">
      <c r="A216" t="s">
        <v>326</v>
      </c>
      <c r="B216">
        <v>3</v>
      </c>
      <c r="C216" t="s">
        <v>13</v>
      </c>
      <c r="D216" s="13">
        <f>IF(B216="N/A", 0, INDEX('Probability Tables'!$J$10:$J$12, MATCH(B216, 'Probability Tables'!$A$10:$A$12, 0)))</f>
        <v>-0.39196962663327978</v>
      </c>
      <c r="E216" s="13">
        <f>IF(C216="N/A", 0, INDEX('Probability Tables'!$J$18:$J$19, MATCH(C216, 'Probability Tables'!$A$18:$A$19, 0)))</f>
        <v>-0.16113204070663512</v>
      </c>
      <c r="F216" s="13">
        <f>'Probability Tables'!$E$3</f>
        <v>-0.48424598596127871</v>
      </c>
      <c r="G216" s="16">
        <f>SUM(D216:F216)</f>
        <v>-1.0373476533011936</v>
      </c>
      <c r="H216" s="14">
        <f>IF(B216="N/A", 0, INDEX('Probability Tables'!$K$10:$K$12, MATCH(B216, 'Probability Tables'!$A$10:$A$12, 0)))</f>
        <v>-1.0560526742493137</v>
      </c>
      <c r="I216" s="14">
        <f>IF(C216="N/A", 0, INDEX('Probability Tables'!$K$18:$K$19, MATCH(C216, 'Probability Tables'!$A$18:$A$19, 0)))</f>
        <v>-1.140161291580982</v>
      </c>
      <c r="J216" s="14">
        <f>'Probability Tables'!$E$4</f>
        <v>-0.95753369040820424</v>
      </c>
      <c r="K216" s="16">
        <f>SUM(H216:J216)</f>
        <v>-3.1537476562385001</v>
      </c>
      <c r="L216" s="15">
        <f>EXP(G216)/(EXP(G216)+EXP(K216))*100</f>
        <v>89.248698327567837</v>
      </c>
      <c r="M216" s="15">
        <f>EXP(K216)/(EXP(K216)+EXP(G216))*100</f>
        <v>10.75130167243216</v>
      </c>
      <c r="N216" s="17">
        <f t="shared" si="3"/>
        <v>0</v>
      </c>
      <c r="O216" s="17">
        <v>0</v>
      </c>
    </row>
    <row r="217" spans="1:15" x14ac:dyDescent="0.25">
      <c r="A217" t="s">
        <v>327</v>
      </c>
      <c r="B217">
        <v>1</v>
      </c>
      <c r="C217" t="s">
        <v>17</v>
      </c>
      <c r="D217" s="13">
        <f>IF(B217="N/A", 0, INDEX('Probability Tables'!$J$10:$J$12, MATCH(B217, 'Probability Tables'!$A$10:$A$12, 0)))</f>
        <v>-1.9190988916046565</v>
      </c>
      <c r="E217" s="13">
        <f>IF(C217="N/A", 0, INDEX('Probability Tables'!$J$18:$J$19, MATCH(C217, 'Probability Tables'!$A$18:$A$19, 0)))</f>
        <v>-1.9050155618886613</v>
      </c>
      <c r="F217" s="13">
        <f>'Probability Tables'!$E$3</f>
        <v>-0.48424598596127871</v>
      </c>
      <c r="G217" s="16">
        <f>SUM(D217:F217)</f>
        <v>-4.3083604394545967</v>
      </c>
      <c r="H217" s="14">
        <f>IF(B217="N/A", 0, INDEX('Probability Tables'!$K$10:$K$12, MATCH(B217, 'Probability Tables'!$A$10:$A$12, 0)))</f>
        <v>-0.92356349120323478</v>
      </c>
      <c r="I217" s="14">
        <f>IF(C217="N/A", 0, INDEX('Probability Tables'!$K$18:$K$19, MATCH(C217, 'Probability Tables'!$A$18:$A$19, 0)))</f>
        <v>-0.38532054201569693</v>
      </c>
      <c r="J217" s="14">
        <f>'Probability Tables'!$E$4</f>
        <v>-0.95753369040820424</v>
      </c>
      <c r="K217" s="16">
        <f>SUM(H217:J217)</f>
        <v>-2.2664177236271361</v>
      </c>
      <c r="L217" s="15">
        <f>EXP(G217)/(EXP(G217)+EXP(K217))*100</f>
        <v>11.486906021130352</v>
      </c>
      <c r="M217" s="15">
        <f>EXP(K217)/(EXP(K217)+EXP(G217))*100</f>
        <v>88.513093978869648</v>
      </c>
      <c r="N217" s="17">
        <f t="shared" si="3"/>
        <v>1</v>
      </c>
      <c r="O217" s="17">
        <v>1</v>
      </c>
    </row>
    <row r="218" spans="1:15" x14ac:dyDescent="0.25">
      <c r="A218" t="s">
        <v>329</v>
      </c>
      <c r="B218">
        <v>3</v>
      </c>
      <c r="C218" t="s">
        <v>17</v>
      </c>
      <c r="D218" s="13">
        <f>IF(B218="N/A", 0, INDEX('Probability Tables'!$J$10:$J$12, MATCH(B218, 'Probability Tables'!$A$10:$A$12, 0)))</f>
        <v>-0.39196962663327978</v>
      </c>
      <c r="E218" s="13">
        <f>IF(C218="N/A", 0, INDEX('Probability Tables'!$J$18:$J$19, MATCH(C218, 'Probability Tables'!$A$18:$A$19, 0)))</f>
        <v>-1.9050155618886613</v>
      </c>
      <c r="F218" s="13">
        <f>'Probability Tables'!$E$3</f>
        <v>-0.48424598596127871</v>
      </c>
      <c r="G218" s="16">
        <f>SUM(D218:F218)</f>
        <v>-2.7812311744832199</v>
      </c>
      <c r="H218" s="14">
        <f>IF(B218="N/A", 0, INDEX('Probability Tables'!$K$10:$K$12, MATCH(B218, 'Probability Tables'!$A$10:$A$12, 0)))</f>
        <v>-1.0560526742493137</v>
      </c>
      <c r="I218" s="14">
        <f>IF(C218="N/A", 0, INDEX('Probability Tables'!$K$18:$K$19, MATCH(C218, 'Probability Tables'!$A$18:$A$19, 0)))</f>
        <v>-0.38532054201569693</v>
      </c>
      <c r="J218" s="14">
        <f>'Probability Tables'!$E$4</f>
        <v>-0.95753369040820424</v>
      </c>
      <c r="K218" s="16">
        <f>SUM(H218:J218)</f>
        <v>-2.3989069066732149</v>
      </c>
      <c r="L218" s="15">
        <f>EXP(G218)/(EXP(G218)+EXP(K218))*100</f>
        <v>40.556643446944641</v>
      </c>
      <c r="M218" s="15">
        <f>EXP(K218)/(EXP(K218)+EXP(G218))*100</f>
        <v>59.443356553055359</v>
      </c>
      <c r="N218" s="17">
        <f t="shared" si="3"/>
        <v>1</v>
      </c>
      <c r="O218" s="17">
        <v>1</v>
      </c>
    </row>
    <row r="219" spans="1:15" x14ac:dyDescent="0.25">
      <c r="A219" t="s">
        <v>331</v>
      </c>
      <c r="B219">
        <v>2</v>
      </c>
      <c r="C219" t="s">
        <v>13</v>
      </c>
      <c r="D219" s="13">
        <f>IF(B219="N/A", 0, INDEX('Probability Tables'!$J$10:$J$12, MATCH(B219, 'Probability Tables'!$A$10:$A$12, 0)))</f>
        <v>-1.7285805676065233</v>
      </c>
      <c r="E219" s="13">
        <f>IF(C219="N/A", 0, INDEX('Probability Tables'!$J$18:$J$19, MATCH(C219, 'Probability Tables'!$A$18:$A$19, 0)))</f>
        <v>-0.16113204070663512</v>
      </c>
      <c r="F219" s="13">
        <f>'Probability Tables'!$E$3</f>
        <v>-0.48424598596127871</v>
      </c>
      <c r="G219" s="16">
        <f>SUM(D219:F219)</f>
        <v>-2.3739585942744372</v>
      </c>
      <c r="H219" s="14">
        <f>IF(B219="N/A", 0, INDEX('Probability Tables'!$K$10:$K$12, MATCH(B219, 'Probability Tables'!$A$10:$A$12, 0)))</f>
        <v>-1.3662076025531533</v>
      </c>
      <c r="I219" s="14">
        <f>IF(C219="N/A", 0, INDEX('Probability Tables'!$K$18:$K$19, MATCH(C219, 'Probability Tables'!$A$18:$A$19, 0)))</f>
        <v>-1.140161291580982</v>
      </c>
      <c r="J219" s="14">
        <f>'Probability Tables'!$E$4</f>
        <v>-0.95753369040820424</v>
      </c>
      <c r="K219" s="16">
        <f>SUM(H219:J219)</f>
        <v>-3.4639025845423395</v>
      </c>
      <c r="L219" s="15">
        <f>EXP(G219)/(EXP(G219)+EXP(K219))*100</f>
        <v>74.837117446257906</v>
      </c>
      <c r="M219" s="15">
        <f>EXP(K219)/(EXP(K219)+EXP(G219))*100</f>
        <v>25.162882553742101</v>
      </c>
      <c r="N219" s="17">
        <f t="shared" si="3"/>
        <v>0</v>
      </c>
      <c r="O219" s="17">
        <v>0</v>
      </c>
    </row>
    <row r="220" spans="1:15" x14ac:dyDescent="0.25">
      <c r="A220" t="s">
        <v>332</v>
      </c>
      <c r="B220">
        <v>1</v>
      </c>
      <c r="C220" t="s">
        <v>17</v>
      </c>
      <c r="D220" s="13">
        <f>IF(B220="N/A", 0, INDEX('Probability Tables'!$J$10:$J$12, MATCH(B220, 'Probability Tables'!$A$10:$A$12, 0)))</f>
        <v>-1.9190988916046565</v>
      </c>
      <c r="E220" s="13">
        <f>IF(C220="N/A", 0, INDEX('Probability Tables'!$J$18:$J$19, MATCH(C220, 'Probability Tables'!$A$18:$A$19, 0)))</f>
        <v>-1.9050155618886613</v>
      </c>
      <c r="F220" s="13">
        <f>'Probability Tables'!$E$3</f>
        <v>-0.48424598596127871</v>
      </c>
      <c r="G220" s="16">
        <f>SUM(D220:F220)</f>
        <v>-4.3083604394545967</v>
      </c>
      <c r="H220" s="14">
        <f>IF(B220="N/A", 0, INDEX('Probability Tables'!$K$10:$K$12, MATCH(B220, 'Probability Tables'!$A$10:$A$12, 0)))</f>
        <v>-0.92356349120323478</v>
      </c>
      <c r="I220" s="14">
        <f>IF(C220="N/A", 0, INDEX('Probability Tables'!$K$18:$K$19, MATCH(C220, 'Probability Tables'!$A$18:$A$19, 0)))</f>
        <v>-0.38532054201569693</v>
      </c>
      <c r="J220" s="14">
        <f>'Probability Tables'!$E$4</f>
        <v>-0.95753369040820424</v>
      </c>
      <c r="K220" s="16">
        <f>SUM(H220:J220)</f>
        <v>-2.2664177236271361</v>
      </c>
      <c r="L220" s="15">
        <f>EXP(G220)/(EXP(G220)+EXP(K220))*100</f>
        <v>11.486906021130352</v>
      </c>
      <c r="M220" s="15">
        <f>EXP(K220)/(EXP(K220)+EXP(G220))*100</f>
        <v>88.513093978869648</v>
      </c>
      <c r="N220" s="17">
        <f t="shared" si="3"/>
        <v>1</v>
      </c>
      <c r="O220" s="17">
        <v>1</v>
      </c>
    </row>
    <row r="221" spans="1:15" x14ac:dyDescent="0.25">
      <c r="A221" t="s">
        <v>334</v>
      </c>
      <c r="B221">
        <v>2</v>
      </c>
      <c r="C221" t="s">
        <v>13</v>
      </c>
      <c r="D221" s="13">
        <f>IF(B221="N/A", 0, INDEX('Probability Tables'!$J$10:$J$12, MATCH(B221, 'Probability Tables'!$A$10:$A$12, 0)))</f>
        <v>-1.7285805676065233</v>
      </c>
      <c r="E221" s="13">
        <f>IF(C221="N/A", 0, INDEX('Probability Tables'!$J$18:$J$19, MATCH(C221, 'Probability Tables'!$A$18:$A$19, 0)))</f>
        <v>-0.16113204070663512</v>
      </c>
      <c r="F221" s="13">
        <f>'Probability Tables'!$E$3</f>
        <v>-0.48424598596127871</v>
      </c>
      <c r="G221" s="16">
        <f>SUM(D221:F221)</f>
        <v>-2.3739585942744372</v>
      </c>
      <c r="H221" s="14">
        <f>IF(B221="N/A", 0, INDEX('Probability Tables'!$K$10:$K$12, MATCH(B221, 'Probability Tables'!$A$10:$A$12, 0)))</f>
        <v>-1.3662076025531533</v>
      </c>
      <c r="I221" s="14">
        <f>IF(C221="N/A", 0, INDEX('Probability Tables'!$K$18:$K$19, MATCH(C221, 'Probability Tables'!$A$18:$A$19, 0)))</f>
        <v>-1.140161291580982</v>
      </c>
      <c r="J221" s="14">
        <f>'Probability Tables'!$E$4</f>
        <v>-0.95753369040820424</v>
      </c>
      <c r="K221" s="16">
        <f>SUM(H221:J221)</f>
        <v>-3.4639025845423395</v>
      </c>
      <c r="L221" s="15">
        <f>EXP(G221)/(EXP(G221)+EXP(K221))*100</f>
        <v>74.837117446257906</v>
      </c>
      <c r="M221" s="15">
        <f>EXP(K221)/(EXP(K221)+EXP(G221))*100</f>
        <v>25.162882553742101</v>
      </c>
      <c r="N221" s="17">
        <f t="shared" si="3"/>
        <v>0</v>
      </c>
      <c r="O221" s="17">
        <v>0</v>
      </c>
    </row>
    <row r="222" spans="1:15" x14ac:dyDescent="0.25">
      <c r="A222" t="s">
        <v>336</v>
      </c>
      <c r="B222">
        <v>3</v>
      </c>
      <c r="C222" t="s">
        <v>13</v>
      </c>
      <c r="D222" s="13">
        <f>IF(B222="N/A", 0, INDEX('Probability Tables'!$J$10:$J$12, MATCH(B222, 'Probability Tables'!$A$10:$A$12, 0)))</f>
        <v>-0.39196962663327978</v>
      </c>
      <c r="E222" s="13">
        <f>IF(C222="N/A", 0, INDEX('Probability Tables'!$J$18:$J$19, MATCH(C222, 'Probability Tables'!$A$18:$A$19, 0)))</f>
        <v>-0.16113204070663512</v>
      </c>
      <c r="F222" s="13">
        <f>'Probability Tables'!$E$3</f>
        <v>-0.48424598596127871</v>
      </c>
      <c r="G222" s="16">
        <f>SUM(D222:F222)</f>
        <v>-1.0373476533011936</v>
      </c>
      <c r="H222" s="14">
        <f>IF(B222="N/A", 0, INDEX('Probability Tables'!$K$10:$K$12, MATCH(B222, 'Probability Tables'!$A$10:$A$12, 0)))</f>
        <v>-1.0560526742493137</v>
      </c>
      <c r="I222" s="14">
        <f>IF(C222="N/A", 0, INDEX('Probability Tables'!$K$18:$K$19, MATCH(C222, 'Probability Tables'!$A$18:$A$19, 0)))</f>
        <v>-1.140161291580982</v>
      </c>
      <c r="J222" s="14">
        <f>'Probability Tables'!$E$4</f>
        <v>-0.95753369040820424</v>
      </c>
      <c r="K222" s="16">
        <f>SUM(H222:J222)</f>
        <v>-3.1537476562385001</v>
      </c>
      <c r="L222" s="15">
        <f>EXP(G222)/(EXP(G222)+EXP(K222))*100</f>
        <v>89.248698327567837</v>
      </c>
      <c r="M222" s="15">
        <f>EXP(K222)/(EXP(K222)+EXP(G222))*100</f>
        <v>10.75130167243216</v>
      </c>
      <c r="N222" s="17">
        <f t="shared" si="3"/>
        <v>0</v>
      </c>
      <c r="O222" s="17">
        <v>1</v>
      </c>
    </row>
    <row r="223" spans="1:15" x14ac:dyDescent="0.25">
      <c r="A223" t="s">
        <v>338</v>
      </c>
      <c r="B223">
        <v>2</v>
      </c>
      <c r="C223" t="s">
        <v>13</v>
      </c>
      <c r="D223" s="13">
        <f>IF(B223="N/A", 0, INDEX('Probability Tables'!$J$10:$J$12, MATCH(B223, 'Probability Tables'!$A$10:$A$12, 0)))</f>
        <v>-1.7285805676065233</v>
      </c>
      <c r="E223" s="13">
        <f>IF(C223="N/A", 0, INDEX('Probability Tables'!$J$18:$J$19, MATCH(C223, 'Probability Tables'!$A$18:$A$19, 0)))</f>
        <v>-0.16113204070663512</v>
      </c>
      <c r="F223" s="13">
        <f>'Probability Tables'!$E$3</f>
        <v>-0.48424598596127871</v>
      </c>
      <c r="G223" s="16">
        <f>SUM(D223:F223)</f>
        <v>-2.3739585942744372</v>
      </c>
      <c r="H223" s="14">
        <f>IF(B223="N/A", 0, INDEX('Probability Tables'!$K$10:$K$12, MATCH(B223, 'Probability Tables'!$A$10:$A$12, 0)))</f>
        <v>-1.3662076025531533</v>
      </c>
      <c r="I223" s="14">
        <f>IF(C223="N/A", 0, INDEX('Probability Tables'!$K$18:$K$19, MATCH(C223, 'Probability Tables'!$A$18:$A$19, 0)))</f>
        <v>-1.140161291580982</v>
      </c>
      <c r="J223" s="14">
        <f>'Probability Tables'!$E$4</f>
        <v>-0.95753369040820424</v>
      </c>
      <c r="K223" s="16">
        <f>SUM(H223:J223)</f>
        <v>-3.4639025845423395</v>
      </c>
      <c r="L223" s="15">
        <f>EXP(G223)/(EXP(G223)+EXP(K223))*100</f>
        <v>74.837117446257906</v>
      </c>
      <c r="M223" s="15">
        <f>EXP(K223)/(EXP(K223)+EXP(G223))*100</f>
        <v>25.162882553742101</v>
      </c>
      <c r="N223" s="17">
        <f t="shared" si="3"/>
        <v>0</v>
      </c>
      <c r="O223" s="17">
        <v>0</v>
      </c>
    </row>
    <row r="224" spans="1:15" x14ac:dyDescent="0.25">
      <c r="A224" t="s">
        <v>339</v>
      </c>
      <c r="B224">
        <v>3</v>
      </c>
      <c r="C224" t="s">
        <v>13</v>
      </c>
      <c r="D224" s="13">
        <f>IF(B224="N/A", 0, INDEX('Probability Tables'!$J$10:$J$12, MATCH(B224, 'Probability Tables'!$A$10:$A$12, 0)))</f>
        <v>-0.39196962663327978</v>
      </c>
      <c r="E224" s="13">
        <f>IF(C224="N/A", 0, INDEX('Probability Tables'!$J$18:$J$19, MATCH(C224, 'Probability Tables'!$A$18:$A$19, 0)))</f>
        <v>-0.16113204070663512</v>
      </c>
      <c r="F224" s="13">
        <f>'Probability Tables'!$E$3</f>
        <v>-0.48424598596127871</v>
      </c>
      <c r="G224" s="16">
        <f>SUM(D224:F224)</f>
        <v>-1.0373476533011936</v>
      </c>
      <c r="H224" s="14">
        <f>IF(B224="N/A", 0, INDEX('Probability Tables'!$K$10:$K$12, MATCH(B224, 'Probability Tables'!$A$10:$A$12, 0)))</f>
        <v>-1.0560526742493137</v>
      </c>
      <c r="I224" s="14">
        <f>IF(C224="N/A", 0, INDEX('Probability Tables'!$K$18:$K$19, MATCH(C224, 'Probability Tables'!$A$18:$A$19, 0)))</f>
        <v>-1.140161291580982</v>
      </c>
      <c r="J224" s="14">
        <f>'Probability Tables'!$E$4</f>
        <v>-0.95753369040820424</v>
      </c>
      <c r="K224" s="16">
        <f>SUM(H224:J224)</f>
        <v>-3.1537476562385001</v>
      </c>
      <c r="L224" s="15">
        <f>EXP(G224)/(EXP(G224)+EXP(K224))*100</f>
        <v>89.248698327567837</v>
      </c>
      <c r="M224" s="15">
        <f>EXP(K224)/(EXP(K224)+EXP(G224))*100</f>
        <v>10.75130167243216</v>
      </c>
      <c r="N224" s="17">
        <f t="shared" si="3"/>
        <v>0</v>
      </c>
      <c r="O224" s="17">
        <v>0</v>
      </c>
    </row>
    <row r="225" spans="1:15" x14ac:dyDescent="0.25">
      <c r="A225" t="s">
        <v>340</v>
      </c>
      <c r="B225">
        <v>3</v>
      </c>
      <c r="C225" t="s">
        <v>13</v>
      </c>
      <c r="D225" s="13">
        <f>IF(B225="N/A", 0, INDEX('Probability Tables'!$J$10:$J$12, MATCH(B225, 'Probability Tables'!$A$10:$A$12, 0)))</f>
        <v>-0.39196962663327978</v>
      </c>
      <c r="E225" s="13">
        <f>IF(C225="N/A", 0, INDEX('Probability Tables'!$J$18:$J$19, MATCH(C225, 'Probability Tables'!$A$18:$A$19, 0)))</f>
        <v>-0.16113204070663512</v>
      </c>
      <c r="F225" s="13">
        <f>'Probability Tables'!$E$3</f>
        <v>-0.48424598596127871</v>
      </c>
      <c r="G225" s="16">
        <f>SUM(D225:F225)</f>
        <v>-1.0373476533011936</v>
      </c>
      <c r="H225" s="14">
        <f>IF(B225="N/A", 0, INDEX('Probability Tables'!$K$10:$K$12, MATCH(B225, 'Probability Tables'!$A$10:$A$12, 0)))</f>
        <v>-1.0560526742493137</v>
      </c>
      <c r="I225" s="14">
        <f>IF(C225="N/A", 0, INDEX('Probability Tables'!$K$18:$K$19, MATCH(C225, 'Probability Tables'!$A$18:$A$19, 0)))</f>
        <v>-1.140161291580982</v>
      </c>
      <c r="J225" s="14">
        <f>'Probability Tables'!$E$4</f>
        <v>-0.95753369040820424</v>
      </c>
      <c r="K225" s="16">
        <f>SUM(H225:J225)</f>
        <v>-3.1537476562385001</v>
      </c>
      <c r="L225" s="15">
        <f>EXP(G225)/(EXP(G225)+EXP(K225))*100</f>
        <v>89.248698327567837</v>
      </c>
      <c r="M225" s="15">
        <f>EXP(K225)/(EXP(K225)+EXP(G225))*100</f>
        <v>10.75130167243216</v>
      </c>
      <c r="N225" s="17">
        <f t="shared" si="3"/>
        <v>0</v>
      </c>
      <c r="O225" s="17">
        <v>0</v>
      </c>
    </row>
    <row r="226" spans="1:15" x14ac:dyDescent="0.25">
      <c r="A226" t="s">
        <v>341</v>
      </c>
      <c r="B226">
        <v>1</v>
      </c>
      <c r="C226" t="s">
        <v>13</v>
      </c>
      <c r="D226" s="13">
        <f>IF(B226="N/A", 0, INDEX('Probability Tables'!$J$10:$J$12, MATCH(B226, 'Probability Tables'!$A$10:$A$12, 0)))</f>
        <v>-1.9190988916046565</v>
      </c>
      <c r="E226" s="13">
        <f>IF(C226="N/A", 0, INDEX('Probability Tables'!$J$18:$J$19, MATCH(C226, 'Probability Tables'!$A$18:$A$19, 0)))</f>
        <v>-0.16113204070663512</v>
      </c>
      <c r="F226" s="13">
        <f>'Probability Tables'!$E$3</f>
        <v>-0.48424598596127871</v>
      </c>
      <c r="G226" s="16">
        <f>SUM(D226:F226)</f>
        <v>-2.5644769182725704</v>
      </c>
      <c r="H226" s="14">
        <f>IF(B226="N/A", 0, INDEX('Probability Tables'!$K$10:$K$12, MATCH(B226, 'Probability Tables'!$A$10:$A$12, 0)))</f>
        <v>-0.92356349120323478</v>
      </c>
      <c r="I226" s="14">
        <f>IF(C226="N/A", 0, INDEX('Probability Tables'!$K$18:$K$19, MATCH(C226, 'Probability Tables'!$A$18:$A$19, 0)))</f>
        <v>-1.140161291580982</v>
      </c>
      <c r="J226" s="14">
        <f>'Probability Tables'!$E$4</f>
        <v>-0.95753369040820424</v>
      </c>
      <c r="K226" s="16">
        <f>SUM(H226:J226)</f>
        <v>-3.0212584731924208</v>
      </c>
      <c r="L226" s="15">
        <f>EXP(G226)/(EXP(G226)+EXP(K226))*100</f>
        <v>61.22503943554608</v>
      </c>
      <c r="M226" s="15">
        <f>EXP(K226)/(EXP(K226)+EXP(G226))*100</f>
        <v>38.77496056445392</v>
      </c>
      <c r="N226" s="17">
        <f t="shared" si="3"/>
        <v>0</v>
      </c>
      <c r="O226" s="17">
        <v>1</v>
      </c>
    </row>
    <row r="227" spans="1:15" x14ac:dyDescent="0.25">
      <c r="A227" t="s">
        <v>343</v>
      </c>
      <c r="B227">
        <v>3</v>
      </c>
      <c r="C227" t="s">
        <v>13</v>
      </c>
      <c r="D227" s="13">
        <f>IF(B227="N/A", 0, INDEX('Probability Tables'!$J$10:$J$12, MATCH(B227, 'Probability Tables'!$A$10:$A$12, 0)))</f>
        <v>-0.39196962663327978</v>
      </c>
      <c r="E227" s="13">
        <f>IF(C227="N/A", 0, INDEX('Probability Tables'!$J$18:$J$19, MATCH(C227, 'Probability Tables'!$A$18:$A$19, 0)))</f>
        <v>-0.16113204070663512</v>
      </c>
      <c r="F227" s="13">
        <f>'Probability Tables'!$E$3</f>
        <v>-0.48424598596127871</v>
      </c>
      <c r="G227" s="16">
        <f>SUM(D227:F227)</f>
        <v>-1.0373476533011936</v>
      </c>
      <c r="H227" s="14">
        <f>IF(B227="N/A", 0, INDEX('Probability Tables'!$K$10:$K$12, MATCH(B227, 'Probability Tables'!$A$10:$A$12, 0)))</f>
        <v>-1.0560526742493137</v>
      </c>
      <c r="I227" s="14">
        <f>IF(C227="N/A", 0, INDEX('Probability Tables'!$K$18:$K$19, MATCH(C227, 'Probability Tables'!$A$18:$A$19, 0)))</f>
        <v>-1.140161291580982</v>
      </c>
      <c r="J227" s="14">
        <f>'Probability Tables'!$E$4</f>
        <v>-0.95753369040820424</v>
      </c>
      <c r="K227" s="16">
        <f>SUM(H227:J227)</f>
        <v>-3.1537476562385001</v>
      </c>
      <c r="L227" s="15">
        <f>EXP(G227)/(EXP(G227)+EXP(K227))*100</f>
        <v>89.248698327567837</v>
      </c>
      <c r="M227" s="15">
        <f>EXP(K227)/(EXP(K227)+EXP(G227))*100</f>
        <v>10.75130167243216</v>
      </c>
      <c r="N227" s="17">
        <f t="shared" si="3"/>
        <v>0</v>
      </c>
      <c r="O227" s="17">
        <v>0</v>
      </c>
    </row>
    <row r="228" spans="1:15" x14ac:dyDescent="0.25">
      <c r="A228" t="s">
        <v>345</v>
      </c>
      <c r="B228">
        <v>2</v>
      </c>
      <c r="C228" t="s">
        <v>13</v>
      </c>
      <c r="D228" s="13">
        <f>IF(B228="N/A", 0, INDEX('Probability Tables'!$J$10:$J$12, MATCH(B228, 'Probability Tables'!$A$10:$A$12, 0)))</f>
        <v>-1.7285805676065233</v>
      </c>
      <c r="E228" s="13">
        <f>IF(C228="N/A", 0, INDEX('Probability Tables'!$J$18:$J$19, MATCH(C228, 'Probability Tables'!$A$18:$A$19, 0)))</f>
        <v>-0.16113204070663512</v>
      </c>
      <c r="F228" s="13">
        <f>'Probability Tables'!$E$3</f>
        <v>-0.48424598596127871</v>
      </c>
      <c r="G228" s="16">
        <f>SUM(D228:F228)</f>
        <v>-2.3739585942744372</v>
      </c>
      <c r="H228" s="14">
        <f>IF(B228="N/A", 0, INDEX('Probability Tables'!$K$10:$K$12, MATCH(B228, 'Probability Tables'!$A$10:$A$12, 0)))</f>
        <v>-1.3662076025531533</v>
      </c>
      <c r="I228" s="14">
        <f>IF(C228="N/A", 0, INDEX('Probability Tables'!$K$18:$K$19, MATCH(C228, 'Probability Tables'!$A$18:$A$19, 0)))</f>
        <v>-1.140161291580982</v>
      </c>
      <c r="J228" s="14">
        <f>'Probability Tables'!$E$4</f>
        <v>-0.95753369040820424</v>
      </c>
      <c r="K228" s="16">
        <f>SUM(H228:J228)</f>
        <v>-3.4639025845423395</v>
      </c>
      <c r="L228" s="15">
        <f>EXP(G228)/(EXP(G228)+EXP(K228))*100</f>
        <v>74.837117446257906</v>
      </c>
      <c r="M228" s="15">
        <f>EXP(K228)/(EXP(K228)+EXP(G228))*100</f>
        <v>25.162882553742101</v>
      </c>
      <c r="N228" s="17">
        <f t="shared" si="3"/>
        <v>0</v>
      </c>
      <c r="O228" s="17">
        <v>1</v>
      </c>
    </row>
    <row r="229" spans="1:15" x14ac:dyDescent="0.25">
      <c r="A229" t="s">
        <v>347</v>
      </c>
      <c r="B229">
        <v>3</v>
      </c>
      <c r="C229" t="s">
        <v>13</v>
      </c>
      <c r="D229" s="13">
        <f>IF(B229="N/A", 0, INDEX('Probability Tables'!$J$10:$J$12, MATCH(B229, 'Probability Tables'!$A$10:$A$12, 0)))</f>
        <v>-0.39196962663327978</v>
      </c>
      <c r="E229" s="13">
        <f>IF(C229="N/A", 0, INDEX('Probability Tables'!$J$18:$J$19, MATCH(C229, 'Probability Tables'!$A$18:$A$19, 0)))</f>
        <v>-0.16113204070663512</v>
      </c>
      <c r="F229" s="13">
        <f>'Probability Tables'!$E$3</f>
        <v>-0.48424598596127871</v>
      </c>
      <c r="G229" s="16">
        <f>SUM(D229:F229)</f>
        <v>-1.0373476533011936</v>
      </c>
      <c r="H229" s="14">
        <f>IF(B229="N/A", 0, INDEX('Probability Tables'!$K$10:$K$12, MATCH(B229, 'Probability Tables'!$A$10:$A$12, 0)))</f>
        <v>-1.0560526742493137</v>
      </c>
      <c r="I229" s="14">
        <f>IF(C229="N/A", 0, INDEX('Probability Tables'!$K$18:$K$19, MATCH(C229, 'Probability Tables'!$A$18:$A$19, 0)))</f>
        <v>-1.140161291580982</v>
      </c>
      <c r="J229" s="14">
        <f>'Probability Tables'!$E$4</f>
        <v>-0.95753369040820424</v>
      </c>
      <c r="K229" s="16">
        <f>SUM(H229:J229)</f>
        <v>-3.1537476562385001</v>
      </c>
      <c r="L229" s="15">
        <f>EXP(G229)/(EXP(G229)+EXP(K229))*100</f>
        <v>89.248698327567837</v>
      </c>
      <c r="M229" s="15">
        <f>EXP(K229)/(EXP(K229)+EXP(G229))*100</f>
        <v>10.75130167243216</v>
      </c>
      <c r="N229" s="17">
        <f t="shared" si="3"/>
        <v>0</v>
      </c>
      <c r="O229" s="17">
        <v>0</v>
      </c>
    </row>
    <row r="230" spans="1:15" x14ac:dyDescent="0.25">
      <c r="A230" t="s">
        <v>349</v>
      </c>
      <c r="B230">
        <v>2</v>
      </c>
      <c r="C230" t="s">
        <v>13</v>
      </c>
      <c r="D230" s="13">
        <f>IF(B230="N/A", 0, INDEX('Probability Tables'!$J$10:$J$12, MATCH(B230, 'Probability Tables'!$A$10:$A$12, 0)))</f>
        <v>-1.7285805676065233</v>
      </c>
      <c r="E230" s="13">
        <f>IF(C230="N/A", 0, INDEX('Probability Tables'!$J$18:$J$19, MATCH(C230, 'Probability Tables'!$A$18:$A$19, 0)))</f>
        <v>-0.16113204070663512</v>
      </c>
      <c r="F230" s="13">
        <f>'Probability Tables'!$E$3</f>
        <v>-0.48424598596127871</v>
      </c>
      <c r="G230" s="16">
        <f>SUM(D230:F230)</f>
        <v>-2.3739585942744372</v>
      </c>
      <c r="H230" s="14">
        <f>IF(B230="N/A", 0, INDEX('Probability Tables'!$K$10:$K$12, MATCH(B230, 'Probability Tables'!$A$10:$A$12, 0)))</f>
        <v>-1.3662076025531533</v>
      </c>
      <c r="I230" s="14">
        <f>IF(C230="N/A", 0, INDEX('Probability Tables'!$K$18:$K$19, MATCH(C230, 'Probability Tables'!$A$18:$A$19, 0)))</f>
        <v>-1.140161291580982</v>
      </c>
      <c r="J230" s="14">
        <f>'Probability Tables'!$E$4</f>
        <v>-0.95753369040820424</v>
      </c>
      <c r="K230" s="16">
        <f>SUM(H230:J230)</f>
        <v>-3.4639025845423395</v>
      </c>
      <c r="L230" s="15">
        <f>EXP(G230)/(EXP(G230)+EXP(K230))*100</f>
        <v>74.837117446257906</v>
      </c>
      <c r="M230" s="15">
        <f>EXP(K230)/(EXP(K230)+EXP(G230))*100</f>
        <v>25.162882553742101</v>
      </c>
      <c r="N230" s="17">
        <f t="shared" si="3"/>
        <v>0</v>
      </c>
      <c r="O230" s="17">
        <v>0</v>
      </c>
    </row>
    <row r="231" spans="1:15" x14ac:dyDescent="0.25">
      <c r="A231" t="s">
        <v>350</v>
      </c>
      <c r="B231">
        <v>3</v>
      </c>
      <c r="C231" t="s">
        <v>17</v>
      </c>
      <c r="D231" s="13">
        <f>IF(B231="N/A", 0, INDEX('Probability Tables'!$J$10:$J$12, MATCH(B231, 'Probability Tables'!$A$10:$A$12, 0)))</f>
        <v>-0.39196962663327978</v>
      </c>
      <c r="E231" s="13">
        <f>IF(C231="N/A", 0, INDEX('Probability Tables'!$J$18:$J$19, MATCH(C231, 'Probability Tables'!$A$18:$A$19, 0)))</f>
        <v>-1.9050155618886613</v>
      </c>
      <c r="F231" s="13">
        <f>'Probability Tables'!$E$3</f>
        <v>-0.48424598596127871</v>
      </c>
      <c r="G231" s="16">
        <f>SUM(D231:F231)</f>
        <v>-2.7812311744832199</v>
      </c>
      <c r="H231" s="14">
        <f>IF(B231="N/A", 0, INDEX('Probability Tables'!$K$10:$K$12, MATCH(B231, 'Probability Tables'!$A$10:$A$12, 0)))</f>
        <v>-1.0560526742493137</v>
      </c>
      <c r="I231" s="14">
        <f>IF(C231="N/A", 0, INDEX('Probability Tables'!$K$18:$K$19, MATCH(C231, 'Probability Tables'!$A$18:$A$19, 0)))</f>
        <v>-0.38532054201569693</v>
      </c>
      <c r="J231" s="14">
        <f>'Probability Tables'!$E$4</f>
        <v>-0.95753369040820424</v>
      </c>
      <c r="K231" s="16">
        <f>SUM(H231:J231)</f>
        <v>-2.3989069066732149</v>
      </c>
      <c r="L231" s="15">
        <f>EXP(G231)/(EXP(G231)+EXP(K231))*100</f>
        <v>40.556643446944641</v>
      </c>
      <c r="M231" s="15">
        <f>EXP(K231)/(EXP(K231)+EXP(G231))*100</f>
        <v>59.443356553055359</v>
      </c>
      <c r="N231" s="17">
        <f t="shared" si="3"/>
        <v>1</v>
      </c>
      <c r="O231" s="17">
        <v>0</v>
      </c>
    </row>
    <row r="232" spans="1:15" x14ac:dyDescent="0.25">
      <c r="A232" t="s">
        <v>351</v>
      </c>
      <c r="B232">
        <v>1</v>
      </c>
      <c r="C232" t="s">
        <v>17</v>
      </c>
      <c r="D232" s="13">
        <f>IF(B232="N/A", 0, INDEX('Probability Tables'!$J$10:$J$12, MATCH(B232, 'Probability Tables'!$A$10:$A$12, 0)))</f>
        <v>-1.9190988916046565</v>
      </c>
      <c r="E232" s="13">
        <f>IF(C232="N/A", 0, INDEX('Probability Tables'!$J$18:$J$19, MATCH(C232, 'Probability Tables'!$A$18:$A$19, 0)))</f>
        <v>-1.9050155618886613</v>
      </c>
      <c r="F232" s="13">
        <f>'Probability Tables'!$E$3</f>
        <v>-0.48424598596127871</v>
      </c>
      <c r="G232" s="16">
        <f>SUM(D232:F232)</f>
        <v>-4.3083604394545967</v>
      </c>
      <c r="H232" s="14">
        <f>IF(B232="N/A", 0, INDEX('Probability Tables'!$K$10:$K$12, MATCH(B232, 'Probability Tables'!$A$10:$A$12, 0)))</f>
        <v>-0.92356349120323478</v>
      </c>
      <c r="I232" s="14">
        <f>IF(C232="N/A", 0, INDEX('Probability Tables'!$K$18:$K$19, MATCH(C232, 'Probability Tables'!$A$18:$A$19, 0)))</f>
        <v>-0.38532054201569693</v>
      </c>
      <c r="J232" s="14">
        <f>'Probability Tables'!$E$4</f>
        <v>-0.95753369040820424</v>
      </c>
      <c r="K232" s="16">
        <f>SUM(H232:J232)</f>
        <v>-2.2664177236271361</v>
      </c>
      <c r="L232" s="15">
        <f>EXP(G232)/(EXP(G232)+EXP(K232))*100</f>
        <v>11.486906021130352</v>
      </c>
      <c r="M232" s="15">
        <f>EXP(K232)/(EXP(K232)+EXP(G232))*100</f>
        <v>88.513093978869648</v>
      </c>
      <c r="N232" s="17">
        <f t="shared" si="3"/>
        <v>1</v>
      </c>
      <c r="O232" s="17">
        <v>1</v>
      </c>
    </row>
    <row r="233" spans="1:15" x14ac:dyDescent="0.25">
      <c r="A233" t="s">
        <v>352</v>
      </c>
      <c r="B233">
        <v>3</v>
      </c>
      <c r="C233" t="s">
        <v>13</v>
      </c>
      <c r="D233" s="13">
        <f>IF(B233="N/A", 0, INDEX('Probability Tables'!$J$10:$J$12, MATCH(B233, 'Probability Tables'!$A$10:$A$12, 0)))</f>
        <v>-0.39196962663327978</v>
      </c>
      <c r="E233" s="13">
        <f>IF(C233="N/A", 0, INDEX('Probability Tables'!$J$18:$J$19, MATCH(C233, 'Probability Tables'!$A$18:$A$19, 0)))</f>
        <v>-0.16113204070663512</v>
      </c>
      <c r="F233" s="13">
        <f>'Probability Tables'!$E$3</f>
        <v>-0.48424598596127871</v>
      </c>
      <c r="G233" s="16">
        <f>SUM(D233:F233)</f>
        <v>-1.0373476533011936</v>
      </c>
      <c r="H233" s="14">
        <f>IF(B233="N/A", 0, INDEX('Probability Tables'!$K$10:$K$12, MATCH(B233, 'Probability Tables'!$A$10:$A$12, 0)))</f>
        <v>-1.0560526742493137</v>
      </c>
      <c r="I233" s="14">
        <f>IF(C233="N/A", 0, INDEX('Probability Tables'!$K$18:$K$19, MATCH(C233, 'Probability Tables'!$A$18:$A$19, 0)))</f>
        <v>-1.140161291580982</v>
      </c>
      <c r="J233" s="14">
        <f>'Probability Tables'!$E$4</f>
        <v>-0.95753369040820424</v>
      </c>
      <c r="K233" s="16">
        <f>SUM(H233:J233)</f>
        <v>-3.1537476562385001</v>
      </c>
      <c r="L233" s="15">
        <f>EXP(G233)/(EXP(G233)+EXP(K233))*100</f>
        <v>89.248698327567837</v>
      </c>
      <c r="M233" s="15">
        <f>EXP(K233)/(EXP(K233)+EXP(G233))*100</f>
        <v>10.75130167243216</v>
      </c>
      <c r="N233" s="17">
        <f t="shared" si="3"/>
        <v>0</v>
      </c>
      <c r="O233" s="17">
        <v>0</v>
      </c>
    </row>
    <row r="234" spans="1:15" x14ac:dyDescent="0.25">
      <c r="A234" t="s">
        <v>353</v>
      </c>
      <c r="B234">
        <v>2</v>
      </c>
      <c r="C234" t="s">
        <v>13</v>
      </c>
      <c r="D234" s="13">
        <f>IF(B234="N/A", 0, INDEX('Probability Tables'!$J$10:$J$12, MATCH(B234, 'Probability Tables'!$A$10:$A$12, 0)))</f>
        <v>-1.7285805676065233</v>
      </c>
      <c r="E234" s="13">
        <f>IF(C234="N/A", 0, INDEX('Probability Tables'!$J$18:$J$19, MATCH(C234, 'Probability Tables'!$A$18:$A$19, 0)))</f>
        <v>-0.16113204070663512</v>
      </c>
      <c r="F234" s="13">
        <f>'Probability Tables'!$E$3</f>
        <v>-0.48424598596127871</v>
      </c>
      <c r="G234" s="16">
        <f>SUM(D234:F234)</f>
        <v>-2.3739585942744372</v>
      </c>
      <c r="H234" s="14">
        <f>IF(B234="N/A", 0, INDEX('Probability Tables'!$K$10:$K$12, MATCH(B234, 'Probability Tables'!$A$10:$A$12, 0)))</f>
        <v>-1.3662076025531533</v>
      </c>
      <c r="I234" s="14">
        <f>IF(C234="N/A", 0, INDEX('Probability Tables'!$K$18:$K$19, MATCH(C234, 'Probability Tables'!$A$18:$A$19, 0)))</f>
        <v>-1.140161291580982</v>
      </c>
      <c r="J234" s="14">
        <f>'Probability Tables'!$E$4</f>
        <v>-0.95753369040820424</v>
      </c>
      <c r="K234" s="16">
        <f>SUM(H234:J234)</f>
        <v>-3.4639025845423395</v>
      </c>
      <c r="L234" s="15">
        <f>EXP(G234)/(EXP(G234)+EXP(K234))*100</f>
        <v>74.837117446257906</v>
      </c>
      <c r="M234" s="15">
        <f>EXP(K234)/(EXP(K234)+EXP(G234))*100</f>
        <v>25.162882553742101</v>
      </c>
      <c r="N234" s="17">
        <f t="shared" si="3"/>
        <v>0</v>
      </c>
      <c r="O234" s="17">
        <v>0</v>
      </c>
    </row>
    <row r="235" spans="1:15" x14ac:dyDescent="0.25">
      <c r="A235" t="s">
        <v>354</v>
      </c>
      <c r="B235">
        <v>3</v>
      </c>
      <c r="C235" t="s">
        <v>17</v>
      </c>
      <c r="D235" s="13">
        <f>IF(B235="N/A", 0, INDEX('Probability Tables'!$J$10:$J$12, MATCH(B235, 'Probability Tables'!$A$10:$A$12, 0)))</f>
        <v>-0.39196962663327978</v>
      </c>
      <c r="E235" s="13">
        <f>IF(C235="N/A", 0, INDEX('Probability Tables'!$J$18:$J$19, MATCH(C235, 'Probability Tables'!$A$18:$A$19, 0)))</f>
        <v>-1.9050155618886613</v>
      </c>
      <c r="F235" s="13">
        <f>'Probability Tables'!$E$3</f>
        <v>-0.48424598596127871</v>
      </c>
      <c r="G235" s="16">
        <f>SUM(D235:F235)</f>
        <v>-2.7812311744832199</v>
      </c>
      <c r="H235" s="14">
        <f>IF(B235="N/A", 0, INDEX('Probability Tables'!$K$10:$K$12, MATCH(B235, 'Probability Tables'!$A$10:$A$12, 0)))</f>
        <v>-1.0560526742493137</v>
      </c>
      <c r="I235" s="14">
        <f>IF(C235="N/A", 0, INDEX('Probability Tables'!$K$18:$K$19, MATCH(C235, 'Probability Tables'!$A$18:$A$19, 0)))</f>
        <v>-0.38532054201569693</v>
      </c>
      <c r="J235" s="14">
        <f>'Probability Tables'!$E$4</f>
        <v>-0.95753369040820424</v>
      </c>
      <c r="K235" s="16">
        <f>SUM(H235:J235)</f>
        <v>-2.3989069066732149</v>
      </c>
      <c r="L235" s="15">
        <f>EXP(G235)/(EXP(G235)+EXP(K235))*100</f>
        <v>40.556643446944641</v>
      </c>
      <c r="M235" s="15">
        <f>EXP(K235)/(EXP(K235)+EXP(G235))*100</f>
        <v>59.443356553055359</v>
      </c>
      <c r="N235" s="17">
        <f t="shared" si="3"/>
        <v>1</v>
      </c>
      <c r="O235" s="17">
        <v>1</v>
      </c>
    </row>
    <row r="236" spans="1:15" x14ac:dyDescent="0.25">
      <c r="A236" t="s">
        <v>355</v>
      </c>
      <c r="B236">
        <v>2</v>
      </c>
      <c r="C236" t="s">
        <v>13</v>
      </c>
      <c r="D236" s="13">
        <f>IF(B236="N/A", 0, INDEX('Probability Tables'!$J$10:$J$12, MATCH(B236, 'Probability Tables'!$A$10:$A$12, 0)))</f>
        <v>-1.7285805676065233</v>
      </c>
      <c r="E236" s="13">
        <f>IF(C236="N/A", 0, INDEX('Probability Tables'!$J$18:$J$19, MATCH(C236, 'Probability Tables'!$A$18:$A$19, 0)))</f>
        <v>-0.16113204070663512</v>
      </c>
      <c r="F236" s="13">
        <f>'Probability Tables'!$E$3</f>
        <v>-0.48424598596127871</v>
      </c>
      <c r="G236" s="16">
        <f>SUM(D236:F236)</f>
        <v>-2.3739585942744372</v>
      </c>
      <c r="H236" s="14">
        <f>IF(B236="N/A", 0, INDEX('Probability Tables'!$K$10:$K$12, MATCH(B236, 'Probability Tables'!$A$10:$A$12, 0)))</f>
        <v>-1.3662076025531533</v>
      </c>
      <c r="I236" s="14">
        <f>IF(C236="N/A", 0, INDEX('Probability Tables'!$K$18:$K$19, MATCH(C236, 'Probability Tables'!$A$18:$A$19, 0)))</f>
        <v>-1.140161291580982</v>
      </c>
      <c r="J236" s="14">
        <f>'Probability Tables'!$E$4</f>
        <v>-0.95753369040820424</v>
      </c>
      <c r="K236" s="16">
        <f>SUM(H236:J236)</f>
        <v>-3.4639025845423395</v>
      </c>
      <c r="L236" s="15">
        <f>EXP(G236)/(EXP(G236)+EXP(K236))*100</f>
        <v>74.837117446257906</v>
      </c>
      <c r="M236" s="15">
        <f>EXP(K236)/(EXP(K236)+EXP(G236))*100</f>
        <v>25.162882553742101</v>
      </c>
      <c r="N236" s="17">
        <f t="shared" si="3"/>
        <v>0</v>
      </c>
      <c r="O236" s="17">
        <v>0</v>
      </c>
    </row>
    <row r="237" spans="1:15" x14ac:dyDescent="0.25">
      <c r="A237" t="s">
        <v>357</v>
      </c>
      <c r="B237">
        <v>3</v>
      </c>
      <c r="C237" t="s">
        <v>17</v>
      </c>
      <c r="D237" s="13">
        <f>IF(B237="N/A", 0, INDEX('Probability Tables'!$J$10:$J$12, MATCH(B237, 'Probability Tables'!$A$10:$A$12, 0)))</f>
        <v>-0.39196962663327978</v>
      </c>
      <c r="E237" s="13">
        <f>IF(C237="N/A", 0, INDEX('Probability Tables'!$J$18:$J$19, MATCH(C237, 'Probability Tables'!$A$18:$A$19, 0)))</f>
        <v>-1.9050155618886613</v>
      </c>
      <c r="F237" s="13">
        <f>'Probability Tables'!$E$3</f>
        <v>-0.48424598596127871</v>
      </c>
      <c r="G237" s="16">
        <f>SUM(D237:F237)</f>
        <v>-2.7812311744832199</v>
      </c>
      <c r="H237" s="14">
        <f>IF(B237="N/A", 0, INDEX('Probability Tables'!$K$10:$K$12, MATCH(B237, 'Probability Tables'!$A$10:$A$12, 0)))</f>
        <v>-1.0560526742493137</v>
      </c>
      <c r="I237" s="14">
        <f>IF(C237="N/A", 0, INDEX('Probability Tables'!$K$18:$K$19, MATCH(C237, 'Probability Tables'!$A$18:$A$19, 0)))</f>
        <v>-0.38532054201569693</v>
      </c>
      <c r="J237" s="14">
        <f>'Probability Tables'!$E$4</f>
        <v>-0.95753369040820424</v>
      </c>
      <c r="K237" s="16">
        <f>SUM(H237:J237)</f>
        <v>-2.3989069066732149</v>
      </c>
      <c r="L237" s="15">
        <f>EXP(G237)/(EXP(G237)+EXP(K237))*100</f>
        <v>40.556643446944641</v>
      </c>
      <c r="M237" s="15">
        <f>EXP(K237)/(EXP(K237)+EXP(G237))*100</f>
        <v>59.443356553055359</v>
      </c>
      <c r="N237" s="17">
        <f t="shared" si="3"/>
        <v>1</v>
      </c>
      <c r="O237" s="17">
        <v>0</v>
      </c>
    </row>
    <row r="238" spans="1:15" x14ac:dyDescent="0.25">
      <c r="A238" t="s">
        <v>359</v>
      </c>
      <c r="B238">
        <v>2</v>
      </c>
      <c r="C238" t="s">
        <v>13</v>
      </c>
      <c r="D238" s="13">
        <f>IF(B238="N/A", 0, INDEX('Probability Tables'!$J$10:$J$12, MATCH(B238, 'Probability Tables'!$A$10:$A$12, 0)))</f>
        <v>-1.7285805676065233</v>
      </c>
      <c r="E238" s="13">
        <f>IF(C238="N/A", 0, INDEX('Probability Tables'!$J$18:$J$19, MATCH(C238, 'Probability Tables'!$A$18:$A$19, 0)))</f>
        <v>-0.16113204070663512</v>
      </c>
      <c r="F238" s="13">
        <f>'Probability Tables'!$E$3</f>
        <v>-0.48424598596127871</v>
      </c>
      <c r="G238" s="16">
        <f>SUM(D238:F238)</f>
        <v>-2.3739585942744372</v>
      </c>
      <c r="H238" s="14">
        <f>IF(B238="N/A", 0, INDEX('Probability Tables'!$K$10:$K$12, MATCH(B238, 'Probability Tables'!$A$10:$A$12, 0)))</f>
        <v>-1.3662076025531533</v>
      </c>
      <c r="I238" s="14">
        <f>IF(C238="N/A", 0, INDEX('Probability Tables'!$K$18:$K$19, MATCH(C238, 'Probability Tables'!$A$18:$A$19, 0)))</f>
        <v>-1.140161291580982</v>
      </c>
      <c r="J238" s="14">
        <f>'Probability Tables'!$E$4</f>
        <v>-0.95753369040820424</v>
      </c>
      <c r="K238" s="16">
        <f>SUM(H238:J238)</f>
        <v>-3.4639025845423395</v>
      </c>
      <c r="L238" s="15">
        <f>EXP(G238)/(EXP(G238)+EXP(K238))*100</f>
        <v>74.837117446257906</v>
      </c>
      <c r="M238" s="15">
        <f>EXP(K238)/(EXP(K238)+EXP(G238))*100</f>
        <v>25.162882553742101</v>
      </c>
      <c r="N238" s="17">
        <f t="shared" si="3"/>
        <v>0</v>
      </c>
      <c r="O238" s="17">
        <v>0</v>
      </c>
    </row>
    <row r="239" spans="1:15" x14ac:dyDescent="0.25">
      <c r="A239" t="s">
        <v>360</v>
      </c>
      <c r="B239">
        <v>2</v>
      </c>
      <c r="C239" t="s">
        <v>17</v>
      </c>
      <c r="D239" s="13">
        <f>IF(B239="N/A", 0, INDEX('Probability Tables'!$J$10:$J$12, MATCH(B239, 'Probability Tables'!$A$10:$A$12, 0)))</f>
        <v>-1.7285805676065233</v>
      </c>
      <c r="E239" s="13">
        <f>IF(C239="N/A", 0, INDEX('Probability Tables'!$J$18:$J$19, MATCH(C239, 'Probability Tables'!$A$18:$A$19, 0)))</f>
        <v>-1.9050155618886613</v>
      </c>
      <c r="F239" s="13">
        <f>'Probability Tables'!$E$3</f>
        <v>-0.48424598596127871</v>
      </c>
      <c r="G239" s="16">
        <f>SUM(D239:F239)</f>
        <v>-4.1178421154564635</v>
      </c>
      <c r="H239" s="14">
        <f>IF(B239="N/A", 0, INDEX('Probability Tables'!$K$10:$K$12, MATCH(B239, 'Probability Tables'!$A$10:$A$12, 0)))</f>
        <v>-1.3662076025531533</v>
      </c>
      <c r="I239" s="14">
        <f>IF(C239="N/A", 0, INDEX('Probability Tables'!$K$18:$K$19, MATCH(C239, 'Probability Tables'!$A$18:$A$19, 0)))</f>
        <v>-0.38532054201569693</v>
      </c>
      <c r="J239" s="14">
        <f>'Probability Tables'!$E$4</f>
        <v>-0.95753369040820424</v>
      </c>
      <c r="K239" s="16">
        <f>SUM(H239:J239)</f>
        <v>-2.7090618349770543</v>
      </c>
      <c r="L239" s="15">
        <f>EXP(G239)/(EXP(G239)+EXP(K239))*100</f>
        <v>19.642650943541177</v>
      </c>
      <c r="M239" s="15">
        <f>EXP(K239)/(EXP(K239)+EXP(G239))*100</f>
        <v>80.357349056458816</v>
      </c>
      <c r="N239" s="17">
        <f t="shared" si="3"/>
        <v>1</v>
      </c>
      <c r="O239" s="17">
        <v>1</v>
      </c>
    </row>
    <row r="240" spans="1:15" x14ac:dyDescent="0.25">
      <c r="A240" t="s">
        <v>362</v>
      </c>
      <c r="B240">
        <v>2</v>
      </c>
      <c r="C240" t="s">
        <v>13</v>
      </c>
      <c r="D240" s="13">
        <f>IF(B240="N/A", 0, INDEX('Probability Tables'!$J$10:$J$12, MATCH(B240, 'Probability Tables'!$A$10:$A$12, 0)))</f>
        <v>-1.7285805676065233</v>
      </c>
      <c r="E240" s="13">
        <f>IF(C240="N/A", 0, INDEX('Probability Tables'!$J$18:$J$19, MATCH(C240, 'Probability Tables'!$A$18:$A$19, 0)))</f>
        <v>-0.16113204070663512</v>
      </c>
      <c r="F240" s="13">
        <f>'Probability Tables'!$E$3</f>
        <v>-0.48424598596127871</v>
      </c>
      <c r="G240" s="16">
        <f>SUM(D240:F240)</f>
        <v>-2.3739585942744372</v>
      </c>
      <c r="H240" s="14">
        <f>IF(B240="N/A", 0, INDEX('Probability Tables'!$K$10:$K$12, MATCH(B240, 'Probability Tables'!$A$10:$A$12, 0)))</f>
        <v>-1.3662076025531533</v>
      </c>
      <c r="I240" s="14">
        <f>IF(C240="N/A", 0, INDEX('Probability Tables'!$K$18:$K$19, MATCH(C240, 'Probability Tables'!$A$18:$A$19, 0)))</f>
        <v>-1.140161291580982</v>
      </c>
      <c r="J240" s="14">
        <f>'Probability Tables'!$E$4</f>
        <v>-0.95753369040820424</v>
      </c>
      <c r="K240" s="16">
        <f>SUM(H240:J240)</f>
        <v>-3.4639025845423395</v>
      </c>
      <c r="L240" s="15">
        <f>EXP(G240)/(EXP(G240)+EXP(K240))*100</f>
        <v>74.837117446257906</v>
      </c>
      <c r="M240" s="15">
        <f>EXP(K240)/(EXP(K240)+EXP(G240))*100</f>
        <v>25.162882553742101</v>
      </c>
      <c r="N240" s="17">
        <f t="shared" si="3"/>
        <v>0</v>
      </c>
      <c r="O240" s="17">
        <v>0</v>
      </c>
    </row>
    <row r="241" spans="1:15" x14ac:dyDescent="0.25">
      <c r="A241" t="s">
        <v>363</v>
      </c>
      <c r="B241">
        <v>2</v>
      </c>
      <c r="C241" t="s">
        <v>13</v>
      </c>
      <c r="D241" s="13">
        <f>IF(B241="N/A", 0, INDEX('Probability Tables'!$J$10:$J$12, MATCH(B241, 'Probability Tables'!$A$10:$A$12, 0)))</f>
        <v>-1.7285805676065233</v>
      </c>
      <c r="E241" s="13">
        <f>IF(C241="N/A", 0, INDEX('Probability Tables'!$J$18:$J$19, MATCH(C241, 'Probability Tables'!$A$18:$A$19, 0)))</f>
        <v>-0.16113204070663512</v>
      </c>
      <c r="F241" s="13">
        <f>'Probability Tables'!$E$3</f>
        <v>-0.48424598596127871</v>
      </c>
      <c r="G241" s="16">
        <f>SUM(D241:F241)</f>
        <v>-2.3739585942744372</v>
      </c>
      <c r="H241" s="14">
        <f>IF(B241="N/A", 0, INDEX('Probability Tables'!$K$10:$K$12, MATCH(B241, 'Probability Tables'!$A$10:$A$12, 0)))</f>
        <v>-1.3662076025531533</v>
      </c>
      <c r="I241" s="14">
        <f>IF(C241="N/A", 0, INDEX('Probability Tables'!$K$18:$K$19, MATCH(C241, 'Probability Tables'!$A$18:$A$19, 0)))</f>
        <v>-1.140161291580982</v>
      </c>
      <c r="J241" s="14">
        <f>'Probability Tables'!$E$4</f>
        <v>-0.95753369040820424</v>
      </c>
      <c r="K241" s="16">
        <f>SUM(H241:J241)</f>
        <v>-3.4639025845423395</v>
      </c>
      <c r="L241" s="15">
        <f>EXP(G241)/(EXP(G241)+EXP(K241))*100</f>
        <v>74.837117446257906</v>
      </c>
      <c r="M241" s="15">
        <f>EXP(K241)/(EXP(K241)+EXP(G241))*100</f>
        <v>25.162882553742101</v>
      </c>
      <c r="N241" s="17">
        <f t="shared" si="3"/>
        <v>0</v>
      </c>
      <c r="O241" s="17">
        <v>0</v>
      </c>
    </row>
    <row r="242" spans="1:15" x14ac:dyDescent="0.25">
      <c r="A242" t="s">
        <v>365</v>
      </c>
      <c r="B242">
        <v>3</v>
      </c>
      <c r="C242" t="s">
        <v>17</v>
      </c>
      <c r="D242" s="13">
        <f>IF(B242="N/A", 0, INDEX('Probability Tables'!$J$10:$J$12, MATCH(B242, 'Probability Tables'!$A$10:$A$12, 0)))</f>
        <v>-0.39196962663327978</v>
      </c>
      <c r="E242" s="13">
        <f>IF(C242="N/A", 0, INDEX('Probability Tables'!$J$18:$J$19, MATCH(C242, 'Probability Tables'!$A$18:$A$19, 0)))</f>
        <v>-1.9050155618886613</v>
      </c>
      <c r="F242" s="13">
        <f>'Probability Tables'!$E$3</f>
        <v>-0.48424598596127871</v>
      </c>
      <c r="G242" s="16">
        <f>SUM(D242:F242)</f>
        <v>-2.7812311744832199</v>
      </c>
      <c r="H242" s="14">
        <f>IF(B242="N/A", 0, INDEX('Probability Tables'!$K$10:$K$12, MATCH(B242, 'Probability Tables'!$A$10:$A$12, 0)))</f>
        <v>-1.0560526742493137</v>
      </c>
      <c r="I242" s="14">
        <f>IF(C242="N/A", 0, INDEX('Probability Tables'!$K$18:$K$19, MATCH(C242, 'Probability Tables'!$A$18:$A$19, 0)))</f>
        <v>-0.38532054201569693</v>
      </c>
      <c r="J242" s="14">
        <f>'Probability Tables'!$E$4</f>
        <v>-0.95753369040820424</v>
      </c>
      <c r="K242" s="16">
        <f>SUM(H242:J242)</f>
        <v>-2.3989069066732149</v>
      </c>
      <c r="L242" s="15">
        <f>EXP(G242)/(EXP(G242)+EXP(K242))*100</f>
        <v>40.556643446944641</v>
      </c>
      <c r="M242" s="15">
        <f>EXP(K242)/(EXP(K242)+EXP(G242))*100</f>
        <v>59.443356553055359</v>
      </c>
      <c r="N242" s="17">
        <f t="shared" si="3"/>
        <v>1</v>
      </c>
      <c r="O242" s="17">
        <v>0</v>
      </c>
    </row>
    <row r="243" spans="1:15" x14ac:dyDescent="0.25">
      <c r="A243" t="s">
        <v>366</v>
      </c>
      <c r="B243">
        <v>3</v>
      </c>
      <c r="C243" t="s">
        <v>17</v>
      </c>
      <c r="D243" s="13">
        <f>IF(B243="N/A", 0, INDEX('Probability Tables'!$J$10:$J$12, MATCH(B243, 'Probability Tables'!$A$10:$A$12, 0)))</f>
        <v>-0.39196962663327978</v>
      </c>
      <c r="E243" s="13">
        <f>IF(C243="N/A", 0, INDEX('Probability Tables'!$J$18:$J$19, MATCH(C243, 'Probability Tables'!$A$18:$A$19, 0)))</f>
        <v>-1.9050155618886613</v>
      </c>
      <c r="F243" s="13">
        <f>'Probability Tables'!$E$3</f>
        <v>-0.48424598596127871</v>
      </c>
      <c r="G243" s="16">
        <f>SUM(D243:F243)</f>
        <v>-2.7812311744832199</v>
      </c>
      <c r="H243" s="14">
        <f>IF(B243="N/A", 0, INDEX('Probability Tables'!$K$10:$K$12, MATCH(B243, 'Probability Tables'!$A$10:$A$12, 0)))</f>
        <v>-1.0560526742493137</v>
      </c>
      <c r="I243" s="14">
        <f>IF(C243="N/A", 0, INDEX('Probability Tables'!$K$18:$K$19, MATCH(C243, 'Probability Tables'!$A$18:$A$19, 0)))</f>
        <v>-0.38532054201569693</v>
      </c>
      <c r="J243" s="14">
        <f>'Probability Tables'!$E$4</f>
        <v>-0.95753369040820424</v>
      </c>
      <c r="K243" s="16">
        <f>SUM(H243:J243)</f>
        <v>-2.3989069066732149</v>
      </c>
      <c r="L243" s="15">
        <f>EXP(G243)/(EXP(G243)+EXP(K243))*100</f>
        <v>40.556643446944641</v>
      </c>
      <c r="M243" s="15">
        <f>EXP(K243)/(EXP(K243)+EXP(G243))*100</f>
        <v>59.443356553055359</v>
      </c>
      <c r="N243" s="17">
        <f t="shared" si="3"/>
        <v>1</v>
      </c>
      <c r="O243" s="17">
        <v>1</v>
      </c>
    </row>
    <row r="244" spans="1:15" x14ac:dyDescent="0.25">
      <c r="A244" t="s">
        <v>367</v>
      </c>
      <c r="B244">
        <v>2</v>
      </c>
      <c r="C244" t="s">
        <v>13</v>
      </c>
      <c r="D244" s="13">
        <f>IF(B244="N/A", 0, INDEX('Probability Tables'!$J$10:$J$12, MATCH(B244, 'Probability Tables'!$A$10:$A$12, 0)))</f>
        <v>-1.7285805676065233</v>
      </c>
      <c r="E244" s="13">
        <f>IF(C244="N/A", 0, INDEX('Probability Tables'!$J$18:$J$19, MATCH(C244, 'Probability Tables'!$A$18:$A$19, 0)))</f>
        <v>-0.16113204070663512</v>
      </c>
      <c r="F244" s="13">
        <f>'Probability Tables'!$E$3</f>
        <v>-0.48424598596127871</v>
      </c>
      <c r="G244" s="16">
        <f>SUM(D244:F244)</f>
        <v>-2.3739585942744372</v>
      </c>
      <c r="H244" s="14">
        <f>IF(B244="N/A", 0, INDEX('Probability Tables'!$K$10:$K$12, MATCH(B244, 'Probability Tables'!$A$10:$A$12, 0)))</f>
        <v>-1.3662076025531533</v>
      </c>
      <c r="I244" s="14">
        <f>IF(C244="N/A", 0, INDEX('Probability Tables'!$K$18:$K$19, MATCH(C244, 'Probability Tables'!$A$18:$A$19, 0)))</f>
        <v>-1.140161291580982</v>
      </c>
      <c r="J244" s="14">
        <f>'Probability Tables'!$E$4</f>
        <v>-0.95753369040820424</v>
      </c>
      <c r="K244" s="16">
        <f>SUM(H244:J244)</f>
        <v>-3.4639025845423395</v>
      </c>
      <c r="L244" s="15">
        <f>EXP(G244)/(EXP(G244)+EXP(K244))*100</f>
        <v>74.837117446257906</v>
      </c>
      <c r="M244" s="15">
        <f>EXP(K244)/(EXP(K244)+EXP(G244))*100</f>
        <v>25.162882553742101</v>
      </c>
      <c r="N244" s="17">
        <f t="shared" si="3"/>
        <v>0</v>
      </c>
      <c r="O244" s="17">
        <v>0</v>
      </c>
    </row>
    <row r="245" spans="1:15" x14ac:dyDescent="0.25">
      <c r="A245" t="s">
        <v>369</v>
      </c>
      <c r="B245">
        <v>3</v>
      </c>
      <c r="C245" t="s">
        <v>13</v>
      </c>
      <c r="D245" s="13">
        <f>IF(B245="N/A", 0, INDEX('Probability Tables'!$J$10:$J$12, MATCH(B245, 'Probability Tables'!$A$10:$A$12, 0)))</f>
        <v>-0.39196962663327978</v>
      </c>
      <c r="E245" s="13">
        <f>IF(C245="N/A", 0, INDEX('Probability Tables'!$J$18:$J$19, MATCH(C245, 'Probability Tables'!$A$18:$A$19, 0)))</f>
        <v>-0.16113204070663512</v>
      </c>
      <c r="F245" s="13">
        <f>'Probability Tables'!$E$3</f>
        <v>-0.48424598596127871</v>
      </c>
      <c r="G245" s="16">
        <f>SUM(D245:F245)</f>
        <v>-1.0373476533011936</v>
      </c>
      <c r="H245" s="14">
        <f>IF(B245="N/A", 0, INDEX('Probability Tables'!$K$10:$K$12, MATCH(B245, 'Probability Tables'!$A$10:$A$12, 0)))</f>
        <v>-1.0560526742493137</v>
      </c>
      <c r="I245" s="14">
        <f>IF(C245="N/A", 0, INDEX('Probability Tables'!$K$18:$K$19, MATCH(C245, 'Probability Tables'!$A$18:$A$19, 0)))</f>
        <v>-1.140161291580982</v>
      </c>
      <c r="J245" s="14">
        <f>'Probability Tables'!$E$4</f>
        <v>-0.95753369040820424</v>
      </c>
      <c r="K245" s="16">
        <f>SUM(H245:J245)</f>
        <v>-3.1537476562385001</v>
      </c>
      <c r="L245" s="15">
        <f>EXP(G245)/(EXP(G245)+EXP(K245))*100</f>
        <v>89.248698327567837</v>
      </c>
      <c r="M245" s="15">
        <f>EXP(K245)/(EXP(K245)+EXP(G245))*100</f>
        <v>10.75130167243216</v>
      </c>
      <c r="N245" s="17">
        <f t="shared" si="3"/>
        <v>0</v>
      </c>
      <c r="O245" s="17">
        <v>0</v>
      </c>
    </row>
    <row r="246" spans="1:15" x14ac:dyDescent="0.25">
      <c r="A246" t="s">
        <v>371</v>
      </c>
      <c r="B246">
        <v>3</v>
      </c>
      <c r="C246" t="s">
        <v>13</v>
      </c>
      <c r="D246" s="13">
        <f>IF(B246="N/A", 0, INDEX('Probability Tables'!$J$10:$J$12, MATCH(B246, 'Probability Tables'!$A$10:$A$12, 0)))</f>
        <v>-0.39196962663327978</v>
      </c>
      <c r="E246" s="13">
        <f>IF(C246="N/A", 0, INDEX('Probability Tables'!$J$18:$J$19, MATCH(C246, 'Probability Tables'!$A$18:$A$19, 0)))</f>
        <v>-0.16113204070663512</v>
      </c>
      <c r="F246" s="13">
        <f>'Probability Tables'!$E$3</f>
        <v>-0.48424598596127871</v>
      </c>
      <c r="G246" s="16">
        <f>SUM(D246:F246)</f>
        <v>-1.0373476533011936</v>
      </c>
      <c r="H246" s="14">
        <f>IF(B246="N/A", 0, INDEX('Probability Tables'!$K$10:$K$12, MATCH(B246, 'Probability Tables'!$A$10:$A$12, 0)))</f>
        <v>-1.0560526742493137</v>
      </c>
      <c r="I246" s="14">
        <f>IF(C246="N/A", 0, INDEX('Probability Tables'!$K$18:$K$19, MATCH(C246, 'Probability Tables'!$A$18:$A$19, 0)))</f>
        <v>-1.140161291580982</v>
      </c>
      <c r="J246" s="14">
        <f>'Probability Tables'!$E$4</f>
        <v>-0.95753369040820424</v>
      </c>
      <c r="K246" s="16">
        <f>SUM(H246:J246)</f>
        <v>-3.1537476562385001</v>
      </c>
      <c r="L246" s="15">
        <f>EXP(G246)/(EXP(G246)+EXP(K246))*100</f>
        <v>89.248698327567837</v>
      </c>
      <c r="M246" s="15">
        <f>EXP(K246)/(EXP(K246)+EXP(G246))*100</f>
        <v>10.75130167243216</v>
      </c>
      <c r="N246" s="17">
        <f t="shared" si="3"/>
        <v>0</v>
      </c>
      <c r="O246" s="17">
        <v>0</v>
      </c>
    </row>
    <row r="247" spans="1:15" x14ac:dyDescent="0.25">
      <c r="A247" t="s">
        <v>372</v>
      </c>
      <c r="B247">
        <v>1</v>
      </c>
      <c r="C247" t="s">
        <v>13</v>
      </c>
      <c r="D247" s="13">
        <f>IF(B247="N/A", 0, INDEX('Probability Tables'!$J$10:$J$12, MATCH(B247, 'Probability Tables'!$A$10:$A$12, 0)))</f>
        <v>-1.9190988916046565</v>
      </c>
      <c r="E247" s="13">
        <f>IF(C247="N/A", 0, INDEX('Probability Tables'!$J$18:$J$19, MATCH(C247, 'Probability Tables'!$A$18:$A$19, 0)))</f>
        <v>-0.16113204070663512</v>
      </c>
      <c r="F247" s="13">
        <f>'Probability Tables'!$E$3</f>
        <v>-0.48424598596127871</v>
      </c>
      <c r="G247" s="16">
        <f>SUM(D247:F247)</f>
        <v>-2.5644769182725704</v>
      </c>
      <c r="H247" s="14">
        <f>IF(B247="N/A", 0, INDEX('Probability Tables'!$K$10:$K$12, MATCH(B247, 'Probability Tables'!$A$10:$A$12, 0)))</f>
        <v>-0.92356349120323478</v>
      </c>
      <c r="I247" s="14">
        <f>IF(C247="N/A", 0, INDEX('Probability Tables'!$K$18:$K$19, MATCH(C247, 'Probability Tables'!$A$18:$A$19, 0)))</f>
        <v>-1.140161291580982</v>
      </c>
      <c r="J247" s="14">
        <f>'Probability Tables'!$E$4</f>
        <v>-0.95753369040820424</v>
      </c>
      <c r="K247" s="16">
        <f>SUM(H247:J247)</f>
        <v>-3.0212584731924208</v>
      </c>
      <c r="L247" s="15">
        <f>EXP(G247)/(EXP(G247)+EXP(K247))*100</f>
        <v>61.22503943554608</v>
      </c>
      <c r="M247" s="15">
        <f>EXP(K247)/(EXP(K247)+EXP(G247))*100</f>
        <v>38.77496056445392</v>
      </c>
      <c r="N247" s="17">
        <f t="shared" si="3"/>
        <v>0</v>
      </c>
      <c r="O247" s="17">
        <v>0</v>
      </c>
    </row>
    <row r="248" spans="1:15" x14ac:dyDescent="0.25">
      <c r="A248" t="s">
        <v>374</v>
      </c>
      <c r="B248">
        <v>3</v>
      </c>
      <c r="C248" t="s">
        <v>17</v>
      </c>
      <c r="D248" s="13">
        <f>IF(B248="N/A", 0, INDEX('Probability Tables'!$J$10:$J$12, MATCH(B248, 'Probability Tables'!$A$10:$A$12, 0)))</f>
        <v>-0.39196962663327978</v>
      </c>
      <c r="E248" s="13">
        <f>IF(C248="N/A", 0, INDEX('Probability Tables'!$J$18:$J$19, MATCH(C248, 'Probability Tables'!$A$18:$A$19, 0)))</f>
        <v>-1.9050155618886613</v>
      </c>
      <c r="F248" s="13">
        <f>'Probability Tables'!$E$3</f>
        <v>-0.48424598596127871</v>
      </c>
      <c r="G248" s="16">
        <f>SUM(D248:F248)</f>
        <v>-2.7812311744832199</v>
      </c>
      <c r="H248" s="14">
        <f>IF(B248="N/A", 0, INDEX('Probability Tables'!$K$10:$K$12, MATCH(B248, 'Probability Tables'!$A$10:$A$12, 0)))</f>
        <v>-1.0560526742493137</v>
      </c>
      <c r="I248" s="14">
        <f>IF(C248="N/A", 0, INDEX('Probability Tables'!$K$18:$K$19, MATCH(C248, 'Probability Tables'!$A$18:$A$19, 0)))</f>
        <v>-0.38532054201569693</v>
      </c>
      <c r="J248" s="14">
        <f>'Probability Tables'!$E$4</f>
        <v>-0.95753369040820424</v>
      </c>
      <c r="K248" s="16">
        <f>SUM(H248:J248)</f>
        <v>-2.3989069066732149</v>
      </c>
      <c r="L248" s="15">
        <f>EXP(G248)/(EXP(G248)+EXP(K248))*100</f>
        <v>40.556643446944641</v>
      </c>
      <c r="M248" s="15">
        <f>EXP(K248)/(EXP(K248)+EXP(G248))*100</f>
        <v>59.443356553055359</v>
      </c>
      <c r="N248" s="17">
        <f t="shared" si="3"/>
        <v>1</v>
      </c>
      <c r="O248" s="17">
        <v>0</v>
      </c>
    </row>
    <row r="249" spans="1:15" x14ac:dyDescent="0.25">
      <c r="A249" t="s">
        <v>375</v>
      </c>
      <c r="B249">
        <v>2</v>
      </c>
      <c r="C249" t="s">
        <v>17</v>
      </c>
      <c r="D249" s="13">
        <f>IF(B249="N/A", 0, INDEX('Probability Tables'!$J$10:$J$12, MATCH(B249, 'Probability Tables'!$A$10:$A$12, 0)))</f>
        <v>-1.7285805676065233</v>
      </c>
      <c r="E249" s="13">
        <f>IF(C249="N/A", 0, INDEX('Probability Tables'!$J$18:$J$19, MATCH(C249, 'Probability Tables'!$A$18:$A$19, 0)))</f>
        <v>-1.9050155618886613</v>
      </c>
      <c r="F249" s="13">
        <f>'Probability Tables'!$E$3</f>
        <v>-0.48424598596127871</v>
      </c>
      <c r="G249" s="16">
        <f>SUM(D249:F249)</f>
        <v>-4.1178421154564635</v>
      </c>
      <c r="H249" s="14">
        <f>IF(B249="N/A", 0, INDEX('Probability Tables'!$K$10:$K$12, MATCH(B249, 'Probability Tables'!$A$10:$A$12, 0)))</f>
        <v>-1.3662076025531533</v>
      </c>
      <c r="I249" s="14">
        <f>IF(C249="N/A", 0, INDEX('Probability Tables'!$K$18:$K$19, MATCH(C249, 'Probability Tables'!$A$18:$A$19, 0)))</f>
        <v>-0.38532054201569693</v>
      </c>
      <c r="J249" s="14">
        <f>'Probability Tables'!$E$4</f>
        <v>-0.95753369040820424</v>
      </c>
      <c r="K249" s="16">
        <f>SUM(H249:J249)</f>
        <v>-2.7090618349770543</v>
      </c>
      <c r="L249" s="15">
        <f>EXP(G249)/(EXP(G249)+EXP(K249))*100</f>
        <v>19.642650943541177</v>
      </c>
      <c r="M249" s="15">
        <f>EXP(K249)/(EXP(K249)+EXP(G249))*100</f>
        <v>80.357349056458816</v>
      </c>
      <c r="N249" s="17">
        <f t="shared" si="3"/>
        <v>1</v>
      </c>
      <c r="O249" s="17">
        <v>1</v>
      </c>
    </row>
    <row r="250" spans="1:15" x14ac:dyDescent="0.25">
      <c r="A250" t="s">
        <v>376</v>
      </c>
      <c r="B250">
        <v>1</v>
      </c>
      <c r="C250" t="s">
        <v>13</v>
      </c>
      <c r="D250" s="13">
        <f>IF(B250="N/A", 0, INDEX('Probability Tables'!$J$10:$J$12, MATCH(B250, 'Probability Tables'!$A$10:$A$12, 0)))</f>
        <v>-1.9190988916046565</v>
      </c>
      <c r="E250" s="13">
        <f>IF(C250="N/A", 0, INDEX('Probability Tables'!$J$18:$J$19, MATCH(C250, 'Probability Tables'!$A$18:$A$19, 0)))</f>
        <v>-0.16113204070663512</v>
      </c>
      <c r="F250" s="13">
        <f>'Probability Tables'!$E$3</f>
        <v>-0.48424598596127871</v>
      </c>
      <c r="G250" s="16">
        <f>SUM(D250:F250)</f>
        <v>-2.5644769182725704</v>
      </c>
      <c r="H250" s="14">
        <f>IF(B250="N/A", 0, INDEX('Probability Tables'!$K$10:$K$12, MATCH(B250, 'Probability Tables'!$A$10:$A$12, 0)))</f>
        <v>-0.92356349120323478</v>
      </c>
      <c r="I250" s="14">
        <f>IF(C250="N/A", 0, INDEX('Probability Tables'!$K$18:$K$19, MATCH(C250, 'Probability Tables'!$A$18:$A$19, 0)))</f>
        <v>-1.140161291580982</v>
      </c>
      <c r="J250" s="14">
        <f>'Probability Tables'!$E$4</f>
        <v>-0.95753369040820424</v>
      </c>
      <c r="K250" s="16">
        <f>SUM(H250:J250)</f>
        <v>-3.0212584731924208</v>
      </c>
      <c r="L250" s="15">
        <f>EXP(G250)/(EXP(G250)+EXP(K250))*100</f>
        <v>61.22503943554608</v>
      </c>
      <c r="M250" s="15">
        <f>EXP(K250)/(EXP(K250)+EXP(G250))*100</f>
        <v>38.77496056445392</v>
      </c>
      <c r="N250" s="17">
        <f t="shared" si="3"/>
        <v>0</v>
      </c>
      <c r="O250" s="17">
        <v>1</v>
      </c>
    </row>
    <row r="251" spans="1:15" x14ac:dyDescent="0.25">
      <c r="A251" t="s">
        <v>378</v>
      </c>
      <c r="B251">
        <v>2</v>
      </c>
      <c r="C251" t="s">
        <v>13</v>
      </c>
      <c r="D251" s="13">
        <f>IF(B251="N/A", 0, INDEX('Probability Tables'!$J$10:$J$12, MATCH(B251, 'Probability Tables'!$A$10:$A$12, 0)))</f>
        <v>-1.7285805676065233</v>
      </c>
      <c r="E251" s="13">
        <f>IF(C251="N/A", 0, INDEX('Probability Tables'!$J$18:$J$19, MATCH(C251, 'Probability Tables'!$A$18:$A$19, 0)))</f>
        <v>-0.16113204070663512</v>
      </c>
      <c r="F251" s="13">
        <f>'Probability Tables'!$E$3</f>
        <v>-0.48424598596127871</v>
      </c>
      <c r="G251" s="16">
        <f>SUM(D251:F251)</f>
        <v>-2.3739585942744372</v>
      </c>
      <c r="H251" s="14">
        <f>IF(B251="N/A", 0, INDEX('Probability Tables'!$K$10:$K$12, MATCH(B251, 'Probability Tables'!$A$10:$A$12, 0)))</f>
        <v>-1.3662076025531533</v>
      </c>
      <c r="I251" s="14">
        <f>IF(C251="N/A", 0, INDEX('Probability Tables'!$K$18:$K$19, MATCH(C251, 'Probability Tables'!$A$18:$A$19, 0)))</f>
        <v>-1.140161291580982</v>
      </c>
      <c r="J251" s="14">
        <f>'Probability Tables'!$E$4</f>
        <v>-0.95753369040820424</v>
      </c>
      <c r="K251" s="16">
        <f>SUM(H251:J251)</f>
        <v>-3.4639025845423395</v>
      </c>
      <c r="L251" s="15">
        <f>EXP(G251)/(EXP(G251)+EXP(K251))*100</f>
        <v>74.837117446257906</v>
      </c>
      <c r="M251" s="15">
        <f>EXP(K251)/(EXP(K251)+EXP(G251))*100</f>
        <v>25.162882553742101</v>
      </c>
      <c r="N251" s="17">
        <f t="shared" si="3"/>
        <v>0</v>
      </c>
      <c r="O251" s="17">
        <v>0</v>
      </c>
    </row>
    <row r="252" spans="1:15" x14ac:dyDescent="0.25">
      <c r="A252" t="s">
        <v>379</v>
      </c>
      <c r="B252">
        <v>3</v>
      </c>
      <c r="C252" t="s">
        <v>13</v>
      </c>
      <c r="D252" s="13">
        <f>IF(B252="N/A", 0, INDEX('Probability Tables'!$J$10:$J$12, MATCH(B252, 'Probability Tables'!$A$10:$A$12, 0)))</f>
        <v>-0.39196962663327978</v>
      </c>
      <c r="E252" s="13">
        <f>IF(C252="N/A", 0, INDEX('Probability Tables'!$J$18:$J$19, MATCH(C252, 'Probability Tables'!$A$18:$A$19, 0)))</f>
        <v>-0.16113204070663512</v>
      </c>
      <c r="F252" s="13">
        <f>'Probability Tables'!$E$3</f>
        <v>-0.48424598596127871</v>
      </c>
      <c r="G252" s="16">
        <f>SUM(D252:F252)</f>
        <v>-1.0373476533011936</v>
      </c>
      <c r="H252" s="14">
        <f>IF(B252="N/A", 0, INDEX('Probability Tables'!$K$10:$K$12, MATCH(B252, 'Probability Tables'!$A$10:$A$12, 0)))</f>
        <v>-1.0560526742493137</v>
      </c>
      <c r="I252" s="14">
        <f>IF(C252="N/A", 0, INDEX('Probability Tables'!$K$18:$K$19, MATCH(C252, 'Probability Tables'!$A$18:$A$19, 0)))</f>
        <v>-1.140161291580982</v>
      </c>
      <c r="J252" s="14">
        <f>'Probability Tables'!$E$4</f>
        <v>-0.95753369040820424</v>
      </c>
      <c r="K252" s="16">
        <f>SUM(H252:J252)</f>
        <v>-3.1537476562385001</v>
      </c>
      <c r="L252" s="15">
        <f>EXP(G252)/(EXP(G252)+EXP(K252))*100</f>
        <v>89.248698327567837</v>
      </c>
      <c r="M252" s="15">
        <f>EXP(K252)/(EXP(K252)+EXP(G252))*100</f>
        <v>10.75130167243216</v>
      </c>
      <c r="N252" s="17">
        <f t="shared" si="3"/>
        <v>0</v>
      </c>
      <c r="O252" s="17">
        <v>0</v>
      </c>
    </row>
    <row r="253" spans="1:15" x14ac:dyDescent="0.25">
      <c r="A253" t="s">
        <v>380</v>
      </c>
      <c r="B253">
        <v>3</v>
      </c>
      <c r="C253" t="s">
        <v>17</v>
      </c>
      <c r="D253" s="13">
        <f>IF(B253="N/A", 0, INDEX('Probability Tables'!$J$10:$J$12, MATCH(B253, 'Probability Tables'!$A$10:$A$12, 0)))</f>
        <v>-0.39196962663327978</v>
      </c>
      <c r="E253" s="13">
        <f>IF(C253="N/A", 0, INDEX('Probability Tables'!$J$18:$J$19, MATCH(C253, 'Probability Tables'!$A$18:$A$19, 0)))</f>
        <v>-1.9050155618886613</v>
      </c>
      <c r="F253" s="13">
        <f>'Probability Tables'!$E$3</f>
        <v>-0.48424598596127871</v>
      </c>
      <c r="G253" s="16">
        <f>SUM(D253:F253)</f>
        <v>-2.7812311744832199</v>
      </c>
      <c r="H253" s="14">
        <f>IF(B253="N/A", 0, INDEX('Probability Tables'!$K$10:$K$12, MATCH(B253, 'Probability Tables'!$A$10:$A$12, 0)))</f>
        <v>-1.0560526742493137</v>
      </c>
      <c r="I253" s="14">
        <f>IF(C253="N/A", 0, INDEX('Probability Tables'!$K$18:$K$19, MATCH(C253, 'Probability Tables'!$A$18:$A$19, 0)))</f>
        <v>-0.38532054201569693</v>
      </c>
      <c r="J253" s="14">
        <f>'Probability Tables'!$E$4</f>
        <v>-0.95753369040820424</v>
      </c>
      <c r="K253" s="16">
        <f>SUM(H253:J253)</f>
        <v>-2.3989069066732149</v>
      </c>
      <c r="L253" s="15">
        <f>EXP(G253)/(EXP(G253)+EXP(K253))*100</f>
        <v>40.556643446944641</v>
      </c>
      <c r="M253" s="15">
        <f>EXP(K253)/(EXP(K253)+EXP(G253))*100</f>
        <v>59.443356553055359</v>
      </c>
      <c r="N253" s="17">
        <f t="shared" si="3"/>
        <v>1</v>
      </c>
      <c r="O253" s="17">
        <v>0</v>
      </c>
    </row>
    <row r="254" spans="1:15" x14ac:dyDescent="0.25">
      <c r="A254" t="s">
        <v>381</v>
      </c>
      <c r="B254">
        <v>1</v>
      </c>
      <c r="C254" t="s">
        <v>13</v>
      </c>
      <c r="D254" s="13">
        <f>IF(B254="N/A", 0, INDEX('Probability Tables'!$J$10:$J$12, MATCH(B254, 'Probability Tables'!$A$10:$A$12, 0)))</f>
        <v>-1.9190988916046565</v>
      </c>
      <c r="E254" s="13">
        <f>IF(C254="N/A", 0, INDEX('Probability Tables'!$J$18:$J$19, MATCH(C254, 'Probability Tables'!$A$18:$A$19, 0)))</f>
        <v>-0.16113204070663512</v>
      </c>
      <c r="F254" s="13">
        <f>'Probability Tables'!$E$3</f>
        <v>-0.48424598596127871</v>
      </c>
      <c r="G254" s="16">
        <f>SUM(D254:F254)</f>
        <v>-2.5644769182725704</v>
      </c>
      <c r="H254" s="14">
        <f>IF(B254="N/A", 0, INDEX('Probability Tables'!$K$10:$K$12, MATCH(B254, 'Probability Tables'!$A$10:$A$12, 0)))</f>
        <v>-0.92356349120323478</v>
      </c>
      <c r="I254" s="14">
        <f>IF(C254="N/A", 0, INDEX('Probability Tables'!$K$18:$K$19, MATCH(C254, 'Probability Tables'!$A$18:$A$19, 0)))</f>
        <v>-1.140161291580982</v>
      </c>
      <c r="J254" s="14">
        <f>'Probability Tables'!$E$4</f>
        <v>-0.95753369040820424</v>
      </c>
      <c r="K254" s="16">
        <f>SUM(H254:J254)</f>
        <v>-3.0212584731924208</v>
      </c>
      <c r="L254" s="15">
        <f>EXP(G254)/(EXP(G254)+EXP(K254))*100</f>
        <v>61.22503943554608</v>
      </c>
      <c r="M254" s="15">
        <f>EXP(K254)/(EXP(K254)+EXP(G254))*100</f>
        <v>38.77496056445392</v>
      </c>
      <c r="N254" s="17">
        <f t="shared" si="3"/>
        <v>0</v>
      </c>
      <c r="O254" s="17">
        <v>0</v>
      </c>
    </row>
    <row r="255" spans="1:15" x14ac:dyDescent="0.25">
      <c r="A255" t="s">
        <v>383</v>
      </c>
      <c r="B255">
        <v>3</v>
      </c>
      <c r="C255" t="s">
        <v>13</v>
      </c>
      <c r="D255" s="13">
        <f>IF(B255="N/A", 0, INDEX('Probability Tables'!$J$10:$J$12, MATCH(B255, 'Probability Tables'!$A$10:$A$12, 0)))</f>
        <v>-0.39196962663327978</v>
      </c>
      <c r="E255" s="13">
        <f>IF(C255="N/A", 0, INDEX('Probability Tables'!$J$18:$J$19, MATCH(C255, 'Probability Tables'!$A$18:$A$19, 0)))</f>
        <v>-0.16113204070663512</v>
      </c>
      <c r="F255" s="13">
        <f>'Probability Tables'!$E$3</f>
        <v>-0.48424598596127871</v>
      </c>
      <c r="G255" s="16">
        <f>SUM(D255:F255)</f>
        <v>-1.0373476533011936</v>
      </c>
      <c r="H255" s="14">
        <f>IF(B255="N/A", 0, INDEX('Probability Tables'!$K$10:$K$12, MATCH(B255, 'Probability Tables'!$A$10:$A$12, 0)))</f>
        <v>-1.0560526742493137</v>
      </c>
      <c r="I255" s="14">
        <f>IF(C255="N/A", 0, INDEX('Probability Tables'!$K$18:$K$19, MATCH(C255, 'Probability Tables'!$A$18:$A$19, 0)))</f>
        <v>-1.140161291580982</v>
      </c>
      <c r="J255" s="14">
        <f>'Probability Tables'!$E$4</f>
        <v>-0.95753369040820424</v>
      </c>
      <c r="K255" s="16">
        <f>SUM(H255:J255)</f>
        <v>-3.1537476562385001</v>
      </c>
      <c r="L255" s="15">
        <f>EXP(G255)/(EXP(G255)+EXP(K255))*100</f>
        <v>89.248698327567837</v>
      </c>
      <c r="M255" s="15">
        <f>EXP(K255)/(EXP(K255)+EXP(G255))*100</f>
        <v>10.75130167243216</v>
      </c>
      <c r="N255" s="17">
        <f t="shared" si="3"/>
        <v>0</v>
      </c>
      <c r="O255" s="17">
        <v>0</v>
      </c>
    </row>
    <row r="256" spans="1:15" x14ac:dyDescent="0.25">
      <c r="A256" t="s">
        <v>385</v>
      </c>
      <c r="B256">
        <v>3</v>
      </c>
      <c r="C256" t="s">
        <v>17</v>
      </c>
      <c r="D256" s="13">
        <f>IF(B256="N/A", 0, INDEX('Probability Tables'!$J$10:$J$12, MATCH(B256, 'Probability Tables'!$A$10:$A$12, 0)))</f>
        <v>-0.39196962663327978</v>
      </c>
      <c r="E256" s="13">
        <f>IF(C256="N/A", 0, INDEX('Probability Tables'!$J$18:$J$19, MATCH(C256, 'Probability Tables'!$A$18:$A$19, 0)))</f>
        <v>-1.9050155618886613</v>
      </c>
      <c r="F256" s="13">
        <f>'Probability Tables'!$E$3</f>
        <v>-0.48424598596127871</v>
      </c>
      <c r="G256" s="16">
        <f>SUM(D256:F256)</f>
        <v>-2.7812311744832199</v>
      </c>
      <c r="H256" s="14">
        <f>IF(B256="N/A", 0, INDEX('Probability Tables'!$K$10:$K$12, MATCH(B256, 'Probability Tables'!$A$10:$A$12, 0)))</f>
        <v>-1.0560526742493137</v>
      </c>
      <c r="I256" s="14">
        <f>IF(C256="N/A", 0, INDEX('Probability Tables'!$K$18:$K$19, MATCH(C256, 'Probability Tables'!$A$18:$A$19, 0)))</f>
        <v>-0.38532054201569693</v>
      </c>
      <c r="J256" s="14">
        <f>'Probability Tables'!$E$4</f>
        <v>-0.95753369040820424</v>
      </c>
      <c r="K256" s="16">
        <f>SUM(H256:J256)</f>
        <v>-2.3989069066732149</v>
      </c>
      <c r="L256" s="15">
        <f>EXP(G256)/(EXP(G256)+EXP(K256))*100</f>
        <v>40.556643446944641</v>
      </c>
      <c r="M256" s="15">
        <f>EXP(K256)/(EXP(K256)+EXP(G256))*100</f>
        <v>59.443356553055359</v>
      </c>
      <c r="N256" s="17">
        <f t="shared" si="3"/>
        <v>1</v>
      </c>
      <c r="O256" s="17">
        <v>0</v>
      </c>
    </row>
    <row r="257" spans="1:15" x14ac:dyDescent="0.25">
      <c r="A257" t="s">
        <v>386</v>
      </c>
      <c r="B257">
        <v>3</v>
      </c>
      <c r="C257" t="s">
        <v>17</v>
      </c>
      <c r="D257" s="13">
        <f>IF(B257="N/A", 0, INDEX('Probability Tables'!$J$10:$J$12, MATCH(B257, 'Probability Tables'!$A$10:$A$12, 0)))</f>
        <v>-0.39196962663327978</v>
      </c>
      <c r="E257" s="13">
        <f>IF(C257="N/A", 0, INDEX('Probability Tables'!$J$18:$J$19, MATCH(C257, 'Probability Tables'!$A$18:$A$19, 0)))</f>
        <v>-1.9050155618886613</v>
      </c>
      <c r="F257" s="13">
        <f>'Probability Tables'!$E$3</f>
        <v>-0.48424598596127871</v>
      </c>
      <c r="G257" s="16">
        <f>SUM(D257:F257)</f>
        <v>-2.7812311744832199</v>
      </c>
      <c r="H257" s="14">
        <f>IF(B257="N/A", 0, INDEX('Probability Tables'!$K$10:$K$12, MATCH(B257, 'Probability Tables'!$A$10:$A$12, 0)))</f>
        <v>-1.0560526742493137</v>
      </c>
      <c r="I257" s="14">
        <f>IF(C257="N/A", 0, INDEX('Probability Tables'!$K$18:$K$19, MATCH(C257, 'Probability Tables'!$A$18:$A$19, 0)))</f>
        <v>-0.38532054201569693</v>
      </c>
      <c r="J257" s="14">
        <f>'Probability Tables'!$E$4</f>
        <v>-0.95753369040820424</v>
      </c>
      <c r="K257" s="16">
        <f>SUM(H257:J257)</f>
        <v>-2.3989069066732149</v>
      </c>
      <c r="L257" s="15">
        <f>EXP(G257)/(EXP(G257)+EXP(K257))*100</f>
        <v>40.556643446944641</v>
      </c>
      <c r="M257" s="15">
        <f>EXP(K257)/(EXP(K257)+EXP(G257))*100</f>
        <v>59.443356553055359</v>
      </c>
      <c r="N257" s="17">
        <f t="shared" si="3"/>
        <v>1</v>
      </c>
      <c r="O257" s="17">
        <v>1</v>
      </c>
    </row>
    <row r="258" spans="1:15" x14ac:dyDescent="0.25">
      <c r="A258" t="s">
        <v>387</v>
      </c>
      <c r="B258">
        <v>1</v>
      </c>
      <c r="C258" t="s">
        <v>17</v>
      </c>
      <c r="D258" s="13">
        <f>IF(B258="N/A", 0, INDEX('Probability Tables'!$J$10:$J$12, MATCH(B258, 'Probability Tables'!$A$10:$A$12, 0)))</f>
        <v>-1.9190988916046565</v>
      </c>
      <c r="E258" s="13">
        <f>IF(C258="N/A", 0, INDEX('Probability Tables'!$J$18:$J$19, MATCH(C258, 'Probability Tables'!$A$18:$A$19, 0)))</f>
        <v>-1.9050155618886613</v>
      </c>
      <c r="F258" s="13">
        <f>'Probability Tables'!$E$3</f>
        <v>-0.48424598596127871</v>
      </c>
      <c r="G258" s="16">
        <f>SUM(D258:F258)</f>
        <v>-4.3083604394545967</v>
      </c>
      <c r="H258" s="14">
        <f>IF(B258="N/A", 0, INDEX('Probability Tables'!$K$10:$K$12, MATCH(B258, 'Probability Tables'!$A$10:$A$12, 0)))</f>
        <v>-0.92356349120323478</v>
      </c>
      <c r="I258" s="14">
        <f>IF(C258="N/A", 0, INDEX('Probability Tables'!$K$18:$K$19, MATCH(C258, 'Probability Tables'!$A$18:$A$19, 0)))</f>
        <v>-0.38532054201569693</v>
      </c>
      <c r="J258" s="14">
        <f>'Probability Tables'!$E$4</f>
        <v>-0.95753369040820424</v>
      </c>
      <c r="K258" s="16">
        <f>SUM(H258:J258)</f>
        <v>-2.2664177236271361</v>
      </c>
      <c r="L258" s="15">
        <f>EXP(G258)/(EXP(G258)+EXP(K258))*100</f>
        <v>11.486906021130352</v>
      </c>
      <c r="M258" s="15">
        <f>EXP(K258)/(EXP(K258)+EXP(G258))*100</f>
        <v>88.513093978869648</v>
      </c>
      <c r="N258" s="17">
        <f t="shared" si="3"/>
        <v>1</v>
      </c>
      <c r="O258" s="17">
        <v>1</v>
      </c>
    </row>
    <row r="259" spans="1:15" x14ac:dyDescent="0.25">
      <c r="A259" t="s">
        <v>389</v>
      </c>
      <c r="B259">
        <v>1</v>
      </c>
      <c r="C259" t="s">
        <v>17</v>
      </c>
      <c r="D259" s="13">
        <f>IF(B259="N/A", 0, INDEX('Probability Tables'!$J$10:$J$12, MATCH(B259, 'Probability Tables'!$A$10:$A$12, 0)))</f>
        <v>-1.9190988916046565</v>
      </c>
      <c r="E259" s="13">
        <f>IF(C259="N/A", 0, INDEX('Probability Tables'!$J$18:$J$19, MATCH(C259, 'Probability Tables'!$A$18:$A$19, 0)))</f>
        <v>-1.9050155618886613</v>
      </c>
      <c r="F259" s="13">
        <f>'Probability Tables'!$E$3</f>
        <v>-0.48424598596127871</v>
      </c>
      <c r="G259" s="16">
        <f>SUM(D259:F259)</f>
        <v>-4.3083604394545967</v>
      </c>
      <c r="H259" s="14">
        <f>IF(B259="N/A", 0, INDEX('Probability Tables'!$K$10:$K$12, MATCH(B259, 'Probability Tables'!$A$10:$A$12, 0)))</f>
        <v>-0.92356349120323478</v>
      </c>
      <c r="I259" s="14">
        <f>IF(C259="N/A", 0, INDEX('Probability Tables'!$K$18:$K$19, MATCH(C259, 'Probability Tables'!$A$18:$A$19, 0)))</f>
        <v>-0.38532054201569693</v>
      </c>
      <c r="J259" s="14">
        <f>'Probability Tables'!$E$4</f>
        <v>-0.95753369040820424</v>
      </c>
      <c r="K259" s="16">
        <f>SUM(H259:J259)</f>
        <v>-2.2664177236271361</v>
      </c>
      <c r="L259" s="15">
        <f>EXP(G259)/(EXP(G259)+EXP(K259))*100</f>
        <v>11.486906021130352</v>
      </c>
      <c r="M259" s="15">
        <f>EXP(K259)/(EXP(K259)+EXP(G259))*100</f>
        <v>88.513093978869648</v>
      </c>
      <c r="N259" s="17">
        <f t="shared" ref="N259:N322" si="4">IF(L259&gt;M259, 0, 1)</f>
        <v>1</v>
      </c>
      <c r="O259" s="17">
        <v>1</v>
      </c>
    </row>
    <row r="260" spans="1:15" x14ac:dyDescent="0.25">
      <c r="A260" t="s">
        <v>391</v>
      </c>
      <c r="B260">
        <v>1</v>
      </c>
      <c r="C260" t="s">
        <v>17</v>
      </c>
      <c r="D260" s="13">
        <f>IF(B260="N/A", 0, INDEX('Probability Tables'!$J$10:$J$12, MATCH(B260, 'Probability Tables'!$A$10:$A$12, 0)))</f>
        <v>-1.9190988916046565</v>
      </c>
      <c r="E260" s="13">
        <f>IF(C260="N/A", 0, INDEX('Probability Tables'!$J$18:$J$19, MATCH(C260, 'Probability Tables'!$A$18:$A$19, 0)))</f>
        <v>-1.9050155618886613</v>
      </c>
      <c r="F260" s="13">
        <f>'Probability Tables'!$E$3</f>
        <v>-0.48424598596127871</v>
      </c>
      <c r="G260" s="16">
        <f>SUM(D260:F260)</f>
        <v>-4.3083604394545967</v>
      </c>
      <c r="H260" s="14">
        <f>IF(B260="N/A", 0, INDEX('Probability Tables'!$K$10:$K$12, MATCH(B260, 'Probability Tables'!$A$10:$A$12, 0)))</f>
        <v>-0.92356349120323478</v>
      </c>
      <c r="I260" s="14">
        <f>IF(C260="N/A", 0, INDEX('Probability Tables'!$K$18:$K$19, MATCH(C260, 'Probability Tables'!$A$18:$A$19, 0)))</f>
        <v>-0.38532054201569693</v>
      </c>
      <c r="J260" s="14">
        <f>'Probability Tables'!$E$4</f>
        <v>-0.95753369040820424</v>
      </c>
      <c r="K260" s="16">
        <f>SUM(H260:J260)</f>
        <v>-2.2664177236271361</v>
      </c>
      <c r="L260" s="15">
        <f>EXP(G260)/(EXP(G260)+EXP(K260))*100</f>
        <v>11.486906021130352</v>
      </c>
      <c r="M260" s="15">
        <f>EXP(K260)/(EXP(K260)+EXP(G260))*100</f>
        <v>88.513093978869648</v>
      </c>
      <c r="N260" s="17">
        <f t="shared" si="4"/>
        <v>1</v>
      </c>
      <c r="O260" s="17">
        <v>1</v>
      </c>
    </row>
    <row r="261" spans="1:15" x14ac:dyDescent="0.25">
      <c r="A261" t="s">
        <v>393</v>
      </c>
      <c r="B261">
        <v>2</v>
      </c>
      <c r="C261" t="s">
        <v>17</v>
      </c>
      <c r="D261" s="13">
        <f>IF(B261="N/A", 0, INDEX('Probability Tables'!$J$10:$J$12, MATCH(B261, 'Probability Tables'!$A$10:$A$12, 0)))</f>
        <v>-1.7285805676065233</v>
      </c>
      <c r="E261" s="13">
        <f>IF(C261="N/A", 0, INDEX('Probability Tables'!$J$18:$J$19, MATCH(C261, 'Probability Tables'!$A$18:$A$19, 0)))</f>
        <v>-1.9050155618886613</v>
      </c>
      <c r="F261" s="13">
        <f>'Probability Tables'!$E$3</f>
        <v>-0.48424598596127871</v>
      </c>
      <c r="G261" s="16">
        <f>SUM(D261:F261)</f>
        <v>-4.1178421154564635</v>
      </c>
      <c r="H261" s="14">
        <f>IF(B261="N/A", 0, INDEX('Probability Tables'!$K$10:$K$12, MATCH(B261, 'Probability Tables'!$A$10:$A$12, 0)))</f>
        <v>-1.3662076025531533</v>
      </c>
      <c r="I261" s="14">
        <f>IF(C261="N/A", 0, INDEX('Probability Tables'!$K$18:$K$19, MATCH(C261, 'Probability Tables'!$A$18:$A$19, 0)))</f>
        <v>-0.38532054201569693</v>
      </c>
      <c r="J261" s="14">
        <f>'Probability Tables'!$E$4</f>
        <v>-0.95753369040820424</v>
      </c>
      <c r="K261" s="16">
        <f>SUM(H261:J261)</f>
        <v>-2.7090618349770543</v>
      </c>
      <c r="L261" s="15">
        <f>EXP(G261)/(EXP(G261)+EXP(K261))*100</f>
        <v>19.642650943541177</v>
      </c>
      <c r="M261" s="15">
        <f>EXP(K261)/(EXP(K261)+EXP(G261))*100</f>
        <v>80.357349056458816</v>
      </c>
      <c r="N261" s="17">
        <f t="shared" si="4"/>
        <v>1</v>
      </c>
      <c r="O261" s="17">
        <v>1</v>
      </c>
    </row>
    <row r="262" spans="1:15" x14ac:dyDescent="0.25">
      <c r="A262" t="s">
        <v>394</v>
      </c>
      <c r="B262">
        <v>3</v>
      </c>
      <c r="C262" t="s">
        <v>13</v>
      </c>
      <c r="D262" s="13">
        <f>IF(B262="N/A", 0, INDEX('Probability Tables'!$J$10:$J$12, MATCH(B262, 'Probability Tables'!$A$10:$A$12, 0)))</f>
        <v>-0.39196962663327978</v>
      </c>
      <c r="E262" s="13">
        <f>IF(C262="N/A", 0, INDEX('Probability Tables'!$J$18:$J$19, MATCH(C262, 'Probability Tables'!$A$18:$A$19, 0)))</f>
        <v>-0.16113204070663512</v>
      </c>
      <c r="F262" s="13">
        <f>'Probability Tables'!$E$3</f>
        <v>-0.48424598596127871</v>
      </c>
      <c r="G262" s="16">
        <f>SUM(D262:F262)</f>
        <v>-1.0373476533011936</v>
      </c>
      <c r="H262" s="14">
        <f>IF(B262="N/A", 0, INDEX('Probability Tables'!$K$10:$K$12, MATCH(B262, 'Probability Tables'!$A$10:$A$12, 0)))</f>
        <v>-1.0560526742493137</v>
      </c>
      <c r="I262" s="14">
        <f>IF(C262="N/A", 0, INDEX('Probability Tables'!$K$18:$K$19, MATCH(C262, 'Probability Tables'!$A$18:$A$19, 0)))</f>
        <v>-1.140161291580982</v>
      </c>
      <c r="J262" s="14">
        <f>'Probability Tables'!$E$4</f>
        <v>-0.95753369040820424</v>
      </c>
      <c r="K262" s="16">
        <f>SUM(H262:J262)</f>
        <v>-3.1537476562385001</v>
      </c>
      <c r="L262" s="15">
        <f>EXP(G262)/(EXP(G262)+EXP(K262))*100</f>
        <v>89.248698327567837</v>
      </c>
      <c r="M262" s="15">
        <f>EXP(K262)/(EXP(K262)+EXP(G262))*100</f>
        <v>10.75130167243216</v>
      </c>
      <c r="N262" s="17">
        <f t="shared" si="4"/>
        <v>0</v>
      </c>
      <c r="O262" s="17">
        <v>0</v>
      </c>
    </row>
    <row r="263" spans="1:15" x14ac:dyDescent="0.25">
      <c r="A263" t="s">
        <v>395</v>
      </c>
      <c r="B263">
        <v>3</v>
      </c>
      <c r="C263" t="s">
        <v>13</v>
      </c>
      <c r="D263" s="13">
        <f>IF(B263="N/A", 0, INDEX('Probability Tables'!$J$10:$J$12, MATCH(B263, 'Probability Tables'!$A$10:$A$12, 0)))</f>
        <v>-0.39196962663327978</v>
      </c>
      <c r="E263" s="13">
        <f>IF(C263="N/A", 0, INDEX('Probability Tables'!$J$18:$J$19, MATCH(C263, 'Probability Tables'!$A$18:$A$19, 0)))</f>
        <v>-0.16113204070663512</v>
      </c>
      <c r="F263" s="13">
        <f>'Probability Tables'!$E$3</f>
        <v>-0.48424598596127871</v>
      </c>
      <c r="G263" s="16">
        <f>SUM(D263:F263)</f>
        <v>-1.0373476533011936</v>
      </c>
      <c r="H263" s="14">
        <f>IF(B263="N/A", 0, INDEX('Probability Tables'!$K$10:$K$12, MATCH(B263, 'Probability Tables'!$A$10:$A$12, 0)))</f>
        <v>-1.0560526742493137</v>
      </c>
      <c r="I263" s="14">
        <f>IF(C263="N/A", 0, INDEX('Probability Tables'!$K$18:$K$19, MATCH(C263, 'Probability Tables'!$A$18:$A$19, 0)))</f>
        <v>-1.140161291580982</v>
      </c>
      <c r="J263" s="14">
        <f>'Probability Tables'!$E$4</f>
        <v>-0.95753369040820424</v>
      </c>
      <c r="K263" s="16">
        <f>SUM(H263:J263)</f>
        <v>-3.1537476562385001</v>
      </c>
      <c r="L263" s="15">
        <f>EXP(G263)/(EXP(G263)+EXP(K263))*100</f>
        <v>89.248698327567837</v>
      </c>
      <c r="M263" s="15">
        <f>EXP(K263)/(EXP(K263)+EXP(G263))*100</f>
        <v>10.75130167243216</v>
      </c>
      <c r="N263" s="17">
        <f t="shared" si="4"/>
        <v>0</v>
      </c>
      <c r="O263" s="17">
        <v>1</v>
      </c>
    </row>
    <row r="264" spans="1:15" x14ac:dyDescent="0.25">
      <c r="A264" t="s">
        <v>396</v>
      </c>
      <c r="B264">
        <v>1</v>
      </c>
      <c r="C264" t="s">
        <v>13</v>
      </c>
      <c r="D264" s="13">
        <f>IF(B264="N/A", 0, INDEX('Probability Tables'!$J$10:$J$12, MATCH(B264, 'Probability Tables'!$A$10:$A$12, 0)))</f>
        <v>-1.9190988916046565</v>
      </c>
      <c r="E264" s="13">
        <f>IF(C264="N/A", 0, INDEX('Probability Tables'!$J$18:$J$19, MATCH(C264, 'Probability Tables'!$A$18:$A$19, 0)))</f>
        <v>-0.16113204070663512</v>
      </c>
      <c r="F264" s="13">
        <f>'Probability Tables'!$E$3</f>
        <v>-0.48424598596127871</v>
      </c>
      <c r="G264" s="16">
        <f>SUM(D264:F264)</f>
        <v>-2.5644769182725704</v>
      </c>
      <c r="H264" s="14">
        <f>IF(B264="N/A", 0, INDEX('Probability Tables'!$K$10:$K$12, MATCH(B264, 'Probability Tables'!$A$10:$A$12, 0)))</f>
        <v>-0.92356349120323478</v>
      </c>
      <c r="I264" s="14">
        <f>IF(C264="N/A", 0, INDEX('Probability Tables'!$K$18:$K$19, MATCH(C264, 'Probability Tables'!$A$18:$A$19, 0)))</f>
        <v>-1.140161291580982</v>
      </c>
      <c r="J264" s="14">
        <f>'Probability Tables'!$E$4</f>
        <v>-0.95753369040820424</v>
      </c>
      <c r="K264" s="16">
        <f>SUM(H264:J264)</f>
        <v>-3.0212584731924208</v>
      </c>
      <c r="L264" s="15">
        <f>EXP(G264)/(EXP(G264)+EXP(K264))*100</f>
        <v>61.22503943554608</v>
      </c>
      <c r="M264" s="15">
        <f>EXP(K264)/(EXP(K264)+EXP(G264))*100</f>
        <v>38.77496056445392</v>
      </c>
      <c r="N264" s="17">
        <f t="shared" si="4"/>
        <v>0</v>
      </c>
      <c r="O264" s="17">
        <v>0</v>
      </c>
    </row>
    <row r="265" spans="1:15" x14ac:dyDescent="0.25">
      <c r="A265" t="s">
        <v>398</v>
      </c>
      <c r="B265">
        <v>1</v>
      </c>
      <c r="C265" t="s">
        <v>13</v>
      </c>
      <c r="D265" s="13">
        <f>IF(B265="N/A", 0, INDEX('Probability Tables'!$J$10:$J$12, MATCH(B265, 'Probability Tables'!$A$10:$A$12, 0)))</f>
        <v>-1.9190988916046565</v>
      </c>
      <c r="E265" s="13">
        <f>IF(C265="N/A", 0, INDEX('Probability Tables'!$J$18:$J$19, MATCH(C265, 'Probability Tables'!$A$18:$A$19, 0)))</f>
        <v>-0.16113204070663512</v>
      </c>
      <c r="F265" s="13">
        <f>'Probability Tables'!$E$3</f>
        <v>-0.48424598596127871</v>
      </c>
      <c r="G265" s="16">
        <f>SUM(D265:F265)</f>
        <v>-2.5644769182725704</v>
      </c>
      <c r="H265" s="14">
        <f>IF(B265="N/A", 0, INDEX('Probability Tables'!$K$10:$K$12, MATCH(B265, 'Probability Tables'!$A$10:$A$12, 0)))</f>
        <v>-0.92356349120323478</v>
      </c>
      <c r="I265" s="14">
        <f>IF(C265="N/A", 0, INDEX('Probability Tables'!$K$18:$K$19, MATCH(C265, 'Probability Tables'!$A$18:$A$19, 0)))</f>
        <v>-1.140161291580982</v>
      </c>
      <c r="J265" s="14">
        <f>'Probability Tables'!$E$4</f>
        <v>-0.95753369040820424</v>
      </c>
      <c r="K265" s="16">
        <f>SUM(H265:J265)</f>
        <v>-3.0212584731924208</v>
      </c>
      <c r="L265" s="15">
        <f>EXP(G265)/(EXP(G265)+EXP(K265))*100</f>
        <v>61.22503943554608</v>
      </c>
      <c r="M265" s="15">
        <f>EXP(K265)/(EXP(K265)+EXP(G265))*100</f>
        <v>38.77496056445392</v>
      </c>
      <c r="N265" s="17">
        <f t="shared" si="4"/>
        <v>0</v>
      </c>
      <c r="O265" s="17">
        <v>0</v>
      </c>
    </row>
    <row r="266" spans="1:15" x14ac:dyDescent="0.25">
      <c r="A266" t="s">
        <v>400</v>
      </c>
      <c r="B266">
        <v>3</v>
      </c>
      <c r="C266" t="s">
        <v>17</v>
      </c>
      <c r="D266" s="13">
        <f>IF(B266="N/A", 0, INDEX('Probability Tables'!$J$10:$J$12, MATCH(B266, 'Probability Tables'!$A$10:$A$12, 0)))</f>
        <v>-0.39196962663327978</v>
      </c>
      <c r="E266" s="13">
        <f>IF(C266="N/A", 0, INDEX('Probability Tables'!$J$18:$J$19, MATCH(C266, 'Probability Tables'!$A$18:$A$19, 0)))</f>
        <v>-1.9050155618886613</v>
      </c>
      <c r="F266" s="13">
        <f>'Probability Tables'!$E$3</f>
        <v>-0.48424598596127871</v>
      </c>
      <c r="G266" s="16">
        <f>SUM(D266:F266)</f>
        <v>-2.7812311744832199</v>
      </c>
      <c r="H266" s="14">
        <f>IF(B266="N/A", 0, INDEX('Probability Tables'!$K$10:$K$12, MATCH(B266, 'Probability Tables'!$A$10:$A$12, 0)))</f>
        <v>-1.0560526742493137</v>
      </c>
      <c r="I266" s="14">
        <f>IF(C266="N/A", 0, INDEX('Probability Tables'!$K$18:$K$19, MATCH(C266, 'Probability Tables'!$A$18:$A$19, 0)))</f>
        <v>-0.38532054201569693</v>
      </c>
      <c r="J266" s="14">
        <f>'Probability Tables'!$E$4</f>
        <v>-0.95753369040820424</v>
      </c>
      <c r="K266" s="16">
        <f>SUM(H266:J266)</f>
        <v>-2.3989069066732149</v>
      </c>
      <c r="L266" s="15">
        <f>EXP(G266)/(EXP(G266)+EXP(K266))*100</f>
        <v>40.556643446944641</v>
      </c>
      <c r="M266" s="15">
        <f>EXP(K266)/(EXP(K266)+EXP(G266))*100</f>
        <v>59.443356553055359</v>
      </c>
      <c r="N266" s="17">
        <f t="shared" si="4"/>
        <v>1</v>
      </c>
      <c r="O266" s="17">
        <v>0</v>
      </c>
    </row>
    <row r="267" spans="1:15" x14ac:dyDescent="0.25">
      <c r="A267" t="s">
        <v>401</v>
      </c>
      <c r="B267">
        <v>2</v>
      </c>
      <c r="C267" t="s">
        <v>13</v>
      </c>
      <c r="D267" s="13">
        <f>IF(B267="N/A", 0, INDEX('Probability Tables'!$J$10:$J$12, MATCH(B267, 'Probability Tables'!$A$10:$A$12, 0)))</f>
        <v>-1.7285805676065233</v>
      </c>
      <c r="E267" s="13">
        <f>IF(C267="N/A", 0, INDEX('Probability Tables'!$J$18:$J$19, MATCH(C267, 'Probability Tables'!$A$18:$A$19, 0)))</f>
        <v>-0.16113204070663512</v>
      </c>
      <c r="F267" s="13">
        <f>'Probability Tables'!$E$3</f>
        <v>-0.48424598596127871</v>
      </c>
      <c r="G267" s="16">
        <f>SUM(D267:F267)</f>
        <v>-2.3739585942744372</v>
      </c>
      <c r="H267" s="14">
        <f>IF(B267="N/A", 0, INDEX('Probability Tables'!$K$10:$K$12, MATCH(B267, 'Probability Tables'!$A$10:$A$12, 0)))</f>
        <v>-1.3662076025531533</v>
      </c>
      <c r="I267" s="14">
        <f>IF(C267="N/A", 0, INDEX('Probability Tables'!$K$18:$K$19, MATCH(C267, 'Probability Tables'!$A$18:$A$19, 0)))</f>
        <v>-1.140161291580982</v>
      </c>
      <c r="J267" s="14">
        <f>'Probability Tables'!$E$4</f>
        <v>-0.95753369040820424</v>
      </c>
      <c r="K267" s="16">
        <f>SUM(H267:J267)</f>
        <v>-3.4639025845423395</v>
      </c>
      <c r="L267" s="15">
        <f>EXP(G267)/(EXP(G267)+EXP(K267))*100</f>
        <v>74.837117446257906</v>
      </c>
      <c r="M267" s="15">
        <f>EXP(K267)/(EXP(K267)+EXP(G267))*100</f>
        <v>25.162882553742101</v>
      </c>
      <c r="N267" s="17">
        <f t="shared" si="4"/>
        <v>0</v>
      </c>
      <c r="O267" s="17">
        <v>0</v>
      </c>
    </row>
    <row r="268" spans="1:15" x14ac:dyDescent="0.25">
      <c r="A268" t="s">
        <v>403</v>
      </c>
      <c r="B268">
        <v>3</v>
      </c>
      <c r="C268" t="s">
        <v>13</v>
      </c>
      <c r="D268" s="13">
        <f>IF(B268="N/A", 0, INDEX('Probability Tables'!$J$10:$J$12, MATCH(B268, 'Probability Tables'!$A$10:$A$12, 0)))</f>
        <v>-0.39196962663327978</v>
      </c>
      <c r="E268" s="13">
        <f>IF(C268="N/A", 0, INDEX('Probability Tables'!$J$18:$J$19, MATCH(C268, 'Probability Tables'!$A$18:$A$19, 0)))</f>
        <v>-0.16113204070663512</v>
      </c>
      <c r="F268" s="13">
        <f>'Probability Tables'!$E$3</f>
        <v>-0.48424598596127871</v>
      </c>
      <c r="G268" s="16">
        <f>SUM(D268:F268)</f>
        <v>-1.0373476533011936</v>
      </c>
      <c r="H268" s="14">
        <f>IF(B268="N/A", 0, INDEX('Probability Tables'!$K$10:$K$12, MATCH(B268, 'Probability Tables'!$A$10:$A$12, 0)))</f>
        <v>-1.0560526742493137</v>
      </c>
      <c r="I268" s="14">
        <f>IF(C268="N/A", 0, INDEX('Probability Tables'!$K$18:$K$19, MATCH(C268, 'Probability Tables'!$A$18:$A$19, 0)))</f>
        <v>-1.140161291580982</v>
      </c>
      <c r="J268" s="14">
        <f>'Probability Tables'!$E$4</f>
        <v>-0.95753369040820424</v>
      </c>
      <c r="K268" s="16">
        <f>SUM(H268:J268)</f>
        <v>-3.1537476562385001</v>
      </c>
      <c r="L268" s="15">
        <f>EXP(G268)/(EXP(G268)+EXP(K268))*100</f>
        <v>89.248698327567837</v>
      </c>
      <c r="M268" s="15">
        <f>EXP(K268)/(EXP(K268)+EXP(G268))*100</f>
        <v>10.75130167243216</v>
      </c>
      <c r="N268" s="17">
        <f t="shared" si="4"/>
        <v>0</v>
      </c>
      <c r="O268" s="17">
        <v>0</v>
      </c>
    </row>
    <row r="269" spans="1:15" x14ac:dyDescent="0.25">
      <c r="A269" t="s">
        <v>404</v>
      </c>
      <c r="B269">
        <v>3</v>
      </c>
      <c r="C269" t="s">
        <v>13</v>
      </c>
      <c r="D269" s="13">
        <f>IF(B269="N/A", 0, INDEX('Probability Tables'!$J$10:$J$12, MATCH(B269, 'Probability Tables'!$A$10:$A$12, 0)))</f>
        <v>-0.39196962663327978</v>
      </c>
      <c r="E269" s="13">
        <f>IF(C269="N/A", 0, INDEX('Probability Tables'!$J$18:$J$19, MATCH(C269, 'Probability Tables'!$A$18:$A$19, 0)))</f>
        <v>-0.16113204070663512</v>
      </c>
      <c r="F269" s="13">
        <f>'Probability Tables'!$E$3</f>
        <v>-0.48424598596127871</v>
      </c>
      <c r="G269" s="16">
        <f>SUM(D269:F269)</f>
        <v>-1.0373476533011936</v>
      </c>
      <c r="H269" s="14">
        <f>IF(B269="N/A", 0, INDEX('Probability Tables'!$K$10:$K$12, MATCH(B269, 'Probability Tables'!$A$10:$A$12, 0)))</f>
        <v>-1.0560526742493137</v>
      </c>
      <c r="I269" s="14">
        <f>IF(C269="N/A", 0, INDEX('Probability Tables'!$K$18:$K$19, MATCH(C269, 'Probability Tables'!$A$18:$A$19, 0)))</f>
        <v>-1.140161291580982</v>
      </c>
      <c r="J269" s="14">
        <f>'Probability Tables'!$E$4</f>
        <v>-0.95753369040820424</v>
      </c>
      <c r="K269" s="16">
        <f>SUM(H269:J269)</f>
        <v>-3.1537476562385001</v>
      </c>
      <c r="L269" s="15">
        <f>EXP(G269)/(EXP(G269)+EXP(K269))*100</f>
        <v>89.248698327567837</v>
      </c>
      <c r="M269" s="15">
        <f>EXP(K269)/(EXP(K269)+EXP(G269))*100</f>
        <v>10.75130167243216</v>
      </c>
      <c r="N269" s="17">
        <f t="shared" si="4"/>
        <v>0</v>
      </c>
      <c r="O269" s="17">
        <v>1</v>
      </c>
    </row>
    <row r="270" spans="1:15" x14ac:dyDescent="0.25">
      <c r="A270" t="s">
        <v>405</v>
      </c>
      <c r="B270">
        <v>1</v>
      </c>
      <c r="C270" t="s">
        <v>17</v>
      </c>
      <c r="D270" s="13">
        <f>IF(B270="N/A", 0, INDEX('Probability Tables'!$J$10:$J$12, MATCH(B270, 'Probability Tables'!$A$10:$A$12, 0)))</f>
        <v>-1.9190988916046565</v>
      </c>
      <c r="E270" s="13">
        <f>IF(C270="N/A", 0, INDEX('Probability Tables'!$J$18:$J$19, MATCH(C270, 'Probability Tables'!$A$18:$A$19, 0)))</f>
        <v>-1.9050155618886613</v>
      </c>
      <c r="F270" s="13">
        <f>'Probability Tables'!$E$3</f>
        <v>-0.48424598596127871</v>
      </c>
      <c r="G270" s="16">
        <f>SUM(D270:F270)</f>
        <v>-4.3083604394545967</v>
      </c>
      <c r="H270" s="14">
        <f>IF(B270="N/A", 0, INDEX('Probability Tables'!$K$10:$K$12, MATCH(B270, 'Probability Tables'!$A$10:$A$12, 0)))</f>
        <v>-0.92356349120323478</v>
      </c>
      <c r="I270" s="14">
        <f>IF(C270="N/A", 0, INDEX('Probability Tables'!$K$18:$K$19, MATCH(C270, 'Probability Tables'!$A$18:$A$19, 0)))</f>
        <v>-0.38532054201569693</v>
      </c>
      <c r="J270" s="14">
        <f>'Probability Tables'!$E$4</f>
        <v>-0.95753369040820424</v>
      </c>
      <c r="K270" s="16">
        <f>SUM(H270:J270)</f>
        <v>-2.2664177236271361</v>
      </c>
      <c r="L270" s="15">
        <f>EXP(G270)/(EXP(G270)+EXP(K270))*100</f>
        <v>11.486906021130352</v>
      </c>
      <c r="M270" s="15">
        <f>EXP(K270)/(EXP(K270)+EXP(G270))*100</f>
        <v>88.513093978869648</v>
      </c>
      <c r="N270" s="17">
        <f t="shared" si="4"/>
        <v>1</v>
      </c>
      <c r="O270" s="17">
        <v>1</v>
      </c>
    </row>
    <row r="271" spans="1:15" x14ac:dyDescent="0.25">
      <c r="A271" t="s">
        <v>408</v>
      </c>
      <c r="B271">
        <v>1</v>
      </c>
      <c r="C271" t="s">
        <v>17</v>
      </c>
      <c r="D271" s="13">
        <f>IF(B271="N/A", 0, INDEX('Probability Tables'!$J$10:$J$12, MATCH(B271, 'Probability Tables'!$A$10:$A$12, 0)))</f>
        <v>-1.9190988916046565</v>
      </c>
      <c r="E271" s="13">
        <f>IF(C271="N/A", 0, INDEX('Probability Tables'!$J$18:$J$19, MATCH(C271, 'Probability Tables'!$A$18:$A$19, 0)))</f>
        <v>-1.9050155618886613</v>
      </c>
      <c r="F271" s="13">
        <f>'Probability Tables'!$E$3</f>
        <v>-0.48424598596127871</v>
      </c>
      <c r="G271" s="16">
        <f>SUM(D271:F271)</f>
        <v>-4.3083604394545967</v>
      </c>
      <c r="H271" s="14">
        <f>IF(B271="N/A", 0, INDEX('Probability Tables'!$K$10:$K$12, MATCH(B271, 'Probability Tables'!$A$10:$A$12, 0)))</f>
        <v>-0.92356349120323478</v>
      </c>
      <c r="I271" s="14">
        <f>IF(C271="N/A", 0, INDEX('Probability Tables'!$K$18:$K$19, MATCH(C271, 'Probability Tables'!$A$18:$A$19, 0)))</f>
        <v>-0.38532054201569693</v>
      </c>
      <c r="J271" s="14">
        <f>'Probability Tables'!$E$4</f>
        <v>-0.95753369040820424</v>
      </c>
      <c r="K271" s="16">
        <f>SUM(H271:J271)</f>
        <v>-2.2664177236271361</v>
      </c>
      <c r="L271" s="15">
        <f>EXP(G271)/(EXP(G271)+EXP(K271))*100</f>
        <v>11.486906021130352</v>
      </c>
      <c r="M271" s="15">
        <f>EXP(K271)/(EXP(K271)+EXP(G271))*100</f>
        <v>88.513093978869648</v>
      </c>
      <c r="N271" s="17">
        <f t="shared" si="4"/>
        <v>1</v>
      </c>
      <c r="O271" s="17">
        <v>1</v>
      </c>
    </row>
    <row r="272" spans="1:15" x14ac:dyDescent="0.25">
      <c r="A272" t="s">
        <v>411</v>
      </c>
      <c r="B272">
        <v>1</v>
      </c>
      <c r="C272" t="s">
        <v>13</v>
      </c>
      <c r="D272" s="13">
        <f>IF(B272="N/A", 0, INDEX('Probability Tables'!$J$10:$J$12, MATCH(B272, 'Probability Tables'!$A$10:$A$12, 0)))</f>
        <v>-1.9190988916046565</v>
      </c>
      <c r="E272" s="13">
        <f>IF(C272="N/A", 0, INDEX('Probability Tables'!$J$18:$J$19, MATCH(C272, 'Probability Tables'!$A$18:$A$19, 0)))</f>
        <v>-0.16113204070663512</v>
      </c>
      <c r="F272" s="13">
        <f>'Probability Tables'!$E$3</f>
        <v>-0.48424598596127871</v>
      </c>
      <c r="G272" s="16">
        <f>SUM(D272:F272)</f>
        <v>-2.5644769182725704</v>
      </c>
      <c r="H272" s="14">
        <f>IF(B272="N/A", 0, INDEX('Probability Tables'!$K$10:$K$12, MATCH(B272, 'Probability Tables'!$A$10:$A$12, 0)))</f>
        <v>-0.92356349120323478</v>
      </c>
      <c r="I272" s="14">
        <f>IF(C272="N/A", 0, INDEX('Probability Tables'!$K$18:$K$19, MATCH(C272, 'Probability Tables'!$A$18:$A$19, 0)))</f>
        <v>-1.140161291580982</v>
      </c>
      <c r="J272" s="14">
        <f>'Probability Tables'!$E$4</f>
        <v>-0.95753369040820424</v>
      </c>
      <c r="K272" s="16">
        <f>SUM(H272:J272)</f>
        <v>-3.0212584731924208</v>
      </c>
      <c r="L272" s="15">
        <f>EXP(G272)/(EXP(G272)+EXP(K272))*100</f>
        <v>61.22503943554608</v>
      </c>
      <c r="M272" s="15">
        <f>EXP(K272)/(EXP(K272)+EXP(G272))*100</f>
        <v>38.77496056445392</v>
      </c>
      <c r="N272" s="17">
        <f t="shared" si="4"/>
        <v>0</v>
      </c>
      <c r="O272" s="17">
        <v>0</v>
      </c>
    </row>
    <row r="273" spans="1:15" x14ac:dyDescent="0.25">
      <c r="A273" t="s">
        <v>412</v>
      </c>
      <c r="B273">
        <v>3</v>
      </c>
      <c r="C273" t="s">
        <v>13</v>
      </c>
      <c r="D273" s="13">
        <f>IF(B273="N/A", 0, INDEX('Probability Tables'!$J$10:$J$12, MATCH(B273, 'Probability Tables'!$A$10:$A$12, 0)))</f>
        <v>-0.39196962663327978</v>
      </c>
      <c r="E273" s="13">
        <f>IF(C273="N/A", 0, INDEX('Probability Tables'!$J$18:$J$19, MATCH(C273, 'Probability Tables'!$A$18:$A$19, 0)))</f>
        <v>-0.16113204070663512</v>
      </c>
      <c r="F273" s="13">
        <f>'Probability Tables'!$E$3</f>
        <v>-0.48424598596127871</v>
      </c>
      <c r="G273" s="16">
        <f>SUM(D273:F273)</f>
        <v>-1.0373476533011936</v>
      </c>
      <c r="H273" s="14">
        <f>IF(B273="N/A", 0, INDEX('Probability Tables'!$K$10:$K$12, MATCH(B273, 'Probability Tables'!$A$10:$A$12, 0)))</f>
        <v>-1.0560526742493137</v>
      </c>
      <c r="I273" s="14">
        <f>IF(C273="N/A", 0, INDEX('Probability Tables'!$K$18:$K$19, MATCH(C273, 'Probability Tables'!$A$18:$A$19, 0)))</f>
        <v>-1.140161291580982</v>
      </c>
      <c r="J273" s="14">
        <f>'Probability Tables'!$E$4</f>
        <v>-0.95753369040820424</v>
      </c>
      <c r="K273" s="16">
        <f>SUM(H273:J273)</f>
        <v>-3.1537476562385001</v>
      </c>
      <c r="L273" s="15">
        <f>EXP(G273)/(EXP(G273)+EXP(K273))*100</f>
        <v>89.248698327567837</v>
      </c>
      <c r="M273" s="15">
        <f>EXP(K273)/(EXP(K273)+EXP(G273))*100</f>
        <v>10.75130167243216</v>
      </c>
      <c r="N273" s="17">
        <f t="shared" si="4"/>
        <v>0</v>
      </c>
      <c r="O273" s="17">
        <v>1</v>
      </c>
    </row>
    <row r="274" spans="1:15" x14ac:dyDescent="0.25">
      <c r="A274" t="s">
        <v>413</v>
      </c>
      <c r="B274">
        <v>2</v>
      </c>
      <c r="C274" t="s">
        <v>17</v>
      </c>
      <c r="D274" s="13">
        <f>IF(B274="N/A", 0, INDEX('Probability Tables'!$J$10:$J$12, MATCH(B274, 'Probability Tables'!$A$10:$A$12, 0)))</f>
        <v>-1.7285805676065233</v>
      </c>
      <c r="E274" s="13">
        <f>IF(C274="N/A", 0, INDEX('Probability Tables'!$J$18:$J$19, MATCH(C274, 'Probability Tables'!$A$18:$A$19, 0)))</f>
        <v>-1.9050155618886613</v>
      </c>
      <c r="F274" s="13">
        <f>'Probability Tables'!$E$3</f>
        <v>-0.48424598596127871</v>
      </c>
      <c r="G274" s="16">
        <f>SUM(D274:F274)</f>
        <v>-4.1178421154564635</v>
      </c>
      <c r="H274" s="14">
        <f>IF(B274="N/A", 0, INDEX('Probability Tables'!$K$10:$K$12, MATCH(B274, 'Probability Tables'!$A$10:$A$12, 0)))</f>
        <v>-1.3662076025531533</v>
      </c>
      <c r="I274" s="14">
        <f>IF(C274="N/A", 0, INDEX('Probability Tables'!$K$18:$K$19, MATCH(C274, 'Probability Tables'!$A$18:$A$19, 0)))</f>
        <v>-0.38532054201569693</v>
      </c>
      <c r="J274" s="14">
        <f>'Probability Tables'!$E$4</f>
        <v>-0.95753369040820424</v>
      </c>
      <c r="K274" s="16">
        <f>SUM(H274:J274)</f>
        <v>-2.7090618349770543</v>
      </c>
      <c r="L274" s="15">
        <f>EXP(G274)/(EXP(G274)+EXP(K274))*100</f>
        <v>19.642650943541177</v>
      </c>
      <c r="M274" s="15">
        <f>EXP(K274)/(EXP(K274)+EXP(G274))*100</f>
        <v>80.357349056458816</v>
      </c>
      <c r="N274" s="17">
        <f t="shared" si="4"/>
        <v>1</v>
      </c>
      <c r="O274" s="17">
        <v>1</v>
      </c>
    </row>
    <row r="275" spans="1:15" x14ac:dyDescent="0.25">
      <c r="A275" t="s">
        <v>414</v>
      </c>
      <c r="B275">
        <v>1</v>
      </c>
      <c r="C275" t="s">
        <v>13</v>
      </c>
      <c r="D275" s="13">
        <f>IF(B275="N/A", 0, INDEX('Probability Tables'!$J$10:$J$12, MATCH(B275, 'Probability Tables'!$A$10:$A$12, 0)))</f>
        <v>-1.9190988916046565</v>
      </c>
      <c r="E275" s="13">
        <f>IF(C275="N/A", 0, INDEX('Probability Tables'!$J$18:$J$19, MATCH(C275, 'Probability Tables'!$A$18:$A$19, 0)))</f>
        <v>-0.16113204070663512</v>
      </c>
      <c r="F275" s="13">
        <f>'Probability Tables'!$E$3</f>
        <v>-0.48424598596127871</v>
      </c>
      <c r="G275" s="16">
        <f>SUM(D275:F275)</f>
        <v>-2.5644769182725704</v>
      </c>
      <c r="H275" s="14">
        <f>IF(B275="N/A", 0, INDEX('Probability Tables'!$K$10:$K$12, MATCH(B275, 'Probability Tables'!$A$10:$A$12, 0)))</f>
        <v>-0.92356349120323478</v>
      </c>
      <c r="I275" s="14">
        <f>IF(C275="N/A", 0, INDEX('Probability Tables'!$K$18:$K$19, MATCH(C275, 'Probability Tables'!$A$18:$A$19, 0)))</f>
        <v>-1.140161291580982</v>
      </c>
      <c r="J275" s="14">
        <f>'Probability Tables'!$E$4</f>
        <v>-0.95753369040820424</v>
      </c>
      <c r="K275" s="16">
        <f>SUM(H275:J275)</f>
        <v>-3.0212584731924208</v>
      </c>
      <c r="L275" s="15">
        <f>EXP(G275)/(EXP(G275)+EXP(K275))*100</f>
        <v>61.22503943554608</v>
      </c>
      <c r="M275" s="15">
        <f>EXP(K275)/(EXP(K275)+EXP(G275))*100</f>
        <v>38.77496056445392</v>
      </c>
      <c r="N275" s="17">
        <f t="shared" si="4"/>
        <v>0</v>
      </c>
      <c r="O275" s="17">
        <v>0</v>
      </c>
    </row>
    <row r="276" spans="1:15" x14ac:dyDescent="0.25">
      <c r="A276" t="s">
        <v>417</v>
      </c>
      <c r="B276">
        <v>3</v>
      </c>
      <c r="C276" t="s">
        <v>17</v>
      </c>
      <c r="D276" s="13">
        <f>IF(B276="N/A", 0, INDEX('Probability Tables'!$J$10:$J$12, MATCH(B276, 'Probability Tables'!$A$10:$A$12, 0)))</f>
        <v>-0.39196962663327978</v>
      </c>
      <c r="E276" s="13">
        <f>IF(C276="N/A", 0, INDEX('Probability Tables'!$J$18:$J$19, MATCH(C276, 'Probability Tables'!$A$18:$A$19, 0)))</f>
        <v>-1.9050155618886613</v>
      </c>
      <c r="F276" s="13">
        <f>'Probability Tables'!$E$3</f>
        <v>-0.48424598596127871</v>
      </c>
      <c r="G276" s="16">
        <f>SUM(D276:F276)</f>
        <v>-2.7812311744832199</v>
      </c>
      <c r="H276" s="14">
        <f>IF(B276="N/A", 0, INDEX('Probability Tables'!$K$10:$K$12, MATCH(B276, 'Probability Tables'!$A$10:$A$12, 0)))</f>
        <v>-1.0560526742493137</v>
      </c>
      <c r="I276" s="14">
        <f>IF(C276="N/A", 0, INDEX('Probability Tables'!$K$18:$K$19, MATCH(C276, 'Probability Tables'!$A$18:$A$19, 0)))</f>
        <v>-0.38532054201569693</v>
      </c>
      <c r="J276" s="14">
        <f>'Probability Tables'!$E$4</f>
        <v>-0.95753369040820424</v>
      </c>
      <c r="K276" s="16">
        <f>SUM(H276:J276)</f>
        <v>-2.3989069066732149</v>
      </c>
      <c r="L276" s="15">
        <f>EXP(G276)/(EXP(G276)+EXP(K276))*100</f>
        <v>40.556643446944641</v>
      </c>
      <c r="M276" s="15">
        <f>EXP(K276)/(EXP(K276)+EXP(G276))*100</f>
        <v>59.443356553055359</v>
      </c>
      <c r="N276" s="17">
        <f t="shared" si="4"/>
        <v>1</v>
      </c>
      <c r="O276" s="17">
        <v>1</v>
      </c>
    </row>
    <row r="277" spans="1:15" x14ac:dyDescent="0.25">
      <c r="A277" t="s">
        <v>418</v>
      </c>
      <c r="B277">
        <v>1</v>
      </c>
      <c r="C277" t="s">
        <v>17</v>
      </c>
      <c r="D277" s="13">
        <f>IF(B277="N/A", 0, INDEX('Probability Tables'!$J$10:$J$12, MATCH(B277, 'Probability Tables'!$A$10:$A$12, 0)))</f>
        <v>-1.9190988916046565</v>
      </c>
      <c r="E277" s="13">
        <f>IF(C277="N/A", 0, INDEX('Probability Tables'!$J$18:$J$19, MATCH(C277, 'Probability Tables'!$A$18:$A$19, 0)))</f>
        <v>-1.9050155618886613</v>
      </c>
      <c r="F277" s="13">
        <f>'Probability Tables'!$E$3</f>
        <v>-0.48424598596127871</v>
      </c>
      <c r="G277" s="16">
        <f>SUM(D277:F277)</f>
        <v>-4.3083604394545967</v>
      </c>
      <c r="H277" s="14">
        <f>IF(B277="N/A", 0, INDEX('Probability Tables'!$K$10:$K$12, MATCH(B277, 'Probability Tables'!$A$10:$A$12, 0)))</f>
        <v>-0.92356349120323478</v>
      </c>
      <c r="I277" s="14">
        <f>IF(C277="N/A", 0, INDEX('Probability Tables'!$K$18:$K$19, MATCH(C277, 'Probability Tables'!$A$18:$A$19, 0)))</f>
        <v>-0.38532054201569693</v>
      </c>
      <c r="J277" s="14">
        <f>'Probability Tables'!$E$4</f>
        <v>-0.95753369040820424</v>
      </c>
      <c r="K277" s="16">
        <f>SUM(H277:J277)</f>
        <v>-2.2664177236271361</v>
      </c>
      <c r="L277" s="15">
        <f>EXP(G277)/(EXP(G277)+EXP(K277))*100</f>
        <v>11.486906021130352</v>
      </c>
      <c r="M277" s="15">
        <f>EXP(K277)/(EXP(K277)+EXP(G277))*100</f>
        <v>88.513093978869648</v>
      </c>
      <c r="N277" s="17">
        <f t="shared" si="4"/>
        <v>1</v>
      </c>
      <c r="O277" s="17">
        <v>1</v>
      </c>
    </row>
    <row r="278" spans="1:15" x14ac:dyDescent="0.25">
      <c r="A278" t="s">
        <v>420</v>
      </c>
      <c r="B278">
        <v>3</v>
      </c>
      <c r="C278" t="s">
        <v>17</v>
      </c>
      <c r="D278" s="13">
        <f>IF(B278="N/A", 0, INDEX('Probability Tables'!$J$10:$J$12, MATCH(B278, 'Probability Tables'!$A$10:$A$12, 0)))</f>
        <v>-0.39196962663327978</v>
      </c>
      <c r="E278" s="13">
        <f>IF(C278="N/A", 0, INDEX('Probability Tables'!$J$18:$J$19, MATCH(C278, 'Probability Tables'!$A$18:$A$19, 0)))</f>
        <v>-1.9050155618886613</v>
      </c>
      <c r="F278" s="13">
        <f>'Probability Tables'!$E$3</f>
        <v>-0.48424598596127871</v>
      </c>
      <c r="G278" s="16">
        <f>SUM(D278:F278)</f>
        <v>-2.7812311744832199</v>
      </c>
      <c r="H278" s="14">
        <f>IF(B278="N/A", 0, INDEX('Probability Tables'!$K$10:$K$12, MATCH(B278, 'Probability Tables'!$A$10:$A$12, 0)))</f>
        <v>-1.0560526742493137</v>
      </c>
      <c r="I278" s="14">
        <f>IF(C278="N/A", 0, INDEX('Probability Tables'!$K$18:$K$19, MATCH(C278, 'Probability Tables'!$A$18:$A$19, 0)))</f>
        <v>-0.38532054201569693</v>
      </c>
      <c r="J278" s="14">
        <f>'Probability Tables'!$E$4</f>
        <v>-0.95753369040820424</v>
      </c>
      <c r="K278" s="16">
        <f>SUM(H278:J278)</f>
        <v>-2.3989069066732149</v>
      </c>
      <c r="L278" s="15">
        <f>EXP(G278)/(EXP(G278)+EXP(K278))*100</f>
        <v>40.556643446944641</v>
      </c>
      <c r="M278" s="15">
        <f>EXP(K278)/(EXP(K278)+EXP(G278))*100</f>
        <v>59.443356553055359</v>
      </c>
      <c r="N278" s="17">
        <f t="shared" si="4"/>
        <v>1</v>
      </c>
      <c r="O278" s="17">
        <v>0</v>
      </c>
    </row>
    <row r="279" spans="1:15" x14ac:dyDescent="0.25">
      <c r="A279" t="s">
        <v>421</v>
      </c>
      <c r="B279">
        <v>2</v>
      </c>
      <c r="C279" t="s">
        <v>13</v>
      </c>
      <c r="D279" s="13">
        <f>IF(B279="N/A", 0, INDEX('Probability Tables'!$J$10:$J$12, MATCH(B279, 'Probability Tables'!$A$10:$A$12, 0)))</f>
        <v>-1.7285805676065233</v>
      </c>
      <c r="E279" s="13">
        <f>IF(C279="N/A", 0, INDEX('Probability Tables'!$J$18:$J$19, MATCH(C279, 'Probability Tables'!$A$18:$A$19, 0)))</f>
        <v>-0.16113204070663512</v>
      </c>
      <c r="F279" s="13">
        <f>'Probability Tables'!$E$3</f>
        <v>-0.48424598596127871</v>
      </c>
      <c r="G279" s="16">
        <f>SUM(D279:F279)</f>
        <v>-2.3739585942744372</v>
      </c>
      <c r="H279" s="14">
        <f>IF(B279="N/A", 0, INDEX('Probability Tables'!$K$10:$K$12, MATCH(B279, 'Probability Tables'!$A$10:$A$12, 0)))</f>
        <v>-1.3662076025531533</v>
      </c>
      <c r="I279" s="14">
        <f>IF(C279="N/A", 0, INDEX('Probability Tables'!$K$18:$K$19, MATCH(C279, 'Probability Tables'!$A$18:$A$19, 0)))</f>
        <v>-1.140161291580982</v>
      </c>
      <c r="J279" s="14">
        <f>'Probability Tables'!$E$4</f>
        <v>-0.95753369040820424</v>
      </c>
      <c r="K279" s="16">
        <f>SUM(H279:J279)</f>
        <v>-3.4639025845423395</v>
      </c>
      <c r="L279" s="15">
        <f>EXP(G279)/(EXP(G279)+EXP(K279))*100</f>
        <v>74.837117446257906</v>
      </c>
      <c r="M279" s="15">
        <f>EXP(K279)/(EXP(K279)+EXP(G279))*100</f>
        <v>25.162882553742101</v>
      </c>
      <c r="N279" s="17">
        <f t="shared" si="4"/>
        <v>0</v>
      </c>
      <c r="O279" s="17">
        <v>0</v>
      </c>
    </row>
    <row r="280" spans="1:15" x14ac:dyDescent="0.25">
      <c r="A280" t="s">
        <v>422</v>
      </c>
      <c r="B280">
        <v>3</v>
      </c>
      <c r="C280" t="s">
        <v>13</v>
      </c>
      <c r="D280" s="13">
        <f>IF(B280="N/A", 0, INDEX('Probability Tables'!$J$10:$J$12, MATCH(B280, 'Probability Tables'!$A$10:$A$12, 0)))</f>
        <v>-0.39196962663327978</v>
      </c>
      <c r="E280" s="13">
        <f>IF(C280="N/A", 0, INDEX('Probability Tables'!$J$18:$J$19, MATCH(C280, 'Probability Tables'!$A$18:$A$19, 0)))</f>
        <v>-0.16113204070663512</v>
      </c>
      <c r="F280" s="13">
        <f>'Probability Tables'!$E$3</f>
        <v>-0.48424598596127871</v>
      </c>
      <c r="G280" s="16">
        <f>SUM(D280:F280)</f>
        <v>-1.0373476533011936</v>
      </c>
      <c r="H280" s="14">
        <f>IF(B280="N/A", 0, INDEX('Probability Tables'!$K$10:$K$12, MATCH(B280, 'Probability Tables'!$A$10:$A$12, 0)))</f>
        <v>-1.0560526742493137</v>
      </c>
      <c r="I280" s="14">
        <f>IF(C280="N/A", 0, INDEX('Probability Tables'!$K$18:$K$19, MATCH(C280, 'Probability Tables'!$A$18:$A$19, 0)))</f>
        <v>-1.140161291580982</v>
      </c>
      <c r="J280" s="14">
        <f>'Probability Tables'!$E$4</f>
        <v>-0.95753369040820424</v>
      </c>
      <c r="K280" s="16">
        <f>SUM(H280:J280)</f>
        <v>-3.1537476562385001</v>
      </c>
      <c r="L280" s="15">
        <f>EXP(G280)/(EXP(G280)+EXP(K280))*100</f>
        <v>89.248698327567837</v>
      </c>
      <c r="M280" s="15">
        <f>EXP(K280)/(EXP(K280)+EXP(G280))*100</f>
        <v>10.75130167243216</v>
      </c>
      <c r="N280" s="17">
        <f t="shared" si="4"/>
        <v>0</v>
      </c>
      <c r="O280" s="17">
        <v>0</v>
      </c>
    </row>
    <row r="281" spans="1:15" x14ac:dyDescent="0.25">
      <c r="A281" t="s">
        <v>423</v>
      </c>
      <c r="B281">
        <v>3</v>
      </c>
      <c r="C281" t="s">
        <v>17</v>
      </c>
      <c r="D281" s="13">
        <f>IF(B281="N/A", 0, INDEX('Probability Tables'!$J$10:$J$12, MATCH(B281, 'Probability Tables'!$A$10:$A$12, 0)))</f>
        <v>-0.39196962663327978</v>
      </c>
      <c r="E281" s="13">
        <f>IF(C281="N/A", 0, INDEX('Probability Tables'!$J$18:$J$19, MATCH(C281, 'Probability Tables'!$A$18:$A$19, 0)))</f>
        <v>-1.9050155618886613</v>
      </c>
      <c r="F281" s="13">
        <f>'Probability Tables'!$E$3</f>
        <v>-0.48424598596127871</v>
      </c>
      <c r="G281" s="16">
        <f>SUM(D281:F281)</f>
        <v>-2.7812311744832199</v>
      </c>
      <c r="H281" s="14">
        <f>IF(B281="N/A", 0, INDEX('Probability Tables'!$K$10:$K$12, MATCH(B281, 'Probability Tables'!$A$10:$A$12, 0)))</f>
        <v>-1.0560526742493137</v>
      </c>
      <c r="I281" s="14">
        <f>IF(C281="N/A", 0, INDEX('Probability Tables'!$K$18:$K$19, MATCH(C281, 'Probability Tables'!$A$18:$A$19, 0)))</f>
        <v>-0.38532054201569693</v>
      </c>
      <c r="J281" s="14">
        <f>'Probability Tables'!$E$4</f>
        <v>-0.95753369040820424</v>
      </c>
      <c r="K281" s="16">
        <f>SUM(H281:J281)</f>
        <v>-2.3989069066732149</v>
      </c>
      <c r="L281" s="15">
        <f>EXP(G281)/(EXP(G281)+EXP(K281))*100</f>
        <v>40.556643446944641</v>
      </c>
      <c r="M281" s="15">
        <f>EXP(K281)/(EXP(K281)+EXP(G281))*100</f>
        <v>59.443356553055359</v>
      </c>
      <c r="N281" s="17">
        <f t="shared" si="4"/>
        <v>1</v>
      </c>
      <c r="O281" s="17">
        <v>1</v>
      </c>
    </row>
    <row r="282" spans="1:15" x14ac:dyDescent="0.25">
      <c r="A282" t="s">
        <v>425</v>
      </c>
      <c r="B282">
        <v>3</v>
      </c>
      <c r="C282" t="s">
        <v>13</v>
      </c>
      <c r="D282" s="13">
        <f>IF(B282="N/A", 0, INDEX('Probability Tables'!$J$10:$J$12, MATCH(B282, 'Probability Tables'!$A$10:$A$12, 0)))</f>
        <v>-0.39196962663327978</v>
      </c>
      <c r="E282" s="13">
        <f>IF(C282="N/A", 0, INDEX('Probability Tables'!$J$18:$J$19, MATCH(C282, 'Probability Tables'!$A$18:$A$19, 0)))</f>
        <v>-0.16113204070663512</v>
      </c>
      <c r="F282" s="13">
        <f>'Probability Tables'!$E$3</f>
        <v>-0.48424598596127871</v>
      </c>
      <c r="G282" s="16">
        <f>SUM(D282:F282)</f>
        <v>-1.0373476533011936</v>
      </c>
      <c r="H282" s="14">
        <f>IF(B282="N/A", 0, INDEX('Probability Tables'!$K$10:$K$12, MATCH(B282, 'Probability Tables'!$A$10:$A$12, 0)))</f>
        <v>-1.0560526742493137</v>
      </c>
      <c r="I282" s="14">
        <f>IF(C282="N/A", 0, INDEX('Probability Tables'!$K$18:$K$19, MATCH(C282, 'Probability Tables'!$A$18:$A$19, 0)))</f>
        <v>-1.140161291580982</v>
      </c>
      <c r="J282" s="14">
        <f>'Probability Tables'!$E$4</f>
        <v>-0.95753369040820424</v>
      </c>
      <c r="K282" s="16">
        <f>SUM(H282:J282)</f>
        <v>-3.1537476562385001</v>
      </c>
      <c r="L282" s="15">
        <f>EXP(G282)/(EXP(G282)+EXP(K282))*100</f>
        <v>89.248698327567837</v>
      </c>
      <c r="M282" s="15">
        <f>EXP(K282)/(EXP(K282)+EXP(G282))*100</f>
        <v>10.75130167243216</v>
      </c>
      <c r="N282" s="17">
        <f t="shared" si="4"/>
        <v>0</v>
      </c>
      <c r="O282" s="17">
        <v>0</v>
      </c>
    </row>
    <row r="283" spans="1:15" x14ac:dyDescent="0.25">
      <c r="A283" t="s">
        <v>426</v>
      </c>
      <c r="B283">
        <v>3</v>
      </c>
      <c r="C283" t="s">
        <v>13</v>
      </c>
      <c r="D283" s="13">
        <f>IF(B283="N/A", 0, INDEX('Probability Tables'!$J$10:$J$12, MATCH(B283, 'Probability Tables'!$A$10:$A$12, 0)))</f>
        <v>-0.39196962663327978</v>
      </c>
      <c r="E283" s="13">
        <f>IF(C283="N/A", 0, INDEX('Probability Tables'!$J$18:$J$19, MATCH(C283, 'Probability Tables'!$A$18:$A$19, 0)))</f>
        <v>-0.16113204070663512</v>
      </c>
      <c r="F283" s="13">
        <f>'Probability Tables'!$E$3</f>
        <v>-0.48424598596127871</v>
      </c>
      <c r="G283" s="16">
        <f>SUM(D283:F283)</f>
        <v>-1.0373476533011936</v>
      </c>
      <c r="H283" s="14">
        <f>IF(B283="N/A", 0, INDEX('Probability Tables'!$K$10:$K$12, MATCH(B283, 'Probability Tables'!$A$10:$A$12, 0)))</f>
        <v>-1.0560526742493137</v>
      </c>
      <c r="I283" s="14">
        <f>IF(C283="N/A", 0, INDEX('Probability Tables'!$K$18:$K$19, MATCH(C283, 'Probability Tables'!$A$18:$A$19, 0)))</f>
        <v>-1.140161291580982</v>
      </c>
      <c r="J283" s="14">
        <f>'Probability Tables'!$E$4</f>
        <v>-0.95753369040820424</v>
      </c>
      <c r="K283" s="16">
        <f>SUM(H283:J283)</f>
        <v>-3.1537476562385001</v>
      </c>
      <c r="L283" s="15">
        <f>EXP(G283)/(EXP(G283)+EXP(K283))*100</f>
        <v>89.248698327567837</v>
      </c>
      <c r="M283" s="15">
        <f>EXP(K283)/(EXP(K283)+EXP(G283))*100</f>
        <v>10.75130167243216</v>
      </c>
      <c r="N283" s="17">
        <f t="shared" si="4"/>
        <v>0</v>
      </c>
      <c r="O283" s="17">
        <v>0</v>
      </c>
    </row>
    <row r="284" spans="1:15" x14ac:dyDescent="0.25">
      <c r="A284" t="s">
        <v>427</v>
      </c>
      <c r="B284">
        <v>3</v>
      </c>
      <c r="C284" t="s">
        <v>13</v>
      </c>
      <c r="D284" s="13">
        <f>IF(B284="N/A", 0, INDEX('Probability Tables'!$J$10:$J$12, MATCH(B284, 'Probability Tables'!$A$10:$A$12, 0)))</f>
        <v>-0.39196962663327978</v>
      </c>
      <c r="E284" s="13">
        <f>IF(C284="N/A", 0, INDEX('Probability Tables'!$J$18:$J$19, MATCH(C284, 'Probability Tables'!$A$18:$A$19, 0)))</f>
        <v>-0.16113204070663512</v>
      </c>
      <c r="F284" s="13">
        <f>'Probability Tables'!$E$3</f>
        <v>-0.48424598596127871</v>
      </c>
      <c r="G284" s="16">
        <f>SUM(D284:F284)</f>
        <v>-1.0373476533011936</v>
      </c>
      <c r="H284" s="14">
        <f>IF(B284="N/A", 0, INDEX('Probability Tables'!$K$10:$K$12, MATCH(B284, 'Probability Tables'!$A$10:$A$12, 0)))</f>
        <v>-1.0560526742493137</v>
      </c>
      <c r="I284" s="14">
        <f>IF(C284="N/A", 0, INDEX('Probability Tables'!$K$18:$K$19, MATCH(C284, 'Probability Tables'!$A$18:$A$19, 0)))</f>
        <v>-1.140161291580982</v>
      </c>
      <c r="J284" s="14">
        <f>'Probability Tables'!$E$4</f>
        <v>-0.95753369040820424</v>
      </c>
      <c r="K284" s="16">
        <f>SUM(H284:J284)</f>
        <v>-3.1537476562385001</v>
      </c>
      <c r="L284" s="15">
        <f>EXP(G284)/(EXP(G284)+EXP(K284))*100</f>
        <v>89.248698327567837</v>
      </c>
      <c r="M284" s="15">
        <f>EXP(K284)/(EXP(K284)+EXP(G284))*100</f>
        <v>10.75130167243216</v>
      </c>
      <c r="N284" s="17">
        <f t="shared" si="4"/>
        <v>0</v>
      </c>
      <c r="O284" s="17">
        <v>0</v>
      </c>
    </row>
    <row r="285" spans="1:15" x14ac:dyDescent="0.25">
      <c r="A285" t="s">
        <v>428</v>
      </c>
      <c r="B285">
        <v>3</v>
      </c>
      <c r="C285" t="s">
        <v>13</v>
      </c>
      <c r="D285" s="13">
        <f>IF(B285="N/A", 0, INDEX('Probability Tables'!$J$10:$J$12, MATCH(B285, 'Probability Tables'!$A$10:$A$12, 0)))</f>
        <v>-0.39196962663327978</v>
      </c>
      <c r="E285" s="13">
        <f>IF(C285="N/A", 0, INDEX('Probability Tables'!$J$18:$J$19, MATCH(C285, 'Probability Tables'!$A$18:$A$19, 0)))</f>
        <v>-0.16113204070663512</v>
      </c>
      <c r="F285" s="13">
        <f>'Probability Tables'!$E$3</f>
        <v>-0.48424598596127871</v>
      </c>
      <c r="G285" s="16">
        <f>SUM(D285:F285)</f>
        <v>-1.0373476533011936</v>
      </c>
      <c r="H285" s="14">
        <f>IF(B285="N/A", 0, INDEX('Probability Tables'!$K$10:$K$12, MATCH(B285, 'Probability Tables'!$A$10:$A$12, 0)))</f>
        <v>-1.0560526742493137</v>
      </c>
      <c r="I285" s="14">
        <f>IF(C285="N/A", 0, INDEX('Probability Tables'!$K$18:$K$19, MATCH(C285, 'Probability Tables'!$A$18:$A$19, 0)))</f>
        <v>-1.140161291580982</v>
      </c>
      <c r="J285" s="14">
        <f>'Probability Tables'!$E$4</f>
        <v>-0.95753369040820424</v>
      </c>
      <c r="K285" s="16">
        <f>SUM(H285:J285)</f>
        <v>-3.1537476562385001</v>
      </c>
      <c r="L285" s="15">
        <f>EXP(G285)/(EXP(G285)+EXP(K285))*100</f>
        <v>89.248698327567837</v>
      </c>
      <c r="M285" s="15">
        <f>EXP(K285)/(EXP(K285)+EXP(G285))*100</f>
        <v>10.75130167243216</v>
      </c>
      <c r="N285" s="17">
        <f t="shared" si="4"/>
        <v>0</v>
      </c>
      <c r="O285" s="17">
        <v>1</v>
      </c>
    </row>
    <row r="286" spans="1:15" x14ac:dyDescent="0.25">
      <c r="A286" t="s">
        <v>430</v>
      </c>
      <c r="B286">
        <v>1</v>
      </c>
      <c r="C286" t="s">
        <v>13</v>
      </c>
      <c r="D286" s="13">
        <f>IF(B286="N/A", 0, INDEX('Probability Tables'!$J$10:$J$12, MATCH(B286, 'Probability Tables'!$A$10:$A$12, 0)))</f>
        <v>-1.9190988916046565</v>
      </c>
      <c r="E286" s="13">
        <f>IF(C286="N/A", 0, INDEX('Probability Tables'!$J$18:$J$19, MATCH(C286, 'Probability Tables'!$A$18:$A$19, 0)))</f>
        <v>-0.16113204070663512</v>
      </c>
      <c r="F286" s="13">
        <f>'Probability Tables'!$E$3</f>
        <v>-0.48424598596127871</v>
      </c>
      <c r="G286" s="16">
        <f>SUM(D286:F286)</f>
        <v>-2.5644769182725704</v>
      </c>
      <c r="H286" s="14">
        <f>IF(B286="N/A", 0, INDEX('Probability Tables'!$K$10:$K$12, MATCH(B286, 'Probability Tables'!$A$10:$A$12, 0)))</f>
        <v>-0.92356349120323478</v>
      </c>
      <c r="I286" s="14">
        <f>IF(C286="N/A", 0, INDEX('Probability Tables'!$K$18:$K$19, MATCH(C286, 'Probability Tables'!$A$18:$A$19, 0)))</f>
        <v>-1.140161291580982</v>
      </c>
      <c r="J286" s="14">
        <f>'Probability Tables'!$E$4</f>
        <v>-0.95753369040820424</v>
      </c>
      <c r="K286" s="16">
        <f>SUM(H286:J286)</f>
        <v>-3.0212584731924208</v>
      </c>
      <c r="L286" s="15">
        <f>EXP(G286)/(EXP(G286)+EXP(K286))*100</f>
        <v>61.22503943554608</v>
      </c>
      <c r="M286" s="15">
        <f>EXP(K286)/(EXP(K286)+EXP(G286))*100</f>
        <v>38.77496056445392</v>
      </c>
      <c r="N286" s="17">
        <f t="shared" si="4"/>
        <v>0</v>
      </c>
      <c r="O286" s="17">
        <v>0</v>
      </c>
    </row>
    <row r="287" spans="1:15" x14ac:dyDescent="0.25">
      <c r="A287" t="s">
        <v>432</v>
      </c>
      <c r="B287">
        <v>3</v>
      </c>
      <c r="C287" t="s">
        <v>13</v>
      </c>
      <c r="D287" s="13">
        <f>IF(B287="N/A", 0, INDEX('Probability Tables'!$J$10:$J$12, MATCH(B287, 'Probability Tables'!$A$10:$A$12, 0)))</f>
        <v>-0.39196962663327978</v>
      </c>
      <c r="E287" s="13">
        <f>IF(C287="N/A", 0, INDEX('Probability Tables'!$J$18:$J$19, MATCH(C287, 'Probability Tables'!$A$18:$A$19, 0)))</f>
        <v>-0.16113204070663512</v>
      </c>
      <c r="F287" s="13">
        <f>'Probability Tables'!$E$3</f>
        <v>-0.48424598596127871</v>
      </c>
      <c r="G287" s="16">
        <f>SUM(D287:F287)</f>
        <v>-1.0373476533011936</v>
      </c>
      <c r="H287" s="14">
        <f>IF(B287="N/A", 0, INDEX('Probability Tables'!$K$10:$K$12, MATCH(B287, 'Probability Tables'!$A$10:$A$12, 0)))</f>
        <v>-1.0560526742493137</v>
      </c>
      <c r="I287" s="14">
        <f>IF(C287="N/A", 0, INDEX('Probability Tables'!$K$18:$K$19, MATCH(C287, 'Probability Tables'!$A$18:$A$19, 0)))</f>
        <v>-1.140161291580982</v>
      </c>
      <c r="J287" s="14">
        <f>'Probability Tables'!$E$4</f>
        <v>-0.95753369040820424</v>
      </c>
      <c r="K287" s="16">
        <f>SUM(H287:J287)</f>
        <v>-3.1537476562385001</v>
      </c>
      <c r="L287" s="15">
        <f>EXP(G287)/(EXP(G287)+EXP(K287))*100</f>
        <v>89.248698327567837</v>
      </c>
      <c r="M287" s="15">
        <f>EXP(K287)/(EXP(K287)+EXP(G287))*100</f>
        <v>10.75130167243216</v>
      </c>
      <c r="N287" s="17">
        <f t="shared" si="4"/>
        <v>0</v>
      </c>
      <c r="O287" s="17">
        <v>0</v>
      </c>
    </row>
    <row r="288" spans="1:15" x14ac:dyDescent="0.25">
      <c r="A288" t="s">
        <v>433</v>
      </c>
      <c r="B288">
        <v>3</v>
      </c>
      <c r="C288" t="s">
        <v>13</v>
      </c>
      <c r="D288" s="13">
        <f>IF(B288="N/A", 0, INDEX('Probability Tables'!$J$10:$J$12, MATCH(B288, 'Probability Tables'!$A$10:$A$12, 0)))</f>
        <v>-0.39196962663327978</v>
      </c>
      <c r="E288" s="13">
        <f>IF(C288="N/A", 0, INDEX('Probability Tables'!$J$18:$J$19, MATCH(C288, 'Probability Tables'!$A$18:$A$19, 0)))</f>
        <v>-0.16113204070663512</v>
      </c>
      <c r="F288" s="13">
        <f>'Probability Tables'!$E$3</f>
        <v>-0.48424598596127871</v>
      </c>
      <c r="G288" s="16">
        <f>SUM(D288:F288)</f>
        <v>-1.0373476533011936</v>
      </c>
      <c r="H288" s="14">
        <f>IF(B288="N/A", 0, INDEX('Probability Tables'!$K$10:$K$12, MATCH(B288, 'Probability Tables'!$A$10:$A$12, 0)))</f>
        <v>-1.0560526742493137</v>
      </c>
      <c r="I288" s="14">
        <f>IF(C288="N/A", 0, INDEX('Probability Tables'!$K$18:$K$19, MATCH(C288, 'Probability Tables'!$A$18:$A$19, 0)))</f>
        <v>-1.140161291580982</v>
      </c>
      <c r="J288" s="14">
        <f>'Probability Tables'!$E$4</f>
        <v>-0.95753369040820424</v>
      </c>
      <c r="K288" s="16">
        <f>SUM(H288:J288)</f>
        <v>-3.1537476562385001</v>
      </c>
      <c r="L288" s="15">
        <f>EXP(G288)/(EXP(G288)+EXP(K288))*100</f>
        <v>89.248698327567837</v>
      </c>
      <c r="M288" s="15">
        <f>EXP(K288)/(EXP(K288)+EXP(G288))*100</f>
        <v>10.75130167243216</v>
      </c>
      <c r="N288" s="17">
        <f t="shared" si="4"/>
        <v>0</v>
      </c>
      <c r="O288" s="17">
        <v>1</v>
      </c>
    </row>
    <row r="289" spans="1:15" x14ac:dyDescent="0.25">
      <c r="A289" t="s">
        <v>434</v>
      </c>
      <c r="B289">
        <v>3</v>
      </c>
      <c r="C289" t="s">
        <v>13</v>
      </c>
      <c r="D289" s="13">
        <f>IF(B289="N/A", 0, INDEX('Probability Tables'!$J$10:$J$12, MATCH(B289, 'Probability Tables'!$A$10:$A$12, 0)))</f>
        <v>-0.39196962663327978</v>
      </c>
      <c r="E289" s="13">
        <f>IF(C289="N/A", 0, INDEX('Probability Tables'!$J$18:$J$19, MATCH(C289, 'Probability Tables'!$A$18:$A$19, 0)))</f>
        <v>-0.16113204070663512</v>
      </c>
      <c r="F289" s="13">
        <f>'Probability Tables'!$E$3</f>
        <v>-0.48424598596127871</v>
      </c>
      <c r="G289" s="16">
        <f>SUM(D289:F289)</f>
        <v>-1.0373476533011936</v>
      </c>
      <c r="H289" s="14">
        <f>IF(B289="N/A", 0, INDEX('Probability Tables'!$K$10:$K$12, MATCH(B289, 'Probability Tables'!$A$10:$A$12, 0)))</f>
        <v>-1.0560526742493137</v>
      </c>
      <c r="I289" s="14">
        <f>IF(C289="N/A", 0, INDEX('Probability Tables'!$K$18:$K$19, MATCH(C289, 'Probability Tables'!$A$18:$A$19, 0)))</f>
        <v>-1.140161291580982</v>
      </c>
      <c r="J289" s="14">
        <f>'Probability Tables'!$E$4</f>
        <v>-0.95753369040820424</v>
      </c>
      <c r="K289" s="16">
        <f>SUM(H289:J289)</f>
        <v>-3.1537476562385001</v>
      </c>
      <c r="L289" s="15">
        <f>EXP(G289)/(EXP(G289)+EXP(K289))*100</f>
        <v>89.248698327567837</v>
      </c>
      <c r="M289" s="15">
        <f>EXP(K289)/(EXP(K289)+EXP(G289))*100</f>
        <v>10.75130167243216</v>
      </c>
      <c r="N289" s="17">
        <f t="shared" si="4"/>
        <v>0</v>
      </c>
      <c r="O289" s="17">
        <v>0</v>
      </c>
    </row>
    <row r="290" spans="1:15" x14ac:dyDescent="0.25">
      <c r="A290" t="s">
        <v>435</v>
      </c>
      <c r="B290">
        <v>2</v>
      </c>
      <c r="C290" t="s">
        <v>13</v>
      </c>
      <c r="D290" s="13">
        <f>IF(B290="N/A", 0, INDEX('Probability Tables'!$J$10:$J$12, MATCH(B290, 'Probability Tables'!$A$10:$A$12, 0)))</f>
        <v>-1.7285805676065233</v>
      </c>
      <c r="E290" s="13">
        <f>IF(C290="N/A", 0, INDEX('Probability Tables'!$J$18:$J$19, MATCH(C290, 'Probability Tables'!$A$18:$A$19, 0)))</f>
        <v>-0.16113204070663512</v>
      </c>
      <c r="F290" s="13">
        <f>'Probability Tables'!$E$3</f>
        <v>-0.48424598596127871</v>
      </c>
      <c r="G290" s="16">
        <f>SUM(D290:F290)</f>
        <v>-2.3739585942744372</v>
      </c>
      <c r="H290" s="14">
        <f>IF(B290="N/A", 0, INDEX('Probability Tables'!$K$10:$K$12, MATCH(B290, 'Probability Tables'!$A$10:$A$12, 0)))</f>
        <v>-1.3662076025531533</v>
      </c>
      <c r="I290" s="14">
        <f>IF(C290="N/A", 0, INDEX('Probability Tables'!$K$18:$K$19, MATCH(C290, 'Probability Tables'!$A$18:$A$19, 0)))</f>
        <v>-1.140161291580982</v>
      </c>
      <c r="J290" s="14">
        <f>'Probability Tables'!$E$4</f>
        <v>-0.95753369040820424</v>
      </c>
      <c r="K290" s="16">
        <f>SUM(H290:J290)</f>
        <v>-3.4639025845423395</v>
      </c>
      <c r="L290" s="15">
        <f>EXP(G290)/(EXP(G290)+EXP(K290))*100</f>
        <v>74.837117446257906</v>
      </c>
      <c r="M290" s="15">
        <f>EXP(K290)/(EXP(K290)+EXP(G290))*100</f>
        <v>25.162882553742101</v>
      </c>
      <c r="N290" s="17">
        <f t="shared" si="4"/>
        <v>0</v>
      </c>
      <c r="O290" s="17">
        <v>1</v>
      </c>
    </row>
    <row r="291" spans="1:15" x14ac:dyDescent="0.25">
      <c r="A291" t="s">
        <v>436</v>
      </c>
      <c r="B291">
        <v>3</v>
      </c>
      <c r="C291" t="s">
        <v>17</v>
      </c>
      <c r="D291" s="13">
        <f>IF(B291="N/A", 0, INDEX('Probability Tables'!$J$10:$J$12, MATCH(B291, 'Probability Tables'!$A$10:$A$12, 0)))</f>
        <v>-0.39196962663327978</v>
      </c>
      <c r="E291" s="13">
        <f>IF(C291="N/A", 0, INDEX('Probability Tables'!$J$18:$J$19, MATCH(C291, 'Probability Tables'!$A$18:$A$19, 0)))</f>
        <v>-1.9050155618886613</v>
      </c>
      <c r="F291" s="13">
        <f>'Probability Tables'!$E$3</f>
        <v>-0.48424598596127871</v>
      </c>
      <c r="G291" s="16">
        <f>SUM(D291:F291)</f>
        <v>-2.7812311744832199</v>
      </c>
      <c r="H291" s="14">
        <f>IF(B291="N/A", 0, INDEX('Probability Tables'!$K$10:$K$12, MATCH(B291, 'Probability Tables'!$A$10:$A$12, 0)))</f>
        <v>-1.0560526742493137</v>
      </c>
      <c r="I291" s="14">
        <f>IF(C291="N/A", 0, INDEX('Probability Tables'!$K$18:$K$19, MATCH(C291, 'Probability Tables'!$A$18:$A$19, 0)))</f>
        <v>-0.38532054201569693</v>
      </c>
      <c r="J291" s="14">
        <f>'Probability Tables'!$E$4</f>
        <v>-0.95753369040820424</v>
      </c>
      <c r="K291" s="16">
        <f>SUM(H291:J291)</f>
        <v>-2.3989069066732149</v>
      </c>
      <c r="L291" s="15">
        <f>EXP(G291)/(EXP(G291)+EXP(K291))*100</f>
        <v>40.556643446944641</v>
      </c>
      <c r="M291" s="15">
        <f>EXP(K291)/(EXP(K291)+EXP(G291))*100</f>
        <v>59.443356553055359</v>
      </c>
      <c r="N291" s="17">
        <f t="shared" si="4"/>
        <v>1</v>
      </c>
      <c r="O291" s="17">
        <v>1</v>
      </c>
    </row>
    <row r="292" spans="1:15" x14ac:dyDescent="0.25">
      <c r="A292" t="s">
        <v>437</v>
      </c>
      <c r="B292">
        <v>1</v>
      </c>
      <c r="C292" t="s">
        <v>17</v>
      </c>
      <c r="D292" s="13">
        <f>IF(B292="N/A", 0, INDEX('Probability Tables'!$J$10:$J$12, MATCH(B292, 'Probability Tables'!$A$10:$A$12, 0)))</f>
        <v>-1.9190988916046565</v>
      </c>
      <c r="E292" s="13">
        <f>IF(C292="N/A", 0, INDEX('Probability Tables'!$J$18:$J$19, MATCH(C292, 'Probability Tables'!$A$18:$A$19, 0)))</f>
        <v>-1.9050155618886613</v>
      </c>
      <c r="F292" s="13">
        <f>'Probability Tables'!$E$3</f>
        <v>-0.48424598596127871</v>
      </c>
      <c r="G292" s="16">
        <f>SUM(D292:F292)</f>
        <v>-4.3083604394545967</v>
      </c>
      <c r="H292" s="14">
        <f>IF(B292="N/A", 0, INDEX('Probability Tables'!$K$10:$K$12, MATCH(B292, 'Probability Tables'!$A$10:$A$12, 0)))</f>
        <v>-0.92356349120323478</v>
      </c>
      <c r="I292" s="14">
        <f>IF(C292="N/A", 0, INDEX('Probability Tables'!$K$18:$K$19, MATCH(C292, 'Probability Tables'!$A$18:$A$19, 0)))</f>
        <v>-0.38532054201569693</v>
      </c>
      <c r="J292" s="14">
        <f>'Probability Tables'!$E$4</f>
        <v>-0.95753369040820424</v>
      </c>
      <c r="K292" s="16">
        <f>SUM(H292:J292)</f>
        <v>-2.2664177236271361</v>
      </c>
      <c r="L292" s="15">
        <f>EXP(G292)/(EXP(G292)+EXP(K292))*100</f>
        <v>11.486906021130352</v>
      </c>
      <c r="M292" s="15">
        <f>EXP(K292)/(EXP(K292)+EXP(G292))*100</f>
        <v>88.513093978869648</v>
      </c>
      <c r="N292" s="17">
        <f t="shared" si="4"/>
        <v>1</v>
      </c>
      <c r="O292" s="17">
        <v>1</v>
      </c>
    </row>
    <row r="293" spans="1:15" x14ac:dyDescent="0.25">
      <c r="A293" t="s">
        <v>438</v>
      </c>
      <c r="B293">
        <v>1</v>
      </c>
      <c r="C293" t="s">
        <v>17</v>
      </c>
      <c r="D293" s="13">
        <f>IF(B293="N/A", 0, INDEX('Probability Tables'!$J$10:$J$12, MATCH(B293, 'Probability Tables'!$A$10:$A$12, 0)))</f>
        <v>-1.9190988916046565</v>
      </c>
      <c r="E293" s="13">
        <f>IF(C293="N/A", 0, INDEX('Probability Tables'!$J$18:$J$19, MATCH(C293, 'Probability Tables'!$A$18:$A$19, 0)))</f>
        <v>-1.9050155618886613</v>
      </c>
      <c r="F293" s="13">
        <f>'Probability Tables'!$E$3</f>
        <v>-0.48424598596127871</v>
      </c>
      <c r="G293" s="16">
        <f>SUM(D293:F293)</f>
        <v>-4.3083604394545967</v>
      </c>
      <c r="H293" s="14">
        <f>IF(B293="N/A", 0, INDEX('Probability Tables'!$K$10:$K$12, MATCH(B293, 'Probability Tables'!$A$10:$A$12, 0)))</f>
        <v>-0.92356349120323478</v>
      </c>
      <c r="I293" s="14">
        <f>IF(C293="N/A", 0, INDEX('Probability Tables'!$K$18:$K$19, MATCH(C293, 'Probability Tables'!$A$18:$A$19, 0)))</f>
        <v>-0.38532054201569693</v>
      </c>
      <c r="J293" s="14">
        <f>'Probability Tables'!$E$4</f>
        <v>-0.95753369040820424</v>
      </c>
      <c r="K293" s="16">
        <f>SUM(H293:J293)</f>
        <v>-2.2664177236271361</v>
      </c>
      <c r="L293" s="15">
        <f>EXP(G293)/(EXP(G293)+EXP(K293))*100</f>
        <v>11.486906021130352</v>
      </c>
      <c r="M293" s="15">
        <f>EXP(K293)/(EXP(K293)+EXP(G293))*100</f>
        <v>88.513093978869648</v>
      </c>
      <c r="N293" s="17">
        <f t="shared" si="4"/>
        <v>1</v>
      </c>
      <c r="O293" s="17">
        <v>1</v>
      </c>
    </row>
    <row r="294" spans="1:15" x14ac:dyDescent="0.25">
      <c r="A294" t="s">
        <v>440</v>
      </c>
      <c r="B294">
        <v>2</v>
      </c>
      <c r="C294" t="s">
        <v>13</v>
      </c>
      <c r="D294" s="13">
        <f>IF(B294="N/A", 0, INDEX('Probability Tables'!$J$10:$J$12, MATCH(B294, 'Probability Tables'!$A$10:$A$12, 0)))</f>
        <v>-1.7285805676065233</v>
      </c>
      <c r="E294" s="13">
        <f>IF(C294="N/A", 0, INDEX('Probability Tables'!$J$18:$J$19, MATCH(C294, 'Probability Tables'!$A$18:$A$19, 0)))</f>
        <v>-0.16113204070663512</v>
      </c>
      <c r="F294" s="13">
        <f>'Probability Tables'!$E$3</f>
        <v>-0.48424598596127871</v>
      </c>
      <c r="G294" s="16">
        <f>SUM(D294:F294)</f>
        <v>-2.3739585942744372</v>
      </c>
      <c r="H294" s="14">
        <f>IF(B294="N/A", 0, INDEX('Probability Tables'!$K$10:$K$12, MATCH(B294, 'Probability Tables'!$A$10:$A$12, 0)))</f>
        <v>-1.3662076025531533</v>
      </c>
      <c r="I294" s="14">
        <f>IF(C294="N/A", 0, INDEX('Probability Tables'!$K$18:$K$19, MATCH(C294, 'Probability Tables'!$A$18:$A$19, 0)))</f>
        <v>-1.140161291580982</v>
      </c>
      <c r="J294" s="14">
        <f>'Probability Tables'!$E$4</f>
        <v>-0.95753369040820424</v>
      </c>
      <c r="K294" s="16">
        <f>SUM(H294:J294)</f>
        <v>-3.4639025845423395</v>
      </c>
      <c r="L294" s="15">
        <f>EXP(G294)/(EXP(G294)+EXP(K294))*100</f>
        <v>74.837117446257906</v>
      </c>
      <c r="M294" s="15">
        <f>EXP(K294)/(EXP(K294)+EXP(G294))*100</f>
        <v>25.162882553742101</v>
      </c>
      <c r="N294" s="17">
        <f t="shared" si="4"/>
        <v>0</v>
      </c>
      <c r="O294" s="17">
        <v>0</v>
      </c>
    </row>
    <row r="295" spans="1:15" x14ac:dyDescent="0.25">
      <c r="A295" t="s">
        <v>443</v>
      </c>
      <c r="B295">
        <v>3</v>
      </c>
      <c r="C295" t="s">
        <v>17</v>
      </c>
      <c r="D295" s="13">
        <f>IF(B295="N/A", 0, INDEX('Probability Tables'!$J$10:$J$12, MATCH(B295, 'Probability Tables'!$A$10:$A$12, 0)))</f>
        <v>-0.39196962663327978</v>
      </c>
      <c r="E295" s="13">
        <f>IF(C295="N/A", 0, INDEX('Probability Tables'!$J$18:$J$19, MATCH(C295, 'Probability Tables'!$A$18:$A$19, 0)))</f>
        <v>-1.9050155618886613</v>
      </c>
      <c r="F295" s="13">
        <f>'Probability Tables'!$E$3</f>
        <v>-0.48424598596127871</v>
      </c>
      <c r="G295" s="16">
        <f>SUM(D295:F295)</f>
        <v>-2.7812311744832199</v>
      </c>
      <c r="H295" s="14">
        <f>IF(B295="N/A", 0, INDEX('Probability Tables'!$K$10:$K$12, MATCH(B295, 'Probability Tables'!$A$10:$A$12, 0)))</f>
        <v>-1.0560526742493137</v>
      </c>
      <c r="I295" s="14">
        <f>IF(C295="N/A", 0, INDEX('Probability Tables'!$K$18:$K$19, MATCH(C295, 'Probability Tables'!$A$18:$A$19, 0)))</f>
        <v>-0.38532054201569693</v>
      </c>
      <c r="J295" s="14">
        <f>'Probability Tables'!$E$4</f>
        <v>-0.95753369040820424</v>
      </c>
      <c r="K295" s="16">
        <f>SUM(H295:J295)</f>
        <v>-2.3989069066732149</v>
      </c>
      <c r="L295" s="15">
        <f>EXP(G295)/(EXP(G295)+EXP(K295))*100</f>
        <v>40.556643446944641</v>
      </c>
      <c r="M295" s="15">
        <f>EXP(K295)/(EXP(K295)+EXP(G295))*100</f>
        <v>59.443356553055359</v>
      </c>
      <c r="N295" s="17">
        <f t="shared" si="4"/>
        <v>1</v>
      </c>
      <c r="O295" s="17">
        <v>0</v>
      </c>
    </row>
    <row r="296" spans="1:15" x14ac:dyDescent="0.25">
      <c r="A296" t="s">
        <v>444</v>
      </c>
      <c r="B296">
        <v>3</v>
      </c>
      <c r="C296" t="s">
        <v>13</v>
      </c>
      <c r="D296" s="13">
        <f>IF(B296="N/A", 0, INDEX('Probability Tables'!$J$10:$J$12, MATCH(B296, 'Probability Tables'!$A$10:$A$12, 0)))</f>
        <v>-0.39196962663327978</v>
      </c>
      <c r="E296" s="13">
        <f>IF(C296="N/A", 0, INDEX('Probability Tables'!$J$18:$J$19, MATCH(C296, 'Probability Tables'!$A$18:$A$19, 0)))</f>
        <v>-0.16113204070663512</v>
      </c>
      <c r="F296" s="13">
        <f>'Probability Tables'!$E$3</f>
        <v>-0.48424598596127871</v>
      </c>
      <c r="G296" s="16">
        <f>SUM(D296:F296)</f>
        <v>-1.0373476533011936</v>
      </c>
      <c r="H296" s="14">
        <f>IF(B296="N/A", 0, INDEX('Probability Tables'!$K$10:$K$12, MATCH(B296, 'Probability Tables'!$A$10:$A$12, 0)))</f>
        <v>-1.0560526742493137</v>
      </c>
      <c r="I296" s="14">
        <f>IF(C296="N/A", 0, INDEX('Probability Tables'!$K$18:$K$19, MATCH(C296, 'Probability Tables'!$A$18:$A$19, 0)))</f>
        <v>-1.140161291580982</v>
      </c>
      <c r="J296" s="14">
        <f>'Probability Tables'!$E$4</f>
        <v>-0.95753369040820424</v>
      </c>
      <c r="K296" s="16">
        <f>SUM(H296:J296)</f>
        <v>-3.1537476562385001</v>
      </c>
      <c r="L296" s="15">
        <f>EXP(G296)/(EXP(G296)+EXP(K296))*100</f>
        <v>89.248698327567837</v>
      </c>
      <c r="M296" s="15">
        <f>EXP(K296)/(EXP(K296)+EXP(G296))*100</f>
        <v>10.75130167243216</v>
      </c>
      <c r="N296" s="17">
        <f t="shared" si="4"/>
        <v>0</v>
      </c>
      <c r="O296" s="17">
        <v>0</v>
      </c>
    </row>
    <row r="297" spans="1:15" x14ac:dyDescent="0.25">
      <c r="A297" t="s">
        <v>445</v>
      </c>
      <c r="B297">
        <v>1</v>
      </c>
      <c r="C297" t="s">
        <v>13</v>
      </c>
      <c r="D297" s="13">
        <f>IF(B297="N/A", 0, INDEX('Probability Tables'!$J$10:$J$12, MATCH(B297, 'Probability Tables'!$A$10:$A$12, 0)))</f>
        <v>-1.9190988916046565</v>
      </c>
      <c r="E297" s="13">
        <f>IF(C297="N/A", 0, INDEX('Probability Tables'!$J$18:$J$19, MATCH(C297, 'Probability Tables'!$A$18:$A$19, 0)))</f>
        <v>-0.16113204070663512</v>
      </c>
      <c r="F297" s="13">
        <f>'Probability Tables'!$E$3</f>
        <v>-0.48424598596127871</v>
      </c>
      <c r="G297" s="16">
        <f>SUM(D297:F297)</f>
        <v>-2.5644769182725704</v>
      </c>
      <c r="H297" s="14">
        <f>IF(B297="N/A", 0, INDEX('Probability Tables'!$K$10:$K$12, MATCH(B297, 'Probability Tables'!$A$10:$A$12, 0)))</f>
        <v>-0.92356349120323478</v>
      </c>
      <c r="I297" s="14">
        <f>IF(C297="N/A", 0, INDEX('Probability Tables'!$K$18:$K$19, MATCH(C297, 'Probability Tables'!$A$18:$A$19, 0)))</f>
        <v>-1.140161291580982</v>
      </c>
      <c r="J297" s="14">
        <f>'Probability Tables'!$E$4</f>
        <v>-0.95753369040820424</v>
      </c>
      <c r="K297" s="16">
        <f>SUM(H297:J297)</f>
        <v>-3.0212584731924208</v>
      </c>
      <c r="L297" s="15">
        <f>EXP(G297)/(EXP(G297)+EXP(K297))*100</f>
        <v>61.22503943554608</v>
      </c>
      <c r="M297" s="15">
        <f>EXP(K297)/(EXP(K297)+EXP(G297))*100</f>
        <v>38.77496056445392</v>
      </c>
      <c r="N297" s="17">
        <f t="shared" si="4"/>
        <v>0</v>
      </c>
      <c r="O297" s="17">
        <v>0</v>
      </c>
    </row>
    <row r="298" spans="1:15" x14ac:dyDescent="0.25">
      <c r="A298" t="s">
        <v>447</v>
      </c>
      <c r="B298">
        <v>3</v>
      </c>
      <c r="C298" t="s">
        <v>13</v>
      </c>
      <c r="D298" s="13">
        <f>IF(B298="N/A", 0, INDEX('Probability Tables'!$J$10:$J$12, MATCH(B298, 'Probability Tables'!$A$10:$A$12, 0)))</f>
        <v>-0.39196962663327978</v>
      </c>
      <c r="E298" s="13">
        <f>IF(C298="N/A", 0, INDEX('Probability Tables'!$J$18:$J$19, MATCH(C298, 'Probability Tables'!$A$18:$A$19, 0)))</f>
        <v>-0.16113204070663512</v>
      </c>
      <c r="F298" s="13">
        <f>'Probability Tables'!$E$3</f>
        <v>-0.48424598596127871</v>
      </c>
      <c r="G298" s="16">
        <f>SUM(D298:F298)</f>
        <v>-1.0373476533011936</v>
      </c>
      <c r="H298" s="14">
        <f>IF(B298="N/A", 0, INDEX('Probability Tables'!$K$10:$K$12, MATCH(B298, 'Probability Tables'!$A$10:$A$12, 0)))</f>
        <v>-1.0560526742493137</v>
      </c>
      <c r="I298" s="14">
        <f>IF(C298="N/A", 0, INDEX('Probability Tables'!$K$18:$K$19, MATCH(C298, 'Probability Tables'!$A$18:$A$19, 0)))</f>
        <v>-1.140161291580982</v>
      </c>
      <c r="J298" s="14">
        <f>'Probability Tables'!$E$4</f>
        <v>-0.95753369040820424</v>
      </c>
      <c r="K298" s="16">
        <f>SUM(H298:J298)</f>
        <v>-3.1537476562385001</v>
      </c>
      <c r="L298" s="15">
        <f>EXP(G298)/(EXP(G298)+EXP(K298))*100</f>
        <v>89.248698327567837</v>
      </c>
      <c r="M298" s="15">
        <f>EXP(K298)/(EXP(K298)+EXP(G298))*100</f>
        <v>10.75130167243216</v>
      </c>
      <c r="N298" s="17">
        <f t="shared" si="4"/>
        <v>0</v>
      </c>
      <c r="O298" s="17">
        <v>0</v>
      </c>
    </row>
    <row r="299" spans="1:15" x14ac:dyDescent="0.25">
      <c r="A299" t="s">
        <v>448</v>
      </c>
      <c r="B299">
        <v>1</v>
      </c>
      <c r="C299" t="s">
        <v>17</v>
      </c>
      <c r="D299" s="13">
        <f>IF(B299="N/A", 0, INDEX('Probability Tables'!$J$10:$J$12, MATCH(B299, 'Probability Tables'!$A$10:$A$12, 0)))</f>
        <v>-1.9190988916046565</v>
      </c>
      <c r="E299" s="13">
        <f>IF(C299="N/A", 0, INDEX('Probability Tables'!$J$18:$J$19, MATCH(C299, 'Probability Tables'!$A$18:$A$19, 0)))</f>
        <v>-1.9050155618886613</v>
      </c>
      <c r="F299" s="13">
        <f>'Probability Tables'!$E$3</f>
        <v>-0.48424598596127871</v>
      </c>
      <c r="G299" s="16">
        <f>SUM(D299:F299)</f>
        <v>-4.3083604394545967</v>
      </c>
      <c r="H299" s="14">
        <f>IF(B299="N/A", 0, INDEX('Probability Tables'!$K$10:$K$12, MATCH(B299, 'Probability Tables'!$A$10:$A$12, 0)))</f>
        <v>-0.92356349120323478</v>
      </c>
      <c r="I299" s="14">
        <f>IF(C299="N/A", 0, INDEX('Probability Tables'!$K$18:$K$19, MATCH(C299, 'Probability Tables'!$A$18:$A$19, 0)))</f>
        <v>-0.38532054201569693</v>
      </c>
      <c r="J299" s="14">
        <f>'Probability Tables'!$E$4</f>
        <v>-0.95753369040820424</v>
      </c>
      <c r="K299" s="16">
        <f>SUM(H299:J299)</f>
        <v>-2.2664177236271361</v>
      </c>
      <c r="L299" s="15">
        <f>EXP(G299)/(EXP(G299)+EXP(K299))*100</f>
        <v>11.486906021130352</v>
      </c>
      <c r="M299" s="15">
        <f>EXP(K299)/(EXP(K299)+EXP(G299))*100</f>
        <v>88.513093978869648</v>
      </c>
      <c r="N299" s="17">
        <f t="shared" si="4"/>
        <v>1</v>
      </c>
      <c r="O299" s="17">
        <v>0</v>
      </c>
    </row>
    <row r="300" spans="1:15" x14ac:dyDescent="0.25">
      <c r="A300" t="s">
        <v>450</v>
      </c>
      <c r="B300">
        <v>1</v>
      </c>
      <c r="C300" t="s">
        <v>13</v>
      </c>
      <c r="D300" s="13">
        <f>IF(B300="N/A", 0, INDEX('Probability Tables'!$J$10:$J$12, MATCH(B300, 'Probability Tables'!$A$10:$A$12, 0)))</f>
        <v>-1.9190988916046565</v>
      </c>
      <c r="E300" s="13">
        <f>IF(C300="N/A", 0, INDEX('Probability Tables'!$J$18:$J$19, MATCH(C300, 'Probability Tables'!$A$18:$A$19, 0)))</f>
        <v>-0.16113204070663512</v>
      </c>
      <c r="F300" s="13">
        <f>'Probability Tables'!$E$3</f>
        <v>-0.48424598596127871</v>
      </c>
      <c r="G300" s="16">
        <f>SUM(D300:F300)</f>
        <v>-2.5644769182725704</v>
      </c>
      <c r="H300" s="14">
        <f>IF(B300="N/A", 0, INDEX('Probability Tables'!$K$10:$K$12, MATCH(B300, 'Probability Tables'!$A$10:$A$12, 0)))</f>
        <v>-0.92356349120323478</v>
      </c>
      <c r="I300" s="14">
        <f>IF(C300="N/A", 0, INDEX('Probability Tables'!$K$18:$K$19, MATCH(C300, 'Probability Tables'!$A$18:$A$19, 0)))</f>
        <v>-1.140161291580982</v>
      </c>
      <c r="J300" s="14">
        <f>'Probability Tables'!$E$4</f>
        <v>-0.95753369040820424</v>
      </c>
      <c r="K300" s="16">
        <f>SUM(H300:J300)</f>
        <v>-3.0212584731924208</v>
      </c>
      <c r="L300" s="15">
        <f>EXP(G300)/(EXP(G300)+EXP(K300))*100</f>
        <v>61.22503943554608</v>
      </c>
      <c r="M300" s="15">
        <f>EXP(K300)/(EXP(K300)+EXP(G300))*100</f>
        <v>38.77496056445392</v>
      </c>
      <c r="N300" s="17">
        <f t="shared" si="4"/>
        <v>0</v>
      </c>
      <c r="O300" s="17">
        <v>1</v>
      </c>
    </row>
    <row r="301" spans="1:15" x14ac:dyDescent="0.25">
      <c r="A301" t="s">
        <v>452</v>
      </c>
      <c r="B301">
        <v>1</v>
      </c>
      <c r="C301" t="s">
        <v>17</v>
      </c>
      <c r="D301" s="13">
        <f>IF(B301="N/A", 0, INDEX('Probability Tables'!$J$10:$J$12, MATCH(B301, 'Probability Tables'!$A$10:$A$12, 0)))</f>
        <v>-1.9190988916046565</v>
      </c>
      <c r="E301" s="13">
        <f>IF(C301="N/A", 0, INDEX('Probability Tables'!$J$18:$J$19, MATCH(C301, 'Probability Tables'!$A$18:$A$19, 0)))</f>
        <v>-1.9050155618886613</v>
      </c>
      <c r="F301" s="13">
        <f>'Probability Tables'!$E$3</f>
        <v>-0.48424598596127871</v>
      </c>
      <c r="G301" s="16">
        <f>SUM(D301:F301)</f>
        <v>-4.3083604394545967</v>
      </c>
      <c r="H301" s="14">
        <f>IF(B301="N/A", 0, INDEX('Probability Tables'!$K$10:$K$12, MATCH(B301, 'Probability Tables'!$A$10:$A$12, 0)))</f>
        <v>-0.92356349120323478</v>
      </c>
      <c r="I301" s="14">
        <f>IF(C301="N/A", 0, INDEX('Probability Tables'!$K$18:$K$19, MATCH(C301, 'Probability Tables'!$A$18:$A$19, 0)))</f>
        <v>-0.38532054201569693</v>
      </c>
      <c r="J301" s="14">
        <f>'Probability Tables'!$E$4</f>
        <v>-0.95753369040820424</v>
      </c>
      <c r="K301" s="16">
        <f>SUM(H301:J301)</f>
        <v>-2.2664177236271361</v>
      </c>
      <c r="L301" s="15">
        <f>EXP(G301)/(EXP(G301)+EXP(K301))*100</f>
        <v>11.486906021130352</v>
      </c>
      <c r="M301" s="15">
        <f>EXP(K301)/(EXP(K301)+EXP(G301))*100</f>
        <v>88.513093978869648</v>
      </c>
      <c r="N301" s="17">
        <f t="shared" si="4"/>
        <v>1</v>
      </c>
      <c r="O301" s="17">
        <v>1</v>
      </c>
    </row>
    <row r="302" spans="1:15" x14ac:dyDescent="0.25">
      <c r="A302" t="s">
        <v>453</v>
      </c>
      <c r="B302">
        <v>3</v>
      </c>
      <c r="C302" t="s">
        <v>17</v>
      </c>
      <c r="D302" s="13">
        <f>IF(B302="N/A", 0, INDEX('Probability Tables'!$J$10:$J$12, MATCH(B302, 'Probability Tables'!$A$10:$A$12, 0)))</f>
        <v>-0.39196962663327978</v>
      </c>
      <c r="E302" s="13">
        <f>IF(C302="N/A", 0, INDEX('Probability Tables'!$J$18:$J$19, MATCH(C302, 'Probability Tables'!$A$18:$A$19, 0)))</f>
        <v>-1.9050155618886613</v>
      </c>
      <c r="F302" s="13">
        <f>'Probability Tables'!$E$3</f>
        <v>-0.48424598596127871</v>
      </c>
      <c r="G302" s="16">
        <f>SUM(D302:F302)</f>
        <v>-2.7812311744832199</v>
      </c>
      <c r="H302" s="14">
        <f>IF(B302="N/A", 0, INDEX('Probability Tables'!$K$10:$K$12, MATCH(B302, 'Probability Tables'!$A$10:$A$12, 0)))</f>
        <v>-1.0560526742493137</v>
      </c>
      <c r="I302" s="14">
        <f>IF(C302="N/A", 0, INDEX('Probability Tables'!$K$18:$K$19, MATCH(C302, 'Probability Tables'!$A$18:$A$19, 0)))</f>
        <v>-0.38532054201569693</v>
      </c>
      <c r="J302" s="14">
        <f>'Probability Tables'!$E$4</f>
        <v>-0.95753369040820424</v>
      </c>
      <c r="K302" s="16">
        <f>SUM(H302:J302)</f>
        <v>-2.3989069066732149</v>
      </c>
      <c r="L302" s="15">
        <f>EXP(G302)/(EXP(G302)+EXP(K302))*100</f>
        <v>40.556643446944641</v>
      </c>
      <c r="M302" s="15">
        <f>EXP(K302)/(EXP(K302)+EXP(G302))*100</f>
        <v>59.443356553055359</v>
      </c>
      <c r="N302" s="17">
        <f t="shared" si="4"/>
        <v>1</v>
      </c>
      <c r="O302" s="17">
        <v>1</v>
      </c>
    </row>
    <row r="303" spans="1:15" x14ac:dyDescent="0.25">
      <c r="A303" t="s">
        <v>454</v>
      </c>
      <c r="B303">
        <v>3</v>
      </c>
      <c r="C303" t="s">
        <v>13</v>
      </c>
      <c r="D303" s="13">
        <f>IF(B303="N/A", 0, INDEX('Probability Tables'!$J$10:$J$12, MATCH(B303, 'Probability Tables'!$A$10:$A$12, 0)))</f>
        <v>-0.39196962663327978</v>
      </c>
      <c r="E303" s="13">
        <f>IF(C303="N/A", 0, INDEX('Probability Tables'!$J$18:$J$19, MATCH(C303, 'Probability Tables'!$A$18:$A$19, 0)))</f>
        <v>-0.16113204070663512</v>
      </c>
      <c r="F303" s="13">
        <f>'Probability Tables'!$E$3</f>
        <v>-0.48424598596127871</v>
      </c>
      <c r="G303" s="16">
        <f>SUM(D303:F303)</f>
        <v>-1.0373476533011936</v>
      </c>
      <c r="H303" s="14">
        <f>IF(B303="N/A", 0, INDEX('Probability Tables'!$K$10:$K$12, MATCH(B303, 'Probability Tables'!$A$10:$A$12, 0)))</f>
        <v>-1.0560526742493137</v>
      </c>
      <c r="I303" s="14">
        <f>IF(C303="N/A", 0, INDEX('Probability Tables'!$K$18:$K$19, MATCH(C303, 'Probability Tables'!$A$18:$A$19, 0)))</f>
        <v>-1.140161291580982</v>
      </c>
      <c r="J303" s="14">
        <f>'Probability Tables'!$E$4</f>
        <v>-0.95753369040820424</v>
      </c>
      <c r="K303" s="16">
        <f>SUM(H303:J303)</f>
        <v>-3.1537476562385001</v>
      </c>
      <c r="L303" s="15">
        <f>EXP(G303)/(EXP(G303)+EXP(K303))*100</f>
        <v>89.248698327567837</v>
      </c>
      <c r="M303" s="15">
        <f>EXP(K303)/(EXP(K303)+EXP(G303))*100</f>
        <v>10.75130167243216</v>
      </c>
      <c r="N303" s="17">
        <f t="shared" si="4"/>
        <v>0</v>
      </c>
      <c r="O303" s="17">
        <v>1</v>
      </c>
    </row>
    <row r="304" spans="1:15" x14ac:dyDescent="0.25">
      <c r="A304" t="s">
        <v>455</v>
      </c>
      <c r="B304">
        <v>3</v>
      </c>
      <c r="C304" t="s">
        <v>13</v>
      </c>
      <c r="D304" s="13">
        <f>IF(B304="N/A", 0, INDEX('Probability Tables'!$J$10:$J$12, MATCH(B304, 'Probability Tables'!$A$10:$A$12, 0)))</f>
        <v>-0.39196962663327978</v>
      </c>
      <c r="E304" s="13">
        <f>IF(C304="N/A", 0, INDEX('Probability Tables'!$J$18:$J$19, MATCH(C304, 'Probability Tables'!$A$18:$A$19, 0)))</f>
        <v>-0.16113204070663512</v>
      </c>
      <c r="F304" s="13">
        <f>'Probability Tables'!$E$3</f>
        <v>-0.48424598596127871</v>
      </c>
      <c r="G304" s="16">
        <f>SUM(D304:F304)</f>
        <v>-1.0373476533011936</v>
      </c>
      <c r="H304" s="14">
        <f>IF(B304="N/A", 0, INDEX('Probability Tables'!$K$10:$K$12, MATCH(B304, 'Probability Tables'!$A$10:$A$12, 0)))</f>
        <v>-1.0560526742493137</v>
      </c>
      <c r="I304" s="14">
        <f>IF(C304="N/A", 0, INDEX('Probability Tables'!$K$18:$K$19, MATCH(C304, 'Probability Tables'!$A$18:$A$19, 0)))</f>
        <v>-1.140161291580982</v>
      </c>
      <c r="J304" s="14">
        <f>'Probability Tables'!$E$4</f>
        <v>-0.95753369040820424</v>
      </c>
      <c r="K304" s="16">
        <f>SUM(H304:J304)</f>
        <v>-3.1537476562385001</v>
      </c>
      <c r="L304" s="15">
        <f>EXP(G304)/(EXP(G304)+EXP(K304))*100</f>
        <v>89.248698327567837</v>
      </c>
      <c r="M304" s="15">
        <f>EXP(K304)/(EXP(K304)+EXP(G304))*100</f>
        <v>10.75130167243216</v>
      </c>
      <c r="N304" s="17">
        <f t="shared" si="4"/>
        <v>0</v>
      </c>
      <c r="O304" s="17">
        <v>0</v>
      </c>
    </row>
    <row r="305" spans="1:15" x14ac:dyDescent="0.25">
      <c r="A305" t="s">
        <v>456</v>
      </c>
      <c r="B305">
        <v>2</v>
      </c>
      <c r="C305" t="s">
        <v>17</v>
      </c>
      <c r="D305" s="13">
        <f>IF(B305="N/A", 0, INDEX('Probability Tables'!$J$10:$J$12, MATCH(B305, 'Probability Tables'!$A$10:$A$12, 0)))</f>
        <v>-1.7285805676065233</v>
      </c>
      <c r="E305" s="13">
        <f>IF(C305="N/A", 0, INDEX('Probability Tables'!$J$18:$J$19, MATCH(C305, 'Probability Tables'!$A$18:$A$19, 0)))</f>
        <v>-1.9050155618886613</v>
      </c>
      <c r="F305" s="13">
        <f>'Probability Tables'!$E$3</f>
        <v>-0.48424598596127871</v>
      </c>
      <c r="G305" s="16">
        <f>SUM(D305:F305)</f>
        <v>-4.1178421154564635</v>
      </c>
      <c r="H305" s="14">
        <f>IF(B305="N/A", 0, INDEX('Probability Tables'!$K$10:$K$12, MATCH(B305, 'Probability Tables'!$A$10:$A$12, 0)))</f>
        <v>-1.3662076025531533</v>
      </c>
      <c r="I305" s="14">
        <f>IF(C305="N/A", 0, INDEX('Probability Tables'!$K$18:$K$19, MATCH(C305, 'Probability Tables'!$A$18:$A$19, 0)))</f>
        <v>-0.38532054201569693</v>
      </c>
      <c r="J305" s="14">
        <f>'Probability Tables'!$E$4</f>
        <v>-0.95753369040820424</v>
      </c>
      <c r="K305" s="16">
        <f>SUM(H305:J305)</f>
        <v>-2.7090618349770543</v>
      </c>
      <c r="L305" s="15">
        <f>EXP(G305)/(EXP(G305)+EXP(K305))*100</f>
        <v>19.642650943541177</v>
      </c>
      <c r="M305" s="15">
        <f>EXP(K305)/(EXP(K305)+EXP(G305))*100</f>
        <v>80.357349056458816</v>
      </c>
      <c r="N305" s="17">
        <f t="shared" si="4"/>
        <v>1</v>
      </c>
      <c r="O305" s="17">
        <v>1</v>
      </c>
    </row>
    <row r="306" spans="1:15" x14ac:dyDescent="0.25">
      <c r="A306" t="s">
        <v>457</v>
      </c>
      <c r="B306">
        <v>3</v>
      </c>
      <c r="C306" t="s">
        <v>13</v>
      </c>
      <c r="D306" s="13">
        <f>IF(B306="N/A", 0, INDEX('Probability Tables'!$J$10:$J$12, MATCH(B306, 'Probability Tables'!$A$10:$A$12, 0)))</f>
        <v>-0.39196962663327978</v>
      </c>
      <c r="E306" s="13">
        <f>IF(C306="N/A", 0, INDEX('Probability Tables'!$J$18:$J$19, MATCH(C306, 'Probability Tables'!$A$18:$A$19, 0)))</f>
        <v>-0.16113204070663512</v>
      </c>
      <c r="F306" s="13">
        <f>'Probability Tables'!$E$3</f>
        <v>-0.48424598596127871</v>
      </c>
      <c r="G306" s="16">
        <f>SUM(D306:F306)</f>
        <v>-1.0373476533011936</v>
      </c>
      <c r="H306" s="14">
        <f>IF(B306="N/A", 0, INDEX('Probability Tables'!$K$10:$K$12, MATCH(B306, 'Probability Tables'!$A$10:$A$12, 0)))</f>
        <v>-1.0560526742493137</v>
      </c>
      <c r="I306" s="14">
        <f>IF(C306="N/A", 0, INDEX('Probability Tables'!$K$18:$K$19, MATCH(C306, 'Probability Tables'!$A$18:$A$19, 0)))</f>
        <v>-1.140161291580982</v>
      </c>
      <c r="J306" s="14">
        <f>'Probability Tables'!$E$4</f>
        <v>-0.95753369040820424</v>
      </c>
      <c r="K306" s="16">
        <f>SUM(H306:J306)</f>
        <v>-3.1537476562385001</v>
      </c>
      <c r="L306" s="15">
        <f>EXP(G306)/(EXP(G306)+EXP(K306))*100</f>
        <v>89.248698327567837</v>
      </c>
      <c r="M306" s="15">
        <f>EXP(K306)/(EXP(K306)+EXP(G306))*100</f>
        <v>10.75130167243216</v>
      </c>
      <c r="N306" s="17">
        <f t="shared" si="4"/>
        <v>0</v>
      </c>
      <c r="O306" s="17">
        <v>0</v>
      </c>
    </row>
    <row r="307" spans="1:15" x14ac:dyDescent="0.25">
      <c r="A307" t="s">
        <v>459</v>
      </c>
      <c r="B307">
        <v>1</v>
      </c>
      <c r="C307" t="s">
        <v>13</v>
      </c>
      <c r="D307" s="13">
        <f>IF(B307="N/A", 0, INDEX('Probability Tables'!$J$10:$J$12, MATCH(B307, 'Probability Tables'!$A$10:$A$12, 0)))</f>
        <v>-1.9190988916046565</v>
      </c>
      <c r="E307" s="13">
        <f>IF(C307="N/A", 0, INDEX('Probability Tables'!$J$18:$J$19, MATCH(C307, 'Probability Tables'!$A$18:$A$19, 0)))</f>
        <v>-0.16113204070663512</v>
      </c>
      <c r="F307" s="13">
        <f>'Probability Tables'!$E$3</f>
        <v>-0.48424598596127871</v>
      </c>
      <c r="G307" s="16">
        <f>SUM(D307:F307)</f>
        <v>-2.5644769182725704</v>
      </c>
      <c r="H307" s="14">
        <f>IF(B307="N/A", 0, INDEX('Probability Tables'!$K$10:$K$12, MATCH(B307, 'Probability Tables'!$A$10:$A$12, 0)))</f>
        <v>-0.92356349120323478</v>
      </c>
      <c r="I307" s="14">
        <f>IF(C307="N/A", 0, INDEX('Probability Tables'!$K$18:$K$19, MATCH(C307, 'Probability Tables'!$A$18:$A$19, 0)))</f>
        <v>-1.140161291580982</v>
      </c>
      <c r="J307" s="14">
        <f>'Probability Tables'!$E$4</f>
        <v>-0.95753369040820424</v>
      </c>
      <c r="K307" s="16">
        <f>SUM(H307:J307)</f>
        <v>-3.0212584731924208</v>
      </c>
      <c r="L307" s="15">
        <f>EXP(G307)/(EXP(G307)+EXP(K307))*100</f>
        <v>61.22503943554608</v>
      </c>
      <c r="M307" s="15">
        <f>EXP(K307)/(EXP(K307)+EXP(G307))*100</f>
        <v>38.77496056445392</v>
      </c>
      <c r="N307" s="17">
        <f t="shared" si="4"/>
        <v>0</v>
      </c>
      <c r="O307" s="17">
        <v>1</v>
      </c>
    </row>
    <row r="308" spans="1:15" x14ac:dyDescent="0.25">
      <c r="A308" t="s">
        <v>460</v>
      </c>
      <c r="B308">
        <v>1</v>
      </c>
      <c r="C308" t="s">
        <v>17</v>
      </c>
      <c r="D308" s="13">
        <f>IF(B308="N/A", 0, INDEX('Probability Tables'!$J$10:$J$12, MATCH(B308, 'Probability Tables'!$A$10:$A$12, 0)))</f>
        <v>-1.9190988916046565</v>
      </c>
      <c r="E308" s="13">
        <f>IF(C308="N/A", 0, INDEX('Probability Tables'!$J$18:$J$19, MATCH(C308, 'Probability Tables'!$A$18:$A$19, 0)))</f>
        <v>-1.9050155618886613</v>
      </c>
      <c r="F308" s="13">
        <f>'Probability Tables'!$E$3</f>
        <v>-0.48424598596127871</v>
      </c>
      <c r="G308" s="16">
        <f>SUM(D308:F308)</f>
        <v>-4.3083604394545967</v>
      </c>
      <c r="H308" s="14">
        <f>IF(B308="N/A", 0, INDEX('Probability Tables'!$K$10:$K$12, MATCH(B308, 'Probability Tables'!$A$10:$A$12, 0)))</f>
        <v>-0.92356349120323478</v>
      </c>
      <c r="I308" s="14">
        <f>IF(C308="N/A", 0, INDEX('Probability Tables'!$K$18:$K$19, MATCH(C308, 'Probability Tables'!$A$18:$A$19, 0)))</f>
        <v>-0.38532054201569693</v>
      </c>
      <c r="J308" s="14">
        <f>'Probability Tables'!$E$4</f>
        <v>-0.95753369040820424</v>
      </c>
      <c r="K308" s="16">
        <f>SUM(H308:J308)</f>
        <v>-2.2664177236271361</v>
      </c>
      <c r="L308" s="15">
        <f>EXP(G308)/(EXP(G308)+EXP(K308))*100</f>
        <v>11.486906021130352</v>
      </c>
      <c r="M308" s="15">
        <f>EXP(K308)/(EXP(K308)+EXP(G308))*100</f>
        <v>88.513093978869648</v>
      </c>
      <c r="N308" s="17">
        <f t="shared" si="4"/>
        <v>1</v>
      </c>
      <c r="O308" s="17">
        <v>1</v>
      </c>
    </row>
    <row r="309" spans="1:15" x14ac:dyDescent="0.25">
      <c r="A309" t="s">
        <v>461</v>
      </c>
      <c r="B309">
        <v>1</v>
      </c>
      <c r="C309" t="s">
        <v>17</v>
      </c>
      <c r="D309" s="13">
        <f>IF(B309="N/A", 0, INDEX('Probability Tables'!$J$10:$J$12, MATCH(B309, 'Probability Tables'!$A$10:$A$12, 0)))</f>
        <v>-1.9190988916046565</v>
      </c>
      <c r="E309" s="13">
        <f>IF(C309="N/A", 0, INDEX('Probability Tables'!$J$18:$J$19, MATCH(C309, 'Probability Tables'!$A$18:$A$19, 0)))</f>
        <v>-1.9050155618886613</v>
      </c>
      <c r="F309" s="13">
        <f>'Probability Tables'!$E$3</f>
        <v>-0.48424598596127871</v>
      </c>
      <c r="G309" s="16">
        <f>SUM(D309:F309)</f>
        <v>-4.3083604394545967</v>
      </c>
      <c r="H309" s="14">
        <f>IF(B309="N/A", 0, INDEX('Probability Tables'!$K$10:$K$12, MATCH(B309, 'Probability Tables'!$A$10:$A$12, 0)))</f>
        <v>-0.92356349120323478</v>
      </c>
      <c r="I309" s="14">
        <f>IF(C309="N/A", 0, INDEX('Probability Tables'!$K$18:$K$19, MATCH(C309, 'Probability Tables'!$A$18:$A$19, 0)))</f>
        <v>-0.38532054201569693</v>
      </c>
      <c r="J309" s="14">
        <f>'Probability Tables'!$E$4</f>
        <v>-0.95753369040820424</v>
      </c>
      <c r="K309" s="16">
        <f>SUM(H309:J309)</f>
        <v>-2.2664177236271361</v>
      </c>
      <c r="L309" s="15">
        <f>EXP(G309)/(EXP(G309)+EXP(K309))*100</f>
        <v>11.486906021130352</v>
      </c>
      <c r="M309" s="15">
        <f>EXP(K309)/(EXP(K309)+EXP(G309))*100</f>
        <v>88.513093978869648</v>
      </c>
      <c r="N309" s="17">
        <f t="shared" si="4"/>
        <v>1</v>
      </c>
      <c r="O309" s="17">
        <v>1</v>
      </c>
    </row>
    <row r="310" spans="1:15" x14ac:dyDescent="0.25">
      <c r="A310" t="s">
        <v>464</v>
      </c>
      <c r="B310">
        <v>2</v>
      </c>
      <c r="C310" t="s">
        <v>13</v>
      </c>
      <c r="D310" s="13">
        <f>IF(B310="N/A", 0, INDEX('Probability Tables'!$J$10:$J$12, MATCH(B310, 'Probability Tables'!$A$10:$A$12, 0)))</f>
        <v>-1.7285805676065233</v>
      </c>
      <c r="E310" s="13">
        <f>IF(C310="N/A", 0, INDEX('Probability Tables'!$J$18:$J$19, MATCH(C310, 'Probability Tables'!$A$18:$A$19, 0)))</f>
        <v>-0.16113204070663512</v>
      </c>
      <c r="F310" s="13">
        <f>'Probability Tables'!$E$3</f>
        <v>-0.48424598596127871</v>
      </c>
      <c r="G310" s="16">
        <f>SUM(D310:F310)</f>
        <v>-2.3739585942744372</v>
      </c>
      <c r="H310" s="14">
        <f>IF(B310="N/A", 0, INDEX('Probability Tables'!$K$10:$K$12, MATCH(B310, 'Probability Tables'!$A$10:$A$12, 0)))</f>
        <v>-1.3662076025531533</v>
      </c>
      <c r="I310" s="14">
        <f>IF(C310="N/A", 0, INDEX('Probability Tables'!$K$18:$K$19, MATCH(C310, 'Probability Tables'!$A$18:$A$19, 0)))</f>
        <v>-1.140161291580982</v>
      </c>
      <c r="J310" s="14">
        <f>'Probability Tables'!$E$4</f>
        <v>-0.95753369040820424</v>
      </c>
      <c r="K310" s="16">
        <f>SUM(H310:J310)</f>
        <v>-3.4639025845423395</v>
      </c>
      <c r="L310" s="15">
        <f>EXP(G310)/(EXP(G310)+EXP(K310))*100</f>
        <v>74.837117446257906</v>
      </c>
      <c r="M310" s="15">
        <f>EXP(K310)/(EXP(K310)+EXP(G310))*100</f>
        <v>25.162882553742101</v>
      </c>
      <c r="N310" s="17">
        <f t="shared" si="4"/>
        <v>0</v>
      </c>
      <c r="O310" s="17">
        <v>0</v>
      </c>
    </row>
    <row r="311" spans="1:15" x14ac:dyDescent="0.25">
      <c r="A311" t="s">
        <v>466</v>
      </c>
      <c r="B311">
        <v>1</v>
      </c>
      <c r="C311" t="s">
        <v>17</v>
      </c>
      <c r="D311" s="13">
        <f>IF(B311="N/A", 0, INDEX('Probability Tables'!$J$10:$J$12, MATCH(B311, 'Probability Tables'!$A$10:$A$12, 0)))</f>
        <v>-1.9190988916046565</v>
      </c>
      <c r="E311" s="13">
        <f>IF(C311="N/A", 0, INDEX('Probability Tables'!$J$18:$J$19, MATCH(C311, 'Probability Tables'!$A$18:$A$19, 0)))</f>
        <v>-1.9050155618886613</v>
      </c>
      <c r="F311" s="13">
        <f>'Probability Tables'!$E$3</f>
        <v>-0.48424598596127871</v>
      </c>
      <c r="G311" s="16">
        <f>SUM(D311:F311)</f>
        <v>-4.3083604394545967</v>
      </c>
      <c r="H311" s="14">
        <f>IF(B311="N/A", 0, INDEX('Probability Tables'!$K$10:$K$12, MATCH(B311, 'Probability Tables'!$A$10:$A$12, 0)))</f>
        <v>-0.92356349120323478</v>
      </c>
      <c r="I311" s="14">
        <f>IF(C311="N/A", 0, INDEX('Probability Tables'!$K$18:$K$19, MATCH(C311, 'Probability Tables'!$A$18:$A$19, 0)))</f>
        <v>-0.38532054201569693</v>
      </c>
      <c r="J311" s="14">
        <f>'Probability Tables'!$E$4</f>
        <v>-0.95753369040820424</v>
      </c>
      <c r="K311" s="16">
        <f>SUM(H311:J311)</f>
        <v>-2.2664177236271361</v>
      </c>
      <c r="L311" s="15">
        <f>EXP(G311)/(EXP(G311)+EXP(K311))*100</f>
        <v>11.486906021130352</v>
      </c>
      <c r="M311" s="15">
        <f>EXP(K311)/(EXP(K311)+EXP(G311))*100</f>
        <v>88.513093978869648</v>
      </c>
      <c r="N311" s="17">
        <f t="shared" si="4"/>
        <v>1</v>
      </c>
      <c r="O311" s="17">
        <v>1</v>
      </c>
    </row>
    <row r="312" spans="1:15" x14ac:dyDescent="0.25">
      <c r="A312" t="s">
        <v>469</v>
      </c>
      <c r="B312">
        <v>1</v>
      </c>
      <c r="C312" t="s">
        <v>17</v>
      </c>
      <c r="D312" s="13">
        <f>IF(B312="N/A", 0, INDEX('Probability Tables'!$J$10:$J$12, MATCH(B312, 'Probability Tables'!$A$10:$A$12, 0)))</f>
        <v>-1.9190988916046565</v>
      </c>
      <c r="E312" s="13">
        <f>IF(C312="N/A", 0, INDEX('Probability Tables'!$J$18:$J$19, MATCH(C312, 'Probability Tables'!$A$18:$A$19, 0)))</f>
        <v>-1.9050155618886613</v>
      </c>
      <c r="F312" s="13">
        <f>'Probability Tables'!$E$3</f>
        <v>-0.48424598596127871</v>
      </c>
      <c r="G312" s="16">
        <f>SUM(D312:F312)</f>
        <v>-4.3083604394545967</v>
      </c>
      <c r="H312" s="14">
        <f>IF(B312="N/A", 0, INDEX('Probability Tables'!$K$10:$K$12, MATCH(B312, 'Probability Tables'!$A$10:$A$12, 0)))</f>
        <v>-0.92356349120323478</v>
      </c>
      <c r="I312" s="14">
        <f>IF(C312="N/A", 0, INDEX('Probability Tables'!$K$18:$K$19, MATCH(C312, 'Probability Tables'!$A$18:$A$19, 0)))</f>
        <v>-0.38532054201569693</v>
      </c>
      <c r="J312" s="14">
        <f>'Probability Tables'!$E$4</f>
        <v>-0.95753369040820424</v>
      </c>
      <c r="K312" s="16">
        <f>SUM(H312:J312)</f>
        <v>-2.2664177236271361</v>
      </c>
      <c r="L312" s="15">
        <f>EXP(G312)/(EXP(G312)+EXP(K312))*100</f>
        <v>11.486906021130352</v>
      </c>
      <c r="M312" s="15">
        <f>EXP(K312)/(EXP(K312)+EXP(G312))*100</f>
        <v>88.513093978869648</v>
      </c>
      <c r="N312" s="17">
        <f t="shared" si="4"/>
        <v>1</v>
      </c>
      <c r="O312" s="17">
        <v>1</v>
      </c>
    </row>
    <row r="313" spans="1:15" x14ac:dyDescent="0.25">
      <c r="A313" t="s">
        <v>471</v>
      </c>
      <c r="B313">
        <v>1</v>
      </c>
      <c r="C313" t="s">
        <v>17</v>
      </c>
      <c r="D313" s="13">
        <f>IF(B313="N/A", 0, INDEX('Probability Tables'!$J$10:$J$12, MATCH(B313, 'Probability Tables'!$A$10:$A$12, 0)))</f>
        <v>-1.9190988916046565</v>
      </c>
      <c r="E313" s="13">
        <f>IF(C313="N/A", 0, INDEX('Probability Tables'!$J$18:$J$19, MATCH(C313, 'Probability Tables'!$A$18:$A$19, 0)))</f>
        <v>-1.9050155618886613</v>
      </c>
      <c r="F313" s="13">
        <f>'Probability Tables'!$E$3</f>
        <v>-0.48424598596127871</v>
      </c>
      <c r="G313" s="16">
        <f>SUM(D313:F313)</f>
        <v>-4.3083604394545967</v>
      </c>
      <c r="H313" s="14">
        <f>IF(B313="N/A", 0, INDEX('Probability Tables'!$K$10:$K$12, MATCH(B313, 'Probability Tables'!$A$10:$A$12, 0)))</f>
        <v>-0.92356349120323478</v>
      </c>
      <c r="I313" s="14">
        <f>IF(C313="N/A", 0, INDEX('Probability Tables'!$K$18:$K$19, MATCH(C313, 'Probability Tables'!$A$18:$A$19, 0)))</f>
        <v>-0.38532054201569693</v>
      </c>
      <c r="J313" s="14">
        <f>'Probability Tables'!$E$4</f>
        <v>-0.95753369040820424</v>
      </c>
      <c r="K313" s="16">
        <f>SUM(H313:J313)</f>
        <v>-2.2664177236271361</v>
      </c>
      <c r="L313" s="15">
        <f>EXP(G313)/(EXP(G313)+EXP(K313))*100</f>
        <v>11.486906021130352</v>
      </c>
      <c r="M313" s="15">
        <f>EXP(K313)/(EXP(K313)+EXP(G313))*100</f>
        <v>88.513093978869648</v>
      </c>
      <c r="N313" s="17">
        <f t="shared" si="4"/>
        <v>1</v>
      </c>
      <c r="O313" s="17">
        <v>1</v>
      </c>
    </row>
    <row r="314" spans="1:15" x14ac:dyDescent="0.25">
      <c r="A314" t="s">
        <v>474</v>
      </c>
      <c r="B314">
        <v>2</v>
      </c>
      <c r="C314" t="s">
        <v>17</v>
      </c>
      <c r="D314" s="13">
        <f>IF(B314="N/A", 0, INDEX('Probability Tables'!$J$10:$J$12, MATCH(B314, 'Probability Tables'!$A$10:$A$12, 0)))</f>
        <v>-1.7285805676065233</v>
      </c>
      <c r="E314" s="13">
        <f>IF(C314="N/A", 0, INDEX('Probability Tables'!$J$18:$J$19, MATCH(C314, 'Probability Tables'!$A$18:$A$19, 0)))</f>
        <v>-1.9050155618886613</v>
      </c>
      <c r="F314" s="13">
        <f>'Probability Tables'!$E$3</f>
        <v>-0.48424598596127871</v>
      </c>
      <c r="G314" s="16">
        <f>SUM(D314:F314)</f>
        <v>-4.1178421154564635</v>
      </c>
      <c r="H314" s="14">
        <f>IF(B314="N/A", 0, INDEX('Probability Tables'!$K$10:$K$12, MATCH(B314, 'Probability Tables'!$A$10:$A$12, 0)))</f>
        <v>-1.3662076025531533</v>
      </c>
      <c r="I314" s="14">
        <f>IF(C314="N/A", 0, INDEX('Probability Tables'!$K$18:$K$19, MATCH(C314, 'Probability Tables'!$A$18:$A$19, 0)))</f>
        <v>-0.38532054201569693</v>
      </c>
      <c r="J314" s="14">
        <f>'Probability Tables'!$E$4</f>
        <v>-0.95753369040820424</v>
      </c>
      <c r="K314" s="16">
        <f>SUM(H314:J314)</f>
        <v>-2.7090618349770543</v>
      </c>
      <c r="L314" s="15">
        <f>EXP(G314)/(EXP(G314)+EXP(K314))*100</f>
        <v>19.642650943541177</v>
      </c>
      <c r="M314" s="15">
        <f>EXP(K314)/(EXP(K314)+EXP(G314))*100</f>
        <v>80.357349056458816</v>
      </c>
      <c r="N314" s="17">
        <f t="shared" si="4"/>
        <v>1</v>
      </c>
      <c r="O314" s="17">
        <v>0</v>
      </c>
    </row>
    <row r="315" spans="1:15" x14ac:dyDescent="0.25">
      <c r="A315" t="s">
        <v>475</v>
      </c>
      <c r="B315">
        <v>3</v>
      </c>
      <c r="C315" t="s">
        <v>13</v>
      </c>
      <c r="D315" s="13">
        <f>IF(B315="N/A", 0, INDEX('Probability Tables'!$J$10:$J$12, MATCH(B315, 'Probability Tables'!$A$10:$A$12, 0)))</f>
        <v>-0.39196962663327978</v>
      </c>
      <c r="E315" s="13">
        <f>IF(C315="N/A", 0, INDEX('Probability Tables'!$J$18:$J$19, MATCH(C315, 'Probability Tables'!$A$18:$A$19, 0)))</f>
        <v>-0.16113204070663512</v>
      </c>
      <c r="F315" s="13">
        <f>'Probability Tables'!$E$3</f>
        <v>-0.48424598596127871</v>
      </c>
      <c r="G315" s="16">
        <f>SUM(D315:F315)</f>
        <v>-1.0373476533011936</v>
      </c>
      <c r="H315" s="14">
        <f>IF(B315="N/A", 0, INDEX('Probability Tables'!$K$10:$K$12, MATCH(B315, 'Probability Tables'!$A$10:$A$12, 0)))</f>
        <v>-1.0560526742493137</v>
      </c>
      <c r="I315" s="14">
        <f>IF(C315="N/A", 0, INDEX('Probability Tables'!$K$18:$K$19, MATCH(C315, 'Probability Tables'!$A$18:$A$19, 0)))</f>
        <v>-1.140161291580982</v>
      </c>
      <c r="J315" s="14">
        <f>'Probability Tables'!$E$4</f>
        <v>-0.95753369040820424</v>
      </c>
      <c r="K315" s="16">
        <f>SUM(H315:J315)</f>
        <v>-3.1537476562385001</v>
      </c>
      <c r="L315" s="15">
        <f>EXP(G315)/(EXP(G315)+EXP(K315))*100</f>
        <v>89.248698327567837</v>
      </c>
      <c r="M315" s="15">
        <f>EXP(K315)/(EXP(K315)+EXP(G315))*100</f>
        <v>10.75130167243216</v>
      </c>
      <c r="N315" s="17">
        <f t="shared" si="4"/>
        <v>0</v>
      </c>
      <c r="O315" s="17">
        <v>0</v>
      </c>
    </row>
    <row r="316" spans="1:15" x14ac:dyDescent="0.25">
      <c r="A316" t="s">
        <v>476</v>
      </c>
      <c r="B316">
        <v>2</v>
      </c>
      <c r="C316" t="s">
        <v>13</v>
      </c>
      <c r="D316" s="13">
        <f>IF(B316="N/A", 0, INDEX('Probability Tables'!$J$10:$J$12, MATCH(B316, 'Probability Tables'!$A$10:$A$12, 0)))</f>
        <v>-1.7285805676065233</v>
      </c>
      <c r="E316" s="13">
        <f>IF(C316="N/A", 0, INDEX('Probability Tables'!$J$18:$J$19, MATCH(C316, 'Probability Tables'!$A$18:$A$19, 0)))</f>
        <v>-0.16113204070663512</v>
      </c>
      <c r="F316" s="13">
        <f>'Probability Tables'!$E$3</f>
        <v>-0.48424598596127871</v>
      </c>
      <c r="G316" s="16">
        <f>SUM(D316:F316)</f>
        <v>-2.3739585942744372</v>
      </c>
      <c r="H316" s="14">
        <f>IF(B316="N/A", 0, INDEX('Probability Tables'!$K$10:$K$12, MATCH(B316, 'Probability Tables'!$A$10:$A$12, 0)))</f>
        <v>-1.3662076025531533</v>
      </c>
      <c r="I316" s="14">
        <f>IF(C316="N/A", 0, INDEX('Probability Tables'!$K$18:$K$19, MATCH(C316, 'Probability Tables'!$A$18:$A$19, 0)))</f>
        <v>-1.140161291580982</v>
      </c>
      <c r="J316" s="14">
        <f>'Probability Tables'!$E$4</f>
        <v>-0.95753369040820424</v>
      </c>
      <c r="K316" s="16">
        <f>SUM(H316:J316)</f>
        <v>-3.4639025845423395</v>
      </c>
      <c r="L316" s="15">
        <f>EXP(G316)/(EXP(G316)+EXP(K316))*100</f>
        <v>74.837117446257906</v>
      </c>
      <c r="M316" s="15">
        <f>EXP(K316)/(EXP(K316)+EXP(G316))*100</f>
        <v>25.162882553742101</v>
      </c>
      <c r="N316" s="17">
        <f t="shared" si="4"/>
        <v>0</v>
      </c>
      <c r="O316" s="17">
        <v>0</v>
      </c>
    </row>
    <row r="317" spans="1:15" x14ac:dyDescent="0.25">
      <c r="A317" t="s">
        <v>478</v>
      </c>
      <c r="B317">
        <v>3</v>
      </c>
      <c r="C317" t="s">
        <v>17</v>
      </c>
      <c r="D317" s="13">
        <f>IF(B317="N/A", 0, INDEX('Probability Tables'!$J$10:$J$12, MATCH(B317, 'Probability Tables'!$A$10:$A$12, 0)))</f>
        <v>-0.39196962663327978</v>
      </c>
      <c r="E317" s="13">
        <f>IF(C317="N/A", 0, INDEX('Probability Tables'!$J$18:$J$19, MATCH(C317, 'Probability Tables'!$A$18:$A$19, 0)))</f>
        <v>-1.9050155618886613</v>
      </c>
      <c r="F317" s="13">
        <f>'Probability Tables'!$E$3</f>
        <v>-0.48424598596127871</v>
      </c>
      <c r="G317" s="16">
        <f>SUM(D317:F317)</f>
        <v>-2.7812311744832199</v>
      </c>
      <c r="H317" s="14">
        <f>IF(B317="N/A", 0, INDEX('Probability Tables'!$K$10:$K$12, MATCH(B317, 'Probability Tables'!$A$10:$A$12, 0)))</f>
        <v>-1.0560526742493137</v>
      </c>
      <c r="I317" s="14">
        <f>IF(C317="N/A", 0, INDEX('Probability Tables'!$K$18:$K$19, MATCH(C317, 'Probability Tables'!$A$18:$A$19, 0)))</f>
        <v>-0.38532054201569693</v>
      </c>
      <c r="J317" s="14">
        <f>'Probability Tables'!$E$4</f>
        <v>-0.95753369040820424</v>
      </c>
      <c r="K317" s="16">
        <f>SUM(H317:J317)</f>
        <v>-2.3989069066732149</v>
      </c>
      <c r="L317" s="15">
        <f>EXP(G317)/(EXP(G317)+EXP(K317))*100</f>
        <v>40.556643446944641</v>
      </c>
      <c r="M317" s="15">
        <f>EXP(K317)/(EXP(K317)+EXP(G317))*100</f>
        <v>59.443356553055359</v>
      </c>
      <c r="N317" s="17">
        <f t="shared" si="4"/>
        <v>1</v>
      </c>
      <c r="O317" s="17">
        <v>1</v>
      </c>
    </row>
    <row r="318" spans="1:15" x14ac:dyDescent="0.25">
      <c r="A318" t="s">
        <v>479</v>
      </c>
      <c r="B318">
        <v>2</v>
      </c>
      <c r="C318" t="s">
        <v>17</v>
      </c>
      <c r="D318" s="13">
        <f>IF(B318="N/A", 0, INDEX('Probability Tables'!$J$10:$J$12, MATCH(B318, 'Probability Tables'!$A$10:$A$12, 0)))</f>
        <v>-1.7285805676065233</v>
      </c>
      <c r="E318" s="13">
        <f>IF(C318="N/A", 0, INDEX('Probability Tables'!$J$18:$J$19, MATCH(C318, 'Probability Tables'!$A$18:$A$19, 0)))</f>
        <v>-1.9050155618886613</v>
      </c>
      <c r="F318" s="13">
        <f>'Probability Tables'!$E$3</f>
        <v>-0.48424598596127871</v>
      </c>
      <c r="G318" s="16">
        <f>SUM(D318:F318)</f>
        <v>-4.1178421154564635</v>
      </c>
      <c r="H318" s="14">
        <f>IF(B318="N/A", 0, INDEX('Probability Tables'!$K$10:$K$12, MATCH(B318, 'Probability Tables'!$A$10:$A$12, 0)))</f>
        <v>-1.3662076025531533</v>
      </c>
      <c r="I318" s="14">
        <f>IF(C318="N/A", 0, INDEX('Probability Tables'!$K$18:$K$19, MATCH(C318, 'Probability Tables'!$A$18:$A$19, 0)))</f>
        <v>-0.38532054201569693</v>
      </c>
      <c r="J318" s="14">
        <f>'Probability Tables'!$E$4</f>
        <v>-0.95753369040820424</v>
      </c>
      <c r="K318" s="16">
        <f>SUM(H318:J318)</f>
        <v>-2.7090618349770543</v>
      </c>
      <c r="L318" s="15">
        <f>EXP(G318)/(EXP(G318)+EXP(K318))*100</f>
        <v>19.642650943541177</v>
      </c>
      <c r="M318" s="15">
        <f>EXP(K318)/(EXP(K318)+EXP(G318))*100</f>
        <v>80.357349056458816</v>
      </c>
      <c r="N318" s="17">
        <f t="shared" si="4"/>
        <v>1</v>
      </c>
      <c r="O318" s="17">
        <v>1</v>
      </c>
    </row>
    <row r="319" spans="1:15" x14ac:dyDescent="0.25">
      <c r="A319" t="s">
        <v>480</v>
      </c>
      <c r="B319">
        <v>2</v>
      </c>
      <c r="C319" t="s">
        <v>13</v>
      </c>
      <c r="D319" s="13">
        <f>IF(B319="N/A", 0, INDEX('Probability Tables'!$J$10:$J$12, MATCH(B319, 'Probability Tables'!$A$10:$A$12, 0)))</f>
        <v>-1.7285805676065233</v>
      </c>
      <c r="E319" s="13">
        <f>IF(C319="N/A", 0, INDEX('Probability Tables'!$J$18:$J$19, MATCH(C319, 'Probability Tables'!$A$18:$A$19, 0)))</f>
        <v>-0.16113204070663512</v>
      </c>
      <c r="F319" s="13">
        <f>'Probability Tables'!$E$3</f>
        <v>-0.48424598596127871</v>
      </c>
      <c r="G319" s="16">
        <f>SUM(D319:F319)</f>
        <v>-2.3739585942744372</v>
      </c>
      <c r="H319" s="14">
        <f>IF(B319="N/A", 0, INDEX('Probability Tables'!$K$10:$K$12, MATCH(B319, 'Probability Tables'!$A$10:$A$12, 0)))</f>
        <v>-1.3662076025531533</v>
      </c>
      <c r="I319" s="14">
        <f>IF(C319="N/A", 0, INDEX('Probability Tables'!$K$18:$K$19, MATCH(C319, 'Probability Tables'!$A$18:$A$19, 0)))</f>
        <v>-1.140161291580982</v>
      </c>
      <c r="J319" s="14">
        <f>'Probability Tables'!$E$4</f>
        <v>-0.95753369040820424</v>
      </c>
      <c r="K319" s="16">
        <f>SUM(H319:J319)</f>
        <v>-3.4639025845423395</v>
      </c>
      <c r="L319" s="15">
        <f>EXP(G319)/(EXP(G319)+EXP(K319))*100</f>
        <v>74.837117446257906</v>
      </c>
      <c r="M319" s="15">
        <f>EXP(K319)/(EXP(K319)+EXP(G319))*100</f>
        <v>25.162882553742101</v>
      </c>
      <c r="N319" s="17">
        <f t="shared" si="4"/>
        <v>0</v>
      </c>
      <c r="O319" s="17">
        <v>0</v>
      </c>
    </row>
    <row r="320" spans="1:15" x14ac:dyDescent="0.25">
      <c r="A320" t="s">
        <v>481</v>
      </c>
      <c r="B320">
        <v>1</v>
      </c>
      <c r="C320" t="s">
        <v>17</v>
      </c>
      <c r="D320" s="13">
        <f>IF(B320="N/A", 0, INDEX('Probability Tables'!$J$10:$J$12, MATCH(B320, 'Probability Tables'!$A$10:$A$12, 0)))</f>
        <v>-1.9190988916046565</v>
      </c>
      <c r="E320" s="13">
        <f>IF(C320="N/A", 0, INDEX('Probability Tables'!$J$18:$J$19, MATCH(C320, 'Probability Tables'!$A$18:$A$19, 0)))</f>
        <v>-1.9050155618886613</v>
      </c>
      <c r="F320" s="13">
        <f>'Probability Tables'!$E$3</f>
        <v>-0.48424598596127871</v>
      </c>
      <c r="G320" s="16">
        <f>SUM(D320:F320)</f>
        <v>-4.3083604394545967</v>
      </c>
      <c r="H320" s="14">
        <f>IF(B320="N/A", 0, INDEX('Probability Tables'!$K$10:$K$12, MATCH(B320, 'Probability Tables'!$A$10:$A$12, 0)))</f>
        <v>-0.92356349120323478</v>
      </c>
      <c r="I320" s="14">
        <f>IF(C320="N/A", 0, INDEX('Probability Tables'!$K$18:$K$19, MATCH(C320, 'Probability Tables'!$A$18:$A$19, 0)))</f>
        <v>-0.38532054201569693</v>
      </c>
      <c r="J320" s="14">
        <f>'Probability Tables'!$E$4</f>
        <v>-0.95753369040820424</v>
      </c>
      <c r="K320" s="16">
        <f>SUM(H320:J320)</f>
        <v>-2.2664177236271361</v>
      </c>
      <c r="L320" s="15">
        <f>EXP(G320)/(EXP(G320)+EXP(K320))*100</f>
        <v>11.486906021130352</v>
      </c>
      <c r="M320" s="15">
        <f>EXP(K320)/(EXP(K320)+EXP(G320))*100</f>
        <v>88.513093978869648</v>
      </c>
      <c r="N320" s="17">
        <f t="shared" si="4"/>
        <v>1</v>
      </c>
      <c r="O320" s="17">
        <v>1</v>
      </c>
    </row>
    <row r="321" spans="1:15" x14ac:dyDescent="0.25">
      <c r="A321" t="s">
        <v>483</v>
      </c>
      <c r="B321">
        <v>1</v>
      </c>
      <c r="C321" t="s">
        <v>17</v>
      </c>
      <c r="D321" s="13">
        <f>IF(B321="N/A", 0, INDEX('Probability Tables'!$J$10:$J$12, MATCH(B321, 'Probability Tables'!$A$10:$A$12, 0)))</f>
        <v>-1.9190988916046565</v>
      </c>
      <c r="E321" s="13">
        <f>IF(C321="N/A", 0, INDEX('Probability Tables'!$J$18:$J$19, MATCH(C321, 'Probability Tables'!$A$18:$A$19, 0)))</f>
        <v>-1.9050155618886613</v>
      </c>
      <c r="F321" s="13">
        <f>'Probability Tables'!$E$3</f>
        <v>-0.48424598596127871</v>
      </c>
      <c r="G321" s="16">
        <f>SUM(D321:F321)</f>
        <v>-4.3083604394545967</v>
      </c>
      <c r="H321" s="14">
        <f>IF(B321="N/A", 0, INDEX('Probability Tables'!$K$10:$K$12, MATCH(B321, 'Probability Tables'!$A$10:$A$12, 0)))</f>
        <v>-0.92356349120323478</v>
      </c>
      <c r="I321" s="14">
        <f>IF(C321="N/A", 0, INDEX('Probability Tables'!$K$18:$K$19, MATCH(C321, 'Probability Tables'!$A$18:$A$19, 0)))</f>
        <v>-0.38532054201569693</v>
      </c>
      <c r="J321" s="14">
        <f>'Probability Tables'!$E$4</f>
        <v>-0.95753369040820424</v>
      </c>
      <c r="K321" s="16">
        <f>SUM(H321:J321)</f>
        <v>-2.2664177236271361</v>
      </c>
      <c r="L321" s="15">
        <f>EXP(G321)/(EXP(G321)+EXP(K321))*100</f>
        <v>11.486906021130352</v>
      </c>
      <c r="M321" s="15">
        <f>EXP(K321)/(EXP(K321)+EXP(G321))*100</f>
        <v>88.513093978869648</v>
      </c>
      <c r="N321" s="17">
        <f t="shared" si="4"/>
        <v>1</v>
      </c>
      <c r="O321" s="17">
        <v>1</v>
      </c>
    </row>
    <row r="322" spans="1:15" x14ac:dyDescent="0.25">
      <c r="A322" t="s">
        <v>485</v>
      </c>
      <c r="B322">
        <v>3</v>
      </c>
      <c r="C322" t="s">
        <v>13</v>
      </c>
      <c r="D322" s="13">
        <f>IF(B322="N/A", 0, INDEX('Probability Tables'!$J$10:$J$12, MATCH(B322, 'Probability Tables'!$A$10:$A$12, 0)))</f>
        <v>-0.39196962663327978</v>
      </c>
      <c r="E322" s="13">
        <f>IF(C322="N/A", 0, INDEX('Probability Tables'!$J$18:$J$19, MATCH(C322, 'Probability Tables'!$A$18:$A$19, 0)))</f>
        <v>-0.16113204070663512</v>
      </c>
      <c r="F322" s="13">
        <f>'Probability Tables'!$E$3</f>
        <v>-0.48424598596127871</v>
      </c>
      <c r="G322" s="16">
        <f>SUM(D322:F322)</f>
        <v>-1.0373476533011936</v>
      </c>
      <c r="H322" s="14">
        <f>IF(B322="N/A", 0, INDEX('Probability Tables'!$K$10:$K$12, MATCH(B322, 'Probability Tables'!$A$10:$A$12, 0)))</f>
        <v>-1.0560526742493137</v>
      </c>
      <c r="I322" s="14">
        <f>IF(C322="N/A", 0, INDEX('Probability Tables'!$K$18:$K$19, MATCH(C322, 'Probability Tables'!$A$18:$A$19, 0)))</f>
        <v>-1.140161291580982</v>
      </c>
      <c r="J322" s="14">
        <f>'Probability Tables'!$E$4</f>
        <v>-0.95753369040820424</v>
      </c>
      <c r="K322" s="16">
        <f>SUM(H322:J322)</f>
        <v>-3.1537476562385001</v>
      </c>
      <c r="L322" s="15">
        <f>EXP(G322)/(EXP(G322)+EXP(K322))*100</f>
        <v>89.248698327567837</v>
      </c>
      <c r="M322" s="15">
        <f>EXP(K322)/(EXP(K322)+EXP(G322))*100</f>
        <v>10.75130167243216</v>
      </c>
      <c r="N322" s="17">
        <f t="shared" si="4"/>
        <v>0</v>
      </c>
      <c r="O322" s="17">
        <v>0</v>
      </c>
    </row>
    <row r="323" spans="1:15" x14ac:dyDescent="0.25">
      <c r="A323" t="s">
        <v>487</v>
      </c>
      <c r="B323">
        <v>3</v>
      </c>
      <c r="C323" t="s">
        <v>13</v>
      </c>
      <c r="D323" s="13">
        <f>IF(B323="N/A", 0, INDEX('Probability Tables'!$J$10:$J$12, MATCH(B323, 'Probability Tables'!$A$10:$A$12, 0)))</f>
        <v>-0.39196962663327978</v>
      </c>
      <c r="E323" s="13">
        <f>IF(C323="N/A", 0, INDEX('Probability Tables'!$J$18:$J$19, MATCH(C323, 'Probability Tables'!$A$18:$A$19, 0)))</f>
        <v>-0.16113204070663512</v>
      </c>
      <c r="F323" s="13">
        <f>'Probability Tables'!$E$3</f>
        <v>-0.48424598596127871</v>
      </c>
      <c r="G323" s="16">
        <f>SUM(D323:F323)</f>
        <v>-1.0373476533011936</v>
      </c>
      <c r="H323" s="14">
        <f>IF(B323="N/A", 0, INDEX('Probability Tables'!$K$10:$K$12, MATCH(B323, 'Probability Tables'!$A$10:$A$12, 0)))</f>
        <v>-1.0560526742493137</v>
      </c>
      <c r="I323" s="14">
        <f>IF(C323="N/A", 0, INDEX('Probability Tables'!$K$18:$K$19, MATCH(C323, 'Probability Tables'!$A$18:$A$19, 0)))</f>
        <v>-1.140161291580982</v>
      </c>
      <c r="J323" s="14">
        <f>'Probability Tables'!$E$4</f>
        <v>-0.95753369040820424</v>
      </c>
      <c r="K323" s="16">
        <f>SUM(H323:J323)</f>
        <v>-3.1537476562385001</v>
      </c>
      <c r="L323" s="15">
        <f>EXP(G323)/(EXP(G323)+EXP(K323))*100</f>
        <v>89.248698327567837</v>
      </c>
      <c r="M323" s="15">
        <f>EXP(K323)/(EXP(K323)+EXP(G323))*100</f>
        <v>10.75130167243216</v>
      </c>
      <c r="N323" s="17">
        <f t="shared" ref="N323:N386" si="5">IF(L323&gt;M323, 0, 1)</f>
        <v>0</v>
      </c>
      <c r="O323" s="17">
        <v>0</v>
      </c>
    </row>
    <row r="324" spans="1:15" x14ac:dyDescent="0.25">
      <c r="A324" t="s">
        <v>488</v>
      </c>
      <c r="B324">
        <v>2</v>
      </c>
      <c r="C324" t="s">
        <v>17</v>
      </c>
      <c r="D324" s="13">
        <f>IF(B324="N/A", 0, INDEX('Probability Tables'!$J$10:$J$12, MATCH(B324, 'Probability Tables'!$A$10:$A$12, 0)))</f>
        <v>-1.7285805676065233</v>
      </c>
      <c r="E324" s="13">
        <f>IF(C324="N/A", 0, INDEX('Probability Tables'!$J$18:$J$19, MATCH(C324, 'Probability Tables'!$A$18:$A$19, 0)))</f>
        <v>-1.9050155618886613</v>
      </c>
      <c r="F324" s="13">
        <f>'Probability Tables'!$E$3</f>
        <v>-0.48424598596127871</v>
      </c>
      <c r="G324" s="16">
        <f>SUM(D324:F324)</f>
        <v>-4.1178421154564635</v>
      </c>
      <c r="H324" s="14">
        <f>IF(B324="N/A", 0, INDEX('Probability Tables'!$K$10:$K$12, MATCH(B324, 'Probability Tables'!$A$10:$A$12, 0)))</f>
        <v>-1.3662076025531533</v>
      </c>
      <c r="I324" s="14">
        <f>IF(C324="N/A", 0, INDEX('Probability Tables'!$K$18:$K$19, MATCH(C324, 'Probability Tables'!$A$18:$A$19, 0)))</f>
        <v>-0.38532054201569693</v>
      </c>
      <c r="J324" s="14">
        <f>'Probability Tables'!$E$4</f>
        <v>-0.95753369040820424</v>
      </c>
      <c r="K324" s="16">
        <f>SUM(H324:J324)</f>
        <v>-2.7090618349770543</v>
      </c>
      <c r="L324" s="15">
        <f>EXP(G324)/(EXP(G324)+EXP(K324))*100</f>
        <v>19.642650943541177</v>
      </c>
      <c r="M324" s="15">
        <f>EXP(K324)/(EXP(K324)+EXP(G324))*100</f>
        <v>80.357349056458816</v>
      </c>
      <c r="N324" s="17">
        <f t="shared" si="5"/>
        <v>1</v>
      </c>
      <c r="O324" s="17">
        <v>1</v>
      </c>
    </row>
    <row r="325" spans="1:15" x14ac:dyDescent="0.25">
      <c r="A325" t="s">
        <v>489</v>
      </c>
      <c r="B325">
        <v>2</v>
      </c>
      <c r="C325" t="s">
        <v>17</v>
      </c>
      <c r="D325" s="13">
        <f>IF(B325="N/A", 0, INDEX('Probability Tables'!$J$10:$J$12, MATCH(B325, 'Probability Tables'!$A$10:$A$12, 0)))</f>
        <v>-1.7285805676065233</v>
      </c>
      <c r="E325" s="13">
        <f>IF(C325="N/A", 0, INDEX('Probability Tables'!$J$18:$J$19, MATCH(C325, 'Probability Tables'!$A$18:$A$19, 0)))</f>
        <v>-1.9050155618886613</v>
      </c>
      <c r="F325" s="13">
        <f>'Probability Tables'!$E$3</f>
        <v>-0.48424598596127871</v>
      </c>
      <c r="G325" s="16">
        <f>SUM(D325:F325)</f>
        <v>-4.1178421154564635</v>
      </c>
      <c r="H325" s="14">
        <f>IF(B325="N/A", 0, INDEX('Probability Tables'!$K$10:$K$12, MATCH(B325, 'Probability Tables'!$A$10:$A$12, 0)))</f>
        <v>-1.3662076025531533</v>
      </c>
      <c r="I325" s="14">
        <f>IF(C325="N/A", 0, INDEX('Probability Tables'!$K$18:$K$19, MATCH(C325, 'Probability Tables'!$A$18:$A$19, 0)))</f>
        <v>-0.38532054201569693</v>
      </c>
      <c r="J325" s="14">
        <f>'Probability Tables'!$E$4</f>
        <v>-0.95753369040820424</v>
      </c>
      <c r="K325" s="16">
        <f>SUM(H325:J325)</f>
        <v>-2.7090618349770543</v>
      </c>
      <c r="L325" s="15">
        <f>EXP(G325)/(EXP(G325)+EXP(K325))*100</f>
        <v>19.642650943541177</v>
      </c>
      <c r="M325" s="15">
        <f>EXP(K325)/(EXP(K325)+EXP(G325))*100</f>
        <v>80.357349056458816</v>
      </c>
      <c r="N325" s="17">
        <f t="shared" si="5"/>
        <v>1</v>
      </c>
      <c r="O325" s="17">
        <v>1</v>
      </c>
    </row>
    <row r="326" spans="1:15" x14ac:dyDescent="0.25">
      <c r="A326" t="s">
        <v>490</v>
      </c>
      <c r="B326">
        <v>3</v>
      </c>
      <c r="C326" t="s">
        <v>13</v>
      </c>
      <c r="D326" s="13">
        <f>IF(B326="N/A", 0, INDEX('Probability Tables'!$J$10:$J$12, MATCH(B326, 'Probability Tables'!$A$10:$A$12, 0)))</f>
        <v>-0.39196962663327978</v>
      </c>
      <c r="E326" s="13">
        <f>IF(C326="N/A", 0, INDEX('Probability Tables'!$J$18:$J$19, MATCH(C326, 'Probability Tables'!$A$18:$A$19, 0)))</f>
        <v>-0.16113204070663512</v>
      </c>
      <c r="F326" s="13">
        <f>'Probability Tables'!$E$3</f>
        <v>-0.48424598596127871</v>
      </c>
      <c r="G326" s="16">
        <f>SUM(D326:F326)</f>
        <v>-1.0373476533011936</v>
      </c>
      <c r="H326" s="14">
        <f>IF(B326="N/A", 0, INDEX('Probability Tables'!$K$10:$K$12, MATCH(B326, 'Probability Tables'!$A$10:$A$12, 0)))</f>
        <v>-1.0560526742493137</v>
      </c>
      <c r="I326" s="14">
        <f>IF(C326="N/A", 0, INDEX('Probability Tables'!$K$18:$K$19, MATCH(C326, 'Probability Tables'!$A$18:$A$19, 0)))</f>
        <v>-1.140161291580982</v>
      </c>
      <c r="J326" s="14">
        <f>'Probability Tables'!$E$4</f>
        <v>-0.95753369040820424</v>
      </c>
      <c r="K326" s="16">
        <f>SUM(H326:J326)</f>
        <v>-3.1537476562385001</v>
      </c>
      <c r="L326" s="15">
        <f>EXP(G326)/(EXP(G326)+EXP(K326))*100</f>
        <v>89.248698327567837</v>
      </c>
      <c r="M326" s="15">
        <f>EXP(K326)/(EXP(K326)+EXP(G326))*100</f>
        <v>10.75130167243216</v>
      </c>
      <c r="N326" s="17">
        <f t="shared" si="5"/>
        <v>0</v>
      </c>
      <c r="O326" s="17">
        <v>0</v>
      </c>
    </row>
    <row r="327" spans="1:15" x14ac:dyDescent="0.25">
      <c r="A327" t="s">
        <v>491</v>
      </c>
      <c r="B327">
        <v>1</v>
      </c>
      <c r="C327" t="s">
        <v>17</v>
      </c>
      <c r="D327" s="13">
        <f>IF(B327="N/A", 0, INDEX('Probability Tables'!$J$10:$J$12, MATCH(B327, 'Probability Tables'!$A$10:$A$12, 0)))</f>
        <v>-1.9190988916046565</v>
      </c>
      <c r="E327" s="13">
        <f>IF(C327="N/A", 0, INDEX('Probability Tables'!$J$18:$J$19, MATCH(C327, 'Probability Tables'!$A$18:$A$19, 0)))</f>
        <v>-1.9050155618886613</v>
      </c>
      <c r="F327" s="13">
        <f>'Probability Tables'!$E$3</f>
        <v>-0.48424598596127871</v>
      </c>
      <c r="G327" s="16">
        <f>SUM(D327:F327)</f>
        <v>-4.3083604394545967</v>
      </c>
      <c r="H327" s="14">
        <f>IF(B327="N/A", 0, INDEX('Probability Tables'!$K$10:$K$12, MATCH(B327, 'Probability Tables'!$A$10:$A$12, 0)))</f>
        <v>-0.92356349120323478</v>
      </c>
      <c r="I327" s="14">
        <f>IF(C327="N/A", 0, INDEX('Probability Tables'!$K$18:$K$19, MATCH(C327, 'Probability Tables'!$A$18:$A$19, 0)))</f>
        <v>-0.38532054201569693</v>
      </c>
      <c r="J327" s="14">
        <f>'Probability Tables'!$E$4</f>
        <v>-0.95753369040820424</v>
      </c>
      <c r="K327" s="16">
        <f>SUM(H327:J327)</f>
        <v>-2.2664177236271361</v>
      </c>
      <c r="L327" s="15">
        <f>EXP(G327)/(EXP(G327)+EXP(K327))*100</f>
        <v>11.486906021130352</v>
      </c>
      <c r="M327" s="15">
        <f>EXP(K327)/(EXP(K327)+EXP(G327))*100</f>
        <v>88.513093978869648</v>
      </c>
      <c r="N327" s="17">
        <f t="shared" si="5"/>
        <v>1</v>
      </c>
      <c r="O327" s="17">
        <v>1</v>
      </c>
    </row>
    <row r="328" spans="1:15" x14ac:dyDescent="0.25">
      <c r="A328" t="s">
        <v>493</v>
      </c>
      <c r="B328">
        <v>3</v>
      </c>
      <c r="C328" t="s">
        <v>13</v>
      </c>
      <c r="D328" s="13">
        <f>IF(B328="N/A", 0, INDEX('Probability Tables'!$J$10:$J$12, MATCH(B328, 'Probability Tables'!$A$10:$A$12, 0)))</f>
        <v>-0.39196962663327978</v>
      </c>
      <c r="E328" s="13">
        <f>IF(C328="N/A", 0, INDEX('Probability Tables'!$J$18:$J$19, MATCH(C328, 'Probability Tables'!$A$18:$A$19, 0)))</f>
        <v>-0.16113204070663512</v>
      </c>
      <c r="F328" s="13">
        <f>'Probability Tables'!$E$3</f>
        <v>-0.48424598596127871</v>
      </c>
      <c r="G328" s="16">
        <f>SUM(D328:F328)</f>
        <v>-1.0373476533011936</v>
      </c>
      <c r="H328" s="14">
        <f>IF(B328="N/A", 0, INDEX('Probability Tables'!$K$10:$K$12, MATCH(B328, 'Probability Tables'!$A$10:$A$12, 0)))</f>
        <v>-1.0560526742493137</v>
      </c>
      <c r="I328" s="14">
        <f>IF(C328="N/A", 0, INDEX('Probability Tables'!$K$18:$K$19, MATCH(C328, 'Probability Tables'!$A$18:$A$19, 0)))</f>
        <v>-1.140161291580982</v>
      </c>
      <c r="J328" s="14">
        <f>'Probability Tables'!$E$4</f>
        <v>-0.95753369040820424</v>
      </c>
      <c r="K328" s="16">
        <f>SUM(H328:J328)</f>
        <v>-3.1537476562385001</v>
      </c>
      <c r="L328" s="15">
        <f>EXP(G328)/(EXP(G328)+EXP(K328))*100</f>
        <v>89.248698327567837</v>
      </c>
      <c r="M328" s="15">
        <f>EXP(K328)/(EXP(K328)+EXP(G328))*100</f>
        <v>10.75130167243216</v>
      </c>
      <c r="N328" s="17">
        <f t="shared" si="5"/>
        <v>0</v>
      </c>
      <c r="O328" s="17">
        <v>0</v>
      </c>
    </row>
    <row r="329" spans="1:15" x14ac:dyDescent="0.25">
      <c r="A329" t="s">
        <v>494</v>
      </c>
      <c r="B329">
        <v>2</v>
      </c>
      <c r="C329" t="s">
        <v>17</v>
      </c>
      <c r="D329" s="13">
        <f>IF(B329="N/A", 0, INDEX('Probability Tables'!$J$10:$J$12, MATCH(B329, 'Probability Tables'!$A$10:$A$12, 0)))</f>
        <v>-1.7285805676065233</v>
      </c>
      <c r="E329" s="13">
        <f>IF(C329="N/A", 0, INDEX('Probability Tables'!$J$18:$J$19, MATCH(C329, 'Probability Tables'!$A$18:$A$19, 0)))</f>
        <v>-1.9050155618886613</v>
      </c>
      <c r="F329" s="13">
        <f>'Probability Tables'!$E$3</f>
        <v>-0.48424598596127871</v>
      </c>
      <c r="G329" s="16">
        <f>SUM(D329:F329)</f>
        <v>-4.1178421154564635</v>
      </c>
      <c r="H329" s="14">
        <f>IF(B329="N/A", 0, INDEX('Probability Tables'!$K$10:$K$12, MATCH(B329, 'Probability Tables'!$A$10:$A$12, 0)))</f>
        <v>-1.3662076025531533</v>
      </c>
      <c r="I329" s="14">
        <f>IF(C329="N/A", 0, INDEX('Probability Tables'!$K$18:$K$19, MATCH(C329, 'Probability Tables'!$A$18:$A$19, 0)))</f>
        <v>-0.38532054201569693</v>
      </c>
      <c r="J329" s="14">
        <f>'Probability Tables'!$E$4</f>
        <v>-0.95753369040820424</v>
      </c>
      <c r="K329" s="16">
        <f>SUM(H329:J329)</f>
        <v>-2.7090618349770543</v>
      </c>
      <c r="L329" s="15">
        <f>EXP(G329)/(EXP(G329)+EXP(K329))*100</f>
        <v>19.642650943541177</v>
      </c>
      <c r="M329" s="15">
        <f>EXP(K329)/(EXP(K329)+EXP(G329))*100</f>
        <v>80.357349056458816</v>
      </c>
      <c r="N329" s="17">
        <f t="shared" si="5"/>
        <v>1</v>
      </c>
      <c r="O329" s="17">
        <v>1</v>
      </c>
    </row>
    <row r="330" spans="1:15" x14ac:dyDescent="0.25">
      <c r="A330" t="s">
        <v>495</v>
      </c>
      <c r="B330">
        <v>3</v>
      </c>
      <c r="C330" t="s">
        <v>17</v>
      </c>
      <c r="D330" s="13">
        <f>IF(B330="N/A", 0, INDEX('Probability Tables'!$J$10:$J$12, MATCH(B330, 'Probability Tables'!$A$10:$A$12, 0)))</f>
        <v>-0.39196962663327978</v>
      </c>
      <c r="E330" s="13">
        <f>IF(C330="N/A", 0, INDEX('Probability Tables'!$J$18:$J$19, MATCH(C330, 'Probability Tables'!$A$18:$A$19, 0)))</f>
        <v>-1.9050155618886613</v>
      </c>
      <c r="F330" s="13">
        <f>'Probability Tables'!$E$3</f>
        <v>-0.48424598596127871</v>
      </c>
      <c r="G330" s="16">
        <f>SUM(D330:F330)</f>
        <v>-2.7812311744832199</v>
      </c>
      <c r="H330" s="14">
        <f>IF(B330="N/A", 0, INDEX('Probability Tables'!$K$10:$K$12, MATCH(B330, 'Probability Tables'!$A$10:$A$12, 0)))</f>
        <v>-1.0560526742493137</v>
      </c>
      <c r="I330" s="14">
        <f>IF(C330="N/A", 0, INDEX('Probability Tables'!$K$18:$K$19, MATCH(C330, 'Probability Tables'!$A$18:$A$19, 0)))</f>
        <v>-0.38532054201569693</v>
      </c>
      <c r="J330" s="14">
        <f>'Probability Tables'!$E$4</f>
        <v>-0.95753369040820424</v>
      </c>
      <c r="K330" s="16">
        <f>SUM(H330:J330)</f>
        <v>-2.3989069066732149</v>
      </c>
      <c r="L330" s="15">
        <f>EXP(G330)/(EXP(G330)+EXP(K330))*100</f>
        <v>40.556643446944641</v>
      </c>
      <c r="M330" s="15">
        <f>EXP(K330)/(EXP(K330)+EXP(G330))*100</f>
        <v>59.443356553055359</v>
      </c>
      <c r="N330" s="17">
        <f t="shared" si="5"/>
        <v>1</v>
      </c>
      <c r="O330" s="17">
        <v>1</v>
      </c>
    </row>
    <row r="331" spans="1:15" x14ac:dyDescent="0.25">
      <c r="A331" t="s">
        <v>496</v>
      </c>
      <c r="B331">
        <v>1</v>
      </c>
      <c r="C331" t="s">
        <v>17</v>
      </c>
      <c r="D331" s="13">
        <f>IF(B331="N/A", 0, INDEX('Probability Tables'!$J$10:$J$12, MATCH(B331, 'Probability Tables'!$A$10:$A$12, 0)))</f>
        <v>-1.9190988916046565</v>
      </c>
      <c r="E331" s="13">
        <f>IF(C331="N/A", 0, INDEX('Probability Tables'!$J$18:$J$19, MATCH(C331, 'Probability Tables'!$A$18:$A$19, 0)))</f>
        <v>-1.9050155618886613</v>
      </c>
      <c r="F331" s="13">
        <f>'Probability Tables'!$E$3</f>
        <v>-0.48424598596127871</v>
      </c>
      <c r="G331" s="16">
        <f>SUM(D331:F331)</f>
        <v>-4.3083604394545967</v>
      </c>
      <c r="H331" s="14">
        <f>IF(B331="N/A", 0, INDEX('Probability Tables'!$K$10:$K$12, MATCH(B331, 'Probability Tables'!$A$10:$A$12, 0)))</f>
        <v>-0.92356349120323478</v>
      </c>
      <c r="I331" s="14">
        <f>IF(C331="N/A", 0, INDEX('Probability Tables'!$K$18:$K$19, MATCH(C331, 'Probability Tables'!$A$18:$A$19, 0)))</f>
        <v>-0.38532054201569693</v>
      </c>
      <c r="J331" s="14">
        <f>'Probability Tables'!$E$4</f>
        <v>-0.95753369040820424</v>
      </c>
      <c r="K331" s="16">
        <f>SUM(H331:J331)</f>
        <v>-2.2664177236271361</v>
      </c>
      <c r="L331" s="15">
        <f>EXP(G331)/(EXP(G331)+EXP(K331))*100</f>
        <v>11.486906021130352</v>
      </c>
      <c r="M331" s="15">
        <f>EXP(K331)/(EXP(K331)+EXP(G331))*100</f>
        <v>88.513093978869648</v>
      </c>
      <c r="N331" s="17">
        <f t="shared" si="5"/>
        <v>1</v>
      </c>
      <c r="O331" s="17">
        <v>1</v>
      </c>
    </row>
    <row r="332" spans="1:15" x14ac:dyDescent="0.25">
      <c r="A332" t="s">
        <v>498</v>
      </c>
      <c r="B332">
        <v>3</v>
      </c>
      <c r="C332" t="s">
        <v>17</v>
      </c>
      <c r="D332" s="13">
        <f>IF(B332="N/A", 0, INDEX('Probability Tables'!$J$10:$J$12, MATCH(B332, 'Probability Tables'!$A$10:$A$12, 0)))</f>
        <v>-0.39196962663327978</v>
      </c>
      <c r="E332" s="13">
        <f>IF(C332="N/A", 0, INDEX('Probability Tables'!$J$18:$J$19, MATCH(C332, 'Probability Tables'!$A$18:$A$19, 0)))</f>
        <v>-1.9050155618886613</v>
      </c>
      <c r="F332" s="13">
        <f>'Probability Tables'!$E$3</f>
        <v>-0.48424598596127871</v>
      </c>
      <c r="G332" s="16">
        <f>SUM(D332:F332)</f>
        <v>-2.7812311744832199</v>
      </c>
      <c r="H332" s="14">
        <f>IF(B332="N/A", 0, INDEX('Probability Tables'!$K$10:$K$12, MATCH(B332, 'Probability Tables'!$A$10:$A$12, 0)))</f>
        <v>-1.0560526742493137</v>
      </c>
      <c r="I332" s="14">
        <f>IF(C332="N/A", 0, INDEX('Probability Tables'!$K$18:$K$19, MATCH(C332, 'Probability Tables'!$A$18:$A$19, 0)))</f>
        <v>-0.38532054201569693</v>
      </c>
      <c r="J332" s="14">
        <f>'Probability Tables'!$E$4</f>
        <v>-0.95753369040820424</v>
      </c>
      <c r="K332" s="16">
        <f>SUM(H332:J332)</f>
        <v>-2.3989069066732149</v>
      </c>
      <c r="L332" s="15">
        <f>EXP(G332)/(EXP(G332)+EXP(K332))*100</f>
        <v>40.556643446944641</v>
      </c>
      <c r="M332" s="15">
        <f>EXP(K332)/(EXP(K332)+EXP(G332))*100</f>
        <v>59.443356553055359</v>
      </c>
      <c r="N332" s="17">
        <f t="shared" si="5"/>
        <v>1</v>
      </c>
      <c r="O332" s="17">
        <v>1</v>
      </c>
    </row>
    <row r="333" spans="1:15" x14ac:dyDescent="0.25">
      <c r="A333" t="s">
        <v>499</v>
      </c>
      <c r="B333">
        <v>1</v>
      </c>
      <c r="C333" t="s">
        <v>13</v>
      </c>
      <c r="D333" s="13">
        <f>IF(B333="N/A", 0, INDEX('Probability Tables'!$J$10:$J$12, MATCH(B333, 'Probability Tables'!$A$10:$A$12, 0)))</f>
        <v>-1.9190988916046565</v>
      </c>
      <c r="E333" s="13">
        <f>IF(C333="N/A", 0, INDEX('Probability Tables'!$J$18:$J$19, MATCH(C333, 'Probability Tables'!$A$18:$A$19, 0)))</f>
        <v>-0.16113204070663512</v>
      </c>
      <c r="F333" s="13">
        <f>'Probability Tables'!$E$3</f>
        <v>-0.48424598596127871</v>
      </c>
      <c r="G333" s="16">
        <f>SUM(D333:F333)</f>
        <v>-2.5644769182725704</v>
      </c>
      <c r="H333" s="14">
        <f>IF(B333="N/A", 0, INDEX('Probability Tables'!$K$10:$K$12, MATCH(B333, 'Probability Tables'!$A$10:$A$12, 0)))</f>
        <v>-0.92356349120323478</v>
      </c>
      <c r="I333" s="14">
        <f>IF(C333="N/A", 0, INDEX('Probability Tables'!$K$18:$K$19, MATCH(C333, 'Probability Tables'!$A$18:$A$19, 0)))</f>
        <v>-1.140161291580982</v>
      </c>
      <c r="J333" s="14">
        <f>'Probability Tables'!$E$4</f>
        <v>-0.95753369040820424</v>
      </c>
      <c r="K333" s="16">
        <f>SUM(H333:J333)</f>
        <v>-3.0212584731924208</v>
      </c>
      <c r="L333" s="15">
        <f>EXP(G333)/(EXP(G333)+EXP(K333))*100</f>
        <v>61.22503943554608</v>
      </c>
      <c r="M333" s="15">
        <f>EXP(K333)/(EXP(K333)+EXP(G333))*100</f>
        <v>38.77496056445392</v>
      </c>
      <c r="N333" s="17">
        <f t="shared" si="5"/>
        <v>0</v>
      </c>
      <c r="O333" s="17">
        <v>0</v>
      </c>
    </row>
    <row r="334" spans="1:15" x14ac:dyDescent="0.25">
      <c r="A334" t="s">
        <v>501</v>
      </c>
      <c r="B334">
        <v>1</v>
      </c>
      <c r="C334" t="s">
        <v>13</v>
      </c>
      <c r="D334" s="13">
        <f>IF(B334="N/A", 0, INDEX('Probability Tables'!$J$10:$J$12, MATCH(B334, 'Probability Tables'!$A$10:$A$12, 0)))</f>
        <v>-1.9190988916046565</v>
      </c>
      <c r="E334" s="13">
        <f>IF(C334="N/A", 0, INDEX('Probability Tables'!$J$18:$J$19, MATCH(C334, 'Probability Tables'!$A$18:$A$19, 0)))</f>
        <v>-0.16113204070663512</v>
      </c>
      <c r="F334" s="13">
        <f>'Probability Tables'!$E$3</f>
        <v>-0.48424598596127871</v>
      </c>
      <c r="G334" s="16">
        <f>SUM(D334:F334)</f>
        <v>-2.5644769182725704</v>
      </c>
      <c r="H334" s="14">
        <f>IF(B334="N/A", 0, INDEX('Probability Tables'!$K$10:$K$12, MATCH(B334, 'Probability Tables'!$A$10:$A$12, 0)))</f>
        <v>-0.92356349120323478</v>
      </c>
      <c r="I334" s="14">
        <f>IF(C334="N/A", 0, INDEX('Probability Tables'!$K$18:$K$19, MATCH(C334, 'Probability Tables'!$A$18:$A$19, 0)))</f>
        <v>-1.140161291580982</v>
      </c>
      <c r="J334" s="14">
        <f>'Probability Tables'!$E$4</f>
        <v>-0.95753369040820424</v>
      </c>
      <c r="K334" s="16">
        <f>SUM(H334:J334)</f>
        <v>-3.0212584731924208</v>
      </c>
      <c r="L334" s="15">
        <f>EXP(G334)/(EXP(G334)+EXP(K334))*100</f>
        <v>61.22503943554608</v>
      </c>
      <c r="M334" s="15">
        <f>EXP(K334)/(EXP(K334)+EXP(G334))*100</f>
        <v>38.77496056445392</v>
      </c>
      <c r="N334" s="17">
        <f t="shared" si="5"/>
        <v>0</v>
      </c>
      <c r="O334" s="17">
        <v>0</v>
      </c>
    </row>
    <row r="335" spans="1:15" x14ac:dyDescent="0.25">
      <c r="A335" t="s">
        <v>503</v>
      </c>
      <c r="B335">
        <v>3</v>
      </c>
      <c r="C335" t="s">
        <v>13</v>
      </c>
      <c r="D335" s="13">
        <f>IF(B335="N/A", 0, INDEX('Probability Tables'!$J$10:$J$12, MATCH(B335, 'Probability Tables'!$A$10:$A$12, 0)))</f>
        <v>-0.39196962663327978</v>
      </c>
      <c r="E335" s="13">
        <f>IF(C335="N/A", 0, INDEX('Probability Tables'!$J$18:$J$19, MATCH(C335, 'Probability Tables'!$A$18:$A$19, 0)))</f>
        <v>-0.16113204070663512</v>
      </c>
      <c r="F335" s="13">
        <f>'Probability Tables'!$E$3</f>
        <v>-0.48424598596127871</v>
      </c>
      <c r="G335" s="16">
        <f>SUM(D335:F335)</f>
        <v>-1.0373476533011936</v>
      </c>
      <c r="H335" s="14">
        <f>IF(B335="N/A", 0, INDEX('Probability Tables'!$K$10:$K$12, MATCH(B335, 'Probability Tables'!$A$10:$A$12, 0)))</f>
        <v>-1.0560526742493137</v>
      </c>
      <c r="I335" s="14">
        <f>IF(C335="N/A", 0, INDEX('Probability Tables'!$K$18:$K$19, MATCH(C335, 'Probability Tables'!$A$18:$A$19, 0)))</f>
        <v>-1.140161291580982</v>
      </c>
      <c r="J335" s="14">
        <f>'Probability Tables'!$E$4</f>
        <v>-0.95753369040820424</v>
      </c>
      <c r="K335" s="16">
        <f>SUM(H335:J335)</f>
        <v>-3.1537476562385001</v>
      </c>
      <c r="L335" s="15">
        <f>EXP(G335)/(EXP(G335)+EXP(K335))*100</f>
        <v>89.248698327567837</v>
      </c>
      <c r="M335" s="15">
        <f>EXP(K335)/(EXP(K335)+EXP(G335))*100</f>
        <v>10.75130167243216</v>
      </c>
      <c r="N335" s="17">
        <f t="shared" si="5"/>
        <v>0</v>
      </c>
      <c r="O335" s="17">
        <v>0</v>
      </c>
    </row>
    <row r="336" spans="1:15" x14ac:dyDescent="0.25">
      <c r="A336" t="s">
        <v>504</v>
      </c>
      <c r="B336">
        <v>1</v>
      </c>
      <c r="C336" t="s">
        <v>17</v>
      </c>
      <c r="D336" s="13">
        <f>IF(B336="N/A", 0, INDEX('Probability Tables'!$J$10:$J$12, MATCH(B336, 'Probability Tables'!$A$10:$A$12, 0)))</f>
        <v>-1.9190988916046565</v>
      </c>
      <c r="E336" s="13">
        <f>IF(C336="N/A", 0, INDEX('Probability Tables'!$J$18:$J$19, MATCH(C336, 'Probability Tables'!$A$18:$A$19, 0)))</f>
        <v>-1.9050155618886613</v>
      </c>
      <c r="F336" s="13">
        <f>'Probability Tables'!$E$3</f>
        <v>-0.48424598596127871</v>
      </c>
      <c r="G336" s="16">
        <f>SUM(D336:F336)</f>
        <v>-4.3083604394545967</v>
      </c>
      <c r="H336" s="14">
        <f>IF(B336="N/A", 0, INDEX('Probability Tables'!$K$10:$K$12, MATCH(B336, 'Probability Tables'!$A$10:$A$12, 0)))</f>
        <v>-0.92356349120323478</v>
      </c>
      <c r="I336" s="14">
        <f>IF(C336="N/A", 0, INDEX('Probability Tables'!$K$18:$K$19, MATCH(C336, 'Probability Tables'!$A$18:$A$19, 0)))</f>
        <v>-0.38532054201569693</v>
      </c>
      <c r="J336" s="14">
        <f>'Probability Tables'!$E$4</f>
        <v>-0.95753369040820424</v>
      </c>
      <c r="K336" s="16">
        <f>SUM(H336:J336)</f>
        <v>-2.2664177236271361</v>
      </c>
      <c r="L336" s="15">
        <f>EXP(G336)/(EXP(G336)+EXP(K336))*100</f>
        <v>11.486906021130352</v>
      </c>
      <c r="M336" s="15">
        <f>EXP(K336)/(EXP(K336)+EXP(G336))*100</f>
        <v>88.513093978869648</v>
      </c>
      <c r="N336" s="17">
        <f t="shared" si="5"/>
        <v>1</v>
      </c>
      <c r="O336" s="17">
        <v>1</v>
      </c>
    </row>
    <row r="337" spans="1:15" x14ac:dyDescent="0.25">
      <c r="A337" t="s">
        <v>506</v>
      </c>
      <c r="B337">
        <v>3</v>
      </c>
      <c r="C337" t="s">
        <v>13</v>
      </c>
      <c r="D337" s="13">
        <f>IF(B337="N/A", 0, INDEX('Probability Tables'!$J$10:$J$12, MATCH(B337, 'Probability Tables'!$A$10:$A$12, 0)))</f>
        <v>-0.39196962663327978</v>
      </c>
      <c r="E337" s="13">
        <f>IF(C337="N/A", 0, INDEX('Probability Tables'!$J$18:$J$19, MATCH(C337, 'Probability Tables'!$A$18:$A$19, 0)))</f>
        <v>-0.16113204070663512</v>
      </c>
      <c r="F337" s="13">
        <f>'Probability Tables'!$E$3</f>
        <v>-0.48424598596127871</v>
      </c>
      <c r="G337" s="16">
        <f>SUM(D337:F337)</f>
        <v>-1.0373476533011936</v>
      </c>
      <c r="H337" s="14">
        <f>IF(B337="N/A", 0, INDEX('Probability Tables'!$K$10:$K$12, MATCH(B337, 'Probability Tables'!$A$10:$A$12, 0)))</f>
        <v>-1.0560526742493137</v>
      </c>
      <c r="I337" s="14">
        <f>IF(C337="N/A", 0, INDEX('Probability Tables'!$K$18:$K$19, MATCH(C337, 'Probability Tables'!$A$18:$A$19, 0)))</f>
        <v>-1.140161291580982</v>
      </c>
      <c r="J337" s="14">
        <f>'Probability Tables'!$E$4</f>
        <v>-0.95753369040820424</v>
      </c>
      <c r="K337" s="16">
        <f>SUM(H337:J337)</f>
        <v>-3.1537476562385001</v>
      </c>
      <c r="L337" s="15">
        <f>EXP(G337)/(EXP(G337)+EXP(K337))*100</f>
        <v>89.248698327567837</v>
      </c>
      <c r="M337" s="15">
        <f>EXP(K337)/(EXP(K337)+EXP(G337))*100</f>
        <v>10.75130167243216</v>
      </c>
      <c r="N337" s="17">
        <f t="shared" si="5"/>
        <v>0</v>
      </c>
      <c r="O337" s="17">
        <v>0</v>
      </c>
    </row>
    <row r="338" spans="1:15" x14ac:dyDescent="0.25">
      <c r="A338" t="s">
        <v>507</v>
      </c>
      <c r="B338">
        <v>1</v>
      </c>
      <c r="C338" t="s">
        <v>13</v>
      </c>
      <c r="D338" s="13">
        <f>IF(B338="N/A", 0, INDEX('Probability Tables'!$J$10:$J$12, MATCH(B338, 'Probability Tables'!$A$10:$A$12, 0)))</f>
        <v>-1.9190988916046565</v>
      </c>
      <c r="E338" s="13">
        <f>IF(C338="N/A", 0, INDEX('Probability Tables'!$J$18:$J$19, MATCH(C338, 'Probability Tables'!$A$18:$A$19, 0)))</f>
        <v>-0.16113204070663512</v>
      </c>
      <c r="F338" s="13">
        <f>'Probability Tables'!$E$3</f>
        <v>-0.48424598596127871</v>
      </c>
      <c r="G338" s="16">
        <f>SUM(D338:F338)</f>
        <v>-2.5644769182725704</v>
      </c>
      <c r="H338" s="14">
        <f>IF(B338="N/A", 0, INDEX('Probability Tables'!$K$10:$K$12, MATCH(B338, 'Probability Tables'!$A$10:$A$12, 0)))</f>
        <v>-0.92356349120323478</v>
      </c>
      <c r="I338" s="14">
        <f>IF(C338="N/A", 0, INDEX('Probability Tables'!$K$18:$K$19, MATCH(C338, 'Probability Tables'!$A$18:$A$19, 0)))</f>
        <v>-1.140161291580982</v>
      </c>
      <c r="J338" s="14">
        <f>'Probability Tables'!$E$4</f>
        <v>-0.95753369040820424</v>
      </c>
      <c r="K338" s="16">
        <f>SUM(H338:J338)</f>
        <v>-3.0212584731924208</v>
      </c>
      <c r="L338" s="15">
        <f>EXP(G338)/(EXP(G338)+EXP(K338))*100</f>
        <v>61.22503943554608</v>
      </c>
      <c r="M338" s="15">
        <f>EXP(K338)/(EXP(K338)+EXP(G338))*100</f>
        <v>38.77496056445392</v>
      </c>
      <c r="N338" s="17">
        <f t="shared" si="5"/>
        <v>0</v>
      </c>
      <c r="O338" s="17">
        <v>0</v>
      </c>
    </row>
    <row r="339" spans="1:15" x14ac:dyDescent="0.25">
      <c r="A339" t="s">
        <v>508</v>
      </c>
      <c r="B339">
        <v>1</v>
      </c>
      <c r="C339" t="s">
        <v>17</v>
      </c>
      <c r="D339" s="13">
        <f>IF(B339="N/A", 0, INDEX('Probability Tables'!$J$10:$J$12, MATCH(B339, 'Probability Tables'!$A$10:$A$12, 0)))</f>
        <v>-1.9190988916046565</v>
      </c>
      <c r="E339" s="13">
        <f>IF(C339="N/A", 0, INDEX('Probability Tables'!$J$18:$J$19, MATCH(C339, 'Probability Tables'!$A$18:$A$19, 0)))</f>
        <v>-1.9050155618886613</v>
      </c>
      <c r="F339" s="13">
        <f>'Probability Tables'!$E$3</f>
        <v>-0.48424598596127871</v>
      </c>
      <c r="G339" s="16">
        <f>SUM(D339:F339)</f>
        <v>-4.3083604394545967</v>
      </c>
      <c r="H339" s="14">
        <f>IF(B339="N/A", 0, INDEX('Probability Tables'!$K$10:$K$12, MATCH(B339, 'Probability Tables'!$A$10:$A$12, 0)))</f>
        <v>-0.92356349120323478</v>
      </c>
      <c r="I339" s="14">
        <f>IF(C339="N/A", 0, INDEX('Probability Tables'!$K$18:$K$19, MATCH(C339, 'Probability Tables'!$A$18:$A$19, 0)))</f>
        <v>-0.38532054201569693</v>
      </c>
      <c r="J339" s="14">
        <f>'Probability Tables'!$E$4</f>
        <v>-0.95753369040820424</v>
      </c>
      <c r="K339" s="16">
        <f>SUM(H339:J339)</f>
        <v>-2.2664177236271361</v>
      </c>
      <c r="L339" s="15">
        <f>EXP(G339)/(EXP(G339)+EXP(K339))*100</f>
        <v>11.486906021130352</v>
      </c>
      <c r="M339" s="15">
        <f>EXP(K339)/(EXP(K339)+EXP(G339))*100</f>
        <v>88.513093978869648</v>
      </c>
      <c r="N339" s="17">
        <f t="shared" si="5"/>
        <v>1</v>
      </c>
      <c r="O339" s="17">
        <v>1</v>
      </c>
    </row>
    <row r="340" spans="1:15" x14ac:dyDescent="0.25">
      <c r="A340" t="s">
        <v>510</v>
      </c>
      <c r="B340">
        <v>3</v>
      </c>
      <c r="C340" t="s">
        <v>13</v>
      </c>
      <c r="D340" s="13">
        <f>IF(B340="N/A", 0, INDEX('Probability Tables'!$J$10:$J$12, MATCH(B340, 'Probability Tables'!$A$10:$A$12, 0)))</f>
        <v>-0.39196962663327978</v>
      </c>
      <c r="E340" s="13">
        <f>IF(C340="N/A", 0, INDEX('Probability Tables'!$J$18:$J$19, MATCH(C340, 'Probability Tables'!$A$18:$A$19, 0)))</f>
        <v>-0.16113204070663512</v>
      </c>
      <c r="F340" s="13">
        <f>'Probability Tables'!$E$3</f>
        <v>-0.48424598596127871</v>
      </c>
      <c r="G340" s="16">
        <f>SUM(D340:F340)</f>
        <v>-1.0373476533011936</v>
      </c>
      <c r="H340" s="14">
        <f>IF(B340="N/A", 0, INDEX('Probability Tables'!$K$10:$K$12, MATCH(B340, 'Probability Tables'!$A$10:$A$12, 0)))</f>
        <v>-1.0560526742493137</v>
      </c>
      <c r="I340" s="14">
        <f>IF(C340="N/A", 0, INDEX('Probability Tables'!$K$18:$K$19, MATCH(C340, 'Probability Tables'!$A$18:$A$19, 0)))</f>
        <v>-1.140161291580982</v>
      </c>
      <c r="J340" s="14">
        <f>'Probability Tables'!$E$4</f>
        <v>-0.95753369040820424</v>
      </c>
      <c r="K340" s="16">
        <f>SUM(H340:J340)</f>
        <v>-3.1537476562385001</v>
      </c>
      <c r="L340" s="15">
        <f>EXP(G340)/(EXP(G340)+EXP(K340))*100</f>
        <v>89.248698327567837</v>
      </c>
      <c r="M340" s="15">
        <f>EXP(K340)/(EXP(K340)+EXP(G340))*100</f>
        <v>10.75130167243216</v>
      </c>
      <c r="N340" s="17">
        <f t="shared" si="5"/>
        <v>0</v>
      </c>
      <c r="O340" s="17">
        <v>1</v>
      </c>
    </row>
    <row r="341" spans="1:15" x14ac:dyDescent="0.25">
      <c r="A341" t="s">
        <v>511</v>
      </c>
      <c r="B341">
        <v>1</v>
      </c>
      <c r="C341" t="s">
        <v>13</v>
      </c>
      <c r="D341" s="13">
        <f>IF(B341="N/A", 0, INDEX('Probability Tables'!$J$10:$J$12, MATCH(B341, 'Probability Tables'!$A$10:$A$12, 0)))</f>
        <v>-1.9190988916046565</v>
      </c>
      <c r="E341" s="13">
        <f>IF(C341="N/A", 0, INDEX('Probability Tables'!$J$18:$J$19, MATCH(C341, 'Probability Tables'!$A$18:$A$19, 0)))</f>
        <v>-0.16113204070663512</v>
      </c>
      <c r="F341" s="13">
        <f>'Probability Tables'!$E$3</f>
        <v>-0.48424598596127871</v>
      </c>
      <c r="G341" s="16">
        <f>SUM(D341:F341)</f>
        <v>-2.5644769182725704</v>
      </c>
      <c r="H341" s="14">
        <f>IF(B341="N/A", 0, INDEX('Probability Tables'!$K$10:$K$12, MATCH(B341, 'Probability Tables'!$A$10:$A$12, 0)))</f>
        <v>-0.92356349120323478</v>
      </c>
      <c r="I341" s="14">
        <f>IF(C341="N/A", 0, INDEX('Probability Tables'!$K$18:$K$19, MATCH(C341, 'Probability Tables'!$A$18:$A$19, 0)))</f>
        <v>-1.140161291580982</v>
      </c>
      <c r="J341" s="14">
        <f>'Probability Tables'!$E$4</f>
        <v>-0.95753369040820424</v>
      </c>
      <c r="K341" s="16">
        <f>SUM(H341:J341)</f>
        <v>-3.0212584731924208</v>
      </c>
      <c r="L341" s="15">
        <f>EXP(G341)/(EXP(G341)+EXP(K341))*100</f>
        <v>61.22503943554608</v>
      </c>
      <c r="M341" s="15">
        <f>EXP(K341)/(EXP(K341)+EXP(G341))*100</f>
        <v>38.77496056445392</v>
      </c>
      <c r="N341" s="17">
        <f t="shared" si="5"/>
        <v>0</v>
      </c>
      <c r="O341" s="17">
        <v>0</v>
      </c>
    </row>
    <row r="342" spans="1:15" x14ac:dyDescent="0.25">
      <c r="A342" t="s">
        <v>513</v>
      </c>
      <c r="B342">
        <v>2</v>
      </c>
      <c r="C342" t="s">
        <v>13</v>
      </c>
      <c r="D342" s="13">
        <f>IF(B342="N/A", 0, INDEX('Probability Tables'!$J$10:$J$12, MATCH(B342, 'Probability Tables'!$A$10:$A$12, 0)))</f>
        <v>-1.7285805676065233</v>
      </c>
      <c r="E342" s="13">
        <f>IF(C342="N/A", 0, INDEX('Probability Tables'!$J$18:$J$19, MATCH(C342, 'Probability Tables'!$A$18:$A$19, 0)))</f>
        <v>-0.16113204070663512</v>
      </c>
      <c r="F342" s="13">
        <f>'Probability Tables'!$E$3</f>
        <v>-0.48424598596127871</v>
      </c>
      <c r="G342" s="16">
        <f>SUM(D342:F342)</f>
        <v>-2.3739585942744372</v>
      </c>
      <c r="H342" s="14">
        <f>IF(B342="N/A", 0, INDEX('Probability Tables'!$K$10:$K$12, MATCH(B342, 'Probability Tables'!$A$10:$A$12, 0)))</f>
        <v>-1.3662076025531533</v>
      </c>
      <c r="I342" s="14">
        <f>IF(C342="N/A", 0, INDEX('Probability Tables'!$K$18:$K$19, MATCH(C342, 'Probability Tables'!$A$18:$A$19, 0)))</f>
        <v>-1.140161291580982</v>
      </c>
      <c r="J342" s="14">
        <f>'Probability Tables'!$E$4</f>
        <v>-0.95753369040820424</v>
      </c>
      <c r="K342" s="16">
        <f>SUM(H342:J342)</f>
        <v>-3.4639025845423395</v>
      </c>
      <c r="L342" s="15">
        <f>EXP(G342)/(EXP(G342)+EXP(K342))*100</f>
        <v>74.837117446257906</v>
      </c>
      <c r="M342" s="15">
        <f>EXP(K342)/(EXP(K342)+EXP(G342))*100</f>
        <v>25.162882553742101</v>
      </c>
      <c r="N342" s="17">
        <f t="shared" si="5"/>
        <v>0</v>
      </c>
      <c r="O342" s="17">
        <v>1</v>
      </c>
    </row>
    <row r="343" spans="1:15" x14ac:dyDescent="0.25">
      <c r="A343" t="s">
        <v>514</v>
      </c>
      <c r="B343">
        <v>1</v>
      </c>
      <c r="C343" t="s">
        <v>17</v>
      </c>
      <c r="D343" s="13">
        <f>IF(B343="N/A", 0, INDEX('Probability Tables'!$J$10:$J$12, MATCH(B343, 'Probability Tables'!$A$10:$A$12, 0)))</f>
        <v>-1.9190988916046565</v>
      </c>
      <c r="E343" s="13">
        <f>IF(C343="N/A", 0, INDEX('Probability Tables'!$J$18:$J$19, MATCH(C343, 'Probability Tables'!$A$18:$A$19, 0)))</f>
        <v>-1.9050155618886613</v>
      </c>
      <c r="F343" s="13">
        <f>'Probability Tables'!$E$3</f>
        <v>-0.48424598596127871</v>
      </c>
      <c r="G343" s="16">
        <f>SUM(D343:F343)</f>
        <v>-4.3083604394545967</v>
      </c>
      <c r="H343" s="14">
        <f>IF(B343="N/A", 0, INDEX('Probability Tables'!$K$10:$K$12, MATCH(B343, 'Probability Tables'!$A$10:$A$12, 0)))</f>
        <v>-0.92356349120323478</v>
      </c>
      <c r="I343" s="14">
        <f>IF(C343="N/A", 0, INDEX('Probability Tables'!$K$18:$K$19, MATCH(C343, 'Probability Tables'!$A$18:$A$19, 0)))</f>
        <v>-0.38532054201569693</v>
      </c>
      <c r="J343" s="14">
        <f>'Probability Tables'!$E$4</f>
        <v>-0.95753369040820424</v>
      </c>
      <c r="K343" s="16">
        <f>SUM(H343:J343)</f>
        <v>-2.2664177236271361</v>
      </c>
      <c r="L343" s="15">
        <f>EXP(G343)/(EXP(G343)+EXP(K343))*100</f>
        <v>11.486906021130352</v>
      </c>
      <c r="M343" s="15">
        <f>EXP(K343)/(EXP(K343)+EXP(G343))*100</f>
        <v>88.513093978869648</v>
      </c>
      <c r="N343" s="17">
        <f t="shared" si="5"/>
        <v>1</v>
      </c>
      <c r="O343" s="17">
        <v>1</v>
      </c>
    </row>
    <row r="344" spans="1:15" x14ac:dyDescent="0.25">
      <c r="A344" t="s">
        <v>515</v>
      </c>
      <c r="B344">
        <v>2</v>
      </c>
      <c r="C344" t="s">
        <v>13</v>
      </c>
      <c r="D344" s="13">
        <f>IF(B344="N/A", 0, INDEX('Probability Tables'!$J$10:$J$12, MATCH(B344, 'Probability Tables'!$A$10:$A$12, 0)))</f>
        <v>-1.7285805676065233</v>
      </c>
      <c r="E344" s="13">
        <f>IF(C344="N/A", 0, INDEX('Probability Tables'!$J$18:$J$19, MATCH(C344, 'Probability Tables'!$A$18:$A$19, 0)))</f>
        <v>-0.16113204070663512</v>
      </c>
      <c r="F344" s="13">
        <f>'Probability Tables'!$E$3</f>
        <v>-0.48424598596127871</v>
      </c>
      <c r="G344" s="16">
        <f>SUM(D344:F344)</f>
        <v>-2.3739585942744372</v>
      </c>
      <c r="H344" s="14">
        <f>IF(B344="N/A", 0, INDEX('Probability Tables'!$K$10:$K$12, MATCH(B344, 'Probability Tables'!$A$10:$A$12, 0)))</f>
        <v>-1.3662076025531533</v>
      </c>
      <c r="I344" s="14">
        <f>IF(C344="N/A", 0, INDEX('Probability Tables'!$K$18:$K$19, MATCH(C344, 'Probability Tables'!$A$18:$A$19, 0)))</f>
        <v>-1.140161291580982</v>
      </c>
      <c r="J344" s="14">
        <f>'Probability Tables'!$E$4</f>
        <v>-0.95753369040820424</v>
      </c>
      <c r="K344" s="16">
        <f>SUM(H344:J344)</f>
        <v>-3.4639025845423395</v>
      </c>
      <c r="L344" s="15">
        <f>EXP(G344)/(EXP(G344)+EXP(K344))*100</f>
        <v>74.837117446257906</v>
      </c>
      <c r="M344" s="15">
        <f>EXP(K344)/(EXP(K344)+EXP(G344))*100</f>
        <v>25.162882553742101</v>
      </c>
      <c r="N344" s="17">
        <f t="shared" si="5"/>
        <v>0</v>
      </c>
      <c r="O344" s="17">
        <v>0</v>
      </c>
    </row>
    <row r="345" spans="1:15" x14ac:dyDescent="0.25">
      <c r="A345" t="s">
        <v>516</v>
      </c>
      <c r="B345">
        <v>2</v>
      </c>
      <c r="C345" t="s">
        <v>13</v>
      </c>
      <c r="D345" s="13">
        <f>IF(B345="N/A", 0, INDEX('Probability Tables'!$J$10:$J$12, MATCH(B345, 'Probability Tables'!$A$10:$A$12, 0)))</f>
        <v>-1.7285805676065233</v>
      </c>
      <c r="E345" s="13">
        <f>IF(C345="N/A", 0, INDEX('Probability Tables'!$J$18:$J$19, MATCH(C345, 'Probability Tables'!$A$18:$A$19, 0)))</f>
        <v>-0.16113204070663512</v>
      </c>
      <c r="F345" s="13">
        <f>'Probability Tables'!$E$3</f>
        <v>-0.48424598596127871</v>
      </c>
      <c r="G345" s="16">
        <f>SUM(D345:F345)</f>
        <v>-2.3739585942744372</v>
      </c>
      <c r="H345" s="14">
        <f>IF(B345="N/A", 0, INDEX('Probability Tables'!$K$10:$K$12, MATCH(B345, 'Probability Tables'!$A$10:$A$12, 0)))</f>
        <v>-1.3662076025531533</v>
      </c>
      <c r="I345" s="14">
        <f>IF(C345="N/A", 0, INDEX('Probability Tables'!$K$18:$K$19, MATCH(C345, 'Probability Tables'!$A$18:$A$19, 0)))</f>
        <v>-1.140161291580982</v>
      </c>
      <c r="J345" s="14">
        <f>'Probability Tables'!$E$4</f>
        <v>-0.95753369040820424</v>
      </c>
      <c r="K345" s="16">
        <f>SUM(H345:J345)</f>
        <v>-3.4639025845423395</v>
      </c>
      <c r="L345" s="15">
        <f>EXP(G345)/(EXP(G345)+EXP(K345))*100</f>
        <v>74.837117446257906</v>
      </c>
      <c r="M345" s="15">
        <f>EXP(K345)/(EXP(K345)+EXP(G345))*100</f>
        <v>25.162882553742101</v>
      </c>
      <c r="N345" s="17">
        <f t="shared" si="5"/>
        <v>0</v>
      </c>
      <c r="O345" s="17">
        <v>0</v>
      </c>
    </row>
    <row r="346" spans="1:15" x14ac:dyDescent="0.25">
      <c r="A346" t="s">
        <v>517</v>
      </c>
      <c r="B346">
        <v>2</v>
      </c>
      <c r="C346" t="s">
        <v>13</v>
      </c>
      <c r="D346" s="13">
        <f>IF(B346="N/A", 0, INDEX('Probability Tables'!$J$10:$J$12, MATCH(B346, 'Probability Tables'!$A$10:$A$12, 0)))</f>
        <v>-1.7285805676065233</v>
      </c>
      <c r="E346" s="13">
        <f>IF(C346="N/A", 0, INDEX('Probability Tables'!$J$18:$J$19, MATCH(C346, 'Probability Tables'!$A$18:$A$19, 0)))</f>
        <v>-0.16113204070663512</v>
      </c>
      <c r="F346" s="13">
        <f>'Probability Tables'!$E$3</f>
        <v>-0.48424598596127871</v>
      </c>
      <c r="G346" s="16">
        <f>SUM(D346:F346)</f>
        <v>-2.3739585942744372</v>
      </c>
      <c r="H346" s="14">
        <f>IF(B346="N/A", 0, INDEX('Probability Tables'!$K$10:$K$12, MATCH(B346, 'Probability Tables'!$A$10:$A$12, 0)))</f>
        <v>-1.3662076025531533</v>
      </c>
      <c r="I346" s="14">
        <f>IF(C346="N/A", 0, INDEX('Probability Tables'!$K$18:$K$19, MATCH(C346, 'Probability Tables'!$A$18:$A$19, 0)))</f>
        <v>-1.140161291580982</v>
      </c>
      <c r="J346" s="14">
        <f>'Probability Tables'!$E$4</f>
        <v>-0.95753369040820424</v>
      </c>
      <c r="K346" s="16">
        <f>SUM(H346:J346)</f>
        <v>-3.4639025845423395</v>
      </c>
      <c r="L346" s="15">
        <f>EXP(G346)/(EXP(G346)+EXP(K346))*100</f>
        <v>74.837117446257906</v>
      </c>
      <c r="M346" s="15">
        <f>EXP(K346)/(EXP(K346)+EXP(G346))*100</f>
        <v>25.162882553742101</v>
      </c>
      <c r="N346" s="17">
        <f t="shared" si="5"/>
        <v>0</v>
      </c>
      <c r="O346" s="17">
        <v>0</v>
      </c>
    </row>
    <row r="347" spans="1:15" x14ac:dyDescent="0.25">
      <c r="A347" t="s">
        <v>518</v>
      </c>
      <c r="B347">
        <v>2</v>
      </c>
      <c r="C347" t="s">
        <v>17</v>
      </c>
      <c r="D347" s="13">
        <f>IF(B347="N/A", 0, INDEX('Probability Tables'!$J$10:$J$12, MATCH(B347, 'Probability Tables'!$A$10:$A$12, 0)))</f>
        <v>-1.7285805676065233</v>
      </c>
      <c r="E347" s="13">
        <f>IF(C347="N/A", 0, INDEX('Probability Tables'!$J$18:$J$19, MATCH(C347, 'Probability Tables'!$A$18:$A$19, 0)))</f>
        <v>-1.9050155618886613</v>
      </c>
      <c r="F347" s="13">
        <f>'Probability Tables'!$E$3</f>
        <v>-0.48424598596127871</v>
      </c>
      <c r="G347" s="16">
        <f>SUM(D347:F347)</f>
        <v>-4.1178421154564635</v>
      </c>
      <c r="H347" s="14">
        <f>IF(B347="N/A", 0, INDEX('Probability Tables'!$K$10:$K$12, MATCH(B347, 'Probability Tables'!$A$10:$A$12, 0)))</f>
        <v>-1.3662076025531533</v>
      </c>
      <c r="I347" s="14">
        <f>IF(C347="N/A", 0, INDEX('Probability Tables'!$K$18:$K$19, MATCH(C347, 'Probability Tables'!$A$18:$A$19, 0)))</f>
        <v>-0.38532054201569693</v>
      </c>
      <c r="J347" s="14">
        <f>'Probability Tables'!$E$4</f>
        <v>-0.95753369040820424</v>
      </c>
      <c r="K347" s="16">
        <f>SUM(H347:J347)</f>
        <v>-2.7090618349770543</v>
      </c>
      <c r="L347" s="15">
        <f>EXP(G347)/(EXP(G347)+EXP(K347))*100</f>
        <v>19.642650943541177</v>
      </c>
      <c r="M347" s="15">
        <f>EXP(K347)/(EXP(K347)+EXP(G347))*100</f>
        <v>80.357349056458816</v>
      </c>
      <c r="N347" s="17">
        <f t="shared" si="5"/>
        <v>1</v>
      </c>
      <c r="O347" s="17">
        <v>1</v>
      </c>
    </row>
    <row r="348" spans="1:15" x14ac:dyDescent="0.25">
      <c r="A348" t="s">
        <v>519</v>
      </c>
      <c r="B348">
        <v>2</v>
      </c>
      <c r="C348" t="s">
        <v>17</v>
      </c>
      <c r="D348" s="13">
        <f>IF(B348="N/A", 0, INDEX('Probability Tables'!$J$10:$J$12, MATCH(B348, 'Probability Tables'!$A$10:$A$12, 0)))</f>
        <v>-1.7285805676065233</v>
      </c>
      <c r="E348" s="13">
        <f>IF(C348="N/A", 0, INDEX('Probability Tables'!$J$18:$J$19, MATCH(C348, 'Probability Tables'!$A$18:$A$19, 0)))</f>
        <v>-1.9050155618886613</v>
      </c>
      <c r="F348" s="13">
        <f>'Probability Tables'!$E$3</f>
        <v>-0.48424598596127871</v>
      </c>
      <c r="G348" s="16">
        <f>SUM(D348:F348)</f>
        <v>-4.1178421154564635</v>
      </c>
      <c r="H348" s="14">
        <f>IF(B348="N/A", 0, INDEX('Probability Tables'!$K$10:$K$12, MATCH(B348, 'Probability Tables'!$A$10:$A$12, 0)))</f>
        <v>-1.3662076025531533</v>
      </c>
      <c r="I348" s="14">
        <f>IF(C348="N/A", 0, INDEX('Probability Tables'!$K$18:$K$19, MATCH(C348, 'Probability Tables'!$A$18:$A$19, 0)))</f>
        <v>-0.38532054201569693</v>
      </c>
      <c r="J348" s="14">
        <f>'Probability Tables'!$E$4</f>
        <v>-0.95753369040820424</v>
      </c>
      <c r="K348" s="16">
        <f>SUM(H348:J348)</f>
        <v>-2.7090618349770543</v>
      </c>
      <c r="L348" s="15">
        <f>EXP(G348)/(EXP(G348)+EXP(K348))*100</f>
        <v>19.642650943541177</v>
      </c>
      <c r="M348" s="15">
        <f>EXP(K348)/(EXP(K348)+EXP(G348))*100</f>
        <v>80.357349056458816</v>
      </c>
      <c r="N348" s="17">
        <f t="shared" si="5"/>
        <v>1</v>
      </c>
      <c r="O348" s="17">
        <v>1</v>
      </c>
    </row>
    <row r="349" spans="1:15" x14ac:dyDescent="0.25">
      <c r="A349" t="s">
        <v>520</v>
      </c>
      <c r="B349">
        <v>3</v>
      </c>
      <c r="C349" t="s">
        <v>17</v>
      </c>
      <c r="D349" s="13">
        <f>IF(B349="N/A", 0, INDEX('Probability Tables'!$J$10:$J$12, MATCH(B349, 'Probability Tables'!$A$10:$A$12, 0)))</f>
        <v>-0.39196962663327978</v>
      </c>
      <c r="E349" s="13">
        <f>IF(C349="N/A", 0, INDEX('Probability Tables'!$J$18:$J$19, MATCH(C349, 'Probability Tables'!$A$18:$A$19, 0)))</f>
        <v>-1.9050155618886613</v>
      </c>
      <c r="F349" s="13">
        <f>'Probability Tables'!$E$3</f>
        <v>-0.48424598596127871</v>
      </c>
      <c r="G349" s="16">
        <f>SUM(D349:F349)</f>
        <v>-2.7812311744832199</v>
      </c>
      <c r="H349" s="14">
        <f>IF(B349="N/A", 0, INDEX('Probability Tables'!$K$10:$K$12, MATCH(B349, 'Probability Tables'!$A$10:$A$12, 0)))</f>
        <v>-1.0560526742493137</v>
      </c>
      <c r="I349" s="14">
        <f>IF(C349="N/A", 0, INDEX('Probability Tables'!$K$18:$K$19, MATCH(C349, 'Probability Tables'!$A$18:$A$19, 0)))</f>
        <v>-0.38532054201569693</v>
      </c>
      <c r="J349" s="14">
        <f>'Probability Tables'!$E$4</f>
        <v>-0.95753369040820424</v>
      </c>
      <c r="K349" s="16">
        <f>SUM(H349:J349)</f>
        <v>-2.3989069066732149</v>
      </c>
      <c r="L349" s="15">
        <f>EXP(G349)/(EXP(G349)+EXP(K349))*100</f>
        <v>40.556643446944641</v>
      </c>
      <c r="M349" s="15">
        <f>EXP(K349)/(EXP(K349)+EXP(G349))*100</f>
        <v>59.443356553055359</v>
      </c>
      <c r="N349" s="17">
        <f t="shared" si="5"/>
        <v>1</v>
      </c>
      <c r="O349" s="17">
        <v>1</v>
      </c>
    </row>
    <row r="350" spans="1:15" x14ac:dyDescent="0.25">
      <c r="A350" t="s">
        <v>521</v>
      </c>
      <c r="B350">
        <v>3</v>
      </c>
      <c r="C350" t="s">
        <v>13</v>
      </c>
      <c r="D350" s="13">
        <f>IF(B350="N/A", 0, INDEX('Probability Tables'!$J$10:$J$12, MATCH(B350, 'Probability Tables'!$A$10:$A$12, 0)))</f>
        <v>-0.39196962663327978</v>
      </c>
      <c r="E350" s="13">
        <f>IF(C350="N/A", 0, INDEX('Probability Tables'!$J$18:$J$19, MATCH(C350, 'Probability Tables'!$A$18:$A$19, 0)))</f>
        <v>-0.16113204070663512</v>
      </c>
      <c r="F350" s="13">
        <f>'Probability Tables'!$E$3</f>
        <v>-0.48424598596127871</v>
      </c>
      <c r="G350" s="16">
        <f>SUM(D350:F350)</f>
        <v>-1.0373476533011936</v>
      </c>
      <c r="H350" s="14">
        <f>IF(B350="N/A", 0, INDEX('Probability Tables'!$K$10:$K$12, MATCH(B350, 'Probability Tables'!$A$10:$A$12, 0)))</f>
        <v>-1.0560526742493137</v>
      </c>
      <c r="I350" s="14">
        <f>IF(C350="N/A", 0, INDEX('Probability Tables'!$K$18:$K$19, MATCH(C350, 'Probability Tables'!$A$18:$A$19, 0)))</f>
        <v>-1.140161291580982</v>
      </c>
      <c r="J350" s="14">
        <f>'Probability Tables'!$E$4</f>
        <v>-0.95753369040820424</v>
      </c>
      <c r="K350" s="16">
        <f>SUM(H350:J350)</f>
        <v>-3.1537476562385001</v>
      </c>
      <c r="L350" s="15">
        <f>EXP(G350)/(EXP(G350)+EXP(K350))*100</f>
        <v>89.248698327567837</v>
      </c>
      <c r="M350" s="15">
        <f>EXP(K350)/(EXP(K350)+EXP(G350))*100</f>
        <v>10.75130167243216</v>
      </c>
      <c r="N350" s="17">
        <f t="shared" si="5"/>
        <v>0</v>
      </c>
      <c r="O350" s="17">
        <v>1</v>
      </c>
    </row>
    <row r="351" spans="1:15" x14ac:dyDescent="0.25">
      <c r="A351" t="s">
        <v>523</v>
      </c>
      <c r="B351">
        <v>3</v>
      </c>
      <c r="C351" t="s">
        <v>13</v>
      </c>
      <c r="D351" s="13">
        <f>IF(B351="N/A", 0, INDEX('Probability Tables'!$J$10:$J$12, MATCH(B351, 'Probability Tables'!$A$10:$A$12, 0)))</f>
        <v>-0.39196962663327978</v>
      </c>
      <c r="E351" s="13">
        <f>IF(C351="N/A", 0, INDEX('Probability Tables'!$J$18:$J$19, MATCH(C351, 'Probability Tables'!$A$18:$A$19, 0)))</f>
        <v>-0.16113204070663512</v>
      </c>
      <c r="F351" s="13">
        <f>'Probability Tables'!$E$3</f>
        <v>-0.48424598596127871</v>
      </c>
      <c r="G351" s="16">
        <f>SUM(D351:F351)</f>
        <v>-1.0373476533011936</v>
      </c>
      <c r="H351" s="14">
        <f>IF(B351="N/A", 0, INDEX('Probability Tables'!$K$10:$K$12, MATCH(B351, 'Probability Tables'!$A$10:$A$12, 0)))</f>
        <v>-1.0560526742493137</v>
      </c>
      <c r="I351" s="14">
        <f>IF(C351="N/A", 0, INDEX('Probability Tables'!$K$18:$K$19, MATCH(C351, 'Probability Tables'!$A$18:$A$19, 0)))</f>
        <v>-1.140161291580982</v>
      </c>
      <c r="J351" s="14">
        <f>'Probability Tables'!$E$4</f>
        <v>-0.95753369040820424</v>
      </c>
      <c r="K351" s="16">
        <f>SUM(H351:J351)</f>
        <v>-3.1537476562385001</v>
      </c>
      <c r="L351" s="15">
        <f>EXP(G351)/(EXP(G351)+EXP(K351))*100</f>
        <v>89.248698327567837</v>
      </c>
      <c r="M351" s="15">
        <f>EXP(K351)/(EXP(K351)+EXP(G351))*100</f>
        <v>10.75130167243216</v>
      </c>
      <c r="N351" s="17">
        <f t="shared" si="5"/>
        <v>0</v>
      </c>
      <c r="O351" s="17">
        <v>0</v>
      </c>
    </row>
    <row r="352" spans="1:15" x14ac:dyDescent="0.25">
      <c r="A352" t="s">
        <v>524</v>
      </c>
      <c r="B352">
        <v>3</v>
      </c>
      <c r="C352" t="s">
        <v>13</v>
      </c>
      <c r="D352" s="13">
        <f>IF(B352="N/A", 0, INDEX('Probability Tables'!$J$10:$J$12, MATCH(B352, 'Probability Tables'!$A$10:$A$12, 0)))</f>
        <v>-0.39196962663327978</v>
      </c>
      <c r="E352" s="13">
        <f>IF(C352="N/A", 0, INDEX('Probability Tables'!$J$18:$J$19, MATCH(C352, 'Probability Tables'!$A$18:$A$19, 0)))</f>
        <v>-0.16113204070663512</v>
      </c>
      <c r="F352" s="13">
        <f>'Probability Tables'!$E$3</f>
        <v>-0.48424598596127871</v>
      </c>
      <c r="G352" s="16">
        <f>SUM(D352:F352)</f>
        <v>-1.0373476533011936</v>
      </c>
      <c r="H352" s="14">
        <f>IF(B352="N/A", 0, INDEX('Probability Tables'!$K$10:$K$12, MATCH(B352, 'Probability Tables'!$A$10:$A$12, 0)))</f>
        <v>-1.0560526742493137</v>
      </c>
      <c r="I352" s="14">
        <f>IF(C352="N/A", 0, INDEX('Probability Tables'!$K$18:$K$19, MATCH(C352, 'Probability Tables'!$A$18:$A$19, 0)))</f>
        <v>-1.140161291580982</v>
      </c>
      <c r="J352" s="14">
        <f>'Probability Tables'!$E$4</f>
        <v>-0.95753369040820424</v>
      </c>
      <c r="K352" s="16">
        <f>SUM(H352:J352)</f>
        <v>-3.1537476562385001</v>
      </c>
      <c r="L352" s="15">
        <f>EXP(G352)/(EXP(G352)+EXP(K352))*100</f>
        <v>89.248698327567837</v>
      </c>
      <c r="M352" s="15">
        <f>EXP(K352)/(EXP(K352)+EXP(G352))*100</f>
        <v>10.75130167243216</v>
      </c>
      <c r="N352" s="17">
        <f t="shared" si="5"/>
        <v>0</v>
      </c>
      <c r="O352" s="17">
        <v>0</v>
      </c>
    </row>
    <row r="353" spans="1:15" x14ac:dyDescent="0.25">
      <c r="A353" t="s">
        <v>525</v>
      </c>
      <c r="B353">
        <v>1</v>
      </c>
      <c r="C353" t="s">
        <v>13</v>
      </c>
      <c r="D353" s="13">
        <f>IF(B353="N/A", 0, INDEX('Probability Tables'!$J$10:$J$12, MATCH(B353, 'Probability Tables'!$A$10:$A$12, 0)))</f>
        <v>-1.9190988916046565</v>
      </c>
      <c r="E353" s="13">
        <f>IF(C353="N/A", 0, INDEX('Probability Tables'!$J$18:$J$19, MATCH(C353, 'Probability Tables'!$A$18:$A$19, 0)))</f>
        <v>-0.16113204070663512</v>
      </c>
      <c r="F353" s="13">
        <f>'Probability Tables'!$E$3</f>
        <v>-0.48424598596127871</v>
      </c>
      <c r="G353" s="16">
        <f>SUM(D353:F353)</f>
        <v>-2.5644769182725704</v>
      </c>
      <c r="H353" s="14">
        <f>IF(B353="N/A", 0, INDEX('Probability Tables'!$K$10:$K$12, MATCH(B353, 'Probability Tables'!$A$10:$A$12, 0)))</f>
        <v>-0.92356349120323478</v>
      </c>
      <c r="I353" s="14">
        <f>IF(C353="N/A", 0, INDEX('Probability Tables'!$K$18:$K$19, MATCH(C353, 'Probability Tables'!$A$18:$A$19, 0)))</f>
        <v>-1.140161291580982</v>
      </c>
      <c r="J353" s="14">
        <f>'Probability Tables'!$E$4</f>
        <v>-0.95753369040820424</v>
      </c>
      <c r="K353" s="16">
        <f>SUM(H353:J353)</f>
        <v>-3.0212584731924208</v>
      </c>
      <c r="L353" s="15">
        <f>EXP(G353)/(EXP(G353)+EXP(K353))*100</f>
        <v>61.22503943554608</v>
      </c>
      <c r="M353" s="15">
        <f>EXP(K353)/(EXP(K353)+EXP(G353))*100</f>
        <v>38.77496056445392</v>
      </c>
      <c r="N353" s="17">
        <f t="shared" si="5"/>
        <v>0</v>
      </c>
      <c r="O353" s="17">
        <v>0</v>
      </c>
    </row>
    <row r="354" spans="1:15" x14ac:dyDescent="0.25">
      <c r="A354" t="s">
        <v>527</v>
      </c>
      <c r="B354">
        <v>3</v>
      </c>
      <c r="C354" t="s">
        <v>13</v>
      </c>
      <c r="D354" s="13">
        <f>IF(B354="N/A", 0, INDEX('Probability Tables'!$J$10:$J$12, MATCH(B354, 'Probability Tables'!$A$10:$A$12, 0)))</f>
        <v>-0.39196962663327978</v>
      </c>
      <c r="E354" s="13">
        <f>IF(C354="N/A", 0, INDEX('Probability Tables'!$J$18:$J$19, MATCH(C354, 'Probability Tables'!$A$18:$A$19, 0)))</f>
        <v>-0.16113204070663512</v>
      </c>
      <c r="F354" s="13">
        <f>'Probability Tables'!$E$3</f>
        <v>-0.48424598596127871</v>
      </c>
      <c r="G354" s="16">
        <f>SUM(D354:F354)</f>
        <v>-1.0373476533011936</v>
      </c>
      <c r="H354" s="14">
        <f>IF(B354="N/A", 0, INDEX('Probability Tables'!$K$10:$K$12, MATCH(B354, 'Probability Tables'!$A$10:$A$12, 0)))</f>
        <v>-1.0560526742493137</v>
      </c>
      <c r="I354" s="14">
        <f>IF(C354="N/A", 0, INDEX('Probability Tables'!$K$18:$K$19, MATCH(C354, 'Probability Tables'!$A$18:$A$19, 0)))</f>
        <v>-1.140161291580982</v>
      </c>
      <c r="J354" s="14">
        <f>'Probability Tables'!$E$4</f>
        <v>-0.95753369040820424</v>
      </c>
      <c r="K354" s="16">
        <f>SUM(H354:J354)</f>
        <v>-3.1537476562385001</v>
      </c>
      <c r="L354" s="15">
        <f>EXP(G354)/(EXP(G354)+EXP(K354))*100</f>
        <v>89.248698327567837</v>
      </c>
      <c r="M354" s="15">
        <f>EXP(K354)/(EXP(K354)+EXP(G354))*100</f>
        <v>10.75130167243216</v>
      </c>
      <c r="N354" s="17">
        <f t="shared" si="5"/>
        <v>0</v>
      </c>
      <c r="O354" s="17">
        <v>0</v>
      </c>
    </row>
    <row r="355" spans="1:15" x14ac:dyDescent="0.25">
      <c r="A355" t="s">
        <v>528</v>
      </c>
      <c r="B355">
        <v>3</v>
      </c>
      <c r="C355" t="s">
        <v>13</v>
      </c>
      <c r="D355" s="13">
        <f>IF(B355="N/A", 0, INDEX('Probability Tables'!$J$10:$J$12, MATCH(B355, 'Probability Tables'!$A$10:$A$12, 0)))</f>
        <v>-0.39196962663327978</v>
      </c>
      <c r="E355" s="13">
        <f>IF(C355="N/A", 0, INDEX('Probability Tables'!$J$18:$J$19, MATCH(C355, 'Probability Tables'!$A$18:$A$19, 0)))</f>
        <v>-0.16113204070663512</v>
      </c>
      <c r="F355" s="13">
        <f>'Probability Tables'!$E$3</f>
        <v>-0.48424598596127871</v>
      </c>
      <c r="G355" s="16">
        <f>SUM(D355:F355)</f>
        <v>-1.0373476533011936</v>
      </c>
      <c r="H355" s="14">
        <f>IF(B355="N/A", 0, INDEX('Probability Tables'!$K$10:$K$12, MATCH(B355, 'Probability Tables'!$A$10:$A$12, 0)))</f>
        <v>-1.0560526742493137</v>
      </c>
      <c r="I355" s="14">
        <f>IF(C355="N/A", 0, INDEX('Probability Tables'!$K$18:$K$19, MATCH(C355, 'Probability Tables'!$A$18:$A$19, 0)))</f>
        <v>-1.140161291580982</v>
      </c>
      <c r="J355" s="14">
        <f>'Probability Tables'!$E$4</f>
        <v>-0.95753369040820424</v>
      </c>
      <c r="K355" s="16">
        <f>SUM(H355:J355)</f>
        <v>-3.1537476562385001</v>
      </c>
      <c r="L355" s="15">
        <f>EXP(G355)/(EXP(G355)+EXP(K355))*100</f>
        <v>89.248698327567837</v>
      </c>
      <c r="M355" s="15">
        <f>EXP(K355)/(EXP(K355)+EXP(G355))*100</f>
        <v>10.75130167243216</v>
      </c>
      <c r="N355" s="17">
        <f t="shared" si="5"/>
        <v>0</v>
      </c>
      <c r="O355" s="17">
        <v>0</v>
      </c>
    </row>
    <row r="356" spans="1:15" x14ac:dyDescent="0.25">
      <c r="A356" t="s">
        <v>529</v>
      </c>
      <c r="B356">
        <v>3</v>
      </c>
      <c r="C356" t="s">
        <v>13</v>
      </c>
      <c r="D356" s="13">
        <f>IF(B356="N/A", 0, INDEX('Probability Tables'!$J$10:$J$12, MATCH(B356, 'Probability Tables'!$A$10:$A$12, 0)))</f>
        <v>-0.39196962663327978</v>
      </c>
      <c r="E356" s="13">
        <f>IF(C356="N/A", 0, INDEX('Probability Tables'!$J$18:$J$19, MATCH(C356, 'Probability Tables'!$A$18:$A$19, 0)))</f>
        <v>-0.16113204070663512</v>
      </c>
      <c r="F356" s="13">
        <f>'Probability Tables'!$E$3</f>
        <v>-0.48424598596127871</v>
      </c>
      <c r="G356" s="16">
        <f>SUM(D356:F356)</f>
        <v>-1.0373476533011936</v>
      </c>
      <c r="H356" s="14">
        <f>IF(B356="N/A", 0, INDEX('Probability Tables'!$K$10:$K$12, MATCH(B356, 'Probability Tables'!$A$10:$A$12, 0)))</f>
        <v>-1.0560526742493137</v>
      </c>
      <c r="I356" s="14">
        <f>IF(C356="N/A", 0, INDEX('Probability Tables'!$K$18:$K$19, MATCH(C356, 'Probability Tables'!$A$18:$A$19, 0)))</f>
        <v>-1.140161291580982</v>
      </c>
      <c r="J356" s="14">
        <f>'Probability Tables'!$E$4</f>
        <v>-0.95753369040820424</v>
      </c>
      <c r="K356" s="16">
        <f>SUM(H356:J356)</f>
        <v>-3.1537476562385001</v>
      </c>
      <c r="L356" s="15">
        <f>EXP(G356)/(EXP(G356)+EXP(K356))*100</f>
        <v>89.248698327567837</v>
      </c>
      <c r="M356" s="15">
        <f>EXP(K356)/(EXP(K356)+EXP(G356))*100</f>
        <v>10.75130167243216</v>
      </c>
      <c r="N356" s="17">
        <f t="shared" si="5"/>
        <v>0</v>
      </c>
      <c r="O356" s="17">
        <v>0</v>
      </c>
    </row>
    <row r="357" spans="1:15" x14ac:dyDescent="0.25">
      <c r="A357" t="s">
        <v>530</v>
      </c>
      <c r="B357">
        <v>3</v>
      </c>
      <c r="C357" t="s">
        <v>13</v>
      </c>
      <c r="D357" s="13">
        <f>IF(B357="N/A", 0, INDEX('Probability Tables'!$J$10:$J$12, MATCH(B357, 'Probability Tables'!$A$10:$A$12, 0)))</f>
        <v>-0.39196962663327978</v>
      </c>
      <c r="E357" s="13">
        <f>IF(C357="N/A", 0, INDEX('Probability Tables'!$J$18:$J$19, MATCH(C357, 'Probability Tables'!$A$18:$A$19, 0)))</f>
        <v>-0.16113204070663512</v>
      </c>
      <c r="F357" s="13">
        <f>'Probability Tables'!$E$3</f>
        <v>-0.48424598596127871</v>
      </c>
      <c r="G357" s="16">
        <f>SUM(D357:F357)</f>
        <v>-1.0373476533011936</v>
      </c>
      <c r="H357" s="14">
        <f>IF(B357="N/A", 0, INDEX('Probability Tables'!$K$10:$K$12, MATCH(B357, 'Probability Tables'!$A$10:$A$12, 0)))</f>
        <v>-1.0560526742493137</v>
      </c>
      <c r="I357" s="14">
        <f>IF(C357="N/A", 0, INDEX('Probability Tables'!$K$18:$K$19, MATCH(C357, 'Probability Tables'!$A$18:$A$19, 0)))</f>
        <v>-1.140161291580982</v>
      </c>
      <c r="J357" s="14">
        <f>'Probability Tables'!$E$4</f>
        <v>-0.95753369040820424</v>
      </c>
      <c r="K357" s="16">
        <f>SUM(H357:J357)</f>
        <v>-3.1537476562385001</v>
      </c>
      <c r="L357" s="15">
        <f>EXP(G357)/(EXP(G357)+EXP(K357))*100</f>
        <v>89.248698327567837</v>
      </c>
      <c r="M357" s="15">
        <f>EXP(K357)/(EXP(K357)+EXP(G357))*100</f>
        <v>10.75130167243216</v>
      </c>
      <c r="N357" s="17">
        <f t="shared" si="5"/>
        <v>0</v>
      </c>
      <c r="O357" s="17">
        <v>0</v>
      </c>
    </row>
    <row r="358" spans="1:15" x14ac:dyDescent="0.25">
      <c r="A358" t="s">
        <v>531</v>
      </c>
      <c r="B358">
        <v>1</v>
      </c>
      <c r="C358" t="s">
        <v>17</v>
      </c>
      <c r="D358" s="13">
        <f>IF(B358="N/A", 0, INDEX('Probability Tables'!$J$10:$J$12, MATCH(B358, 'Probability Tables'!$A$10:$A$12, 0)))</f>
        <v>-1.9190988916046565</v>
      </c>
      <c r="E358" s="13">
        <f>IF(C358="N/A", 0, INDEX('Probability Tables'!$J$18:$J$19, MATCH(C358, 'Probability Tables'!$A$18:$A$19, 0)))</f>
        <v>-1.9050155618886613</v>
      </c>
      <c r="F358" s="13">
        <f>'Probability Tables'!$E$3</f>
        <v>-0.48424598596127871</v>
      </c>
      <c r="G358" s="16">
        <f>SUM(D358:F358)</f>
        <v>-4.3083604394545967</v>
      </c>
      <c r="H358" s="14">
        <f>IF(B358="N/A", 0, INDEX('Probability Tables'!$K$10:$K$12, MATCH(B358, 'Probability Tables'!$A$10:$A$12, 0)))</f>
        <v>-0.92356349120323478</v>
      </c>
      <c r="I358" s="14">
        <f>IF(C358="N/A", 0, INDEX('Probability Tables'!$K$18:$K$19, MATCH(C358, 'Probability Tables'!$A$18:$A$19, 0)))</f>
        <v>-0.38532054201569693</v>
      </c>
      <c r="J358" s="14">
        <f>'Probability Tables'!$E$4</f>
        <v>-0.95753369040820424</v>
      </c>
      <c r="K358" s="16">
        <f>SUM(H358:J358)</f>
        <v>-2.2664177236271361</v>
      </c>
      <c r="L358" s="15">
        <f>EXP(G358)/(EXP(G358)+EXP(K358))*100</f>
        <v>11.486906021130352</v>
      </c>
      <c r="M358" s="15">
        <f>EXP(K358)/(EXP(K358)+EXP(G358))*100</f>
        <v>88.513093978869648</v>
      </c>
      <c r="N358" s="17">
        <f t="shared" si="5"/>
        <v>1</v>
      </c>
      <c r="O358" s="17">
        <v>1</v>
      </c>
    </row>
    <row r="359" spans="1:15" x14ac:dyDescent="0.25">
      <c r="A359" t="s">
        <v>532</v>
      </c>
      <c r="B359">
        <v>2</v>
      </c>
      <c r="C359" t="s">
        <v>17</v>
      </c>
      <c r="D359" s="13">
        <f>IF(B359="N/A", 0, INDEX('Probability Tables'!$J$10:$J$12, MATCH(B359, 'Probability Tables'!$A$10:$A$12, 0)))</f>
        <v>-1.7285805676065233</v>
      </c>
      <c r="E359" s="13">
        <f>IF(C359="N/A", 0, INDEX('Probability Tables'!$J$18:$J$19, MATCH(C359, 'Probability Tables'!$A$18:$A$19, 0)))</f>
        <v>-1.9050155618886613</v>
      </c>
      <c r="F359" s="13">
        <f>'Probability Tables'!$E$3</f>
        <v>-0.48424598596127871</v>
      </c>
      <c r="G359" s="16">
        <f>SUM(D359:F359)</f>
        <v>-4.1178421154564635</v>
      </c>
      <c r="H359" s="14">
        <f>IF(B359="N/A", 0, INDEX('Probability Tables'!$K$10:$K$12, MATCH(B359, 'Probability Tables'!$A$10:$A$12, 0)))</f>
        <v>-1.3662076025531533</v>
      </c>
      <c r="I359" s="14">
        <f>IF(C359="N/A", 0, INDEX('Probability Tables'!$K$18:$K$19, MATCH(C359, 'Probability Tables'!$A$18:$A$19, 0)))</f>
        <v>-0.38532054201569693</v>
      </c>
      <c r="J359" s="14">
        <f>'Probability Tables'!$E$4</f>
        <v>-0.95753369040820424</v>
      </c>
      <c r="K359" s="16">
        <f>SUM(H359:J359)</f>
        <v>-2.7090618349770543</v>
      </c>
      <c r="L359" s="15">
        <f>EXP(G359)/(EXP(G359)+EXP(K359))*100</f>
        <v>19.642650943541177</v>
      </c>
      <c r="M359" s="15">
        <f>EXP(K359)/(EXP(K359)+EXP(G359))*100</f>
        <v>80.357349056458816</v>
      </c>
      <c r="N359" s="17">
        <f t="shared" si="5"/>
        <v>1</v>
      </c>
      <c r="O359" s="17">
        <v>0</v>
      </c>
    </row>
    <row r="360" spans="1:15" x14ac:dyDescent="0.25">
      <c r="A360" t="s">
        <v>533</v>
      </c>
      <c r="B360">
        <v>3</v>
      </c>
      <c r="C360" t="s">
        <v>17</v>
      </c>
      <c r="D360" s="13">
        <f>IF(B360="N/A", 0, INDEX('Probability Tables'!$J$10:$J$12, MATCH(B360, 'Probability Tables'!$A$10:$A$12, 0)))</f>
        <v>-0.39196962663327978</v>
      </c>
      <c r="E360" s="13">
        <f>IF(C360="N/A", 0, INDEX('Probability Tables'!$J$18:$J$19, MATCH(C360, 'Probability Tables'!$A$18:$A$19, 0)))</f>
        <v>-1.9050155618886613</v>
      </c>
      <c r="F360" s="13">
        <f>'Probability Tables'!$E$3</f>
        <v>-0.48424598596127871</v>
      </c>
      <c r="G360" s="16">
        <f>SUM(D360:F360)</f>
        <v>-2.7812311744832199</v>
      </c>
      <c r="H360" s="14">
        <f>IF(B360="N/A", 0, INDEX('Probability Tables'!$K$10:$K$12, MATCH(B360, 'Probability Tables'!$A$10:$A$12, 0)))</f>
        <v>-1.0560526742493137</v>
      </c>
      <c r="I360" s="14">
        <f>IF(C360="N/A", 0, INDEX('Probability Tables'!$K$18:$K$19, MATCH(C360, 'Probability Tables'!$A$18:$A$19, 0)))</f>
        <v>-0.38532054201569693</v>
      </c>
      <c r="J360" s="14">
        <f>'Probability Tables'!$E$4</f>
        <v>-0.95753369040820424</v>
      </c>
      <c r="K360" s="16">
        <f>SUM(H360:J360)</f>
        <v>-2.3989069066732149</v>
      </c>
      <c r="L360" s="15">
        <f>EXP(G360)/(EXP(G360)+EXP(K360))*100</f>
        <v>40.556643446944641</v>
      </c>
      <c r="M360" s="15">
        <f>EXP(K360)/(EXP(K360)+EXP(G360))*100</f>
        <v>59.443356553055359</v>
      </c>
      <c r="N360" s="17">
        <f t="shared" si="5"/>
        <v>1</v>
      </c>
      <c r="O360" s="17">
        <v>1</v>
      </c>
    </row>
    <row r="361" spans="1:15" x14ac:dyDescent="0.25">
      <c r="A361" t="s">
        <v>534</v>
      </c>
      <c r="B361">
        <v>3</v>
      </c>
      <c r="C361" t="s">
        <v>17</v>
      </c>
      <c r="D361" s="13">
        <f>IF(B361="N/A", 0, INDEX('Probability Tables'!$J$10:$J$12, MATCH(B361, 'Probability Tables'!$A$10:$A$12, 0)))</f>
        <v>-0.39196962663327978</v>
      </c>
      <c r="E361" s="13">
        <f>IF(C361="N/A", 0, INDEX('Probability Tables'!$J$18:$J$19, MATCH(C361, 'Probability Tables'!$A$18:$A$19, 0)))</f>
        <v>-1.9050155618886613</v>
      </c>
      <c r="F361" s="13">
        <f>'Probability Tables'!$E$3</f>
        <v>-0.48424598596127871</v>
      </c>
      <c r="G361" s="16">
        <f>SUM(D361:F361)</f>
        <v>-2.7812311744832199</v>
      </c>
      <c r="H361" s="14">
        <f>IF(B361="N/A", 0, INDEX('Probability Tables'!$K$10:$K$12, MATCH(B361, 'Probability Tables'!$A$10:$A$12, 0)))</f>
        <v>-1.0560526742493137</v>
      </c>
      <c r="I361" s="14">
        <f>IF(C361="N/A", 0, INDEX('Probability Tables'!$K$18:$K$19, MATCH(C361, 'Probability Tables'!$A$18:$A$19, 0)))</f>
        <v>-0.38532054201569693</v>
      </c>
      <c r="J361" s="14">
        <f>'Probability Tables'!$E$4</f>
        <v>-0.95753369040820424</v>
      </c>
      <c r="K361" s="16">
        <f>SUM(H361:J361)</f>
        <v>-2.3989069066732149</v>
      </c>
      <c r="L361" s="15">
        <f>EXP(G361)/(EXP(G361)+EXP(K361))*100</f>
        <v>40.556643446944641</v>
      </c>
      <c r="M361" s="15">
        <f>EXP(K361)/(EXP(K361)+EXP(G361))*100</f>
        <v>59.443356553055359</v>
      </c>
      <c r="N361" s="17">
        <f t="shared" si="5"/>
        <v>1</v>
      </c>
      <c r="O361" s="17">
        <v>1</v>
      </c>
    </row>
    <row r="362" spans="1:15" x14ac:dyDescent="0.25">
      <c r="A362" t="s">
        <v>535</v>
      </c>
      <c r="B362">
        <v>3</v>
      </c>
      <c r="C362" t="s">
        <v>13</v>
      </c>
      <c r="D362" s="13">
        <f>IF(B362="N/A", 0, INDEX('Probability Tables'!$J$10:$J$12, MATCH(B362, 'Probability Tables'!$A$10:$A$12, 0)))</f>
        <v>-0.39196962663327978</v>
      </c>
      <c r="E362" s="13">
        <f>IF(C362="N/A", 0, INDEX('Probability Tables'!$J$18:$J$19, MATCH(C362, 'Probability Tables'!$A$18:$A$19, 0)))</f>
        <v>-0.16113204070663512</v>
      </c>
      <c r="F362" s="13">
        <f>'Probability Tables'!$E$3</f>
        <v>-0.48424598596127871</v>
      </c>
      <c r="G362" s="16">
        <f>SUM(D362:F362)</f>
        <v>-1.0373476533011936</v>
      </c>
      <c r="H362" s="14">
        <f>IF(B362="N/A", 0, INDEX('Probability Tables'!$K$10:$K$12, MATCH(B362, 'Probability Tables'!$A$10:$A$12, 0)))</f>
        <v>-1.0560526742493137</v>
      </c>
      <c r="I362" s="14">
        <f>IF(C362="N/A", 0, INDEX('Probability Tables'!$K$18:$K$19, MATCH(C362, 'Probability Tables'!$A$18:$A$19, 0)))</f>
        <v>-1.140161291580982</v>
      </c>
      <c r="J362" s="14">
        <f>'Probability Tables'!$E$4</f>
        <v>-0.95753369040820424</v>
      </c>
      <c r="K362" s="16">
        <f>SUM(H362:J362)</f>
        <v>-3.1537476562385001</v>
      </c>
      <c r="L362" s="15">
        <f>EXP(G362)/(EXP(G362)+EXP(K362))*100</f>
        <v>89.248698327567837</v>
      </c>
      <c r="M362" s="15">
        <f>EXP(K362)/(EXP(K362)+EXP(G362))*100</f>
        <v>10.75130167243216</v>
      </c>
      <c r="N362" s="17">
        <f t="shared" si="5"/>
        <v>0</v>
      </c>
      <c r="O362" s="17">
        <v>0</v>
      </c>
    </row>
    <row r="363" spans="1:15" x14ac:dyDescent="0.25">
      <c r="A363" t="s">
        <v>536</v>
      </c>
      <c r="B363">
        <v>2</v>
      </c>
      <c r="C363" t="s">
        <v>13</v>
      </c>
      <c r="D363" s="13">
        <f>IF(B363="N/A", 0, INDEX('Probability Tables'!$J$10:$J$12, MATCH(B363, 'Probability Tables'!$A$10:$A$12, 0)))</f>
        <v>-1.7285805676065233</v>
      </c>
      <c r="E363" s="13">
        <f>IF(C363="N/A", 0, INDEX('Probability Tables'!$J$18:$J$19, MATCH(C363, 'Probability Tables'!$A$18:$A$19, 0)))</f>
        <v>-0.16113204070663512</v>
      </c>
      <c r="F363" s="13">
        <f>'Probability Tables'!$E$3</f>
        <v>-0.48424598596127871</v>
      </c>
      <c r="G363" s="16">
        <f>SUM(D363:F363)</f>
        <v>-2.3739585942744372</v>
      </c>
      <c r="H363" s="14">
        <f>IF(B363="N/A", 0, INDEX('Probability Tables'!$K$10:$K$12, MATCH(B363, 'Probability Tables'!$A$10:$A$12, 0)))</f>
        <v>-1.3662076025531533</v>
      </c>
      <c r="I363" s="14">
        <f>IF(C363="N/A", 0, INDEX('Probability Tables'!$K$18:$K$19, MATCH(C363, 'Probability Tables'!$A$18:$A$19, 0)))</f>
        <v>-1.140161291580982</v>
      </c>
      <c r="J363" s="14">
        <f>'Probability Tables'!$E$4</f>
        <v>-0.95753369040820424</v>
      </c>
      <c r="K363" s="16">
        <f>SUM(H363:J363)</f>
        <v>-3.4639025845423395</v>
      </c>
      <c r="L363" s="15">
        <f>EXP(G363)/(EXP(G363)+EXP(K363))*100</f>
        <v>74.837117446257906</v>
      </c>
      <c r="M363" s="15">
        <f>EXP(K363)/(EXP(K363)+EXP(G363))*100</f>
        <v>25.162882553742101</v>
      </c>
      <c r="N363" s="17">
        <f t="shared" si="5"/>
        <v>0</v>
      </c>
      <c r="O363" s="17">
        <v>0</v>
      </c>
    </row>
    <row r="364" spans="1:15" x14ac:dyDescent="0.25">
      <c r="A364" t="s">
        <v>538</v>
      </c>
      <c r="B364">
        <v>3</v>
      </c>
      <c r="C364" t="s">
        <v>17</v>
      </c>
      <c r="D364" s="13">
        <f>IF(B364="N/A", 0, INDEX('Probability Tables'!$J$10:$J$12, MATCH(B364, 'Probability Tables'!$A$10:$A$12, 0)))</f>
        <v>-0.39196962663327978</v>
      </c>
      <c r="E364" s="13">
        <f>IF(C364="N/A", 0, INDEX('Probability Tables'!$J$18:$J$19, MATCH(C364, 'Probability Tables'!$A$18:$A$19, 0)))</f>
        <v>-1.9050155618886613</v>
      </c>
      <c r="F364" s="13">
        <f>'Probability Tables'!$E$3</f>
        <v>-0.48424598596127871</v>
      </c>
      <c r="G364" s="16">
        <f>SUM(D364:F364)</f>
        <v>-2.7812311744832199</v>
      </c>
      <c r="H364" s="14">
        <f>IF(B364="N/A", 0, INDEX('Probability Tables'!$K$10:$K$12, MATCH(B364, 'Probability Tables'!$A$10:$A$12, 0)))</f>
        <v>-1.0560526742493137</v>
      </c>
      <c r="I364" s="14">
        <f>IF(C364="N/A", 0, INDEX('Probability Tables'!$K$18:$K$19, MATCH(C364, 'Probability Tables'!$A$18:$A$19, 0)))</f>
        <v>-0.38532054201569693</v>
      </c>
      <c r="J364" s="14">
        <f>'Probability Tables'!$E$4</f>
        <v>-0.95753369040820424</v>
      </c>
      <c r="K364" s="16">
        <f>SUM(H364:J364)</f>
        <v>-2.3989069066732149</v>
      </c>
      <c r="L364" s="15">
        <f>EXP(G364)/(EXP(G364)+EXP(K364))*100</f>
        <v>40.556643446944641</v>
      </c>
      <c r="M364" s="15">
        <f>EXP(K364)/(EXP(K364)+EXP(G364))*100</f>
        <v>59.443356553055359</v>
      </c>
      <c r="N364" s="17">
        <f t="shared" si="5"/>
        <v>1</v>
      </c>
      <c r="O364" s="17">
        <v>0</v>
      </c>
    </row>
    <row r="365" spans="1:15" x14ac:dyDescent="0.25">
      <c r="A365" t="s">
        <v>539</v>
      </c>
      <c r="B365">
        <v>3</v>
      </c>
      <c r="C365" t="s">
        <v>13</v>
      </c>
      <c r="D365" s="13">
        <f>IF(B365="N/A", 0, INDEX('Probability Tables'!$J$10:$J$12, MATCH(B365, 'Probability Tables'!$A$10:$A$12, 0)))</f>
        <v>-0.39196962663327978</v>
      </c>
      <c r="E365" s="13">
        <f>IF(C365="N/A", 0, INDEX('Probability Tables'!$J$18:$J$19, MATCH(C365, 'Probability Tables'!$A$18:$A$19, 0)))</f>
        <v>-0.16113204070663512</v>
      </c>
      <c r="F365" s="13">
        <f>'Probability Tables'!$E$3</f>
        <v>-0.48424598596127871</v>
      </c>
      <c r="G365" s="16">
        <f>SUM(D365:F365)</f>
        <v>-1.0373476533011936</v>
      </c>
      <c r="H365" s="14">
        <f>IF(B365="N/A", 0, INDEX('Probability Tables'!$K$10:$K$12, MATCH(B365, 'Probability Tables'!$A$10:$A$12, 0)))</f>
        <v>-1.0560526742493137</v>
      </c>
      <c r="I365" s="14">
        <f>IF(C365="N/A", 0, INDEX('Probability Tables'!$K$18:$K$19, MATCH(C365, 'Probability Tables'!$A$18:$A$19, 0)))</f>
        <v>-1.140161291580982</v>
      </c>
      <c r="J365" s="14">
        <f>'Probability Tables'!$E$4</f>
        <v>-0.95753369040820424</v>
      </c>
      <c r="K365" s="16">
        <f>SUM(H365:J365)</f>
        <v>-3.1537476562385001</v>
      </c>
      <c r="L365" s="15">
        <f>EXP(G365)/(EXP(G365)+EXP(K365))*100</f>
        <v>89.248698327567837</v>
      </c>
      <c r="M365" s="15">
        <f>EXP(K365)/(EXP(K365)+EXP(G365))*100</f>
        <v>10.75130167243216</v>
      </c>
      <c r="N365" s="17">
        <f t="shared" si="5"/>
        <v>0</v>
      </c>
      <c r="O365" s="17">
        <v>0</v>
      </c>
    </row>
    <row r="366" spans="1:15" x14ac:dyDescent="0.25">
      <c r="A366" t="s">
        <v>541</v>
      </c>
      <c r="B366">
        <v>3</v>
      </c>
      <c r="C366" t="s">
        <v>13</v>
      </c>
      <c r="D366" s="13">
        <f>IF(B366="N/A", 0, INDEX('Probability Tables'!$J$10:$J$12, MATCH(B366, 'Probability Tables'!$A$10:$A$12, 0)))</f>
        <v>-0.39196962663327978</v>
      </c>
      <c r="E366" s="13">
        <f>IF(C366="N/A", 0, INDEX('Probability Tables'!$J$18:$J$19, MATCH(C366, 'Probability Tables'!$A$18:$A$19, 0)))</f>
        <v>-0.16113204070663512</v>
      </c>
      <c r="F366" s="13">
        <f>'Probability Tables'!$E$3</f>
        <v>-0.48424598596127871</v>
      </c>
      <c r="G366" s="16">
        <f>SUM(D366:F366)</f>
        <v>-1.0373476533011936</v>
      </c>
      <c r="H366" s="14">
        <f>IF(B366="N/A", 0, INDEX('Probability Tables'!$K$10:$K$12, MATCH(B366, 'Probability Tables'!$A$10:$A$12, 0)))</f>
        <v>-1.0560526742493137</v>
      </c>
      <c r="I366" s="14">
        <f>IF(C366="N/A", 0, INDEX('Probability Tables'!$K$18:$K$19, MATCH(C366, 'Probability Tables'!$A$18:$A$19, 0)))</f>
        <v>-1.140161291580982</v>
      </c>
      <c r="J366" s="14">
        <f>'Probability Tables'!$E$4</f>
        <v>-0.95753369040820424</v>
      </c>
      <c r="K366" s="16">
        <f>SUM(H366:J366)</f>
        <v>-3.1537476562385001</v>
      </c>
      <c r="L366" s="15">
        <f>EXP(G366)/(EXP(G366)+EXP(K366))*100</f>
        <v>89.248698327567837</v>
      </c>
      <c r="M366" s="15">
        <f>EXP(K366)/(EXP(K366)+EXP(G366))*100</f>
        <v>10.75130167243216</v>
      </c>
      <c r="N366" s="17">
        <f t="shared" si="5"/>
        <v>0</v>
      </c>
      <c r="O366" s="17">
        <v>0</v>
      </c>
    </row>
    <row r="367" spans="1:15" x14ac:dyDescent="0.25">
      <c r="A367" t="s">
        <v>542</v>
      </c>
      <c r="B367">
        <v>3</v>
      </c>
      <c r="C367" t="s">
        <v>13</v>
      </c>
      <c r="D367" s="13">
        <f>IF(B367="N/A", 0, INDEX('Probability Tables'!$J$10:$J$12, MATCH(B367, 'Probability Tables'!$A$10:$A$12, 0)))</f>
        <v>-0.39196962663327978</v>
      </c>
      <c r="E367" s="13">
        <f>IF(C367="N/A", 0, INDEX('Probability Tables'!$J$18:$J$19, MATCH(C367, 'Probability Tables'!$A$18:$A$19, 0)))</f>
        <v>-0.16113204070663512</v>
      </c>
      <c r="F367" s="13">
        <f>'Probability Tables'!$E$3</f>
        <v>-0.48424598596127871</v>
      </c>
      <c r="G367" s="16">
        <f>SUM(D367:F367)</f>
        <v>-1.0373476533011936</v>
      </c>
      <c r="H367" s="14">
        <f>IF(B367="N/A", 0, INDEX('Probability Tables'!$K$10:$K$12, MATCH(B367, 'Probability Tables'!$A$10:$A$12, 0)))</f>
        <v>-1.0560526742493137</v>
      </c>
      <c r="I367" s="14">
        <f>IF(C367="N/A", 0, INDEX('Probability Tables'!$K$18:$K$19, MATCH(C367, 'Probability Tables'!$A$18:$A$19, 0)))</f>
        <v>-1.140161291580982</v>
      </c>
      <c r="J367" s="14">
        <f>'Probability Tables'!$E$4</f>
        <v>-0.95753369040820424</v>
      </c>
      <c r="K367" s="16">
        <f>SUM(H367:J367)</f>
        <v>-3.1537476562385001</v>
      </c>
      <c r="L367" s="15">
        <f>EXP(G367)/(EXP(G367)+EXP(K367))*100</f>
        <v>89.248698327567837</v>
      </c>
      <c r="M367" s="15">
        <f>EXP(K367)/(EXP(K367)+EXP(G367))*100</f>
        <v>10.75130167243216</v>
      </c>
      <c r="N367" s="17">
        <f t="shared" si="5"/>
        <v>0</v>
      </c>
      <c r="O367" s="17">
        <v>0</v>
      </c>
    </row>
    <row r="368" spans="1:15" x14ac:dyDescent="0.25">
      <c r="A368" t="s">
        <v>544</v>
      </c>
      <c r="B368">
        <v>1</v>
      </c>
      <c r="C368" t="s">
        <v>17</v>
      </c>
      <c r="D368" s="13">
        <f>IF(B368="N/A", 0, INDEX('Probability Tables'!$J$10:$J$12, MATCH(B368, 'Probability Tables'!$A$10:$A$12, 0)))</f>
        <v>-1.9190988916046565</v>
      </c>
      <c r="E368" s="13">
        <f>IF(C368="N/A", 0, INDEX('Probability Tables'!$J$18:$J$19, MATCH(C368, 'Probability Tables'!$A$18:$A$19, 0)))</f>
        <v>-1.9050155618886613</v>
      </c>
      <c r="F368" s="13">
        <f>'Probability Tables'!$E$3</f>
        <v>-0.48424598596127871</v>
      </c>
      <c r="G368" s="16">
        <f>SUM(D368:F368)</f>
        <v>-4.3083604394545967</v>
      </c>
      <c r="H368" s="14">
        <f>IF(B368="N/A", 0, INDEX('Probability Tables'!$K$10:$K$12, MATCH(B368, 'Probability Tables'!$A$10:$A$12, 0)))</f>
        <v>-0.92356349120323478</v>
      </c>
      <c r="I368" s="14">
        <f>IF(C368="N/A", 0, INDEX('Probability Tables'!$K$18:$K$19, MATCH(C368, 'Probability Tables'!$A$18:$A$19, 0)))</f>
        <v>-0.38532054201569693</v>
      </c>
      <c r="J368" s="14">
        <f>'Probability Tables'!$E$4</f>
        <v>-0.95753369040820424</v>
      </c>
      <c r="K368" s="16">
        <f>SUM(H368:J368)</f>
        <v>-2.2664177236271361</v>
      </c>
      <c r="L368" s="15">
        <f>EXP(G368)/(EXP(G368)+EXP(K368))*100</f>
        <v>11.486906021130352</v>
      </c>
      <c r="M368" s="15">
        <f>EXP(K368)/(EXP(K368)+EXP(G368))*100</f>
        <v>88.513093978869648</v>
      </c>
      <c r="N368" s="17">
        <f t="shared" si="5"/>
        <v>1</v>
      </c>
      <c r="O368" s="17">
        <v>1</v>
      </c>
    </row>
    <row r="369" spans="1:15" x14ac:dyDescent="0.25">
      <c r="A369" t="s">
        <v>546</v>
      </c>
      <c r="B369">
        <v>3</v>
      </c>
      <c r="C369" t="s">
        <v>17</v>
      </c>
      <c r="D369" s="13">
        <f>IF(B369="N/A", 0, INDEX('Probability Tables'!$J$10:$J$12, MATCH(B369, 'Probability Tables'!$A$10:$A$12, 0)))</f>
        <v>-0.39196962663327978</v>
      </c>
      <c r="E369" s="13">
        <f>IF(C369="N/A", 0, INDEX('Probability Tables'!$J$18:$J$19, MATCH(C369, 'Probability Tables'!$A$18:$A$19, 0)))</f>
        <v>-1.9050155618886613</v>
      </c>
      <c r="F369" s="13">
        <f>'Probability Tables'!$E$3</f>
        <v>-0.48424598596127871</v>
      </c>
      <c r="G369" s="16">
        <f>SUM(D369:F369)</f>
        <v>-2.7812311744832199</v>
      </c>
      <c r="H369" s="14">
        <f>IF(B369="N/A", 0, INDEX('Probability Tables'!$K$10:$K$12, MATCH(B369, 'Probability Tables'!$A$10:$A$12, 0)))</f>
        <v>-1.0560526742493137</v>
      </c>
      <c r="I369" s="14">
        <f>IF(C369="N/A", 0, INDEX('Probability Tables'!$K$18:$K$19, MATCH(C369, 'Probability Tables'!$A$18:$A$19, 0)))</f>
        <v>-0.38532054201569693</v>
      </c>
      <c r="J369" s="14">
        <f>'Probability Tables'!$E$4</f>
        <v>-0.95753369040820424</v>
      </c>
      <c r="K369" s="16">
        <f>SUM(H369:J369)</f>
        <v>-2.3989069066732149</v>
      </c>
      <c r="L369" s="15">
        <f>EXP(G369)/(EXP(G369)+EXP(K369))*100</f>
        <v>40.556643446944641</v>
      </c>
      <c r="M369" s="15">
        <f>EXP(K369)/(EXP(K369)+EXP(G369))*100</f>
        <v>59.443356553055359</v>
      </c>
      <c r="N369" s="17">
        <f t="shared" si="5"/>
        <v>1</v>
      </c>
      <c r="O369" s="17">
        <v>1</v>
      </c>
    </row>
    <row r="370" spans="1:15" x14ac:dyDescent="0.25">
      <c r="A370" t="s">
        <v>547</v>
      </c>
      <c r="B370">
        <v>3</v>
      </c>
      <c r="C370" t="s">
        <v>17</v>
      </c>
      <c r="D370" s="13">
        <f>IF(B370="N/A", 0, INDEX('Probability Tables'!$J$10:$J$12, MATCH(B370, 'Probability Tables'!$A$10:$A$12, 0)))</f>
        <v>-0.39196962663327978</v>
      </c>
      <c r="E370" s="13">
        <f>IF(C370="N/A", 0, INDEX('Probability Tables'!$J$18:$J$19, MATCH(C370, 'Probability Tables'!$A$18:$A$19, 0)))</f>
        <v>-1.9050155618886613</v>
      </c>
      <c r="F370" s="13">
        <f>'Probability Tables'!$E$3</f>
        <v>-0.48424598596127871</v>
      </c>
      <c r="G370" s="16">
        <f>SUM(D370:F370)</f>
        <v>-2.7812311744832199</v>
      </c>
      <c r="H370" s="14">
        <f>IF(B370="N/A", 0, INDEX('Probability Tables'!$K$10:$K$12, MATCH(B370, 'Probability Tables'!$A$10:$A$12, 0)))</f>
        <v>-1.0560526742493137</v>
      </c>
      <c r="I370" s="14">
        <f>IF(C370="N/A", 0, INDEX('Probability Tables'!$K$18:$K$19, MATCH(C370, 'Probability Tables'!$A$18:$A$19, 0)))</f>
        <v>-0.38532054201569693</v>
      </c>
      <c r="J370" s="14">
        <f>'Probability Tables'!$E$4</f>
        <v>-0.95753369040820424</v>
      </c>
      <c r="K370" s="16">
        <f>SUM(H370:J370)</f>
        <v>-2.3989069066732149</v>
      </c>
      <c r="L370" s="15">
        <f>EXP(G370)/(EXP(G370)+EXP(K370))*100</f>
        <v>40.556643446944641</v>
      </c>
      <c r="M370" s="15">
        <f>EXP(K370)/(EXP(K370)+EXP(G370))*100</f>
        <v>59.443356553055359</v>
      </c>
      <c r="N370" s="17">
        <f t="shared" si="5"/>
        <v>1</v>
      </c>
      <c r="O370" s="17">
        <v>1</v>
      </c>
    </row>
    <row r="371" spans="1:15" x14ac:dyDescent="0.25">
      <c r="A371" t="s">
        <v>548</v>
      </c>
      <c r="B371">
        <v>1</v>
      </c>
      <c r="C371" t="s">
        <v>17</v>
      </c>
      <c r="D371" s="13">
        <f>IF(B371="N/A", 0, INDEX('Probability Tables'!$J$10:$J$12, MATCH(B371, 'Probability Tables'!$A$10:$A$12, 0)))</f>
        <v>-1.9190988916046565</v>
      </c>
      <c r="E371" s="13">
        <f>IF(C371="N/A", 0, INDEX('Probability Tables'!$J$18:$J$19, MATCH(C371, 'Probability Tables'!$A$18:$A$19, 0)))</f>
        <v>-1.9050155618886613</v>
      </c>
      <c r="F371" s="13">
        <f>'Probability Tables'!$E$3</f>
        <v>-0.48424598596127871</v>
      </c>
      <c r="G371" s="16">
        <f>SUM(D371:F371)</f>
        <v>-4.3083604394545967</v>
      </c>
      <c r="H371" s="14">
        <f>IF(B371="N/A", 0, INDEX('Probability Tables'!$K$10:$K$12, MATCH(B371, 'Probability Tables'!$A$10:$A$12, 0)))</f>
        <v>-0.92356349120323478</v>
      </c>
      <c r="I371" s="14">
        <f>IF(C371="N/A", 0, INDEX('Probability Tables'!$K$18:$K$19, MATCH(C371, 'Probability Tables'!$A$18:$A$19, 0)))</f>
        <v>-0.38532054201569693</v>
      </c>
      <c r="J371" s="14">
        <f>'Probability Tables'!$E$4</f>
        <v>-0.95753369040820424</v>
      </c>
      <c r="K371" s="16">
        <f>SUM(H371:J371)</f>
        <v>-2.2664177236271361</v>
      </c>
      <c r="L371" s="15">
        <f>EXP(G371)/(EXP(G371)+EXP(K371))*100</f>
        <v>11.486906021130352</v>
      </c>
      <c r="M371" s="15">
        <f>EXP(K371)/(EXP(K371)+EXP(G371))*100</f>
        <v>88.513093978869648</v>
      </c>
      <c r="N371" s="17">
        <f t="shared" si="5"/>
        <v>1</v>
      </c>
      <c r="O371" s="17">
        <v>1</v>
      </c>
    </row>
    <row r="372" spans="1:15" x14ac:dyDescent="0.25">
      <c r="A372" t="s">
        <v>551</v>
      </c>
      <c r="B372">
        <v>1</v>
      </c>
      <c r="C372" t="s">
        <v>13</v>
      </c>
      <c r="D372" s="13">
        <f>IF(B372="N/A", 0, INDEX('Probability Tables'!$J$10:$J$12, MATCH(B372, 'Probability Tables'!$A$10:$A$12, 0)))</f>
        <v>-1.9190988916046565</v>
      </c>
      <c r="E372" s="13">
        <f>IF(C372="N/A", 0, INDEX('Probability Tables'!$J$18:$J$19, MATCH(C372, 'Probability Tables'!$A$18:$A$19, 0)))</f>
        <v>-0.16113204070663512</v>
      </c>
      <c r="F372" s="13">
        <f>'Probability Tables'!$E$3</f>
        <v>-0.48424598596127871</v>
      </c>
      <c r="G372" s="16">
        <f>SUM(D372:F372)</f>
        <v>-2.5644769182725704</v>
      </c>
      <c r="H372" s="14">
        <f>IF(B372="N/A", 0, INDEX('Probability Tables'!$K$10:$K$12, MATCH(B372, 'Probability Tables'!$A$10:$A$12, 0)))</f>
        <v>-0.92356349120323478</v>
      </c>
      <c r="I372" s="14">
        <f>IF(C372="N/A", 0, INDEX('Probability Tables'!$K$18:$K$19, MATCH(C372, 'Probability Tables'!$A$18:$A$19, 0)))</f>
        <v>-1.140161291580982</v>
      </c>
      <c r="J372" s="14">
        <f>'Probability Tables'!$E$4</f>
        <v>-0.95753369040820424</v>
      </c>
      <c r="K372" s="16">
        <f>SUM(H372:J372)</f>
        <v>-3.0212584731924208</v>
      </c>
      <c r="L372" s="15">
        <f>EXP(G372)/(EXP(G372)+EXP(K372))*100</f>
        <v>61.22503943554608</v>
      </c>
      <c r="M372" s="15">
        <f>EXP(K372)/(EXP(K372)+EXP(G372))*100</f>
        <v>38.77496056445392</v>
      </c>
      <c r="N372" s="17">
        <f t="shared" si="5"/>
        <v>0</v>
      </c>
      <c r="O372" s="17">
        <v>1</v>
      </c>
    </row>
    <row r="373" spans="1:15" x14ac:dyDescent="0.25">
      <c r="A373" t="s">
        <v>553</v>
      </c>
      <c r="B373">
        <v>3</v>
      </c>
      <c r="C373" t="s">
        <v>13</v>
      </c>
      <c r="D373" s="13">
        <f>IF(B373="N/A", 0, INDEX('Probability Tables'!$J$10:$J$12, MATCH(B373, 'Probability Tables'!$A$10:$A$12, 0)))</f>
        <v>-0.39196962663327978</v>
      </c>
      <c r="E373" s="13">
        <f>IF(C373="N/A", 0, INDEX('Probability Tables'!$J$18:$J$19, MATCH(C373, 'Probability Tables'!$A$18:$A$19, 0)))</f>
        <v>-0.16113204070663512</v>
      </c>
      <c r="F373" s="13">
        <f>'Probability Tables'!$E$3</f>
        <v>-0.48424598596127871</v>
      </c>
      <c r="G373" s="16">
        <f>SUM(D373:F373)</f>
        <v>-1.0373476533011936</v>
      </c>
      <c r="H373" s="14">
        <f>IF(B373="N/A", 0, INDEX('Probability Tables'!$K$10:$K$12, MATCH(B373, 'Probability Tables'!$A$10:$A$12, 0)))</f>
        <v>-1.0560526742493137</v>
      </c>
      <c r="I373" s="14">
        <f>IF(C373="N/A", 0, INDEX('Probability Tables'!$K$18:$K$19, MATCH(C373, 'Probability Tables'!$A$18:$A$19, 0)))</f>
        <v>-1.140161291580982</v>
      </c>
      <c r="J373" s="14">
        <f>'Probability Tables'!$E$4</f>
        <v>-0.95753369040820424</v>
      </c>
      <c r="K373" s="16">
        <f>SUM(H373:J373)</f>
        <v>-3.1537476562385001</v>
      </c>
      <c r="L373" s="15">
        <f>EXP(G373)/(EXP(G373)+EXP(K373))*100</f>
        <v>89.248698327567837</v>
      </c>
      <c r="M373" s="15">
        <f>EXP(K373)/(EXP(K373)+EXP(G373))*100</f>
        <v>10.75130167243216</v>
      </c>
      <c r="N373" s="17">
        <f t="shared" si="5"/>
        <v>0</v>
      </c>
      <c r="O373" s="17">
        <v>0</v>
      </c>
    </row>
    <row r="374" spans="1:15" x14ac:dyDescent="0.25">
      <c r="A374" t="s">
        <v>554</v>
      </c>
      <c r="B374">
        <v>3</v>
      </c>
      <c r="C374" t="s">
        <v>13</v>
      </c>
      <c r="D374" s="13">
        <f>IF(B374="N/A", 0, INDEX('Probability Tables'!$J$10:$J$12, MATCH(B374, 'Probability Tables'!$A$10:$A$12, 0)))</f>
        <v>-0.39196962663327978</v>
      </c>
      <c r="E374" s="13">
        <f>IF(C374="N/A", 0, INDEX('Probability Tables'!$J$18:$J$19, MATCH(C374, 'Probability Tables'!$A$18:$A$19, 0)))</f>
        <v>-0.16113204070663512</v>
      </c>
      <c r="F374" s="13">
        <f>'Probability Tables'!$E$3</f>
        <v>-0.48424598596127871</v>
      </c>
      <c r="G374" s="16">
        <f>SUM(D374:F374)</f>
        <v>-1.0373476533011936</v>
      </c>
      <c r="H374" s="14">
        <f>IF(B374="N/A", 0, INDEX('Probability Tables'!$K$10:$K$12, MATCH(B374, 'Probability Tables'!$A$10:$A$12, 0)))</f>
        <v>-1.0560526742493137</v>
      </c>
      <c r="I374" s="14">
        <f>IF(C374="N/A", 0, INDEX('Probability Tables'!$K$18:$K$19, MATCH(C374, 'Probability Tables'!$A$18:$A$19, 0)))</f>
        <v>-1.140161291580982</v>
      </c>
      <c r="J374" s="14">
        <f>'Probability Tables'!$E$4</f>
        <v>-0.95753369040820424</v>
      </c>
      <c r="K374" s="16">
        <f>SUM(H374:J374)</f>
        <v>-3.1537476562385001</v>
      </c>
      <c r="L374" s="15">
        <f>EXP(G374)/(EXP(G374)+EXP(K374))*100</f>
        <v>89.248698327567837</v>
      </c>
      <c r="M374" s="15">
        <f>EXP(K374)/(EXP(K374)+EXP(G374))*100</f>
        <v>10.75130167243216</v>
      </c>
      <c r="N374" s="17">
        <f t="shared" si="5"/>
        <v>0</v>
      </c>
      <c r="O374" s="17">
        <v>0</v>
      </c>
    </row>
    <row r="375" spans="1:15" x14ac:dyDescent="0.25">
      <c r="A375" t="s">
        <v>555</v>
      </c>
      <c r="B375">
        <v>1</v>
      </c>
      <c r="C375" t="s">
        <v>13</v>
      </c>
      <c r="D375" s="13">
        <f>IF(B375="N/A", 0, INDEX('Probability Tables'!$J$10:$J$12, MATCH(B375, 'Probability Tables'!$A$10:$A$12, 0)))</f>
        <v>-1.9190988916046565</v>
      </c>
      <c r="E375" s="13">
        <f>IF(C375="N/A", 0, INDEX('Probability Tables'!$J$18:$J$19, MATCH(C375, 'Probability Tables'!$A$18:$A$19, 0)))</f>
        <v>-0.16113204070663512</v>
      </c>
      <c r="F375" s="13">
        <f>'Probability Tables'!$E$3</f>
        <v>-0.48424598596127871</v>
      </c>
      <c r="G375" s="16">
        <f>SUM(D375:F375)</f>
        <v>-2.5644769182725704</v>
      </c>
      <c r="H375" s="14">
        <f>IF(B375="N/A", 0, INDEX('Probability Tables'!$K$10:$K$12, MATCH(B375, 'Probability Tables'!$A$10:$A$12, 0)))</f>
        <v>-0.92356349120323478</v>
      </c>
      <c r="I375" s="14">
        <f>IF(C375="N/A", 0, INDEX('Probability Tables'!$K$18:$K$19, MATCH(C375, 'Probability Tables'!$A$18:$A$19, 0)))</f>
        <v>-1.140161291580982</v>
      </c>
      <c r="J375" s="14">
        <f>'Probability Tables'!$E$4</f>
        <v>-0.95753369040820424</v>
      </c>
      <c r="K375" s="16">
        <f>SUM(H375:J375)</f>
        <v>-3.0212584731924208</v>
      </c>
      <c r="L375" s="15">
        <f>EXP(G375)/(EXP(G375)+EXP(K375))*100</f>
        <v>61.22503943554608</v>
      </c>
      <c r="M375" s="15">
        <f>EXP(K375)/(EXP(K375)+EXP(G375))*100</f>
        <v>38.77496056445392</v>
      </c>
      <c r="N375" s="17">
        <f t="shared" si="5"/>
        <v>0</v>
      </c>
      <c r="O375" s="17">
        <v>0</v>
      </c>
    </row>
    <row r="376" spans="1:15" x14ac:dyDescent="0.25">
      <c r="A376" t="s">
        <v>556</v>
      </c>
      <c r="B376">
        <v>3</v>
      </c>
      <c r="C376" t="s">
        <v>17</v>
      </c>
      <c r="D376" s="13">
        <f>IF(B376="N/A", 0, INDEX('Probability Tables'!$J$10:$J$12, MATCH(B376, 'Probability Tables'!$A$10:$A$12, 0)))</f>
        <v>-0.39196962663327978</v>
      </c>
      <c r="E376" s="13">
        <f>IF(C376="N/A", 0, INDEX('Probability Tables'!$J$18:$J$19, MATCH(C376, 'Probability Tables'!$A$18:$A$19, 0)))</f>
        <v>-1.9050155618886613</v>
      </c>
      <c r="F376" s="13">
        <f>'Probability Tables'!$E$3</f>
        <v>-0.48424598596127871</v>
      </c>
      <c r="G376" s="16">
        <f>SUM(D376:F376)</f>
        <v>-2.7812311744832199</v>
      </c>
      <c r="H376" s="14">
        <f>IF(B376="N/A", 0, INDEX('Probability Tables'!$K$10:$K$12, MATCH(B376, 'Probability Tables'!$A$10:$A$12, 0)))</f>
        <v>-1.0560526742493137</v>
      </c>
      <c r="I376" s="14">
        <f>IF(C376="N/A", 0, INDEX('Probability Tables'!$K$18:$K$19, MATCH(C376, 'Probability Tables'!$A$18:$A$19, 0)))</f>
        <v>-0.38532054201569693</v>
      </c>
      <c r="J376" s="14">
        <f>'Probability Tables'!$E$4</f>
        <v>-0.95753369040820424</v>
      </c>
      <c r="K376" s="16">
        <f>SUM(H376:J376)</f>
        <v>-2.3989069066732149</v>
      </c>
      <c r="L376" s="15">
        <f>EXP(G376)/(EXP(G376)+EXP(K376))*100</f>
        <v>40.556643446944641</v>
      </c>
      <c r="M376" s="15">
        <f>EXP(K376)/(EXP(K376)+EXP(G376))*100</f>
        <v>59.443356553055359</v>
      </c>
      <c r="N376" s="17">
        <f t="shared" si="5"/>
        <v>1</v>
      </c>
      <c r="O376" s="17">
        <v>0</v>
      </c>
    </row>
    <row r="377" spans="1:15" x14ac:dyDescent="0.25">
      <c r="A377" t="s">
        <v>557</v>
      </c>
      <c r="B377">
        <v>1</v>
      </c>
      <c r="C377" t="s">
        <v>17</v>
      </c>
      <c r="D377" s="13">
        <f>IF(B377="N/A", 0, INDEX('Probability Tables'!$J$10:$J$12, MATCH(B377, 'Probability Tables'!$A$10:$A$12, 0)))</f>
        <v>-1.9190988916046565</v>
      </c>
      <c r="E377" s="13">
        <f>IF(C377="N/A", 0, INDEX('Probability Tables'!$J$18:$J$19, MATCH(C377, 'Probability Tables'!$A$18:$A$19, 0)))</f>
        <v>-1.9050155618886613</v>
      </c>
      <c r="F377" s="13">
        <f>'Probability Tables'!$E$3</f>
        <v>-0.48424598596127871</v>
      </c>
      <c r="G377" s="16">
        <f>SUM(D377:F377)</f>
        <v>-4.3083604394545967</v>
      </c>
      <c r="H377" s="14">
        <f>IF(B377="N/A", 0, INDEX('Probability Tables'!$K$10:$K$12, MATCH(B377, 'Probability Tables'!$A$10:$A$12, 0)))</f>
        <v>-0.92356349120323478</v>
      </c>
      <c r="I377" s="14">
        <f>IF(C377="N/A", 0, INDEX('Probability Tables'!$K$18:$K$19, MATCH(C377, 'Probability Tables'!$A$18:$A$19, 0)))</f>
        <v>-0.38532054201569693</v>
      </c>
      <c r="J377" s="14">
        <f>'Probability Tables'!$E$4</f>
        <v>-0.95753369040820424</v>
      </c>
      <c r="K377" s="16">
        <f>SUM(H377:J377)</f>
        <v>-2.2664177236271361</v>
      </c>
      <c r="L377" s="15">
        <f>EXP(G377)/(EXP(G377)+EXP(K377))*100</f>
        <v>11.486906021130352</v>
      </c>
      <c r="M377" s="15">
        <f>EXP(K377)/(EXP(K377)+EXP(G377))*100</f>
        <v>88.513093978869648</v>
      </c>
      <c r="N377" s="17">
        <f t="shared" si="5"/>
        <v>1</v>
      </c>
      <c r="O377" s="17">
        <v>1</v>
      </c>
    </row>
    <row r="378" spans="1:15" x14ac:dyDescent="0.25">
      <c r="A378" t="s">
        <v>558</v>
      </c>
      <c r="B378">
        <v>3</v>
      </c>
      <c r="C378" t="s">
        <v>17</v>
      </c>
      <c r="D378" s="13">
        <f>IF(B378="N/A", 0, INDEX('Probability Tables'!$J$10:$J$12, MATCH(B378, 'Probability Tables'!$A$10:$A$12, 0)))</f>
        <v>-0.39196962663327978</v>
      </c>
      <c r="E378" s="13">
        <f>IF(C378="N/A", 0, INDEX('Probability Tables'!$J$18:$J$19, MATCH(C378, 'Probability Tables'!$A$18:$A$19, 0)))</f>
        <v>-1.9050155618886613</v>
      </c>
      <c r="F378" s="13">
        <f>'Probability Tables'!$E$3</f>
        <v>-0.48424598596127871</v>
      </c>
      <c r="G378" s="16">
        <f>SUM(D378:F378)</f>
        <v>-2.7812311744832199</v>
      </c>
      <c r="H378" s="14">
        <f>IF(B378="N/A", 0, INDEX('Probability Tables'!$K$10:$K$12, MATCH(B378, 'Probability Tables'!$A$10:$A$12, 0)))</f>
        <v>-1.0560526742493137</v>
      </c>
      <c r="I378" s="14">
        <f>IF(C378="N/A", 0, INDEX('Probability Tables'!$K$18:$K$19, MATCH(C378, 'Probability Tables'!$A$18:$A$19, 0)))</f>
        <v>-0.38532054201569693</v>
      </c>
      <c r="J378" s="14">
        <f>'Probability Tables'!$E$4</f>
        <v>-0.95753369040820424</v>
      </c>
      <c r="K378" s="16">
        <f>SUM(H378:J378)</f>
        <v>-2.3989069066732149</v>
      </c>
      <c r="L378" s="15">
        <f>EXP(G378)/(EXP(G378)+EXP(K378))*100</f>
        <v>40.556643446944641</v>
      </c>
      <c r="M378" s="15">
        <f>EXP(K378)/(EXP(K378)+EXP(G378))*100</f>
        <v>59.443356553055359</v>
      </c>
      <c r="N378" s="17">
        <f t="shared" si="5"/>
        <v>1</v>
      </c>
      <c r="O378" s="17">
        <v>1</v>
      </c>
    </row>
    <row r="379" spans="1:15" x14ac:dyDescent="0.25">
      <c r="A379" t="s">
        <v>560</v>
      </c>
      <c r="B379">
        <v>1</v>
      </c>
      <c r="C379" t="s">
        <v>13</v>
      </c>
      <c r="D379" s="13">
        <f>IF(B379="N/A", 0, INDEX('Probability Tables'!$J$10:$J$12, MATCH(B379, 'Probability Tables'!$A$10:$A$12, 0)))</f>
        <v>-1.9190988916046565</v>
      </c>
      <c r="E379" s="13">
        <f>IF(C379="N/A", 0, INDEX('Probability Tables'!$J$18:$J$19, MATCH(C379, 'Probability Tables'!$A$18:$A$19, 0)))</f>
        <v>-0.16113204070663512</v>
      </c>
      <c r="F379" s="13">
        <f>'Probability Tables'!$E$3</f>
        <v>-0.48424598596127871</v>
      </c>
      <c r="G379" s="16">
        <f>SUM(D379:F379)</f>
        <v>-2.5644769182725704</v>
      </c>
      <c r="H379" s="14">
        <f>IF(B379="N/A", 0, INDEX('Probability Tables'!$K$10:$K$12, MATCH(B379, 'Probability Tables'!$A$10:$A$12, 0)))</f>
        <v>-0.92356349120323478</v>
      </c>
      <c r="I379" s="14">
        <f>IF(C379="N/A", 0, INDEX('Probability Tables'!$K$18:$K$19, MATCH(C379, 'Probability Tables'!$A$18:$A$19, 0)))</f>
        <v>-1.140161291580982</v>
      </c>
      <c r="J379" s="14">
        <f>'Probability Tables'!$E$4</f>
        <v>-0.95753369040820424</v>
      </c>
      <c r="K379" s="16">
        <f>SUM(H379:J379)</f>
        <v>-3.0212584731924208</v>
      </c>
      <c r="L379" s="15">
        <f>EXP(G379)/(EXP(G379)+EXP(K379))*100</f>
        <v>61.22503943554608</v>
      </c>
      <c r="M379" s="15">
        <f>EXP(K379)/(EXP(K379)+EXP(G379))*100</f>
        <v>38.77496056445392</v>
      </c>
      <c r="N379" s="17">
        <f t="shared" si="5"/>
        <v>0</v>
      </c>
      <c r="O379" s="17">
        <v>0</v>
      </c>
    </row>
    <row r="380" spans="1:15" x14ac:dyDescent="0.25">
      <c r="A380" t="s">
        <v>562</v>
      </c>
      <c r="B380">
        <v>3</v>
      </c>
      <c r="C380" t="s">
        <v>13</v>
      </c>
      <c r="D380" s="13">
        <f>IF(B380="N/A", 0, INDEX('Probability Tables'!$J$10:$J$12, MATCH(B380, 'Probability Tables'!$A$10:$A$12, 0)))</f>
        <v>-0.39196962663327978</v>
      </c>
      <c r="E380" s="13">
        <f>IF(C380="N/A", 0, INDEX('Probability Tables'!$J$18:$J$19, MATCH(C380, 'Probability Tables'!$A$18:$A$19, 0)))</f>
        <v>-0.16113204070663512</v>
      </c>
      <c r="F380" s="13">
        <f>'Probability Tables'!$E$3</f>
        <v>-0.48424598596127871</v>
      </c>
      <c r="G380" s="16">
        <f>SUM(D380:F380)</f>
        <v>-1.0373476533011936</v>
      </c>
      <c r="H380" s="14">
        <f>IF(B380="N/A", 0, INDEX('Probability Tables'!$K$10:$K$12, MATCH(B380, 'Probability Tables'!$A$10:$A$12, 0)))</f>
        <v>-1.0560526742493137</v>
      </c>
      <c r="I380" s="14">
        <f>IF(C380="N/A", 0, INDEX('Probability Tables'!$K$18:$K$19, MATCH(C380, 'Probability Tables'!$A$18:$A$19, 0)))</f>
        <v>-1.140161291580982</v>
      </c>
      <c r="J380" s="14">
        <f>'Probability Tables'!$E$4</f>
        <v>-0.95753369040820424</v>
      </c>
      <c r="K380" s="16">
        <f>SUM(H380:J380)</f>
        <v>-3.1537476562385001</v>
      </c>
      <c r="L380" s="15">
        <f>EXP(G380)/(EXP(G380)+EXP(K380))*100</f>
        <v>89.248698327567837</v>
      </c>
      <c r="M380" s="15">
        <f>EXP(K380)/(EXP(K380)+EXP(G380))*100</f>
        <v>10.75130167243216</v>
      </c>
      <c r="N380" s="17">
        <f t="shared" si="5"/>
        <v>0</v>
      </c>
      <c r="O380" s="17">
        <v>0</v>
      </c>
    </row>
    <row r="381" spans="1:15" x14ac:dyDescent="0.25">
      <c r="A381" t="s">
        <v>563</v>
      </c>
      <c r="B381">
        <v>3</v>
      </c>
      <c r="C381" t="s">
        <v>13</v>
      </c>
      <c r="D381" s="13">
        <f>IF(B381="N/A", 0, INDEX('Probability Tables'!$J$10:$J$12, MATCH(B381, 'Probability Tables'!$A$10:$A$12, 0)))</f>
        <v>-0.39196962663327978</v>
      </c>
      <c r="E381" s="13">
        <f>IF(C381="N/A", 0, INDEX('Probability Tables'!$J$18:$J$19, MATCH(C381, 'Probability Tables'!$A$18:$A$19, 0)))</f>
        <v>-0.16113204070663512</v>
      </c>
      <c r="F381" s="13">
        <f>'Probability Tables'!$E$3</f>
        <v>-0.48424598596127871</v>
      </c>
      <c r="G381" s="16">
        <f>SUM(D381:F381)</f>
        <v>-1.0373476533011936</v>
      </c>
      <c r="H381" s="14">
        <f>IF(B381="N/A", 0, INDEX('Probability Tables'!$K$10:$K$12, MATCH(B381, 'Probability Tables'!$A$10:$A$12, 0)))</f>
        <v>-1.0560526742493137</v>
      </c>
      <c r="I381" s="14">
        <f>IF(C381="N/A", 0, INDEX('Probability Tables'!$K$18:$K$19, MATCH(C381, 'Probability Tables'!$A$18:$A$19, 0)))</f>
        <v>-1.140161291580982</v>
      </c>
      <c r="J381" s="14">
        <f>'Probability Tables'!$E$4</f>
        <v>-0.95753369040820424</v>
      </c>
      <c r="K381" s="16">
        <f>SUM(H381:J381)</f>
        <v>-3.1537476562385001</v>
      </c>
      <c r="L381" s="15">
        <f>EXP(G381)/(EXP(G381)+EXP(K381))*100</f>
        <v>89.248698327567837</v>
      </c>
      <c r="M381" s="15">
        <f>EXP(K381)/(EXP(K381)+EXP(G381))*100</f>
        <v>10.75130167243216</v>
      </c>
      <c r="N381" s="17">
        <f t="shared" si="5"/>
        <v>0</v>
      </c>
      <c r="O381" s="17">
        <v>0</v>
      </c>
    </row>
    <row r="382" spans="1:15" x14ac:dyDescent="0.25">
      <c r="A382" t="s">
        <v>564</v>
      </c>
      <c r="B382">
        <v>1</v>
      </c>
      <c r="C382" t="s">
        <v>17</v>
      </c>
      <c r="D382" s="13">
        <f>IF(B382="N/A", 0, INDEX('Probability Tables'!$J$10:$J$12, MATCH(B382, 'Probability Tables'!$A$10:$A$12, 0)))</f>
        <v>-1.9190988916046565</v>
      </c>
      <c r="E382" s="13">
        <f>IF(C382="N/A", 0, INDEX('Probability Tables'!$J$18:$J$19, MATCH(C382, 'Probability Tables'!$A$18:$A$19, 0)))</f>
        <v>-1.9050155618886613</v>
      </c>
      <c r="F382" s="13">
        <f>'Probability Tables'!$E$3</f>
        <v>-0.48424598596127871</v>
      </c>
      <c r="G382" s="16">
        <f>SUM(D382:F382)</f>
        <v>-4.3083604394545967</v>
      </c>
      <c r="H382" s="14">
        <f>IF(B382="N/A", 0, INDEX('Probability Tables'!$K$10:$K$12, MATCH(B382, 'Probability Tables'!$A$10:$A$12, 0)))</f>
        <v>-0.92356349120323478</v>
      </c>
      <c r="I382" s="14">
        <f>IF(C382="N/A", 0, INDEX('Probability Tables'!$K$18:$K$19, MATCH(C382, 'Probability Tables'!$A$18:$A$19, 0)))</f>
        <v>-0.38532054201569693</v>
      </c>
      <c r="J382" s="14">
        <f>'Probability Tables'!$E$4</f>
        <v>-0.95753369040820424</v>
      </c>
      <c r="K382" s="16">
        <f>SUM(H382:J382)</f>
        <v>-2.2664177236271361</v>
      </c>
      <c r="L382" s="15">
        <f>EXP(G382)/(EXP(G382)+EXP(K382))*100</f>
        <v>11.486906021130352</v>
      </c>
      <c r="M382" s="15">
        <f>EXP(K382)/(EXP(K382)+EXP(G382))*100</f>
        <v>88.513093978869648</v>
      </c>
      <c r="N382" s="17">
        <f t="shared" si="5"/>
        <v>1</v>
      </c>
      <c r="O382" s="17">
        <v>1</v>
      </c>
    </row>
    <row r="383" spans="1:15" x14ac:dyDescent="0.25">
      <c r="A383" t="s">
        <v>566</v>
      </c>
      <c r="B383">
        <v>3</v>
      </c>
      <c r="C383" t="s">
        <v>17</v>
      </c>
      <c r="D383" s="13">
        <f>IF(B383="N/A", 0, INDEX('Probability Tables'!$J$10:$J$12, MATCH(B383, 'Probability Tables'!$A$10:$A$12, 0)))</f>
        <v>-0.39196962663327978</v>
      </c>
      <c r="E383" s="13">
        <f>IF(C383="N/A", 0, INDEX('Probability Tables'!$J$18:$J$19, MATCH(C383, 'Probability Tables'!$A$18:$A$19, 0)))</f>
        <v>-1.9050155618886613</v>
      </c>
      <c r="F383" s="13">
        <f>'Probability Tables'!$E$3</f>
        <v>-0.48424598596127871</v>
      </c>
      <c r="G383" s="16">
        <f>SUM(D383:F383)</f>
        <v>-2.7812311744832199</v>
      </c>
      <c r="H383" s="14">
        <f>IF(B383="N/A", 0, INDEX('Probability Tables'!$K$10:$K$12, MATCH(B383, 'Probability Tables'!$A$10:$A$12, 0)))</f>
        <v>-1.0560526742493137</v>
      </c>
      <c r="I383" s="14">
        <f>IF(C383="N/A", 0, INDEX('Probability Tables'!$K$18:$K$19, MATCH(C383, 'Probability Tables'!$A$18:$A$19, 0)))</f>
        <v>-0.38532054201569693</v>
      </c>
      <c r="J383" s="14">
        <f>'Probability Tables'!$E$4</f>
        <v>-0.95753369040820424</v>
      </c>
      <c r="K383" s="16">
        <f>SUM(H383:J383)</f>
        <v>-2.3989069066732149</v>
      </c>
      <c r="L383" s="15">
        <f>EXP(G383)/(EXP(G383)+EXP(K383))*100</f>
        <v>40.556643446944641</v>
      </c>
      <c r="M383" s="15">
        <f>EXP(K383)/(EXP(K383)+EXP(G383))*100</f>
        <v>59.443356553055359</v>
      </c>
      <c r="N383" s="17">
        <f t="shared" si="5"/>
        <v>1</v>
      </c>
      <c r="O383" s="17">
        <v>1</v>
      </c>
    </row>
    <row r="384" spans="1:15" x14ac:dyDescent="0.25">
      <c r="A384" t="s">
        <v>567</v>
      </c>
      <c r="B384">
        <v>3</v>
      </c>
      <c r="C384" t="s">
        <v>13</v>
      </c>
      <c r="D384" s="13">
        <f>IF(B384="N/A", 0, INDEX('Probability Tables'!$J$10:$J$12, MATCH(B384, 'Probability Tables'!$A$10:$A$12, 0)))</f>
        <v>-0.39196962663327978</v>
      </c>
      <c r="E384" s="13">
        <f>IF(C384="N/A", 0, INDEX('Probability Tables'!$J$18:$J$19, MATCH(C384, 'Probability Tables'!$A$18:$A$19, 0)))</f>
        <v>-0.16113204070663512</v>
      </c>
      <c r="F384" s="13">
        <f>'Probability Tables'!$E$3</f>
        <v>-0.48424598596127871</v>
      </c>
      <c r="G384" s="16">
        <f>SUM(D384:F384)</f>
        <v>-1.0373476533011936</v>
      </c>
      <c r="H384" s="14">
        <f>IF(B384="N/A", 0, INDEX('Probability Tables'!$K$10:$K$12, MATCH(B384, 'Probability Tables'!$A$10:$A$12, 0)))</f>
        <v>-1.0560526742493137</v>
      </c>
      <c r="I384" s="14">
        <f>IF(C384="N/A", 0, INDEX('Probability Tables'!$K$18:$K$19, MATCH(C384, 'Probability Tables'!$A$18:$A$19, 0)))</f>
        <v>-1.140161291580982</v>
      </c>
      <c r="J384" s="14">
        <f>'Probability Tables'!$E$4</f>
        <v>-0.95753369040820424</v>
      </c>
      <c r="K384" s="16">
        <f>SUM(H384:J384)</f>
        <v>-3.1537476562385001</v>
      </c>
      <c r="L384" s="15">
        <f>EXP(G384)/(EXP(G384)+EXP(K384))*100</f>
        <v>89.248698327567837</v>
      </c>
      <c r="M384" s="15">
        <f>EXP(K384)/(EXP(K384)+EXP(G384))*100</f>
        <v>10.75130167243216</v>
      </c>
      <c r="N384" s="17">
        <f t="shared" si="5"/>
        <v>0</v>
      </c>
      <c r="O384" s="17">
        <v>0</v>
      </c>
    </row>
    <row r="385" spans="1:15" x14ac:dyDescent="0.25">
      <c r="A385" t="s">
        <v>569</v>
      </c>
      <c r="B385">
        <v>1</v>
      </c>
      <c r="C385" t="s">
        <v>17</v>
      </c>
      <c r="D385" s="13">
        <f>IF(B385="N/A", 0, INDEX('Probability Tables'!$J$10:$J$12, MATCH(B385, 'Probability Tables'!$A$10:$A$12, 0)))</f>
        <v>-1.9190988916046565</v>
      </c>
      <c r="E385" s="13">
        <f>IF(C385="N/A", 0, INDEX('Probability Tables'!$J$18:$J$19, MATCH(C385, 'Probability Tables'!$A$18:$A$19, 0)))</f>
        <v>-1.9050155618886613</v>
      </c>
      <c r="F385" s="13">
        <f>'Probability Tables'!$E$3</f>
        <v>-0.48424598596127871</v>
      </c>
      <c r="G385" s="16">
        <f>SUM(D385:F385)</f>
        <v>-4.3083604394545967</v>
      </c>
      <c r="H385" s="14">
        <f>IF(B385="N/A", 0, INDEX('Probability Tables'!$K$10:$K$12, MATCH(B385, 'Probability Tables'!$A$10:$A$12, 0)))</f>
        <v>-0.92356349120323478</v>
      </c>
      <c r="I385" s="14">
        <f>IF(C385="N/A", 0, INDEX('Probability Tables'!$K$18:$K$19, MATCH(C385, 'Probability Tables'!$A$18:$A$19, 0)))</f>
        <v>-0.38532054201569693</v>
      </c>
      <c r="J385" s="14">
        <f>'Probability Tables'!$E$4</f>
        <v>-0.95753369040820424</v>
      </c>
      <c r="K385" s="16">
        <f>SUM(H385:J385)</f>
        <v>-2.2664177236271361</v>
      </c>
      <c r="L385" s="15">
        <f>EXP(G385)/(EXP(G385)+EXP(K385))*100</f>
        <v>11.486906021130352</v>
      </c>
      <c r="M385" s="15">
        <f>EXP(K385)/(EXP(K385)+EXP(G385))*100</f>
        <v>88.513093978869648</v>
      </c>
      <c r="N385" s="17">
        <f t="shared" si="5"/>
        <v>1</v>
      </c>
      <c r="O385" s="17">
        <v>1</v>
      </c>
    </row>
    <row r="386" spans="1:15" x14ac:dyDescent="0.25">
      <c r="A386" t="s">
        <v>570</v>
      </c>
      <c r="B386">
        <v>3</v>
      </c>
      <c r="C386" t="s">
        <v>13</v>
      </c>
      <c r="D386" s="13">
        <f>IF(B386="N/A", 0, INDEX('Probability Tables'!$J$10:$J$12, MATCH(B386, 'Probability Tables'!$A$10:$A$12, 0)))</f>
        <v>-0.39196962663327978</v>
      </c>
      <c r="E386" s="13">
        <f>IF(C386="N/A", 0, INDEX('Probability Tables'!$J$18:$J$19, MATCH(C386, 'Probability Tables'!$A$18:$A$19, 0)))</f>
        <v>-0.16113204070663512</v>
      </c>
      <c r="F386" s="13">
        <f>'Probability Tables'!$E$3</f>
        <v>-0.48424598596127871</v>
      </c>
      <c r="G386" s="16">
        <f>SUM(D386:F386)</f>
        <v>-1.0373476533011936</v>
      </c>
      <c r="H386" s="14">
        <f>IF(B386="N/A", 0, INDEX('Probability Tables'!$K$10:$K$12, MATCH(B386, 'Probability Tables'!$A$10:$A$12, 0)))</f>
        <v>-1.0560526742493137</v>
      </c>
      <c r="I386" s="14">
        <f>IF(C386="N/A", 0, INDEX('Probability Tables'!$K$18:$K$19, MATCH(C386, 'Probability Tables'!$A$18:$A$19, 0)))</f>
        <v>-1.140161291580982</v>
      </c>
      <c r="J386" s="14">
        <f>'Probability Tables'!$E$4</f>
        <v>-0.95753369040820424</v>
      </c>
      <c r="K386" s="16">
        <f>SUM(H386:J386)</f>
        <v>-3.1537476562385001</v>
      </c>
      <c r="L386" s="15">
        <f>EXP(G386)/(EXP(G386)+EXP(K386))*100</f>
        <v>89.248698327567837</v>
      </c>
      <c r="M386" s="15">
        <f>EXP(K386)/(EXP(K386)+EXP(G386))*100</f>
        <v>10.75130167243216</v>
      </c>
      <c r="N386" s="17">
        <f t="shared" si="5"/>
        <v>0</v>
      </c>
      <c r="O386" s="17">
        <v>0</v>
      </c>
    </row>
    <row r="387" spans="1:15" x14ac:dyDescent="0.25">
      <c r="A387" t="s">
        <v>571</v>
      </c>
      <c r="B387">
        <v>2</v>
      </c>
      <c r="C387" t="s">
        <v>13</v>
      </c>
      <c r="D387" s="13">
        <f>IF(B387="N/A", 0, INDEX('Probability Tables'!$J$10:$J$12, MATCH(B387, 'Probability Tables'!$A$10:$A$12, 0)))</f>
        <v>-1.7285805676065233</v>
      </c>
      <c r="E387" s="13">
        <f>IF(C387="N/A", 0, INDEX('Probability Tables'!$J$18:$J$19, MATCH(C387, 'Probability Tables'!$A$18:$A$19, 0)))</f>
        <v>-0.16113204070663512</v>
      </c>
      <c r="F387" s="13">
        <f>'Probability Tables'!$E$3</f>
        <v>-0.48424598596127871</v>
      </c>
      <c r="G387" s="16">
        <f>SUM(D387:F387)</f>
        <v>-2.3739585942744372</v>
      </c>
      <c r="H387" s="14">
        <f>IF(B387="N/A", 0, INDEX('Probability Tables'!$K$10:$K$12, MATCH(B387, 'Probability Tables'!$A$10:$A$12, 0)))</f>
        <v>-1.3662076025531533</v>
      </c>
      <c r="I387" s="14">
        <f>IF(C387="N/A", 0, INDEX('Probability Tables'!$K$18:$K$19, MATCH(C387, 'Probability Tables'!$A$18:$A$19, 0)))</f>
        <v>-1.140161291580982</v>
      </c>
      <c r="J387" s="14">
        <f>'Probability Tables'!$E$4</f>
        <v>-0.95753369040820424</v>
      </c>
      <c r="K387" s="16">
        <f>SUM(H387:J387)</f>
        <v>-3.4639025845423395</v>
      </c>
      <c r="L387" s="15">
        <f>EXP(G387)/(EXP(G387)+EXP(K387))*100</f>
        <v>74.837117446257906</v>
      </c>
      <c r="M387" s="15">
        <f>EXP(K387)/(EXP(K387)+EXP(G387))*100</f>
        <v>25.162882553742101</v>
      </c>
      <c r="N387" s="17">
        <f t="shared" ref="N387:N450" si="6">IF(L387&gt;M387, 0, 1)</f>
        <v>0</v>
      </c>
      <c r="O387" s="17">
        <v>0</v>
      </c>
    </row>
    <row r="388" spans="1:15" x14ac:dyDescent="0.25">
      <c r="A388" t="s">
        <v>572</v>
      </c>
      <c r="B388">
        <v>3</v>
      </c>
      <c r="C388" t="s">
        <v>13</v>
      </c>
      <c r="D388" s="13">
        <f>IF(B388="N/A", 0, INDEX('Probability Tables'!$J$10:$J$12, MATCH(B388, 'Probability Tables'!$A$10:$A$12, 0)))</f>
        <v>-0.39196962663327978</v>
      </c>
      <c r="E388" s="13">
        <f>IF(C388="N/A", 0, INDEX('Probability Tables'!$J$18:$J$19, MATCH(C388, 'Probability Tables'!$A$18:$A$19, 0)))</f>
        <v>-0.16113204070663512</v>
      </c>
      <c r="F388" s="13">
        <f>'Probability Tables'!$E$3</f>
        <v>-0.48424598596127871</v>
      </c>
      <c r="G388" s="16">
        <f>SUM(D388:F388)</f>
        <v>-1.0373476533011936</v>
      </c>
      <c r="H388" s="14">
        <f>IF(B388="N/A", 0, INDEX('Probability Tables'!$K$10:$K$12, MATCH(B388, 'Probability Tables'!$A$10:$A$12, 0)))</f>
        <v>-1.0560526742493137</v>
      </c>
      <c r="I388" s="14">
        <f>IF(C388="N/A", 0, INDEX('Probability Tables'!$K$18:$K$19, MATCH(C388, 'Probability Tables'!$A$18:$A$19, 0)))</f>
        <v>-1.140161291580982</v>
      </c>
      <c r="J388" s="14">
        <f>'Probability Tables'!$E$4</f>
        <v>-0.95753369040820424</v>
      </c>
      <c r="K388" s="16">
        <f>SUM(H388:J388)</f>
        <v>-3.1537476562385001</v>
      </c>
      <c r="L388" s="15">
        <f>EXP(G388)/(EXP(G388)+EXP(K388))*100</f>
        <v>89.248698327567837</v>
      </c>
      <c r="M388" s="15">
        <f>EXP(K388)/(EXP(K388)+EXP(G388))*100</f>
        <v>10.75130167243216</v>
      </c>
      <c r="N388" s="17">
        <f t="shared" si="6"/>
        <v>0</v>
      </c>
      <c r="O388" s="17">
        <v>0</v>
      </c>
    </row>
    <row r="389" spans="1:15" x14ac:dyDescent="0.25">
      <c r="A389" t="s">
        <v>573</v>
      </c>
      <c r="B389">
        <v>2</v>
      </c>
      <c r="C389" t="s">
        <v>17</v>
      </c>
      <c r="D389" s="13">
        <f>IF(B389="N/A", 0, INDEX('Probability Tables'!$J$10:$J$12, MATCH(B389, 'Probability Tables'!$A$10:$A$12, 0)))</f>
        <v>-1.7285805676065233</v>
      </c>
      <c r="E389" s="13">
        <f>IF(C389="N/A", 0, INDEX('Probability Tables'!$J$18:$J$19, MATCH(C389, 'Probability Tables'!$A$18:$A$19, 0)))</f>
        <v>-1.9050155618886613</v>
      </c>
      <c r="F389" s="13">
        <f>'Probability Tables'!$E$3</f>
        <v>-0.48424598596127871</v>
      </c>
      <c r="G389" s="16">
        <f>SUM(D389:F389)</f>
        <v>-4.1178421154564635</v>
      </c>
      <c r="H389" s="14">
        <f>IF(B389="N/A", 0, INDEX('Probability Tables'!$K$10:$K$12, MATCH(B389, 'Probability Tables'!$A$10:$A$12, 0)))</f>
        <v>-1.3662076025531533</v>
      </c>
      <c r="I389" s="14">
        <f>IF(C389="N/A", 0, INDEX('Probability Tables'!$K$18:$K$19, MATCH(C389, 'Probability Tables'!$A$18:$A$19, 0)))</f>
        <v>-0.38532054201569693</v>
      </c>
      <c r="J389" s="14">
        <f>'Probability Tables'!$E$4</f>
        <v>-0.95753369040820424</v>
      </c>
      <c r="K389" s="16">
        <f>SUM(H389:J389)</f>
        <v>-2.7090618349770543</v>
      </c>
      <c r="L389" s="15">
        <f>EXP(G389)/(EXP(G389)+EXP(K389))*100</f>
        <v>19.642650943541177</v>
      </c>
      <c r="M389" s="15">
        <f>EXP(K389)/(EXP(K389)+EXP(G389))*100</f>
        <v>80.357349056458816</v>
      </c>
      <c r="N389" s="17">
        <f t="shared" si="6"/>
        <v>1</v>
      </c>
      <c r="O389" s="17">
        <v>1</v>
      </c>
    </row>
    <row r="390" spans="1:15" x14ac:dyDescent="0.25">
      <c r="A390" t="s">
        <v>574</v>
      </c>
      <c r="B390">
        <v>3</v>
      </c>
      <c r="C390" t="s">
        <v>13</v>
      </c>
      <c r="D390" s="13">
        <f>IF(B390="N/A", 0, INDEX('Probability Tables'!$J$10:$J$12, MATCH(B390, 'Probability Tables'!$A$10:$A$12, 0)))</f>
        <v>-0.39196962663327978</v>
      </c>
      <c r="E390" s="13">
        <f>IF(C390="N/A", 0, INDEX('Probability Tables'!$J$18:$J$19, MATCH(C390, 'Probability Tables'!$A$18:$A$19, 0)))</f>
        <v>-0.16113204070663512</v>
      </c>
      <c r="F390" s="13">
        <f>'Probability Tables'!$E$3</f>
        <v>-0.48424598596127871</v>
      </c>
      <c r="G390" s="16">
        <f>SUM(D390:F390)</f>
        <v>-1.0373476533011936</v>
      </c>
      <c r="H390" s="14">
        <f>IF(B390="N/A", 0, INDEX('Probability Tables'!$K$10:$K$12, MATCH(B390, 'Probability Tables'!$A$10:$A$12, 0)))</f>
        <v>-1.0560526742493137</v>
      </c>
      <c r="I390" s="14">
        <f>IF(C390="N/A", 0, INDEX('Probability Tables'!$K$18:$K$19, MATCH(C390, 'Probability Tables'!$A$18:$A$19, 0)))</f>
        <v>-1.140161291580982</v>
      </c>
      <c r="J390" s="14">
        <f>'Probability Tables'!$E$4</f>
        <v>-0.95753369040820424</v>
      </c>
      <c r="K390" s="16">
        <f>SUM(H390:J390)</f>
        <v>-3.1537476562385001</v>
      </c>
      <c r="L390" s="15">
        <f>EXP(G390)/(EXP(G390)+EXP(K390))*100</f>
        <v>89.248698327567837</v>
      </c>
      <c r="M390" s="15">
        <f>EXP(K390)/(EXP(K390)+EXP(G390))*100</f>
        <v>10.75130167243216</v>
      </c>
      <c r="N390" s="17">
        <f t="shared" si="6"/>
        <v>0</v>
      </c>
      <c r="O390" s="17">
        <v>0</v>
      </c>
    </row>
    <row r="391" spans="1:15" x14ac:dyDescent="0.25">
      <c r="A391" t="s">
        <v>575</v>
      </c>
      <c r="B391">
        <v>2</v>
      </c>
      <c r="C391" t="s">
        <v>17</v>
      </c>
      <c r="D391" s="13">
        <f>IF(B391="N/A", 0, INDEX('Probability Tables'!$J$10:$J$12, MATCH(B391, 'Probability Tables'!$A$10:$A$12, 0)))</f>
        <v>-1.7285805676065233</v>
      </c>
      <c r="E391" s="13">
        <f>IF(C391="N/A", 0, INDEX('Probability Tables'!$J$18:$J$19, MATCH(C391, 'Probability Tables'!$A$18:$A$19, 0)))</f>
        <v>-1.9050155618886613</v>
      </c>
      <c r="F391" s="13">
        <f>'Probability Tables'!$E$3</f>
        <v>-0.48424598596127871</v>
      </c>
      <c r="G391" s="16">
        <f>SUM(D391:F391)</f>
        <v>-4.1178421154564635</v>
      </c>
      <c r="H391" s="14">
        <f>IF(B391="N/A", 0, INDEX('Probability Tables'!$K$10:$K$12, MATCH(B391, 'Probability Tables'!$A$10:$A$12, 0)))</f>
        <v>-1.3662076025531533</v>
      </c>
      <c r="I391" s="14">
        <f>IF(C391="N/A", 0, INDEX('Probability Tables'!$K$18:$K$19, MATCH(C391, 'Probability Tables'!$A$18:$A$19, 0)))</f>
        <v>-0.38532054201569693</v>
      </c>
      <c r="J391" s="14">
        <f>'Probability Tables'!$E$4</f>
        <v>-0.95753369040820424</v>
      </c>
      <c r="K391" s="16">
        <f>SUM(H391:J391)</f>
        <v>-2.7090618349770543</v>
      </c>
      <c r="L391" s="15">
        <f>EXP(G391)/(EXP(G391)+EXP(K391))*100</f>
        <v>19.642650943541177</v>
      </c>
      <c r="M391" s="15">
        <f>EXP(K391)/(EXP(K391)+EXP(G391))*100</f>
        <v>80.357349056458816</v>
      </c>
      <c r="N391" s="17">
        <f t="shared" si="6"/>
        <v>1</v>
      </c>
      <c r="O391" s="17">
        <v>1</v>
      </c>
    </row>
    <row r="392" spans="1:15" x14ac:dyDescent="0.25">
      <c r="A392" t="s">
        <v>577</v>
      </c>
      <c r="B392">
        <v>1</v>
      </c>
      <c r="C392" t="s">
        <v>13</v>
      </c>
      <c r="D392" s="13">
        <f>IF(B392="N/A", 0, INDEX('Probability Tables'!$J$10:$J$12, MATCH(B392, 'Probability Tables'!$A$10:$A$12, 0)))</f>
        <v>-1.9190988916046565</v>
      </c>
      <c r="E392" s="13">
        <f>IF(C392="N/A", 0, INDEX('Probability Tables'!$J$18:$J$19, MATCH(C392, 'Probability Tables'!$A$18:$A$19, 0)))</f>
        <v>-0.16113204070663512</v>
      </c>
      <c r="F392" s="13">
        <f>'Probability Tables'!$E$3</f>
        <v>-0.48424598596127871</v>
      </c>
      <c r="G392" s="16">
        <f>SUM(D392:F392)</f>
        <v>-2.5644769182725704</v>
      </c>
      <c r="H392" s="14">
        <f>IF(B392="N/A", 0, INDEX('Probability Tables'!$K$10:$K$12, MATCH(B392, 'Probability Tables'!$A$10:$A$12, 0)))</f>
        <v>-0.92356349120323478</v>
      </c>
      <c r="I392" s="14">
        <f>IF(C392="N/A", 0, INDEX('Probability Tables'!$K$18:$K$19, MATCH(C392, 'Probability Tables'!$A$18:$A$19, 0)))</f>
        <v>-1.140161291580982</v>
      </c>
      <c r="J392" s="14">
        <f>'Probability Tables'!$E$4</f>
        <v>-0.95753369040820424</v>
      </c>
      <c r="K392" s="16">
        <f>SUM(H392:J392)</f>
        <v>-3.0212584731924208</v>
      </c>
      <c r="L392" s="15">
        <f>EXP(G392)/(EXP(G392)+EXP(K392))*100</f>
        <v>61.22503943554608</v>
      </c>
      <c r="M392" s="15">
        <f>EXP(K392)/(EXP(K392)+EXP(G392))*100</f>
        <v>38.77496056445392</v>
      </c>
      <c r="N392" s="17">
        <f t="shared" si="6"/>
        <v>0</v>
      </c>
      <c r="O392" s="17">
        <v>1</v>
      </c>
    </row>
    <row r="393" spans="1:15" x14ac:dyDescent="0.25">
      <c r="A393" t="s">
        <v>579</v>
      </c>
      <c r="B393">
        <v>3</v>
      </c>
      <c r="C393" t="s">
        <v>13</v>
      </c>
      <c r="D393" s="13">
        <f>IF(B393="N/A", 0, INDEX('Probability Tables'!$J$10:$J$12, MATCH(B393, 'Probability Tables'!$A$10:$A$12, 0)))</f>
        <v>-0.39196962663327978</v>
      </c>
      <c r="E393" s="13">
        <f>IF(C393="N/A", 0, INDEX('Probability Tables'!$J$18:$J$19, MATCH(C393, 'Probability Tables'!$A$18:$A$19, 0)))</f>
        <v>-0.16113204070663512</v>
      </c>
      <c r="F393" s="13">
        <f>'Probability Tables'!$E$3</f>
        <v>-0.48424598596127871</v>
      </c>
      <c r="G393" s="16">
        <f>SUM(D393:F393)</f>
        <v>-1.0373476533011936</v>
      </c>
      <c r="H393" s="14">
        <f>IF(B393="N/A", 0, INDEX('Probability Tables'!$K$10:$K$12, MATCH(B393, 'Probability Tables'!$A$10:$A$12, 0)))</f>
        <v>-1.0560526742493137</v>
      </c>
      <c r="I393" s="14">
        <f>IF(C393="N/A", 0, INDEX('Probability Tables'!$K$18:$K$19, MATCH(C393, 'Probability Tables'!$A$18:$A$19, 0)))</f>
        <v>-1.140161291580982</v>
      </c>
      <c r="J393" s="14">
        <f>'Probability Tables'!$E$4</f>
        <v>-0.95753369040820424</v>
      </c>
      <c r="K393" s="16">
        <f>SUM(H393:J393)</f>
        <v>-3.1537476562385001</v>
      </c>
      <c r="L393" s="15">
        <f>EXP(G393)/(EXP(G393)+EXP(K393))*100</f>
        <v>89.248698327567837</v>
      </c>
      <c r="M393" s="15">
        <f>EXP(K393)/(EXP(K393)+EXP(G393))*100</f>
        <v>10.75130167243216</v>
      </c>
      <c r="N393" s="17">
        <f t="shared" si="6"/>
        <v>0</v>
      </c>
      <c r="O393" s="17">
        <v>1</v>
      </c>
    </row>
    <row r="394" spans="1:15" x14ac:dyDescent="0.25">
      <c r="A394" t="s">
        <v>580</v>
      </c>
      <c r="B394">
        <v>3</v>
      </c>
      <c r="C394" t="s">
        <v>13</v>
      </c>
      <c r="D394" s="13">
        <f>IF(B394="N/A", 0, INDEX('Probability Tables'!$J$10:$J$12, MATCH(B394, 'Probability Tables'!$A$10:$A$12, 0)))</f>
        <v>-0.39196962663327978</v>
      </c>
      <c r="E394" s="13">
        <f>IF(C394="N/A", 0, INDEX('Probability Tables'!$J$18:$J$19, MATCH(C394, 'Probability Tables'!$A$18:$A$19, 0)))</f>
        <v>-0.16113204070663512</v>
      </c>
      <c r="F394" s="13">
        <f>'Probability Tables'!$E$3</f>
        <v>-0.48424598596127871</v>
      </c>
      <c r="G394" s="16">
        <f>SUM(D394:F394)</f>
        <v>-1.0373476533011936</v>
      </c>
      <c r="H394" s="14">
        <f>IF(B394="N/A", 0, INDEX('Probability Tables'!$K$10:$K$12, MATCH(B394, 'Probability Tables'!$A$10:$A$12, 0)))</f>
        <v>-1.0560526742493137</v>
      </c>
      <c r="I394" s="14">
        <f>IF(C394="N/A", 0, INDEX('Probability Tables'!$K$18:$K$19, MATCH(C394, 'Probability Tables'!$A$18:$A$19, 0)))</f>
        <v>-1.140161291580982</v>
      </c>
      <c r="J394" s="14">
        <f>'Probability Tables'!$E$4</f>
        <v>-0.95753369040820424</v>
      </c>
      <c r="K394" s="16">
        <f>SUM(H394:J394)</f>
        <v>-3.1537476562385001</v>
      </c>
      <c r="L394" s="15">
        <f>EXP(G394)/(EXP(G394)+EXP(K394))*100</f>
        <v>89.248698327567837</v>
      </c>
      <c r="M394" s="15">
        <f>EXP(K394)/(EXP(K394)+EXP(G394))*100</f>
        <v>10.75130167243216</v>
      </c>
      <c r="N394" s="17">
        <f t="shared" si="6"/>
        <v>0</v>
      </c>
      <c r="O394" s="17">
        <v>0</v>
      </c>
    </row>
    <row r="395" spans="1:15" x14ac:dyDescent="0.25">
      <c r="A395" t="s">
        <v>581</v>
      </c>
      <c r="B395">
        <v>1</v>
      </c>
      <c r="C395" t="s">
        <v>17</v>
      </c>
      <c r="D395" s="13">
        <f>IF(B395="N/A", 0, INDEX('Probability Tables'!$J$10:$J$12, MATCH(B395, 'Probability Tables'!$A$10:$A$12, 0)))</f>
        <v>-1.9190988916046565</v>
      </c>
      <c r="E395" s="13">
        <f>IF(C395="N/A", 0, INDEX('Probability Tables'!$J$18:$J$19, MATCH(C395, 'Probability Tables'!$A$18:$A$19, 0)))</f>
        <v>-1.9050155618886613</v>
      </c>
      <c r="F395" s="13">
        <f>'Probability Tables'!$E$3</f>
        <v>-0.48424598596127871</v>
      </c>
      <c r="G395" s="16">
        <f>SUM(D395:F395)</f>
        <v>-4.3083604394545967</v>
      </c>
      <c r="H395" s="14">
        <f>IF(B395="N/A", 0, INDEX('Probability Tables'!$K$10:$K$12, MATCH(B395, 'Probability Tables'!$A$10:$A$12, 0)))</f>
        <v>-0.92356349120323478</v>
      </c>
      <c r="I395" s="14">
        <f>IF(C395="N/A", 0, INDEX('Probability Tables'!$K$18:$K$19, MATCH(C395, 'Probability Tables'!$A$18:$A$19, 0)))</f>
        <v>-0.38532054201569693</v>
      </c>
      <c r="J395" s="14">
        <f>'Probability Tables'!$E$4</f>
        <v>-0.95753369040820424</v>
      </c>
      <c r="K395" s="16">
        <f>SUM(H395:J395)</f>
        <v>-2.2664177236271361</v>
      </c>
      <c r="L395" s="15">
        <f>EXP(G395)/(EXP(G395)+EXP(K395))*100</f>
        <v>11.486906021130352</v>
      </c>
      <c r="M395" s="15">
        <f>EXP(K395)/(EXP(K395)+EXP(G395))*100</f>
        <v>88.513093978869648</v>
      </c>
      <c r="N395" s="17">
        <f t="shared" si="6"/>
        <v>1</v>
      </c>
      <c r="O395" s="17">
        <v>1</v>
      </c>
    </row>
    <row r="396" spans="1:15" x14ac:dyDescent="0.25">
      <c r="A396" t="s">
        <v>582</v>
      </c>
      <c r="B396">
        <v>3</v>
      </c>
      <c r="C396" t="s">
        <v>17</v>
      </c>
      <c r="D396" s="13">
        <f>IF(B396="N/A", 0, INDEX('Probability Tables'!$J$10:$J$12, MATCH(B396, 'Probability Tables'!$A$10:$A$12, 0)))</f>
        <v>-0.39196962663327978</v>
      </c>
      <c r="E396" s="13">
        <f>IF(C396="N/A", 0, INDEX('Probability Tables'!$J$18:$J$19, MATCH(C396, 'Probability Tables'!$A$18:$A$19, 0)))</f>
        <v>-1.9050155618886613</v>
      </c>
      <c r="F396" s="13">
        <f>'Probability Tables'!$E$3</f>
        <v>-0.48424598596127871</v>
      </c>
      <c r="G396" s="16">
        <f>SUM(D396:F396)</f>
        <v>-2.7812311744832199</v>
      </c>
      <c r="H396" s="14">
        <f>IF(B396="N/A", 0, INDEX('Probability Tables'!$K$10:$K$12, MATCH(B396, 'Probability Tables'!$A$10:$A$12, 0)))</f>
        <v>-1.0560526742493137</v>
      </c>
      <c r="I396" s="14">
        <f>IF(C396="N/A", 0, INDEX('Probability Tables'!$K$18:$K$19, MATCH(C396, 'Probability Tables'!$A$18:$A$19, 0)))</f>
        <v>-0.38532054201569693</v>
      </c>
      <c r="J396" s="14">
        <f>'Probability Tables'!$E$4</f>
        <v>-0.95753369040820424</v>
      </c>
      <c r="K396" s="16">
        <f>SUM(H396:J396)</f>
        <v>-2.3989069066732149</v>
      </c>
      <c r="L396" s="15">
        <f>EXP(G396)/(EXP(G396)+EXP(K396))*100</f>
        <v>40.556643446944641</v>
      </c>
      <c r="M396" s="15">
        <f>EXP(K396)/(EXP(K396)+EXP(G396))*100</f>
        <v>59.443356553055359</v>
      </c>
      <c r="N396" s="17">
        <f t="shared" si="6"/>
        <v>1</v>
      </c>
      <c r="O396" s="17">
        <v>1</v>
      </c>
    </row>
    <row r="397" spans="1:15" x14ac:dyDescent="0.25">
      <c r="A397" t="s">
        <v>583</v>
      </c>
      <c r="B397">
        <v>3</v>
      </c>
      <c r="C397" t="s">
        <v>13</v>
      </c>
      <c r="D397" s="13">
        <f>IF(B397="N/A", 0, INDEX('Probability Tables'!$J$10:$J$12, MATCH(B397, 'Probability Tables'!$A$10:$A$12, 0)))</f>
        <v>-0.39196962663327978</v>
      </c>
      <c r="E397" s="13">
        <f>IF(C397="N/A", 0, INDEX('Probability Tables'!$J$18:$J$19, MATCH(C397, 'Probability Tables'!$A$18:$A$19, 0)))</f>
        <v>-0.16113204070663512</v>
      </c>
      <c r="F397" s="13">
        <f>'Probability Tables'!$E$3</f>
        <v>-0.48424598596127871</v>
      </c>
      <c r="G397" s="16">
        <f>SUM(D397:F397)</f>
        <v>-1.0373476533011936</v>
      </c>
      <c r="H397" s="14">
        <f>IF(B397="N/A", 0, INDEX('Probability Tables'!$K$10:$K$12, MATCH(B397, 'Probability Tables'!$A$10:$A$12, 0)))</f>
        <v>-1.0560526742493137</v>
      </c>
      <c r="I397" s="14">
        <f>IF(C397="N/A", 0, INDEX('Probability Tables'!$K$18:$K$19, MATCH(C397, 'Probability Tables'!$A$18:$A$19, 0)))</f>
        <v>-1.140161291580982</v>
      </c>
      <c r="J397" s="14">
        <f>'Probability Tables'!$E$4</f>
        <v>-0.95753369040820424</v>
      </c>
      <c r="K397" s="16">
        <f>SUM(H397:J397)</f>
        <v>-3.1537476562385001</v>
      </c>
      <c r="L397" s="15">
        <f>EXP(G397)/(EXP(G397)+EXP(K397))*100</f>
        <v>89.248698327567837</v>
      </c>
      <c r="M397" s="15">
        <f>EXP(K397)/(EXP(K397)+EXP(G397))*100</f>
        <v>10.75130167243216</v>
      </c>
      <c r="N397" s="17">
        <f t="shared" si="6"/>
        <v>0</v>
      </c>
      <c r="O397" s="17">
        <v>0</v>
      </c>
    </row>
    <row r="398" spans="1:15" x14ac:dyDescent="0.25">
      <c r="A398" t="s">
        <v>584</v>
      </c>
      <c r="B398">
        <v>3</v>
      </c>
      <c r="C398" t="s">
        <v>17</v>
      </c>
      <c r="D398" s="13">
        <f>IF(B398="N/A", 0, INDEX('Probability Tables'!$J$10:$J$12, MATCH(B398, 'Probability Tables'!$A$10:$A$12, 0)))</f>
        <v>-0.39196962663327978</v>
      </c>
      <c r="E398" s="13">
        <f>IF(C398="N/A", 0, INDEX('Probability Tables'!$J$18:$J$19, MATCH(C398, 'Probability Tables'!$A$18:$A$19, 0)))</f>
        <v>-1.9050155618886613</v>
      </c>
      <c r="F398" s="13">
        <f>'Probability Tables'!$E$3</f>
        <v>-0.48424598596127871</v>
      </c>
      <c r="G398" s="16">
        <f>SUM(D398:F398)</f>
        <v>-2.7812311744832199</v>
      </c>
      <c r="H398" s="14">
        <f>IF(B398="N/A", 0, INDEX('Probability Tables'!$K$10:$K$12, MATCH(B398, 'Probability Tables'!$A$10:$A$12, 0)))</f>
        <v>-1.0560526742493137</v>
      </c>
      <c r="I398" s="14">
        <f>IF(C398="N/A", 0, INDEX('Probability Tables'!$K$18:$K$19, MATCH(C398, 'Probability Tables'!$A$18:$A$19, 0)))</f>
        <v>-0.38532054201569693</v>
      </c>
      <c r="J398" s="14">
        <f>'Probability Tables'!$E$4</f>
        <v>-0.95753369040820424</v>
      </c>
      <c r="K398" s="16">
        <f>SUM(H398:J398)</f>
        <v>-2.3989069066732149</v>
      </c>
      <c r="L398" s="15">
        <f>EXP(G398)/(EXP(G398)+EXP(K398))*100</f>
        <v>40.556643446944641</v>
      </c>
      <c r="M398" s="15">
        <f>EXP(K398)/(EXP(K398)+EXP(G398))*100</f>
        <v>59.443356553055359</v>
      </c>
      <c r="N398" s="17">
        <f t="shared" si="6"/>
        <v>1</v>
      </c>
      <c r="O398" s="17">
        <v>0</v>
      </c>
    </row>
    <row r="399" spans="1:15" x14ac:dyDescent="0.25">
      <c r="A399" t="s">
        <v>585</v>
      </c>
      <c r="B399">
        <v>2</v>
      </c>
      <c r="C399" t="s">
        <v>13</v>
      </c>
      <c r="D399" s="13">
        <f>IF(B399="N/A", 0, INDEX('Probability Tables'!$J$10:$J$12, MATCH(B399, 'Probability Tables'!$A$10:$A$12, 0)))</f>
        <v>-1.7285805676065233</v>
      </c>
      <c r="E399" s="13">
        <f>IF(C399="N/A", 0, INDEX('Probability Tables'!$J$18:$J$19, MATCH(C399, 'Probability Tables'!$A$18:$A$19, 0)))</f>
        <v>-0.16113204070663512</v>
      </c>
      <c r="F399" s="13">
        <f>'Probability Tables'!$E$3</f>
        <v>-0.48424598596127871</v>
      </c>
      <c r="G399" s="16">
        <f>SUM(D399:F399)</f>
        <v>-2.3739585942744372</v>
      </c>
      <c r="H399" s="14">
        <f>IF(B399="N/A", 0, INDEX('Probability Tables'!$K$10:$K$12, MATCH(B399, 'Probability Tables'!$A$10:$A$12, 0)))</f>
        <v>-1.3662076025531533</v>
      </c>
      <c r="I399" s="14">
        <f>IF(C399="N/A", 0, INDEX('Probability Tables'!$K$18:$K$19, MATCH(C399, 'Probability Tables'!$A$18:$A$19, 0)))</f>
        <v>-1.140161291580982</v>
      </c>
      <c r="J399" s="14">
        <f>'Probability Tables'!$E$4</f>
        <v>-0.95753369040820424</v>
      </c>
      <c r="K399" s="16">
        <f>SUM(H399:J399)</f>
        <v>-3.4639025845423395</v>
      </c>
      <c r="L399" s="15">
        <f>EXP(G399)/(EXP(G399)+EXP(K399))*100</f>
        <v>74.837117446257906</v>
      </c>
      <c r="M399" s="15">
        <f>EXP(K399)/(EXP(K399)+EXP(G399))*100</f>
        <v>25.162882553742101</v>
      </c>
      <c r="N399" s="17">
        <f t="shared" si="6"/>
        <v>0</v>
      </c>
      <c r="O399" s="17">
        <v>0</v>
      </c>
    </row>
    <row r="400" spans="1:15" x14ac:dyDescent="0.25">
      <c r="A400" t="s">
        <v>586</v>
      </c>
      <c r="B400">
        <v>2</v>
      </c>
      <c r="C400" t="s">
        <v>13</v>
      </c>
      <c r="D400" s="13">
        <f>IF(B400="N/A", 0, INDEX('Probability Tables'!$J$10:$J$12, MATCH(B400, 'Probability Tables'!$A$10:$A$12, 0)))</f>
        <v>-1.7285805676065233</v>
      </c>
      <c r="E400" s="13">
        <f>IF(C400="N/A", 0, INDEX('Probability Tables'!$J$18:$J$19, MATCH(C400, 'Probability Tables'!$A$18:$A$19, 0)))</f>
        <v>-0.16113204070663512</v>
      </c>
      <c r="F400" s="13">
        <f>'Probability Tables'!$E$3</f>
        <v>-0.48424598596127871</v>
      </c>
      <c r="G400" s="16">
        <f>SUM(D400:F400)</f>
        <v>-2.3739585942744372</v>
      </c>
      <c r="H400" s="14">
        <f>IF(B400="N/A", 0, INDEX('Probability Tables'!$K$10:$K$12, MATCH(B400, 'Probability Tables'!$A$10:$A$12, 0)))</f>
        <v>-1.3662076025531533</v>
      </c>
      <c r="I400" s="14">
        <f>IF(C400="N/A", 0, INDEX('Probability Tables'!$K$18:$K$19, MATCH(C400, 'Probability Tables'!$A$18:$A$19, 0)))</f>
        <v>-1.140161291580982</v>
      </c>
      <c r="J400" s="14">
        <f>'Probability Tables'!$E$4</f>
        <v>-0.95753369040820424</v>
      </c>
      <c r="K400" s="16">
        <f>SUM(H400:J400)</f>
        <v>-3.4639025845423395</v>
      </c>
      <c r="L400" s="15">
        <f>EXP(G400)/(EXP(G400)+EXP(K400))*100</f>
        <v>74.837117446257906</v>
      </c>
      <c r="M400" s="15">
        <f>EXP(K400)/(EXP(K400)+EXP(G400))*100</f>
        <v>25.162882553742101</v>
      </c>
      <c r="N400" s="17">
        <f t="shared" si="6"/>
        <v>0</v>
      </c>
      <c r="O400" s="17">
        <v>0</v>
      </c>
    </row>
    <row r="401" spans="1:15" x14ac:dyDescent="0.25">
      <c r="A401" t="s">
        <v>587</v>
      </c>
      <c r="B401">
        <v>2</v>
      </c>
      <c r="C401" t="s">
        <v>17</v>
      </c>
      <c r="D401" s="13">
        <f>IF(B401="N/A", 0, INDEX('Probability Tables'!$J$10:$J$12, MATCH(B401, 'Probability Tables'!$A$10:$A$12, 0)))</f>
        <v>-1.7285805676065233</v>
      </c>
      <c r="E401" s="13">
        <f>IF(C401="N/A", 0, INDEX('Probability Tables'!$J$18:$J$19, MATCH(C401, 'Probability Tables'!$A$18:$A$19, 0)))</f>
        <v>-1.9050155618886613</v>
      </c>
      <c r="F401" s="13">
        <f>'Probability Tables'!$E$3</f>
        <v>-0.48424598596127871</v>
      </c>
      <c r="G401" s="16">
        <f>SUM(D401:F401)</f>
        <v>-4.1178421154564635</v>
      </c>
      <c r="H401" s="14">
        <f>IF(B401="N/A", 0, INDEX('Probability Tables'!$K$10:$K$12, MATCH(B401, 'Probability Tables'!$A$10:$A$12, 0)))</f>
        <v>-1.3662076025531533</v>
      </c>
      <c r="I401" s="14">
        <f>IF(C401="N/A", 0, INDEX('Probability Tables'!$K$18:$K$19, MATCH(C401, 'Probability Tables'!$A$18:$A$19, 0)))</f>
        <v>-0.38532054201569693</v>
      </c>
      <c r="J401" s="14">
        <f>'Probability Tables'!$E$4</f>
        <v>-0.95753369040820424</v>
      </c>
      <c r="K401" s="16">
        <f>SUM(H401:J401)</f>
        <v>-2.7090618349770543</v>
      </c>
      <c r="L401" s="15">
        <f>EXP(G401)/(EXP(G401)+EXP(K401))*100</f>
        <v>19.642650943541177</v>
      </c>
      <c r="M401" s="15">
        <f>EXP(K401)/(EXP(K401)+EXP(G401))*100</f>
        <v>80.357349056458816</v>
      </c>
      <c r="N401" s="17">
        <f t="shared" si="6"/>
        <v>1</v>
      </c>
      <c r="O401" s="17">
        <v>1</v>
      </c>
    </row>
    <row r="402" spans="1:15" x14ac:dyDescent="0.25">
      <c r="A402" t="s">
        <v>588</v>
      </c>
      <c r="B402">
        <v>3</v>
      </c>
      <c r="C402" t="s">
        <v>13</v>
      </c>
      <c r="D402" s="13">
        <f>IF(B402="N/A", 0, INDEX('Probability Tables'!$J$10:$J$12, MATCH(B402, 'Probability Tables'!$A$10:$A$12, 0)))</f>
        <v>-0.39196962663327978</v>
      </c>
      <c r="E402" s="13">
        <f>IF(C402="N/A", 0, INDEX('Probability Tables'!$J$18:$J$19, MATCH(C402, 'Probability Tables'!$A$18:$A$19, 0)))</f>
        <v>-0.16113204070663512</v>
      </c>
      <c r="F402" s="13">
        <f>'Probability Tables'!$E$3</f>
        <v>-0.48424598596127871</v>
      </c>
      <c r="G402" s="16">
        <f>SUM(D402:F402)</f>
        <v>-1.0373476533011936</v>
      </c>
      <c r="H402" s="14">
        <f>IF(B402="N/A", 0, INDEX('Probability Tables'!$K$10:$K$12, MATCH(B402, 'Probability Tables'!$A$10:$A$12, 0)))</f>
        <v>-1.0560526742493137</v>
      </c>
      <c r="I402" s="14">
        <f>IF(C402="N/A", 0, INDEX('Probability Tables'!$K$18:$K$19, MATCH(C402, 'Probability Tables'!$A$18:$A$19, 0)))</f>
        <v>-1.140161291580982</v>
      </c>
      <c r="J402" s="14">
        <f>'Probability Tables'!$E$4</f>
        <v>-0.95753369040820424</v>
      </c>
      <c r="K402" s="16">
        <f>SUM(H402:J402)</f>
        <v>-3.1537476562385001</v>
      </c>
      <c r="L402" s="15">
        <f>EXP(G402)/(EXP(G402)+EXP(K402))*100</f>
        <v>89.248698327567837</v>
      </c>
      <c r="M402" s="15">
        <f>EXP(K402)/(EXP(K402)+EXP(G402))*100</f>
        <v>10.75130167243216</v>
      </c>
      <c r="N402" s="17">
        <f t="shared" si="6"/>
        <v>0</v>
      </c>
      <c r="O402" s="17">
        <v>1</v>
      </c>
    </row>
    <row r="403" spans="1:15" x14ac:dyDescent="0.25">
      <c r="A403" t="s">
        <v>590</v>
      </c>
      <c r="B403">
        <v>3</v>
      </c>
      <c r="C403" t="s">
        <v>13</v>
      </c>
      <c r="D403" s="13">
        <f>IF(B403="N/A", 0, INDEX('Probability Tables'!$J$10:$J$12, MATCH(B403, 'Probability Tables'!$A$10:$A$12, 0)))</f>
        <v>-0.39196962663327978</v>
      </c>
      <c r="E403" s="13">
        <f>IF(C403="N/A", 0, INDEX('Probability Tables'!$J$18:$J$19, MATCH(C403, 'Probability Tables'!$A$18:$A$19, 0)))</f>
        <v>-0.16113204070663512</v>
      </c>
      <c r="F403" s="13">
        <f>'Probability Tables'!$E$3</f>
        <v>-0.48424598596127871</v>
      </c>
      <c r="G403" s="16">
        <f>SUM(D403:F403)</f>
        <v>-1.0373476533011936</v>
      </c>
      <c r="H403" s="14">
        <f>IF(B403="N/A", 0, INDEX('Probability Tables'!$K$10:$K$12, MATCH(B403, 'Probability Tables'!$A$10:$A$12, 0)))</f>
        <v>-1.0560526742493137</v>
      </c>
      <c r="I403" s="14">
        <f>IF(C403="N/A", 0, INDEX('Probability Tables'!$K$18:$K$19, MATCH(C403, 'Probability Tables'!$A$18:$A$19, 0)))</f>
        <v>-1.140161291580982</v>
      </c>
      <c r="J403" s="14">
        <f>'Probability Tables'!$E$4</f>
        <v>-0.95753369040820424</v>
      </c>
      <c r="K403" s="16">
        <f>SUM(H403:J403)</f>
        <v>-3.1537476562385001</v>
      </c>
      <c r="L403" s="15">
        <f>EXP(G403)/(EXP(G403)+EXP(K403))*100</f>
        <v>89.248698327567837</v>
      </c>
      <c r="M403" s="15">
        <f>EXP(K403)/(EXP(K403)+EXP(G403))*100</f>
        <v>10.75130167243216</v>
      </c>
      <c r="N403" s="17">
        <f t="shared" si="6"/>
        <v>0</v>
      </c>
      <c r="O403" s="17">
        <v>0</v>
      </c>
    </row>
    <row r="404" spans="1:15" x14ac:dyDescent="0.25">
      <c r="A404" t="s">
        <v>591</v>
      </c>
      <c r="B404">
        <v>3</v>
      </c>
      <c r="C404" t="s">
        <v>17</v>
      </c>
      <c r="D404" s="13">
        <f>IF(B404="N/A", 0, INDEX('Probability Tables'!$J$10:$J$12, MATCH(B404, 'Probability Tables'!$A$10:$A$12, 0)))</f>
        <v>-0.39196962663327978</v>
      </c>
      <c r="E404" s="13">
        <f>IF(C404="N/A", 0, INDEX('Probability Tables'!$J$18:$J$19, MATCH(C404, 'Probability Tables'!$A$18:$A$19, 0)))</f>
        <v>-1.9050155618886613</v>
      </c>
      <c r="F404" s="13">
        <f>'Probability Tables'!$E$3</f>
        <v>-0.48424598596127871</v>
      </c>
      <c r="G404" s="16">
        <f>SUM(D404:F404)</f>
        <v>-2.7812311744832199</v>
      </c>
      <c r="H404" s="14">
        <f>IF(B404="N/A", 0, INDEX('Probability Tables'!$K$10:$K$12, MATCH(B404, 'Probability Tables'!$A$10:$A$12, 0)))</f>
        <v>-1.0560526742493137</v>
      </c>
      <c r="I404" s="14">
        <f>IF(C404="N/A", 0, INDEX('Probability Tables'!$K$18:$K$19, MATCH(C404, 'Probability Tables'!$A$18:$A$19, 0)))</f>
        <v>-0.38532054201569693</v>
      </c>
      <c r="J404" s="14">
        <f>'Probability Tables'!$E$4</f>
        <v>-0.95753369040820424</v>
      </c>
      <c r="K404" s="16">
        <f>SUM(H404:J404)</f>
        <v>-2.3989069066732149</v>
      </c>
      <c r="L404" s="15">
        <f>EXP(G404)/(EXP(G404)+EXP(K404))*100</f>
        <v>40.556643446944641</v>
      </c>
      <c r="M404" s="15">
        <f>EXP(K404)/(EXP(K404)+EXP(G404))*100</f>
        <v>59.443356553055359</v>
      </c>
      <c r="N404" s="17">
        <f t="shared" si="6"/>
        <v>1</v>
      </c>
      <c r="O404" s="17">
        <v>0</v>
      </c>
    </row>
    <row r="405" spans="1:15" x14ac:dyDescent="0.25">
      <c r="A405" t="s">
        <v>592</v>
      </c>
      <c r="B405">
        <v>3</v>
      </c>
      <c r="C405" t="s">
        <v>13</v>
      </c>
      <c r="D405" s="13">
        <f>IF(B405="N/A", 0, INDEX('Probability Tables'!$J$10:$J$12, MATCH(B405, 'Probability Tables'!$A$10:$A$12, 0)))</f>
        <v>-0.39196962663327978</v>
      </c>
      <c r="E405" s="13">
        <f>IF(C405="N/A", 0, INDEX('Probability Tables'!$J$18:$J$19, MATCH(C405, 'Probability Tables'!$A$18:$A$19, 0)))</f>
        <v>-0.16113204070663512</v>
      </c>
      <c r="F405" s="13">
        <f>'Probability Tables'!$E$3</f>
        <v>-0.48424598596127871</v>
      </c>
      <c r="G405" s="16">
        <f>SUM(D405:F405)</f>
        <v>-1.0373476533011936</v>
      </c>
      <c r="H405" s="14">
        <f>IF(B405="N/A", 0, INDEX('Probability Tables'!$K$10:$K$12, MATCH(B405, 'Probability Tables'!$A$10:$A$12, 0)))</f>
        <v>-1.0560526742493137</v>
      </c>
      <c r="I405" s="14">
        <f>IF(C405="N/A", 0, INDEX('Probability Tables'!$K$18:$K$19, MATCH(C405, 'Probability Tables'!$A$18:$A$19, 0)))</f>
        <v>-1.140161291580982</v>
      </c>
      <c r="J405" s="14">
        <f>'Probability Tables'!$E$4</f>
        <v>-0.95753369040820424</v>
      </c>
      <c r="K405" s="16">
        <f>SUM(H405:J405)</f>
        <v>-3.1537476562385001</v>
      </c>
      <c r="L405" s="15">
        <f>EXP(G405)/(EXP(G405)+EXP(K405))*100</f>
        <v>89.248698327567837</v>
      </c>
      <c r="M405" s="15">
        <f>EXP(K405)/(EXP(K405)+EXP(G405))*100</f>
        <v>10.75130167243216</v>
      </c>
      <c r="N405" s="17">
        <f t="shared" si="6"/>
        <v>0</v>
      </c>
      <c r="O405" s="17">
        <v>0</v>
      </c>
    </row>
    <row r="406" spans="1:15" x14ac:dyDescent="0.25">
      <c r="A406" t="s">
        <v>593</v>
      </c>
      <c r="B406">
        <v>3</v>
      </c>
      <c r="C406" t="s">
        <v>17</v>
      </c>
      <c r="D406" s="13">
        <f>IF(B406="N/A", 0, INDEX('Probability Tables'!$J$10:$J$12, MATCH(B406, 'Probability Tables'!$A$10:$A$12, 0)))</f>
        <v>-0.39196962663327978</v>
      </c>
      <c r="E406" s="13">
        <f>IF(C406="N/A", 0, INDEX('Probability Tables'!$J$18:$J$19, MATCH(C406, 'Probability Tables'!$A$18:$A$19, 0)))</f>
        <v>-1.9050155618886613</v>
      </c>
      <c r="F406" s="13">
        <f>'Probability Tables'!$E$3</f>
        <v>-0.48424598596127871</v>
      </c>
      <c r="G406" s="16">
        <f>SUM(D406:F406)</f>
        <v>-2.7812311744832199</v>
      </c>
      <c r="H406" s="14">
        <f>IF(B406="N/A", 0, INDEX('Probability Tables'!$K$10:$K$12, MATCH(B406, 'Probability Tables'!$A$10:$A$12, 0)))</f>
        <v>-1.0560526742493137</v>
      </c>
      <c r="I406" s="14">
        <f>IF(C406="N/A", 0, INDEX('Probability Tables'!$K$18:$K$19, MATCH(C406, 'Probability Tables'!$A$18:$A$19, 0)))</f>
        <v>-0.38532054201569693</v>
      </c>
      <c r="J406" s="14">
        <f>'Probability Tables'!$E$4</f>
        <v>-0.95753369040820424</v>
      </c>
      <c r="K406" s="16">
        <f>SUM(H406:J406)</f>
        <v>-2.3989069066732149</v>
      </c>
      <c r="L406" s="15">
        <f>EXP(G406)/(EXP(G406)+EXP(K406))*100</f>
        <v>40.556643446944641</v>
      </c>
      <c r="M406" s="15">
        <f>EXP(K406)/(EXP(K406)+EXP(G406))*100</f>
        <v>59.443356553055359</v>
      </c>
      <c r="N406" s="17">
        <f t="shared" si="6"/>
        <v>1</v>
      </c>
      <c r="O406" s="17">
        <v>0</v>
      </c>
    </row>
    <row r="407" spans="1:15" x14ac:dyDescent="0.25">
      <c r="A407" t="s">
        <v>594</v>
      </c>
      <c r="B407">
        <v>2</v>
      </c>
      <c r="C407" t="s">
        <v>13</v>
      </c>
      <c r="D407" s="13">
        <f>IF(B407="N/A", 0, INDEX('Probability Tables'!$J$10:$J$12, MATCH(B407, 'Probability Tables'!$A$10:$A$12, 0)))</f>
        <v>-1.7285805676065233</v>
      </c>
      <c r="E407" s="13">
        <f>IF(C407="N/A", 0, INDEX('Probability Tables'!$J$18:$J$19, MATCH(C407, 'Probability Tables'!$A$18:$A$19, 0)))</f>
        <v>-0.16113204070663512</v>
      </c>
      <c r="F407" s="13">
        <f>'Probability Tables'!$E$3</f>
        <v>-0.48424598596127871</v>
      </c>
      <c r="G407" s="16">
        <f>SUM(D407:F407)</f>
        <v>-2.3739585942744372</v>
      </c>
      <c r="H407" s="14">
        <f>IF(B407="N/A", 0, INDEX('Probability Tables'!$K$10:$K$12, MATCH(B407, 'Probability Tables'!$A$10:$A$12, 0)))</f>
        <v>-1.3662076025531533</v>
      </c>
      <c r="I407" s="14">
        <f>IF(C407="N/A", 0, INDEX('Probability Tables'!$K$18:$K$19, MATCH(C407, 'Probability Tables'!$A$18:$A$19, 0)))</f>
        <v>-1.140161291580982</v>
      </c>
      <c r="J407" s="14">
        <f>'Probability Tables'!$E$4</f>
        <v>-0.95753369040820424</v>
      </c>
      <c r="K407" s="16">
        <f>SUM(H407:J407)</f>
        <v>-3.4639025845423395</v>
      </c>
      <c r="L407" s="15">
        <f>EXP(G407)/(EXP(G407)+EXP(K407))*100</f>
        <v>74.837117446257906</v>
      </c>
      <c r="M407" s="15">
        <f>EXP(K407)/(EXP(K407)+EXP(G407))*100</f>
        <v>25.162882553742101</v>
      </c>
      <c r="N407" s="17">
        <f t="shared" si="6"/>
        <v>0</v>
      </c>
      <c r="O407" s="17">
        <v>0</v>
      </c>
    </row>
    <row r="408" spans="1:15" x14ac:dyDescent="0.25">
      <c r="A408" t="s">
        <v>595</v>
      </c>
      <c r="B408">
        <v>3</v>
      </c>
      <c r="C408" t="s">
        <v>13</v>
      </c>
      <c r="D408" s="13">
        <f>IF(B408="N/A", 0, INDEX('Probability Tables'!$J$10:$J$12, MATCH(B408, 'Probability Tables'!$A$10:$A$12, 0)))</f>
        <v>-0.39196962663327978</v>
      </c>
      <c r="E408" s="13">
        <f>IF(C408="N/A", 0, INDEX('Probability Tables'!$J$18:$J$19, MATCH(C408, 'Probability Tables'!$A$18:$A$19, 0)))</f>
        <v>-0.16113204070663512</v>
      </c>
      <c r="F408" s="13">
        <f>'Probability Tables'!$E$3</f>
        <v>-0.48424598596127871</v>
      </c>
      <c r="G408" s="16">
        <f>SUM(D408:F408)</f>
        <v>-1.0373476533011936</v>
      </c>
      <c r="H408" s="14">
        <f>IF(B408="N/A", 0, INDEX('Probability Tables'!$K$10:$K$12, MATCH(B408, 'Probability Tables'!$A$10:$A$12, 0)))</f>
        <v>-1.0560526742493137</v>
      </c>
      <c r="I408" s="14">
        <f>IF(C408="N/A", 0, INDEX('Probability Tables'!$K$18:$K$19, MATCH(C408, 'Probability Tables'!$A$18:$A$19, 0)))</f>
        <v>-1.140161291580982</v>
      </c>
      <c r="J408" s="14">
        <f>'Probability Tables'!$E$4</f>
        <v>-0.95753369040820424</v>
      </c>
      <c r="K408" s="16">
        <f>SUM(H408:J408)</f>
        <v>-3.1537476562385001</v>
      </c>
      <c r="L408" s="15">
        <f>EXP(G408)/(EXP(G408)+EXP(K408))*100</f>
        <v>89.248698327567837</v>
      </c>
      <c r="M408" s="15">
        <f>EXP(K408)/(EXP(K408)+EXP(G408))*100</f>
        <v>10.75130167243216</v>
      </c>
      <c r="N408" s="17">
        <f t="shared" si="6"/>
        <v>0</v>
      </c>
      <c r="O408" s="17">
        <v>0</v>
      </c>
    </row>
    <row r="409" spans="1:15" x14ac:dyDescent="0.25">
      <c r="A409" t="s">
        <v>596</v>
      </c>
      <c r="B409">
        <v>2</v>
      </c>
      <c r="C409" t="s">
        <v>13</v>
      </c>
      <c r="D409" s="13">
        <f>IF(B409="N/A", 0, INDEX('Probability Tables'!$J$10:$J$12, MATCH(B409, 'Probability Tables'!$A$10:$A$12, 0)))</f>
        <v>-1.7285805676065233</v>
      </c>
      <c r="E409" s="13">
        <f>IF(C409="N/A", 0, INDEX('Probability Tables'!$J$18:$J$19, MATCH(C409, 'Probability Tables'!$A$18:$A$19, 0)))</f>
        <v>-0.16113204070663512</v>
      </c>
      <c r="F409" s="13">
        <f>'Probability Tables'!$E$3</f>
        <v>-0.48424598596127871</v>
      </c>
      <c r="G409" s="16">
        <f>SUM(D409:F409)</f>
        <v>-2.3739585942744372</v>
      </c>
      <c r="H409" s="14">
        <f>IF(B409="N/A", 0, INDEX('Probability Tables'!$K$10:$K$12, MATCH(B409, 'Probability Tables'!$A$10:$A$12, 0)))</f>
        <v>-1.3662076025531533</v>
      </c>
      <c r="I409" s="14">
        <f>IF(C409="N/A", 0, INDEX('Probability Tables'!$K$18:$K$19, MATCH(C409, 'Probability Tables'!$A$18:$A$19, 0)))</f>
        <v>-1.140161291580982</v>
      </c>
      <c r="J409" s="14">
        <f>'Probability Tables'!$E$4</f>
        <v>-0.95753369040820424</v>
      </c>
      <c r="K409" s="16">
        <f>SUM(H409:J409)</f>
        <v>-3.4639025845423395</v>
      </c>
      <c r="L409" s="15">
        <f>EXP(G409)/(EXP(G409)+EXP(K409))*100</f>
        <v>74.837117446257906</v>
      </c>
      <c r="M409" s="15">
        <f>EXP(K409)/(EXP(K409)+EXP(G409))*100</f>
        <v>25.162882553742101</v>
      </c>
      <c r="N409" s="17">
        <f t="shared" si="6"/>
        <v>0</v>
      </c>
      <c r="O409" s="17">
        <v>1</v>
      </c>
    </row>
    <row r="410" spans="1:15" x14ac:dyDescent="0.25">
      <c r="A410" t="s">
        <v>597</v>
      </c>
      <c r="B410">
        <v>3</v>
      </c>
      <c r="C410" t="s">
        <v>13</v>
      </c>
      <c r="D410" s="13">
        <f>IF(B410="N/A", 0, INDEX('Probability Tables'!$J$10:$J$12, MATCH(B410, 'Probability Tables'!$A$10:$A$12, 0)))</f>
        <v>-0.39196962663327978</v>
      </c>
      <c r="E410" s="13">
        <f>IF(C410="N/A", 0, INDEX('Probability Tables'!$J$18:$J$19, MATCH(C410, 'Probability Tables'!$A$18:$A$19, 0)))</f>
        <v>-0.16113204070663512</v>
      </c>
      <c r="F410" s="13">
        <f>'Probability Tables'!$E$3</f>
        <v>-0.48424598596127871</v>
      </c>
      <c r="G410" s="16">
        <f>SUM(D410:F410)</f>
        <v>-1.0373476533011936</v>
      </c>
      <c r="H410" s="14">
        <f>IF(B410="N/A", 0, INDEX('Probability Tables'!$K$10:$K$12, MATCH(B410, 'Probability Tables'!$A$10:$A$12, 0)))</f>
        <v>-1.0560526742493137</v>
      </c>
      <c r="I410" s="14">
        <f>IF(C410="N/A", 0, INDEX('Probability Tables'!$K$18:$K$19, MATCH(C410, 'Probability Tables'!$A$18:$A$19, 0)))</f>
        <v>-1.140161291580982</v>
      </c>
      <c r="J410" s="14">
        <f>'Probability Tables'!$E$4</f>
        <v>-0.95753369040820424</v>
      </c>
      <c r="K410" s="16">
        <f>SUM(H410:J410)</f>
        <v>-3.1537476562385001</v>
      </c>
      <c r="L410" s="15">
        <f>EXP(G410)/(EXP(G410)+EXP(K410))*100</f>
        <v>89.248698327567837</v>
      </c>
      <c r="M410" s="15">
        <f>EXP(K410)/(EXP(K410)+EXP(G410))*100</f>
        <v>10.75130167243216</v>
      </c>
      <c r="N410" s="17">
        <f t="shared" si="6"/>
        <v>0</v>
      </c>
      <c r="O410" s="17">
        <v>0</v>
      </c>
    </row>
    <row r="411" spans="1:15" x14ac:dyDescent="0.25">
      <c r="A411" t="s">
        <v>598</v>
      </c>
      <c r="B411">
        <v>3</v>
      </c>
      <c r="C411" t="s">
        <v>17</v>
      </c>
      <c r="D411" s="13">
        <f>IF(B411="N/A", 0, INDEX('Probability Tables'!$J$10:$J$12, MATCH(B411, 'Probability Tables'!$A$10:$A$12, 0)))</f>
        <v>-0.39196962663327978</v>
      </c>
      <c r="E411" s="13">
        <f>IF(C411="N/A", 0, INDEX('Probability Tables'!$J$18:$J$19, MATCH(C411, 'Probability Tables'!$A$18:$A$19, 0)))</f>
        <v>-1.9050155618886613</v>
      </c>
      <c r="F411" s="13">
        <f>'Probability Tables'!$E$3</f>
        <v>-0.48424598596127871</v>
      </c>
      <c r="G411" s="16">
        <f>SUM(D411:F411)</f>
        <v>-2.7812311744832199</v>
      </c>
      <c r="H411" s="14">
        <f>IF(B411="N/A", 0, INDEX('Probability Tables'!$K$10:$K$12, MATCH(B411, 'Probability Tables'!$A$10:$A$12, 0)))</f>
        <v>-1.0560526742493137</v>
      </c>
      <c r="I411" s="14">
        <f>IF(C411="N/A", 0, INDEX('Probability Tables'!$K$18:$K$19, MATCH(C411, 'Probability Tables'!$A$18:$A$19, 0)))</f>
        <v>-0.38532054201569693</v>
      </c>
      <c r="J411" s="14">
        <f>'Probability Tables'!$E$4</f>
        <v>-0.95753369040820424</v>
      </c>
      <c r="K411" s="16">
        <f>SUM(H411:J411)</f>
        <v>-2.3989069066732149</v>
      </c>
      <c r="L411" s="15">
        <f>EXP(G411)/(EXP(G411)+EXP(K411))*100</f>
        <v>40.556643446944641</v>
      </c>
      <c r="M411" s="15">
        <f>EXP(K411)/(EXP(K411)+EXP(G411))*100</f>
        <v>59.443356553055359</v>
      </c>
      <c r="N411" s="17">
        <f t="shared" si="6"/>
        <v>1</v>
      </c>
      <c r="O411" s="17">
        <v>0</v>
      </c>
    </row>
    <row r="412" spans="1:15" x14ac:dyDescent="0.25">
      <c r="A412" t="s">
        <v>599</v>
      </c>
      <c r="B412">
        <v>3</v>
      </c>
      <c r="C412" t="s">
        <v>13</v>
      </c>
      <c r="D412" s="13">
        <f>IF(B412="N/A", 0, INDEX('Probability Tables'!$J$10:$J$12, MATCH(B412, 'Probability Tables'!$A$10:$A$12, 0)))</f>
        <v>-0.39196962663327978</v>
      </c>
      <c r="E412" s="13">
        <f>IF(C412="N/A", 0, INDEX('Probability Tables'!$J$18:$J$19, MATCH(C412, 'Probability Tables'!$A$18:$A$19, 0)))</f>
        <v>-0.16113204070663512</v>
      </c>
      <c r="F412" s="13">
        <f>'Probability Tables'!$E$3</f>
        <v>-0.48424598596127871</v>
      </c>
      <c r="G412" s="16">
        <f>SUM(D412:F412)</f>
        <v>-1.0373476533011936</v>
      </c>
      <c r="H412" s="14">
        <f>IF(B412="N/A", 0, INDEX('Probability Tables'!$K$10:$K$12, MATCH(B412, 'Probability Tables'!$A$10:$A$12, 0)))</f>
        <v>-1.0560526742493137</v>
      </c>
      <c r="I412" s="14">
        <f>IF(C412="N/A", 0, INDEX('Probability Tables'!$K$18:$K$19, MATCH(C412, 'Probability Tables'!$A$18:$A$19, 0)))</f>
        <v>-1.140161291580982</v>
      </c>
      <c r="J412" s="14">
        <f>'Probability Tables'!$E$4</f>
        <v>-0.95753369040820424</v>
      </c>
      <c r="K412" s="16">
        <f>SUM(H412:J412)</f>
        <v>-3.1537476562385001</v>
      </c>
      <c r="L412" s="15">
        <f>EXP(G412)/(EXP(G412)+EXP(K412))*100</f>
        <v>89.248698327567837</v>
      </c>
      <c r="M412" s="15">
        <f>EXP(K412)/(EXP(K412)+EXP(G412))*100</f>
        <v>10.75130167243216</v>
      </c>
      <c r="N412" s="17">
        <f t="shared" si="6"/>
        <v>0</v>
      </c>
      <c r="O412" s="17">
        <v>0</v>
      </c>
    </row>
    <row r="413" spans="1:15" x14ac:dyDescent="0.25">
      <c r="A413" t="s">
        <v>600</v>
      </c>
      <c r="B413">
        <v>3</v>
      </c>
      <c r="C413" t="s">
        <v>13</v>
      </c>
      <c r="D413" s="13">
        <f>IF(B413="N/A", 0, INDEX('Probability Tables'!$J$10:$J$12, MATCH(B413, 'Probability Tables'!$A$10:$A$12, 0)))</f>
        <v>-0.39196962663327978</v>
      </c>
      <c r="E413" s="13">
        <f>IF(C413="N/A", 0, INDEX('Probability Tables'!$J$18:$J$19, MATCH(C413, 'Probability Tables'!$A$18:$A$19, 0)))</f>
        <v>-0.16113204070663512</v>
      </c>
      <c r="F413" s="13">
        <f>'Probability Tables'!$E$3</f>
        <v>-0.48424598596127871</v>
      </c>
      <c r="G413" s="16">
        <f>SUM(D413:F413)</f>
        <v>-1.0373476533011936</v>
      </c>
      <c r="H413" s="14">
        <f>IF(B413="N/A", 0, INDEX('Probability Tables'!$K$10:$K$12, MATCH(B413, 'Probability Tables'!$A$10:$A$12, 0)))</f>
        <v>-1.0560526742493137</v>
      </c>
      <c r="I413" s="14">
        <f>IF(C413="N/A", 0, INDEX('Probability Tables'!$K$18:$K$19, MATCH(C413, 'Probability Tables'!$A$18:$A$19, 0)))</f>
        <v>-1.140161291580982</v>
      </c>
      <c r="J413" s="14">
        <f>'Probability Tables'!$E$4</f>
        <v>-0.95753369040820424</v>
      </c>
      <c r="K413" s="16">
        <f>SUM(H413:J413)</f>
        <v>-3.1537476562385001</v>
      </c>
      <c r="L413" s="15">
        <f>EXP(G413)/(EXP(G413)+EXP(K413))*100</f>
        <v>89.248698327567837</v>
      </c>
      <c r="M413" s="15">
        <f>EXP(K413)/(EXP(K413)+EXP(G413))*100</f>
        <v>10.75130167243216</v>
      </c>
      <c r="N413" s="17">
        <f t="shared" si="6"/>
        <v>0</v>
      </c>
      <c r="O413" s="17">
        <v>0</v>
      </c>
    </row>
    <row r="414" spans="1:15" x14ac:dyDescent="0.25">
      <c r="A414" t="s">
        <v>601</v>
      </c>
      <c r="B414">
        <v>1</v>
      </c>
      <c r="C414" t="s">
        <v>17</v>
      </c>
      <c r="D414" s="13">
        <f>IF(B414="N/A", 0, INDEX('Probability Tables'!$J$10:$J$12, MATCH(B414, 'Probability Tables'!$A$10:$A$12, 0)))</f>
        <v>-1.9190988916046565</v>
      </c>
      <c r="E414" s="13">
        <f>IF(C414="N/A", 0, INDEX('Probability Tables'!$J$18:$J$19, MATCH(C414, 'Probability Tables'!$A$18:$A$19, 0)))</f>
        <v>-1.9050155618886613</v>
      </c>
      <c r="F414" s="13">
        <f>'Probability Tables'!$E$3</f>
        <v>-0.48424598596127871</v>
      </c>
      <c r="G414" s="16">
        <f>SUM(D414:F414)</f>
        <v>-4.3083604394545967</v>
      </c>
      <c r="H414" s="14">
        <f>IF(B414="N/A", 0, INDEX('Probability Tables'!$K$10:$K$12, MATCH(B414, 'Probability Tables'!$A$10:$A$12, 0)))</f>
        <v>-0.92356349120323478</v>
      </c>
      <c r="I414" s="14">
        <f>IF(C414="N/A", 0, INDEX('Probability Tables'!$K$18:$K$19, MATCH(C414, 'Probability Tables'!$A$18:$A$19, 0)))</f>
        <v>-0.38532054201569693</v>
      </c>
      <c r="J414" s="14">
        <f>'Probability Tables'!$E$4</f>
        <v>-0.95753369040820424</v>
      </c>
      <c r="K414" s="16">
        <f>SUM(H414:J414)</f>
        <v>-2.2664177236271361</v>
      </c>
      <c r="L414" s="15">
        <f>EXP(G414)/(EXP(G414)+EXP(K414))*100</f>
        <v>11.486906021130352</v>
      </c>
      <c r="M414" s="15">
        <f>EXP(K414)/(EXP(K414)+EXP(G414))*100</f>
        <v>88.513093978869648</v>
      </c>
      <c r="N414" s="17">
        <f t="shared" si="6"/>
        <v>1</v>
      </c>
      <c r="O414" s="17">
        <v>1</v>
      </c>
    </row>
    <row r="415" spans="1:15" x14ac:dyDescent="0.25">
      <c r="A415" t="s">
        <v>602</v>
      </c>
      <c r="B415">
        <v>2</v>
      </c>
      <c r="C415" t="s">
        <v>13</v>
      </c>
      <c r="D415" s="13">
        <f>IF(B415="N/A", 0, INDEX('Probability Tables'!$J$10:$J$12, MATCH(B415, 'Probability Tables'!$A$10:$A$12, 0)))</f>
        <v>-1.7285805676065233</v>
      </c>
      <c r="E415" s="13">
        <f>IF(C415="N/A", 0, INDEX('Probability Tables'!$J$18:$J$19, MATCH(C415, 'Probability Tables'!$A$18:$A$19, 0)))</f>
        <v>-0.16113204070663512</v>
      </c>
      <c r="F415" s="13">
        <f>'Probability Tables'!$E$3</f>
        <v>-0.48424598596127871</v>
      </c>
      <c r="G415" s="16">
        <f>SUM(D415:F415)</f>
        <v>-2.3739585942744372</v>
      </c>
      <c r="H415" s="14">
        <f>IF(B415="N/A", 0, INDEX('Probability Tables'!$K$10:$K$12, MATCH(B415, 'Probability Tables'!$A$10:$A$12, 0)))</f>
        <v>-1.3662076025531533</v>
      </c>
      <c r="I415" s="14">
        <f>IF(C415="N/A", 0, INDEX('Probability Tables'!$K$18:$K$19, MATCH(C415, 'Probability Tables'!$A$18:$A$19, 0)))</f>
        <v>-1.140161291580982</v>
      </c>
      <c r="J415" s="14">
        <f>'Probability Tables'!$E$4</f>
        <v>-0.95753369040820424</v>
      </c>
      <c r="K415" s="16">
        <f>SUM(H415:J415)</f>
        <v>-3.4639025845423395</v>
      </c>
      <c r="L415" s="15">
        <f>EXP(G415)/(EXP(G415)+EXP(K415))*100</f>
        <v>74.837117446257906</v>
      </c>
      <c r="M415" s="15">
        <f>EXP(K415)/(EXP(K415)+EXP(G415))*100</f>
        <v>25.162882553742101</v>
      </c>
      <c r="N415" s="17">
        <f t="shared" si="6"/>
        <v>0</v>
      </c>
      <c r="O415" s="17">
        <v>0</v>
      </c>
    </row>
    <row r="416" spans="1:15" x14ac:dyDescent="0.25">
      <c r="A416" t="s">
        <v>603</v>
      </c>
      <c r="B416">
        <v>3</v>
      </c>
      <c r="C416" t="s">
        <v>13</v>
      </c>
      <c r="D416" s="13">
        <f>IF(B416="N/A", 0, INDEX('Probability Tables'!$J$10:$J$12, MATCH(B416, 'Probability Tables'!$A$10:$A$12, 0)))</f>
        <v>-0.39196962663327978</v>
      </c>
      <c r="E416" s="13">
        <f>IF(C416="N/A", 0, INDEX('Probability Tables'!$J$18:$J$19, MATCH(C416, 'Probability Tables'!$A$18:$A$19, 0)))</f>
        <v>-0.16113204070663512</v>
      </c>
      <c r="F416" s="13">
        <f>'Probability Tables'!$E$3</f>
        <v>-0.48424598596127871</v>
      </c>
      <c r="G416" s="16">
        <f>SUM(D416:F416)</f>
        <v>-1.0373476533011936</v>
      </c>
      <c r="H416" s="14">
        <f>IF(B416="N/A", 0, INDEX('Probability Tables'!$K$10:$K$12, MATCH(B416, 'Probability Tables'!$A$10:$A$12, 0)))</f>
        <v>-1.0560526742493137</v>
      </c>
      <c r="I416" s="14">
        <f>IF(C416="N/A", 0, INDEX('Probability Tables'!$K$18:$K$19, MATCH(C416, 'Probability Tables'!$A$18:$A$19, 0)))</f>
        <v>-1.140161291580982</v>
      </c>
      <c r="J416" s="14">
        <f>'Probability Tables'!$E$4</f>
        <v>-0.95753369040820424</v>
      </c>
      <c r="K416" s="16">
        <f>SUM(H416:J416)</f>
        <v>-3.1537476562385001</v>
      </c>
      <c r="L416" s="15">
        <f>EXP(G416)/(EXP(G416)+EXP(K416))*100</f>
        <v>89.248698327567837</v>
      </c>
      <c r="M416" s="15">
        <f>EXP(K416)/(EXP(K416)+EXP(G416))*100</f>
        <v>10.75130167243216</v>
      </c>
      <c r="N416" s="17">
        <f t="shared" si="6"/>
        <v>0</v>
      </c>
      <c r="O416" s="17">
        <v>1</v>
      </c>
    </row>
    <row r="417" spans="1:15" x14ac:dyDescent="0.25">
      <c r="A417" t="s">
        <v>605</v>
      </c>
      <c r="B417">
        <v>3</v>
      </c>
      <c r="C417" t="s">
        <v>17</v>
      </c>
      <c r="D417" s="13">
        <f>IF(B417="N/A", 0, INDEX('Probability Tables'!$J$10:$J$12, MATCH(B417, 'Probability Tables'!$A$10:$A$12, 0)))</f>
        <v>-0.39196962663327978</v>
      </c>
      <c r="E417" s="13">
        <f>IF(C417="N/A", 0, INDEX('Probability Tables'!$J$18:$J$19, MATCH(C417, 'Probability Tables'!$A$18:$A$19, 0)))</f>
        <v>-1.9050155618886613</v>
      </c>
      <c r="F417" s="13">
        <f>'Probability Tables'!$E$3</f>
        <v>-0.48424598596127871</v>
      </c>
      <c r="G417" s="16">
        <f>SUM(D417:F417)</f>
        <v>-2.7812311744832199</v>
      </c>
      <c r="H417" s="14">
        <f>IF(B417="N/A", 0, INDEX('Probability Tables'!$K$10:$K$12, MATCH(B417, 'Probability Tables'!$A$10:$A$12, 0)))</f>
        <v>-1.0560526742493137</v>
      </c>
      <c r="I417" s="14">
        <f>IF(C417="N/A", 0, INDEX('Probability Tables'!$K$18:$K$19, MATCH(C417, 'Probability Tables'!$A$18:$A$19, 0)))</f>
        <v>-0.38532054201569693</v>
      </c>
      <c r="J417" s="14">
        <f>'Probability Tables'!$E$4</f>
        <v>-0.95753369040820424</v>
      </c>
      <c r="K417" s="16">
        <f>SUM(H417:J417)</f>
        <v>-2.3989069066732149</v>
      </c>
      <c r="L417" s="15">
        <f>EXP(G417)/(EXP(G417)+EXP(K417))*100</f>
        <v>40.556643446944641</v>
      </c>
      <c r="M417" s="15">
        <f>EXP(K417)/(EXP(K417)+EXP(G417))*100</f>
        <v>59.443356553055359</v>
      </c>
      <c r="N417" s="17">
        <f t="shared" si="6"/>
        <v>1</v>
      </c>
      <c r="O417" s="17">
        <v>0</v>
      </c>
    </row>
    <row r="418" spans="1:15" x14ac:dyDescent="0.25">
      <c r="A418" t="s">
        <v>606</v>
      </c>
      <c r="B418">
        <v>2</v>
      </c>
      <c r="C418" t="s">
        <v>17</v>
      </c>
      <c r="D418" s="13">
        <f>IF(B418="N/A", 0, INDEX('Probability Tables'!$J$10:$J$12, MATCH(B418, 'Probability Tables'!$A$10:$A$12, 0)))</f>
        <v>-1.7285805676065233</v>
      </c>
      <c r="E418" s="13">
        <f>IF(C418="N/A", 0, INDEX('Probability Tables'!$J$18:$J$19, MATCH(C418, 'Probability Tables'!$A$18:$A$19, 0)))</f>
        <v>-1.9050155618886613</v>
      </c>
      <c r="F418" s="13">
        <f>'Probability Tables'!$E$3</f>
        <v>-0.48424598596127871</v>
      </c>
      <c r="G418" s="16">
        <f>SUM(D418:F418)</f>
        <v>-4.1178421154564635</v>
      </c>
      <c r="H418" s="14">
        <f>IF(B418="N/A", 0, INDEX('Probability Tables'!$K$10:$K$12, MATCH(B418, 'Probability Tables'!$A$10:$A$12, 0)))</f>
        <v>-1.3662076025531533</v>
      </c>
      <c r="I418" s="14">
        <f>IF(C418="N/A", 0, INDEX('Probability Tables'!$K$18:$K$19, MATCH(C418, 'Probability Tables'!$A$18:$A$19, 0)))</f>
        <v>-0.38532054201569693</v>
      </c>
      <c r="J418" s="14">
        <f>'Probability Tables'!$E$4</f>
        <v>-0.95753369040820424</v>
      </c>
      <c r="K418" s="16">
        <f>SUM(H418:J418)</f>
        <v>-2.7090618349770543</v>
      </c>
      <c r="L418" s="15">
        <f>EXP(G418)/(EXP(G418)+EXP(K418))*100</f>
        <v>19.642650943541177</v>
      </c>
      <c r="M418" s="15">
        <f>EXP(K418)/(EXP(K418)+EXP(G418))*100</f>
        <v>80.357349056458816</v>
      </c>
      <c r="N418" s="17">
        <f t="shared" si="6"/>
        <v>1</v>
      </c>
      <c r="O418" s="17">
        <v>1</v>
      </c>
    </row>
    <row r="419" spans="1:15" x14ac:dyDescent="0.25">
      <c r="A419" t="s">
        <v>607</v>
      </c>
      <c r="B419">
        <v>2</v>
      </c>
      <c r="C419" t="s">
        <v>17</v>
      </c>
      <c r="D419" s="13">
        <f>IF(B419="N/A", 0, INDEX('Probability Tables'!$J$10:$J$12, MATCH(B419, 'Probability Tables'!$A$10:$A$12, 0)))</f>
        <v>-1.7285805676065233</v>
      </c>
      <c r="E419" s="13">
        <f>IF(C419="N/A", 0, INDEX('Probability Tables'!$J$18:$J$19, MATCH(C419, 'Probability Tables'!$A$18:$A$19, 0)))</f>
        <v>-1.9050155618886613</v>
      </c>
      <c r="F419" s="13">
        <f>'Probability Tables'!$E$3</f>
        <v>-0.48424598596127871</v>
      </c>
      <c r="G419" s="16">
        <f>SUM(D419:F419)</f>
        <v>-4.1178421154564635</v>
      </c>
      <c r="H419" s="14">
        <f>IF(B419="N/A", 0, INDEX('Probability Tables'!$K$10:$K$12, MATCH(B419, 'Probability Tables'!$A$10:$A$12, 0)))</f>
        <v>-1.3662076025531533</v>
      </c>
      <c r="I419" s="14">
        <f>IF(C419="N/A", 0, INDEX('Probability Tables'!$K$18:$K$19, MATCH(C419, 'Probability Tables'!$A$18:$A$19, 0)))</f>
        <v>-0.38532054201569693</v>
      </c>
      <c r="J419" s="14">
        <f>'Probability Tables'!$E$4</f>
        <v>-0.95753369040820424</v>
      </c>
      <c r="K419" s="16">
        <f>SUM(H419:J419)</f>
        <v>-2.7090618349770543</v>
      </c>
      <c r="L419" s="15">
        <f>EXP(G419)/(EXP(G419)+EXP(K419))*100</f>
        <v>19.642650943541177</v>
      </c>
      <c r="M419" s="15">
        <f>EXP(K419)/(EXP(K419)+EXP(G419))*100</f>
        <v>80.357349056458816</v>
      </c>
      <c r="N419" s="17">
        <f t="shared" si="6"/>
        <v>1</v>
      </c>
      <c r="O419" s="17">
        <v>1</v>
      </c>
    </row>
    <row r="420" spans="1:15" x14ac:dyDescent="0.25">
      <c r="A420" t="s">
        <v>608</v>
      </c>
      <c r="B420">
        <v>2</v>
      </c>
      <c r="C420" t="s">
        <v>13</v>
      </c>
      <c r="D420" s="13">
        <f>IF(B420="N/A", 0, INDEX('Probability Tables'!$J$10:$J$12, MATCH(B420, 'Probability Tables'!$A$10:$A$12, 0)))</f>
        <v>-1.7285805676065233</v>
      </c>
      <c r="E420" s="13">
        <f>IF(C420="N/A", 0, INDEX('Probability Tables'!$J$18:$J$19, MATCH(C420, 'Probability Tables'!$A$18:$A$19, 0)))</f>
        <v>-0.16113204070663512</v>
      </c>
      <c r="F420" s="13">
        <f>'Probability Tables'!$E$3</f>
        <v>-0.48424598596127871</v>
      </c>
      <c r="G420" s="16">
        <f>SUM(D420:F420)</f>
        <v>-2.3739585942744372</v>
      </c>
      <c r="H420" s="14">
        <f>IF(B420="N/A", 0, INDEX('Probability Tables'!$K$10:$K$12, MATCH(B420, 'Probability Tables'!$A$10:$A$12, 0)))</f>
        <v>-1.3662076025531533</v>
      </c>
      <c r="I420" s="14">
        <f>IF(C420="N/A", 0, INDEX('Probability Tables'!$K$18:$K$19, MATCH(C420, 'Probability Tables'!$A$18:$A$19, 0)))</f>
        <v>-1.140161291580982</v>
      </c>
      <c r="J420" s="14">
        <f>'Probability Tables'!$E$4</f>
        <v>-0.95753369040820424</v>
      </c>
      <c r="K420" s="16">
        <f>SUM(H420:J420)</f>
        <v>-3.4639025845423395</v>
      </c>
      <c r="L420" s="15">
        <f>EXP(G420)/(EXP(G420)+EXP(K420))*100</f>
        <v>74.837117446257906</v>
      </c>
      <c r="M420" s="15">
        <f>EXP(K420)/(EXP(K420)+EXP(G420))*100</f>
        <v>25.162882553742101</v>
      </c>
      <c r="N420" s="17">
        <f t="shared" si="6"/>
        <v>0</v>
      </c>
      <c r="O420" s="17">
        <v>0</v>
      </c>
    </row>
    <row r="421" spans="1:15" x14ac:dyDescent="0.25">
      <c r="A421" t="s">
        <v>609</v>
      </c>
      <c r="B421">
        <v>3</v>
      </c>
      <c r="C421" t="s">
        <v>17</v>
      </c>
      <c r="D421" s="13">
        <f>IF(B421="N/A", 0, INDEX('Probability Tables'!$J$10:$J$12, MATCH(B421, 'Probability Tables'!$A$10:$A$12, 0)))</f>
        <v>-0.39196962663327978</v>
      </c>
      <c r="E421" s="13">
        <f>IF(C421="N/A", 0, INDEX('Probability Tables'!$J$18:$J$19, MATCH(C421, 'Probability Tables'!$A$18:$A$19, 0)))</f>
        <v>-1.9050155618886613</v>
      </c>
      <c r="F421" s="13">
        <f>'Probability Tables'!$E$3</f>
        <v>-0.48424598596127871</v>
      </c>
      <c r="G421" s="16">
        <f>SUM(D421:F421)</f>
        <v>-2.7812311744832199</v>
      </c>
      <c r="H421" s="14">
        <f>IF(B421="N/A", 0, INDEX('Probability Tables'!$K$10:$K$12, MATCH(B421, 'Probability Tables'!$A$10:$A$12, 0)))</f>
        <v>-1.0560526742493137</v>
      </c>
      <c r="I421" s="14">
        <f>IF(C421="N/A", 0, INDEX('Probability Tables'!$K$18:$K$19, MATCH(C421, 'Probability Tables'!$A$18:$A$19, 0)))</f>
        <v>-0.38532054201569693</v>
      </c>
      <c r="J421" s="14">
        <f>'Probability Tables'!$E$4</f>
        <v>-0.95753369040820424</v>
      </c>
      <c r="K421" s="16">
        <f>SUM(H421:J421)</f>
        <v>-2.3989069066732149</v>
      </c>
      <c r="L421" s="15">
        <f>EXP(G421)/(EXP(G421)+EXP(K421))*100</f>
        <v>40.556643446944641</v>
      </c>
      <c r="M421" s="15">
        <f>EXP(K421)/(EXP(K421)+EXP(G421))*100</f>
        <v>59.443356553055359</v>
      </c>
      <c r="N421" s="17">
        <f t="shared" si="6"/>
        <v>1</v>
      </c>
      <c r="O421" s="17">
        <v>0</v>
      </c>
    </row>
    <row r="422" spans="1:15" x14ac:dyDescent="0.25">
      <c r="A422" t="s">
        <v>610</v>
      </c>
      <c r="B422">
        <v>3</v>
      </c>
      <c r="C422" t="s">
        <v>13</v>
      </c>
      <c r="D422" s="13">
        <f>IF(B422="N/A", 0, INDEX('Probability Tables'!$J$10:$J$12, MATCH(B422, 'Probability Tables'!$A$10:$A$12, 0)))</f>
        <v>-0.39196962663327978</v>
      </c>
      <c r="E422" s="13">
        <f>IF(C422="N/A", 0, INDEX('Probability Tables'!$J$18:$J$19, MATCH(C422, 'Probability Tables'!$A$18:$A$19, 0)))</f>
        <v>-0.16113204070663512</v>
      </c>
      <c r="F422" s="13">
        <f>'Probability Tables'!$E$3</f>
        <v>-0.48424598596127871</v>
      </c>
      <c r="G422" s="16">
        <f>SUM(D422:F422)</f>
        <v>-1.0373476533011936</v>
      </c>
      <c r="H422" s="14">
        <f>IF(B422="N/A", 0, INDEX('Probability Tables'!$K$10:$K$12, MATCH(B422, 'Probability Tables'!$A$10:$A$12, 0)))</f>
        <v>-1.0560526742493137</v>
      </c>
      <c r="I422" s="14">
        <f>IF(C422="N/A", 0, INDEX('Probability Tables'!$K$18:$K$19, MATCH(C422, 'Probability Tables'!$A$18:$A$19, 0)))</f>
        <v>-1.140161291580982</v>
      </c>
      <c r="J422" s="14">
        <f>'Probability Tables'!$E$4</f>
        <v>-0.95753369040820424</v>
      </c>
      <c r="K422" s="16">
        <f>SUM(H422:J422)</f>
        <v>-3.1537476562385001</v>
      </c>
      <c r="L422" s="15">
        <f>EXP(G422)/(EXP(G422)+EXP(K422))*100</f>
        <v>89.248698327567837</v>
      </c>
      <c r="M422" s="15">
        <f>EXP(K422)/(EXP(K422)+EXP(G422))*100</f>
        <v>10.75130167243216</v>
      </c>
      <c r="N422" s="17">
        <f t="shared" si="6"/>
        <v>0</v>
      </c>
      <c r="O422" s="17">
        <v>0</v>
      </c>
    </row>
    <row r="423" spans="1:15" x14ac:dyDescent="0.25">
      <c r="A423" t="s">
        <v>611</v>
      </c>
      <c r="B423">
        <v>3</v>
      </c>
      <c r="C423" t="s">
        <v>13</v>
      </c>
      <c r="D423" s="13">
        <f>IF(B423="N/A", 0, INDEX('Probability Tables'!$J$10:$J$12, MATCH(B423, 'Probability Tables'!$A$10:$A$12, 0)))</f>
        <v>-0.39196962663327978</v>
      </c>
      <c r="E423" s="13">
        <f>IF(C423="N/A", 0, INDEX('Probability Tables'!$J$18:$J$19, MATCH(C423, 'Probability Tables'!$A$18:$A$19, 0)))</f>
        <v>-0.16113204070663512</v>
      </c>
      <c r="F423" s="13">
        <f>'Probability Tables'!$E$3</f>
        <v>-0.48424598596127871</v>
      </c>
      <c r="G423" s="16">
        <f>SUM(D423:F423)</f>
        <v>-1.0373476533011936</v>
      </c>
      <c r="H423" s="14">
        <f>IF(B423="N/A", 0, INDEX('Probability Tables'!$K$10:$K$12, MATCH(B423, 'Probability Tables'!$A$10:$A$12, 0)))</f>
        <v>-1.0560526742493137</v>
      </c>
      <c r="I423" s="14">
        <f>IF(C423="N/A", 0, INDEX('Probability Tables'!$K$18:$K$19, MATCH(C423, 'Probability Tables'!$A$18:$A$19, 0)))</f>
        <v>-1.140161291580982</v>
      </c>
      <c r="J423" s="14">
        <f>'Probability Tables'!$E$4</f>
        <v>-0.95753369040820424</v>
      </c>
      <c r="K423" s="16">
        <f>SUM(H423:J423)</f>
        <v>-3.1537476562385001</v>
      </c>
      <c r="L423" s="15">
        <f>EXP(G423)/(EXP(G423)+EXP(K423))*100</f>
        <v>89.248698327567837</v>
      </c>
      <c r="M423" s="15">
        <f>EXP(K423)/(EXP(K423)+EXP(G423))*100</f>
        <v>10.75130167243216</v>
      </c>
      <c r="N423" s="17">
        <f t="shared" si="6"/>
        <v>0</v>
      </c>
      <c r="O423" s="17">
        <v>0</v>
      </c>
    </row>
    <row r="424" spans="1:15" x14ac:dyDescent="0.25">
      <c r="A424" t="s">
        <v>613</v>
      </c>
      <c r="B424">
        <v>3</v>
      </c>
      <c r="C424" t="s">
        <v>13</v>
      </c>
      <c r="D424" s="13">
        <f>IF(B424="N/A", 0, INDEX('Probability Tables'!$J$10:$J$12, MATCH(B424, 'Probability Tables'!$A$10:$A$12, 0)))</f>
        <v>-0.39196962663327978</v>
      </c>
      <c r="E424" s="13">
        <f>IF(C424="N/A", 0, INDEX('Probability Tables'!$J$18:$J$19, MATCH(C424, 'Probability Tables'!$A$18:$A$19, 0)))</f>
        <v>-0.16113204070663512</v>
      </c>
      <c r="F424" s="13">
        <f>'Probability Tables'!$E$3</f>
        <v>-0.48424598596127871</v>
      </c>
      <c r="G424" s="16">
        <f>SUM(D424:F424)</f>
        <v>-1.0373476533011936</v>
      </c>
      <c r="H424" s="14">
        <f>IF(B424="N/A", 0, INDEX('Probability Tables'!$K$10:$K$12, MATCH(B424, 'Probability Tables'!$A$10:$A$12, 0)))</f>
        <v>-1.0560526742493137</v>
      </c>
      <c r="I424" s="14">
        <f>IF(C424="N/A", 0, INDEX('Probability Tables'!$K$18:$K$19, MATCH(C424, 'Probability Tables'!$A$18:$A$19, 0)))</f>
        <v>-1.140161291580982</v>
      </c>
      <c r="J424" s="14">
        <f>'Probability Tables'!$E$4</f>
        <v>-0.95753369040820424</v>
      </c>
      <c r="K424" s="16">
        <f>SUM(H424:J424)</f>
        <v>-3.1537476562385001</v>
      </c>
      <c r="L424" s="15">
        <f>EXP(G424)/(EXP(G424)+EXP(K424))*100</f>
        <v>89.248698327567837</v>
      </c>
      <c r="M424" s="15">
        <f>EXP(K424)/(EXP(K424)+EXP(G424))*100</f>
        <v>10.75130167243216</v>
      </c>
      <c r="N424" s="17">
        <f t="shared" si="6"/>
        <v>0</v>
      </c>
      <c r="O424" s="17">
        <v>0</v>
      </c>
    </row>
    <row r="425" spans="1:15" x14ac:dyDescent="0.25">
      <c r="A425" t="s">
        <v>614</v>
      </c>
      <c r="B425">
        <v>3</v>
      </c>
      <c r="C425" t="s">
        <v>17</v>
      </c>
      <c r="D425" s="13">
        <f>IF(B425="N/A", 0, INDEX('Probability Tables'!$J$10:$J$12, MATCH(B425, 'Probability Tables'!$A$10:$A$12, 0)))</f>
        <v>-0.39196962663327978</v>
      </c>
      <c r="E425" s="13">
        <f>IF(C425="N/A", 0, INDEX('Probability Tables'!$J$18:$J$19, MATCH(C425, 'Probability Tables'!$A$18:$A$19, 0)))</f>
        <v>-1.9050155618886613</v>
      </c>
      <c r="F425" s="13">
        <f>'Probability Tables'!$E$3</f>
        <v>-0.48424598596127871</v>
      </c>
      <c r="G425" s="16">
        <f>SUM(D425:F425)</f>
        <v>-2.7812311744832199</v>
      </c>
      <c r="H425" s="14">
        <f>IF(B425="N/A", 0, INDEX('Probability Tables'!$K$10:$K$12, MATCH(B425, 'Probability Tables'!$A$10:$A$12, 0)))</f>
        <v>-1.0560526742493137</v>
      </c>
      <c r="I425" s="14">
        <f>IF(C425="N/A", 0, INDEX('Probability Tables'!$K$18:$K$19, MATCH(C425, 'Probability Tables'!$A$18:$A$19, 0)))</f>
        <v>-0.38532054201569693</v>
      </c>
      <c r="J425" s="14">
        <f>'Probability Tables'!$E$4</f>
        <v>-0.95753369040820424</v>
      </c>
      <c r="K425" s="16">
        <f>SUM(H425:J425)</f>
        <v>-2.3989069066732149</v>
      </c>
      <c r="L425" s="15">
        <f>EXP(G425)/(EXP(G425)+EXP(K425))*100</f>
        <v>40.556643446944641</v>
      </c>
      <c r="M425" s="15">
        <f>EXP(K425)/(EXP(K425)+EXP(G425))*100</f>
        <v>59.443356553055359</v>
      </c>
      <c r="N425" s="17">
        <f t="shared" si="6"/>
        <v>1</v>
      </c>
      <c r="O425" s="17">
        <v>0</v>
      </c>
    </row>
    <row r="426" spans="1:15" x14ac:dyDescent="0.25">
      <c r="A426" t="s">
        <v>615</v>
      </c>
      <c r="B426">
        <v>3</v>
      </c>
      <c r="C426" t="s">
        <v>13</v>
      </c>
      <c r="D426" s="13">
        <f>IF(B426="N/A", 0, INDEX('Probability Tables'!$J$10:$J$12, MATCH(B426, 'Probability Tables'!$A$10:$A$12, 0)))</f>
        <v>-0.39196962663327978</v>
      </c>
      <c r="E426" s="13">
        <f>IF(C426="N/A", 0, INDEX('Probability Tables'!$J$18:$J$19, MATCH(C426, 'Probability Tables'!$A$18:$A$19, 0)))</f>
        <v>-0.16113204070663512</v>
      </c>
      <c r="F426" s="13">
        <f>'Probability Tables'!$E$3</f>
        <v>-0.48424598596127871</v>
      </c>
      <c r="G426" s="16">
        <f>SUM(D426:F426)</f>
        <v>-1.0373476533011936</v>
      </c>
      <c r="H426" s="14">
        <f>IF(B426="N/A", 0, INDEX('Probability Tables'!$K$10:$K$12, MATCH(B426, 'Probability Tables'!$A$10:$A$12, 0)))</f>
        <v>-1.0560526742493137</v>
      </c>
      <c r="I426" s="14">
        <f>IF(C426="N/A", 0, INDEX('Probability Tables'!$K$18:$K$19, MATCH(C426, 'Probability Tables'!$A$18:$A$19, 0)))</f>
        <v>-1.140161291580982</v>
      </c>
      <c r="J426" s="14">
        <f>'Probability Tables'!$E$4</f>
        <v>-0.95753369040820424</v>
      </c>
      <c r="K426" s="16">
        <f>SUM(H426:J426)</f>
        <v>-3.1537476562385001</v>
      </c>
      <c r="L426" s="15">
        <f>EXP(G426)/(EXP(G426)+EXP(K426))*100</f>
        <v>89.248698327567837</v>
      </c>
      <c r="M426" s="15">
        <f>EXP(K426)/(EXP(K426)+EXP(G426))*100</f>
        <v>10.75130167243216</v>
      </c>
      <c r="N426" s="17">
        <f t="shared" si="6"/>
        <v>0</v>
      </c>
      <c r="O426" s="17">
        <v>0</v>
      </c>
    </row>
    <row r="427" spans="1:15" x14ac:dyDescent="0.25">
      <c r="A427" t="s">
        <v>616</v>
      </c>
      <c r="B427">
        <v>3</v>
      </c>
      <c r="C427" t="s">
        <v>13</v>
      </c>
      <c r="D427" s="13">
        <f>IF(B427="N/A", 0, INDEX('Probability Tables'!$J$10:$J$12, MATCH(B427, 'Probability Tables'!$A$10:$A$12, 0)))</f>
        <v>-0.39196962663327978</v>
      </c>
      <c r="E427" s="13">
        <f>IF(C427="N/A", 0, INDEX('Probability Tables'!$J$18:$J$19, MATCH(C427, 'Probability Tables'!$A$18:$A$19, 0)))</f>
        <v>-0.16113204070663512</v>
      </c>
      <c r="F427" s="13">
        <f>'Probability Tables'!$E$3</f>
        <v>-0.48424598596127871</v>
      </c>
      <c r="G427" s="16">
        <f>SUM(D427:F427)</f>
        <v>-1.0373476533011936</v>
      </c>
      <c r="H427" s="14">
        <f>IF(B427="N/A", 0, INDEX('Probability Tables'!$K$10:$K$12, MATCH(B427, 'Probability Tables'!$A$10:$A$12, 0)))</f>
        <v>-1.0560526742493137</v>
      </c>
      <c r="I427" s="14">
        <f>IF(C427="N/A", 0, INDEX('Probability Tables'!$K$18:$K$19, MATCH(C427, 'Probability Tables'!$A$18:$A$19, 0)))</f>
        <v>-1.140161291580982</v>
      </c>
      <c r="J427" s="14">
        <f>'Probability Tables'!$E$4</f>
        <v>-0.95753369040820424</v>
      </c>
      <c r="K427" s="16">
        <f>SUM(H427:J427)</f>
        <v>-3.1537476562385001</v>
      </c>
      <c r="L427" s="15">
        <f>EXP(G427)/(EXP(G427)+EXP(K427))*100</f>
        <v>89.248698327567837</v>
      </c>
      <c r="M427" s="15">
        <f>EXP(K427)/(EXP(K427)+EXP(G427))*100</f>
        <v>10.75130167243216</v>
      </c>
      <c r="N427" s="17">
        <f t="shared" si="6"/>
        <v>0</v>
      </c>
      <c r="O427" s="17">
        <v>0</v>
      </c>
    </row>
    <row r="428" spans="1:15" x14ac:dyDescent="0.25">
      <c r="A428" t="s">
        <v>618</v>
      </c>
      <c r="B428">
        <v>2</v>
      </c>
      <c r="C428" t="s">
        <v>17</v>
      </c>
      <c r="D428" s="13">
        <f>IF(B428="N/A", 0, INDEX('Probability Tables'!$J$10:$J$12, MATCH(B428, 'Probability Tables'!$A$10:$A$12, 0)))</f>
        <v>-1.7285805676065233</v>
      </c>
      <c r="E428" s="13">
        <f>IF(C428="N/A", 0, INDEX('Probability Tables'!$J$18:$J$19, MATCH(C428, 'Probability Tables'!$A$18:$A$19, 0)))</f>
        <v>-1.9050155618886613</v>
      </c>
      <c r="F428" s="13">
        <f>'Probability Tables'!$E$3</f>
        <v>-0.48424598596127871</v>
      </c>
      <c r="G428" s="16">
        <f>SUM(D428:F428)</f>
        <v>-4.1178421154564635</v>
      </c>
      <c r="H428" s="14">
        <f>IF(B428="N/A", 0, INDEX('Probability Tables'!$K$10:$K$12, MATCH(B428, 'Probability Tables'!$A$10:$A$12, 0)))</f>
        <v>-1.3662076025531533</v>
      </c>
      <c r="I428" s="14">
        <f>IF(C428="N/A", 0, INDEX('Probability Tables'!$K$18:$K$19, MATCH(C428, 'Probability Tables'!$A$18:$A$19, 0)))</f>
        <v>-0.38532054201569693</v>
      </c>
      <c r="J428" s="14">
        <f>'Probability Tables'!$E$4</f>
        <v>-0.95753369040820424</v>
      </c>
      <c r="K428" s="16">
        <f>SUM(H428:J428)</f>
        <v>-2.7090618349770543</v>
      </c>
      <c r="L428" s="15">
        <f>EXP(G428)/(EXP(G428)+EXP(K428))*100</f>
        <v>19.642650943541177</v>
      </c>
      <c r="M428" s="15">
        <f>EXP(K428)/(EXP(K428)+EXP(G428))*100</f>
        <v>80.357349056458816</v>
      </c>
      <c r="N428" s="17">
        <f t="shared" si="6"/>
        <v>1</v>
      </c>
      <c r="O428" s="17">
        <v>1</v>
      </c>
    </row>
    <row r="429" spans="1:15" x14ac:dyDescent="0.25">
      <c r="A429" t="s">
        <v>619</v>
      </c>
      <c r="B429">
        <v>2</v>
      </c>
      <c r="C429" t="s">
        <v>17</v>
      </c>
      <c r="D429" s="13">
        <f>IF(B429="N/A", 0, INDEX('Probability Tables'!$J$10:$J$12, MATCH(B429, 'Probability Tables'!$A$10:$A$12, 0)))</f>
        <v>-1.7285805676065233</v>
      </c>
      <c r="E429" s="13">
        <f>IF(C429="N/A", 0, INDEX('Probability Tables'!$J$18:$J$19, MATCH(C429, 'Probability Tables'!$A$18:$A$19, 0)))</f>
        <v>-1.9050155618886613</v>
      </c>
      <c r="F429" s="13">
        <f>'Probability Tables'!$E$3</f>
        <v>-0.48424598596127871</v>
      </c>
      <c r="G429" s="16">
        <f>SUM(D429:F429)</f>
        <v>-4.1178421154564635</v>
      </c>
      <c r="H429" s="14">
        <f>IF(B429="N/A", 0, INDEX('Probability Tables'!$K$10:$K$12, MATCH(B429, 'Probability Tables'!$A$10:$A$12, 0)))</f>
        <v>-1.3662076025531533</v>
      </c>
      <c r="I429" s="14">
        <f>IF(C429="N/A", 0, INDEX('Probability Tables'!$K$18:$K$19, MATCH(C429, 'Probability Tables'!$A$18:$A$19, 0)))</f>
        <v>-0.38532054201569693</v>
      </c>
      <c r="J429" s="14">
        <f>'Probability Tables'!$E$4</f>
        <v>-0.95753369040820424</v>
      </c>
      <c r="K429" s="16">
        <f>SUM(H429:J429)</f>
        <v>-2.7090618349770543</v>
      </c>
      <c r="L429" s="15">
        <f>EXP(G429)/(EXP(G429)+EXP(K429))*100</f>
        <v>19.642650943541177</v>
      </c>
      <c r="M429" s="15">
        <f>EXP(K429)/(EXP(K429)+EXP(G429))*100</f>
        <v>80.357349056458816</v>
      </c>
      <c r="N429" s="17">
        <f t="shared" si="6"/>
        <v>1</v>
      </c>
      <c r="O429" s="17">
        <v>1</v>
      </c>
    </row>
    <row r="430" spans="1:15" x14ac:dyDescent="0.25">
      <c r="A430" t="s">
        <v>620</v>
      </c>
      <c r="B430">
        <v>3</v>
      </c>
      <c r="C430" t="s">
        <v>13</v>
      </c>
      <c r="D430" s="13">
        <f>IF(B430="N/A", 0, INDEX('Probability Tables'!$J$10:$J$12, MATCH(B430, 'Probability Tables'!$A$10:$A$12, 0)))</f>
        <v>-0.39196962663327978</v>
      </c>
      <c r="E430" s="13">
        <f>IF(C430="N/A", 0, INDEX('Probability Tables'!$J$18:$J$19, MATCH(C430, 'Probability Tables'!$A$18:$A$19, 0)))</f>
        <v>-0.16113204070663512</v>
      </c>
      <c r="F430" s="13">
        <f>'Probability Tables'!$E$3</f>
        <v>-0.48424598596127871</v>
      </c>
      <c r="G430" s="16">
        <f>SUM(D430:F430)</f>
        <v>-1.0373476533011936</v>
      </c>
      <c r="H430" s="14">
        <f>IF(B430="N/A", 0, INDEX('Probability Tables'!$K$10:$K$12, MATCH(B430, 'Probability Tables'!$A$10:$A$12, 0)))</f>
        <v>-1.0560526742493137</v>
      </c>
      <c r="I430" s="14">
        <f>IF(C430="N/A", 0, INDEX('Probability Tables'!$K$18:$K$19, MATCH(C430, 'Probability Tables'!$A$18:$A$19, 0)))</f>
        <v>-1.140161291580982</v>
      </c>
      <c r="J430" s="14">
        <f>'Probability Tables'!$E$4</f>
        <v>-0.95753369040820424</v>
      </c>
      <c r="K430" s="16">
        <f>SUM(H430:J430)</f>
        <v>-3.1537476562385001</v>
      </c>
      <c r="L430" s="15">
        <f>EXP(G430)/(EXP(G430)+EXP(K430))*100</f>
        <v>89.248698327567837</v>
      </c>
      <c r="M430" s="15">
        <f>EXP(K430)/(EXP(K430)+EXP(G430))*100</f>
        <v>10.75130167243216</v>
      </c>
      <c r="N430" s="17">
        <f t="shared" si="6"/>
        <v>0</v>
      </c>
      <c r="O430" s="17">
        <v>0</v>
      </c>
    </row>
    <row r="431" spans="1:15" x14ac:dyDescent="0.25">
      <c r="A431" t="s">
        <v>621</v>
      </c>
      <c r="B431">
        <v>3</v>
      </c>
      <c r="C431" t="s">
        <v>13</v>
      </c>
      <c r="D431" s="13">
        <f>IF(B431="N/A", 0, INDEX('Probability Tables'!$J$10:$J$12, MATCH(B431, 'Probability Tables'!$A$10:$A$12, 0)))</f>
        <v>-0.39196962663327978</v>
      </c>
      <c r="E431" s="13">
        <f>IF(C431="N/A", 0, INDEX('Probability Tables'!$J$18:$J$19, MATCH(C431, 'Probability Tables'!$A$18:$A$19, 0)))</f>
        <v>-0.16113204070663512</v>
      </c>
      <c r="F431" s="13">
        <f>'Probability Tables'!$E$3</f>
        <v>-0.48424598596127871</v>
      </c>
      <c r="G431" s="16">
        <f>SUM(D431:F431)</f>
        <v>-1.0373476533011936</v>
      </c>
      <c r="H431" s="14">
        <f>IF(B431="N/A", 0, INDEX('Probability Tables'!$K$10:$K$12, MATCH(B431, 'Probability Tables'!$A$10:$A$12, 0)))</f>
        <v>-1.0560526742493137</v>
      </c>
      <c r="I431" s="14">
        <f>IF(C431="N/A", 0, INDEX('Probability Tables'!$K$18:$K$19, MATCH(C431, 'Probability Tables'!$A$18:$A$19, 0)))</f>
        <v>-1.140161291580982</v>
      </c>
      <c r="J431" s="14">
        <f>'Probability Tables'!$E$4</f>
        <v>-0.95753369040820424</v>
      </c>
      <c r="K431" s="16">
        <f>SUM(H431:J431)</f>
        <v>-3.1537476562385001</v>
      </c>
      <c r="L431" s="15">
        <f>EXP(G431)/(EXP(G431)+EXP(K431))*100</f>
        <v>89.248698327567837</v>
      </c>
      <c r="M431" s="15">
        <f>EXP(K431)/(EXP(K431)+EXP(G431))*100</f>
        <v>10.75130167243216</v>
      </c>
      <c r="N431" s="17">
        <f t="shared" si="6"/>
        <v>0</v>
      </c>
      <c r="O431" s="17">
        <v>1</v>
      </c>
    </row>
    <row r="432" spans="1:15" x14ac:dyDescent="0.25">
      <c r="A432" t="s">
        <v>624</v>
      </c>
      <c r="B432">
        <v>1</v>
      </c>
      <c r="C432" t="s">
        <v>13</v>
      </c>
      <c r="D432" s="13">
        <f>IF(B432="N/A", 0, INDEX('Probability Tables'!$J$10:$J$12, MATCH(B432, 'Probability Tables'!$A$10:$A$12, 0)))</f>
        <v>-1.9190988916046565</v>
      </c>
      <c r="E432" s="13">
        <f>IF(C432="N/A", 0, INDEX('Probability Tables'!$J$18:$J$19, MATCH(C432, 'Probability Tables'!$A$18:$A$19, 0)))</f>
        <v>-0.16113204070663512</v>
      </c>
      <c r="F432" s="13">
        <f>'Probability Tables'!$E$3</f>
        <v>-0.48424598596127871</v>
      </c>
      <c r="G432" s="16">
        <f>SUM(D432:F432)</f>
        <v>-2.5644769182725704</v>
      </c>
      <c r="H432" s="14">
        <f>IF(B432="N/A", 0, INDEX('Probability Tables'!$K$10:$K$12, MATCH(B432, 'Probability Tables'!$A$10:$A$12, 0)))</f>
        <v>-0.92356349120323478</v>
      </c>
      <c r="I432" s="14">
        <f>IF(C432="N/A", 0, INDEX('Probability Tables'!$K$18:$K$19, MATCH(C432, 'Probability Tables'!$A$18:$A$19, 0)))</f>
        <v>-1.140161291580982</v>
      </c>
      <c r="J432" s="14">
        <f>'Probability Tables'!$E$4</f>
        <v>-0.95753369040820424</v>
      </c>
      <c r="K432" s="16">
        <f>SUM(H432:J432)</f>
        <v>-3.0212584731924208</v>
      </c>
      <c r="L432" s="15">
        <f>EXP(G432)/(EXP(G432)+EXP(K432))*100</f>
        <v>61.22503943554608</v>
      </c>
      <c r="M432" s="15">
        <f>EXP(K432)/(EXP(K432)+EXP(G432))*100</f>
        <v>38.77496056445392</v>
      </c>
      <c r="N432" s="17">
        <f t="shared" si="6"/>
        <v>0</v>
      </c>
      <c r="O432" s="17">
        <v>1</v>
      </c>
    </row>
    <row r="433" spans="1:15" x14ac:dyDescent="0.25">
      <c r="A433" t="s">
        <v>625</v>
      </c>
      <c r="B433">
        <v>3</v>
      </c>
      <c r="C433" t="s">
        <v>17</v>
      </c>
      <c r="D433" s="13">
        <f>IF(B433="N/A", 0, INDEX('Probability Tables'!$J$10:$J$12, MATCH(B433, 'Probability Tables'!$A$10:$A$12, 0)))</f>
        <v>-0.39196962663327978</v>
      </c>
      <c r="E433" s="13">
        <f>IF(C433="N/A", 0, INDEX('Probability Tables'!$J$18:$J$19, MATCH(C433, 'Probability Tables'!$A$18:$A$19, 0)))</f>
        <v>-1.9050155618886613</v>
      </c>
      <c r="F433" s="13">
        <f>'Probability Tables'!$E$3</f>
        <v>-0.48424598596127871</v>
      </c>
      <c r="G433" s="16">
        <f>SUM(D433:F433)</f>
        <v>-2.7812311744832199</v>
      </c>
      <c r="H433" s="14">
        <f>IF(B433="N/A", 0, INDEX('Probability Tables'!$K$10:$K$12, MATCH(B433, 'Probability Tables'!$A$10:$A$12, 0)))</f>
        <v>-1.0560526742493137</v>
      </c>
      <c r="I433" s="14">
        <f>IF(C433="N/A", 0, INDEX('Probability Tables'!$K$18:$K$19, MATCH(C433, 'Probability Tables'!$A$18:$A$19, 0)))</f>
        <v>-0.38532054201569693</v>
      </c>
      <c r="J433" s="14">
        <f>'Probability Tables'!$E$4</f>
        <v>-0.95753369040820424</v>
      </c>
      <c r="K433" s="16">
        <f>SUM(H433:J433)</f>
        <v>-2.3989069066732149</v>
      </c>
      <c r="L433" s="15">
        <f>EXP(G433)/(EXP(G433)+EXP(K433))*100</f>
        <v>40.556643446944641</v>
      </c>
      <c r="M433" s="15">
        <f>EXP(K433)/(EXP(K433)+EXP(G433))*100</f>
        <v>59.443356553055359</v>
      </c>
      <c r="N433" s="17">
        <f t="shared" si="6"/>
        <v>1</v>
      </c>
      <c r="O433" s="17">
        <v>1</v>
      </c>
    </row>
    <row r="434" spans="1:15" x14ac:dyDescent="0.25">
      <c r="A434" t="s">
        <v>626</v>
      </c>
      <c r="B434">
        <v>2</v>
      </c>
      <c r="C434" t="s">
        <v>17</v>
      </c>
      <c r="D434" s="13">
        <f>IF(B434="N/A", 0, INDEX('Probability Tables'!$J$10:$J$12, MATCH(B434, 'Probability Tables'!$A$10:$A$12, 0)))</f>
        <v>-1.7285805676065233</v>
      </c>
      <c r="E434" s="13">
        <f>IF(C434="N/A", 0, INDEX('Probability Tables'!$J$18:$J$19, MATCH(C434, 'Probability Tables'!$A$18:$A$19, 0)))</f>
        <v>-1.9050155618886613</v>
      </c>
      <c r="F434" s="13">
        <f>'Probability Tables'!$E$3</f>
        <v>-0.48424598596127871</v>
      </c>
      <c r="G434" s="16">
        <f>SUM(D434:F434)</f>
        <v>-4.1178421154564635</v>
      </c>
      <c r="H434" s="14">
        <f>IF(B434="N/A", 0, INDEX('Probability Tables'!$K$10:$K$12, MATCH(B434, 'Probability Tables'!$A$10:$A$12, 0)))</f>
        <v>-1.3662076025531533</v>
      </c>
      <c r="I434" s="14">
        <f>IF(C434="N/A", 0, INDEX('Probability Tables'!$K$18:$K$19, MATCH(C434, 'Probability Tables'!$A$18:$A$19, 0)))</f>
        <v>-0.38532054201569693</v>
      </c>
      <c r="J434" s="14">
        <f>'Probability Tables'!$E$4</f>
        <v>-0.95753369040820424</v>
      </c>
      <c r="K434" s="16">
        <f>SUM(H434:J434)</f>
        <v>-2.7090618349770543</v>
      </c>
      <c r="L434" s="15">
        <f>EXP(G434)/(EXP(G434)+EXP(K434))*100</f>
        <v>19.642650943541177</v>
      </c>
      <c r="M434" s="15">
        <f>EXP(K434)/(EXP(K434)+EXP(G434))*100</f>
        <v>80.357349056458816</v>
      </c>
      <c r="N434" s="17">
        <f t="shared" si="6"/>
        <v>1</v>
      </c>
      <c r="O434" s="17">
        <v>1</v>
      </c>
    </row>
    <row r="435" spans="1:15" x14ac:dyDescent="0.25">
      <c r="A435" t="s">
        <v>628</v>
      </c>
      <c r="B435">
        <v>3</v>
      </c>
      <c r="C435" t="s">
        <v>13</v>
      </c>
      <c r="D435" s="13">
        <f>IF(B435="N/A", 0, INDEX('Probability Tables'!$J$10:$J$12, MATCH(B435, 'Probability Tables'!$A$10:$A$12, 0)))</f>
        <v>-0.39196962663327978</v>
      </c>
      <c r="E435" s="13">
        <f>IF(C435="N/A", 0, INDEX('Probability Tables'!$J$18:$J$19, MATCH(C435, 'Probability Tables'!$A$18:$A$19, 0)))</f>
        <v>-0.16113204070663512</v>
      </c>
      <c r="F435" s="13">
        <f>'Probability Tables'!$E$3</f>
        <v>-0.48424598596127871</v>
      </c>
      <c r="G435" s="16">
        <f>SUM(D435:F435)</f>
        <v>-1.0373476533011936</v>
      </c>
      <c r="H435" s="14">
        <f>IF(B435="N/A", 0, INDEX('Probability Tables'!$K$10:$K$12, MATCH(B435, 'Probability Tables'!$A$10:$A$12, 0)))</f>
        <v>-1.0560526742493137</v>
      </c>
      <c r="I435" s="14">
        <f>IF(C435="N/A", 0, INDEX('Probability Tables'!$K$18:$K$19, MATCH(C435, 'Probability Tables'!$A$18:$A$19, 0)))</f>
        <v>-1.140161291580982</v>
      </c>
      <c r="J435" s="14">
        <f>'Probability Tables'!$E$4</f>
        <v>-0.95753369040820424</v>
      </c>
      <c r="K435" s="16">
        <f>SUM(H435:J435)</f>
        <v>-3.1537476562385001</v>
      </c>
      <c r="L435" s="15">
        <f>EXP(G435)/(EXP(G435)+EXP(K435))*100</f>
        <v>89.248698327567837</v>
      </c>
      <c r="M435" s="15">
        <f>EXP(K435)/(EXP(K435)+EXP(G435))*100</f>
        <v>10.75130167243216</v>
      </c>
      <c r="N435" s="17">
        <f t="shared" si="6"/>
        <v>0</v>
      </c>
      <c r="O435" s="17">
        <v>0</v>
      </c>
    </row>
    <row r="436" spans="1:15" x14ac:dyDescent="0.25">
      <c r="A436" t="s">
        <v>630</v>
      </c>
      <c r="B436">
        <v>1</v>
      </c>
      <c r="C436" t="s">
        <v>13</v>
      </c>
      <c r="D436" s="13">
        <f>IF(B436="N/A", 0, INDEX('Probability Tables'!$J$10:$J$12, MATCH(B436, 'Probability Tables'!$A$10:$A$12, 0)))</f>
        <v>-1.9190988916046565</v>
      </c>
      <c r="E436" s="13">
        <f>IF(C436="N/A", 0, INDEX('Probability Tables'!$J$18:$J$19, MATCH(C436, 'Probability Tables'!$A$18:$A$19, 0)))</f>
        <v>-0.16113204070663512</v>
      </c>
      <c r="F436" s="13">
        <f>'Probability Tables'!$E$3</f>
        <v>-0.48424598596127871</v>
      </c>
      <c r="G436" s="16">
        <f>SUM(D436:F436)</f>
        <v>-2.5644769182725704</v>
      </c>
      <c r="H436" s="14">
        <f>IF(B436="N/A", 0, INDEX('Probability Tables'!$K$10:$K$12, MATCH(B436, 'Probability Tables'!$A$10:$A$12, 0)))</f>
        <v>-0.92356349120323478</v>
      </c>
      <c r="I436" s="14">
        <f>IF(C436="N/A", 0, INDEX('Probability Tables'!$K$18:$K$19, MATCH(C436, 'Probability Tables'!$A$18:$A$19, 0)))</f>
        <v>-1.140161291580982</v>
      </c>
      <c r="J436" s="14">
        <f>'Probability Tables'!$E$4</f>
        <v>-0.95753369040820424</v>
      </c>
      <c r="K436" s="16">
        <f>SUM(H436:J436)</f>
        <v>-3.0212584731924208</v>
      </c>
      <c r="L436" s="15">
        <f>EXP(G436)/(EXP(G436)+EXP(K436))*100</f>
        <v>61.22503943554608</v>
      </c>
      <c r="M436" s="15">
        <f>EXP(K436)/(EXP(K436)+EXP(G436))*100</f>
        <v>38.77496056445392</v>
      </c>
      <c r="N436" s="17">
        <f t="shared" si="6"/>
        <v>0</v>
      </c>
      <c r="O436" s="17">
        <v>0</v>
      </c>
    </row>
    <row r="437" spans="1:15" x14ac:dyDescent="0.25">
      <c r="A437" t="s">
        <v>632</v>
      </c>
      <c r="B437">
        <v>1</v>
      </c>
      <c r="C437" t="s">
        <v>17</v>
      </c>
      <c r="D437" s="13">
        <f>IF(B437="N/A", 0, INDEX('Probability Tables'!$J$10:$J$12, MATCH(B437, 'Probability Tables'!$A$10:$A$12, 0)))</f>
        <v>-1.9190988916046565</v>
      </c>
      <c r="E437" s="13">
        <f>IF(C437="N/A", 0, INDEX('Probability Tables'!$J$18:$J$19, MATCH(C437, 'Probability Tables'!$A$18:$A$19, 0)))</f>
        <v>-1.9050155618886613</v>
      </c>
      <c r="F437" s="13">
        <f>'Probability Tables'!$E$3</f>
        <v>-0.48424598596127871</v>
      </c>
      <c r="G437" s="16">
        <f>SUM(D437:F437)</f>
        <v>-4.3083604394545967</v>
      </c>
      <c r="H437" s="14">
        <f>IF(B437="N/A", 0, INDEX('Probability Tables'!$K$10:$K$12, MATCH(B437, 'Probability Tables'!$A$10:$A$12, 0)))</f>
        <v>-0.92356349120323478</v>
      </c>
      <c r="I437" s="14">
        <f>IF(C437="N/A", 0, INDEX('Probability Tables'!$K$18:$K$19, MATCH(C437, 'Probability Tables'!$A$18:$A$19, 0)))</f>
        <v>-0.38532054201569693</v>
      </c>
      <c r="J437" s="14">
        <f>'Probability Tables'!$E$4</f>
        <v>-0.95753369040820424</v>
      </c>
      <c r="K437" s="16">
        <f>SUM(H437:J437)</f>
        <v>-2.2664177236271361</v>
      </c>
      <c r="L437" s="15">
        <f>EXP(G437)/(EXP(G437)+EXP(K437))*100</f>
        <v>11.486906021130352</v>
      </c>
      <c r="M437" s="15">
        <f>EXP(K437)/(EXP(K437)+EXP(G437))*100</f>
        <v>88.513093978869648</v>
      </c>
      <c r="N437" s="17">
        <f t="shared" si="6"/>
        <v>1</v>
      </c>
      <c r="O437" s="17">
        <v>1</v>
      </c>
    </row>
    <row r="438" spans="1:15" x14ac:dyDescent="0.25">
      <c r="A438" t="s">
        <v>633</v>
      </c>
      <c r="B438">
        <v>3</v>
      </c>
      <c r="C438" t="s">
        <v>17</v>
      </c>
      <c r="D438" s="13">
        <f>IF(B438="N/A", 0, INDEX('Probability Tables'!$J$10:$J$12, MATCH(B438, 'Probability Tables'!$A$10:$A$12, 0)))</f>
        <v>-0.39196962663327978</v>
      </c>
      <c r="E438" s="13">
        <f>IF(C438="N/A", 0, INDEX('Probability Tables'!$J$18:$J$19, MATCH(C438, 'Probability Tables'!$A$18:$A$19, 0)))</f>
        <v>-1.9050155618886613</v>
      </c>
      <c r="F438" s="13">
        <f>'Probability Tables'!$E$3</f>
        <v>-0.48424598596127871</v>
      </c>
      <c r="G438" s="16">
        <f>SUM(D438:F438)</f>
        <v>-2.7812311744832199</v>
      </c>
      <c r="H438" s="14">
        <f>IF(B438="N/A", 0, INDEX('Probability Tables'!$K$10:$K$12, MATCH(B438, 'Probability Tables'!$A$10:$A$12, 0)))</f>
        <v>-1.0560526742493137</v>
      </c>
      <c r="I438" s="14">
        <f>IF(C438="N/A", 0, INDEX('Probability Tables'!$K$18:$K$19, MATCH(C438, 'Probability Tables'!$A$18:$A$19, 0)))</f>
        <v>-0.38532054201569693</v>
      </c>
      <c r="J438" s="14">
        <f>'Probability Tables'!$E$4</f>
        <v>-0.95753369040820424</v>
      </c>
      <c r="K438" s="16">
        <f>SUM(H438:J438)</f>
        <v>-2.3989069066732149</v>
      </c>
      <c r="L438" s="15">
        <f>EXP(G438)/(EXP(G438)+EXP(K438))*100</f>
        <v>40.556643446944641</v>
      </c>
      <c r="M438" s="15">
        <f>EXP(K438)/(EXP(K438)+EXP(G438))*100</f>
        <v>59.443356553055359</v>
      </c>
      <c r="N438" s="17">
        <f t="shared" si="6"/>
        <v>1</v>
      </c>
      <c r="O438" s="17">
        <v>0</v>
      </c>
    </row>
    <row r="439" spans="1:15" x14ac:dyDescent="0.25">
      <c r="A439" t="s">
        <v>634</v>
      </c>
      <c r="B439">
        <v>2</v>
      </c>
      <c r="C439" t="s">
        <v>17</v>
      </c>
      <c r="D439" s="13">
        <f>IF(B439="N/A", 0, INDEX('Probability Tables'!$J$10:$J$12, MATCH(B439, 'Probability Tables'!$A$10:$A$12, 0)))</f>
        <v>-1.7285805676065233</v>
      </c>
      <c r="E439" s="13">
        <f>IF(C439="N/A", 0, INDEX('Probability Tables'!$J$18:$J$19, MATCH(C439, 'Probability Tables'!$A$18:$A$19, 0)))</f>
        <v>-1.9050155618886613</v>
      </c>
      <c r="F439" s="13">
        <f>'Probability Tables'!$E$3</f>
        <v>-0.48424598596127871</v>
      </c>
      <c r="G439" s="16">
        <f>SUM(D439:F439)</f>
        <v>-4.1178421154564635</v>
      </c>
      <c r="H439" s="14">
        <f>IF(B439="N/A", 0, INDEX('Probability Tables'!$K$10:$K$12, MATCH(B439, 'Probability Tables'!$A$10:$A$12, 0)))</f>
        <v>-1.3662076025531533</v>
      </c>
      <c r="I439" s="14">
        <f>IF(C439="N/A", 0, INDEX('Probability Tables'!$K$18:$K$19, MATCH(C439, 'Probability Tables'!$A$18:$A$19, 0)))</f>
        <v>-0.38532054201569693</v>
      </c>
      <c r="J439" s="14">
        <f>'Probability Tables'!$E$4</f>
        <v>-0.95753369040820424</v>
      </c>
      <c r="K439" s="16">
        <f>SUM(H439:J439)</f>
        <v>-2.7090618349770543</v>
      </c>
      <c r="L439" s="15">
        <f>EXP(G439)/(EXP(G439)+EXP(K439))*100</f>
        <v>19.642650943541177</v>
      </c>
      <c r="M439" s="15">
        <f>EXP(K439)/(EXP(K439)+EXP(G439))*100</f>
        <v>80.357349056458816</v>
      </c>
      <c r="N439" s="17">
        <f t="shared" si="6"/>
        <v>1</v>
      </c>
      <c r="O439" s="17">
        <v>1</v>
      </c>
    </row>
    <row r="440" spans="1:15" x14ac:dyDescent="0.25">
      <c r="A440" t="s">
        <v>635</v>
      </c>
      <c r="B440">
        <v>1</v>
      </c>
      <c r="C440" t="s">
        <v>13</v>
      </c>
      <c r="D440" s="13">
        <f>IF(B440="N/A", 0, INDEX('Probability Tables'!$J$10:$J$12, MATCH(B440, 'Probability Tables'!$A$10:$A$12, 0)))</f>
        <v>-1.9190988916046565</v>
      </c>
      <c r="E440" s="13">
        <f>IF(C440="N/A", 0, INDEX('Probability Tables'!$J$18:$J$19, MATCH(C440, 'Probability Tables'!$A$18:$A$19, 0)))</f>
        <v>-0.16113204070663512</v>
      </c>
      <c r="F440" s="13">
        <f>'Probability Tables'!$E$3</f>
        <v>-0.48424598596127871</v>
      </c>
      <c r="G440" s="16">
        <f>SUM(D440:F440)</f>
        <v>-2.5644769182725704</v>
      </c>
      <c r="H440" s="14">
        <f>IF(B440="N/A", 0, INDEX('Probability Tables'!$K$10:$K$12, MATCH(B440, 'Probability Tables'!$A$10:$A$12, 0)))</f>
        <v>-0.92356349120323478</v>
      </c>
      <c r="I440" s="14">
        <f>IF(C440="N/A", 0, INDEX('Probability Tables'!$K$18:$K$19, MATCH(C440, 'Probability Tables'!$A$18:$A$19, 0)))</f>
        <v>-1.140161291580982</v>
      </c>
      <c r="J440" s="14">
        <f>'Probability Tables'!$E$4</f>
        <v>-0.95753369040820424</v>
      </c>
      <c r="K440" s="16">
        <f>SUM(H440:J440)</f>
        <v>-3.0212584731924208</v>
      </c>
      <c r="L440" s="15">
        <f>EXP(G440)/(EXP(G440)+EXP(K440))*100</f>
        <v>61.22503943554608</v>
      </c>
      <c r="M440" s="15">
        <f>EXP(K440)/(EXP(K440)+EXP(G440))*100</f>
        <v>38.77496056445392</v>
      </c>
      <c r="N440" s="17">
        <f t="shared" si="6"/>
        <v>0</v>
      </c>
      <c r="O440" s="17">
        <v>0</v>
      </c>
    </row>
    <row r="441" spans="1:15" x14ac:dyDescent="0.25">
      <c r="A441" t="s">
        <v>636</v>
      </c>
      <c r="B441">
        <v>2</v>
      </c>
      <c r="C441" t="s">
        <v>13</v>
      </c>
      <c r="D441" s="13">
        <f>IF(B441="N/A", 0, INDEX('Probability Tables'!$J$10:$J$12, MATCH(B441, 'Probability Tables'!$A$10:$A$12, 0)))</f>
        <v>-1.7285805676065233</v>
      </c>
      <c r="E441" s="13">
        <f>IF(C441="N/A", 0, INDEX('Probability Tables'!$J$18:$J$19, MATCH(C441, 'Probability Tables'!$A$18:$A$19, 0)))</f>
        <v>-0.16113204070663512</v>
      </c>
      <c r="F441" s="13">
        <f>'Probability Tables'!$E$3</f>
        <v>-0.48424598596127871</v>
      </c>
      <c r="G441" s="16">
        <f>SUM(D441:F441)</f>
        <v>-2.3739585942744372</v>
      </c>
      <c r="H441" s="14">
        <f>IF(B441="N/A", 0, INDEX('Probability Tables'!$K$10:$K$12, MATCH(B441, 'Probability Tables'!$A$10:$A$12, 0)))</f>
        <v>-1.3662076025531533</v>
      </c>
      <c r="I441" s="14">
        <f>IF(C441="N/A", 0, INDEX('Probability Tables'!$K$18:$K$19, MATCH(C441, 'Probability Tables'!$A$18:$A$19, 0)))</f>
        <v>-1.140161291580982</v>
      </c>
      <c r="J441" s="14">
        <f>'Probability Tables'!$E$4</f>
        <v>-0.95753369040820424</v>
      </c>
      <c r="K441" s="16">
        <f>SUM(H441:J441)</f>
        <v>-3.4639025845423395</v>
      </c>
      <c r="L441" s="15">
        <f>EXP(G441)/(EXP(G441)+EXP(K441))*100</f>
        <v>74.837117446257906</v>
      </c>
      <c r="M441" s="15">
        <f>EXP(K441)/(EXP(K441)+EXP(G441))*100</f>
        <v>25.162882553742101</v>
      </c>
      <c r="N441" s="17">
        <f t="shared" si="6"/>
        <v>0</v>
      </c>
      <c r="O441" s="17">
        <v>0</v>
      </c>
    </row>
    <row r="442" spans="1:15" x14ac:dyDescent="0.25">
      <c r="A442" t="s">
        <v>638</v>
      </c>
      <c r="B442">
        <v>2</v>
      </c>
      <c r="C442" t="s">
        <v>17</v>
      </c>
      <c r="D442" s="13">
        <f>IF(B442="N/A", 0, INDEX('Probability Tables'!$J$10:$J$12, MATCH(B442, 'Probability Tables'!$A$10:$A$12, 0)))</f>
        <v>-1.7285805676065233</v>
      </c>
      <c r="E442" s="13">
        <f>IF(C442="N/A", 0, INDEX('Probability Tables'!$J$18:$J$19, MATCH(C442, 'Probability Tables'!$A$18:$A$19, 0)))</f>
        <v>-1.9050155618886613</v>
      </c>
      <c r="F442" s="13">
        <f>'Probability Tables'!$E$3</f>
        <v>-0.48424598596127871</v>
      </c>
      <c r="G442" s="16">
        <f>SUM(D442:F442)</f>
        <v>-4.1178421154564635</v>
      </c>
      <c r="H442" s="14">
        <f>IF(B442="N/A", 0, INDEX('Probability Tables'!$K$10:$K$12, MATCH(B442, 'Probability Tables'!$A$10:$A$12, 0)))</f>
        <v>-1.3662076025531533</v>
      </c>
      <c r="I442" s="14">
        <f>IF(C442="N/A", 0, INDEX('Probability Tables'!$K$18:$K$19, MATCH(C442, 'Probability Tables'!$A$18:$A$19, 0)))</f>
        <v>-0.38532054201569693</v>
      </c>
      <c r="J442" s="14">
        <f>'Probability Tables'!$E$4</f>
        <v>-0.95753369040820424</v>
      </c>
      <c r="K442" s="16">
        <f>SUM(H442:J442)</f>
        <v>-2.7090618349770543</v>
      </c>
      <c r="L442" s="15">
        <f>EXP(G442)/(EXP(G442)+EXP(K442))*100</f>
        <v>19.642650943541177</v>
      </c>
      <c r="M442" s="15">
        <f>EXP(K442)/(EXP(K442)+EXP(G442))*100</f>
        <v>80.357349056458816</v>
      </c>
      <c r="N442" s="17">
        <f t="shared" si="6"/>
        <v>1</v>
      </c>
      <c r="O442" s="17">
        <v>1</v>
      </c>
    </row>
    <row r="443" spans="1:15" x14ac:dyDescent="0.25">
      <c r="A443" t="s">
        <v>639</v>
      </c>
      <c r="B443">
        <v>3</v>
      </c>
      <c r="C443" t="s">
        <v>13</v>
      </c>
      <c r="D443" s="13">
        <f>IF(B443="N/A", 0, INDEX('Probability Tables'!$J$10:$J$12, MATCH(B443, 'Probability Tables'!$A$10:$A$12, 0)))</f>
        <v>-0.39196962663327978</v>
      </c>
      <c r="E443" s="13">
        <f>IF(C443="N/A", 0, INDEX('Probability Tables'!$J$18:$J$19, MATCH(C443, 'Probability Tables'!$A$18:$A$19, 0)))</f>
        <v>-0.16113204070663512</v>
      </c>
      <c r="F443" s="13">
        <f>'Probability Tables'!$E$3</f>
        <v>-0.48424598596127871</v>
      </c>
      <c r="G443" s="16">
        <f>SUM(D443:F443)</f>
        <v>-1.0373476533011936</v>
      </c>
      <c r="H443" s="14">
        <f>IF(B443="N/A", 0, INDEX('Probability Tables'!$K$10:$K$12, MATCH(B443, 'Probability Tables'!$A$10:$A$12, 0)))</f>
        <v>-1.0560526742493137</v>
      </c>
      <c r="I443" s="14">
        <f>IF(C443="N/A", 0, INDEX('Probability Tables'!$K$18:$K$19, MATCH(C443, 'Probability Tables'!$A$18:$A$19, 0)))</f>
        <v>-1.140161291580982</v>
      </c>
      <c r="J443" s="14">
        <f>'Probability Tables'!$E$4</f>
        <v>-0.95753369040820424</v>
      </c>
      <c r="K443" s="16">
        <f>SUM(H443:J443)</f>
        <v>-3.1537476562385001</v>
      </c>
      <c r="L443" s="15">
        <f>EXP(G443)/(EXP(G443)+EXP(K443))*100</f>
        <v>89.248698327567837</v>
      </c>
      <c r="M443" s="15">
        <f>EXP(K443)/(EXP(K443)+EXP(G443))*100</f>
        <v>10.75130167243216</v>
      </c>
      <c r="N443" s="17">
        <f t="shared" si="6"/>
        <v>0</v>
      </c>
      <c r="O443" s="17">
        <v>0</v>
      </c>
    </row>
    <row r="444" spans="1:15" x14ac:dyDescent="0.25">
      <c r="A444" t="s">
        <v>640</v>
      </c>
      <c r="B444">
        <v>3</v>
      </c>
      <c r="C444" t="s">
        <v>13</v>
      </c>
      <c r="D444" s="13">
        <f>IF(B444="N/A", 0, INDEX('Probability Tables'!$J$10:$J$12, MATCH(B444, 'Probability Tables'!$A$10:$A$12, 0)))</f>
        <v>-0.39196962663327978</v>
      </c>
      <c r="E444" s="13">
        <f>IF(C444="N/A", 0, INDEX('Probability Tables'!$J$18:$J$19, MATCH(C444, 'Probability Tables'!$A$18:$A$19, 0)))</f>
        <v>-0.16113204070663512</v>
      </c>
      <c r="F444" s="13">
        <f>'Probability Tables'!$E$3</f>
        <v>-0.48424598596127871</v>
      </c>
      <c r="G444" s="16">
        <f>SUM(D444:F444)</f>
        <v>-1.0373476533011936</v>
      </c>
      <c r="H444" s="14">
        <f>IF(B444="N/A", 0, INDEX('Probability Tables'!$K$10:$K$12, MATCH(B444, 'Probability Tables'!$A$10:$A$12, 0)))</f>
        <v>-1.0560526742493137</v>
      </c>
      <c r="I444" s="14">
        <f>IF(C444="N/A", 0, INDEX('Probability Tables'!$K$18:$K$19, MATCH(C444, 'Probability Tables'!$A$18:$A$19, 0)))</f>
        <v>-1.140161291580982</v>
      </c>
      <c r="J444" s="14">
        <f>'Probability Tables'!$E$4</f>
        <v>-0.95753369040820424</v>
      </c>
      <c r="K444" s="16">
        <f>SUM(H444:J444)</f>
        <v>-3.1537476562385001</v>
      </c>
      <c r="L444" s="15">
        <f>EXP(G444)/(EXP(G444)+EXP(K444))*100</f>
        <v>89.248698327567837</v>
      </c>
      <c r="M444" s="15">
        <f>EXP(K444)/(EXP(K444)+EXP(G444))*100</f>
        <v>10.75130167243216</v>
      </c>
      <c r="N444" s="17">
        <f t="shared" si="6"/>
        <v>0</v>
      </c>
      <c r="O444" s="17">
        <v>0</v>
      </c>
    </row>
    <row r="445" spans="1:15" x14ac:dyDescent="0.25">
      <c r="A445" t="s">
        <v>641</v>
      </c>
      <c r="B445">
        <v>2</v>
      </c>
      <c r="C445" t="s">
        <v>17</v>
      </c>
      <c r="D445" s="13">
        <f>IF(B445="N/A", 0, INDEX('Probability Tables'!$J$10:$J$12, MATCH(B445, 'Probability Tables'!$A$10:$A$12, 0)))</f>
        <v>-1.7285805676065233</v>
      </c>
      <c r="E445" s="13">
        <f>IF(C445="N/A", 0, INDEX('Probability Tables'!$J$18:$J$19, MATCH(C445, 'Probability Tables'!$A$18:$A$19, 0)))</f>
        <v>-1.9050155618886613</v>
      </c>
      <c r="F445" s="13">
        <f>'Probability Tables'!$E$3</f>
        <v>-0.48424598596127871</v>
      </c>
      <c r="G445" s="16">
        <f>SUM(D445:F445)</f>
        <v>-4.1178421154564635</v>
      </c>
      <c r="H445" s="14">
        <f>IF(B445="N/A", 0, INDEX('Probability Tables'!$K$10:$K$12, MATCH(B445, 'Probability Tables'!$A$10:$A$12, 0)))</f>
        <v>-1.3662076025531533</v>
      </c>
      <c r="I445" s="14">
        <f>IF(C445="N/A", 0, INDEX('Probability Tables'!$K$18:$K$19, MATCH(C445, 'Probability Tables'!$A$18:$A$19, 0)))</f>
        <v>-0.38532054201569693</v>
      </c>
      <c r="J445" s="14">
        <f>'Probability Tables'!$E$4</f>
        <v>-0.95753369040820424</v>
      </c>
      <c r="K445" s="16">
        <f>SUM(H445:J445)</f>
        <v>-2.7090618349770543</v>
      </c>
      <c r="L445" s="15">
        <f>EXP(G445)/(EXP(G445)+EXP(K445))*100</f>
        <v>19.642650943541177</v>
      </c>
      <c r="M445" s="15">
        <f>EXP(K445)/(EXP(K445)+EXP(G445))*100</f>
        <v>80.357349056458816</v>
      </c>
      <c r="N445" s="17">
        <f t="shared" si="6"/>
        <v>1</v>
      </c>
      <c r="O445" s="17">
        <v>1</v>
      </c>
    </row>
    <row r="446" spans="1:15" x14ac:dyDescent="0.25">
      <c r="A446" t="s">
        <v>642</v>
      </c>
      <c r="B446">
        <v>3</v>
      </c>
      <c r="C446" t="s">
        <v>13</v>
      </c>
      <c r="D446" s="13">
        <f>IF(B446="N/A", 0, INDEX('Probability Tables'!$J$10:$J$12, MATCH(B446, 'Probability Tables'!$A$10:$A$12, 0)))</f>
        <v>-0.39196962663327978</v>
      </c>
      <c r="E446" s="13">
        <f>IF(C446="N/A", 0, INDEX('Probability Tables'!$J$18:$J$19, MATCH(C446, 'Probability Tables'!$A$18:$A$19, 0)))</f>
        <v>-0.16113204070663512</v>
      </c>
      <c r="F446" s="13">
        <f>'Probability Tables'!$E$3</f>
        <v>-0.48424598596127871</v>
      </c>
      <c r="G446" s="16">
        <f>SUM(D446:F446)</f>
        <v>-1.0373476533011936</v>
      </c>
      <c r="H446" s="14">
        <f>IF(B446="N/A", 0, INDEX('Probability Tables'!$K$10:$K$12, MATCH(B446, 'Probability Tables'!$A$10:$A$12, 0)))</f>
        <v>-1.0560526742493137</v>
      </c>
      <c r="I446" s="14">
        <f>IF(C446="N/A", 0, INDEX('Probability Tables'!$K$18:$K$19, MATCH(C446, 'Probability Tables'!$A$18:$A$19, 0)))</f>
        <v>-1.140161291580982</v>
      </c>
      <c r="J446" s="14">
        <f>'Probability Tables'!$E$4</f>
        <v>-0.95753369040820424</v>
      </c>
      <c r="K446" s="16">
        <f>SUM(H446:J446)</f>
        <v>-3.1537476562385001</v>
      </c>
      <c r="L446" s="15">
        <f>EXP(G446)/(EXP(G446)+EXP(K446))*100</f>
        <v>89.248698327567837</v>
      </c>
      <c r="M446" s="15">
        <f>EXP(K446)/(EXP(K446)+EXP(G446))*100</f>
        <v>10.75130167243216</v>
      </c>
      <c r="N446" s="17">
        <f t="shared" si="6"/>
        <v>0</v>
      </c>
      <c r="O446" s="17">
        <v>1</v>
      </c>
    </row>
    <row r="447" spans="1:15" x14ac:dyDescent="0.25">
      <c r="A447" t="s">
        <v>643</v>
      </c>
      <c r="B447">
        <v>1</v>
      </c>
      <c r="C447" t="s">
        <v>13</v>
      </c>
      <c r="D447" s="13">
        <f>IF(B447="N/A", 0, INDEX('Probability Tables'!$J$10:$J$12, MATCH(B447, 'Probability Tables'!$A$10:$A$12, 0)))</f>
        <v>-1.9190988916046565</v>
      </c>
      <c r="E447" s="13">
        <f>IF(C447="N/A", 0, INDEX('Probability Tables'!$J$18:$J$19, MATCH(C447, 'Probability Tables'!$A$18:$A$19, 0)))</f>
        <v>-0.16113204070663512</v>
      </c>
      <c r="F447" s="13">
        <f>'Probability Tables'!$E$3</f>
        <v>-0.48424598596127871</v>
      </c>
      <c r="G447" s="16">
        <f>SUM(D447:F447)</f>
        <v>-2.5644769182725704</v>
      </c>
      <c r="H447" s="14">
        <f>IF(B447="N/A", 0, INDEX('Probability Tables'!$K$10:$K$12, MATCH(B447, 'Probability Tables'!$A$10:$A$12, 0)))</f>
        <v>-0.92356349120323478</v>
      </c>
      <c r="I447" s="14">
        <f>IF(C447="N/A", 0, INDEX('Probability Tables'!$K$18:$K$19, MATCH(C447, 'Probability Tables'!$A$18:$A$19, 0)))</f>
        <v>-1.140161291580982</v>
      </c>
      <c r="J447" s="14">
        <f>'Probability Tables'!$E$4</f>
        <v>-0.95753369040820424</v>
      </c>
      <c r="K447" s="16">
        <f>SUM(H447:J447)</f>
        <v>-3.0212584731924208</v>
      </c>
      <c r="L447" s="15">
        <f>EXP(G447)/(EXP(G447)+EXP(K447))*100</f>
        <v>61.22503943554608</v>
      </c>
      <c r="M447" s="15">
        <f>EXP(K447)/(EXP(K447)+EXP(G447))*100</f>
        <v>38.77496056445392</v>
      </c>
      <c r="N447" s="17">
        <f t="shared" si="6"/>
        <v>0</v>
      </c>
      <c r="O447" s="17">
        <v>1</v>
      </c>
    </row>
    <row r="448" spans="1:15" x14ac:dyDescent="0.25">
      <c r="A448" t="s">
        <v>645</v>
      </c>
      <c r="B448">
        <v>2</v>
      </c>
      <c r="C448" t="s">
        <v>17</v>
      </c>
      <c r="D448" s="13">
        <f>IF(B448="N/A", 0, INDEX('Probability Tables'!$J$10:$J$12, MATCH(B448, 'Probability Tables'!$A$10:$A$12, 0)))</f>
        <v>-1.7285805676065233</v>
      </c>
      <c r="E448" s="13">
        <f>IF(C448="N/A", 0, INDEX('Probability Tables'!$J$18:$J$19, MATCH(C448, 'Probability Tables'!$A$18:$A$19, 0)))</f>
        <v>-1.9050155618886613</v>
      </c>
      <c r="F448" s="13">
        <f>'Probability Tables'!$E$3</f>
        <v>-0.48424598596127871</v>
      </c>
      <c r="G448" s="16">
        <f>SUM(D448:F448)</f>
        <v>-4.1178421154564635</v>
      </c>
      <c r="H448" s="14">
        <f>IF(B448="N/A", 0, INDEX('Probability Tables'!$K$10:$K$12, MATCH(B448, 'Probability Tables'!$A$10:$A$12, 0)))</f>
        <v>-1.3662076025531533</v>
      </c>
      <c r="I448" s="14">
        <f>IF(C448="N/A", 0, INDEX('Probability Tables'!$K$18:$K$19, MATCH(C448, 'Probability Tables'!$A$18:$A$19, 0)))</f>
        <v>-0.38532054201569693</v>
      </c>
      <c r="J448" s="14">
        <f>'Probability Tables'!$E$4</f>
        <v>-0.95753369040820424</v>
      </c>
      <c r="K448" s="16">
        <f>SUM(H448:J448)</f>
        <v>-2.7090618349770543</v>
      </c>
      <c r="L448" s="15">
        <f>EXP(G448)/(EXP(G448)+EXP(K448))*100</f>
        <v>19.642650943541177</v>
      </c>
      <c r="M448" s="15">
        <f>EXP(K448)/(EXP(K448)+EXP(G448))*100</f>
        <v>80.357349056458816</v>
      </c>
      <c r="N448" s="17">
        <f t="shared" si="6"/>
        <v>1</v>
      </c>
      <c r="O448" s="17">
        <v>1</v>
      </c>
    </row>
    <row r="449" spans="1:15" x14ac:dyDescent="0.25">
      <c r="A449" t="s">
        <v>646</v>
      </c>
      <c r="B449">
        <v>1</v>
      </c>
      <c r="C449" t="s">
        <v>13</v>
      </c>
      <c r="D449" s="13">
        <f>IF(B449="N/A", 0, INDEX('Probability Tables'!$J$10:$J$12, MATCH(B449, 'Probability Tables'!$A$10:$A$12, 0)))</f>
        <v>-1.9190988916046565</v>
      </c>
      <c r="E449" s="13">
        <f>IF(C449="N/A", 0, INDEX('Probability Tables'!$J$18:$J$19, MATCH(C449, 'Probability Tables'!$A$18:$A$19, 0)))</f>
        <v>-0.16113204070663512</v>
      </c>
      <c r="F449" s="13">
        <f>'Probability Tables'!$E$3</f>
        <v>-0.48424598596127871</v>
      </c>
      <c r="G449" s="16">
        <f>SUM(D449:F449)</f>
        <v>-2.5644769182725704</v>
      </c>
      <c r="H449" s="14">
        <f>IF(B449="N/A", 0, INDEX('Probability Tables'!$K$10:$K$12, MATCH(B449, 'Probability Tables'!$A$10:$A$12, 0)))</f>
        <v>-0.92356349120323478</v>
      </c>
      <c r="I449" s="14">
        <f>IF(C449="N/A", 0, INDEX('Probability Tables'!$K$18:$K$19, MATCH(C449, 'Probability Tables'!$A$18:$A$19, 0)))</f>
        <v>-1.140161291580982</v>
      </c>
      <c r="J449" s="14">
        <f>'Probability Tables'!$E$4</f>
        <v>-0.95753369040820424</v>
      </c>
      <c r="K449" s="16">
        <f>SUM(H449:J449)</f>
        <v>-3.0212584731924208</v>
      </c>
      <c r="L449" s="15">
        <f>EXP(G449)/(EXP(G449)+EXP(K449))*100</f>
        <v>61.22503943554608</v>
      </c>
      <c r="M449" s="15">
        <f>EXP(K449)/(EXP(K449)+EXP(G449))*100</f>
        <v>38.77496056445392</v>
      </c>
      <c r="N449" s="17">
        <f t="shared" si="6"/>
        <v>0</v>
      </c>
      <c r="O449" s="17">
        <v>1</v>
      </c>
    </row>
    <row r="450" spans="1:15" x14ac:dyDescent="0.25">
      <c r="A450" t="s">
        <v>647</v>
      </c>
      <c r="B450">
        <v>3</v>
      </c>
      <c r="C450" t="s">
        <v>17</v>
      </c>
      <c r="D450" s="13">
        <f>IF(B450="N/A", 0, INDEX('Probability Tables'!$J$10:$J$12, MATCH(B450, 'Probability Tables'!$A$10:$A$12, 0)))</f>
        <v>-0.39196962663327978</v>
      </c>
      <c r="E450" s="13">
        <f>IF(C450="N/A", 0, INDEX('Probability Tables'!$J$18:$J$19, MATCH(C450, 'Probability Tables'!$A$18:$A$19, 0)))</f>
        <v>-1.9050155618886613</v>
      </c>
      <c r="F450" s="13">
        <f>'Probability Tables'!$E$3</f>
        <v>-0.48424598596127871</v>
      </c>
      <c r="G450" s="16">
        <f>SUM(D450:F450)</f>
        <v>-2.7812311744832199</v>
      </c>
      <c r="H450" s="14">
        <f>IF(B450="N/A", 0, INDEX('Probability Tables'!$K$10:$K$12, MATCH(B450, 'Probability Tables'!$A$10:$A$12, 0)))</f>
        <v>-1.0560526742493137</v>
      </c>
      <c r="I450" s="14">
        <f>IF(C450="N/A", 0, INDEX('Probability Tables'!$K$18:$K$19, MATCH(C450, 'Probability Tables'!$A$18:$A$19, 0)))</f>
        <v>-0.38532054201569693</v>
      </c>
      <c r="J450" s="14">
        <f>'Probability Tables'!$E$4</f>
        <v>-0.95753369040820424</v>
      </c>
      <c r="K450" s="16">
        <f>SUM(H450:J450)</f>
        <v>-2.3989069066732149</v>
      </c>
      <c r="L450" s="15">
        <f>EXP(G450)/(EXP(G450)+EXP(K450))*100</f>
        <v>40.556643446944641</v>
      </c>
      <c r="M450" s="15">
        <f>EXP(K450)/(EXP(K450)+EXP(G450))*100</f>
        <v>59.443356553055359</v>
      </c>
      <c r="N450" s="17">
        <f t="shared" si="6"/>
        <v>1</v>
      </c>
      <c r="O450" s="17">
        <v>1</v>
      </c>
    </row>
    <row r="451" spans="1:15" x14ac:dyDescent="0.25">
      <c r="A451" t="s">
        <v>648</v>
      </c>
      <c r="B451">
        <v>1</v>
      </c>
      <c r="C451" t="s">
        <v>13</v>
      </c>
      <c r="D451" s="13">
        <f>IF(B451="N/A", 0, INDEX('Probability Tables'!$J$10:$J$12, MATCH(B451, 'Probability Tables'!$A$10:$A$12, 0)))</f>
        <v>-1.9190988916046565</v>
      </c>
      <c r="E451" s="13">
        <f>IF(C451="N/A", 0, INDEX('Probability Tables'!$J$18:$J$19, MATCH(C451, 'Probability Tables'!$A$18:$A$19, 0)))</f>
        <v>-0.16113204070663512</v>
      </c>
      <c r="F451" s="13">
        <f>'Probability Tables'!$E$3</f>
        <v>-0.48424598596127871</v>
      </c>
      <c r="G451" s="16">
        <f>SUM(D451:F451)</f>
        <v>-2.5644769182725704</v>
      </c>
      <c r="H451" s="14">
        <f>IF(B451="N/A", 0, INDEX('Probability Tables'!$K$10:$K$12, MATCH(B451, 'Probability Tables'!$A$10:$A$12, 0)))</f>
        <v>-0.92356349120323478</v>
      </c>
      <c r="I451" s="14">
        <f>IF(C451="N/A", 0, INDEX('Probability Tables'!$K$18:$K$19, MATCH(C451, 'Probability Tables'!$A$18:$A$19, 0)))</f>
        <v>-1.140161291580982</v>
      </c>
      <c r="J451" s="14">
        <f>'Probability Tables'!$E$4</f>
        <v>-0.95753369040820424</v>
      </c>
      <c r="K451" s="16">
        <f>SUM(H451:J451)</f>
        <v>-3.0212584731924208</v>
      </c>
      <c r="L451" s="15">
        <f>EXP(G451)/(EXP(G451)+EXP(K451))*100</f>
        <v>61.22503943554608</v>
      </c>
      <c r="M451" s="15">
        <f>EXP(K451)/(EXP(K451)+EXP(G451))*100</f>
        <v>38.77496056445392</v>
      </c>
      <c r="N451" s="17">
        <f t="shared" ref="N451:N514" si="7">IF(L451&gt;M451, 0, 1)</f>
        <v>0</v>
      </c>
      <c r="O451" s="17">
        <v>1</v>
      </c>
    </row>
    <row r="452" spans="1:15" x14ac:dyDescent="0.25">
      <c r="A452" t="s">
        <v>650</v>
      </c>
      <c r="B452">
        <v>2</v>
      </c>
      <c r="C452" t="s">
        <v>13</v>
      </c>
      <c r="D452" s="13">
        <f>IF(B452="N/A", 0, INDEX('Probability Tables'!$J$10:$J$12, MATCH(B452, 'Probability Tables'!$A$10:$A$12, 0)))</f>
        <v>-1.7285805676065233</v>
      </c>
      <c r="E452" s="13">
        <f>IF(C452="N/A", 0, INDEX('Probability Tables'!$J$18:$J$19, MATCH(C452, 'Probability Tables'!$A$18:$A$19, 0)))</f>
        <v>-0.16113204070663512</v>
      </c>
      <c r="F452" s="13">
        <f>'Probability Tables'!$E$3</f>
        <v>-0.48424598596127871</v>
      </c>
      <c r="G452" s="16">
        <f>SUM(D452:F452)</f>
        <v>-2.3739585942744372</v>
      </c>
      <c r="H452" s="14">
        <f>IF(B452="N/A", 0, INDEX('Probability Tables'!$K$10:$K$12, MATCH(B452, 'Probability Tables'!$A$10:$A$12, 0)))</f>
        <v>-1.3662076025531533</v>
      </c>
      <c r="I452" s="14">
        <f>IF(C452="N/A", 0, INDEX('Probability Tables'!$K$18:$K$19, MATCH(C452, 'Probability Tables'!$A$18:$A$19, 0)))</f>
        <v>-1.140161291580982</v>
      </c>
      <c r="J452" s="14">
        <f>'Probability Tables'!$E$4</f>
        <v>-0.95753369040820424</v>
      </c>
      <c r="K452" s="16">
        <f>SUM(H452:J452)</f>
        <v>-3.4639025845423395</v>
      </c>
      <c r="L452" s="15">
        <f>EXP(G452)/(EXP(G452)+EXP(K452))*100</f>
        <v>74.837117446257906</v>
      </c>
      <c r="M452" s="15">
        <f>EXP(K452)/(EXP(K452)+EXP(G452))*100</f>
        <v>25.162882553742101</v>
      </c>
      <c r="N452" s="17">
        <f t="shared" si="7"/>
        <v>0</v>
      </c>
      <c r="O452" s="17">
        <v>0</v>
      </c>
    </row>
    <row r="453" spans="1:15" x14ac:dyDescent="0.25">
      <c r="A453" t="s">
        <v>651</v>
      </c>
      <c r="B453">
        <v>3</v>
      </c>
      <c r="C453" t="s">
        <v>13</v>
      </c>
      <c r="D453" s="13">
        <f>IF(B453="N/A", 0, INDEX('Probability Tables'!$J$10:$J$12, MATCH(B453, 'Probability Tables'!$A$10:$A$12, 0)))</f>
        <v>-0.39196962663327978</v>
      </c>
      <c r="E453" s="13">
        <f>IF(C453="N/A", 0, INDEX('Probability Tables'!$J$18:$J$19, MATCH(C453, 'Probability Tables'!$A$18:$A$19, 0)))</f>
        <v>-0.16113204070663512</v>
      </c>
      <c r="F453" s="13">
        <f>'Probability Tables'!$E$3</f>
        <v>-0.48424598596127871</v>
      </c>
      <c r="G453" s="16">
        <f>SUM(D453:F453)</f>
        <v>-1.0373476533011936</v>
      </c>
      <c r="H453" s="14">
        <f>IF(B453="N/A", 0, INDEX('Probability Tables'!$K$10:$K$12, MATCH(B453, 'Probability Tables'!$A$10:$A$12, 0)))</f>
        <v>-1.0560526742493137</v>
      </c>
      <c r="I453" s="14">
        <f>IF(C453="N/A", 0, INDEX('Probability Tables'!$K$18:$K$19, MATCH(C453, 'Probability Tables'!$A$18:$A$19, 0)))</f>
        <v>-1.140161291580982</v>
      </c>
      <c r="J453" s="14">
        <f>'Probability Tables'!$E$4</f>
        <v>-0.95753369040820424</v>
      </c>
      <c r="K453" s="16">
        <f>SUM(H453:J453)</f>
        <v>-3.1537476562385001</v>
      </c>
      <c r="L453" s="15">
        <f>EXP(G453)/(EXP(G453)+EXP(K453))*100</f>
        <v>89.248698327567837</v>
      </c>
      <c r="M453" s="15">
        <f>EXP(K453)/(EXP(K453)+EXP(G453))*100</f>
        <v>10.75130167243216</v>
      </c>
      <c r="N453" s="17">
        <f t="shared" si="7"/>
        <v>0</v>
      </c>
      <c r="O453" s="17">
        <v>0</v>
      </c>
    </row>
    <row r="454" spans="1:15" x14ac:dyDescent="0.25">
      <c r="A454" t="s">
        <v>652</v>
      </c>
      <c r="B454">
        <v>1</v>
      </c>
      <c r="C454" t="s">
        <v>13</v>
      </c>
      <c r="D454" s="13">
        <f>IF(B454="N/A", 0, INDEX('Probability Tables'!$J$10:$J$12, MATCH(B454, 'Probability Tables'!$A$10:$A$12, 0)))</f>
        <v>-1.9190988916046565</v>
      </c>
      <c r="E454" s="13">
        <f>IF(C454="N/A", 0, INDEX('Probability Tables'!$J$18:$J$19, MATCH(C454, 'Probability Tables'!$A$18:$A$19, 0)))</f>
        <v>-0.16113204070663512</v>
      </c>
      <c r="F454" s="13">
        <f>'Probability Tables'!$E$3</f>
        <v>-0.48424598596127871</v>
      </c>
      <c r="G454" s="16">
        <f>SUM(D454:F454)</f>
        <v>-2.5644769182725704</v>
      </c>
      <c r="H454" s="14">
        <f>IF(B454="N/A", 0, INDEX('Probability Tables'!$K$10:$K$12, MATCH(B454, 'Probability Tables'!$A$10:$A$12, 0)))</f>
        <v>-0.92356349120323478</v>
      </c>
      <c r="I454" s="14">
        <f>IF(C454="N/A", 0, INDEX('Probability Tables'!$K$18:$K$19, MATCH(C454, 'Probability Tables'!$A$18:$A$19, 0)))</f>
        <v>-1.140161291580982</v>
      </c>
      <c r="J454" s="14">
        <f>'Probability Tables'!$E$4</f>
        <v>-0.95753369040820424</v>
      </c>
      <c r="K454" s="16">
        <f>SUM(H454:J454)</f>
        <v>-3.0212584731924208</v>
      </c>
      <c r="L454" s="15">
        <f>EXP(G454)/(EXP(G454)+EXP(K454))*100</f>
        <v>61.22503943554608</v>
      </c>
      <c r="M454" s="15">
        <f>EXP(K454)/(EXP(K454)+EXP(G454))*100</f>
        <v>38.77496056445392</v>
      </c>
      <c r="N454" s="17">
        <f t="shared" si="7"/>
        <v>0</v>
      </c>
      <c r="O454" s="17">
        <v>0</v>
      </c>
    </row>
    <row r="455" spans="1:15" x14ac:dyDescent="0.25">
      <c r="A455" t="s">
        <v>654</v>
      </c>
      <c r="B455">
        <v>1</v>
      </c>
      <c r="C455" t="s">
        <v>13</v>
      </c>
      <c r="D455" s="13">
        <f>IF(B455="N/A", 0, INDEX('Probability Tables'!$J$10:$J$12, MATCH(B455, 'Probability Tables'!$A$10:$A$12, 0)))</f>
        <v>-1.9190988916046565</v>
      </c>
      <c r="E455" s="13">
        <f>IF(C455="N/A", 0, INDEX('Probability Tables'!$J$18:$J$19, MATCH(C455, 'Probability Tables'!$A$18:$A$19, 0)))</f>
        <v>-0.16113204070663512</v>
      </c>
      <c r="F455" s="13">
        <f>'Probability Tables'!$E$3</f>
        <v>-0.48424598596127871</v>
      </c>
      <c r="G455" s="16">
        <f>SUM(D455:F455)</f>
        <v>-2.5644769182725704</v>
      </c>
      <c r="H455" s="14">
        <f>IF(B455="N/A", 0, INDEX('Probability Tables'!$K$10:$K$12, MATCH(B455, 'Probability Tables'!$A$10:$A$12, 0)))</f>
        <v>-0.92356349120323478</v>
      </c>
      <c r="I455" s="14">
        <f>IF(C455="N/A", 0, INDEX('Probability Tables'!$K$18:$K$19, MATCH(C455, 'Probability Tables'!$A$18:$A$19, 0)))</f>
        <v>-1.140161291580982</v>
      </c>
      <c r="J455" s="14">
        <f>'Probability Tables'!$E$4</f>
        <v>-0.95753369040820424</v>
      </c>
      <c r="K455" s="16">
        <f>SUM(H455:J455)</f>
        <v>-3.0212584731924208</v>
      </c>
      <c r="L455" s="15">
        <f>EXP(G455)/(EXP(G455)+EXP(K455))*100</f>
        <v>61.22503943554608</v>
      </c>
      <c r="M455" s="15">
        <f>EXP(K455)/(EXP(K455)+EXP(G455))*100</f>
        <v>38.77496056445392</v>
      </c>
      <c r="N455" s="17">
        <f t="shared" si="7"/>
        <v>0</v>
      </c>
      <c r="O455" s="17">
        <v>1</v>
      </c>
    </row>
    <row r="456" spans="1:15" x14ac:dyDescent="0.25">
      <c r="A456" t="s">
        <v>656</v>
      </c>
      <c r="B456">
        <v>3</v>
      </c>
      <c r="C456" t="s">
        <v>13</v>
      </c>
      <c r="D456" s="13">
        <f>IF(B456="N/A", 0, INDEX('Probability Tables'!$J$10:$J$12, MATCH(B456, 'Probability Tables'!$A$10:$A$12, 0)))</f>
        <v>-0.39196962663327978</v>
      </c>
      <c r="E456" s="13">
        <f>IF(C456="N/A", 0, INDEX('Probability Tables'!$J$18:$J$19, MATCH(C456, 'Probability Tables'!$A$18:$A$19, 0)))</f>
        <v>-0.16113204070663512</v>
      </c>
      <c r="F456" s="13">
        <f>'Probability Tables'!$E$3</f>
        <v>-0.48424598596127871</v>
      </c>
      <c r="G456" s="16">
        <f>SUM(D456:F456)</f>
        <v>-1.0373476533011936</v>
      </c>
      <c r="H456" s="14">
        <f>IF(B456="N/A", 0, INDEX('Probability Tables'!$K$10:$K$12, MATCH(B456, 'Probability Tables'!$A$10:$A$12, 0)))</f>
        <v>-1.0560526742493137</v>
      </c>
      <c r="I456" s="14">
        <f>IF(C456="N/A", 0, INDEX('Probability Tables'!$K$18:$K$19, MATCH(C456, 'Probability Tables'!$A$18:$A$19, 0)))</f>
        <v>-1.140161291580982</v>
      </c>
      <c r="J456" s="14">
        <f>'Probability Tables'!$E$4</f>
        <v>-0.95753369040820424</v>
      </c>
      <c r="K456" s="16">
        <f>SUM(H456:J456)</f>
        <v>-3.1537476562385001</v>
      </c>
      <c r="L456" s="15">
        <f>EXP(G456)/(EXP(G456)+EXP(K456))*100</f>
        <v>89.248698327567837</v>
      </c>
      <c r="M456" s="15">
        <f>EXP(K456)/(EXP(K456)+EXP(G456))*100</f>
        <v>10.75130167243216</v>
      </c>
      <c r="N456" s="17">
        <f t="shared" si="7"/>
        <v>0</v>
      </c>
      <c r="O456" s="17">
        <v>0</v>
      </c>
    </row>
    <row r="457" spans="1:15" x14ac:dyDescent="0.25">
      <c r="A457" t="s">
        <v>658</v>
      </c>
      <c r="B457">
        <v>3</v>
      </c>
      <c r="C457" t="s">
        <v>13</v>
      </c>
      <c r="D457" s="13">
        <f>IF(B457="N/A", 0, INDEX('Probability Tables'!$J$10:$J$12, MATCH(B457, 'Probability Tables'!$A$10:$A$12, 0)))</f>
        <v>-0.39196962663327978</v>
      </c>
      <c r="E457" s="13">
        <f>IF(C457="N/A", 0, INDEX('Probability Tables'!$J$18:$J$19, MATCH(C457, 'Probability Tables'!$A$18:$A$19, 0)))</f>
        <v>-0.16113204070663512</v>
      </c>
      <c r="F457" s="13">
        <f>'Probability Tables'!$E$3</f>
        <v>-0.48424598596127871</v>
      </c>
      <c r="G457" s="16">
        <f>SUM(D457:F457)</f>
        <v>-1.0373476533011936</v>
      </c>
      <c r="H457" s="14">
        <f>IF(B457="N/A", 0, INDEX('Probability Tables'!$K$10:$K$12, MATCH(B457, 'Probability Tables'!$A$10:$A$12, 0)))</f>
        <v>-1.0560526742493137</v>
      </c>
      <c r="I457" s="14">
        <f>IF(C457="N/A", 0, INDEX('Probability Tables'!$K$18:$K$19, MATCH(C457, 'Probability Tables'!$A$18:$A$19, 0)))</f>
        <v>-1.140161291580982</v>
      </c>
      <c r="J457" s="14">
        <f>'Probability Tables'!$E$4</f>
        <v>-0.95753369040820424</v>
      </c>
      <c r="K457" s="16">
        <f>SUM(H457:J457)</f>
        <v>-3.1537476562385001</v>
      </c>
      <c r="L457" s="15">
        <f>EXP(G457)/(EXP(G457)+EXP(K457))*100</f>
        <v>89.248698327567837</v>
      </c>
      <c r="M457" s="15">
        <f>EXP(K457)/(EXP(K457)+EXP(G457))*100</f>
        <v>10.75130167243216</v>
      </c>
      <c r="N457" s="17">
        <f t="shared" si="7"/>
        <v>0</v>
      </c>
      <c r="O457" s="17">
        <v>1</v>
      </c>
    </row>
    <row r="458" spans="1:15" x14ac:dyDescent="0.25">
      <c r="A458" t="s">
        <v>659</v>
      </c>
      <c r="B458">
        <v>1</v>
      </c>
      <c r="C458" t="s">
        <v>13</v>
      </c>
      <c r="D458" s="13">
        <f>IF(B458="N/A", 0, INDEX('Probability Tables'!$J$10:$J$12, MATCH(B458, 'Probability Tables'!$A$10:$A$12, 0)))</f>
        <v>-1.9190988916046565</v>
      </c>
      <c r="E458" s="13">
        <f>IF(C458="N/A", 0, INDEX('Probability Tables'!$J$18:$J$19, MATCH(C458, 'Probability Tables'!$A$18:$A$19, 0)))</f>
        <v>-0.16113204070663512</v>
      </c>
      <c r="F458" s="13">
        <f>'Probability Tables'!$E$3</f>
        <v>-0.48424598596127871</v>
      </c>
      <c r="G458" s="16">
        <f>SUM(D458:F458)</f>
        <v>-2.5644769182725704</v>
      </c>
      <c r="H458" s="14">
        <f>IF(B458="N/A", 0, INDEX('Probability Tables'!$K$10:$K$12, MATCH(B458, 'Probability Tables'!$A$10:$A$12, 0)))</f>
        <v>-0.92356349120323478</v>
      </c>
      <c r="I458" s="14">
        <f>IF(C458="N/A", 0, INDEX('Probability Tables'!$K$18:$K$19, MATCH(C458, 'Probability Tables'!$A$18:$A$19, 0)))</f>
        <v>-1.140161291580982</v>
      </c>
      <c r="J458" s="14">
        <f>'Probability Tables'!$E$4</f>
        <v>-0.95753369040820424</v>
      </c>
      <c r="K458" s="16">
        <f>SUM(H458:J458)</f>
        <v>-3.0212584731924208</v>
      </c>
      <c r="L458" s="15">
        <f>EXP(G458)/(EXP(G458)+EXP(K458))*100</f>
        <v>61.22503943554608</v>
      </c>
      <c r="M458" s="15">
        <f>EXP(K458)/(EXP(K458)+EXP(G458))*100</f>
        <v>38.77496056445392</v>
      </c>
      <c r="N458" s="17">
        <f t="shared" si="7"/>
        <v>0</v>
      </c>
      <c r="O458" s="17">
        <v>0</v>
      </c>
    </row>
    <row r="459" spans="1:15" x14ac:dyDescent="0.25">
      <c r="A459" t="s">
        <v>661</v>
      </c>
      <c r="B459">
        <v>1</v>
      </c>
      <c r="C459" t="s">
        <v>17</v>
      </c>
      <c r="D459" s="13">
        <f>IF(B459="N/A", 0, INDEX('Probability Tables'!$J$10:$J$12, MATCH(B459, 'Probability Tables'!$A$10:$A$12, 0)))</f>
        <v>-1.9190988916046565</v>
      </c>
      <c r="E459" s="13">
        <f>IF(C459="N/A", 0, INDEX('Probability Tables'!$J$18:$J$19, MATCH(C459, 'Probability Tables'!$A$18:$A$19, 0)))</f>
        <v>-1.9050155618886613</v>
      </c>
      <c r="F459" s="13">
        <f>'Probability Tables'!$E$3</f>
        <v>-0.48424598596127871</v>
      </c>
      <c r="G459" s="16">
        <f>SUM(D459:F459)</f>
        <v>-4.3083604394545967</v>
      </c>
      <c r="H459" s="14">
        <f>IF(B459="N/A", 0, INDEX('Probability Tables'!$K$10:$K$12, MATCH(B459, 'Probability Tables'!$A$10:$A$12, 0)))</f>
        <v>-0.92356349120323478</v>
      </c>
      <c r="I459" s="14">
        <f>IF(C459="N/A", 0, INDEX('Probability Tables'!$K$18:$K$19, MATCH(C459, 'Probability Tables'!$A$18:$A$19, 0)))</f>
        <v>-0.38532054201569693</v>
      </c>
      <c r="J459" s="14">
        <f>'Probability Tables'!$E$4</f>
        <v>-0.95753369040820424</v>
      </c>
      <c r="K459" s="16">
        <f>SUM(H459:J459)</f>
        <v>-2.2664177236271361</v>
      </c>
      <c r="L459" s="15">
        <f>EXP(G459)/(EXP(G459)+EXP(K459))*100</f>
        <v>11.486906021130352</v>
      </c>
      <c r="M459" s="15">
        <f>EXP(K459)/(EXP(K459)+EXP(G459))*100</f>
        <v>88.513093978869648</v>
      </c>
      <c r="N459" s="17">
        <f t="shared" si="7"/>
        <v>1</v>
      </c>
      <c r="O459" s="17">
        <v>1</v>
      </c>
    </row>
    <row r="460" spans="1:15" x14ac:dyDescent="0.25">
      <c r="A460" t="s">
        <v>663</v>
      </c>
      <c r="B460">
        <v>2</v>
      </c>
      <c r="C460" t="s">
        <v>17</v>
      </c>
      <c r="D460" s="13">
        <f>IF(B460="N/A", 0, INDEX('Probability Tables'!$J$10:$J$12, MATCH(B460, 'Probability Tables'!$A$10:$A$12, 0)))</f>
        <v>-1.7285805676065233</v>
      </c>
      <c r="E460" s="13">
        <f>IF(C460="N/A", 0, INDEX('Probability Tables'!$J$18:$J$19, MATCH(C460, 'Probability Tables'!$A$18:$A$19, 0)))</f>
        <v>-1.9050155618886613</v>
      </c>
      <c r="F460" s="13">
        <f>'Probability Tables'!$E$3</f>
        <v>-0.48424598596127871</v>
      </c>
      <c r="G460" s="16">
        <f>SUM(D460:F460)</f>
        <v>-4.1178421154564635</v>
      </c>
      <c r="H460" s="14">
        <f>IF(B460="N/A", 0, INDEX('Probability Tables'!$K$10:$K$12, MATCH(B460, 'Probability Tables'!$A$10:$A$12, 0)))</f>
        <v>-1.3662076025531533</v>
      </c>
      <c r="I460" s="14">
        <f>IF(C460="N/A", 0, INDEX('Probability Tables'!$K$18:$K$19, MATCH(C460, 'Probability Tables'!$A$18:$A$19, 0)))</f>
        <v>-0.38532054201569693</v>
      </c>
      <c r="J460" s="14">
        <f>'Probability Tables'!$E$4</f>
        <v>-0.95753369040820424</v>
      </c>
      <c r="K460" s="16">
        <f>SUM(H460:J460)</f>
        <v>-2.7090618349770543</v>
      </c>
      <c r="L460" s="15">
        <f>EXP(G460)/(EXP(G460)+EXP(K460))*100</f>
        <v>19.642650943541177</v>
      </c>
      <c r="M460" s="15">
        <f>EXP(K460)/(EXP(K460)+EXP(G460))*100</f>
        <v>80.357349056458816</v>
      </c>
      <c r="N460" s="17">
        <f t="shared" si="7"/>
        <v>1</v>
      </c>
      <c r="O460" s="17">
        <v>1</v>
      </c>
    </row>
    <row r="461" spans="1:15" x14ac:dyDescent="0.25">
      <c r="A461" t="s">
        <v>665</v>
      </c>
      <c r="B461">
        <v>3</v>
      </c>
      <c r="C461" t="s">
        <v>13</v>
      </c>
      <c r="D461" s="13">
        <f>IF(B461="N/A", 0, INDEX('Probability Tables'!$J$10:$J$12, MATCH(B461, 'Probability Tables'!$A$10:$A$12, 0)))</f>
        <v>-0.39196962663327978</v>
      </c>
      <c r="E461" s="13">
        <f>IF(C461="N/A", 0, INDEX('Probability Tables'!$J$18:$J$19, MATCH(C461, 'Probability Tables'!$A$18:$A$19, 0)))</f>
        <v>-0.16113204070663512</v>
      </c>
      <c r="F461" s="13">
        <f>'Probability Tables'!$E$3</f>
        <v>-0.48424598596127871</v>
      </c>
      <c r="G461" s="16">
        <f>SUM(D461:F461)</f>
        <v>-1.0373476533011936</v>
      </c>
      <c r="H461" s="14">
        <f>IF(B461="N/A", 0, INDEX('Probability Tables'!$K$10:$K$12, MATCH(B461, 'Probability Tables'!$A$10:$A$12, 0)))</f>
        <v>-1.0560526742493137</v>
      </c>
      <c r="I461" s="14">
        <f>IF(C461="N/A", 0, INDEX('Probability Tables'!$K$18:$K$19, MATCH(C461, 'Probability Tables'!$A$18:$A$19, 0)))</f>
        <v>-1.140161291580982</v>
      </c>
      <c r="J461" s="14">
        <f>'Probability Tables'!$E$4</f>
        <v>-0.95753369040820424</v>
      </c>
      <c r="K461" s="16">
        <f>SUM(H461:J461)</f>
        <v>-3.1537476562385001</v>
      </c>
      <c r="L461" s="15">
        <f>EXP(G461)/(EXP(G461)+EXP(K461))*100</f>
        <v>89.248698327567837</v>
      </c>
      <c r="M461" s="15">
        <f>EXP(K461)/(EXP(K461)+EXP(G461))*100</f>
        <v>10.75130167243216</v>
      </c>
      <c r="N461" s="17">
        <f t="shared" si="7"/>
        <v>0</v>
      </c>
      <c r="O461" s="17">
        <v>0</v>
      </c>
    </row>
    <row r="462" spans="1:15" x14ac:dyDescent="0.25">
      <c r="A462" t="s">
        <v>666</v>
      </c>
      <c r="B462">
        <v>1</v>
      </c>
      <c r="C462" t="s">
        <v>13</v>
      </c>
      <c r="D462" s="13">
        <f>IF(B462="N/A", 0, INDEX('Probability Tables'!$J$10:$J$12, MATCH(B462, 'Probability Tables'!$A$10:$A$12, 0)))</f>
        <v>-1.9190988916046565</v>
      </c>
      <c r="E462" s="13">
        <f>IF(C462="N/A", 0, INDEX('Probability Tables'!$J$18:$J$19, MATCH(C462, 'Probability Tables'!$A$18:$A$19, 0)))</f>
        <v>-0.16113204070663512</v>
      </c>
      <c r="F462" s="13">
        <f>'Probability Tables'!$E$3</f>
        <v>-0.48424598596127871</v>
      </c>
      <c r="G462" s="16">
        <f>SUM(D462:F462)</f>
        <v>-2.5644769182725704</v>
      </c>
      <c r="H462" s="14">
        <f>IF(B462="N/A", 0, INDEX('Probability Tables'!$K$10:$K$12, MATCH(B462, 'Probability Tables'!$A$10:$A$12, 0)))</f>
        <v>-0.92356349120323478</v>
      </c>
      <c r="I462" s="14">
        <f>IF(C462="N/A", 0, INDEX('Probability Tables'!$K$18:$K$19, MATCH(C462, 'Probability Tables'!$A$18:$A$19, 0)))</f>
        <v>-1.140161291580982</v>
      </c>
      <c r="J462" s="14">
        <f>'Probability Tables'!$E$4</f>
        <v>-0.95753369040820424</v>
      </c>
      <c r="K462" s="16">
        <f>SUM(H462:J462)</f>
        <v>-3.0212584731924208</v>
      </c>
      <c r="L462" s="15">
        <f>EXP(G462)/(EXP(G462)+EXP(K462))*100</f>
        <v>61.22503943554608</v>
      </c>
      <c r="M462" s="15">
        <f>EXP(K462)/(EXP(K462)+EXP(G462))*100</f>
        <v>38.77496056445392</v>
      </c>
      <c r="N462" s="17">
        <f t="shared" si="7"/>
        <v>0</v>
      </c>
      <c r="O462" s="17">
        <v>1</v>
      </c>
    </row>
    <row r="463" spans="1:15" x14ac:dyDescent="0.25">
      <c r="A463" t="s">
        <v>668</v>
      </c>
      <c r="B463">
        <v>3</v>
      </c>
      <c r="C463" t="s">
        <v>13</v>
      </c>
      <c r="D463" s="13">
        <f>IF(B463="N/A", 0, INDEX('Probability Tables'!$J$10:$J$12, MATCH(B463, 'Probability Tables'!$A$10:$A$12, 0)))</f>
        <v>-0.39196962663327978</v>
      </c>
      <c r="E463" s="13">
        <f>IF(C463="N/A", 0, INDEX('Probability Tables'!$J$18:$J$19, MATCH(C463, 'Probability Tables'!$A$18:$A$19, 0)))</f>
        <v>-0.16113204070663512</v>
      </c>
      <c r="F463" s="13">
        <f>'Probability Tables'!$E$3</f>
        <v>-0.48424598596127871</v>
      </c>
      <c r="G463" s="16">
        <f>SUM(D463:F463)</f>
        <v>-1.0373476533011936</v>
      </c>
      <c r="H463" s="14">
        <f>IF(B463="N/A", 0, INDEX('Probability Tables'!$K$10:$K$12, MATCH(B463, 'Probability Tables'!$A$10:$A$12, 0)))</f>
        <v>-1.0560526742493137</v>
      </c>
      <c r="I463" s="14">
        <f>IF(C463="N/A", 0, INDEX('Probability Tables'!$K$18:$K$19, MATCH(C463, 'Probability Tables'!$A$18:$A$19, 0)))</f>
        <v>-1.140161291580982</v>
      </c>
      <c r="J463" s="14">
        <f>'Probability Tables'!$E$4</f>
        <v>-0.95753369040820424</v>
      </c>
      <c r="K463" s="16">
        <f>SUM(H463:J463)</f>
        <v>-3.1537476562385001</v>
      </c>
      <c r="L463" s="15">
        <f>EXP(G463)/(EXP(G463)+EXP(K463))*100</f>
        <v>89.248698327567837</v>
      </c>
      <c r="M463" s="15">
        <f>EXP(K463)/(EXP(K463)+EXP(G463))*100</f>
        <v>10.75130167243216</v>
      </c>
      <c r="N463" s="17">
        <f t="shared" si="7"/>
        <v>0</v>
      </c>
      <c r="O463" s="17">
        <v>0</v>
      </c>
    </row>
    <row r="464" spans="1:15" x14ac:dyDescent="0.25">
      <c r="A464" t="s">
        <v>669</v>
      </c>
      <c r="B464">
        <v>1</v>
      </c>
      <c r="C464" t="s">
        <v>13</v>
      </c>
      <c r="D464" s="13">
        <f>IF(B464="N/A", 0, INDEX('Probability Tables'!$J$10:$J$12, MATCH(B464, 'Probability Tables'!$A$10:$A$12, 0)))</f>
        <v>-1.9190988916046565</v>
      </c>
      <c r="E464" s="13">
        <f>IF(C464="N/A", 0, INDEX('Probability Tables'!$J$18:$J$19, MATCH(C464, 'Probability Tables'!$A$18:$A$19, 0)))</f>
        <v>-0.16113204070663512</v>
      </c>
      <c r="F464" s="13">
        <f>'Probability Tables'!$E$3</f>
        <v>-0.48424598596127871</v>
      </c>
      <c r="G464" s="16">
        <f>SUM(D464:F464)</f>
        <v>-2.5644769182725704</v>
      </c>
      <c r="H464" s="14">
        <f>IF(B464="N/A", 0, INDEX('Probability Tables'!$K$10:$K$12, MATCH(B464, 'Probability Tables'!$A$10:$A$12, 0)))</f>
        <v>-0.92356349120323478</v>
      </c>
      <c r="I464" s="14">
        <f>IF(C464="N/A", 0, INDEX('Probability Tables'!$K$18:$K$19, MATCH(C464, 'Probability Tables'!$A$18:$A$19, 0)))</f>
        <v>-1.140161291580982</v>
      </c>
      <c r="J464" s="14">
        <f>'Probability Tables'!$E$4</f>
        <v>-0.95753369040820424</v>
      </c>
      <c r="K464" s="16">
        <f>SUM(H464:J464)</f>
        <v>-3.0212584731924208</v>
      </c>
      <c r="L464" s="15">
        <f>EXP(G464)/(EXP(G464)+EXP(K464))*100</f>
        <v>61.22503943554608</v>
      </c>
      <c r="M464" s="15">
        <f>EXP(K464)/(EXP(K464)+EXP(G464))*100</f>
        <v>38.77496056445392</v>
      </c>
      <c r="N464" s="17">
        <f t="shared" si="7"/>
        <v>0</v>
      </c>
      <c r="O464" s="17">
        <v>0</v>
      </c>
    </row>
    <row r="465" spans="1:15" x14ac:dyDescent="0.25">
      <c r="A465" t="s">
        <v>671</v>
      </c>
      <c r="B465">
        <v>2</v>
      </c>
      <c r="C465" t="s">
        <v>13</v>
      </c>
      <c r="D465" s="13">
        <f>IF(B465="N/A", 0, INDEX('Probability Tables'!$J$10:$J$12, MATCH(B465, 'Probability Tables'!$A$10:$A$12, 0)))</f>
        <v>-1.7285805676065233</v>
      </c>
      <c r="E465" s="13">
        <f>IF(C465="N/A", 0, INDEX('Probability Tables'!$J$18:$J$19, MATCH(C465, 'Probability Tables'!$A$18:$A$19, 0)))</f>
        <v>-0.16113204070663512</v>
      </c>
      <c r="F465" s="13">
        <f>'Probability Tables'!$E$3</f>
        <v>-0.48424598596127871</v>
      </c>
      <c r="G465" s="16">
        <f>SUM(D465:F465)</f>
        <v>-2.3739585942744372</v>
      </c>
      <c r="H465" s="14">
        <f>IF(B465="N/A", 0, INDEX('Probability Tables'!$K$10:$K$12, MATCH(B465, 'Probability Tables'!$A$10:$A$12, 0)))</f>
        <v>-1.3662076025531533</v>
      </c>
      <c r="I465" s="14">
        <f>IF(C465="N/A", 0, INDEX('Probability Tables'!$K$18:$K$19, MATCH(C465, 'Probability Tables'!$A$18:$A$19, 0)))</f>
        <v>-1.140161291580982</v>
      </c>
      <c r="J465" s="14">
        <f>'Probability Tables'!$E$4</f>
        <v>-0.95753369040820424</v>
      </c>
      <c r="K465" s="16">
        <f>SUM(H465:J465)</f>
        <v>-3.4639025845423395</v>
      </c>
      <c r="L465" s="15">
        <f>EXP(G465)/(EXP(G465)+EXP(K465))*100</f>
        <v>74.837117446257906</v>
      </c>
      <c r="M465" s="15">
        <f>EXP(K465)/(EXP(K465)+EXP(G465))*100</f>
        <v>25.162882553742101</v>
      </c>
      <c r="N465" s="17">
        <f t="shared" si="7"/>
        <v>0</v>
      </c>
      <c r="O465" s="17">
        <v>0</v>
      </c>
    </row>
    <row r="466" spans="1:15" x14ac:dyDescent="0.25">
      <c r="A466" t="s">
        <v>672</v>
      </c>
      <c r="B466">
        <v>3</v>
      </c>
      <c r="C466" t="s">
        <v>13</v>
      </c>
      <c r="D466" s="13">
        <f>IF(B466="N/A", 0, INDEX('Probability Tables'!$J$10:$J$12, MATCH(B466, 'Probability Tables'!$A$10:$A$12, 0)))</f>
        <v>-0.39196962663327978</v>
      </c>
      <c r="E466" s="13">
        <f>IF(C466="N/A", 0, INDEX('Probability Tables'!$J$18:$J$19, MATCH(C466, 'Probability Tables'!$A$18:$A$19, 0)))</f>
        <v>-0.16113204070663512</v>
      </c>
      <c r="F466" s="13">
        <f>'Probability Tables'!$E$3</f>
        <v>-0.48424598596127871</v>
      </c>
      <c r="G466" s="16">
        <f>SUM(D466:F466)</f>
        <v>-1.0373476533011936</v>
      </c>
      <c r="H466" s="14">
        <f>IF(B466="N/A", 0, INDEX('Probability Tables'!$K$10:$K$12, MATCH(B466, 'Probability Tables'!$A$10:$A$12, 0)))</f>
        <v>-1.0560526742493137</v>
      </c>
      <c r="I466" s="14">
        <f>IF(C466="N/A", 0, INDEX('Probability Tables'!$K$18:$K$19, MATCH(C466, 'Probability Tables'!$A$18:$A$19, 0)))</f>
        <v>-1.140161291580982</v>
      </c>
      <c r="J466" s="14">
        <f>'Probability Tables'!$E$4</f>
        <v>-0.95753369040820424</v>
      </c>
      <c r="K466" s="16">
        <f>SUM(H466:J466)</f>
        <v>-3.1537476562385001</v>
      </c>
      <c r="L466" s="15">
        <f>EXP(G466)/(EXP(G466)+EXP(K466))*100</f>
        <v>89.248698327567837</v>
      </c>
      <c r="M466" s="15">
        <f>EXP(K466)/(EXP(K466)+EXP(G466))*100</f>
        <v>10.75130167243216</v>
      </c>
      <c r="N466" s="17">
        <f t="shared" si="7"/>
        <v>0</v>
      </c>
      <c r="O466" s="17">
        <v>0</v>
      </c>
    </row>
    <row r="467" spans="1:15" x14ac:dyDescent="0.25">
      <c r="A467" t="s">
        <v>674</v>
      </c>
      <c r="B467">
        <v>3</v>
      </c>
      <c r="C467" t="s">
        <v>13</v>
      </c>
      <c r="D467" s="13">
        <f>IF(B467="N/A", 0, INDEX('Probability Tables'!$J$10:$J$12, MATCH(B467, 'Probability Tables'!$A$10:$A$12, 0)))</f>
        <v>-0.39196962663327978</v>
      </c>
      <c r="E467" s="13">
        <f>IF(C467="N/A", 0, INDEX('Probability Tables'!$J$18:$J$19, MATCH(C467, 'Probability Tables'!$A$18:$A$19, 0)))</f>
        <v>-0.16113204070663512</v>
      </c>
      <c r="F467" s="13">
        <f>'Probability Tables'!$E$3</f>
        <v>-0.48424598596127871</v>
      </c>
      <c r="G467" s="16">
        <f>SUM(D467:F467)</f>
        <v>-1.0373476533011936</v>
      </c>
      <c r="H467" s="14">
        <f>IF(B467="N/A", 0, INDEX('Probability Tables'!$K$10:$K$12, MATCH(B467, 'Probability Tables'!$A$10:$A$12, 0)))</f>
        <v>-1.0560526742493137</v>
      </c>
      <c r="I467" s="14">
        <f>IF(C467="N/A", 0, INDEX('Probability Tables'!$K$18:$K$19, MATCH(C467, 'Probability Tables'!$A$18:$A$19, 0)))</f>
        <v>-1.140161291580982</v>
      </c>
      <c r="J467" s="14">
        <f>'Probability Tables'!$E$4</f>
        <v>-0.95753369040820424</v>
      </c>
      <c r="K467" s="16">
        <f>SUM(H467:J467)</f>
        <v>-3.1537476562385001</v>
      </c>
      <c r="L467" s="15">
        <f>EXP(G467)/(EXP(G467)+EXP(K467))*100</f>
        <v>89.248698327567837</v>
      </c>
      <c r="M467" s="15">
        <f>EXP(K467)/(EXP(K467)+EXP(G467))*100</f>
        <v>10.75130167243216</v>
      </c>
      <c r="N467" s="17">
        <f t="shared" si="7"/>
        <v>0</v>
      </c>
      <c r="O467" s="17">
        <v>0</v>
      </c>
    </row>
    <row r="468" spans="1:15" x14ac:dyDescent="0.25">
      <c r="A468" t="s">
        <v>676</v>
      </c>
      <c r="B468">
        <v>2</v>
      </c>
      <c r="C468" t="s">
        <v>13</v>
      </c>
      <c r="D468" s="13">
        <f>IF(B468="N/A", 0, INDEX('Probability Tables'!$J$10:$J$12, MATCH(B468, 'Probability Tables'!$A$10:$A$12, 0)))</f>
        <v>-1.7285805676065233</v>
      </c>
      <c r="E468" s="13">
        <f>IF(C468="N/A", 0, INDEX('Probability Tables'!$J$18:$J$19, MATCH(C468, 'Probability Tables'!$A$18:$A$19, 0)))</f>
        <v>-0.16113204070663512</v>
      </c>
      <c r="F468" s="13">
        <f>'Probability Tables'!$E$3</f>
        <v>-0.48424598596127871</v>
      </c>
      <c r="G468" s="16">
        <f>SUM(D468:F468)</f>
        <v>-2.3739585942744372</v>
      </c>
      <c r="H468" s="14">
        <f>IF(B468="N/A", 0, INDEX('Probability Tables'!$K$10:$K$12, MATCH(B468, 'Probability Tables'!$A$10:$A$12, 0)))</f>
        <v>-1.3662076025531533</v>
      </c>
      <c r="I468" s="14">
        <f>IF(C468="N/A", 0, INDEX('Probability Tables'!$K$18:$K$19, MATCH(C468, 'Probability Tables'!$A$18:$A$19, 0)))</f>
        <v>-1.140161291580982</v>
      </c>
      <c r="J468" s="14">
        <f>'Probability Tables'!$E$4</f>
        <v>-0.95753369040820424</v>
      </c>
      <c r="K468" s="16">
        <f>SUM(H468:J468)</f>
        <v>-3.4639025845423395</v>
      </c>
      <c r="L468" s="15">
        <f>EXP(G468)/(EXP(G468)+EXP(K468))*100</f>
        <v>74.837117446257906</v>
      </c>
      <c r="M468" s="15">
        <f>EXP(K468)/(EXP(K468)+EXP(G468))*100</f>
        <v>25.162882553742101</v>
      </c>
      <c r="N468" s="17">
        <f t="shared" si="7"/>
        <v>0</v>
      </c>
      <c r="O468" s="17">
        <v>0</v>
      </c>
    </row>
    <row r="469" spans="1:15" x14ac:dyDescent="0.25">
      <c r="A469" t="s">
        <v>677</v>
      </c>
      <c r="B469">
        <v>1</v>
      </c>
      <c r="C469" t="s">
        <v>13</v>
      </c>
      <c r="D469" s="13">
        <f>IF(B469="N/A", 0, INDEX('Probability Tables'!$J$10:$J$12, MATCH(B469, 'Probability Tables'!$A$10:$A$12, 0)))</f>
        <v>-1.9190988916046565</v>
      </c>
      <c r="E469" s="13">
        <f>IF(C469="N/A", 0, INDEX('Probability Tables'!$J$18:$J$19, MATCH(C469, 'Probability Tables'!$A$18:$A$19, 0)))</f>
        <v>-0.16113204070663512</v>
      </c>
      <c r="F469" s="13">
        <f>'Probability Tables'!$E$3</f>
        <v>-0.48424598596127871</v>
      </c>
      <c r="G469" s="16">
        <f>SUM(D469:F469)</f>
        <v>-2.5644769182725704</v>
      </c>
      <c r="H469" s="14">
        <f>IF(B469="N/A", 0, INDEX('Probability Tables'!$K$10:$K$12, MATCH(B469, 'Probability Tables'!$A$10:$A$12, 0)))</f>
        <v>-0.92356349120323478</v>
      </c>
      <c r="I469" s="14">
        <f>IF(C469="N/A", 0, INDEX('Probability Tables'!$K$18:$K$19, MATCH(C469, 'Probability Tables'!$A$18:$A$19, 0)))</f>
        <v>-1.140161291580982</v>
      </c>
      <c r="J469" s="14">
        <f>'Probability Tables'!$E$4</f>
        <v>-0.95753369040820424</v>
      </c>
      <c r="K469" s="16">
        <f>SUM(H469:J469)</f>
        <v>-3.0212584731924208</v>
      </c>
      <c r="L469" s="15">
        <f>EXP(G469)/(EXP(G469)+EXP(K469))*100</f>
        <v>61.22503943554608</v>
      </c>
      <c r="M469" s="15">
        <f>EXP(K469)/(EXP(K469)+EXP(G469))*100</f>
        <v>38.77496056445392</v>
      </c>
      <c r="N469" s="17">
        <f t="shared" si="7"/>
        <v>0</v>
      </c>
      <c r="O469" s="17">
        <v>0</v>
      </c>
    </row>
    <row r="470" spans="1:15" x14ac:dyDescent="0.25">
      <c r="A470" t="s">
        <v>678</v>
      </c>
      <c r="B470">
        <v>3</v>
      </c>
      <c r="C470" t="s">
        <v>13</v>
      </c>
      <c r="D470" s="13">
        <f>IF(B470="N/A", 0, INDEX('Probability Tables'!$J$10:$J$12, MATCH(B470, 'Probability Tables'!$A$10:$A$12, 0)))</f>
        <v>-0.39196962663327978</v>
      </c>
      <c r="E470" s="13">
        <f>IF(C470="N/A", 0, INDEX('Probability Tables'!$J$18:$J$19, MATCH(C470, 'Probability Tables'!$A$18:$A$19, 0)))</f>
        <v>-0.16113204070663512</v>
      </c>
      <c r="F470" s="13">
        <f>'Probability Tables'!$E$3</f>
        <v>-0.48424598596127871</v>
      </c>
      <c r="G470" s="16">
        <f>SUM(D470:F470)</f>
        <v>-1.0373476533011936</v>
      </c>
      <c r="H470" s="14">
        <f>IF(B470="N/A", 0, INDEX('Probability Tables'!$K$10:$K$12, MATCH(B470, 'Probability Tables'!$A$10:$A$12, 0)))</f>
        <v>-1.0560526742493137</v>
      </c>
      <c r="I470" s="14">
        <f>IF(C470="N/A", 0, INDEX('Probability Tables'!$K$18:$K$19, MATCH(C470, 'Probability Tables'!$A$18:$A$19, 0)))</f>
        <v>-1.140161291580982</v>
      </c>
      <c r="J470" s="14">
        <f>'Probability Tables'!$E$4</f>
        <v>-0.95753369040820424</v>
      </c>
      <c r="K470" s="16">
        <f>SUM(H470:J470)</f>
        <v>-3.1537476562385001</v>
      </c>
      <c r="L470" s="15">
        <f>EXP(G470)/(EXP(G470)+EXP(K470))*100</f>
        <v>89.248698327567837</v>
      </c>
      <c r="M470" s="15">
        <f>EXP(K470)/(EXP(K470)+EXP(G470))*100</f>
        <v>10.75130167243216</v>
      </c>
      <c r="N470" s="17">
        <f t="shared" si="7"/>
        <v>0</v>
      </c>
      <c r="O470" s="17">
        <v>0</v>
      </c>
    </row>
    <row r="471" spans="1:15" x14ac:dyDescent="0.25">
      <c r="A471" t="s">
        <v>679</v>
      </c>
      <c r="B471">
        <v>3</v>
      </c>
      <c r="C471" t="s">
        <v>17</v>
      </c>
      <c r="D471" s="13">
        <f>IF(B471="N/A", 0, INDEX('Probability Tables'!$J$10:$J$12, MATCH(B471, 'Probability Tables'!$A$10:$A$12, 0)))</f>
        <v>-0.39196962663327978</v>
      </c>
      <c r="E471" s="13">
        <f>IF(C471="N/A", 0, INDEX('Probability Tables'!$J$18:$J$19, MATCH(C471, 'Probability Tables'!$A$18:$A$19, 0)))</f>
        <v>-1.9050155618886613</v>
      </c>
      <c r="F471" s="13">
        <f>'Probability Tables'!$E$3</f>
        <v>-0.48424598596127871</v>
      </c>
      <c r="G471" s="16">
        <f>SUM(D471:F471)</f>
        <v>-2.7812311744832199</v>
      </c>
      <c r="H471" s="14">
        <f>IF(B471="N/A", 0, INDEX('Probability Tables'!$K$10:$K$12, MATCH(B471, 'Probability Tables'!$A$10:$A$12, 0)))</f>
        <v>-1.0560526742493137</v>
      </c>
      <c r="I471" s="14">
        <f>IF(C471="N/A", 0, INDEX('Probability Tables'!$K$18:$K$19, MATCH(C471, 'Probability Tables'!$A$18:$A$19, 0)))</f>
        <v>-0.38532054201569693</v>
      </c>
      <c r="J471" s="14">
        <f>'Probability Tables'!$E$4</f>
        <v>-0.95753369040820424</v>
      </c>
      <c r="K471" s="16">
        <f>SUM(H471:J471)</f>
        <v>-2.3989069066732149</v>
      </c>
      <c r="L471" s="15">
        <f>EXP(G471)/(EXP(G471)+EXP(K471))*100</f>
        <v>40.556643446944641</v>
      </c>
      <c r="M471" s="15">
        <f>EXP(K471)/(EXP(K471)+EXP(G471))*100</f>
        <v>59.443356553055359</v>
      </c>
      <c r="N471" s="17">
        <f t="shared" si="7"/>
        <v>1</v>
      </c>
      <c r="O471" s="17">
        <v>1</v>
      </c>
    </row>
    <row r="472" spans="1:15" x14ac:dyDescent="0.25">
      <c r="A472" t="s">
        <v>680</v>
      </c>
      <c r="B472">
        <v>3</v>
      </c>
      <c r="C472" t="s">
        <v>13</v>
      </c>
      <c r="D472" s="13">
        <f>IF(B472="N/A", 0, INDEX('Probability Tables'!$J$10:$J$12, MATCH(B472, 'Probability Tables'!$A$10:$A$12, 0)))</f>
        <v>-0.39196962663327978</v>
      </c>
      <c r="E472" s="13">
        <f>IF(C472="N/A", 0, INDEX('Probability Tables'!$J$18:$J$19, MATCH(C472, 'Probability Tables'!$A$18:$A$19, 0)))</f>
        <v>-0.16113204070663512</v>
      </c>
      <c r="F472" s="13">
        <f>'Probability Tables'!$E$3</f>
        <v>-0.48424598596127871</v>
      </c>
      <c r="G472" s="16">
        <f>SUM(D472:F472)</f>
        <v>-1.0373476533011936</v>
      </c>
      <c r="H472" s="14">
        <f>IF(B472="N/A", 0, INDEX('Probability Tables'!$K$10:$K$12, MATCH(B472, 'Probability Tables'!$A$10:$A$12, 0)))</f>
        <v>-1.0560526742493137</v>
      </c>
      <c r="I472" s="14">
        <f>IF(C472="N/A", 0, INDEX('Probability Tables'!$K$18:$K$19, MATCH(C472, 'Probability Tables'!$A$18:$A$19, 0)))</f>
        <v>-1.140161291580982</v>
      </c>
      <c r="J472" s="14">
        <f>'Probability Tables'!$E$4</f>
        <v>-0.95753369040820424</v>
      </c>
      <c r="K472" s="16">
        <f>SUM(H472:J472)</f>
        <v>-3.1537476562385001</v>
      </c>
      <c r="L472" s="15">
        <f>EXP(G472)/(EXP(G472)+EXP(K472))*100</f>
        <v>89.248698327567837</v>
      </c>
      <c r="M472" s="15">
        <f>EXP(K472)/(EXP(K472)+EXP(G472))*100</f>
        <v>10.75130167243216</v>
      </c>
      <c r="N472" s="17">
        <f t="shared" si="7"/>
        <v>0</v>
      </c>
      <c r="O472" s="17">
        <v>0</v>
      </c>
    </row>
    <row r="473" spans="1:15" x14ac:dyDescent="0.25">
      <c r="A473" t="s">
        <v>681</v>
      </c>
      <c r="B473">
        <v>3</v>
      </c>
      <c r="C473" t="s">
        <v>13</v>
      </c>
      <c r="D473" s="13">
        <f>IF(B473="N/A", 0, INDEX('Probability Tables'!$J$10:$J$12, MATCH(B473, 'Probability Tables'!$A$10:$A$12, 0)))</f>
        <v>-0.39196962663327978</v>
      </c>
      <c r="E473" s="13">
        <f>IF(C473="N/A", 0, INDEX('Probability Tables'!$J$18:$J$19, MATCH(C473, 'Probability Tables'!$A$18:$A$19, 0)))</f>
        <v>-0.16113204070663512</v>
      </c>
      <c r="F473" s="13">
        <f>'Probability Tables'!$E$3</f>
        <v>-0.48424598596127871</v>
      </c>
      <c r="G473" s="16">
        <f>SUM(D473:F473)</f>
        <v>-1.0373476533011936</v>
      </c>
      <c r="H473" s="14">
        <f>IF(B473="N/A", 0, INDEX('Probability Tables'!$K$10:$K$12, MATCH(B473, 'Probability Tables'!$A$10:$A$12, 0)))</f>
        <v>-1.0560526742493137</v>
      </c>
      <c r="I473" s="14">
        <f>IF(C473="N/A", 0, INDEX('Probability Tables'!$K$18:$K$19, MATCH(C473, 'Probability Tables'!$A$18:$A$19, 0)))</f>
        <v>-1.140161291580982</v>
      </c>
      <c r="J473" s="14">
        <f>'Probability Tables'!$E$4</f>
        <v>-0.95753369040820424</v>
      </c>
      <c r="K473" s="16">
        <f>SUM(H473:J473)</f>
        <v>-3.1537476562385001</v>
      </c>
      <c r="L473" s="15">
        <f>EXP(G473)/(EXP(G473)+EXP(K473))*100</f>
        <v>89.248698327567837</v>
      </c>
      <c r="M473" s="15">
        <f>EXP(K473)/(EXP(K473)+EXP(G473))*100</f>
        <v>10.75130167243216</v>
      </c>
      <c r="N473" s="17">
        <f t="shared" si="7"/>
        <v>0</v>
      </c>
      <c r="O473" s="17">
        <v>0</v>
      </c>
    </row>
    <row r="474" spans="1:15" x14ac:dyDescent="0.25">
      <c r="A474" t="s">
        <v>682</v>
      </c>
      <c r="B474">
        <v>2</v>
      </c>
      <c r="C474" t="s">
        <v>17</v>
      </c>
      <c r="D474" s="13">
        <f>IF(B474="N/A", 0, INDEX('Probability Tables'!$J$10:$J$12, MATCH(B474, 'Probability Tables'!$A$10:$A$12, 0)))</f>
        <v>-1.7285805676065233</v>
      </c>
      <c r="E474" s="13">
        <f>IF(C474="N/A", 0, INDEX('Probability Tables'!$J$18:$J$19, MATCH(C474, 'Probability Tables'!$A$18:$A$19, 0)))</f>
        <v>-1.9050155618886613</v>
      </c>
      <c r="F474" s="13">
        <f>'Probability Tables'!$E$3</f>
        <v>-0.48424598596127871</v>
      </c>
      <c r="G474" s="16">
        <f>SUM(D474:F474)</f>
        <v>-4.1178421154564635</v>
      </c>
      <c r="H474" s="14">
        <f>IF(B474="N/A", 0, INDEX('Probability Tables'!$K$10:$K$12, MATCH(B474, 'Probability Tables'!$A$10:$A$12, 0)))</f>
        <v>-1.3662076025531533</v>
      </c>
      <c r="I474" s="14">
        <f>IF(C474="N/A", 0, INDEX('Probability Tables'!$K$18:$K$19, MATCH(C474, 'Probability Tables'!$A$18:$A$19, 0)))</f>
        <v>-0.38532054201569693</v>
      </c>
      <c r="J474" s="14">
        <f>'Probability Tables'!$E$4</f>
        <v>-0.95753369040820424</v>
      </c>
      <c r="K474" s="16">
        <f>SUM(H474:J474)</f>
        <v>-2.7090618349770543</v>
      </c>
      <c r="L474" s="15">
        <f>EXP(G474)/(EXP(G474)+EXP(K474))*100</f>
        <v>19.642650943541177</v>
      </c>
      <c r="M474" s="15">
        <f>EXP(K474)/(EXP(K474)+EXP(G474))*100</f>
        <v>80.357349056458816</v>
      </c>
      <c r="N474" s="17">
        <f t="shared" si="7"/>
        <v>1</v>
      </c>
      <c r="O474" s="17">
        <v>1</v>
      </c>
    </row>
    <row r="475" spans="1:15" x14ac:dyDescent="0.25">
      <c r="A475" t="s">
        <v>683</v>
      </c>
      <c r="B475">
        <v>2</v>
      </c>
      <c r="C475" t="s">
        <v>17</v>
      </c>
      <c r="D475" s="13">
        <f>IF(B475="N/A", 0, INDEX('Probability Tables'!$J$10:$J$12, MATCH(B475, 'Probability Tables'!$A$10:$A$12, 0)))</f>
        <v>-1.7285805676065233</v>
      </c>
      <c r="E475" s="13">
        <f>IF(C475="N/A", 0, INDEX('Probability Tables'!$J$18:$J$19, MATCH(C475, 'Probability Tables'!$A$18:$A$19, 0)))</f>
        <v>-1.9050155618886613</v>
      </c>
      <c r="F475" s="13">
        <f>'Probability Tables'!$E$3</f>
        <v>-0.48424598596127871</v>
      </c>
      <c r="G475" s="16">
        <f>SUM(D475:F475)</f>
        <v>-4.1178421154564635</v>
      </c>
      <c r="H475" s="14">
        <f>IF(B475="N/A", 0, INDEX('Probability Tables'!$K$10:$K$12, MATCH(B475, 'Probability Tables'!$A$10:$A$12, 0)))</f>
        <v>-1.3662076025531533</v>
      </c>
      <c r="I475" s="14">
        <f>IF(C475="N/A", 0, INDEX('Probability Tables'!$K$18:$K$19, MATCH(C475, 'Probability Tables'!$A$18:$A$19, 0)))</f>
        <v>-0.38532054201569693</v>
      </c>
      <c r="J475" s="14">
        <f>'Probability Tables'!$E$4</f>
        <v>-0.95753369040820424</v>
      </c>
      <c r="K475" s="16">
        <f>SUM(H475:J475)</f>
        <v>-2.7090618349770543</v>
      </c>
      <c r="L475" s="15">
        <f>EXP(G475)/(EXP(G475)+EXP(K475))*100</f>
        <v>19.642650943541177</v>
      </c>
      <c r="M475" s="15">
        <f>EXP(K475)/(EXP(K475)+EXP(G475))*100</f>
        <v>80.357349056458816</v>
      </c>
      <c r="N475" s="17">
        <f t="shared" si="7"/>
        <v>1</v>
      </c>
      <c r="O475" s="17">
        <v>1</v>
      </c>
    </row>
    <row r="476" spans="1:15" x14ac:dyDescent="0.25">
      <c r="A476" t="s">
        <v>685</v>
      </c>
      <c r="B476">
        <v>3</v>
      </c>
      <c r="C476" t="s">
        <v>17</v>
      </c>
      <c r="D476" s="13">
        <f>IF(B476="N/A", 0, INDEX('Probability Tables'!$J$10:$J$12, MATCH(B476, 'Probability Tables'!$A$10:$A$12, 0)))</f>
        <v>-0.39196962663327978</v>
      </c>
      <c r="E476" s="13">
        <f>IF(C476="N/A", 0, INDEX('Probability Tables'!$J$18:$J$19, MATCH(C476, 'Probability Tables'!$A$18:$A$19, 0)))</f>
        <v>-1.9050155618886613</v>
      </c>
      <c r="F476" s="13">
        <f>'Probability Tables'!$E$3</f>
        <v>-0.48424598596127871</v>
      </c>
      <c r="G476" s="16">
        <f>SUM(D476:F476)</f>
        <v>-2.7812311744832199</v>
      </c>
      <c r="H476" s="14">
        <f>IF(B476="N/A", 0, INDEX('Probability Tables'!$K$10:$K$12, MATCH(B476, 'Probability Tables'!$A$10:$A$12, 0)))</f>
        <v>-1.0560526742493137</v>
      </c>
      <c r="I476" s="14">
        <f>IF(C476="N/A", 0, INDEX('Probability Tables'!$K$18:$K$19, MATCH(C476, 'Probability Tables'!$A$18:$A$19, 0)))</f>
        <v>-0.38532054201569693</v>
      </c>
      <c r="J476" s="14">
        <f>'Probability Tables'!$E$4</f>
        <v>-0.95753369040820424</v>
      </c>
      <c r="K476" s="16">
        <f>SUM(H476:J476)</f>
        <v>-2.3989069066732149</v>
      </c>
      <c r="L476" s="15">
        <f>EXP(G476)/(EXP(G476)+EXP(K476))*100</f>
        <v>40.556643446944641</v>
      </c>
      <c r="M476" s="15">
        <f>EXP(K476)/(EXP(K476)+EXP(G476))*100</f>
        <v>59.443356553055359</v>
      </c>
      <c r="N476" s="17">
        <f t="shared" si="7"/>
        <v>1</v>
      </c>
      <c r="O476" s="17">
        <v>0</v>
      </c>
    </row>
    <row r="477" spans="1:15" x14ac:dyDescent="0.25">
      <c r="A477" t="s">
        <v>686</v>
      </c>
      <c r="B477">
        <v>1</v>
      </c>
      <c r="C477" t="s">
        <v>13</v>
      </c>
      <c r="D477" s="13">
        <f>IF(B477="N/A", 0, INDEX('Probability Tables'!$J$10:$J$12, MATCH(B477, 'Probability Tables'!$A$10:$A$12, 0)))</f>
        <v>-1.9190988916046565</v>
      </c>
      <c r="E477" s="13">
        <f>IF(C477="N/A", 0, INDEX('Probability Tables'!$J$18:$J$19, MATCH(C477, 'Probability Tables'!$A$18:$A$19, 0)))</f>
        <v>-0.16113204070663512</v>
      </c>
      <c r="F477" s="13">
        <f>'Probability Tables'!$E$3</f>
        <v>-0.48424598596127871</v>
      </c>
      <c r="G477" s="16">
        <f>SUM(D477:F477)</f>
        <v>-2.5644769182725704</v>
      </c>
      <c r="H477" s="14">
        <f>IF(B477="N/A", 0, INDEX('Probability Tables'!$K$10:$K$12, MATCH(B477, 'Probability Tables'!$A$10:$A$12, 0)))</f>
        <v>-0.92356349120323478</v>
      </c>
      <c r="I477" s="14">
        <f>IF(C477="N/A", 0, INDEX('Probability Tables'!$K$18:$K$19, MATCH(C477, 'Probability Tables'!$A$18:$A$19, 0)))</f>
        <v>-1.140161291580982</v>
      </c>
      <c r="J477" s="14">
        <f>'Probability Tables'!$E$4</f>
        <v>-0.95753369040820424</v>
      </c>
      <c r="K477" s="16">
        <f>SUM(H477:J477)</f>
        <v>-3.0212584731924208</v>
      </c>
      <c r="L477" s="15">
        <f>EXP(G477)/(EXP(G477)+EXP(K477))*100</f>
        <v>61.22503943554608</v>
      </c>
      <c r="M477" s="15">
        <f>EXP(K477)/(EXP(K477)+EXP(G477))*100</f>
        <v>38.77496056445392</v>
      </c>
      <c r="N477" s="17">
        <f t="shared" si="7"/>
        <v>0</v>
      </c>
      <c r="O477" s="17">
        <v>0</v>
      </c>
    </row>
    <row r="478" spans="1:15" x14ac:dyDescent="0.25">
      <c r="A478" t="s">
        <v>688</v>
      </c>
      <c r="B478">
        <v>2</v>
      </c>
      <c r="C478" t="s">
        <v>13</v>
      </c>
      <c r="D478" s="13">
        <f>IF(B478="N/A", 0, INDEX('Probability Tables'!$J$10:$J$12, MATCH(B478, 'Probability Tables'!$A$10:$A$12, 0)))</f>
        <v>-1.7285805676065233</v>
      </c>
      <c r="E478" s="13">
        <f>IF(C478="N/A", 0, INDEX('Probability Tables'!$J$18:$J$19, MATCH(C478, 'Probability Tables'!$A$18:$A$19, 0)))</f>
        <v>-0.16113204070663512</v>
      </c>
      <c r="F478" s="13">
        <f>'Probability Tables'!$E$3</f>
        <v>-0.48424598596127871</v>
      </c>
      <c r="G478" s="16">
        <f>SUM(D478:F478)</f>
        <v>-2.3739585942744372</v>
      </c>
      <c r="H478" s="14">
        <f>IF(B478="N/A", 0, INDEX('Probability Tables'!$K$10:$K$12, MATCH(B478, 'Probability Tables'!$A$10:$A$12, 0)))</f>
        <v>-1.3662076025531533</v>
      </c>
      <c r="I478" s="14">
        <f>IF(C478="N/A", 0, INDEX('Probability Tables'!$K$18:$K$19, MATCH(C478, 'Probability Tables'!$A$18:$A$19, 0)))</f>
        <v>-1.140161291580982</v>
      </c>
      <c r="J478" s="14">
        <f>'Probability Tables'!$E$4</f>
        <v>-0.95753369040820424</v>
      </c>
      <c r="K478" s="16">
        <f>SUM(H478:J478)</f>
        <v>-3.4639025845423395</v>
      </c>
      <c r="L478" s="15">
        <f>EXP(G478)/(EXP(G478)+EXP(K478))*100</f>
        <v>74.837117446257906</v>
      </c>
      <c r="M478" s="15">
        <f>EXP(K478)/(EXP(K478)+EXP(G478))*100</f>
        <v>25.162882553742101</v>
      </c>
      <c r="N478" s="17">
        <f t="shared" si="7"/>
        <v>0</v>
      </c>
      <c r="O478" s="17">
        <v>0</v>
      </c>
    </row>
    <row r="479" spans="1:15" x14ac:dyDescent="0.25">
      <c r="A479" t="s">
        <v>689</v>
      </c>
      <c r="B479">
        <v>3</v>
      </c>
      <c r="C479" t="s">
        <v>13</v>
      </c>
      <c r="D479" s="13">
        <f>IF(B479="N/A", 0, INDEX('Probability Tables'!$J$10:$J$12, MATCH(B479, 'Probability Tables'!$A$10:$A$12, 0)))</f>
        <v>-0.39196962663327978</v>
      </c>
      <c r="E479" s="13">
        <f>IF(C479="N/A", 0, INDEX('Probability Tables'!$J$18:$J$19, MATCH(C479, 'Probability Tables'!$A$18:$A$19, 0)))</f>
        <v>-0.16113204070663512</v>
      </c>
      <c r="F479" s="13">
        <f>'Probability Tables'!$E$3</f>
        <v>-0.48424598596127871</v>
      </c>
      <c r="G479" s="16">
        <f>SUM(D479:F479)</f>
        <v>-1.0373476533011936</v>
      </c>
      <c r="H479" s="14">
        <f>IF(B479="N/A", 0, INDEX('Probability Tables'!$K$10:$K$12, MATCH(B479, 'Probability Tables'!$A$10:$A$12, 0)))</f>
        <v>-1.0560526742493137</v>
      </c>
      <c r="I479" s="14">
        <f>IF(C479="N/A", 0, INDEX('Probability Tables'!$K$18:$K$19, MATCH(C479, 'Probability Tables'!$A$18:$A$19, 0)))</f>
        <v>-1.140161291580982</v>
      </c>
      <c r="J479" s="14">
        <f>'Probability Tables'!$E$4</f>
        <v>-0.95753369040820424</v>
      </c>
      <c r="K479" s="16">
        <f>SUM(H479:J479)</f>
        <v>-3.1537476562385001</v>
      </c>
      <c r="L479" s="15">
        <f>EXP(G479)/(EXP(G479)+EXP(K479))*100</f>
        <v>89.248698327567837</v>
      </c>
      <c r="M479" s="15">
        <f>EXP(K479)/(EXP(K479)+EXP(G479))*100</f>
        <v>10.75130167243216</v>
      </c>
      <c r="N479" s="17">
        <f t="shared" si="7"/>
        <v>0</v>
      </c>
      <c r="O479" s="17">
        <v>0</v>
      </c>
    </row>
    <row r="480" spans="1:15" x14ac:dyDescent="0.25">
      <c r="A480" t="s">
        <v>690</v>
      </c>
      <c r="B480">
        <v>3</v>
      </c>
      <c r="C480" t="s">
        <v>13</v>
      </c>
      <c r="D480" s="13">
        <f>IF(B480="N/A", 0, INDEX('Probability Tables'!$J$10:$J$12, MATCH(B480, 'Probability Tables'!$A$10:$A$12, 0)))</f>
        <v>-0.39196962663327978</v>
      </c>
      <c r="E480" s="13">
        <f>IF(C480="N/A", 0, INDEX('Probability Tables'!$J$18:$J$19, MATCH(C480, 'Probability Tables'!$A$18:$A$19, 0)))</f>
        <v>-0.16113204070663512</v>
      </c>
      <c r="F480" s="13">
        <f>'Probability Tables'!$E$3</f>
        <v>-0.48424598596127871</v>
      </c>
      <c r="G480" s="16">
        <f>SUM(D480:F480)</f>
        <v>-1.0373476533011936</v>
      </c>
      <c r="H480" s="14">
        <f>IF(B480="N/A", 0, INDEX('Probability Tables'!$K$10:$K$12, MATCH(B480, 'Probability Tables'!$A$10:$A$12, 0)))</f>
        <v>-1.0560526742493137</v>
      </c>
      <c r="I480" s="14">
        <f>IF(C480="N/A", 0, INDEX('Probability Tables'!$K$18:$K$19, MATCH(C480, 'Probability Tables'!$A$18:$A$19, 0)))</f>
        <v>-1.140161291580982</v>
      </c>
      <c r="J480" s="14">
        <f>'Probability Tables'!$E$4</f>
        <v>-0.95753369040820424</v>
      </c>
      <c r="K480" s="16">
        <f>SUM(H480:J480)</f>
        <v>-3.1537476562385001</v>
      </c>
      <c r="L480" s="15">
        <f>EXP(G480)/(EXP(G480)+EXP(K480))*100</f>
        <v>89.248698327567837</v>
      </c>
      <c r="M480" s="15">
        <f>EXP(K480)/(EXP(K480)+EXP(G480))*100</f>
        <v>10.75130167243216</v>
      </c>
      <c r="N480" s="17">
        <f t="shared" si="7"/>
        <v>0</v>
      </c>
      <c r="O480" s="17">
        <v>0</v>
      </c>
    </row>
    <row r="481" spans="1:15" x14ac:dyDescent="0.25">
      <c r="A481" t="s">
        <v>691</v>
      </c>
      <c r="B481">
        <v>3</v>
      </c>
      <c r="C481" t="s">
        <v>17</v>
      </c>
      <c r="D481" s="13">
        <f>IF(B481="N/A", 0, INDEX('Probability Tables'!$J$10:$J$12, MATCH(B481, 'Probability Tables'!$A$10:$A$12, 0)))</f>
        <v>-0.39196962663327978</v>
      </c>
      <c r="E481" s="13">
        <f>IF(C481="N/A", 0, INDEX('Probability Tables'!$J$18:$J$19, MATCH(C481, 'Probability Tables'!$A$18:$A$19, 0)))</f>
        <v>-1.9050155618886613</v>
      </c>
      <c r="F481" s="13">
        <f>'Probability Tables'!$E$3</f>
        <v>-0.48424598596127871</v>
      </c>
      <c r="G481" s="16">
        <f>SUM(D481:F481)</f>
        <v>-2.7812311744832199</v>
      </c>
      <c r="H481" s="14">
        <f>IF(B481="N/A", 0, INDEX('Probability Tables'!$K$10:$K$12, MATCH(B481, 'Probability Tables'!$A$10:$A$12, 0)))</f>
        <v>-1.0560526742493137</v>
      </c>
      <c r="I481" s="14">
        <f>IF(C481="N/A", 0, INDEX('Probability Tables'!$K$18:$K$19, MATCH(C481, 'Probability Tables'!$A$18:$A$19, 0)))</f>
        <v>-0.38532054201569693</v>
      </c>
      <c r="J481" s="14">
        <f>'Probability Tables'!$E$4</f>
        <v>-0.95753369040820424</v>
      </c>
      <c r="K481" s="16">
        <f>SUM(H481:J481)</f>
        <v>-2.3989069066732149</v>
      </c>
      <c r="L481" s="15">
        <f>EXP(G481)/(EXP(G481)+EXP(K481))*100</f>
        <v>40.556643446944641</v>
      </c>
      <c r="M481" s="15">
        <f>EXP(K481)/(EXP(K481)+EXP(G481))*100</f>
        <v>59.443356553055359</v>
      </c>
      <c r="N481" s="17">
        <f t="shared" si="7"/>
        <v>1</v>
      </c>
      <c r="O481" s="17">
        <v>1</v>
      </c>
    </row>
    <row r="482" spans="1:15" x14ac:dyDescent="0.25">
      <c r="A482" t="s">
        <v>692</v>
      </c>
      <c r="B482">
        <v>3</v>
      </c>
      <c r="C482" t="s">
        <v>13</v>
      </c>
      <c r="D482" s="13">
        <f>IF(B482="N/A", 0, INDEX('Probability Tables'!$J$10:$J$12, MATCH(B482, 'Probability Tables'!$A$10:$A$12, 0)))</f>
        <v>-0.39196962663327978</v>
      </c>
      <c r="E482" s="13">
        <f>IF(C482="N/A", 0, INDEX('Probability Tables'!$J$18:$J$19, MATCH(C482, 'Probability Tables'!$A$18:$A$19, 0)))</f>
        <v>-0.16113204070663512</v>
      </c>
      <c r="F482" s="13">
        <f>'Probability Tables'!$E$3</f>
        <v>-0.48424598596127871</v>
      </c>
      <c r="G482" s="16">
        <f>SUM(D482:F482)</f>
        <v>-1.0373476533011936</v>
      </c>
      <c r="H482" s="14">
        <f>IF(B482="N/A", 0, INDEX('Probability Tables'!$K$10:$K$12, MATCH(B482, 'Probability Tables'!$A$10:$A$12, 0)))</f>
        <v>-1.0560526742493137</v>
      </c>
      <c r="I482" s="14">
        <f>IF(C482="N/A", 0, INDEX('Probability Tables'!$K$18:$K$19, MATCH(C482, 'Probability Tables'!$A$18:$A$19, 0)))</f>
        <v>-1.140161291580982</v>
      </c>
      <c r="J482" s="14">
        <f>'Probability Tables'!$E$4</f>
        <v>-0.95753369040820424</v>
      </c>
      <c r="K482" s="16">
        <f>SUM(H482:J482)</f>
        <v>-3.1537476562385001</v>
      </c>
      <c r="L482" s="15">
        <f>EXP(G482)/(EXP(G482)+EXP(K482))*100</f>
        <v>89.248698327567837</v>
      </c>
      <c r="M482" s="15">
        <f>EXP(K482)/(EXP(K482)+EXP(G482))*100</f>
        <v>10.75130167243216</v>
      </c>
      <c r="N482" s="17">
        <f t="shared" si="7"/>
        <v>0</v>
      </c>
      <c r="O482" s="17">
        <v>0</v>
      </c>
    </row>
    <row r="483" spans="1:15" x14ac:dyDescent="0.25">
      <c r="A483" t="s">
        <v>693</v>
      </c>
      <c r="B483">
        <v>2</v>
      </c>
      <c r="C483" t="s">
        <v>13</v>
      </c>
      <c r="D483" s="13">
        <f>IF(B483="N/A", 0, INDEX('Probability Tables'!$J$10:$J$12, MATCH(B483, 'Probability Tables'!$A$10:$A$12, 0)))</f>
        <v>-1.7285805676065233</v>
      </c>
      <c r="E483" s="13">
        <f>IF(C483="N/A", 0, INDEX('Probability Tables'!$J$18:$J$19, MATCH(C483, 'Probability Tables'!$A$18:$A$19, 0)))</f>
        <v>-0.16113204070663512</v>
      </c>
      <c r="F483" s="13">
        <f>'Probability Tables'!$E$3</f>
        <v>-0.48424598596127871</v>
      </c>
      <c r="G483" s="16">
        <f>SUM(D483:F483)</f>
        <v>-2.3739585942744372</v>
      </c>
      <c r="H483" s="14">
        <f>IF(B483="N/A", 0, INDEX('Probability Tables'!$K$10:$K$12, MATCH(B483, 'Probability Tables'!$A$10:$A$12, 0)))</f>
        <v>-1.3662076025531533</v>
      </c>
      <c r="I483" s="14">
        <f>IF(C483="N/A", 0, INDEX('Probability Tables'!$K$18:$K$19, MATCH(C483, 'Probability Tables'!$A$18:$A$19, 0)))</f>
        <v>-1.140161291580982</v>
      </c>
      <c r="J483" s="14">
        <f>'Probability Tables'!$E$4</f>
        <v>-0.95753369040820424</v>
      </c>
      <c r="K483" s="16">
        <f>SUM(H483:J483)</f>
        <v>-3.4639025845423395</v>
      </c>
      <c r="L483" s="15">
        <f>EXP(G483)/(EXP(G483)+EXP(K483))*100</f>
        <v>74.837117446257906</v>
      </c>
      <c r="M483" s="15">
        <f>EXP(K483)/(EXP(K483)+EXP(G483))*100</f>
        <v>25.162882553742101</v>
      </c>
      <c r="N483" s="17">
        <f t="shared" si="7"/>
        <v>0</v>
      </c>
      <c r="O483" s="17">
        <v>0</v>
      </c>
    </row>
    <row r="484" spans="1:15" x14ac:dyDescent="0.25">
      <c r="A484" t="s">
        <v>694</v>
      </c>
      <c r="B484">
        <v>3</v>
      </c>
      <c r="C484" t="s">
        <v>13</v>
      </c>
      <c r="D484" s="13">
        <f>IF(B484="N/A", 0, INDEX('Probability Tables'!$J$10:$J$12, MATCH(B484, 'Probability Tables'!$A$10:$A$12, 0)))</f>
        <v>-0.39196962663327978</v>
      </c>
      <c r="E484" s="13">
        <f>IF(C484="N/A", 0, INDEX('Probability Tables'!$J$18:$J$19, MATCH(C484, 'Probability Tables'!$A$18:$A$19, 0)))</f>
        <v>-0.16113204070663512</v>
      </c>
      <c r="F484" s="13">
        <f>'Probability Tables'!$E$3</f>
        <v>-0.48424598596127871</v>
      </c>
      <c r="G484" s="16">
        <f>SUM(D484:F484)</f>
        <v>-1.0373476533011936</v>
      </c>
      <c r="H484" s="14">
        <f>IF(B484="N/A", 0, INDEX('Probability Tables'!$K$10:$K$12, MATCH(B484, 'Probability Tables'!$A$10:$A$12, 0)))</f>
        <v>-1.0560526742493137</v>
      </c>
      <c r="I484" s="14">
        <f>IF(C484="N/A", 0, INDEX('Probability Tables'!$K$18:$K$19, MATCH(C484, 'Probability Tables'!$A$18:$A$19, 0)))</f>
        <v>-1.140161291580982</v>
      </c>
      <c r="J484" s="14">
        <f>'Probability Tables'!$E$4</f>
        <v>-0.95753369040820424</v>
      </c>
      <c r="K484" s="16">
        <f>SUM(H484:J484)</f>
        <v>-3.1537476562385001</v>
      </c>
      <c r="L484" s="15">
        <f>EXP(G484)/(EXP(G484)+EXP(K484))*100</f>
        <v>89.248698327567837</v>
      </c>
      <c r="M484" s="15">
        <f>EXP(K484)/(EXP(K484)+EXP(G484))*100</f>
        <v>10.75130167243216</v>
      </c>
      <c r="N484" s="17">
        <f t="shared" si="7"/>
        <v>0</v>
      </c>
      <c r="O484" s="17">
        <v>0</v>
      </c>
    </row>
    <row r="485" spans="1:15" x14ac:dyDescent="0.25">
      <c r="A485" t="s">
        <v>696</v>
      </c>
      <c r="B485">
        <v>3</v>
      </c>
      <c r="C485" t="s">
        <v>17</v>
      </c>
      <c r="D485" s="13">
        <f>IF(B485="N/A", 0, INDEX('Probability Tables'!$J$10:$J$12, MATCH(B485, 'Probability Tables'!$A$10:$A$12, 0)))</f>
        <v>-0.39196962663327978</v>
      </c>
      <c r="E485" s="13">
        <f>IF(C485="N/A", 0, INDEX('Probability Tables'!$J$18:$J$19, MATCH(C485, 'Probability Tables'!$A$18:$A$19, 0)))</f>
        <v>-1.9050155618886613</v>
      </c>
      <c r="F485" s="13">
        <f>'Probability Tables'!$E$3</f>
        <v>-0.48424598596127871</v>
      </c>
      <c r="G485" s="16">
        <f>SUM(D485:F485)</f>
        <v>-2.7812311744832199</v>
      </c>
      <c r="H485" s="14">
        <f>IF(B485="N/A", 0, INDEX('Probability Tables'!$K$10:$K$12, MATCH(B485, 'Probability Tables'!$A$10:$A$12, 0)))</f>
        <v>-1.0560526742493137</v>
      </c>
      <c r="I485" s="14">
        <f>IF(C485="N/A", 0, INDEX('Probability Tables'!$K$18:$K$19, MATCH(C485, 'Probability Tables'!$A$18:$A$19, 0)))</f>
        <v>-0.38532054201569693</v>
      </c>
      <c r="J485" s="14">
        <f>'Probability Tables'!$E$4</f>
        <v>-0.95753369040820424</v>
      </c>
      <c r="K485" s="16">
        <f>SUM(H485:J485)</f>
        <v>-2.3989069066732149</v>
      </c>
      <c r="L485" s="15">
        <f>EXP(G485)/(EXP(G485)+EXP(K485))*100</f>
        <v>40.556643446944641</v>
      </c>
      <c r="M485" s="15">
        <f>EXP(K485)/(EXP(K485)+EXP(G485))*100</f>
        <v>59.443356553055359</v>
      </c>
      <c r="N485" s="17">
        <f t="shared" si="7"/>
        <v>1</v>
      </c>
      <c r="O485" s="17">
        <v>1</v>
      </c>
    </row>
    <row r="486" spans="1:15" x14ac:dyDescent="0.25">
      <c r="A486" t="s">
        <v>697</v>
      </c>
      <c r="B486">
        <v>1</v>
      </c>
      <c r="C486" t="s">
        <v>13</v>
      </c>
      <c r="D486" s="13">
        <f>IF(B486="N/A", 0, INDEX('Probability Tables'!$J$10:$J$12, MATCH(B486, 'Probability Tables'!$A$10:$A$12, 0)))</f>
        <v>-1.9190988916046565</v>
      </c>
      <c r="E486" s="13">
        <f>IF(C486="N/A", 0, INDEX('Probability Tables'!$J$18:$J$19, MATCH(C486, 'Probability Tables'!$A$18:$A$19, 0)))</f>
        <v>-0.16113204070663512</v>
      </c>
      <c r="F486" s="13">
        <f>'Probability Tables'!$E$3</f>
        <v>-0.48424598596127871</v>
      </c>
      <c r="G486" s="16">
        <f>SUM(D486:F486)</f>
        <v>-2.5644769182725704</v>
      </c>
      <c r="H486" s="14">
        <f>IF(B486="N/A", 0, INDEX('Probability Tables'!$K$10:$K$12, MATCH(B486, 'Probability Tables'!$A$10:$A$12, 0)))</f>
        <v>-0.92356349120323478</v>
      </c>
      <c r="I486" s="14">
        <f>IF(C486="N/A", 0, INDEX('Probability Tables'!$K$18:$K$19, MATCH(C486, 'Probability Tables'!$A$18:$A$19, 0)))</f>
        <v>-1.140161291580982</v>
      </c>
      <c r="J486" s="14">
        <f>'Probability Tables'!$E$4</f>
        <v>-0.95753369040820424</v>
      </c>
      <c r="K486" s="16">
        <f>SUM(H486:J486)</f>
        <v>-3.0212584731924208</v>
      </c>
      <c r="L486" s="15">
        <f>EXP(G486)/(EXP(G486)+EXP(K486))*100</f>
        <v>61.22503943554608</v>
      </c>
      <c r="M486" s="15">
        <f>EXP(K486)/(EXP(K486)+EXP(G486))*100</f>
        <v>38.77496056445392</v>
      </c>
      <c r="N486" s="17">
        <f t="shared" si="7"/>
        <v>0</v>
      </c>
      <c r="O486" s="17">
        <v>1</v>
      </c>
    </row>
    <row r="487" spans="1:15" x14ac:dyDescent="0.25">
      <c r="A487" t="s">
        <v>698</v>
      </c>
      <c r="B487">
        <v>3</v>
      </c>
      <c r="C487" t="s">
        <v>17</v>
      </c>
      <c r="D487" s="13">
        <f>IF(B487="N/A", 0, INDEX('Probability Tables'!$J$10:$J$12, MATCH(B487, 'Probability Tables'!$A$10:$A$12, 0)))</f>
        <v>-0.39196962663327978</v>
      </c>
      <c r="E487" s="13">
        <f>IF(C487="N/A", 0, INDEX('Probability Tables'!$J$18:$J$19, MATCH(C487, 'Probability Tables'!$A$18:$A$19, 0)))</f>
        <v>-1.9050155618886613</v>
      </c>
      <c r="F487" s="13">
        <f>'Probability Tables'!$E$3</f>
        <v>-0.48424598596127871</v>
      </c>
      <c r="G487" s="16">
        <f>SUM(D487:F487)</f>
        <v>-2.7812311744832199</v>
      </c>
      <c r="H487" s="14">
        <f>IF(B487="N/A", 0, INDEX('Probability Tables'!$K$10:$K$12, MATCH(B487, 'Probability Tables'!$A$10:$A$12, 0)))</f>
        <v>-1.0560526742493137</v>
      </c>
      <c r="I487" s="14">
        <f>IF(C487="N/A", 0, INDEX('Probability Tables'!$K$18:$K$19, MATCH(C487, 'Probability Tables'!$A$18:$A$19, 0)))</f>
        <v>-0.38532054201569693</v>
      </c>
      <c r="J487" s="14">
        <f>'Probability Tables'!$E$4</f>
        <v>-0.95753369040820424</v>
      </c>
      <c r="K487" s="16">
        <f>SUM(H487:J487)</f>
        <v>-2.3989069066732149</v>
      </c>
      <c r="L487" s="15">
        <f>EXP(G487)/(EXP(G487)+EXP(K487))*100</f>
        <v>40.556643446944641</v>
      </c>
      <c r="M487" s="15">
        <f>EXP(K487)/(EXP(K487)+EXP(G487))*100</f>
        <v>59.443356553055359</v>
      </c>
      <c r="N487" s="17">
        <f t="shared" si="7"/>
        <v>1</v>
      </c>
      <c r="O487" s="17">
        <v>0</v>
      </c>
    </row>
    <row r="488" spans="1:15" x14ac:dyDescent="0.25">
      <c r="A488" t="s">
        <v>699</v>
      </c>
      <c r="B488">
        <v>1</v>
      </c>
      <c r="C488" t="s">
        <v>17</v>
      </c>
      <c r="D488" s="13">
        <f>IF(B488="N/A", 0, INDEX('Probability Tables'!$J$10:$J$12, MATCH(B488, 'Probability Tables'!$A$10:$A$12, 0)))</f>
        <v>-1.9190988916046565</v>
      </c>
      <c r="E488" s="13">
        <f>IF(C488="N/A", 0, INDEX('Probability Tables'!$J$18:$J$19, MATCH(C488, 'Probability Tables'!$A$18:$A$19, 0)))</f>
        <v>-1.9050155618886613</v>
      </c>
      <c r="F488" s="13">
        <f>'Probability Tables'!$E$3</f>
        <v>-0.48424598596127871</v>
      </c>
      <c r="G488" s="16">
        <f>SUM(D488:F488)</f>
        <v>-4.3083604394545967</v>
      </c>
      <c r="H488" s="14">
        <f>IF(B488="N/A", 0, INDEX('Probability Tables'!$K$10:$K$12, MATCH(B488, 'Probability Tables'!$A$10:$A$12, 0)))</f>
        <v>-0.92356349120323478</v>
      </c>
      <c r="I488" s="14">
        <f>IF(C488="N/A", 0, INDEX('Probability Tables'!$K$18:$K$19, MATCH(C488, 'Probability Tables'!$A$18:$A$19, 0)))</f>
        <v>-0.38532054201569693</v>
      </c>
      <c r="J488" s="14">
        <f>'Probability Tables'!$E$4</f>
        <v>-0.95753369040820424</v>
      </c>
      <c r="K488" s="16">
        <f>SUM(H488:J488)</f>
        <v>-2.2664177236271361</v>
      </c>
      <c r="L488" s="15">
        <f>EXP(G488)/(EXP(G488)+EXP(K488))*100</f>
        <v>11.486906021130352</v>
      </c>
      <c r="M488" s="15">
        <f>EXP(K488)/(EXP(K488)+EXP(G488))*100</f>
        <v>88.513093978869648</v>
      </c>
      <c r="N488" s="17">
        <f t="shared" si="7"/>
        <v>1</v>
      </c>
      <c r="O488" s="17">
        <v>1</v>
      </c>
    </row>
    <row r="489" spans="1:15" x14ac:dyDescent="0.25">
      <c r="A489" t="s">
        <v>700</v>
      </c>
      <c r="B489">
        <v>1</v>
      </c>
      <c r="C489" t="s">
        <v>13</v>
      </c>
      <c r="D489" s="13">
        <f>IF(B489="N/A", 0, INDEX('Probability Tables'!$J$10:$J$12, MATCH(B489, 'Probability Tables'!$A$10:$A$12, 0)))</f>
        <v>-1.9190988916046565</v>
      </c>
      <c r="E489" s="13">
        <f>IF(C489="N/A", 0, INDEX('Probability Tables'!$J$18:$J$19, MATCH(C489, 'Probability Tables'!$A$18:$A$19, 0)))</f>
        <v>-0.16113204070663512</v>
      </c>
      <c r="F489" s="13">
        <f>'Probability Tables'!$E$3</f>
        <v>-0.48424598596127871</v>
      </c>
      <c r="G489" s="16">
        <f>SUM(D489:F489)</f>
        <v>-2.5644769182725704</v>
      </c>
      <c r="H489" s="14">
        <f>IF(B489="N/A", 0, INDEX('Probability Tables'!$K$10:$K$12, MATCH(B489, 'Probability Tables'!$A$10:$A$12, 0)))</f>
        <v>-0.92356349120323478</v>
      </c>
      <c r="I489" s="14">
        <f>IF(C489="N/A", 0, INDEX('Probability Tables'!$K$18:$K$19, MATCH(C489, 'Probability Tables'!$A$18:$A$19, 0)))</f>
        <v>-1.140161291580982</v>
      </c>
      <c r="J489" s="14">
        <f>'Probability Tables'!$E$4</f>
        <v>-0.95753369040820424</v>
      </c>
      <c r="K489" s="16">
        <f>SUM(H489:J489)</f>
        <v>-3.0212584731924208</v>
      </c>
      <c r="L489" s="15">
        <f>EXP(G489)/(EXP(G489)+EXP(K489))*100</f>
        <v>61.22503943554608</v>
      </c>
      <c r="M489" s="15">
        <f>EXP(K489)/(EXP(K489)+EXP(G489))*100</f>
        <v>38.77496056445392</v>
      </c>
      <c r="N489" s="17">
        <f t="shared" si="7"/>
        <v>0</v>
      </c>
      <c r="O489" s="17">
        <v>0</v>
      </c>
    </row>
    <row r="490" spans="1:15" x14ac:dyDescent="0.25">
      <c r="A490" t="s">
        <v>702</v>
      </c>
      <c r="B490">
        <v>3</v>
      </c>
      <c r="C490" t="s">
        <v>13</v>
      </c>
      <c r="D490" s="13">
        <f>IF(B490="N/A", 0, INDEX('Probability Tables'!$J$10:$J$12, MATCH(B490, 'Probability Tables'!$A$10:$A$12, 0)))</f>
        <v>-0.39196962663327978</v>
      </c>
      <c r="E490" s="13">
        <f>IF(C490="N/A", 0, INDEX('Probability Tables'!$J$18:$J$19, MATCH(C490, 'Probability Tables'!$A$18:$A$19, 0)))</f>
        <v>-0.16113204070663512</v>
      </c>
      <c r="F490" s="13">
        <f>'Probability Tables'!$E$3</f>
        <v>-0.48424598596127871</v>
      </c>
      <c r="G490" s="16">
        <f>SUM(D490:F490)</f>
        <v>-1.0373476533011936</v>
      </c>
      <c r="H490" s="14">
        <f>IF(B490="N/A", 0, INDEX('Probability Tables'!$K$10:$K$12, MATCH(B490, 'Probability Tables'!$A$10:$A$12, 0)))</f>
        <v>-1.0560526742493137</v>
      </c>
      <c r="I490" s="14">
        <f>IF(C490="N/A", 0, INDEX('Probability Tables'!$K$18:$K$19, MATCH(C490, 'Probability Tables'!$A$18:$A$19, 0)))</f>
        <v>-1.140161291580982</v>
      </c>
      <c r="J490" s="14">
        <f>'Probability Tables'!$E$4</f>
        <v>-0.95753369040820424</v>
      </c>
      <c r="K490" s="16">
        <f>SUM(H490:J490)</f>
        <v>-3.1537476562385001</v>
      </c>
      <c r="L490" s="15">
        <f>EXP(G490)/(EXP(G490)+EXP(K490))*100</f>
        <v>89.248698327567837</v>
      </c>
      <c r="M490" s="15">
        <f>EXP(K490)/(EXP(K490)+EXP(G490))*100</f>
        <v>10.75130167243216</v>
      </c>
      <c r="N490" s="17">
        <f t="shared" si="7"/>
        <v>0</v>
      </c>
      <c r="O490" s="17">
        <v>0</v>
      </c>
    </row>
    <row r="491" spans="1:15" x14ac:dyDescent="0.25">
      <c r="A491" t="s">
        <v>704</v>
      </c>
      <c r="B491">
        <v>3</v>
      </c>
      <c r="C491" t="s">
        <v>13</v>
      </c>
      <c r="D491" s="13">
        <f>IF(B491="N/A", 0, INDEX('Probability Tables'!$J$10:$J$12, MATCH(B491, 'Probability Tables'!$A$10:$A$12, 0)))</f>
        <v>-0.39196962663327978</v>
      </c>
      <c r="E491" s="13">
        <f>IF(C491="N/A", 0, INDEX('Probability Tables'!$J$18:$J$19, MATCH(C491, 'Probability Tables'!$A$18:$A$19, 0)))</f>
        <v>-0.16113204070663512</v>
      </c>
      <c r="F491" s="13">
        <f>'Probability Tables'!$E$3</f>
        <v>-0.48424598596127871</v>
      </c>
      <c r="G491" s="16">
        <f>SUM(D491:F491)</f>
        <v>-1.0373476533011936</v>
      </c>
      <c r="H491" s="14">
        <f>IF(B491="N/A", 0, INDEX('Probability Tables'!$K$10:$K$12, MATCH(B491, 'Probability Tables'!$A$10:$A$12, 0)))</f>
        <v>-1.0560526742493137</v>
      </c>
      <c r="I491" s="14">
        <f>IF(C491="N/A", 0, INDEX('Probability Tables'!$K$18:$K$19, MATCH(C491, 'Probability Tables'!$A$18:$A$19, 0)))</f>
        <v>-1.140161291580982</v>
      </c>
      <c r="J491" s="14">
        <f>'Probability Tables'!$E$4</f>
        <v>-0.95753369040820424</v>
      </c>
      <c r="K491" s="16">
        <f>SUM(H491:J491)</f>
        <v>-3.1537476562385001</v>
      </c>
      <c r="L491" s="15">
        <f>EXP(G491)/(EXP(G491)+EXP(K491))*100</f>
        <v>89.248698327567837</v>
      </c>
      <c r="M491" s="15">
        <f>EXP(K491)/(EXP(K491)+EXP(G491))*100</f>
        <v>10.75130167243216</v>
      </c>
      <c r="N491" s="17">
        <f t="shared" si="7"/>
        <v>0</v>
      </c>
      <c r="O491" s="17">
        <v>1</v>
      </c>
    </row>
    <row r="492" spans="1:15" x14ac:dyDescent="0.25">
      <c r="A492" t="s">
        <v>705</v>
      </c>
      <c r="B492">
        <v>3</v>
      </c>
      <c r="C492" t="s">
        <v>13</v>
      </c>
      <c r="D492" s="13">
        <f>IF(B492="N/A", 0, INDEX('Probability Tables'!$J$10:$J$12, MATCH(B492, 'Probability Tables'!$A$10:$A$12, 0)))</f>
        <v>-0.39196962663327978</v>
      </c>
      <c r="E492" s="13">
        <f>IF(C492="N/A", 0, INDEX('Probability Tables'!$J$18:$J$19, MATCH(C492, 'Probability Tables'!$A$18:$A$19, 0)))</f>
        <v>-0.16113204070663512</v>
      </c>
      <c r="F492" s="13">
        <f>'Probability Tables'!$E$3</f>
        <v>-0.48424598596127871</v>
      </c>
      <c r="G492" s="16">
        <f>SUM(D492:F492)</f>
        <v>-1.0373476533011936</v>
      </c>
      <c r="H492" s="14">
        <f>IF(B492="N/A", 0, INDEX('Probability Tables'!$K$10:$K$12, MATCH(B492, 'Probability Tables'!$A$10:$A$12, 0)))</f>
        <v>-1.0560526742493137</v>
      </c>
      <c r="I492" s="14">
        <f>IF(C492="N/A", 0, INDEX('Probability Tables'!$K$18:$K$19, MATCH(C492, 'Probability Tables'!$A$18:$A$19, 0)))</f>
        <v>-1.140161291580982</v>
      </c>
      <c r="J492" s="14">
        <f>'Probability Tables'!$E$4</f>
        <v>-0.95753369040820424</v>
      </c>
      <c r="K492" s="16">
        <f>SUM(H492:J492)</f>
        <v>-3.1537476562385001</v>
      </c>
      <c r="L492" s="15">
        <f>EXP(G492)/(EXP(G492)+EXP(K492))*100</f>
        <v>89.248698327567837</v>
      </c>
      <c r="M492" s="15">
        <f>EXP(K492)/(EXP(K492)+EXP(G492))*100</f>
        <v>10.75130167243216</v>
      </c>
      <c r="N492" s="17">
        <f t="shared" si="7"/>
        <v>0</v>
      </c>
      <c r="O492" s="17">
        <v>0</v>
      </c>
    </row>
    <row r="493" spans="1:15" x14ac:dyDescent="0.25">
      <c r="A493" t="s">
        <v>706</v>
      </c>
      <c r="B493">
        <v>3</v>
      </c>
      <c r="C493" t="s">
        <v>13</v>
      </c>
      <c r="D493" s="13">
        <f>IF(B493="N/A", 0, INDEX('Probability Tables'!$J$10:$J$12, MATCH(B493, 'Probability Tables'!$A$10:$A$12, 0)))</f>
        <v>-0.39196962663327978</v>
      </c>
      <c r="E493" s="13">
        <f>IF(C493="N/A", 0, INDEX('Probability Tables'!$J$18:$J$19, MATCH(C493, 'Probability Tables'!$A$18:$A$19, 0)))</f>
        <v>-0.16113204070663512</v>
      </c>
      <c r="F493" s="13">
        <f>'Probability Tables'!$E$3</f>
        <v>-0.48424598596127871</v>
      </c>
      <c r="G493" s="16">
        <f>SUM(D493:F493)</f>
        <v>-1.0373476533011936</v>
      </c>
      <c r="H493" s="14">
        <f>IF(B493="N/A", 0, INDEX('Probability Tables'!$K$10:$K$12, MATCH(B493, 'Probability Tables'!$A$10:$A$12, 0)))</f>
        <v>-1.0560526742493137</v>
      </c>
      <c r="I493" s="14">
        <f>IF(C493="N/A", 0, INDEX('Probability Tables'!$K$18:$K$19, MATCH(C493, 'Probability Tables'!$A$18:$A$19, 0)))</f>
        <v>-1.140161291580982</v>
      </c>
      <c r="J493" s="14">
        <f>'Probability Tables'!$E$4</f>
        <v>-0.95753369040820424</v>
      </c>
      <c r="K493" s="16">
        <f>SUM(H493:J493)</f>
        <v>-3.1537476562385001</v>
      </c>
      <c r="L493" s="15">
        <f>EXP(G493)/(EXP(G493)+EXP(K493))*100</f>
        <v>89.248698327567837</v>
      </c>
      <c r="M493" s="15">
        <f>EXP(K493)/(EXP(K493)+EXP(G493))*100</f>
        <v>10.75130167243216</v>
      </c>
      <c r="N493" s="17">
        <f t="shared" si="7"/>
        <v>0</v>
      </c>
      <c r="O493" s="17">
        <v>0</v>
      </c>
    </row>
    <row r="494" spans="1:15" x14ac:dyDescent="0.25">
      <c r="A494" t="s">
        <v>708</v>
      </c>
      <c r="B494">
        <v>1</v>
      </c>
      <c r="C494" t="s">
        <v>13</v>
      </c>
      <c r="D494" s="13">
        <f>IF(B494="N/A", 0, INDEX('Probability Tables'!$J$10:$J$12, MATCH(B494, 'Probability Tables'!$A$10:$A$12, 0)))</f>
        <v>-1.9190988916046565</v>
      </c>
      <c r="E494" s="13">
        <f>IF(C494="N/A", 0, INDEX('Probability Tables'!$J$18:$J$19, MATCH(C494, 'Probability Tables'!$A$18:$A$19, 0)))</f>
        <v>-0.16113204070663512</v>
      </c>
      <c r="F494" s="13">
        <f>'Probability Tables'!$E$3</f>
        <v>-0.48424598596127871</v>
      </c>
      <c r="G494" s="16">
        <f>SUM(D494:F494)</f>
        <v>-2.5644769182725704</v>
      </c>
      <c r="H494" s="14">
        <f>IF(B494="N/A", 0, INDEX('Probability Tables'!$K$10:$K$12, MATCH(B494, 'Probability Tables'!$A$10:$A$12, 0)))</f>
        <v>-0.92356349120323478</v>
      </c>
      <c r="I494" s="14">
        <f>IF(C494="N/A", 0, INDEX('Probability Tables'!$K$18:$K$19, MATCH(C494, 'Probability Tables'!$A$18:$A$19, 0)))</f>
        <v>-1.140161291580982</v>
      </c>
      <c r="J494" s="14">
        <f>'Probability Tables'!$E$4</f>
        <v>-0.95753369040820424</v>
      </c>
      <c r="K494" s="16">
        <f>SUM(H494:J494)</f>
        <v>-3.0212584731924208</v>
      </c>
      <c r="L494" s="15">
        <f>EXP(G494)/(EXP(G494)+EXP(K494))*100</f>
        <v>61.22503943554608</v>
      </c>
      <c r="M494" s="15">
        <f>EXP(K494)/(EXP(K494)+EXP(G494))*100</f>
        <v>38.77496056445392</v>
      </c>
      <c r="N494" s="17">
        <f t="shared" si="7"/>
        <v>0</v>
      </c>
      <c r="O494" s="17">
        <v>0</v>
      </c>
    </row>
    <row r="495" spans="1:15" x14ac:dyDescent="0.25">
      <c r="A495" t="s">
        <v>710</v>
      </c>
      <c r="B495">
        <v>1</v>
      </c>
      <c r="C495" t="s">
        <v>13</v>
      </c>
      <c r="D495" s="13">
        <f>IF(B495="N/A", 0, INDEX('Probability Tables'!$J$10:$J$12, MATCH(B495, 'Probability Tables'!$A$10:$A$12, 0)))</f>
        <v>-1.9190988916046565</v>
      </c>
      <c r="E495" s="13">
        <f>IF(C495="N/A", 0, INDEX('Probability Tables'!$J$18:$J$19, MATCH(C495, 'Probability Tables'!$A$18:$A$19, 0)))</f>
        <v>-0.16113204070663512</v>
      </c>
      <c r="F495" s="13">
        <f>'Probability Tables'!$E$3</f>
        <v>-0.48424598596127871</v>
      </c>
      <c r="G495" s="16">
        <f>SUM(D495:F495)</f>
        <v>-2.5644769182725704</v>
      </c>
      <c r="H495" s="14">
        <f>IF(B495="N/A", 0, INDEX('Probability Tables'!$K$10:$K$12, MATCH(B495, 'Probability Tables'!$A$10:$A$12, 0)))</f>
        <v>-0.92356349120323478</v>
      </c>
      <c r="I495" s="14">
        <f>IF(C495="N/A", 0, INDEX('Probability Tables'!$K$18:$K$19, MATCH(C495, 'Probability Tables'!$A$18:$A$19, 0)))</f>
        <v>-1.140161291580982</v>
      </c>
      <c r="J495" s="14">
        <f>'Probability Tables'!$E$4</f>
        <v>-0.95753369040820424</v>
      </c>
      <c r="K495" s="16">
        <f>SUM(H495:J495)</f>
        <v>-3.0212584731924208</v>
      </c>
      <c r="L495" s="15">
        <f>EXP(G495)/(EXP(G495)+EXP(K495))*100</f>
        <v>61.22503943554608</v>
      </c>
      <c r="M495" s="15">
        <f>EXP(K495)/(EXP(K495)+EXP(G495))*100</f>
        <v>38.77496056445392</v>
      </c>
      <c r="N495" s="17">
        <f t="shared" si="7"/>
        <v>0</v>
      </c>
      <c r="O495" s="17">
        <v>0</v>
      </c>
    </row>
    <row r="496" spans="1:15" x14ac:dyDescent="0.25">
      <c r="A496" t="s">
        <v>712</v>
      </c>
      <c r="B496">
        <v>3</v>
      </c>
      <c r="C496" t="s">
        <v>13</v>
      </c>
      <c r="D496" s="13">
        <f>IF(B496="N/A", 0, INDEX('Probability Tables'!$J$10:$J$12, MATCH(B496, 'Probability Tables'!$A$10:$A$12, 0)))</f>
        <v>-0.39196962663327978</v>
      </c>
      <c r="E496" s="13">
        <f>IF(C496="N/A", 0, INDEX('Probability Tables'!$J$18:$J$19, MATCH(C496, 'Probability Tables'!$A$18:$A$19, 0)))</f>
        <v>-0.16113204070663512</v>
      </c>
      <c r="F496" s="13">
        <f>'Probability Tables'!$E$3</f>
        <v>-0.48424598596127871</v>
      </c>
      <c r="G496" s="16">
        <f>SUM(D496:F496)</f>
        <v>-1.0373476533011936</v>
      </c>
      <c r="H496" s="14">
        <f>IF(B496="N/A", 0, INDEX('Probability Tables'!$K$10:$K$12, MATCH(B496, 'Probability Tables'!$A$10:$A$12, 0)))</f>
        <v>-1.0560526742493137</v>
      </c>
      <c r="I496" s="14">
        <f>IF(C496="N/A", 0, INDEX('Probability Tables'!$K$18:$K$19, MATCH(C496, 'Probability Tables'!$A$18:$A$19, 0)))</f>
        <v>-1.140161291580982</v>
      </c>
      <c r="J496" s="14">
        <f>'Probability Tables'!$E$4</f>
        <v>-0.95753369040820424</v>
      </c>
      <c r="K496" s="16">
        <f>SUM(H496:J496)</f>
        <v>-3.1537476562385001</v>
      </c>
      <c r="L496" s="15">
        <f>EXP(G496)/(EXP(G496)+EXP(K496))*100</f>
        <v>89.248698327567837</v>
      </c>
      <c r="M496" s="15">
        <f>EXP(K496)/(EXP(K496)+EXP(G496))*100</f>
        <v>10.75130167243216</v>
      </c>
      <c r="N496" s="17">
        <f t="shared" si="7"/>
        <v>0</v>
      </c>
      <c r="O496" s="17">
        <v>0</v>
      </c>
    </row>
    <row r="497" spans="1:15" x14ac:dyDescent="0.25">
      <c r="A497" t="s">
        <v>714</v>
      </c>
      <c r="B497">
        <v>3</v>
      </c>
      <c r="C497" t="s">
        <v>13</v>
      </c>
      <c r="D497" s="13">
        <f>IF(B497="N/A", 0, INDEX('Probability Tables'!$J$10:$J$12, MATCH(B497, 'Probability Tables'!$A$10:$A$12, 0)))</f>
        <v>-0.39196962663327978</v>
      </c>
      <c r="E497" s="13">
        <f>IF(C497="N/A", 0, INDEX('Probability Tables'!$J$18:$J$19, MATCH(C497, 'Probability Tables'!$A$18:$A$19, 0)))</f>
        <v>-0.16113204070663512</v>
      </c>
      <c r="F497" s="13">
        <f>'Probability Tables'!$E$3</f>
        <v>-0.48424598596127871</v>
      </c>
      <c r="G497" s="16">
        <f>SUM(D497:F497)</f>
        <v>-1.0373476533011936</v>
      </c>
      <c r="H497" s="14">
        <f>IF(B497="N/A", 0, INDEX('Probability Tables'!$K$10:$K$12, MATCH(B497, 'Probability Tables'!$A$10:$A$12, 0)))</f>
        <v>-1.0560526742493137</v>
      </c>
      <c r="I497" s="14">
        <f>IF(C497="N/A", 0, INDEX('Probability Tables'!$K$18:$K$19, MATCH(C497, 'Probability Tables'!$A$18:$A$19, 0)))</f>
        <v>-1.140161291580982</v>
      </c>
      <c r="J497" s="14">
        <f>'Probability Tables'!$E$4</f>
        <v>-0.95753369040820424</v>
      </c>
      <c r="K497" s="16">
        <f>SUM(H497:J497)</f>
        <v>-3.1537476562385001</v>
      </c>
      <c r="L497" s="15">
        <f>EXP(G497)/(EXP(G497)+EXP(K497))*100</f>
        <v>89.248698327567837</v>
      </c>
      <c r="M497" s="15">
        <f>EXP(K497)/(EXP(K497)+EXP(G497))*100</f>
        <v>10.75130167243216</v>
      </c>
      <c r="N497" s="17">
        <f t="shared" si="7"/>
        <v>0</v>
      </c>
      <c r="O497" s="17">
        <v>0</v>
      </c>
    </row>
    <row r="498" spans="1:15" x14ac:dyDescent="0.25">
      <c r="A498" t="s">
        <v>715</v>
      </c>
      <c r="B498">
        <v>1</v>
      </c>
      <c r="C498" t="s">
        <v>17</v>
      </c>
      <c r="D498" s="13">
        <f>IF(B498="N/A", 0, INDEX('Probability Tables'!$J$10:$J$12, MATCH(B498, 'Probability Tables'!$A$10:$A$12, 0)))</f>
        <v>-1.9190988916046565</v>
      </c>
      <c r="E498" s="13">
        <f>IF(C498="N/A", 0, INDEX('Probability Tables'!$J$18:$J$19, MATCH(C498, 'Probability Tables'!$A$18:$A$19, 0)))</f>
        <v>-1.9050155618886613</v>
      </c>
      <c r="F498" s="13">
        <f>'Probability Tables'!$E$3</f>
        <v>-0.48424598596127871</v>
      </c>
      <c r="G498" s="16">
        <f>SUM(D498:F498)</f>
        <v>-4.3083604394545967</v>
      </c>
      <c r="H498" s="14">
        <f>IF(B498="N/A", 0, INDEX('Probability Tables'!$K$10:$K$12, MATCH(B498, 'Probability Tables'!$A$10:$A$12, 0)))</f>
        <v>-0.92356349120323478</v>
      </c>
      <c r="I498" s="14">
        <f>IF(C498="N/A", 0, INDEX('Probability Tables'!$K$18:$K$19, MATCH(C498, 'Probability Tables'!$A$18:$A$19, 0)))</f>
        <v>-0.38532054201569693</v>
      </c>
      <c r="J498" s="14">
        <f>'Probability Tables'!$E$4</f>
        <v>-0.95753369040820424</v>
      </c>
      <c r="K498" s="16">
        <f>SUM(H498:J498)</f>
        <v>-2.2664177236271361</v>
      </c>
      <c r="L498" s="15">
        <f>EXP(G498)/(EXP(G498)+EXP(K498))*100</f>
        <v>11.486906021130352</v>
      </c>
      <c r="M498" s="15">
        <f>EXP(K498)/(EXP(K498)+EXP(G498))*100</f>
        <v>88.513093978869648</v>
      </c>
      <c r="N498" s="17">
        <f t="shared" si="7"/>
        <v>1</v>
      </c>
      <c r="O498" s="17">
        <v>1</v>
      </c>
    </row>
    <row r="499" spans="1:15" x14ac:dyDescent="0.25">
      <c r="A499" t="s">
        <v>717</v>
      </c>
      <c r="B499">
        <v>3</v>
      </c>
      <c r="C499" t="s">
        <v>13</v>
      </c>
      <c r="D499" s="13">
        <f>IF(B499="N/A", 0, INDEX('Probability Tables'!$J$10:$J$12, MATCH(B499, 'Probability Tables'!$A$10:$A$12, 0)))</f>
        <v>-0.39196962663327978</v>
      </c>
      <c r="E499" s="13">
        <f>IF(C499="N/A", 0, INDEX('Probability Tables'!$J$18:$J$19, MATCH(C499, 'Probability Tables'!$A$18:$A$19, 0)))</f>
        <v>-0.16113204070663512</v>
      </c>
      <c r="F499" s="13">
        <f>'Probability Tables'!$E$3</f>
        <v>-0.48424598596127871</v>
      </c>
      <c r="G499" s="16">
        <f>SUM(D499:F499)</f>
        <v>-1.0373476533011936</v>
      </c>
      <c r="H499" s="14">
        <f>IF(B499="N/A", 0, INDEX('Probability Tables'!$K$10:$K$12, MATCH(B499, 'Probability Tables'!$A$10:$A$12, 0)))</f>
        <v>-1.0560526742493137</v>
      </c>
      <c r="I499" s="14">
        <f>IF(C499="N/A", 0, INDEX('Probability Tables'!$K$18:$K$19, MATCH(C499, 'Probability Tables'!$A$18:$A$19, 0)))</f>
        <v>-1.140161291580982</v>
      </c>
      <c r="J499" s="14">
        <f>'Probability Tables'!$E$4</f>
        <v>-0.95753369040820424</v>
      </c>
      <c r="K499" s="16">
        <f>SUM(H499:J499)</f>
        <v>-3.1537476562385001</v>
      </c>
      <c r="L499" s="15">
        <f>EXP(G499)/(EXP(G499)+EXP(K499))*100</f>
        <v>89.248698327567837</v>
      </c>
      <c r="M499" s="15">
        <f>EXP(K499)/(EXP(K499)+EXP(G499))*100</f>
        <v>10.75130167243216</v>
      </c>
      <c r="N499" s="17">
        <f t="shared" si="7"/>
        <v>0</v>
      </c>
      <c r="O499" s="17">
        <v>0</v>
      </c>
    </row>
    <row r="500" spans="1:15" x14ac:dyDescent="0.25">
      <c r="A500" t="s">
        <v>719</v>
      </c>
      <c r="B500">
        <v>1</v>
      </c>
      <c r="C500" t="s">
        <v>17</v>
      </c>
      <c r="D500" s="13">
        <f>IF(B500="N/A", 0, INDEX('Probability Tables'!$J$10:$J$12, MATCH(B500, 'Probability Tables'!$A$10:$A$12, 0)))</f>
        <v>-1.9190988916046565</v>
      </c>
      <c r="E500" s="13">
        <f>IF(C500="N/A", 0, INDEX('Probability Tables'!$J$18:$J$19, MATCH(C500, 'Probability Tables'!$A$18:$A$19, 0)))</f>
        <v>-1.9050155618886613</v>
      </c>
      <c r="F500" s="13">
        <f>'Probability Tables'!$E$3</f>
        <v>-0.48424598596127871</v>
      </c>
      <c r="G500" s="16">
        <f>SUM(D500:F500)</f>
        <v>-4.3083604394545967</v>
      </c>
      <c r="H500" s="14">
        <f>IF(B500="N/A", 0, INDEX('Probability Tables'!$K$10:$K$12, MATCH(B500, 'Probability Tables'!$A$10:$A$12, 0)))</f>
        <v>-0.92356349120323478</v>
      </c>
      <c r="I500" s="14">
        <f>IF(C500="N/A", 0, INDEX('Probability Tables'!$K$18:$K$19, MATCH(C500, 'Probability Tables'!$A$18:$A$19, 0)))</f>
        <v>-0.38532054201569693</v>
      </c>
      <c r="J500" s="14">
        <f>'Probability Tables'!$E$4</f>
        <v>-0.95753369040820424</v>
      </c>
      <c r="K500" s="16">
        <f>SUM(H500:J500)</f>
        <v>-2.2664177236271361</v>
      </c>
      <c r="L500" s="15">
        <f>EXP(G500)/(EXP(G500)+EXP(K500))*100</f>
        <v>11.486906021130352</v>
      </c>
      <c r="M500" s="15">
        <f>EXP(K500)/(EXP(K500)+EXP(G500))*100</f>
        <v>88.513093978869648</v>
      </c>
      <c r="N500" s="17">
        <f t="shared" si="7"/>
        <v>1</v>
      </c>
      <c r="O500" s="17">
        <v>0</v>
      </c>
    </row>
    <row r="501" spans="1:15" x14ac:dyDescent="0.25">
      <c r="A501" t="s">
        <v>720</v>
      </c>
      <c r="B501">
        <v>3</v>
      </c>
      <c r="C501" t="s">
        <v>13</v>
      </c>
      <c r="D501" s="13">
        <f>IF(B501="N/A", 0, INDEX('Probability Tables'!$J$10:$J$12, MATCH(B501, 'Probability Tables'!$A$10:$A$12, 0)))</f>
        <v>-0.39196962663327978</v>
      </c>
      <c r="E501" s="13">
        <f>IF(C501="N/A", 0, INDEX('Probability Tables'!$J$18:$J$19, MATCH(C501, 'Probability Tables'!$A$18:$A$19, 0)))</f>
        <v>-0.16113204070663512</v>
      </c>
      <c r="F501" s="13">
        <f>'Probability Tables'!$E$3</f>
        <v>-0.48424598596127871</v>
      </c>
      <c r="G501" s="16">
        <f>SUM(D501:F501)</f>
        <v>-1.0373476533011936</v>
      </c>
      <c r="H501" s="14">
        <f>IF(B501="N/A", 0, INDEX('Probability Tables'!$K$10:$K$12, MATCH(B501, 'Probability Tables'!$A$10:$A$12, 0)))</f>
        <v>-1.0560526742493137</v>
      </c>
      <c r="I501" s="14">
        <f>IF(C501="N/A", 0, INDEX('Probability Tables'!$K$18:$K$19, MATCH(C501, 'Probability Tables'!$A$18:$A$19, 0)))</f>
        <v>-1.140161291580982</v>
      </c>
      <c r="J501" s="14">
        <f>'Probability Tables'!$E$4</f>
        <v>-0.95753369040820424</v>
      </c>
      <c r="K501" s="16">
        <f>SUM(H501:J501)</f>
        <v>-3.1537476562385001</v>
      </c>
      <c r="L501" s="15">
        <f>EXP(G501)/(EXP(G501)+EXP(K501))*100</f>
        <v>89.248698327567837</v>
      </c>
      <c r="M501" s="15">
        <f>EXP(K501)/(EXP(K501)+EXP(G501))*100</f>
        <v>10.75130167243216</v>
      </c>
      <c r="N501" s="17">
        <f t="shared" si="7"/>
        <v>0</v>
      </c>
      <c r="O501" s="17">
        <v>0</v>
      </c>
    </row>
    <row r="502" spans="1:15" x14ac:dyDescent="0.25">
      <c r="A502" t="s">
        <v>721</v>
      </c>
      <c r="B502">
        <v>3</v>
      </c>
      <c r="C502" t="s">
        <v>13</v>
      </c>
      <c r="D502" s="13">
        <f>IF(B502="N/A", 0, INDEX('Probability Tables'!$J$10:$J$12, MATCH(B502, 'Probability Tables'!$A$10:$A$12, 0)))</f>
        <v>-0.39196962663327978</v>
      </c>
      <c r="E502" s="13">
        <f>IF(C502="N/A", 0, INDEX('Probability Tables'!$J$18:$J$19, MATCH(C502, 'Probability Tables'!$A$18:$A$19, 0)))</f>
        <v>-0.16113204070663512</v>
      </c>
      <c r="F502" s="13">
        <f>'Probability Tables'!$E$3</f>
        <v>-0.48424598596127871</v>
      </c>
      <c r="G502" s="16">
        <f>SUM(D502:F502)</f>
        <v>-1.0373476533011936</v>
      </c>
      <c r="H502" s="14">
        <f>IF(B502="N/A", 0, INDEX('Probability Tables'!$K$10:$K$12, MATCH(B502, 'Probability Tables'!$A$10:$A$12, 0)))</f>
        <v>-1.0560526742493137</v>
      </c>
      <c r="I502" s="14">
        <f>IF(C502="N/A", 0, INDEX('Probability Tables'!$K$18:$K$19, MATCH(C502, 'Probability Tables'!$A$18:$A$19, 0)))</f>
        <v>-1.140161291580982</v>
      </c>
      <c r="J502" s="14">
        <f>'Probability Tables'!$E$4</f>
        <v>-0.95753369040820424</v>
      </c>
      <c r="K502" s="16">
        <f>SUM(H502:J502)</f>
        <v>-3.1537476562385001</v>
      </c>
      <c r="L502" s="15">
        <f>EXP(G502)/(EXP(G502)+EXP(K502))*100</f>
        <v>89.248698327567837</v>
      </c>
      <c r="M502" s="15">
        <f>EXP(K502)/(EXP(K502)+EXP(G502))*100</f>
        <v>10.75130167243216</v>
      </c>
      <c r="N502" s="17">
        <f t="shared" si="7"/>
        <v>0</v>
      </c>
      <c r="O502" s="17">
        <v>0</v>
      </c>
    </row>
    <row r="503" spans="1:15" x14ac:dyDescent="0.25">
      <c r="A503" t="s">
        <v>722</v>
      </c>
      <c r="B503">
        <v>3</v>
      </c>
      <c r="C503" t="s">
        <v>17</v>
      </c>
      <c r="D503" s="13">
        <f>IF(B503="N/A", 0, INDEX('Probability Tables'!$J$10:$J$12, MATCH(B503, 'Probability Tables'!$A$10:$A$12, 0)))</f>
        <v>-0.39196962663327978</v>
      </c>
      <c r="E503" s="13">
        <f>IF(C503="N/A", 0, INDEX('Probability Tables'!$J$18:$J$19, MATCH(C503, 'Probability Tables'!$A$18:$A$19, 0)))</f>
        <v>-1.9050155618886613</v>
      </c>
      <c r="F503" s="13">
        <f>'Probability Tables'!$E$3</f>
        <v>-0.48424598596127871</v>
      </c>
      <c r="G503" s="16">
        <f>SUM(D503:F503)</f>
        <v>-2.7812311744832199</v>
      </c>
      <c r="H503" s="14">
        <f>IF(B503="N/A", 0, INDEX('Probability Tables'!$K$10:$K$12, MATCH(B503, 'Probability Tables'!$A$10:$A$12, 0)))</f>
        <v>-1.0560526742493137</v>
      </c>
      <c r="I503" s="14">
        <f>IF(C503="N/A", 0, INDEX('Probability Tables'!$K$18:$K$19, MATCH(C503, 'Probability Tables'!$A$18:$A$19, 0)))</f>
        <v>-0.38532054201569693</v>
      </c>
      <c r="J503" s="14">
        <f>'Probability Tables'!$E$4</f>
        <v>-0.95753369040820424</v>
      </c>
      <c r="K503" s="16">
        <f>SUM(H503:J503)</f>
        <v>-2.3989069066732149</v>
      </c>
      <c r="L503" s="15">
        <f>EXP(G503)/(EXP(G503)+EXP(K503))*100</f>
        <v>40.556643446944641</v>
      </c>
      <c r="M503" s="15">
        <f>EXP(K503)/(EXP(K503)+EXP(G503))*100</f>
        <v>59.443356553055359</v>
      </c>
      <c r="N503" s="17">
        <f t="shared" si="7"/>
        <v>1</v>
      </c>
      <c r="O503" s="17">
        <v>0</v>
      </c>
    </row>
    <row r="504" spans="1:15" x14ac:dyDescent="0.25">
      <c r="A504" t="s">
        <v>723</v>
      </c>
      <c r="B504">
        <v>3</v>
      </c>
      <c r="C504" t="s">
        <v>17</v>
      </c>
      <c r="D504" s="13">
        <f>IF(B504="N/A", 0, INDEX('Probability Tables'!$J$10:$J$12, MATCH(B504, 'Probability Tables'!$A$10:$A$12, 0)))</f>
        <v>-0.39196962663327978</v>
      </c>
      <c r="E504" s="13">
        <f>IF(C504="N/A", 0, INDEX('Probability Tables'!$J$18:$J$19, MATCH(C504, 'Probability Tables'!$A$18:$A$19, 0)))</f>
        <v>-1.9050155618886613</v>
      </c>
      <c r="F504" s="13">
        <f>'Probability Tables'!$E$3</f>
        <v>-0.48424598596127871</v>
      </c>
      <c r="G504" s="16">
        <f>SUM(D504:F504)</f>
        <v>-2.7812311744832199</v>
      </c>
      <c r="H504" s="14">
        <f>IF(B504="N/A", 0, INDEX('Probability Tables'!$K$10:$K$12, MATCH(B504, 'Probability Tables'!$A$10:$A$12, 0)))</f>
        <v>-1.0560526742493137</v>
      </c>
      <c r="I504" s="14">
        <f>IF(C504="N/A", 0, INDEX('Probability Tables'!$K$18:$K$19, MATCH(C504, 'Probability Tables'!$A$18:$A$19, 0)))</f>
        <v>-0.38532054201569693</v>
      </c>
      <c r="J504" s="14">
        <f>'Probability Tables'!$E$4</f>
        <v>-0.95753369040820424</v>
      </c>
      <c r="K504" s="16">
        <f>SUM(H504:J504)</f>
        <v>-2.3989069066732149</v>
      </c>
      <c r="L504" s="15">
        <f>EXP(G504)/(EXP(G504)+EXP(K504))*100</f>
        <v>40.556643446944641</v>
      </c>
      <c r="M504" s="15">
        <f>EXP(K504)/(EXP(K504)+EXP(G504))*100</f>
        <v>59.443356553055359</v>
      </c>
      <c r="N504" s="17">
        <f t="shared" si="7"/>
        <v>1</v>
      </c>
      <c r="O504" s="17">
        <v>0</v>
      </c>
    </row>
    <row r="505" spans="1:15" x14ac:dyDescent="0.25">
      <c r="A505" t="s">
        <v>724</v>
      </c>
      <c r="B505">
        <v>3</v>
      </c>
      <c r="C505" t="s">
        <v>17</v>
      </c>
      <c r="D505" s="13">
        <f>IF(B505="N/A", 0, INDEX('Probability Tables'!$J$10:$J$12, MATCH(B505, 'Probability Tables'!$A$10:$A$12, 0)))</f>
        <v>-0.39196962663327978</v>
      </c>
      <c r="E505" s="13">
        <f>IF(C505="N/A", 0, INDEX('Probability Tables'!$J$18:$J$19, MATCH(C505, 'Probability Tables'!$A$18:$A$19, 0)))</f>
        <v>-1.9050155618886613</v>
      </c>
      <c r="F505" s="13">
        <f>'Probability Tables'!$E$3</f>
        <v>-0.48424598596127871</v>
      </c>
      <c r="G505" s="16">
        <f>SUM(D505:F505)</f>
        <v>-2.7812311744832199</v>
      </c>
      <c r="H505" s="14">
        <f>IF(B505="N/A", 0, INDEX('Probability Tables'!$K$10:$K$12, MATCH(B505, 'Probability Tables'!$A$10:$A$12, 0)))</f>
        <v>-1.0560526742493137</v>
      </c>
      <c r="I505" s="14">
        <f>IF(C505="N/A", 0, INDEX('Probability Tables'!$K$18:$K$19, MATCH(C505, 'Probability Tables'!$A$18:$A$19, 0)))</f>
        <v>-0.38532054201569693</v>
      </c>
      <c r="J505" s="14">
        <f>'Probability Tables'!$E$4</f>
        <v>-0.95753369040820424</v>
      </c>
      <c r="K505" s="16">
        <f>SUM(H505:J505)</f>
        <v>-2.3989069066732149</v>
      </c>
      <c r="L505" s="15">
        <f>EXP(G505)/(EXP(G505)+EXP(K505))*100</f>
        <v>40.556643446944641</v>
      </c>
      <c r="M505" s="15">
        <f>EXP(K505)/(EXP(K505)+EXP(G505))*100</f>
        <v>59.443356553055359</v>
      </c>
      <c r="N505" s="17">
        <f t="shared" si="7"/>
        <v>1</v>
      </c>
      <c r="O505" s="17">
        <v>0</v>
      </c>
    </row>
    <row r="506" spans="1:15" x14ac:dyDescent="0.25">
      <c r="A506" t="s">
        <v>725</v>
      </c>
      <c r="B506">
        <v>1</v>
      </c>
      <c r="C506" t="s">
        <v>17</v>
      </c>
      <c r="D506" s="13">
        <f>IF(B506="N/A", 0, INDEX('Probability Tables'!$J$10:$J$12, MATCH(B506, 'Probability Tables'!$A$10:$A$12, 0)))</f>
        <v>-1.9190988916046565</v>
      </c>
      <c r="E506" s="13">
        <f>IF(C506="N/A", 0, INDEX('Probability Tables'!$J$18:$J$19, MATCH(C506, 'Probability Tables'!$A$18:$A$19, 0)))</f>
        <v>-1.9050155618886613</v>
      </c>
      <c r="F506" s="13">
        <f>'Probability Tables'!$E$3</f>
        <v>-0.48424598596127871</v>
      </c>
      <c r="G506" s="16">
        <f>SUM(D506:F506)</f>
        <v>-4.3083604394545967</v>
      </c>
      <c r="H506" s="14">
        <f>IF(B506="N/A", 0, INDEX('Probability Tables'!$K$10:$K$12, MATCH(B506, 'Probability Tables'!$A$10:$A$12, 0)))</f>
        <v>-0.92356349120323478</v>
      </c>
      <c r="I506" s="14">
        <f>IF(C506="N/A", 0, INDEX('Probability Tables'!$K$18:$K$19, MATCH(C506, 'Probability Tables'!$A$18:$A$19, 0)))</f>
        <v>-0.38532054201569693</v>
      </c>
      <c r="J506" s="14">
        <f>'Probability Tables'!$E$4</f>
        <v>-0.95753369040820424</v>
      </c>
      <c r="K506" s="16">
        <f>SUM(H506:J506)</f>
        <v>-2.2664177236271361</v>
      </c>
      <c r="L506" s="15">
        <f>EXP(G506)/(EXP(G506)+EXP(K506))*100</f>
        <v>11.486906021130352</v>
      </c>
      <c r="M506" s="15">
        <f>EXP(K506)/(EXP(K506)+EXP(G506))*100</f>
        <v>88.513093978869648</v>
      </c>
      <c r="N506" s="17">
        <f t="shared" si="7"/>
        <v>1</v>
      </c>
      <c r="O506" s="17">
        <v>1</v>
      </c>
    </row>
    <row r="507" spans="1:15" x14ac:dyDescent="0.25">
      <c r="A507" t="s">
        <v>727</v>
      </c>
      <c r="B507">
        <v>1</v>
      </c>
      <c r="C507" t="s">
        <v>13</v>
      </c>
      <c r="D507" s="13">
        <f>IF(B507="N/A", 0, INDEX('Probability Tables'!$J$10:$J$12, MATCH(B507, 'Probability Tables'!$A$10:$A$12, 0)))</f>
        <v>-1.9190988916046565</v>
      </c>
      <c r="E507" s="13">
        <f>IF(C507="N/A", 0, INDEX('Probability Tables'!$J$18:$J$19, MATCH(C507, 'Probability Tables'!$A$18:$A$19, 0)))</f>
        <v>-0.16113204070663512</v>
      </c>
      <c r="F507" s="13">
        <f>'Probability Tables'!$E$3</f>
        <v>-0.48424598596127871</v>
      </c>
      <c r="G507" s="16">
        <f>SUM(D507:F507)</f>
        <v>-2.5644769182725704</v>
      </c>
      <c r="H507" s="14">
        <f>IF(B507="N/A", 0, INDEX('Probability Tables'!$K$10:$K$12, MATCH(B507, 'Probability Tables'!$A$10:$A$12, 0)))</f>
        <v>-0.92356349120323478</v>
      </c>
      <c r="I507" s="14">
        <f>IF(C507="N/A", 0, INDEX('Probability Tables'!$K$18:$K$19, MATCH(C507, 'Probability Tables'!$A$18:$A$19, 0)))</f>
        <v>-1.140161291580982</v>
      </c>
      <c r="J507" s="14">
        <f>'Probability Tables'!$E$4</f>
        <v>-0.95753369040820424</v>
      </c>
      <c r="K507" s="16">
        <f>SUM(H507:J507)</f>
        <v>-3.0212584731924208</v>
      </c>
      <c r="L507" s="15">
        <f>EXP(G507)/(EXP(G507)+EXP(K507))*100</f>
        <v>61.22503943554608</v>
      </c>
      <c r="M507" s="15">
        <f>EXP(K507)/(EXP(K507)+EXP(G507))*100</f>
        <v>38.77496056445392</v>
      </c>
      <c r="N507" s="17">
        <f t="shared" si="7"/>
        <v>0</v>
      </c>
      <c r="O507" s="17">
        <v>0</v>
      </c>
    </row>
    <row r="508" spans="1:15" x14ac:dyDescent="0.25">
      <c r="A508" t="s">
        <v>728</v>
      </c>
      <c r="B508">
        <v>2</v>
      </c>
      <c r="C508" t="s">
        <v>17</v>
      </c>
      <c r="D508" s="13">
        <f>IF(B508="N/A", 0, INDEX('Probability Tables'!$J$10:$J$12, MATCH(B508, 'Probability Tables'!$A$10:$A$12, 0)))</f>
        <v>-1.7285805676065233</v>
      </c>
      <c r="E508" s="13">
        <f>IF(C508="N/A", 0, INDEX('Probability Tables'!$J$18:$J$19, MATCH(C508, 'Probability Tables'!$A$18:$A$19, 0)))</f>
        <v>-1.9050155618886613</v>
      </c>
      <c r="F508" s="13">
        <f>'Probability Tables'!$E$3</f>
        <v>-0.48424598596127871</v>
      </c>
      <c r="G508" s="16">
        <f>SUM(D508:F508)</f>
        <v>-4.1178421154564635</v>
      </c>
      <c r="H508" s="14">
        <f>IF(B508="N/A", 0, INDEX('Probability Tables'!$K$10:$K$12, MATCH(B508, 'Probability Tables'!$A$10:$A$12, 0)))</f>
        <v>-1.3662076025531533</v>
      </c>
      <c r="I508" s="14">
        <f>IF(C508="N/A", 0, INDEX('Probability Tables'!$K$18:$K$19, MATCH(C508, 'Probability Tables'!$A$18:$A$19, 0)))</f>
        <v>-0.38532054201569693</v>
      </c>
      <c r="J508" s="14">
        <f>'Probability Tables'!$E$4</f>
        <v>-0.95753369040820424</v>
      </c>
      <c r="K508" s="16">
        <f>SUM(H508:J508)</f>
        <v>-2.7090618349770543</v>
      </c>
      <c r="L508" s="15">
        <f>EXP(G508)/(EXP(G508)+EXP(K508))*100</f>
        <v>19.642650943541177</v>
      </c>
      <c r="M508" s="15">
        <f>EXP(K508)/(EXP(K508)+EXP(G508))*100</f>
        <v>80.357349056458816</v>
      </c>
      <c r="N508" s="17">
        <f t="shared" si="7"/>
        <v>1</v>
      </c>
      <c r="O508" s="17">
        <v>1</v>
      </c>
    </row>
    <row r="509" spans="1:15" x14ac:dyDescent="0.25">
      <c r="A509" t="s">
        <v>729</v>
      </c>
      <c r="B509">
        <v>1</v>
      </c>
      <c r="C509" t="s">
        <v>13</v>
      </c>
      <c r="D509" s="13">
        <f>IF(B509="N/A", 0, INDEX('Probability Tables'!$J$10:$J$12, MATCH(B509, 'Probability Tables'!$A$10:$A$12, 0)))</f>
        <v>-1.9190988916046565</v>
      </c>
      <c r="E509" s="13">
        <f>IF(C509="N/A", 0, INDEX('Probability Tables'!$J$18:$J$19, MATCH(C509, 'Probability Tables'!$A$18:$A$19, 0)))</f>
        <v>-0.16113204070663512</v>
      </c>
      <c r="F509" s="13">
        <f>'Probability Tables'!$E$3</f>
        <v>-0.48424598596127871</v>
      </c>
      <c r="G509" s="16">
        <f>SUM(D509:F509)</f>
        <v>-2.5644769182725704</v>
      </c>
      <c r="H509" s="14">
        <f>IF(B509="N/A", 0, INDEX('Probability Tables'!$K$10:$K$12, MATCH(B509, 'Probability Tables'!$A$10:$A$12, 0)))</f>
        <v>-0.92356349120323478</v>
      </c>
      <c r="I509" s="14">
        <f>IF(C509="N/A", 0, INDEX('Probability Tables'!$K$18:$K$19, MATCH(C509, 'Probability Tables'!$A$18:$A$19, 0)))</f>
        <v>-1.140161291580982</v>
      </c>
      <c r="J509" s="14">
        <f>'Probability Tables'!$E$4</f>
        <v>-0.95753369040820424</v>
      </c>
      <c r="K509" s="16">
        <f>SUM(H509:J509)</f>
        <v>-3.0212584731924208</v>
      </c>
      <c r="L509" s="15">
        <f>EXP(G509)/(EXP(G509)+EXP(K509))*100</f>
        <v>61.22503943554608</v>
      </c>
      <c r="M509" s="15">
        <f>EXP(K509)/(EXP(K509)+EXP(G509))*100</f>
        <v>38.77496056445392</v>
      </c>
      <c r="N509" s="17">
        <f t="shared" si="7"/>
        <v>0</v>
      </c>
      <c r="O509" s="17">
        <v>1</v>
      </c>
    </row>
    <row r="510" spans="1:15" x14ac:dyDescent="0.25">
      <c r="A510" t="s">
        <v>730</v>
      </c>
      <c r="B510">
        <v>3</v>
      </c>
      <c r="C510" t="s">
        <v>13</v>
      </c>
      <c r="D510" s="13">
        <f>IF(B510="N/A", 0, INDEX('Probability Tables'!$J$10:$J$12, MATCH(B510, 'Probability Tables'!$A$10:$A$12, 0)))</f>
        <v>-0.39196962663327978</v>
      </c>
      <c r="E510" s="13">
        <f>IF(C510="N/A", 0, INDEX('Probability Tables'!$J$18:$J$19, MATCH(C510, 'Probability Tables'!$A$18:$A$19, 0)))</f>
        <v>-0.16113204070663512</v>
      </c>
      <c r="F510" s="13">
        <f>'Probability Tables'!$E$3</f>
        <v>-0.48424598596127871</v>
      </c>
      <c r="G510" s="16">
        <f>SUM(D510:F510)</f>
        <v>-1.0373476533011936</v>
      </c>
      <c r="H510" s="14">
        <f>IF(B510="N/A", 0, INDEX('Probability Tables'!$K$10:$K$12, MATCH(B510, 'Probability Tables'!$A$10:$A$12, 0)))</f>
        <v>-1.0560526742493137</v>
      </c>
      <c r="I510" s="14">
        <f>IF(C510="N/A", 0, INDEX('Probability Tables'!$K$18:$K$19, MATCH(C510, 'Probability Tables'!$A$18:$A$19, 0)))</f>
        <v>-1.140161291580982</v>
      </c>
      <c r="J510" s="14">
        <f>'Probability Tables'!$E$4</f>
        <v>-0.95753369040820424</v>
      </c>
      <c r="K510" s="16">
        <f>SUM(H510:J510)</f>
        <v>-3.1537476562385001</v>
      </c>
      <c r="L510" s="15">
        <f>EXP(G510)/(EXP(G510)+EXP(K510))*100</f>
        <v>89.248698327567837</v>
      </c>
      <c r="M510" s="15">
        <f>EXP(K510)/(EXP(K510)+EXP(G510))*100</f>
        <v>10.75130167243216</v>
      </c>
      <c r="N510" s="17">
        <f t="shared" si="7"/>
        <v>0</v>
      </c>
      <c r="O510" s="17">
        <v>0</v>
      </c>
    </row>
    <row r="511" spans="1:15" x14ac:dyDescent="0.25">
      <c r="A511" t="s">
        <v>732</v>
      </c>
      <c r="B511">
        <v>3</v>
      </c>
      <c r="C511" t="s">
        <v>13</v>
      </c>
      <c r="D511" s="13">
        <f>IF(B511="N/A", 0, INDEX('Probability Tables'!$J$10:$J$12, MATCH(B511, 'Probability Tables'!$A$10:$A$12, 0)))</f>
        <v>-0.39196962663327978</v>
      </c>
      <c r="E511" s="13">
        <f>IF(C511="N/A", 0, INDEX('Probability Tables'!$J$18:$J$19, MATCH(C511, 'Probability Tables'!$A$18:$A$19, 0)))</f>
        <v>-0.16113204070663512</v>
      </c>
      <c r="F511" s="13">
        <f>'Probability Tables'!$E$3</f>
        <v>-0.48424598596127871</v>
      </c>
      <c r="G511" s="16">
        <f>SUM(D511:F511)</f>
        <v>-1.0373476533011936</v>
      </c>
      <c r="H511" s="14">
        <f>IF(B511="N/A", 0, INDEX('Probability Tables'!$K$10:$K$12, MATCH(B511, 'Probability Tables'!$A$10:$A$12, 0)))</f>
        <v>-1.0560526742493137</v>
      </c>
      <c r="I511" s="14">
        <f>IF(C511="N/A", 0, INDEX('Probability Tables'!$K$18:$K$19, MATCH(C511, 'Probability Tables'!$A$18:$A$19, 0)))</f>
        <v>-1.140161291580982</v>
      </c>
      <c r="J511" s="14">
        <f>'Probability Tables'!$E$4</f>
        <v>-0.95753369040820424</v>
      </c>
      <c r="K511" s="16">
        <f>SUM(H511:J511)</f>
        <v>-3.1537476562385001</v>
      </c>
      <c r="L511" s="15">
        <f>EXP(G511)/(EXP(G511)+EXP(K511))*100</f>
        <v>89.248698327567837</v>
      </c>
      <c r="M511" s="15">
        <f>EXP(K511)/(EXP(K511)+EXP(G511))*100</f>
        <v>10.75130167243216</v>
      </c>
      <c r="N511" s="17">
        <f t="shared" si="7"/>
        <v>0</v>
      </c>
      <c r="O511" s="17">
        <v>1</v>
      </c>
    </row>
    <row r="512" spans="1:15" x14ac:dyDescent="0.25">
      <c r="A512" t="s">
        <v>733</v>
      </c>
      <c r="B512">
        <v>3</v>
      </c>
      <c r="C512" t="s">
        <v>13</v>
      </c>
      <c r="D512" s="13">
        <f>IF(B512="N/A", 0, INDEX('Probability Tables'!$J$10:$J$12, MATCH(B512, 'Probability Tables'!$A$10:$A$12, 0)))</f>
        <v>-0.39196962663327978</v>
      </c>
      <c r="E512" s="13">
        <f>IF(C512="N/A", 0, INDEX('Probability Tables'!$J$18:$J$19, MATCH(C512, 'Probability Tables'!$A$18:$A$19, 0)))</f>
        <v>-0.16113204070663512</v>
      </c>
      <c r="F512" s="13">
        <f>'Probability Tables'!$E$3</f>
        <v>-0.48424598596127871</v>
      </c>
      <c r="G512" s="16">
        <f>SUM(D512:F512)</f>
        <v>-1.0373476533011936</v>
      </c>
      <c r="H512" s="14">
        <f>IF(B512="N/A", 0, INDEX('Probability Tables'!$K$10:$K$12, MATCH(B512, 'Probability Tables'!$A$10:$A$12, 0)))</f>
        <v>-1.0560526742493137</v>
      </c>
      <c r="I512" s="14">
        <f>IF(C512="N/A", 0, INDEX('Probability Tables'!$K$18:$K$19, MATCH(C512, 'Probability Tables'!$A$18:$A$19, 0)))</f>
        <v>-1.140161291580982</v>
      </c>
      <c r="J512" s="14">
        <f>'Probability Tables'!$E$4</f>
        <v>-0.95753369040820424</v>
      </c>
      <c r="K512" s="16">
        <f>SUM(H512:J512)</f>
        <v>-3.1537476562385001</v>
      </c>
      <c r="L512" s="15">
        <f>EXP(G512)/(EXP(G512)+EXP(K512))*100</f>
        <v>89.248698327567837</v>
      </c>
      <c r="M512" s="15">
        <f>EXP(K512)/(EXP(K512)+EXP(G512))*100</f>
        <v>10.75130167243216</v>
      </c>
      <c r="N512" s="17">
        <f t="shared" si="7"/>
        <v>0</v>
      </c>
      <c r="O512" s="17">
        <v>1</v>
      </c>
    </row>
    <row r="513" spans="1:15" x14ac:dyDescent="0.25">
      <c r="A513" t="s">
        <v>734</v>
      </c>
      <c r="B513">
        <v>3</v>
      </c>
      <c r="C513" t="s">
        <v>13</v>
      </c>
      <c r="D513" s="13">
        <f>IF(B513="N/A", 0, INDEX('Probability Tables'!$J$10:$J$12, MATCH(B513, 'Probability Tables'!$A$10:$A$12, 0)))</f>
        <v>-0.39196962663327978</v>
      </c>
      <c r="E513" s="13">
        <f>IF(C513="N/A", 0, INDEX('Probability Tables'!$J$18:$J$19, MATCH(C513, 'Probability Tables'!$A$18:$A$19, 0)))</f>
        <v>-0.16113204070663512</v>
      </c>
      <c r="F513" s="13">
        <f>'Probability Tables'!$E$3</f>
        <v>-0.48424598596127871</v>
      </c>
      <c r="G513" s="16">
        <f>SUM(D513:F513)</f>
        <v>-1.0373476533011936</v>
      </c>
      <c r="H513" s="14">
        <f>IF(B513="N/A", 0, INDEX('Probability Tables'!$K$10:$K$12, MATCH(B513, 'Probability Tables'!$A$10:$A$12, 0)))</f>
        <v>-1.0560526742493137</v>
      </c>
      <c r="I513" s="14">
        <f>IF(C513="N/A", 0, INDEX('Probability Tables'!$K$18:$K$19, MATCH(C513, 'Probability Tables'!$A$18:$A$19, 0)))</f>
        <v>-1.140161291580982</v>
      </c>
      <c r="J513" s="14">
        <f>'Probability Tables'!$E$4</f>
        <v>-0.95753369040820424</v>
      </c>
      <c r="K513" s="16">
        <f>SUM(H513:J513)</f>
        <v>-3.1537476562385001</v>
      </c>
      <c r="L513" s="15">
        <f>EXP(G513)/(EXP(G513)+EXP(K513))*100</f>
        <v>89.248698327567837</v>
      </c>
      <c r="M513" s="15">
        <f>EXP(K513)/(EXP(K513)+EXP(G513))*100</f>
        <v>10.75130167243216</v>
      </c>
      <c r="N513" s="17">
        <f t="shared" si="7"/>
        <v>0</v>
      </c>
      <c r="O513" s="17">
        <v>0</v>
      </c>
    </row>
    <row r="514" spans="1:15" x14ac:dyDescent="0.25">
      <c r="A514" t="s">
        <v>736</v>
      </c>
      <c r="B514">
        <v>1</v>
      </c>
      <c r="C514" t="s">
        <v>13</v>
      </c>
      <c r="D514" s="13">
        <f>IF(B514="N/A", 0, INDEX('Probability Tables'!$J$10:$J$12, MATCH(B514, 'Probability Tables'!$A$10:$A$12, 0)))</f>
        <v>-1.9190988916046565</v>
      </c>
      <c r="E514" s="13">
        <f>IF(C514="N/A", 0, INDEX('Probability Tables'!$J$18:$J$19, MATCH(C514, 'Probability Tables'!$A$18:$A$19, 0)))</f>
        <v>-0.16113204070663512</v>
      </c>
      <c r="F514" s="13">
        <f>'Probability Tables'!$E$3</f>
        <v>-0.48424598596127871</v>
      </c>
      <c r="G514" s="16">
        <f>SUM(D514:F514)</f>
        <v>-2.5644769182725704</v>
      </c>
      <c r="H514" s="14">
        <f>IF(B514="N/A", 0, INDEX('Probability Tables'!$K$10:$K$12, MATCH(B514, 'Probability Tables'!$A$10:$A$12, 0)))</f>
        <v>-0.92356349120323478</v>
      </c>
      <c r="I514" s="14">
        <f>IF(C514="N/A", 0, INDEX('Probability Tables'!$K$18:$K$19, MATCH(C514, 'Probability Tables'!$A$18:$A$19, 0)))</f>
        <v>-1.140161291580982</v>
      </c>
      <c r="J514" s="14">
        <f>'Probability Tables'!$E$4</f>
        <v>-0.95753369040820424</v>
      </c>
      <c r="K514" s="16">
        <f>SUM(H514:J514)</f>
        <v>-3.0212584731924208</v>
      </c>
      <c r="L514" s="15">
        <f>EXP(G514)/(EXP(G514)+EXP(K514))*100</f>
        <v>61.22503943554608</v>
      </c>
      <c r="M514" s="15">
        <f>EXP(K514)/(EXP(K514)+EXP(G514))*100</f>
        <v>38.77496056445392</v>
      </c>
      <c r="N514" s="17">
        <f t="shared" si="7"/>
        <v>0</v>
      </c>
      <c r="O514" s="17">
        <v>1</v>
      </c>
    </row>
    <row r="515" spans="1:15" x14ac:dyDescent="0.25">
      <c r="A515" t="s">
        <v>739</v>
      </c>
      <c r="B515">
        <v>1</v>
      </c>
      <c r="C515" t="s">
        <v>17</v>
      </c>
      <c r="D515" s="13">
        <f>IF(B515="N/A", 0, INDEX('Probability Tables'!$J$10:$J$12, MATCH(B515, 'Probability Tables'!$A$10:$A$12, 0)))</f>
        <v>-1.9190988916046565</v>
      </c>
      <c r="E515" s="13">
        <f>IF(C515="N/A", 0, INDEX('Probability Tables'!$J$18:$J$19, MATCH(C515, 'Probability Tables'!$A$18:$A$19, 0)))</f>
        <v>-1.9050155618886613</v>
      </c>
      <c r="F515" s="13">
        <f>'Probability Tables'!$E$3</f>
        <v>-0.48424598596127871</v>
      </c>
      <c r="G515" s="16">
        <f>SUM(D515:F515)</f>
        <v>-4.3083604394545967</v>
      </c>
      <c r="H515" s="14">
        <f>IF(B515="N/A", 0, INDEX('Probability Tables'!$K$10:$K$12, MATCH(B515, 'Probability Tables'!$A$10:$A$12, 0)))</f>
        <v>-0.92356349120323478</v>
      </c>
      <c r="I515" s="14">
        <f>IF(C515="N/A", 0, INDEX('Probability Tables'!$K$18:$K$19, MATCH(C515, 'Probability Tables'!$A$18:$A$19, 0)))</f>
        <v>-0.38532054201569693</v>
      </c>
      <c r="J515" s="14">
        <f>'Probability Tables'!$E$4</f>
        <v>-0.95753369040820424</v>
      </c>
      <c r="K515" s="16">
        <f>SUM(H515:J515)</f>
        <v>-2.2664177236271361</v>
      </c>
      <c r="L515" s="15">
        <f>EXP(G515)/(EXP(G515)+EXP(K515))*100</f>
        <v>11.486906021130352</v>
      </c>
      <c r="M515" s="15">
        <f>EXP(K515)/(EXP(K515)+EXP(G515))*100</f>
        <v>88.513093978869648</v>
      </c>
      <c r="N515" s="17">
        <f t="shared" ref="N515:N578" si="8">IF(L515&gt;M515, 0, 1)</f>
        <v>1</v>
      </c>
      <c r="O515" s="17">
        <v>1</v>
      </c>
    </row>
    <row r="516" spans="1:15" x14ac:dyDescent="0.25">
      <c r="A516" t="s">
        <v>741</v>
      </c>
      <c r="B516">
        <v>3</v>
      </c>
      <c r="C516" t="s">
        <v>13</v>
      </c>
      <c r="D516" s="13">
        <f>IF(B516="N/A", 0, INDEX('Probability Tables'!$J$10:$J$12, MATCH(B516, 'Probability Tables'!$A$10:$A$12, 0)))</f>
        <v>-0.39196962663327978</v>
      </c>
      <c r="E516" s="13">
        <f>IF(C516="N/A", 0, INDEX('Probability Tables'!$J$18:$J$19, MATCH(C516, 'Probability Tables'!$A$18:$A$19, 0)))</f>
        <v>-0.16113204070663512</v>
      </c>
      <c r="F516" s="13">
        <f>'Probability Tables'!$E$3</f>
        <v>-0.48424598596127871</v>
      </c>
      <c r="G516" s="16">
        <f>SUM(D516:F516)</f>
        <v>-1.0373476533011936</v>
      </c>
      <c r="H516" s="14">
        <f>IF(B516="N/A", 0, INDEX('Probability Tables'!$K$10:$K$12, MATCH(B516, 'Probability Tables'!$A$10:$A$12, 0)))</f>
        <v>-1.0560526742493137</v>
      </c>
      <c r="I516" s="14">
        <f>IF(C516="N/A", 0, INDEX('Probability Tables'!$K$18:$K$19, MATCH(C516, 'Probability Tables'!$A$18:$A$19, 0)))</f>
        <v>-1.140161291580982</v>
      </c>
      <c r="J516" s="14">
        <f>'Probability Tables'!$E$4</f>
        <v>-0.95753369040820424</v>
      </c>
      <c r="K516" s="16">
        <f>SUM(H516:J516)</f>
        <v>-3.1537476562385001</v>
      </c>
      <c r="L516" s="15">
        <f>EXP(G516)/(EXP(G516)+EXP(K516))*100</f>
        <v>89.248698327567837</v>
      </c>
      <c r="M516" s="15">
        <f>EXP(K516)/(EXP(K516)+EXP(G516))*100</f>
        <v>10.75130167243216</v>
      </c>
      <c r="N516" s="17">
        <f t="shared" si="8"/>
        <v>0</v>
      </c>
      <c r="O516" s="17">
        <v>0</v>
      </c>
    </row>
    <row r="517" spans="1:15" x14ac:dyDescent="0.25">
      <c r="A517" t="s">
        <v>742</v>
      </c>
      <c r="B517">
        <v>1</v>
      </c>
      <c r="C517" t="s">
        <v>13</v>
      </c>
      <c r="D517" s="13">
        <f>IF(B517="N/A", 0, INDEX('Probability Tables'!$J$10:$J$12, MATCH(B517, 'Probability Tables'!$A$10:$A$12, 0)))</f>
        <v>-1.9190988916046565</v>
      </c>
      <c r="E517" s="13">
        <f>IF(C517="N/A", 0, INDEX('Probability Tables'!$J$18:$J$19, MATCH(C517, 'Probability Tables'!$A$18:$A$19, 0)))</f>
        <v>-0.16113204070663512</v>
      </c>
      <c r="F517" s="13">
        <f>'Probability Tables'!$E$3</f>
        <v>-0.48424598596127871</v>
      </c>
      <c r="G517" s="16">
        <f>SUM(D517:F517)</f>
        <v>-2.5644769182725704</v>
      </c>
      <c r="H517" s="14">
        <f>IF(B517="N/A", 0, INDEX('Probability Tables'!$K$10:$K$12, MATCH(B517, 'Probability Tables'!$A$10:$A$12, 0)))</f>
        <v>-0.92356349120323478</v>
      </c>
      <c r="I517" s="14">
        <f>IF(C517="N/A", 0, INDEX('Probability Tables'!$K$18:$K$19, MATCH(C517, 'Probability Tables'!$A$18:$A$19, 0)))</f>
        <v>-1.140161291580982</v>
      </c>
      <c r="J517" s="14">
        <f>'Probability Tables'!$E$4</f>
        <v>-0.95753369040820424</v>
      </c>
      <c r="K517" s="16">
        <f>SUM(H517:J517)</f>
        <v>-3.0212584731924208</v>
      </c>
      <c r="L517" s="15">
        <f>EXP(G517)/(EXP(G517)+EXP(K517))*100</f>
        <v>61.22503943554608</v>
      </c>
      <c r="M517" s="15">
        <f>EXP(K517)/(EXP(K517)+EXP(G517))*100</f>
        <v>38.77496056445392</v>
      </c>
      <c r="N517" s="17">
        <f t="shared" si="8"/>
        <v>0</v>
      </c>
      <c r="O517" s="17">
        <v>0</v>
      </c>
    </row>
    <row r="518" spans="1:15" x14ac:dyDescent="0.25">
      <c r="A518" t="s">
        <v>744</v>
      </c>
      <c r="B518">
        <v>2</v>
      </c>
      <c r="C518" t="s">
        <v>17</v>
      </c>
      <c r="D518" s="13">
        <f>IF(B518="N/A", 0, INDEX('Probability Tables'!$J$10:$J$12, MATCH(B518, 'Probability Tables'!$A$10:$A$12, 0)))</f>
        <v>-1.7285805676065233</v>
      </c>
      <c r="E518" s="13">
        <f>IF(C518="N/A", 0, INDEX('Probability Tables'!$J$18:$J$19, MATCH(C518, 'Probability Tables'!$A$18:$A$19, 0)))</f>
        <v>-1.9050155618886613</v>
      </c>
      <c r="F518" s="13">
        <f>'Probability Tables'!$E$3</f>
        <v>-0.48424598596127871</v>
      </c>
      <c r="G518" s="16">
        <f>SUM(D518:F518)</f>
        <v>-4.1178421154564635</v>
      </c>
      <c r="H518" s="14">
        <f>IF(B518="N/A", 0, INDEX('Probability Tables'!$K$10:$K$12, MATCH(B518, 'Probability Tables'!$A$10:$A$12, 0)))</f>
        <v>-1.3662076025531533</v>
      </c>
      <c r="I518" s="14">
        <f>IF(C518="N/A", 0, INDEX('Probability Tables'!$K$18:$K$19, MATCH(C518, 'Probability Tables'!$A$18:$A$19, 0)))</f>
        <v>-0.38532054201569693</v>
      </c>
      <c r="J518" s="14">
        <f>'Probability Tables'!$E$4</f>
        <v>-0.95753369040820424</v>
      </c>
      <c r="K518" s="16">
        <f>SUM(H518:J518)</f>
        <v>-2.7090618349770543</v>
      </c>
      <c r="L518" s="15">
        <f>EXP(G518)/(EXP(G518)+EXP(K518))*100</f>
        <v>19.642650943541177</v>
      </c>
      <c r="M518" s="15">
        <f>EXP(K518)/(EXP(K518)+EXP(G518))*100</f>
        <v>80.357349056458816</v>
      </c>
      <c r="N518" s="17">
        <f t="shared" si="8"/>
        <v>1</v>
      </c>
      <c r="O518" s="17">
        <v>1</v>
      </c>
    </row>
    <row r="519" spans="1:15" x14ac:dyDescent="0.25">
      <c r="A519" t="s">
        <v>746</v>
      </c>
      <c r="B519">
        <v>3</v>
      </c>
      <c r="C519" t="s">
        <v>13</v>
      </c>
      <c r="D519" s="13">
        <f>IF(B519="N/A", 0, INDEX('Probability Tables'!$J$10:$J$12, MATCH(B519, 'Probability Tables'!$A$10:$A$12, 0)))</f>
        <v>-0.39196962663327978</v>
      </c>
      <c r="E519" s="13">
        <f>IF(C519="N/A", 0, INDEX('Probability Tables'!$J$18:$J$19, MATCH(C519, 'Probability Tables'!$A$18:$A$19, 0)))</f>
        <v>-0.16113204070663512</v>
      </c>
      <c r="F519" s="13">
        <f>'Probability Tables'!$E$3</f>
        <v>-0.48424598596127871</v>
      </c>
      <c r="G519" s="16">
        <f>SUM(D519:F519)</f>
        <v>-1.0373476533011936</v>
      </c>
      <c r="H519" s="14">
        <f>IF(B519="N/A", 0, INDEX('Probability Tables'!$K$10:$K$12, MATCH(B519, 'Probability Tables'!$A$10:$A$12, 0)))</f>
        <v>-1.0560526742493137</v>
      </c>
      <c r="I519" s="14">
        <f>IF(C519="N/A", 0, INDEX('Probability Tables'!$K$18:$K$19, MATCH(C519, 'Probability Tables'!$A$18:$A$19, 0)))</f>
        <v>-1.140161291580982</v>
      </c>
      <c r="J519" s="14">
        <f>'Probability Tables'!$E$4</f>
        <v>-0.95753369040820424</v>
      </c>
      <c r="K519" s="16">
        <f>SUM(H519:J519)</f>
        <v>-3.1537476562385001</v>
      </c>
      <c r="L519" s="15">
        <f>EXP(G519)/(EXP(G519)+EXP(K519))*100</f>
        <v>89.248698327567837</v>
      </c>
      <c r="M519" s="15">
        <f>EXP(K519)/(EXP(K519)+EXP(G519))*100</f>
        <v>10.75130167243216</v>
      </c>
      <c r="N519" s="17">
        <f t="shared" si="8"/>
        <v>0</v>
      </c>
      <c r="O519" s="17">
        <v>0</v>
      </c>
    </row>
    <row r="520" spans="1:15" x14ac:dyDescent="0.25">
      <c r="A520" t="s">
        <v>747</v>
      </c>
      <c r="B520">
        <v>2</v>
      </c>
      <c r="C520" t="s">
        <v>17</v>
      </c>
      <c r="D520" s="13">
        <f>IF(B520="N/A", 0, INDEX('Probability Tables'!$J$10:$J$12, MATCH(B520, 'Probability Tables'!$A$10:$A$12, 0)))</f>
        <v>-1.7285805676065233</v>
      </c>
      <c r="E520" s="13">
        <f>IF(C520="N/A", 0, INDEX('Probability Tables'!$J$18:$J$19, MATCH(C520, 'Probability Tables'!$A$18:$A$19, 0)))</f>
        <v>-1.9050155618886613</v>
      </c>
      <c r="F520" s="13">
        <f>'Probability Tables'!$E$3</f>
        <v>-0.48424598596127871</v>
      </c>
      <c r="G520" s="16">
        <f>SUM(D520:F520)</f>
        <v>-4.1178421154564635</v>
      </c>
      <c r="H520" s="14">
        <f>IF(B520="N/A", 0, INDEX('Probability Tables'!$K$10:$K$12, MATCH(B520, 'Probability Tables'!$A$10:$A$12, 0)))</f>
        <v>-1.3662076025531533</v>
      </c>
      <c r="I520" s="14">
        <f>IF(C520="N/A", 0, INDEX('Probability Tables'!$K$18:$K$19, MATCH(C520, 'Probability Tables'!$A$18:$A$19, 0)))</f>
        <v>-0.38532054201569693</v>
      </c>
      <c r="J520" s="14">
        <f>'Probability Tables'!$E$4</f>
        <v>-0.95753369040820424</v>
      </c>
      <c r="K520" s="16">
        <f>SUM(H520:J520)</f>
        <v>-2.7090618349770543</v>
      </c>
      <c r="L520" s="15">
        <f>EXP(G520)/(EXP(G520)+EXP(K520))*100</f>
        <v>19.642650943541177</v>
      </c>
      <c r="M520" s="15">
        <f>EXP(K520)/(EXP(K520)+EXP(G520))*100</f>
        <v>80.357349056458816</v>
      </c>
      <c r="N520" s="17">
        <f t="shared" si="8"/>
        <v>1</v>
      </c>
      <c r="O520" s="17">
        <v>1</v>
      </c>
    </row>
    <row r="521" spans="1:15" x14ac:dyDescent="0.25">
      <c r="A521" t="s">
        <v>748</v>
      </c>
      <c r="B521">
        <v>3</v>
      </c>
      <c r="C521" t="s">
        <v>13</v>
      </c>
      <c r="D521" s="13">
        <f>IF(B521="N/A", 0, INDEX('Probability Tables'!$J$10:$J$12, MATCH(B521, 'Probability Tables'!$A$10:$A$12, 0)))</f>
        <v>-0.39196962663327978</v>
      </c>
      <c r="E521" s="13">
        <f>IF(C521="N/A", 0, INDEX('Probability Tables'!$J$18:$J$19, MATCH(C521, 'Probability Tables'!$A$18:$A$19, 0)))</f>
        <v>-0.16113204070663512</v>
      </c>
      <c r="F521" s="13">
        <f>'Probability Tables'!$E$3</f>
        <v>-0.48424598596127871</v>
      </c>
      <c r="G521" s="16">
        <f>SUM(D521:F521)</f>
        <v>-1.0373476533011936</v>
      </c>
      <c r="H521" s="14">
        <f>IF(B521="N/A", 0, INDEX('Probability Tables'!$K$10:$K$12, MATCH(B521, 'Probability Tables'!$A$10:$A$12, 0)))</f>
        <v>-1.0560526742493137</v>
      </c>
      <c r="I521" s="14">
        <f>IF(C521="N/A", 0, INDEX('Probability Tables'!$K$18:$K$19, MATCH(C521, 'Probability Tables'!$A$18:$A$19, 0)))</f>
        <v>-1.140161291580982</v>
      </c>
      <c r="J521" s="14">
        <f>'Probability Tables'!$E$4</f>
        <v>-0.95753369040820424</v>
      </c>
      <c r="K521" s="16">
        <f>SUM(H521:J521)</f>
        <v>-3.1537476562385001</v>
      </c>
      <c r="L521" s="15">
        <f>EXP(G521)/(EXP(G521)+EXP(K521))*100</f>
        <v>89.248698327567837</v>
      </c>
      <c r="M521" s="15">
        <f>EXP(K521)/(EXP(K521)+EXP(G521))*100</f>
        <v>10.75130167243216</v>
      </c>
      <c r="N521" s="17">
        <f t="shared" si="8"/>
        <v>0</v>
      </c>
      <c r="O521" s="17">
        <v>0</v>
      </c>
    </row>
    <row r="522" spans="1:15" x14ac:dyDescent="0.25">
      <c r="A522" t="s">
        <v>749</v>
      </c>
      <c r="B522">
        <v>1</v>
      </c>
      <c r="C522" t="s">
        <v>17</v>
      </c>
      <c r="D522" s="13">
        <f>IF(B522="N/A", 0, INDEX('Probability Tables'!$J$10:$J$12, MATCH(B522, 'Probability Tables'!$A$10:$A$12, 0)))</f>
        <v>-1.9190988916046565</v>
      </c>
      <c r="E522" s="13">
        <f>IF(C522="N/A", 0, INDEX('Probability Tables'!$J$18:$J$19, MATCH(C522, 'Probability Tables'!$A$18:$A$19, 0)))</f>
        <v>-1.9050155618886613</v>
      </c>
      <c r="F522" s="13">
        <f>'Probability Tables'!$E$3</f>
        <v>-0.48424598596127871</v>
      </c>
      <c r="G522" s="16">
        <f>SUM(D522:F522)</f>
        <v>-4.3083604394545967</v>
      </c>
      <c r="H522" s="14">
        <f>IF(B522="N/A", 0, INDEX('Probability Tables'!$K$10:$K$12, MATCH(B522, 'Probability Tables'!$A$10:$A$12, 0)))</f>
        <v>-0.92356349120323478</v>
      </c>
      <c r="I522" s="14">
        <f>IF(C522="N/A", 0, INDEX('Probability Tables'!$K$18:$K$19, MATCH(C522, 'Probability Tables'!$A$18:$A$19, 0)))</f>
        <v>-0.38532054201569693</v>
      </c>
      <c r="J522" s="14">
        <f>'Probability Tables'!$E$4</f>
        <v>-0.95753369040820424</v>
      </c>
      <c r="K522" s="16">
        <f>SUM(H522:J522)</f>
        <v>-2.2664177236271361</v>
      </c>
      <c r="L522" s="15">
        <f>EXP(G522)/(EXP(G522)+EXP(K522))*100</f>
        <v>11.486906021130352</v>
      </c>
      <c r="M522" s="15">
        <f>EXP(K522)/(EXP(K522)+EXP(G522))*100</f>
        <v>88.513093978869648</v>
      </c>
      <c r="N522" s="17">
        <f t="shared" si="8"/>
        <v>1</v>
      </c>
      <c r="O522" s="17">
        <v>1</v>
      </c>
    </row>
    <row r="523" spans="1:15" x14ac:dyDescent="0.25">
      <c r="A523" t="s">
        <v>751</v>
      </c>
      <c r="B523">
        <v>3</v>
      </c>
      <c r="C523" t="s">
        <v>13</v>
      </c>
      <c r="D523" s="13">
        <f>IF(B523="N/A", 0, INDEX('Probability Tables'!$J$10:$J$12, MATCH(B523, 'Probability Tables'!$A$10:$A$12, 0)))</f>
        <v>-0.39196962663327978</v>
      </c>
      <c r="E523" s="13">
        <f>IF(C523="N/A", 0, INDEX('Probability Tables'!$J$18:$J$19, MATCH(C523, 'Probability Tables'!$A$18:$A$19, 0)))</f>
        <v>-0.16113204070663512</v>
      </c>
      <c r="F523" s="13">
        <f>'Probability Tables'!$E$3</f>
        <v>-0.48424598596127871</v>
      </c>
      <c r="G523" s="16">
        <f>SUM(D523:F523)</f>
        <v>-1.0373476533011936</v>
      </c>
      <c r="H523" s="14">
        <f>IF(B523="N/A", 0, INDEX('Probability Tables'!$K$10:$K$12, MATCH(B523, 'Probability Tables'!$A$10:$A$12, 0)))</f>
        <v>-1.0560526742493137</v>
      </c>
      <c r="I523" s="14">
        <f>IF(C523="N/A", 0, INDEX('Probability Tables'!$K$18:$K$19, MATCH(C523, 'Probability Tables'!$A$18:$A$19, 0)))</f>
        <v>-1.140161291580982</v>
      </c>
      <c r="J523" s="14">
        <f>'Probability Tables'!$E$4</f>
        <v>-0.95753369040820424</v>
      </c>
      <c r="K523" s="16">
        <f>SUM(H523:J523)</f>
        <v>-3.1537476562385001</v>
      </c>
      <c r="L523" s="15">
        <f>EXP(G523)/(EXP(G523)+EXP(K523))*100</f>
        <v>89.248698327567837</v>
      </c>
      <c r="M523" s="15">
        <f>EXP(K523)/(EXP(K523)+EXP(G523))*100</f>
        <v>10.75130167243216</v>
      </c>
      <c r="N523" s="17">
        <f t="shared" si="8"/>
        <v>0</v>
      </c>
      <c r="O523" s="17">
        <v>0</v>
      </c>
    </row>
    <row r="524" spans="1:15" x14ac:dyDescent="0.25">
      <c r="A524" t="s">
        <v>752</v>
      </c>
      <c r="B524">
        <v>3</v>
      </c>
      <c r="C524" t="s">
        <v>13</v>
      </c>
      <c r="D524" s="13">
        <f>IF(B524="N/A", 0, INDEX('Probability Tables'!$J$10:$J$12, MATCH(B524, 'Probability Tables'!$A$10:$A$12, 0)))</f>
        <v>-0.39196962663327978</v>
      </c>
      <c r="E524" s="13">
        <f>IF(C524="N/A", 0, INDEX('Probability Tables'!$J$18:$J$19, MATCH(C524, 'Probability Tables'!$A$18:$A$19, 0)))</f>
        <v>-0.16113204070663512</v>
      </c>
      <c r="F524" s="13">
        <f>'Probability Tables'!$E$3</f>
        <v>-0.48424598596127871</v>
      </c>
      <c r="G524" s="16">
        <f>SUM(D524:F524)</f>
        <v>-1.0373476533011936</v>
      </c>
      <c r="H524" s="14">
        <f>IF(B524="N/A", 0, INDEX('Probability Tables'!$K$10:$K$12, MATCH(B524, 'Probability Tables'!$A$10:$A$12, 0)))</f>
        <v>-1.0560526742493137</v>
      </c>
      <c r="I524" s="14">
        <f>IF(C524="N/A", 0, INDEX('Probability Tables'!$K$18:$K$19, MATCH(C524, 'Probability Tables'!$A$18:$A$19, 0)))</f>
        <v>-1.140161291580982</v>
      </c>
      <c r="J524" s="14">
        <f>'Probability Tables'!$E$4</f>
        <v>-0.95753369040820424</v>
      </c>
      <c r="K524" s="16">
        <f>SUM(H524:J524)</f>
        <v>-3.1537476562385001</v>
      </c>
      <c r="L524" s="15">
        <f>EXP(G524)/(EXP(G524)+EXP(K524))*100</f>
        <v>89.248698327567837</v>
      </c>
      <c r="M524" s="15">
        <f>EXP(K524)/(EXP(K524)+EXP(G524))*100</f>
        <v>10.75130167243216</v>
      </c>
      <c r="N524" s="17">
        <f t="shared" si="8"/>
        <v>0</v>
      </c>
      <c r="O524" s="17">
        <v>0</v>
      </c>
    </row>
    <row r="525" spans="1:15" x14ac:dyDescent="0.25">
      <c r="A525" t="s">
        <v>753</v>
      </c>
      <c r="B525">
        <v>1</v>
      </c>
      <c r="C525" t="s">
        <v>17</v>
      </c>
      <c r="D525" s="13">
        <f>IF(B525="N/A", 0, INDEX('Probability Tables'!$J$10:$J$12, MATCH(B525, 'Probability Tables'!$A$10:$A$12, 0)))</f>
        <v>-1.9190988916046565</v>
      </c>
      <c r="E525" s="13">
        <f>IF(C525="N/A", 0, INDEX('Probability Tables'!$J$18:$J$19, MATCH(C525, 'Probability Tables'!$A$18:$A$19, 0)))</f>
        <v>-1.9050155618886613</v>
      </c>
      <c r="F525" s="13">
        <f>'Probability Tables'!$E$3</f>
        <v>-0.48424598596127871</v>
      </c>
      <c r="G525" s="16">
        <f>SUM(D525:F525)</f>
        <v>-4.3083604394545967</v>
      </c>
      <c r="H525" s="14">
        <f>IF(B525="N/A", 0, INDEX('Probability Tables'!$K$10:$K$12, MATCH(B525, 'Probability Tables'!$A$10:$A$12, 0)))</f>
        <v>-0.92356349120323478</v>
      </c>
      <c r="I525" s="14">
        <f>IF(C525="N/A", 0, INDEX('Probability Tables'!$K$18:$K$19, MATCH(C525, 'Probability Tables'!$A$18:$A$19, 0)))</f>
        <v>-0.38532054201569693</v>
      </c>
      <c r="J525" s="14">
        <f>'Probability Tables'!$E$4</f>
        <v>-0.95753369040820424</v>
      </c>
      <c r="K525" s="16">
        <f>SUM(H525:J525)</f>
        <v>-2.2664177236271361</v>
      </c>
      <c r="L525" s="15">
        <f>EXP(G525)/(EXP(G525)+EXP(K525))*100</f>
        <v>11.486906021130352</v>
      </c>
      <c r="M525" s="15">
        <f>EXP(K525)/(EXP(K525)+EXP(G525))*100</f>
        <v>88.513093978869648</v>
      </c>
      <c r="N525" s="17">
        <f t="shared" si="8"/>
        <v>1</v>
      </c>
      <c r="O525" s="17">
        <v>1</v>
      </c>
    </row>
    <row r="526" spans="1:15" x14ac:dyDescent="0.25">
      <c r="A526" t="s">
        <v>754</v>
      </c>
      <c r="B526">
        <v>3</v>
      </c>
      <c r="C526" t="s">
        <v>13</v>
      </c>
      <c r="D526" s="13">
        <f>IF(B526="N/A", 0, INDEX('Probability Tables'!$J$10:$J$12, MATCH(B526, 'Probability Tables'!$A$10:$A$12, 0)))</f>
        <v>-0.39196962663327978</v>
      </c>
      <c r="E526" s="13">
        <f>IF(C526="N/A", 0, INDEX('Probability Tables'!$J$18:$J$19, MATCH(C526, 'Probability Tables'!$A$18:$A$19, 0)))</f>
        <v>-0.16113204070663512</v>
      </c>
      <c r="F526" s="13">
        <f>'Probability Tables'!$E$3</f>
        <v>-0.48424598596127871</v>
      </c>
      <c r="G526" s="16">
        <f>SUM(D526:F526)</f>
        <v>-1.0373476533011936</v>
      </c>
      <c r="H526" s="14">
        <f>IF(B526="N/A", 0, INDEX('Probability Tables'!$K$10:$K$12, MATCH(B526, 'Probability Tables'!$A$10:$A$12, 0)))</f>
        <v>-1.0560526742493137</v>
      </c>
      <c r="I526" s="14">
        <f>IF(C526="N/A", 0, INDEX('Probability Tables'!$K$18:$K$19, MATCH(C526, 'Probability Tables'!$A$18:$A$19, 0)))</f>
        <v>-1.140161291580982</v>
      </c>
      <c r="J526" s="14">
        <f>'Probability Tables'!$E$4</f>
        <v>-0.95753369040820424</v>
      </c>
      <c r="K526" s="16">
        <f>SUM(H526:J526)</f>
        <v>-3.1537476562385001</v>
      </c>
      <c r="L526" s="15">
        <f>EXP(G526)/(EXP(G526)+EXP(K526))*100</f>
        <v>89.248698327567837</v>
      </c>
      <c r="M526" s="15">
        <f>EXP(K526)/(EXP(K526)+EXP(G526))*100</f>
        <v>10.75130167243216</v>
      </c>
      <c r="N526" s="17">
        <f t="shared" si="8"/>
        <v>0</v>
      </c>
      <c r="O526" s="17">
        <v>0</v>
      </c>
    </row>
    <row r="527" spans="1:15" x14ac:dyDescent="0.25">
      <c r="A527" t="s">
        <v>755</v>
      </c>
      <c r="B527">
        <v>3</v>
      </c>
      <c r="C527" t="s">
        <v>13</v>
      </c>
      <c r="D527" s="13">
        <f>IF(B527="N/A", 0, INDEX('Probability Tables'!$J$10:$J$12, MATCH(B527, 'Probability Tables'!$A$10:$A$12, 0)))</f>
        <v>-0.39196962663327978</v>
      </c>
      <c r="E527" s="13">
        <f>IF(C527="N/A", 0, INDEX('Probability Tables'!$J$18:$J$19, MATCH(C527, 'Probability Tables'!$A$18:$A$19, 0)))</f>
        <v>-0.16113204070663512</v>
      </c>
      <c r="F527" s="13">
        <f>'Probability Tables'!$E$3</f>
        <v>-0.48424598596127871</v>
      </c>
      <c r="G527" s="16">
        <f>SUM(D527:F527)</f>
        <v>-1.0373476533011936</v>
      </c>
      <c r="H527" s="14">
        <f>IF(B527="N/A", 0, INDEX('Probability Tables'!$K$10:$K$12, MATCH(B527, 'Probability Tables'!$A$10:$A$12, 0)))</f>
        <v>-1.0560526742493137</v>
      </c>
      <c r="I527" s="14">
        <f>IF(C527="N/A", 0, INDEX('Probability Tables'!$K$18:$K$19, MATCH(C527, 'Probability Tables'!$A$18:$A$19, 0)))</f>
        <v>-1.140161291580982</v>
      </c>
      <c r="J527" s="14">
        <f>'Probability Tables'!$E$4</f>
        <v>-0.95753369040820424</v>
      </c>
      <c r="K527" s="16">
        <f>SUM(H527:J527)</f>
        <v>-3.1537476562385001</v>
      </c>
      <c r="L527" s="15">
        <f>EXP(G527)/(EXP(G527)+EXP(K527))*100</f>
        <v>89.248698327567837</v>
      </c>
      <c r="M527" s="15">
        <f>EXP(K527)/(EXP(K527)+EXP(G527))*100</f>
        <v>10.75130167243216</v>
      </c>
      <c r="N527" s="17">
        <f t="shared" si="8"/>
        <v>0</v>
      </c>
      <c r="O527" s="17">
        <v>0</v>
      </c>
    </row>
    <row r="528" spans="1:15" x14ac:dyDescent="0.25">
      <c r="A528" t="s">
        <v>756</v>
      </c>
      <c r="B528">
        <v>2</v>
      </c>
      <c r="C528" t="s">
        <v>17</v>
      </c>
      <c r="D528" s="13">
        <f>IF(B528="N/A", 0, INDEX('Probability Tables'!$J$10:$J$12, MATCH(B528, 'Probability Tables'!$A$10:$A$12, 0)))</f>
        <v>-1.7285805676065233</v>
      </c>
      <c r="E528" s="13">
        <f>IF(C528="N/A", 0, INDEX('Probability Tables'!$J$18:$J$19, MATCH(C528, 'Probability Tables'!$A$18:$A$19, 0)))</f>
        <v>-1.9050155618886613</v>
      </c>
      <c r="F528" s="13">
        <f>'Probability Tables'!$E$3</f>
        <v>-0.48424598596127871</v>
      </c>
      <c r="G528" s="16">
        <f>SUM(D528:F528)</f>
        <v>-4.1178421154564635</v>
      </c>
      <c r="H528" s="14">
        <f>IF(B528="N/A", 0, INDEX('Probability Tables'!$K$10:$K$12, MATCH(B528, 'Probability Tables'!$A$10:$A$12, 0)))</f>
        <v>-1.3662076025531533</v>
      </c>
      <c r="I528" s="14">
        <f>IF(C528="N/A", 0, INDEX('Probability Tables'!$K$18:$K$19, MATCH(C528, 'Probability Tables'!$A$18:$A$19, 0)))</f>
        <v>-0.38532054201569693</v>
      </c>
      <c r="J528" s="14">
        <f>'Probability Tables'!$E$4</f>
        <v>-0.95753369040820424</v>
      </c>
      <c r="K528" s="16">
        <f>SUM(H528:J528)</f>
        <v>-2.7090618349770543</v>
      </c>
      <c r="L528" s="15">
        <f>EXP(G528)/(EXP(G528)+EXP(K528))*100</f>
        <v>19.642650943541177</v>
      </c>
      <c r="M528" s="15">
        <f>EXP(K528)/(EXP(K528)+EXP(G528))*100</f>
        <v>80.357349056458816</v>
      </c>
      <c r="N528" s="17">
        <f t="shared" si="8"/>
        <v>1</v>
      </c>
      <c r="O528" s="17">
        <v>1</v>
      </c>
    </row>
    <row r="529" spans="1:15" x14ac:dyDescent="0.25">
      <c r="A529" t="s">
        <v>758</v>
      </c>
      <c r="B529">
        <v>1</v>
      </c>
      <c r="C529" t="s">
        <v>13</v>
      </c>
      <c r="D529" s="13">
        <f>IF(B529="N/A", 0, INDEX('Probability Tables'!$J$10:$J$12, MATCH(B529, 'Probability Tables'!$A$10:$A$12, 0)))</f>
        <v>-1.9190988916046565</v>
      </c>
      <c r="E529" s="13">
        <f>IF(C529="N/A", 0, INDEX('Probability Tables'!$J$18:$J$19, MATCH(C529, 'Probability Tables'!$A$18:$A$19, 0)))</f>
        <v>-0.16113204070663512</v>
      </c>
      <c r="F529" s="13">
        <f>'Probability Tables'!$E$3</f>
        <v>-0.48424598596127871</v>
      </c>
      <c r="G529" s="16">
        <f>SUM(D529:F529)</f>
        <v>-2.5644769182725704</v>
      </c>
      <c r="H529" s="14">
        <f>IF(B529="N/A", 0, INDEX('Probability Tables'!$K$10:$K$12, MATCH(B529, 'Probability Tables'!$A$10:$A$12, 0)))</f>
        <v>-0.92356349120323478</v>
      </c>
      <c r="I529" s="14">
        <f>IF(C529="N/A", 0, INDEX('Probability Tables'!$K$18:$K$19, MATCH(C529, 'Probability Tables'!$A$18:$A$19, 0)))</f>
        <v>-1.140161291580982</v>
      </c>
      <c r="J529" s="14">
        <f>'Probability Tables'!$E$4</f>
        <v>-0.95753369040820424</v>
      </c>
      <c r="K529" s="16">
        <f>SUM(H529:J529)</f>
        <v>-3.0212584731924208</v>
      </c>
      <c r="L529" s="15">
        <f>EXP(G529)/(EXP(G529)+EXP(K529))*100</f>
        <v>61.22503943554608</v>
      </c>
      <c r="M529" s="15">
        <f>EXP(K529)/(EXP(K529)+EXP(G529))*100</f>
        <v>38.77496056445392</v>
      </c>
      <c r="N529" s="17">
        <f t="shared" si="8"/>
        <v>0</v>
      </c>
      <c r="O529" s="17">
        <v>0</v>
      </c>
    </row>
    <row r="530" spans="1:15" x14ac:dyDescent="0.25">
      <c r="A530" t="s">
        <v>761</v>
      </c>
      <c r="B530">
        <v>3</v>
      </c>
      <c r="C530" t="s">
        <v>13</v>
      </c>
      <c r="D530" s="13">
        <f>IF(B530="N/A", 0, INDEX('Probability Tables'!$J$10:$J$12, MATCH(B530, 'Probability Tables'!$A$10:$A$12, 0)))</f>
        <v>-0.39196962663327978</v>
      </c>
      <c r="E530" s="13">
        <f>IF(C530="N/A", 0, INDEX('Probability Tables'!$J$18:$J$19, MATCH(C530, 'Probability Tables'!$A$18:$A$19, 0)))</f>
        <v>-0.16113204070663512</v>
      </c>
      <c r="F530" s="13">
        <f>'Probability Tables'!$E$3</f>
        <v>-0.48424598596127871</v>
      </c>
      <c r="G530" s="16">
        <f>SUM(D530:F530)</f>
        <v>-1.0373476533011936</v>
      </c>
      <c r="H530" s="14">
        <f>IF(B530="N/A", 0, INDEX('Probability Tables'!$K$10:$K$12, MATCH(B530, 'Probability Tables'!$A$10:$A$12, 0)))</f>
        <v>-1.0560526742493137</v>
      </c>
      <c r="I530" s="14">
        <f>IF(C530="N/A", 0, INDEX('Probability Tables'!$K$18:$K$19, MATCH(C530, 'Probability Tables'!$A$18:$A$19, 0)))</f>
        <v>-1.140161291580982</v>
      </c>
      <c r="J530" s="14">
        <f>'Probability Tables'!$E$4</f>
        <v>-0.95753369040820424</v>
      </c>
      <c r="K530" s="16">
        <f>SUM(H530:J530)</f>
        <v>-3.1537476562385001</v>
      </c>
      <c r="L530" s="15">
        <f>EXP(G530)/(EXP(G530)+EXP(K530))*100</f>
        <v>89.248698327567837</v>
      </c>
      <c r="M530" s="15">
        <f>EXP(K530)/(EXP(K530)+EXP(G530))*100</f>
        <v>10.75130167243216</v>
      </c>
      <c r="N530" s="17">
        <f t="shared" si="8"/>
        <v>0</v>
      </c>
      <c r="O530" s="17">
        <v>0</v>
      </c>
    </row>
    <row r="531" spans="1:15" x14ac:dyDescent="0.25">
      <c r="A531" t="s">
        <v>762</v>
      </c>
      <c r="B531">
        <v>2</v>
      </c>
      <c r="C531" t="s">
        <v>13</v>
      </c>
      <c r="D531" s="13">
        <f>IF(B531="N/A", 0, INDEX('Probability Tables'!$J$10:$J$12, MATCH(B531, 'Probability Tables'!$A$10:$A$12, 0)))</f>
        <v>-1.7285805676065233</v>
      </c>
      <c r="E531" s="13">
        <f>IF(C531="N/A", 0, INDEX('Probability Tables'!$J$18:$J$19, MATCH(C531, 'Probability Tables'!$A$18:$A$19, 0)))</f>
        <v>-0.16113204070663512</v>
      </c>
      <c r="F531" s="13">
        <f>'Probability Tables'!$E$3</f>
        <v>-0.48424598596127871</v>
      </c>
      <c r="G531" s="16">
        <f>SUM(D531:F531)</f>
        <v>-2.3739585942744372</v>
      </c>
      <c r="H531" s="14">
        <f>IF(B531="N/A", 0, INDEX('Probability Tables'!$K$10:$K$12, MATCH(B531, 'Probability Tables'!$A$10:$A$12, 0)))</f>
        <v>-1.3662076025531533</v>
      </c>
      <c r="I531" s="14">
        <f>IF(C531="N/A", 0, INDEX('Probability Tables'!$K$18:$K$19, MATCH(C531, 'Probability Tables'!$A$18:$A$19, 0)))</f>
        <v>-1.140161291580982</v>
      </c>
      <c r="J531" s="14">
        <f>'Probability Tables'!$E$4</f>
        <v>-0.95753369040820424</v>
      </c>
      <c r="K531" s="16">
        <f>SUM(H531:J531)</f>
        <v>-3.4639025845423395</v>
      </c>
      <c r="L531" s="15">
        <f>EXP(G531)/(EXP(G531)+EXP(K531))*100</f>
        <v>74.837117446257906</v>
      </c>
      <c r="M531" s="15">
        <f>EXP(K531)/(EXP(K531)+EXP(G531))*100</f>
        <v>25.162882553742101</v>
      </c>
      <c r="N531" s="17">
        <f t="shared" si="8"/>
        <v>0</v>
      </c>
      <c r="O531" s="17">
        <v>0</v>
      </c>
    </row>
    <row r="532" spans="1:15" x14ac:dyDescent="0.25">
      <c r="A532" t="s">
        <v>763</v>
      </c>
      <c r="B532">
        <v>2</v>
      </c>
      <c r="C532" t="s">
        <v>17</v>
      </c>
      <c r="D532" s="13">
        <f>IF(B532="N/A", 0, INDEX('Probability Tables'!$J$10:$J$12, MATCH(B532, 'Probability Tables'!$A$10:$A$12, 0)))</f>
        <v>-1.7285805676065233</v>
      </c>
      <c r="E532" s="13">
        <f>IF(C532="N/A", 0, INDEX('Probability Tables'!$J$18:$J$19, MATCH(C532, 'Probability Tables'!$A$18:$A$19, 0)))</f>
        <v>-1.9050155618886613</v>
      </c>
      <c r="F532" s="13">
        <f>'Probability Tables'!$E$3</f>
        <v>-0.48424598596127871</v>
      </c>
      <c r="G532" s="16">
        <f>SUM(D532:F532)</f>
        <v>-4.1178421154564635</v>
      </c>
      <c r="H532" s="14">
        <f>IF(B532="N/A", 0, INDEX('Probability Tables'!$K$10:$K$12, MATCH(B532, 'Probability Tables'!$A$10:$A$12, 0)))</f>
        <v>-1.3662076025531533</v>
      </c>
      <c r="I532" s="14">
        <f>IF(C532="N/A", 0, INDEX('Probability Tables'!$K$18:$K$19, MATCH(C532, 'Probability Tables'!$A$18:$A$19, 0)))</f>
        <v>-0.38532054201569693</v>
      </c>
      <c r="J532" s="14">
        <f>'Probability Tables'!$E$4</f>
        <v>-0.95753369040820424</v>
      </c>
      <c r="K532" s="16">
        <f>SUM(H532:J532)</f>
        <v>-2.7090618349770543</v>
      </c>
      <c r="L532" s="15">
        <f>EXP(G532)/(EXP(G532)+EXP(K532))*100</f>
        <v>19.642650943541177</v>
      </c>
      <c r="M532" s="15">
        <f>EXP(K532)/(EXP(K532)+EXP(G532))*100</f>
        <v>80.357349056458816</v>
      </c>
      <c r="N532" s="17">
        <f t="shared" si="8"/>
        <v>1</v>
      </c>
      <c r="O532" s="17">
        <v>1</v>
      </c>
    </row>
    <row r="533" spans="1:15" x14ac:dyDescent="0.25">
      <c r="A533" t="s">
        <v>764</v>
      </c>
      <c r="B533">
        <v>3</v>
      </c>
      <c r="C533" t="s">
        <v>13</v>
      </c>
      <c r="D533" s="13">
        <f>IF(B533="N/A", 0, INDEX('Probability Tables'!$J$10:$J$12, MATCH(B533, 'Probability Tables'!$A$10:$A$12, 0)))</f>
        <v>-0.39196962663327978</v>
      </c>
      <c r="E533" s="13">
        <f>IF(C533="N/A", 0, INDEX('Probability Tables'!$J$18:$J$19, MATCH(C533, 'Probability Tables'!$A$18:$A$19, 0)))</f>
        <v>-0.16113204070663512</v>
      </c>
      <c r="F533" s="13">
        <f>'Probability Tables'!$E$3</f>
        <v>-0.48424598596127871</v>
      </c>
      <c r="G533" s="16">
        <f>SUM(D533:F533)</f>
        <v>-1.0373476533011936</v>
      </c>
      <c r="H533" s="14">
        <f>IF(B533="N/A", 0, INDEX('Probability Tables'!$K$10:$K$12, MATCH(B533, 'Probability Tables'!$A$10:$A$12, 0)))</f>
        <v>-1.0560526742493137</v>
      </c>
      <c r="I533" s="14">
        <f>IF(C533="N/A", 0, INDEX('Probability Tables'!$K$18:$K$19, MATCH(C533, 'Probability Tables'!$A$18:$A$19, 0)))</f>
        <v>-1.140161291580982</v>
      </c>
      <c r="J533" s="14">
        <f>'Probability Tables'!$E$4</f>
        <v>-0.95753369040820424</v>
      </c>
      <c r="K533" s="16">
        <f>SUM(H533:J533)</f>
        <v>-3.1537476562385001</v>
      </c>
      <c r="L533" s="15">
        <f>EXP(G533)/(EXP(G533)+EXP(K533))*100</f>
        <v>89.248698327567837</v>
      </c>
      <c r="M533" s="15">
        <f>EXP(K533)/(EXP(K533)+EXP(G533))*100</f>
        <v>10.75130167243216</v>
      </c>
      <c r="N533" s="17">
        <f t="shared" si="8"/>
        <v>0</v>
      </c>
      <c r="O533" s="17">
        <v>0</v>
      </c>
    </row>
    <row r="534" spans="1:15" x14ac:dyDescent="0.25">
      <c r="A534" t="s">
        <v>765</v>
      </c>
      <c r="B534">
        <v>3</v>
      </c>
      <c r="C534" t="s">
        <v>13</v>
      </c>
      <c r="D534" s="13">
        <f>IF(B534="N/A", 0, INDEX('Probability Tables'!$J$10:$J$12, MATCH(B534, 'Probability Tables'!$A$10:$A$12, 0)))</f>
        <v>-0.39196962663327978</v>
      </c>
      <c r="E534" s="13">
        <f>IF(C534="N/A", 0, INDEX('Probability Tables'!$J$18:$J$19, MATCH(C534, 'Probability Tables'!$A$18:$A$19, 0)))</f>
        <v>-0.16113204070663512</v>
      </c>
      <c r="F534" s="13">
        <f>'Probability Tables'!$E$3</f>
        <v>-0.48424598596127871</v>
      </c>
      <c r="G534" s="16">
        <f>SUM(D534:F534)</f>
        <v>-1.0373476533011936</v>
      </c>
      <c r="H534" s="14">
        <f>IF(B534="N/A", 0, INDEX('Probability Tables'!$K$10:$K$12, MATCH(B534, 'Probability Tables'!$A$10:$A$12, 0)))</f>
        <v>-1.0560526742493137</v>
      </c>
      <c r="I534" s="14">
        <f>IF(C534="N/A", 0, INDEX('Probability Tables'!$K$18:$K$19, MATCH(C534, 'Probability Tables'!$A$18:$A$19, 0)))</f>
        <v>-1.140161291580982</v>
      </c>
      <c r="J534" s="14">
        <f>'Probability Tables'!$E$4</f>
        <v>-0.95753369040820424</v>
      </c>
      <c r="K534" s="16">
        <f>SUM(H534:J534)</f>
        <v>-3.1537476562385001</v>
      </c>
      <c r="L534" s="15">
        <f>EXP(G534)/(EXP(G534)+EXP(K534))*100</f>
        <v>89.248698327567837</v>
      </c>
      <c r="M534" s="15">
        <f>EXP(K534)/(EXP(K534)+EXP(G534))*100</f>
        <v>10.75130167243216</v>
      </c>
      <c r="N534" s="17">
        <f t="shared" si="8"/>
        <v>0</v>
      </c>
      <c r="O534" s="17">
        <v>0</v>
      </c>
    </row>
    <row r="535" spans="1:15" x14ac:dyDescent="0.25">
      <c r="A535" t="s">
        <v>766</v>
      </c>
      <c r="B535">
        <v>3</v>
      </c>
      <c r="C535" t="s">
        <v>17</v>
      </c>
      <c r="D535" s="13">
        <f>IF(B535="N/A", 0, INDEX('Probability Tables'!$J$10:$J$12, MATCH(B535, 'Probability Tables'!$A$10:$A$12, 0)))</f>
        <v>-0.39196962663327978</v>
      </c>
      <c r="E535" s="13">
        <f>IF(C535="N/A", 0, INDEX('Probability Tables'!$J$18:$J$19, MATCH(C535, 'Probability Tables'!$A$18:$A$19, 0)))</f>
        <v>-1.9050155618886613</v>
      </c>
      <c r="F535" s="13">
        <f>'Probability Tables'!$E$3</f>
        <v>-0.48424598596127871</v>
      </c>
      <c r="G535" s="16">
        <f>SUM(D535:F535)</f>
        <v>-2.7812311744832199</v>
      </c>
      <c r="H535" s="14">
        <f>IF(B535="N/A", 0, INDEX('Probability Tables'!$K$10:$K$12, MATCH(B535, 'Probability Tables'!$A$10:$A$12, 0)))</f>
        <v>-1.0560526742493137</v>
      </c>
      <c r="I535" s="14">
        <f>IF(C535="N/A", 0, INDEX('Probability Tables'!$K$18:$K$19, MATCH(C535, 'Probability Tables'!$A$18:$A$19, 0)))</f>
        <v>-0.38532054201569693</v>
      </c>
      <c r="J535" s="14">
        <f>'Probability Tables'!$E$4</f>
        <v>-0.95753369040820424</v>
      </c>
      <c r="K535" s="16">
        <f>SUM(H535:J535)</f>
        <v>-2.3989069066732149</v>
      </c>
      <c r="L535" s="15">
        <f>EXP(G535)/(EXP(G535)+EXP(K535))*100</f>
        <v>40.556643446944641</v>
      </c>
      <c r="M535" s="15">
        <f>EXP(K535)/(EXP(K535)+EXP(G535))*100</f>
        <v>59.443356553055359</v>
      </c>
      <c r="N535" s="17">
        <f t="shared" si="8"/>
        <v>1</v>
      </c>
      <c r="O535" s="17">
        <v>1</v>
      </c>
    </row>
    <row r="536" spans="1:15" x14ac:dyDescent="0.25">
      <c r="A536" t="s">
        <v>767</v>
      </c>
      <c r="B536">
        <v>3</v>
      </c>
      <c r="C536" t="s">
        <v>17</v>
      </c>
      <c r="D536" s="13">
        <f>IF(B536="N/A", 0, INDEX('Probability Tables'!$J$10:$J$12, MATCH(B536, 'Probability Tables'!$A$10:$A$12, 0)))</f>
        <v>-0.39196962663327978</v>
      </c>
      <c r="E536" s="13">
        <f>IF(C536="N/A", 0, INDEX('Probability Tables'!$J$18:$J$19, MATCH(C536, 'Probability Tables'!$A$18:$A$19, 0)))</f>
        <v>-1.9050155618886613</v>
      </c>
      <c r="F536" s="13">
        <f>'Probability Tables'!$E$3</f>
        <v>-0.48424598596127871</v>
      </c>
      <c r="G536" s="16">
        <f>SUM(D536:F536)</f>
        <v>-2.7812311744832199</v>
      </c>
      <c r="H536" s="14">
        <f>IF(B536="N/A", 0, INDEX('Probability Tables'!$K$10:$K$12, MATCH(B536, 'Probability Tables'!$A$10:$A$12, 0)))</f>
        <v>-1.0560526742493137</v>
      </c>
      <c r="I536" s="14">
        <f>IF(C536="N/A", 0, INDEX('Probability Tables'!$K$18:$K$19, MATCH(C536, 'Probability Tables'!$A$18:$A$19, 0)))</f>
        <v>-0.38532054201569693</v>
      </c>
      <c r="J536" s="14">
        <f>'Probability Tables'!$E$4</f>
        <v>-0.95753369040820424</v>
      </c>
      <c r="K536" s="16">
        <f>SUM(H536:J536)</f>
        <v>-2.3989069066732149</v>
      </c>
      <c r="L536" s="15">
        <f>EXP(G536)/(EXP(G536)+EXP(K536))*100</f>
        <v>40.556643446944641</v>
      </c>
      <c r="M536" s="15">
        <f>EXP(K536)/(EXP(K536)+EXP(G536))*100</f>
        <v>59.443356553055359</v>
      </c>
      <c r="N536" s="17">
        <f t="shared" si="8"/>
        <v>1</v>
      </c>
      <c r="O536" s="17">
        <v>0</v>
      </c>
    </row>
    <row r="537" spans="1:15" x14ac:dyDescent="0.25">
      <c r="A537" t="s">
        <v>768</v>
      </c>
      <c r="B537">
        <v>2</v>
      </c>
      <c r="C537" t="s">
        <v>17</v>
      </c>
      <c r="D537" s="13">
        <f>IF(B537="N/A", 0, INDEX('Probability Tables'!$J$10:$J$12, MATCH(B537, 'Probability Tables'!$A$10:$A$12, 0)))</f>
        <v>-1.7285805676065233</v>
      </c>
      <c r="E537" s="13">
        <f>IF(C537="N/A", 0, INDEX('Probability Tables'!$J$18:$J$19, MATCH(C537, 'Probability Tables'!$A$18:$A$19, 0)))</f>
        <v>-1.9050155618886613</v>
      </c>
      <c r="F537" s="13">
        <f>'Probability Tables'!$E$3</f>
        <v>-0.48424598596127871</v>
      </c>
      <c r="G537" s="16">
        <f>SUM(D537:F537)</f>
        <v>-4.1178421154564635</v>
      </c>
      <c r="H537" s="14">
        <f>IF(B537="N/A", 0, INDEX('Probability Tables'!$K$10:$K$12, MATCH(B537, 'Probability Tables'!$A$10:$A$12, 0)))</f>
        <v>-1.3662076025531533</v>
      </c>
      <c r="I537" s="14">
        <f>IF(C537="N/A", 0, INDEX('Probability Tables'!$K$18:$K$19, MATCH(C537, 'Probability Tables'!$A$18:$A$19, 0)))</f>
        <v>-0.38532054201569693</v>
      </c>
      <c r="J537" s="14">
        <f>'Probability Tables'!$E$4</f>
        <v>-0.95753369040820424</v>
      </c>
      <c r="K537" s="16">
        <f>SUM(H537:J537)</f>
        <v>-2.7090618349770543</v>
      </c>
      <c r="L537" s="15">
        <f>EXP(G537)/(EXP(G537)+EXP(K537))*100</f>
        <v>19.642650943541177</v>
      </c>
      <c r="M537" s="15">
        <f>EXP(K537)/(EXP(K537)+EXP(G537))*100</f>
        <v>80.357349056458816</v>
      </c>
      <c r="N537" s="17">
        <f t="shared" si="8"/>
        <v>1</v>
      </c>
      <c r="O537" s="17">
        <v>1</v>
      </c>
    </row>
    <row r="538" spans="1:15" x14ac:dyDescent="0.25">
      <c r="A538" t="s">
        <v>769</v>
      </c>
      <c r="B538">
        <v>1</v>
      </c>
      <c r="C538" t="s">
        <v>13</v>
      </c>
      <c r="D538" s="13">
        <f>IF(B538="N/A", 0, INDEX('Probability Tables'!$J$10:$J$12, MATCH(B538, 'Probability Tables'!$A$10:$A$12, 0)))</f>
        <v>-1.9190988916046565</v>
      </c>
      <c r="E538" s="13">
        <f>IF(C538="N/A", 0, INDEX('Probability Tables'!$J$18:$J$19, MATCH(C538, 'Probability Tables'!$A$18:$A$19, 0)))</f>
        <v>-0.16113204070663512</v>
      </c>
      <c r="F538" s="13">
        <f>'Probability Tables'!$E$3</f>
        <v>-0.48424598596127871</v>
      </c>
      <c r="G538" s="16">
        <f>SUM(D538:F538)</f>
        <v>-2.5644769182725704</v>
      </c>
      <c r="H538" s="14">
        <f>IF(B538="N/A", 0, INDEX('Probability Tables'!$K$10:$K$12, MATCH(B538, 'Probability Tables'!$A$10:$A$12, 0)))</f>
        <v>-0.92356349120323478</v>
      </c>
      <c r="I538" s="14">
        <f>IF(C538="N/A", 0, INDEX('Probability Tables'!$K$18:$K$19, MATCH(C538, 'Probability Tables'!$A$18:$A$19, 0)))</f>
        <v>-1.140161291580982</v>
      </c>
      <c r="J538" s="14">
        <f>'Probability Tables'!$E$4</f>
        <v>-0.95753369040820424</v>
      </c>
      <c r="K538" s="16">
        <f>SUM(H538:J538)</f>
        <v>-3.0212584731924208</v>
      </c>
      <c r="L538" s="15">
        <f>EXP(G538)/(EXP(G538)+EXP(K538))*100</f>
        <v>61.22503943554608</v>
      </c>
      <c r="M538" s="15">
        <f>EXP(K538)/(EXP(K538)+EXP(G538))*100</f>
        <v>38.77496056445392</v>
      </c>
      <c r="N538" s="17">
        <f t="shared" si="8"/>
        <v>0</v>
      </c>
      <c r="O538" s="17">
        <v>0</v>
      </c>
    </row>
    <row r="539" spans="1:15" x14ac:dyDescent="0.25">
      <c r="A539" t="s">
        <v>771</v>
      </c>
      <c r="B539">
        <v>1</v>
      </c>
      <c r="C539" t="s">
        <v>17</v>
      </c>
      <c r="D539" s="13">
        <f>IF(B539="N/A", 0, INDEX('Probability Tables'!$J$10:$J$12, MATCH(B539, 'Probability Tables'!$A$10:$A$12, 0)))</f>
        <v>-1.9190988916046565</v>
      </c>
      <c r="E539" s="13">
        <f>IF(C539="N/A", 0, INDEX('Probability Tables'!$J$18:$J$19, MATCH(C539, 'Probability Tables'!$A$18:$A$19, 0)))</f>
        <v>-1.9050155618886613</v>
      </c>
      <c r="F539" s="13">
        <f>'Probability Tables'!$E$3</f>
        <v>-0.48424598596127871</v>
      </c>
      <c r="G539" s="16">
        <f>SUM(D539:F539)</f>
        <v>-4.3083604394545967</v>
      </c>
      <c r="H539" s="14">
        <f>IF(B539="N/A", 0, INDEX('Probability Tables'!$K$10:$K$12, MATCH(B539, 'Probability Tables'!$A$10:$A$12, 0)))</f>
        <v>-0.92356349120323478</v>
      </c>
      <c r="I539" s="14">
        <f>IF(C539="N/A", 0, INDEX('Probability Tables'!$K$18:$K$19, MATCH(C539, 'Probability Tables'!$A$18:$A$19, 0)))</f>
        <v>-0.38532054201569693</v>
      </c>
      <c r="J539" s="14">
        <f>'Probability Tables'!$E$4</f>
        <v>-0.95753369040820424</v>
      </c>
      <c r="K539" s="16">
        <f>SUM(H539:J539)</f>
        <v>-2.2664177236271361</v>
      </c>
      <c r="L539" s="15">
        <f>EXP(G539)/(EXP(G539)+EXP(K539))*100</f>
        <v>11.486906021130352</v>
      </c>
      <c r="M539" s="15">
        <f>EXP(K539)/(EXP(K539)+EXP(G539))*100</f>
        <v>88.513093978869648</v>
      </c>
      <c r="N539" s="17">
        <f t="shared" si="8"/>
        <v>1</v>
      </c>
      <c r="O539" s="17">
        <v>1</v>
      </c>
    </row>
    <row r="540" spans="1:15" x14ac:dyDescent="0.25">
      <c r="A540" t="s">
        <v>773</v>
      </c>
      <c r="B540">
        <v>3</v>
      </c>
      <c r="C540" t="s">
        <v>13</v>
      </c>
      <c r="D540" s="13">
        <f>IF(B540="N/A", 0, INDEX('Probability Tables'!$J$10:$J$12, MATCH(B540, 'Probability Tables'!$A$10:$A$12, 0)))</f>
        <v>-0.39196962663327978</v>
      </c>
      <c r="E540" s="13">
        <f>IF(C540="N/A", 0, INDEX('Probability Tables'!$J$18:$J$19, MATCH(C540, 'Probability Tables'!$A$18:$A$19, 0)))</f>
        <v>-0.16113204070663512</v>
      </c>
      <c r="F540" s="13">
        <f>'Probability Tables'!$E$3</f>
        <v>-0.48424598596127871</v>
      </c>
      <c r="G540" s="16">
        <f>SUM(D540:F540)</f>
        <v>-1.0373476533011936</v>
      </c>
      <c r="H540" s="14">
        <f>IF(B540="N/A", 0, INDEX('Probability Tables'!$K$10:$K$12, MATCH(B540, 'Probability Tables'!$A$10:$A$12, 0)))</f>
        <v>-1.0560526742493137</v>
      </c>
      <c r="I540" s="14">
        <f>IF(C540="N/A", 0, INDEX('Probability Tables'!$K$18:$K$19, MATCH(C540, 'Probability Tables'!$A$18:$A$19, 0)))</f>
        <v>-1.140161291580982</v>
      </c>
      <c r="J540" s="14">
        <f>'Probability Tables'!$E$4</f>
        <v>-0.95753369040820424</v>
      </c>
      <c r="K540" s="16">
        <f>SUM(H540:J540)</f>
        <v>-3.1537476562385001</v>
      </c>
      <c r="L540" s="15">
        <f>EXP(G540)/(EXP(G540)+EXP(K540))*100</f>
        <v>89.248698327567837</v>
      </c>
      <c r="M540" s="15">
        <f>EXP(K540)/(EXP(K540)+EXP(G540))*100</f>
        <v>10.75130167243216</v>
      </c>
      <c r="N540" s="17">
        <f t="shared" si="8"/>
        <v>0</v>
      </c>
      <c r="O540" s="17">
        <v>0</v>
      </c>
    </row>
    <row r="541" spans="1:15" x14ac:dyDescent="0.25">
      <c r="A541" t="s">
        <v>774</v>
      </c>
      <c r="B541">
        <v>1</v>
      </c>
      <c r="C541" t="s">
        <v>17</v>
      </c>
      <c r="D541" s="13">
        <f>IF(B541="N/A", 0, INDEX('Probability Tables'!$J$10:$J$12, MATCH(B541, 'Probability Tables'!$A$10:$A$12, 0)))</f>
        <v>-1.9190988916046565</v>
      </c>
      <c r="E541" s="13">
        <f>IF(C541="N/A", 0, INDEX('Probability Tables'!$J$18:$J$19, MATCH(C541, 'Probability Tables'!$A$18:$A$19, 0)))</f>
        <v>-1.9050155618886613</v>
      </c>
      <c r="F541" s="13">
        <f>'Probability Tables'!$E$3</f>
        <v>-0.48424598596127871</v>
      </c>
      <c r="G541" s="16">
        <f>SUM(D541:F541)</f>
        <v>-4.3083604394545967</v>
      </c>
      <c r="H541" s="14">
        <f>IF(B541="N/A", 0, INDEX('Probability Tables'!$K$10:$K$12, MATCH(B541, 'Probability Tables'!$A$10:$A$12, 0)))</f>
        <v>-0.92356349120323478</v>
      </c>
      <c r="I541" s="14">
        <f>IF(C541="N/A", 0, INDEX('Probability Tables'!$K$18:$K$19, MATCH(C541, 'Probability Tables'!$A$18:$A$19, 0)))</f>
        <v>-0.38532054201569693</v>
      </c>
      <c r="J541" s="14">
        <f>'Probability Tables'!$E$4</f>
        <v>-0.95753369040820424</v>
      </c>
      <c r="K541" s="16">
        <f>SUM(H541:J541)</f>
        <v>-2.2664177236271361</v>
      </c>
      <c r="L541" s="15">
        <f>EXP(G541)/(EXP(G541)+EXP(K541))*100</f>
        <v>11.486906021130352</v>
      </c>
      <c r="M541" s="15">
        <f>EXP(K541)/(EXP(K541)+EXP(G541))*100</f>
        <v>88.513093978869648</v>
      </c>
      <c r="N541" s="17">
        <f t="shared" si="8"/>
        <v>1</v>
      </c>
      <c r="O541" s="17">
        <v>1</v>
      </c>
    </row>
    <row r="542" spans="1:15" x14ac:dyDescent="0.25">
      <c r="A542" t="s">
        <v>776</v>
      </c>
      <c r="B542">
        <v>1</v>
      </c>
      <c r="C542" t="s">
        <v>17</v>
      </c>
      <c r="D542" s="13">
        <f>IF(B542="N/A", 0, INDEX('Probability Tables'!$J$10:$J$12, MATCH(B542, 'Probability Tables'!$A$10:$A$12, 0)))</f>
        <v>-1.9190988916046565</v>
      </c>
      <c r="E542" s="13">
        <f>IF(C542="N/A", 0, INDEX('Probability Tables'!$J$18:$J$19, MATCH(C542, 'Probability Tables'!$A$18:$A$19, 0)))</f>
        <v>-1.9050155618886613</v>
      </c>
      <c r="F542" s="13">
        <f>'Probability Tables'!$E$3</f>
        <v>-0.48424598596127871</v>
      </c>
      <c r="G542" s="16">
        <f>SUM(D542:F542)</f>
        <v>-4.3083604394545967</v>
      </c>
      <c r="H542" s="14">
        <f>IF(B542="N/A", 0, INDEX('Probability Tables'!$K$10:$K$12, MATCH(B542, 'Probability Tables'!$A$10:$A$12, 0)))</f>
        <v>-0.92356349120323478</v>
      </c>
      <c r="I542" s="14">
        <f>IF(C542="N/A", 0, INDEX('Probability Tables'!$K$18:$K$19, MATCH(C542, 'Probability Tables'!$A$18:$A$19, 0)))</f>
        <v>-0.38532054201569693</v>
      </c>
      <c r="J542" s="14">
        <f>'Probability Tables'!$E$4</f>
        <v>-0.95753369040820424</v>
      </c>
      <c r="K542" s="16">
        <f>SUM(H542:J542)</f>
        <v>-2.2664177236271361</v>
      </c>
      <c r="L542" s="15">
        <f>EXP(G542)/(EXP(G542)+EXP(K542))*100</f>
        <v>11.486906021130352</v>
      </c>
      <c r="M542" s="15">
        <f>EXP(K542)/(EXP(K542)+EXP(G542))*100</f>
        <v>88.513093978869648</v>
      </c>
      <c r="N542" s="17">
        <f t="shared" si="8"/>
        <v>1</v>
      </c>
      <c r="O542" s="17">
        <v>1</v>
      </c>
    </row>
    <row r="543" spans="1:15" x14ac:dyDescent="0.25">
      <c r="A543" t="s">
        <v>779</v>
      </c>
      <c r="B543">
        <v>3</v>
      </c>
      <c r="C543" t="s">
        <v>17</v>
      </c>
      <c r="D543" s="13">
        <f>IF(B543="N/A", 0, INDEX('Probability Tables'!$J$10:$J$12, MATCH(B543, 'Probability Tables'!$A$10:$A$12, 0)))</f>
        <v>-0.39196962663327978</v>
      </c>
      <c r="E543" s="13">
        <f>IF(C543="N/A", 0, INDEX('Probability Tables'!$J$18:$J$19, MATCH(C543, 'Probability Tables'!$A$18:$A$19, 0)))</f>
        <v>-1.9050155618886613</v>
      </c>
      <c r="F543" s="13">
        <f>'Probability Tables'!$E$3</f>
        <v>-0.48424598596127871</v>
      </c>
      <c r="G543" s="16">
        <f>SUM(D543:F543)</f>
        <v>-2.7812311744832199</v>
      </c>
      <c r="H543" s="14">
        <f>IF(B543="N/A", 0, INDEX('Probability Tables'!$K$10:$K$12, MATCH(B543, 'Probability Tables'!$A$10:$A$12, 0)))</f>
        <v>-1.0560526742493137</v>
      </c>
      <c r="I543" s="14">
        <f>IF(C543="N/A", 0, INDEX('Probability Tables'!$K$18:$K$19, MATCH(C543, 'Probability Tables'!$A$18:$A$19, 0)))</f>
        <v>-0.38532054201569693</v>
      </c>
      <c r="J543" s="14">
        <f>'Probability Tables'!$E$4</f>
        <v>-0.95753369040820424</v>
      </c>
      <c r="K543" s="16">
        <f>SUM(H543:J543)</f>
        <v>-2.3989069066732149</v>
      </c>
      <c r="L543" s="15">
        <f>EXP(G543)/(EXP(G543)+EXP(K543))*100</f>
        <v>40.556643446944641</v>
      </c>
      <c r="M543" s="15">
        <f>EXP(K543)/(EXP(K543)+EXP(G543))*100</f>
        <v>59.443356553055359</v>
      </c>
      <c r="N543" s="17">
        <f t="shared" si="8"/>
        <v>1</v>
      </c>
      <c r="O543" s="17">
        <v>0</v>
      </c>
    </row>
    <row r="544" spans="1:15" x14ac:dyDescent="0.25">
      <c r="A544" t="s">
        <v>780</v>
      </c>
      <c r="B544">
        <v>3</v>
      </c>
      <c r="C544" t="s">
        <v>17</v>
      </c>
      <c r="D544" s="13">
        <f>IF(B544="N/A", 0, INDEX('Probability Tables'!$J$10:$J$12, MATCH(B544, 'Probability Tables'!$A$10:$A$12, 0)))</f>
        <v>-0.39196962663327978</v>
      </c>
      <c r="E544" s="13">
        <f>IF(C544="N/A", 0, INDEX('Probability Tables'!$J$18:$J$19, MATCH(C544, 'Probability Tables'!$A$18:$A$19, 0)))</f>
        <v>-1.9050155618886613</v>
      </c>
      <c r="F544" s="13">
        <f>'Probability Tables'!$E$3</f>
        <v>-0.48424598596127871</v>
      </c>
      <c r="G544" s="16">
        <f>SUM(D544:F544)</f>
        <v>-2.7812311744832199</v>
      </c>
      <c r="H544" s="14">
        <f>IF(B544="N/A", 0, INDEX('Probability Tables'!$K$10:$K$12, MATCH(B544, 'Probability Tables'!$A$10:$A$12, 0)))</f>
        <v>-1.0560526742493137</v>
      </c>
      <c r="I544" s="14">
        <f>IF(C544="N/A", 0, INDEX('Probability Tables'!$K$18:$K$19, MATCH(C544, 'Probability Tables'!$A$18:$A$19, 0)))</f>
        <v>-0.38532054201569693</v>
      </c>
      <c r="J544" s="14">
        <f>'Probability Tables'!$E$4</f>
        <v>-0.95753369040820424</v>
      </c>
      <c r="K544" s="16">
        <f>SUM(H544:J544)</f>
        <v>-2.3989069066732149</v>
      </c>
      <c r="L544" s="15">
        <f>EXP(G544)/(EXP(G544)+EXP(K544))*100</f>
        <v>40.556643446944641</v>
      </c>
      <c r="M544" s="15">
        <f>EXP(K544)/(EXP(K544)+EXP(G544))*100</f>
        <v>59.443356553055359</v>
      </c>
      <c r="N544" s="17">
        <f t="shared" si="8"/>
        <v>1</v>
      </c>
      <c r="O544" s="17">
        <v>0</v>
      </c>
    </row>
    <row r="545" spans="1:15" x14ac:dyDescent="0.25">
      <c r="A545" t="s">
        <v>781</v>
      </c>
      <c r="B545">
        <v>2</v>
      </c>
      <c r="C545" t="s">
        <v>13</v>
      </c>
      <c r="D545" s="13">
        <f>IF(B545="N/A", 0, INDEX('Probability Tables'!$J$10:$J$12, MATCH(B545, 'Probability Tables'!$A$10:$A$12, 0)))</f>
        <v>-1.7285805676065233</v>
      </c>
      <c r="E545" s="13">
        <f>IF(C545="N/A", 0, INDEX('Probability Tables'!$J$18:$J$19, MATCH(C545, 'Probability Tables'!$A$18:$A$19, 0)))</f>
        <v>-0.16113204070663512</v>
      </c>
      <c r="F545" s="13">
        <f>'Probability Tables'!$E$3</f>
        <v>-0.48424598596127871</v>
      </c>
      <c r="G545" s="16">
        <f>SUM(D545:F545)</f>
        <v>-2.3739585942744372</v>
      </c>
      <c r="H545" s="14">
        <f>IF(B545="N/A", 0, INDEX('Probability Tables'!$K$10:$K$12, MATCH(B545, 'Probability Tables'!$A$10:$A$12, 0)))</f>
        <v>-1.3662076025531533</v>
      </c>
      <c r="I545" s="14">
        <f>IF(C545="N/A", 0, INDEX('Probability Tables'!$K$18:$K$19, MATCH(C545, 'Probability Tables'!$A$18:$A$19, 0)))</f>
        <v>-1.140161291580982</v>
      </c>
      <c r="J545" s="14">
        <f>'Probability Tables'!$E$4</f>
        <v>-0.95753369040820424</v>
      </c>
      <c r="K545" s="16">
        <f>SUM(H545:J545)</f>
        <v>-3.4639025845423395</v>
      </c>
      <c r="L545" s="15">
        <f>EXP(G545)/(EXP(G545)+EXP(K545))*100</f>
        <v>74.837117446257906</v>
      </c>
      <c r="M545" s="15">
        <f>EXP(K545)/(EXP(K545)+EXP(G545))*100</f>
        <v>25.162882553742101</v>
      </c>
      <c r="N545" s="17">
        <f t="shared" si="8"/>
        <v>0</v>
      </c>
      <c r="O545" s="17">
        <v>1</v>
      </c>
    </row>
    <row r="546" spans="1:15" x14ac:dyDescent="0.25">
      <c r="A546" t="s">
        <v>782</v>
      </c>
      <c r="B546">
        <v>1</v>
      </c>
      <c r="C546" t="s">
        <v>13</v>
      </c>
      <c r="D546" s="13">
        <f>IF(B546="N/A", 0, INDEX('Probability Tables'!$J$10:$J$12, MATCH(B546, 'Probability Tables'!$A$10:$A$12, 0)))</f>
        <v>-1.9190988916046565</v>
      </c>
      <c r="E546" s="13">
        <f>IF(C546="N/A", 0, INDEX('Probability Tables'!$J$18:$J$19, MATCH(C546, 'Probability Tables'!$A$18:$A$19, 0)))</f>
        <v>-0.16113204070663512</v>
      </c>
      <c r="F546" s="13">
        <f>'Probability Tables'!$E$3</f>
        <v>-0.48424598596127871</v>
      </c>
      <c r="G546" s="16">
        <f>SUM(D546:F546)</f>
        <v>-2.5644769182725704</v>
      </c>
      <c r="H546" s="14">
        <f>IF(B546="N/A", 0, INDEX('Probability Tables'!$K$10:$K$12, MATCH(B546, 'Probability Tables'!$A$10:$A$12, 0)))</f>
        <v>-0.92356349120323478</v>
      </c>
      <c r="I546" s="14">
        <f>IF(C546="N/A", 0, INDEX('Probability Tables'!$K$18:$K$19, MATCH(C546, 'Probability Tables'!$A$18:$A$19, 0)))</f>
        <v>-1.140161291580982</v>
      </c>
      <c r="J546" s="14">
        <f>'Probability Tables'!$E$4</f>
        <v>-0.95753369040820424</v>
      </c>
      <c r="K546" s="16">
        <f>SUM(H546:J546)</f>
        <v>-3.0212584731924208</v>
      </c>
      <c r="L546" s="15">
        <f>EXP(G546)/(EXP(G546)+EXP(K546))*100</f>
        <v>61.22503943554608</v>
      </c>
      <c r="M546" s="15">
        <f>EXP(K546)/(EXP(K546)+EXP(G546))*100</f>
        <v>38.77496056445392</v>
      </c>
      <c r="N546" s="17">
        <f t="shared" si="8"/>
        <v>0</v>
      </c>
      <c r="O546" s="17">
        <v>0</v>
      </c>
    </row>
    <row r="547" spans="1:15" x14ac:dyDescent="0.25">
      <c r="A547" t="s">
        <v>784</v>
      </c>
      <c r="B547">
        <v>1</v>
      </c>
      <c r="C547" t="s">
        <v>13</v>
      </c>
      <c r="D547" s="13">
        <f>IF(B547="N/A", 0, INDEX('Probability Tables'!$J$10:$J$12, MATCH(B547, 'Probability Tables'!$A$10:$A$12, 0)))</f>
        <v>-1.9190988916046565</v>
      </c>
      <c r="E547" s="13">
        <f>IF(C547="N/A", 0, INDEX('Probability Tables'!$J$18:$J$19, MATCH(C547, 'Probability Tables'!$A$18:$A$19, 0)))</f>
        <v>-0.16113204070663512</v>
      </c>
      <c r="F547" s="13">
        <f>'Probability Tables'!$E$3</f>
        <v>-0.48424598596127871</v>
      </c>
      <c r="G547" s="16">
        <f>SUM(D547:F547)</f>
        <v>-2.5644769182725704</v>
      </c>
      <c r="H547" s="14">
        <f>IF(B547="N/A", 0, INDEX('Probability Tables'!$K$10:$K$12, MATCH(B547, 'Probability Tables'!$A$10:$A$12, 0)))</f>
        <v>-0.92356349120323478</v>
      </c>
      <c r="I547" s="14">
        <f>IF(C547="N/A", 0, INDEX('Probability Tables'!$K$18:$K$19, MATCH(C547, 'Probability Tables'!$A$18:$A$19, 0)))</f>
        <v>-1.140161291580982</v>
      </c>
      <c r="J547" s="14">
        <f>'Probability Tables'!$E$4</f>
        <v>-0.95753369040820424</v>
      </c>
      <c r="K547" s="16">
        <f>SUM(H547:J547)</f>
        <v>-3.0212584731924208</v>
      </c>
      <c r="L547" s="15">
        <f>EXP(G547)/(EXP(G547)+EXP(K547))*100</f>
        <v>61.22503943554608</v>
      </c>
      <c r="M547" s="15">
        <f>EXP(K547)/(EXP(K547)+EXP(G547))*100</f>
        <v>38.77496056445392</v>
      </c>
      <c r="N547" s="17">
        <f t="shared" si="8"/>
        <v>0</v>
      </c>
      <c r="O547" s="17">
        <v>0</v>
      </c>
    </row>
    <row r="548" spans="1:15" x14ac:dyDescent="0.25">
      <c r="A548" t="s">
        <v>785</v>
      </c>
      <c r="B548">
        <v>2</v>
      </c>
      <c r="C548" t="s">
        <v>17</v>
      </c>
      <c r="D548" s="13">
        <f>IF(B548="N/A", 0, INDEX('Probability Tables'!$J$10:$J$12, MATCH(B548, 'Probability Tables'!$A$10:$A$12, 0)))</f>
        <v>-1.7285805676065233</v>
      </c>
      <c r="E548" s="13">
        <f>IF(C548="N/A", 0, INDEX('Probability Tables'!$J$18:$J$19, MATCH(C548, 'Probability Tables'!$A$18:$A$19, 0)))</f>
        <v>-1.9050155618886613</v>
      </c>
      <c r="F548" s="13">
        <f>'Probability Tables'!$E$3</f>
        <v>-0.48424598596127871</v>
      </c>
      <c r="G548" s="16">
        <f>SUM(D548:F548)</f>
        <v>-4.1178421154564635</v>
      </c>
      <c r="H548" s="14">
        <f>IF(B548="N/A", 0, INDEX('Probability Tables'!$K$10:$K$12, MATCH(B548, 'Probability Tables'!$A$10:$A$12, 0)))</f>
        <v>-1.3662076025531533</v>
      </c>
      <c r="I548" s="14">
        <f>IF(C548="N/A", 0, INDEX('Probability Tables'!$K$18:$K$19, MATCH(C548, 'Probability Tables'!$A$18:$A$19, 0)))</f>
        <v>-0.38532054201569693</v>
      </c>
      <c r="J548" s="14">
        <f>'Probability Tables'!$E$4</f>
        <v>-0.95753369040820424</v>
      </c>
      <c r="K548" s="16">
        <f>SUM(H548:J548)</f>
        <v>-2.7090618349770543</v>
      </c>
      <c r="L548" s="15">
        <f>EXP(G548)/(EXP(G548)+EXP(K548))*100</f>
        <v>19.642650943541177</v>
      </c>
      <c r="M548" s="15">
        <f>EXP(K548)/(EXP(K548)+EXP(G548))*100</f>
        <v>80.357349056458816</v>
      </c>
      <c r="N548" s="17">
        <f t="shared" si="8"/>
        <v>1</v>
      </c>
      <c r="O548" s="17">
        <v>1</v>
      </c>
    </row>
    <row r="549" spans="1:15" x14ac:dyDescent="0.25">
      <c r="A549" t="s">
        <v>786</v>
      </c>
      <c r="B549">
        <v>2</v>
      </c>
      <c r="C549" t="s">
        <v>13</v>
      </c>
      <c r="D549" s="13">
        <f>IF(B549="N/A", 0, INDEX('Probability Tables'!$J$10:$J$12, MATCH(B549, 'Probability Tables'!$A$10:$A$12, 0)))</f>
        <v>-1.7285805676065233</v>
      </c>
      <c r="E549" s="13">
        <f>IF(C549="N/A", 0, INDEX('Probability Tables'!$J$18:$J$19, MATCH(C549, 'Probability Tables'!$A$18:$A$19, 0)))</f>
        <v>-0.16113204070663512</v>
      </c>
      <c r="F549" s="13">
        <f>'Probability Tables'!$E$3</f>
        <v>-0.48424598596127871</v>
      </c>
      <c r="G549" s="16">
        <f>SUM(D549:F549)</f>
        <v>-2.3739585942744372</v>
      </c>
      <c r="H549" s="14">
        <f>IF(B549="N/A", 0, INDEX('Probability Tables'!$K$10:$K$12, MATCH(B549, 'Probability Tables'!$A$10:$A$12, 0)))</f>
        <v>-1.3662076025531533</v>
      </c>
      <c r="I549" s="14">
        <f>IF(C549="N/A", 0, INDEX('Probability Tables'!$K$18:$K$19, MATCH(C549, 'Probability Tables'!$A$18:$A$19, 0)))</f>
        <v>-1.140161291580982</v>
      </c>
      <c r="J549" s="14">
        <f>'Probability Tables'!$E$4</f>
        <v>-0.95753369040820424</v>
      </c>
      <c r="K549" s="16">
        <f>SUM(H549:J549)</f>
        <v>-3.4639025845423395</v>
      </c>
      <c r="L549" s="15">
        <f>EXP(G549)/(EXP(G549)+EXP(K549))*100</f>
        <v>74.837117446257906</v>
      </c>
      <c r="M549" s="15">
        <f>EXP(K549)/(EXP(K549)+EXP(G549))*100</f>
        <v>25.162882553742101</v>
      </c>
      <c r="N549" s="17">
        <f t="shared" si="8"/>
        <v>0</v>
      </c>
      <c r="O549" s="17">
        <v>1</v>
      </c>
    </row>
    <row r="550" spans="1:15" x14ac:dyDescent="0.25">
      <c r="A550" t="s">
        <v>788</v>
      </c>
      <c r="B550">
        <v>3</v>
      </c>
      <c r="C550" t="s">
        <v>13</v>
      </c>
      <c r="D550" s="13">
        <f>IF(B550="N/A", 0, INDEX('Probability Tables'!$J$10:$J$12, MATCH(B550, 'Probability Tables'!$A$10:$A$12, 0)))</f>
        <v>-0.39196962663327978</v>
      </c>
      <c r="E550" s="13">
        <f>IF(C550="N/A", 0, INDEX('Probability Tables'!$J$18:$J$19, MATCH(C550, 'Probability Tables'!$A$18:$A$19, 0)))</f>
        <v>-0.16113204070663512</v>
      </c>
      <c r="F550" s="13">
        <f>'Probability Tables'!$E$3</f>
        <v>-0.48424598596127871</v>
      </c>
      <c r="G550" s="16">
        <f>SUM(D550:F550)</f>
        <v>-1.0373476533011936</v>
      </c>
      <c r="H550" s="14">
        <f>IF(B550="N/A", 0, INDEX('Probability Tables'!$K$10:$K$12, MATCH(B550, 'Probability Tables'!$A$10:$A$12, 0)))</f>
        <v>-1.0560526742493137</v>
      </c>
      <c r="I550" s="14">
        <f>IF(C550="N/A", 0, INDEX('Probability Tables'!$K$18:$K$19, MATCH(C550, 'Probability Tables'!$A$18:$A$19, 0)))</f>
        <v>-1.140161291580982</v>
      </c>
      <c r="J550" s="14">
        <f>'Probability Tables'!$E$4</f>
        <v>-0.95753369040820424</v>
      </c>
      <c r="K550" s="16">
        <f>SUM(H550:J550)</f>
        <v>-3.1537476562385001</v>
      </c>
      <c r="L550" s="15">
        <f>EXP(G550)/(EXP(G550)+EXP(K550))*100</f>
        <v>89.248698327567837</v>
      </c>
      <c r="M550" s="15">
        <f>EXP(K550)/(EXP(K550)+EXP(G550))*100</f>
        <v>10.75130167243216</v>
      </c>
      <c r="N550" s="17">
        <f t="shared" si="8"/>
        <v>0</v>
      </c>
      <c r="O550" s="17">
        <v>0</v>
      </c>
    </row>
    <row r="551" spans="1:15" x14ac:dyDescent="0.25">
      <c r="A551" t="s">
        <v>789</v>
      </c>
      <c r="B551">
        <v>2</v>
      </c>
      <c r="C551" t="s">
        <v>13</v>
      </c>
      <c r="D551" s="13">
        <f>IF(B551="N/A", 0, INDEX('Probability Tables'!$J$10:$J$12, MATCH(B551, 'Probability Tables'!$A$10:$A$12, 0)))</f>
        <v>-1.7285805676065233</v>
      </c>
      <c r="E551" s="13">
        <f>IF(C551="N/A", 0, INDEX('Probability Tables'!$J$18:$J$19, MATCH(C551, 'Probability Tables'!$A$18:$A$19, 0)))</f>
        <v>-0.16113204070663512</v>
      </c>
      <c r="F551" s="13">
        <f>'Probability Tables'!$E$3</f>
        <v>-0.48424598596127871</v>
      </c>
      <c r="G551" s="16">
        <f>SUM(D551:F551)</f>
        <v>-2.3739585942744372</v>
      </c>
      <c r="H551" s="14">
        <f>IF(B551="N/A", 0, INDEX('Probability Tables'!$K$10:$K$12, MATCH(B551, 'Probability Tables'!$A$10:$A$12, 0)))</f>
        <v>-1.3662076025531533</v>
      </c>
      <c r="I551" s="14">
        <f>IF(C551="N/A", 0, INDEX('Probability Tables'!$K$18:$K$19, MATCH(C551, 'Probability Tables'!$A$18:$A$19, 0)))</f>
        <v>-1.140161291580982</v>
      </c>
      <c r="J551" s="14">
        <f>'Probability Tables'!$E$4</f>
        <v>-0.95753369040820424</v>
      </c>
      <c r="K551" s="16">
        <f>SUM(H551:J551)</f>
        <v>-3.4639025845423395</v>
      </c>
      <c r="L551" s="15">
        <f>EXP(G551)/(EXP(G551)+EXP(K551))*100</f>
        <v>74.837117446257906</v>
      </c>
      <c r="M551" s="15">
        <f>EXP(K551)/(EXP(K551)+EXP(G551))*100</f>
        <v>25.162882553742101</v>
      </c>
      <c r="N551" s="17">
        <f t="shared" si="8"/>
        <v>0</v>
      </c>
      <c r="O551" s="17">
        <v>1</v>
      </c>
    </row>
    <row r="552" spans="1:15" x14ac:dyDescent="0.25">
      <c r="A552" t="s">
        <v>790</v>
      </c>
      <c r="B552">
        <v>1</v>
      </c>
      <c r="C552" t="s">
        <v>13</v>
      </c>
      <c r="D552" s="13">
        <f>IF(B552="N/A", 0, INDEX('Probability Tables'!$J$10:$J$12, MATCH(B552, 'Probability Tables'!$A$10:$A$12, 0)))</f>
        <v>-1.9190988916046565</v>
      </c>
      <c r="E552" s="13">
        <f>IF(C552="N/A", 0, INDEX('Probability Tables'!$J$18:$J$19, MATCH(C552, 'Probability Tables'!$A$18:$A$19, 0)))</f>
        <v>-0.16113204070663512</v>
      </c>
      <c r="F552" s="13">
        <f>'Probability Tables'!$E$3</f>
        <v>-0.48424598596127871</v>
      </c>
      <c r="G552" s="16">
        <f>SUM(D552:F552)</f>
        <v>-2.5644769182725704</v>
      </c>
      <c r="H552" s="14">
        <f>IF(B552="N/A", 0, INDEX('Probability Tables'!$K$10:$K$12, MATCH(B552, 'Probability Tables'!$A$10:$A$12, 0)))</f>
        <v>-0.92356349120323478</v>
      </c>
      <c r="I552" s="14">
        <f>IF(C552="N/A", 0, INDEX('Probability Tables'!$K$18:$K$19, MATCH(C552, 'Probability Tables'!$A$18:$A$19, 0)))</f>
        <v>-1.140161291580982</v>
      </c>
      <c r="J552" s="14">
        <f>'Probability Tables'!$E$4</f>
        <v>-0.95753369040820424</v>
      </c>
      <c r="K552" s="16">
        <f>SUM(H552:J552)</f>
        <v>-3.0212584731924208</v>
      </c>
      <c r="L552" s="15">
        <f>EXP(G552)/(EXP(G552)+EXP(K552))*100</f>
        <v>61.22503943554608</v>
      </c>
      <c r="M552" s="15">
        <f>EXP(K552)/(EXP(K552)+EXP(G552))*100</f>
        <v>38.77496056445392</v>
      </c>
      <c r="N552" s="17">
        <f t="shared" si="8"/>
        <v>0</v>
      </c>
      <c r="O552" s="17">
        <v>1</v>
      </c>
    </row>
    <row r="553" spans="1:15" x14ac:dyDescent="0.25">
      <c r="A553" t="s">
        <v>792</v>
      </c>
      <c r="B553">
        <v>2</v>
      </c>
      <c r="C553" t="s">
        <v>13</v>
      </c>
      <c r="D553" s="13">
        <f>IF(B553="N/A", 0, INDEX('Probability Tables'!$J$10:$J$12, MATCH(B553, 'Probability Tables'!$A$10:$A$12, 0)))</f>
        <v>-1.7285805676065233</v>
      </c>
      <c r="E553" s="13">
        <f>IF(C553="N/A", 0, INDEX('Probability Tables'!$J$18:$J$19, MATCH(C553, 'Probability Tables'!$A$18:$A$19, 0)))</f>
        <v>-0.16113204070663512</v>
      </c>
      <c r="F553" s="13">
        <f>'Probability Tables'!$E$3</f>
        <v>-0.48424598596127871</v>
      </c>
      <c r="G553" s="16">
        <f>SUM(D553:F553)</f>
        <v>-2.3739585942744372</v>
      </c>
      <c r="H553" s="14">
        <f>IF(B553="N/A", 0, INDEX('Probability Tables'!$K$10:$K$12, MATCH(B553, 'Probability Tables'!$A$10:$A$12, 0)))</f>
        <v>-1.3662076025531533</v>
      </c>
      <c r="I553" s="14">
        <f>IF(C553="N/A", 0, INDEX('Probability Tables'!$K$18:$K$19, MATCH(C553, 'Probability Tables'!$A$18:$A$19, 0)))</f>
        <v>-1.140161291580982</v>
      </c>
      <c r="J553" s="14">
        <f>'Probability Tables'!$E$4</f>
        <v>-0.95753369040820424</v>
      </c>
      <c r="K553" s="16">
        <f>SUM(H553:J553)</f>
        <v>-3.4639025845423395</v>
      </c>
      <c r="L553" s="15">
        <f>EXP(G553)/(EXP(G553)+EXP(K553))*100</f>
        <v>74.837117446257906</v>
      </c>
      <c r="M553" s="15">
        <f>EXP(K553)/(EXP(K553)+EXP(G553))*100</f>
        <v>25.162882553742101</v>
      </c>
      <c r="N553" s="17">
        <f t="shared" si="8"/>
        <v>0</v>
      </c>
      <c r="O553" s="17">
        <v>0</v>
      </c>
    </row>
    <row r="554" spans="1:15" x14ac:dyDescent="0.25">
      <c r="A554" t="s">
        <v>793</v>
      </c>
      <c r="B554">
        <v>3</v>
      </c>
      <c r="C554" t="s">
        <v>13</v>
      </c>
      <c r="D554" s="13">
        <f>IF(B554="N/A", 0, INDEX('Probability Tables'!$J$10:$J$12, MATCH(B554, 'Probability Tables'!$A$10:$A$12, 0)))</f>
        <v>-0.39196962663327978</v>
      </c>
      <c r="E554" s="13">
        <f>IF(C554="N/A", 0, INDEX('Probability Tables'!$J$18:$J$19, MATCH(C554, 'Probability Tables'!$A$18:$A$19, 0)))</f>
        <v>-0.16113204070663512</v>
      </c>
      <c r="F554" s="13">
        <f>'Probability Tables'!$E$3</f>
        <v>-0.48424598596127871</v>
      </c>
      <c r="G554" s="16">
        <f>SUM(D554:F554)</f>
        <v>-1.0373476533011936</v>
      </c>
      <c r="H554" s="14">
        <f>IF(B554="N/A", 0, INDEX('Probability Tables'!$K$10:$K$12, MATCH(B554, 'Probability Tables'!$A$10:$A$12, 0)))</f>
        <v>-1.0560526742493137</v>
      </c>
      <c r="I554" s="14">
        <f>IF(C554="N/A", 0, INDEX('Probability Tables'!$K$18:$K$19, MATCH(C554, 'Probability Tables'!$A$18:$A$19, 0)))</f>
        <v>-1.140161291580982</v>
      </c>
      <c r="J554" s="14">
        <f>'Probability Tables'!$E$4</f>
        <v>-0.95753369040820424</v>
      </c>
      <c r="K554" s="16">
        <f>SUM(H554:J554)</f>
        <v>-3.1537476562385001</v>
      </c>
      <c r="L554" s="15">
        <f>EXP(G554)/(EXP(G554)+EXP(K554))*100</f>
        <v>89.248698327567837</v>
      </c>
      <c r="M554" s="15">
        <f>EXP(K554)/(EXP(K554)+EXP(G554))*100</f>
        <v>10.75130167243216</v>
      </c>
      <c r="N554" s="17">
        <f t="shared" si="8"/>
        <v>0</v>
      </c>
      <c r="O554" s="17">
        <v>0</v>
      </c>
    </row>
    <row r="555" spans="1:15" x14ac:dyDescent="0.25">
      <c r="A555" t="s">
        <v>794</v>
      </c>
      <c r="B555">
        <v>3</v>
      </c>
      <c r="C555" t="s">
        <v>13</v>
      </c>
      <c r="D555" s="13">
        <f>IF(B555="N/A", 0, INDEX('Probability Tables'!$J$10:$J$12, MATCH(B555, 'Probability Tables'!$A$10:$A$12, 0)))</f>
        <v>-0.39196962663327978</v>
      </c>
      <c r="E555" s="13">
        <f>IF(C555="N/A", 0, INDEX('Probability Tables'!$J$18:$J$19, MATCH(C555, 'Probability Tables'!$A$18:$A$19, 0)))</f>
        <v>-0.16113204070663512</v>
      </c>
      <c r="F555" s="13">
        <f>'Probability Tables'!$E$3</f>
        <v>-0.48424598596127871</v>
      </c>
      <c r="G555" s="16">
        <f>SUM(D555:F555)</f>
        <v>-1.0373476533011936</v>
      </c>
      <c r="H555" s="14">
        <f>IF(B555="N/A", 0, INDEX('Probability Tables'!$K$10:$K$12, MATCH(B555, 'Probability Tables'!$A$10:$A$12, 0)))</f>
        <v>-1.0560526742493137</v>
      </c>
      <c r="I555" s="14">
        <f>IF(C555="N/A", 0, INDEX('Probability Tables'!$K$18:$K$19, MATCH(C555, 'Probability Tables'!$A$18:$A$19, 0)))</f>
        <v>-1.140161291580982</v>
      </c>
      <c r="J555" s="14">
        <f>'Probability Tables'!$E$4</f>
        <v>-0.95753369040820424</v>
      </c>
      <c r="K555" s="16">
        <f>SUM(H555:J555)</f>
        <v>-3.1537476562385001</v>
      </c>
      <c r="L555" s="15">
        <f>EXP(G555)/(EXP(G555)+EXP(K555))*100</f>
        <v>89.248698327567837</v>
      </c>
      <c r="M555" s="15">
        <f>EXP(K555)/(EXP(K555)+EXP(G555))*100</f>
        <v>10.75130167243216</v>
      </c>
      <c r="N555" s="17">
        <f t="shared" si="8"/>
        <v>0</v>
      </c>
      <c r="O555" s="17">
        <v>1</v>
      </c>
    </row>
    <row r="556" spans="1:15" x14ac:dyDescent="0.25">
      <c r="A556" t="s">
        <v>795</v>
      </c>
      <c r="B556">
        <v>3</v>
      </c>
      <c r="C556" t="s">
        <v>17</v>
      </c>
      <c r="D556" s="13">
        <f>IF(B556="N/A", 0, INDEX('Probability Tables'!$J$10:$J$12, MATCH(B556, 'Probability Tables'!$A$10:$A$12, 0)))</f>
        <v>-0.39196962663327978</v>
      </c>
      <c r="E556" s="13">
        <f>IF(C556="N/A", 0, INDEX('Probability Tables'!$J$18:$J$19, MATCH(C556, 'Probability Tables'!$A$18:$A$19, 0)))</f>
        <v>-1.9050155618886613</v>
      </c>
      <c r="F556" s="13">
        <f>'Probability Tables'!$E$3</f>
        <v>-0.48424598596127871</v>
      </c>
      <c r="G556" s="16">
        <f>SUM(D556:F556)</f>
        <v>-2.7812311744832199</v>
      </c>
      <c r="H556" s="14">
        <f>IF(B556="N/A", 0, INDEX('Probability Tables'!$K$10:$K$12, MATCH(B556, 'Probability Tables'!$A$10:$A$12, 0)))</f>
        <v>-1.0560526742493137</v>
      </c>
      <c r="I556" s="14">
        <f>IF(C556="N/A", 0, INDEX('Probability Tables'!$K$18:$K$19, MATCH(C556, 'Probability Tables'!$A$18:$A$19, 0)))</f>
        <v>-0.38532054201569693</v>
      </c>
      <c r="J556" s="14">
        <f>'Probability Tables'!$E$4</f>
        <v>-0.95753369040820424</v>
      </c>
      <c r="K556" s="16">
        <f>SUM(H556:J556)</f>
        <v>-2.3989069066732149</v>
      </c>
      <c r="L556" s="15">
        <f>EXP(G556)/(EXP(G556)+EXP(K556))*100</f>
        <v>40.556643446944641</v>
      </c>
      <c r="M556" s="15">
        <f>EXP(K556)/(EXP(K556)+EXP(G556))*100</f>
        <v>59.443356553055359</v>
      </c>
      <c r="N556" s="17">
        <f t="shared" si="8"/>
        <v>1</v>
      </c>
      <c r="O556" s="17">
        <v>1</v>
      </c>
    </row>
    <row r="557" spans="1:15" x14ac:dyDescent="0.25">
      <c r="A557" t="s">
        <v>796</v>
      </c>
      <c r="B557">
        <v>1</v>
      </c>
      <c r="C557" t="s">
        <v>13</v>
      </c>
      <c r="D557" s="13">
        <f>IF(B557="N/A", 0, INDEX('Probability Tables'!$J$10:$J$12, MATCH(B557, 'Probability Tables'!$A$10:$A$12, 0)))</f>
        <v>-1.9190988916046565</v>
      </c>
      <c r="E557" s="13">
        <f>IF(C557="N/A", 0, INDEX('Probability Tables'!$J$18:$J$19, MATCH(C557, 'Probability Tables'!$A$18:$A$19, 0)))</f>
        <v>-0.16113204070663512</v>
      </c>
      <c r="F557" s="13">
        <f>'Probability Tables'!$E$3</f>
        <v>-0.48424598596127871</v>
      </c>
      <c r="G557" s="16">
        <f>SUM(D557:F557)</f>
        <v>-2.5644769182725704</v>
      </c>
      <c r="H557" s="14">
        <f>IF(B557="N/A", 0, INDEX('Probability Tables'!$K$10:$K$12, MATCH(B557, 'Probability Tables'!$A$10:$A$12, 0)))</f>
        <v>-0.92356349120323478</v>
      </c>
      <c r="I557" s="14">
        <f>IF(C557="N/A", 0, INDEX('Probability Tables'!$K$18:$K$19, MATCH(C557, 'Probability Tables'!$A$18:$A$19, 0)))</f>
        <v>-1.140161291580982</v>
      </c>
      <c r="J557" s="14">
        <f>'Probability Tables'!$E$4</f>
        <v>-0.95753369040820424</v>
      </c>
      <c r="K557" s="16">
        <f>SUM(H557:J557)</f>
        <v>-3.0212584731924208</v>
      </c>
      <c r="L557" s="15">
        <f>EXP(G557)/(EXP(G557)+EXP(K557))*100</f>
        <v>61.22503943554608</v>
      </c>
      <c r="M557" s="15">
        <f>EXP(K557)/(EXP(K557)+EXP(G557))*100</f>
        <v>38.77496056445392</v>
      </c>
      <c r="N557" s="17">
        <f t="shared" si="8"/>
        <v>0</v>
      </c>
      <c r="O557" s="17">
        <v>0</v>
      </c>
    </row>
    <row r="558" spans="1:15" x14ac:dyDescent="0.25">
      <c r="A558" t="s">
        <v>797</v>
      </c>
      <c r="B558">
        <v>1</v>
      </c>
      <c r="C558" t="s">
        <v>17</v>
      </c>
      <c r="D558" s="13">
        <f>IF(B558="N/A", 0, INDEX('Probability Tables'!$J$10:$J$12, MATCH(B558, 'Probability Tables'!$A$10:$A$12, 0)))</f>
        <v>-1.9190988916046565</v>
      </c>
      <c r="E558" s="13">
        <f>IF(C558="N/A", 0, INDEX('Probability Tables'!$J$18:$J$19, MATCH(C558, 'Probability Tables'!$A$18:$A$19, 0)))</f>
        <v>-1.9050155618886613</v>
      </c>
      <c r="F558" s="13">
        <f>'Probability Tables'!$E$3</f>
        <v>-0.48424598596127871</v>
      </c>
      <c r="G558" s="16">
        <f>SUM(D558:F558)</f>
        <v>-4.3083604394545967</v>
      </c>
      <c r="H558" s="14">
        <f>IF(B558="N/A", 0, INDEX('Probability Tables'!$K$10:$K$12, MATCH(B558, 'Probability Tables'!$A$10:$A$12, 0)))</f>
        <v>-0.92356349120323478</v>
      </c>
      <c r="I558" s="14">
        <f>IF(C558="N/A", 0, INDEX('Probability Tables'!$K$18:$K$19, MATCH(C558, 'Probability Tables'!$A$18:$A$19, 0)))</f>
        <v>-0.38532054201569693</v>
      </c>
      <c r="J558" s="14">
        <f>'Probability Tables'!$E$4</f>
        <v>-0.95753369040820424</v>
      </c>
      <c r="K558" s="16">
        <f>SUM(H558:J558)</f>
        <v>-2.2664177236271361</v>
      </c>
      <c r="L558" s="15">
        <f>EXP(G558)/(EXP(G558)+EXP(K558))*100</f>
        <v>11.486906021130352</v>
      </c>
      <c r="M558" s="15">
        <f>EXP(K558)/(EXP(K558)+EXP(G558))*100</f>
        <v>88.513093978869648</v>
      </c>
      <c r="N558" s="17">
        <f t="shared" si="8"/>
        <v>1</v>
      </c>
      <c r="O558" s="17">
        <v>1</v>
      </c>
    </row>
    <row r="559" spans="1:15" x14ac:dyDescent="0.25">
      <c r="A559" t="s">
        <v>799</v>
      </c>
      <c r="B559">
        <v>1</v>
      </c>
      <c r="C559" t="s">
        <v>13</v>
      </c>
      <c r="D559" s="13">
        <f>IF(B559="N/A", 0, INDEX('Probability Tables'!$J$10:$J$12, MATCH(B559, 'Probability Tables'!$A$10:$A$12, 0)))</f>
        <v>-1.9190988916046565</v>
      </c>
      <c r="E559" s="13">
        <f>IF(C559="N/A", 0, INDEX('Probability Tables'!$J$18:$J$19, MATCH(C559, 'Probability Tables'!$A$18:$A$19, 0)))</f>
        <v>-0.16113204070663512</v>
      </c>
      <c r="F559" s="13">
        <f>'Probability Tables'!$E$3</f>
        <v>-0.48424598596127871</v>
      </c>
      <c r="G559" s="16">
        <f>SUM(D559:F559)</f>
        <v>-2.5644769182725704</v>
      </c>
      <c r="H559" s="14">
        <f>IF(B559="N/A", 0, INDEX('Probability Tables'!$K$10:$K$12, MATCH(B559, 'Probability Tables'!$A$10:$A$12, 0)))</f>
        <v>-0.92356349120323478</v>
      </c>
      <c r="I559" s="14">
        <f>IF(C559="N/A", 0, INDEX('Probability Tables'!$K$18:$K$19, MATCH(C559, 'Probability Tables'!$A$18:$A$19, 0)))</f>
        <v>-1.140161291580982</v>
      </c>
      <c r="J559" s="14">
        <f>'Probability Tables'!$E$4</f>
        <v>-0.95753369040820424</v>
      </c>
      <c r="K559" s="16">
        <f>SUM(H559:J559)</f>
        <v>-3.0212584731924208</v>
      </c>
      <c r="L559" s="15">
        <f>EXP(G559)/(EXP(G559)+EXP(K559))*100</f>
        <v>61.22503943554608</v>
      </c>
      <c r="M559" s="15">
        <f>EXP(K559)/(EXP(K559)+EXP(G559))*100</f>
        <v>38.77496056445392</v>
      </c>
      <c r="N559" s="17">
        <f t="shared" si="8"/>
        <v>0</v>
      </c>
      <c r="O559" s="17">
        <v>0</v>
      </c>
    </row>
    <row r="560" spans="1:15" x14ac:dyDescent="0.25">
      <c r="A560" t="s">
        <v>800</v>
      </c>
      <c r="B560">
        <v>1</v>
      </c>
      <c r="C560" t="s">
        <v>17</v>
      </c>
      <c r="D560" s="13">
        <f>IF(B560="N/A", 0, INDEX('Probability Tables'!$J$10:$J$12, MATCH(B560, 'Probability Tables'!$A$10:$A$12, 0)))</f>
        <v>-1.9190988916046565</v>
      </c>
      <c r="E560" s="13">
        <f>IF(C560="N/A", 0, INDEX('Probability Tables'!$J$18:$J$19, MATCH(C560, 'Probability Tables'!$A$18:$A$19, 0)))</f>
        <v>-1.9050155618886613</v>
      </c>
      <c r="F560" s="13">
        <f>'Probability Tables'!$E$3</f>
        <v>-0.48424598596127871</v>
      </c>
      <c r="G560" s="16">
        <f>SUM(D560:F560)</f>
        <v>-4.3083604394545967</v>
      </c>
      <c r="H560" s="14">
        <f>IF(B560="N/A", 0, INDEX('Probability Tables'!$K$10:$K$12, MATCH(B560, 'Probability Tables'!$A$10:$A$12, 0)))</f>
        <v>-0.92356349120323478</v>
      </c>
      <c r="I560" s="14">
        <f>IF(C560="N/A", 0, INDEX('Probability Tables'!$K$18:$K$19, MATCH(C560, 'Probability Tables'!$A$18:$A$19, 0)))</f>
        <v>-0.38532054201569693</v>
      </c>
      <c r="J560" s="14">
        <f>'Probability Tables'!$E$4</f>
        <v>-0.95753369040820424</v>
      </c>
      <c r="K560" s="16">
        <f>SUM(H560:J560)</f>
        <v>-2.2664177236271361</v>
      </c>
      <c r="L560" s="15">
        <f>EXP(G560)/(EXP(G560)+EXP(K560))*100</f>
        <v>11.486906021130352</v>
      </c>
      <c r="M560" s="15">
        <f>EXP(K560)/(EXP(K560)+EXP(G560))*100</f>
        <v>88.513093978869648</v>
      </c>
      <c r="N560" s="17">
        <f t="shared" si="8"/>
        <v>1</v>
      </c>
      <c r="O560" s="17">
        <v>1</v>
      </c>
    </row>
    <row r="561" spans="1:15" x14ac:dyDescent="0.25">
      <c r="A561" t="s">
        <v>801</v>
      </c>
      <c r="B561">
        <v>3</v>
      </c>
      <c r="C561" t="s">
        <v>17</v>
      </c>
      <c r="D561" s="13">
        <f>IF(B561="N/A", 0, INDEX('Probability Tables'!$J$10:$J$12, MATCH(B561, 'Probability Tables'!$A$10:$A$12, 0)))</f>
        <v>-0.39196962663327978</v>
      </c>
      <c r="E561" s="13">
        <f>IF(C561="N/A", 0, INDEX('Probability Tables'!$J$18:$J$19, MATCH(C561, 'Probability Tables'!$A$18:$A$19, 0)))</f>
        <v>-1.9050155618886613</v>
      </c>
      <c r="F561" s="13">
        <f>'Probability Tables'!$E$3</f>
        <v>-0.48424598596127871</v>
      </c>
      <c r="G561" s="16">
        <f>SUM(D561:F561)</f>
        <v>-2.7812311744832199</v>
      </c>
      <c r="H561" s="14">
        <f>IF(B561="N/A", 0, INDEX('Probability Tables'!$K$10:$K$12, MATCH(B561, 'Probability Tables'!$A$10:$A$12, 0)))</f>
        <v>-1.0560526742493137</v>
      </c>
      <c r="I561" s="14">
        <f>IF(C561="N/A", 0, INDEX('Probability Tables'!$K$18:$K$19, MATCH(C561, 'Probability Tables'!$A$18:$A$19, 0)))</f>
        <v>-0.38532054201569693</v>
      </c>
      <c r="J561" s="14">
        <f>'Probability Tables'!$E$4</f>
        <v>-0.95753369040820424</v>
      </c>
      <c r="K561" s="16">
        <f>SUM(H561:J561)</f>
        <v>-2.3989069066732149</v>
      </c>
      <c r="L561" s="15">
        <f>EXP(G561)/(EXP(G561)+EXP(K561))*100</f>
        <v>40.556643446944641</v>
      </c>
      <c r="M561" s="15">
        <f>EXP(K561)/(EXP(K561)+EXP(G561))*100</f>
        <v>59.443356553055359</v>
      </c>
      <c r="N561" s="17">
        <f t="shared" si="8"/>
        <v>1</v>
      </c>
      <c r="O561" s="17">
        <v>1</v>
      </c>
    </row>
    <row r="562" spans="1:15" x14ac:dyDescent="0.25">
      <c r="A562" t="s">
        <v>802</v>
      </c>
      <c r="B562">
        <v>3</v>
      </c>
      <c r="C562" t="s">
        <v>13</v>
      </c>
      <c r="D562" s="13">
        <f>IF(B562="N/A", 0, INDEX('Probability Tables'!$J$10:$J$12, MATCH(B562, 'Probability Tables'!$A$10:$A$12, 0)))</f>
        <v>-0.39196962663327978</v>
      </c>
      <c r="E562" s="13">
        <f>IF(C562="N/A", 0, INDEX('Probability Tables'!$J$18:$J$19, MATCH(C562, 'Probability Tables'!$A$18:$A$19, 0)))</f>
        <v>-0.16113204070663512</v>
      </c>
      <c r="F562" s="13">
        <f>'Probability Tables'!$E$3</f>
        <v>-0.48424598596127871</v>
      </c>
      <c r="G562" s="16">
        <f>SUM(D562:F562)</f>
        <v>-1.0373476533011936</v>
      </c>
      <c r="H562" s="14">
        <f>IF(B562="N/A", 0, INDEX('Probability Tables'!$K$10:$K$12, MATCH(B562, 'Probability Tables'!$A$10:$A$12, 0)))</f>
        <v>-1.0560526742493137</v>
      </c>
      <c r="I562" s="14">
        <f>IF(C562="N/A", 0, INDEX('Probability Tables'!$K$18:$K$19, MATCH(C562, 'Probability Tables'!$A$18:$A$19, 0)))</f>
        <v>-1.140161291580982</v>
      </c>
      <c r="J562" s="14">
        <f>'Probability Tables'!$E$4</f>
        <v>-0.95753369040820424</v>
      </c>
      <c r="K562" s="16">
        <f>SUM(H562:J562)</f>
        <v>-3.1537476562385001</v>
      </c>
      <c r="L562" s="15">
        <f>EXP(G562)/(EXP(G562)+EXP(K562))*100</f>
        <v>89.248698327567837</v>
      </c>
      <c r="M562" s="15">
        <f>EXP(K562)/(EXP(K562)+EXP(G562))*100</f>
        <v>10.75130167243216</v>
      </c>
      <c r="N562" s="17">
        <f t="shared" si="8"/>
        <v>0</v>
      </c>
      <c r="O562" s="17">
        <v>0</v>
      </c>
    </row>
    <row r="563" spans="1:15" x14ac:dyDescent="0.25">
      <c r="A563" t="s">
        <v>803</v>
      </c>
      <c r="B563">
        <v>3</v>
      </c>
      <c r="C563" t="s">
        <v>13</v>
      </c>
      <c r="D563" s="13">
        <f>IF(B563="N/A", 0, INDEX('Probability Tables'!$J$10:$J$12, MATCH(B563, 'Probability Tables'!$A$10:$A$12, 0)))</f>
        <v>-0.39196962663327978</v>
      </c>
      <c r="E563" s="13">
        <f>IF(C563="N/A", 0, INDEX('Probability Tables'!$J$18:$J$19, MATCH(C563, 'Probability Tables'!$A$18:$A$19, 0)))</f>
        <v>-0.16113204070663512</v>
      </c>
      <c r="F563" s="13">
        <f>'Probability Tables'!$E$3</f>
        <v>-0.48424598596127871</v>
      </c>
      <c r="G563" s="16">
        <f>SUM(D563:F563)</f>
        <v>-1.0373476533011936</v>
      </c>
      <c r="H563" s="14">
        <f>IF(B563="N/A", 0, INDEX('Probability Tables'!$K$10:$K$12, MATCH(B563, 'Probability Tables'!$A$10:$A$12, 0)))</f>
        <v>-1.0560526742493137</v>
      </c>
      <c r="I563" s="14">
        <f>IF(C563="N/A", 0, INDEX('Probability Tables'!$K$18:$K$19, MATCH(C563, 'Probability Tables'!$A$18:$A$19, 0)))</f>
        <v>-1.140161291580982</v>
      </c>
      <c r="J563" s="14">
        <f>'Probability Tables'!$E$4</f>
        <v>-0.95753369040820424</v>
      </c>
      <c r="K563" s="16">
        <f>SUM(H563:J563)</f>
        <v>-3.1537476562385001</v>
      </c>
      <c r="L563" s="15">
        <f>EXP(G563)/(EXP(G563)+EXP(K563))*100</f>
        <v>89.248698327567837</v>
      </c>
      <c r="M563" s="15">
        <f>EXP(K563)/(EXP(K563)+EXP(G563))*100</f>
        <v>10.75130167243216</v>
      </c>
      <c r="N563" s="17">
        <f t="shared" si="8"/>
        <v>0</v>
      </c>
      <c r="O563" s="17">
        <v>0</v>
      </c>
    </row>
    <row r="564" spans="1:15" x14ac:dyDescent="0.25">
      <c r="A564" t="s">
        <v>804</v>
      </c>
      <c r="B564">
        <v>2</v>
      </c>
      <c r="C564" t="s">
        <v>13</v>
      </c>
      <c r="D564" s="13">
        <f>IF(B564="N/A", 0, INDEX('Probability Tables'!$J$10:$J$12, MATCH(B564, 'Probability Tables'!$A$10:$A$12, 0)))</f>
        <v>-1.7285805676065233</v>
      </c>
      <c r="E564" s="13">
        <f>IF(C564="N/A", 0, INDEX('Probability Tables'!$J$18:$J$19, MATCH(C564, 'Probability Tables'!$A$18:$A$19, 0)))</f>
        <v>-0.16113204070663512</v>
      </c>
      <c r="F564" s="13">
        <f>'Probability Tables'!$E$3</f>
        <v>-0.48424598596127871</v>
      </c>
      <c r="G564" s="16">
        <f>SUM(D564:F564)</f>
        <v>-2.3739585942744372</v>
      </c>
      <c r="H564" s="14">
        <f>IF(B564="N/A", 0, INDEX('Probability Tables'!$K$10:$K$12, MATCH(B564, 'Probability Tables'!$A$10:$A$12, 0)))</f>
        <v>-1.3662076025531533</v>
      </c>
      <c r="I564" s="14">
        <f>IF(C564="N/A", 0, INDEX('Probability Tables'!$K$18:$K$19, MATCH(C564, 'Probability Tables'!$A$18:$A$19, 0)))</f>
        <v>-1.140161291580982</v>
      </c>
      <c r="J564" s="14">
        <f>'Probability Tables'!$E$4</f>
        <v>-0.95753369040820424</v>
      </c>
      <c r="K564" s="16">
        <f>SUM(H564:J564)</f>
        <v>-3.4639025845423395</v>
      </c>
      <c r="L564" s="15">
        <f>EXP(G564)/(EXP(G564)+EXP(K564))*100</f>
        <v>74.837117446257906</v>
      </c>
      <c r="M564" s="15">
        <f>EXP(K564)/(EXP(K564)+EXP(G564))*100</f>
        <v>25.162882553742101</v>
      </c>
      <c r="N564" s="17">
        <f t="shared" si="8"/>
        <v>0</v>
      </c>
      <c r="O564" s="17">
        <v>0</v>
      </c>
    </row>
    <row r="565" spans="1:15" x14ac:dyDescent="0.25">
      <c r="A565" t="s">
        <v>805</v>
      </c>
      <c r="B565">
        <v>3</v>
      </c>
      <c r="C565" t="s">
        <v>13</v>
      </c>
      <c r="D565" s="13">
        <f>IF(B565="N/A", 0, INDEX('Probability Tables'!$J$10:$J$12, MATCH(B565, 'Probability Tables'!$A$10:$A$12, 0)))</f>
        <v>-0.39196962663327978</v>
      </c>
      <c r="E565" s="13">
        <f>IF(C565="N/A", 0, INDEX('Probability Tables'!$J$18:$J$19, MATCH(C565, 'Probability Tables'!$A$18:$A$19, 0)))</f>
        <v>-0.16113204070663512</v>
      </c>
      <c r="F565" s="13">
        <f>'Probability Tables'!$E$3</f>
        <v>-0.48424598596127871</v>
      </c>
      <c r="G565" s="16">
        <f>SUM(D565:F565)</f>
        <v>-1.0373476533011936</v>
      </c>
      <c r="H565" s="14">
        <f>IF(B565="N/A", 0, INDEX('Probability Tables'!$K$10:$K$12, MATCH(B565, 'Probability Tables'!$A$10:$A$12, 0)))</f>
        <v>-1.0560526742493137</v>
      </c>
      <c r="I565" s="14">
        <f>IF(C565="N/A", 0, INDEX('Probability Tables'!$K$18:$K$19, MATCH(C565, 'Probability Tables'!$A$18:$A$19, 0)))</f>
        <v>-1.140161291580982</v>
      </c>
      <c r="J565" s="14">
        <f>'Probability Tables'!$E$4</f>
        <v>-0.95753369040820424</v>
      </c>
      <c r="K565" s="16">
        <f>SUM(H565:J565)</f>
        <v>-3.1537476562385001</v>
      </c>
      <c r="L565" s="15">
        <f>EXP(G565)/(EXP(G565)+EXP(K565))*100</f>
        <v>89.248698327567837</v>
      </c>
      <c r="M565" s="15">
        <f>EXP(K565)/(EXP(K565)+EXP(G565))*100</f>
        <v>10.75130167243216</v>
      </c>
      <c r="N565" s="17">
        <f t="shared" si="8"/>
        <v>0</v>
      </c>
      <c r="O565" s="17">
        <v>0</v>
      </c>
    </row>
    <row r="566" spans="1:15" x14ac:dyDescent="0.25">
      <c r="A566" t="s">
        <v>807</v>
      </c>
      <c r="B566">
        <v>3</v>
      </c>
      <c r="C566" t="s">
        <v>17</v>
      </c>
      <c r="D566" s="13">
        <f>IF(B566="N/A", 0, INDEX('Probability Tables'!$J$10:$J$12, MATCH(B566, 'Probability Tables'!$A$10:$A$12, 0)))</f>
        <v>-0.39196962663327978</v>
      </c>
      <c r="E566" s="13">
        <f>IF(C566="N/A", 0, INDEX('Probability Tables'!$J$18:$J$19, MATCH(C566, 'Probability Tables'!$A$18:$A$19, 0)))</f>
        <v>-1.9050155618886613</v>
      </c>
      <c r="F566" s="13">
        <f>'Probability Tables'!$E$3</f>
        <v>-0.48424598596127871</v>
      </c>
      <c r="G566" s="16">
        <f>SUM(D566:F566)</f>
        <v>-2.7812311744832199</v>
      </c>
      <c r="H566" s="14">
        <f>IF(B566="N/A", 0, INDEX('Probability Tables'!$K$10:$K$12, MATCH(B566, 'Probability Tables'!$A$10:$A$12, 0)))</f>
        <v>-1.0560526742493137</v>
      </c>
      <c r="I566" s="14">
        <f>IF(C566="N/A", 0, INDEX('Probability Tables'!$K$18:$K$19, MATCH(C566, 'Probability Tables'!$A$18:$A$19, 0)))</f>
        <v>-0.38532054201569693</v>
      </c>
      <c r="J566" s="14">
        <f>'Probability Tables'!$E$4</f>
        <v>-0.95753369040820424</v>
      </c>
      <c r="K566" s="16">
        <f>SUM(H566:J566)</f>
        <v>-2.3989069066732149</v>
      </c>
      <c r="L566" s="15">
        <f>EXP(G566)/(EXP(G566)+EXP(K566))*100</f>
        <v>40.556643446944641</v>
      </c>
      <c r="M566" s="15">
        <f>EXP(K566)/(EXP(K566)+EXP(G566))*100</f>
        <v>59.443356553055359</v>
      </c>
      <c r="N566" s="17">
        <f t="shared" si="8"/>
        <v>1</v>
      </c>
      <c r="O566" s="17">
        <v>0</v>
      </c>
    </row>
    <row r="567" spans="1:15" x14ac:dyDescent="0.25">
      <c r="A567" t="s">
        <v>809</v>
      </c>
      <c r="B567">
        <v>3</v>
      </c>
      <c r="C567" t="s">
        <v>13</v>
      </c>
      <c r="D567" s="13">
        <f>IF(B567="N/A", 0, INDEX('Probability Tables'!$J$10:$J$12, MATCH(B567, 'Probability Tables'!$A$10:$A$12, 0)))</f>
        <v>-0.39196962663327978</v>
      </c>
      <c r="E567" s="13">
        <f>IF(C567="N/A", 0, INDEX('Probability Tables'!$J$18:$J$19, MATCH(C567, 'Probability Tables'!$A$18:$A$19, 0)))</f>
        <v>-0.16113204070663512</v>
      </c>
      <c r="F567" s="13">
        <f>'Probability Tables'!$E$3</f>
        <v>-0.48424598596127871</v>
      </c>
      <c r="G567" s="16">
        <f>SUM(D567:F567)</f>
        <v>-1.0373476533011936</v>
      </c>
      <c r="H567" s="14">
        <f>IF(B567="N/A", 0, INDEX('Probability Tables'!$K$10:$K$12, MATCH(B567, 'Probability Tables'!$A$10:$A$12, 0)))</f>
        <v>-1.0560526742493137</v>
      </c>
      <c r="I567" s="14">
        <f>IF(C567="N/A", 0, INDEX('Probability Tables'!$K$18:$K$19, MATCH(C567, 'Probability Tables'!$A$18:$A$19, 0)))</f>
        <v>-1.140161291580982</v>
      </c>
      <c r="J567" s="14">
        <f>'Probability Tables'!$E$4</f>
        <v>-0.95753369040820424</v>
      </c>
      <c r="K567" s="16">
        <f>SUM(H567:J567)</f>
        <v>-3.1537476562385001</v>
      </c>
      <c r="L567" s="15">
        <f>EXP(G567)/(EXP(G567)+EXP(K567))*100</f>
        <v>89.248698327567837</v>
      </c>
      <c r="M567" s="15">
        <f>EXP(K567)/(EXP(K567)+EXP(G567))*100</f>
        <v>10.75130167243216</v>
      </c>
      <c r="N567" s="17">
        <f t="shared" si="8"/>
        <v>0</v>
      </c>
      <c r="O567" s="17">
        <v>0</v>
      </c>
    </row>
    <row r="568" spans="1:15" x14ac:dyDescent="0.25">
      <c r="A568" t="s">
        <v>811</v>
      </c>
      <c r="B568">
        <v>3</v>
      </c>
      <c r="C568" t="s">
        <v>13</v>
      </c>
      <c r="D568" s="13">
        <f>IF(B568="N/A", 0, INDEX('Probability Tables'!$J$10:$J$12, MATCH(B568, 'Probability Tables'!$A$10:$A$12, 0)))</f>
        <v>-0.39196962663327978</v>
      </c>
      <c r="E568" s="13">
        <f>IF(C568="N/A", 0, INDEX('Probability Tables'!$J$18:$J$19, MATCH(C568, 'Probability Tables'!$A$18:$A$19, 0)))</f>
        <v>-0.16113204070663512</v>
      </c>
      <c r="F568" s="13">
        <f>'Probability Tables'!$E$3</f>
        <v>-0.48424598596127871</v>
      </c>
      <c r="G568" s="16">
        <f>SUM(D568:F568)</f>
        <v>-1.0373476533011936</v>
      </c>
      <c r="H568" s="14">
        <f>IF(B568="N/A", 0, INDEX('Probability Tables'!$K$10:$K$12, MATCH(B568, 'Probability Tables'!$A$10:$A$12, 0)))</f>
        <v>-1.0560526742493137</v>
      </c>
      <c r="I568" s="14">
        <f>IF(C568="N/A", 0, INDEX('Probability Tables'!$K$18:$K$19, MATCH(C568, 'Probability Tables'!$A$18:$A$19, 0)))</f>
        <v>-1.140161291580982</v>
      </c>
      <c r="J568" s="14">
        <f>'Probability Tables'!$E$4</f>
        <v>-0.95753369040820424</v>
      </c>
      <c r="K568" s="16">
        <f>SUM(H568:J568)</f>
        <v>-3.1537476562385001</v>
      </c>
      <c r="L568" s="15">
        <f>EXP(G568)/(EXP(G568)+EXP(K568))*100</f>
        <v>89.248698327567837</v>
      </c>
      <c r="M568" s="15">
        <f>EXP(K568)/(EXP(K568)+EXP(G568))*100</f>
        <v>10.75130167243216</v>
      </c>
      <c r="N568" s="17">
        <f t="shared" si="8"/>
        <v>0</v>
      </c>
      <c r="O568" s="17">
        <v>0</v>
      </c>
    </row>
    <row r="569" spans="1:15" x14ac:dyDescent="0.25">
      <c r="A569" t="s">
        <v>812</v>
      </c>
      <c r="B569">
        <v>3</v>
      </c>
      <c r="C569" t="s">
        <v>17</v>
      </c>
      <c r="D569" s="13">
        <f>IF(B569="N/A", 0, INDEX('Probability Tables'!$J$10:$J$12, MATCH(B569, 'Probability Tables'!$A$10:$A$12, 0)))</f>
        <v>-0.39196962663327978</v>
      </c>
      <c r="E569" s="13">
        <f>IF(C569="N/A", 0, INDEX('Probability Tables'!$J$18:$J$19, MATCH(C569, 'Probability Tables'!$A$18:$A$19, 0)))</f>
        <v>-1.9050155618886613</v>
      </c>
      <c r="F569" s="13">
        <f>'Probability Tables'!$E$3</f>
        <v>-0.48424598596127871</v>
      </c>
      <c r="G569" s="16">
        <f>SUM(D569:F569)</f>
        <v>-2.7812311744832199</v>
      </c>
      <c r="H569" s="14">
        <f>IF(B569="N/A", 0, INDEX('Probability Tables'!$K$10:$K$12, MATCH(B569, 'Probability Tables'!$A$10:$A$12, 0)))</f>
        <v>-1.0560526742493137</v>
      </c>
      <c r="I569" s="14">
        <f>IF(C569="N/A", 0, INDEX('Probability Tables'!$K$18:$K$19, MATCH(C569, 'Probability Tables'!$A$18:$A$19, 0)))</f>
        <v>-0.38532054201569693</v>
      </c>
      <c r="J569" s="14">
        <f>'Probability Tables'!$E$4</f>
        <v>-0.95753369040820424</v>
      </c>
      <c r="K569" s="16">
        <f>SUM(H569:J569)</f>
        <v>-2.3989069066732149</v>
      </c>
      <c r="L569" s="15">
        <f>EXP(G569)/(EXP(G569)+EXP(K569))*100</f>
        <v>40.556643446944641</v>
      </c>
      <c r="M569" s="15">
        <f>EXP(K569)/(EXP(K569)+EXP(G569))*100</f>
        <v>59.443356553055359</v>
      </c>
      <c r="N569" s="17">
        <f t="shared" si="8"/>
        <v>1</v>
      </c>
      <c r="O569" s="17">
        <v>0</v>
      </c>
    </row>
    <row r="570" spans="1:15" x14ac:dyDescent="0.25">
      <c r="A570" t="s">
        <v>813</v>
      </c>
      <c r="B570">
        <v>3</v>
      </c>
      <c r="C570" t="s">
        <v>13</v>
      </c>
      <c r="D570" s="13">
        <f>IF(B570="N/A", 0, INDEX('Probability Tables'!$J$10:$J$12, MATCH(B570, 'Probability Tables'!$A$10:$A$12, 0)))</f>
        <v>-0.39196962663327978</v>
      </c>
      <c r="E570" s="13">
        <f>IF(C570="N/A", 0, INDEX('Probability Tables'!$J$18:$J$19, MATCH(C570, 'Probability Tables'!$A$18:$A$19, 0)))</f>
        <v>-0.16113204070663512</v>
      </c>
      <c r="F570" s="13">
        <f>'Probability Tables'!$E$3</f>
        <v>-0.48424598596127871</v>
      </c>
      <c r="G570" s="16">
        <f>SUM(D570:F570)</f>
        <v>-1.0373476533011936</v>
      </c>
      <c r="H570" s="14">
        <f>IF(B570="N/A", 0, INDEX('Probability Tables'!$K$10:$K$12, MATCH(B570, 'Probability Tables'!$A$10:$A$12, 0)))</f>
        <v>-1.0560526742493137</v>
      </c>
      <c r="I570" s="14">
        <f>IF(C570="N/A", 0, INDEX('Probability Tables'!$K$18:$K$19, MATCH(C570, 'Probability Tables'!$A$18:$A$19, 0)))</f>
        <v>-1.140161291580982</v>
      </c>
      <c r="J570" s="14">
        <f>'Probability Tables'!$E$4</f>
        <v>-0.95753369040820424</v>
      </c>
      <c r="K570" s="16">
        <f>SUM(H570:J570)</f>
        <v>-3.1537476562385001</v>
      </c>
      <c r="L570" s="15">
        <f>EXP(G570)/(EXP(G570)+EXP(K570))*100</f>
        <v>89.248698327567837</v>
      </c>
      <c r="M570" s="15">
        <f>EXP(K570)/(EXP(K570)+EXP(G570))*100</f>
        <v>10.75130167243216</v>
      </c>
      <c r="N570" s="17">
        <f t="shared" si="8"/>
        <v>0</v>
      </c>
      <c r="O570" s="17">
        <v>0</v>
      </c>
    </row>
    <row r="571" spans="1:15" x14ac:dyDescent="0.25">
      <c r="A571" t="s">
        <v>814</v>
      </c>
      <c r="B571">
        <v>3</v>
      </c>
      <c r="C571" t="s">
        <v>13</v>
      </c>
      <c r="D571" s="13">
        <f>IF(B571="N/A", 0, INDEX('Probability Tables'!$J$10:$J$12, MATCH(B571, 'Probability Tables'!$A$10:$A$12, 0)))</f>
        <v>-0.39196962663327978</v>
      </c>
      <c r="E571" s="13">
        <f>IF(C571="N/A", 0, INDEX('Probability Tables'!$J$18:$J$19, MATCH(C571, 'Probability Tables'!$A$18:$A$19, 0)))</f>
        <v>-0.16113204070663512</v>
      </c>
      <c r="F571" s="13">
        <f>'Probability Tables'!$E$3</f>
        <v>-0.48424598596127871</v>
      </c>
      <c r="G571" s="16">
        <f>SUM(D571:F571)</f>
        <v>-1.0373476533011936</v>
      </c>
      <c r="H571" s="14">
        <f>IF(B571="N/A", 0, INDEX('Probability Tables'!$K$10:$K$12, MATCH(B571, 'Probability Tables'!$A$10:$A$12, 0)))</f>
        <v>-1.0560526742493137</v>
      </c>
      <c r="I571" s="14">
        <f>IF(C571="N/A", 0, INDEX('Probability Tables'!$K$18:$K$19, MATCH(C571, 'Probability Tables'!$A$18:$A$19, 0)))</f>
        <v>-1.140161291580982</v>
      </c>
      <c r="J571" s="14">
        <f>'Probability Tables'!$E$4</f>
        <v>-0.95753369040820424</v>
      </c>
      <c r="K571" s="16">
        <f>SUM(H571:J571)</f>
        <v>-3.1537476562385001</v>
      </c>
      <c r="L571" s="15">
        <f>EXP(G571)/(EXP(G571)+EXP(K571))*100</f>
        <v>89.248698327567837</v>
      </c>
      <c r="M571" s="15">
        <f>EXP(K571)/(EXP(K571)+EXP(G571))*100</f>
        <v>10.75130167243216</v>
      </c>
      <c r="N571" s="17">
        <f t="shared" si="8"/>
        <v>0</v>
      </c>
      <c r="O571" s="17">
        <v>1</v>
      </c>
    </row>
    <row r="572" spans="1:15" x14ac:dyDescent="0.25">
      <c r="A572" t="s">
        <v>815</v>
      </c>
      <c r="B572">
        <v>2</v>
      </c>
      <c r="C572" t="s">
        <v>13</v>
      </c>
      <c r="D572" s="13">
        <f>IF(B572="N/A", 0, INDEX('Probability Tables'!$J$10:$J$12, MATCH(B572, 'Probability Tables'!$A$10:$A$12, 0)))</f>
        <v>-1.7285805676065233</v>
      </c>
      <c r="E572" s="13">
        <f>IF(C572="N/A", 0, INDEX('Probability Tables'!$J$18:$J$19, MATCH(C572, 'Probability Tables'!$A$18:$A$19, 0)))</f>
        <v>-0.16113204070663512</v>
      </c>
      <c r="F572" s="13">
        <f>'Probability Tables'!$E$3</f>
        <v>-0.48424598596127871</v>
      </c>
      <c r="G572" s="16">
        <f>SUM(D572:F572)</f>
        <v>-2.3739585942744372</v>
      </c>
      <c r="H572" s="14">
        <f>IF(B572="N/A", 0, INDEX('Probability Tables'!$K$10:$K$12, MATCH(B572, 'Probability Tables'!$A$10:$A$12, 0)))</f>
        <v>-1.3662076025531533</v>
      </c>
      <c r="I572" s="14">
        <f>IF(C572="N/A", 0, INDEX('Probability Tables'!$K$18:$K$19, MATCH(C572, 'Probability Tables'!$A$18:$A$19, 0)))</f>
        <v>-1.140161291580982</v>
      </c>
      <c r="J572" s="14">
        <f>'Probability Tables'!$E$4</f>
        <v>-0.95753369040820424</v>
      </c>
      <c r="K572" s="16">
        <f>SUM(H572:J572)</f>
        <v>-3.4639025845423395</v>
      </c>
      <c r="L572" s="15">
        <f>EXP(G572)/(EXP(G572)+EXP(K572))*100</f>
        <v>74.837117446257906</v>
      </c>
      <c r="M572" s="15">
        <f>EXP(K572)/(EXP(K572)+EXP(G572))*100</f>
        <v>25.162882553742101</v>
      </c>
      <c r="N572" s="17">
        <f t="shared" si="8"/>
        <v>0</v>
      </c>
      <c r="O572" s="17">
        <v>1</v>
      </c>
    </row>
    <row r="573" spans="1:15" x14ac:dyDescent="0.25">
      <c r="A573" t="s">
        <v>817</v>
      </c>
      <c r="B573">
        <v>1</v>
      </c>
      <c r="C573" t="s">
        <v>17</v>
      </c>
      <c r="D573" s="13">
        <f>IF(B573="N/A", 0, INDEX('Probability Tables'!$J$10:$J$12, MATCH(B573, 'Probability Tables'!$A$10:$A$12, 0)))</f>
        <v>-1.9190988916046565</v>
      </c>
      <c r="E573" s="13">
        <f>IF(C573="N/A", 0, INDEX('Probability Tables'!$J$18:$J$19, MATCH(C573, 'Probability Tables'!$A$18:$A$19, 0)))</f>
        <v>-1.9050155618886613</v>
      </c>
      <c r="F573" s="13">
        <f>'Probability Tables'!$E$3</f>
        <v>-0.48424598596127871</v>
      </c>
      <c r="G573" s="16">
        <f>SUM(D573:F573)</f>
        <v>-4.3083604394545967</v>
      </c>
      <c r="H573" s="14">
        <f>IF(B573="N/A", 0, INDEX('Probability Tables'!$K$10:$K$12, MATCH(B573, 'Probability Tables'!$A$10:$A$12, 0)))</f>
        <v>-0.92356349120323478</v>
      </c>
      <c r="I573" s="14">
        <f>IF(C573="N/A", 0, INDEX('Probability Tables'!$K$18:$K$19, MATCH(C573, 'Probability Tables'!$A$18:$A$19, 0)))</f>
        <v>-0.38532054201569693</v>
      </c>
      <c r="J573" s="14">
        <f>'Probability Tables'!$E$4</f>
        <v>-0.95753369040820424</v>
      </c>
      <c r="K573" s="16">
        <f>SUM(H573:J573)</f>
        <v>-2.2664177236271361</v>
      </c>
      <c r="L573" s="15">
        <f>EXP(G573)/(EXP(G573)+EXP(K573))*100</f>
        <v>11.486906021130352</v>
      </c>
      <c r="M573" s="15">
        <f>EXP(K573)/(EXP(K573)+EXP(G573))*100</f>
        <v>88.513093978869648</v>
      </c>
      <c r="N573" s="17">
        <f t="shared" si="8"/>
        <v>1</v>
      </c>
      <c r="O573" s="17">
        <v>1</v>
      </c>
    </row>
    <row r="574" spans="1:15" x14ac:dyDescent="0.25">
      <c r="A574" t="s">
        <v>819</v>
      </c>
      <c r="B574">
        <v>1</v>
      </c>
      <c r="C574" t="s">
        <v>13</v>
      </c>
      <c r="D574" s="13">
        <f>IF(B574="N/A", 0, INDEX('Probability Tables'!$J$10:$J$12, MATCH(B574, 'Probability Tables'!$A$10:$A$12, 0)))</f>
        <v>-1.9190988916046565</v>
      </c>
      <c r="E574" s="13">
        <f>IF(C574="N/A", 0, INDEX('Probability Tables'!$J$18:$J$19, MATCH(C574, 'Probability Tables'!$A$18:$A$19, 0)))</f>
        <v>-0.16113204070663512</v>
      </c>
      <c r="F574" s="13">
        <f>'Probability Tables'!$E$3</f>
        <v>-0.48424598596127871</v>
      </c>
      <c r="G574" s="16">
        <f>SUM(D574:F574)</f>
        <v>-2.5644769182725704</v>
      </c>
      <c r="H574" s="14">
        <f>IF(B574="N/A", 0, INDEX('Probability Tables'!$K$10:$K$12, MATCH(B574, 'Probability Tables'!$A$10:$A$12, 0)))</f>
        <v>-0.92356349120323478</v>
      </c>
      <c r="I574" s="14">
        <f>IF(C574="N/A", 0, INDEX('Probability Tables'!$K$18:$K$19, MATCH(C574, 'Probability Tables'!$A$18:$A$19, 0)))</f>
        <v>-1.140161291580982</v>
      </c>
      <c r="J574" s="14">
        <f>'Probability Tables'!$E$4</f>
        <v>-0.95753369040820424</v>
      </c>
      <c r="K574" s="16">
        <f>SUM(H574:J574)</f>
        <v>-3.0212584731924208</v>
      </c>
      <c r="L574" s="15">
        <f>EXP(G574)/(EXP(G574)+EXP(K574))*100</f>
        <v>61.22503943554608</v>
      </c>
      <c r="M574" s="15">
        <f>EXP(K574)/(EXP(K574)+EXP(G574))*100</f>
        <v>38.77496056445392</v>
      </c>
      <c r="N574" s="17">
        <f t="shared" si="8"/>
        <v>0</v>
      </c>
      <c r="O574" s="17">
        <v>1</v>
      </c>
    </row>
    <row r="575" spans="1:15" x14ac:dyDescent="0.25">
      <c r="A575" t="s">
        <v>821</v>
      </c>
      <c r="B575">
        <v>3</v>
      </c>
      <c r="C575" t="s">
        <v>17</v>
      </c>
      <c r="D575" s="13">
        <f>IF(B575="N/A", 0, INDEX('Probability Tables'!$J$10:$J$12, MATCH(B575, 'Probability Tables'!$A$10:$A$12, 0)))</f>
        <v>-0.39196962663327978</v>
      </c>
      <c r="E575" s="13">
        <f>IF(C575="N/A", 0, INDEX('Probability Tables'!$J$18:$J$19, MATCH(C575, 'Probability Tables'!$A$18:$A$19, 0)))</f>
        <v>-1.9050155618886613</v>
      </c>
      <c r="F575" s="13">
        <f>'Probability Tables'!$E$3</f>
        <v>-0.48424598596127871</v>
      </c>
      <c r="G575" s="16">
        <f>SUM(D575:F575)</f>
        <v>-2.7812311744832199</v>
      </c>
      <c r="H575" s="14">
        <f>IF(B575="N/A", 0, INDEX('Probability Tables'!$K$10:$K$12, MATCH(B575, 'Probability Tables'!$A$10:$A$12, 0)))</f>
        <v>-1.0560526742493137</v>
      </c>
      <c r="I575" s="14">
        <f>IF(C575="N/A", 0, INDEX('Probability Tables'!$K$18:$K$19, MATCH(C575, 'Probability Tables'!$A$18:$A$19, 0)))</f>
        <v>-0.38532054201569693</v>
      </c>
      <c r="J575" s="14">
        <f>'Probability Tables'!$E$4</f>
        <v>-0.95753369040820424</v>
      </c>
      <c r="K575" s="16">
        <f>SUM(H575:J575)</f>
        <v>-2.3989069066732149</v>
      </c>
      <c r="L575" s="15">
        <f>EXP(G575)/(EXP(G575)+EXP(K575))*100</f>
        <v>40.556643446944641</v>
      </c>
      <c r="M575" s="15">
        <f>EXP(K575)/(EXP(K575)+EXP(G575))*100</f>
        <v>59.443356553055359</v>
      </c>
      <c r="N575" s="17">
        <f t="shared" si="8"/>
        <v>1</v>
      </c>
      <c r="O575" s="17">
        <v>1</v>
      </c>
    </row>
    <row r="576" spans="1:15" x14ac:dyDescent="0.25">
      <c r="A576" t="s">
        <v>822</v>
      </c>
      <c r="B576">
        <v>3</v>
      </c>
      <c r="C576" t="s">
        <v>13</v>
      </c>
      <c r="D576" s="13">
        <f>IF(B576="N/A", 0, INDEX('Probability Tables'!$J$10:$J$12, MATCH(B576, 'Probability Tables'!$A$10:$A$12, 0)))</f>
        <v>-0.39196962663327978</v>
      </c>
      <c r="E576" s="13">
        <f>IF(C576="N/A", 0, INDEX('Probability Tables'!$J$18:$J$19, MATCH(C576, 'Probability Tables'!$A$18:$A$19, 0)))</f>
        <v>-0.16113204070663512</v>
      </c>
      <c r="F576" s="13">
        <f>'Probability Tables'!$E$3</f>
        <v>-0.48424598596127871</v>
      </c>
      <c r="G576" s="16">
        <f>SUM(D576:F576)</f>
        <v>-1.0373476533011936</v>
      </c>
      <c r="H576" s="14">
        <f>IF(B576="N/A", 0, INDEX('Probability Tables'!$K$10:$K$12, MATCH(B576, 'Probability Tables'!$A$10:$A$12, 0)))</f>
        <v>-1.0560526742493137</v>
      </c>
      <c r="I576" s="14">
        <f>IF(C576="N/A", 0, INDEX('Probability Tables'!$K$18:$K$19, MATCH(C576, 'Probability Tables'!$A$18:$A$19, 0)))</f>
        <v>-1.140161291580982</v>
      </c>
      <c r="J576" s="14">
        <f>'Probability Tables'!$E$4</f>
        <v>-0.95753369040820424</v>
      </c>
      <c r="K576" s="16">
        <f>SUM(H576:J576)</f>
        <v>-3.1537476562385001</v>
      </c>
      <c r="L576" s="15">
        <f>EXP(G576)/(EXP(G576)+EXP(K576))*100</f>
        <v>89.248698327567837</v>
      </c>
      <c r="M576" s="15">
        <f>EXP(K576)/(EXP(K576)+EXP(G576))*100</f>
        <v>10.75130167243216</v>
      </c>
      <c r="N576" s="17">
        <f t="shared" si="8"/>
        <v>0</v>
      </c>
      <c r="O576" s="17">
        <v>0</v>
      </c>
    </row>
    <row r="577" spans="1:15" x14ac:dyDescent="0.25">
      <c r="A577" t="s">
        <v>824</v>
      </c>
      <c r="B577">
        <v>3</v>
      </c>
      <c r="C577" t="s">
        <v>13</v>
      </c>
      <c r="D577" s="13">
        <f>IF(B577="N/A", 0, INDEX('Probability Tables'!$J$10:$J$12, MATCH(B577, 'Probability Tables'!$A$10:$A$12, 0)))</f>
        <v>-0.39196962663327978</v>
      </c>
      <c r="E577" s="13">
        <f>IF(C577="N/A", 0, INDEX('Probability Tables'!$J$18:$J$19, MATCH(C577, 'Probability Tables'!$A$18:$A$19, 0)))</f>
        <v>-0.16113204070663512</v>
      </c>
      <c r="F577" s="13">
        <f>'Probability Tables'!$E$3</f>
        <v>-0.48424598596127871</v>
      </c>
      <c r="G577" s="16">
        <f>SUM(D577:F577)</f>
        <v>-1.0373476533011936</v>
      </c>
      <c r="H577" s="14">
        <f>IF(B577="N/A", 0, INDEX('Probability Tables'!$K$10:$K$12, MATCH(B577, 'Probability Tables'!$A$10:$A$12, 0)))</f>
        <v>-1.0560526742493137</v>
      </c>
      <c r="I577" s="14">
        <f>IF(C577="N/A", 0, INDEX('Probability Tables'!$K$18:$K$19, MATCH(C577, 'Probability Tables'!$A$18:$A$19, 0)))</f>
        <v>-1.140161291580982</v>
      </c>
      <c r="J577" s="14">
        <f>'Probability Tables'!$E$4</f>
        <v>-0.95753369040820424</v>
      </c>
      <c r="K577" s="16">
        <f>SUM(H577:J577)</f>
        <v>-3.1537476562385001</v>
      </c>
      <c r="L577" s="15">
        <f>EXP(G577)/(EXP(G577)+EXP(K577))*100</f>
        <v>89.248698327567837</v>
      </c>
      <c r="M577" s="15">
        <f>EXP(K577)/(EXP(K577)+EXP(G577))*100</f>
        <v>10.75130167243216</v>
      </c>
      <c r="N577" s="17">
        <f t="shared" si="8"/>
        <v>0</v>
      </c>
      <c r="O577" s="17">
        <v>0</v>
      </c>
    </row>
    <row r="578" spans="1:15" x14ac:dyDescent="0.25">
      <c r="A578" t="s">
        <v>825</v>
      </c>
      <c r="B578">
        <v>2</v>
      </c>
      <c r="C578" t="s">
        <v>17</v>
      </c>
      <c r="D578" s="13">
        <f>IF(B578="N/A", 0, INDEX('Probability Tables'!$J$10:$J$12, MATCH(B578, 'Probability Tables'!$A$10:$A$12, 0)))</f>
        <v>-1.7285805676065233</v>
      </c>
      <c r="E578" s="13">
        <f>IF(C578="N/A", 0, INDEX('Probability Tables'!$J$18:$J$19, MATCH(C578, 'Probability Tables'!$A$18:$A$19, 0)))</f>
        <v>-1.9050155618886613</v>
      </c>
      <c r="F578" s="13">
        <f>'Probability Tables'!$E$3</f>
        <v>-0.48424598596127871</v>
      </c>
      <c r="G578" s="16">
        <f>SUM(D578:F578)</f>
        <v>-4.1178421154564635</v>
      </c>
      <c r="H578" s="14">
        <f>IF(B578="N/A", 0, INDEX('Probability Tables'!$K$10:$K$12, MATCH(B578, 'Probability Tables'!$A$10:$A$12, 0)))</f>
        <v>-1.3662076025531533</v>
      </c>
      <c r="I578" s="14">
        <f>IF(C578="N/A", 0, INDEX('Probability Tables'!$K$18:$K$19, MATCH(C578, 'Probability Tables'!$A$18:$A$19, 0)))</f>
        <v>-0.38532054201569693</v>
      </c>
      <c r="J578" s="14">
        <f>'Probability Tables'!$E$4</f>
        <v>-0.95753369040820424</v>
      </c>
      <c r="K578" s="16">
        <f>SUM(H578:J578)</f>
        <v>-2.7090618349770543</v>
      </c>
      <c r="L578" s="15">
        <f>EXP(G578)/(EXP(G578)+EXP(K578))*100</f>
        <v>19.642650943541177</v>
      </c>
      <c r="M578" s="15">
        <f>EXP(K578)/(EXP(K578)+EXP(G578))*100</f>
        <v>80.357349056458816</v>
      </c>
      <c r="N578" s="17">
        <f t="shared" si="8"/>
        <v>1</v>
      </c>
      <c r="O578" s="17">
        <v>1</v>
      </c>
    </row>
    <row r="579" spans="1:15" x14ac:dyDescent="0.25">
      <c r="A579" t="s">
        <v>826</v>
      </c>
      <c r="B579">
        <v>1</v>
      </c>
      <c r="C579" t="s">
        <v>17</v>
      </c>
      <c r="D579" s="13">
        <f>IF(B579="N/A", 0, INDEX('Probability Tables'!$J$10:$J$12, MATCH(B579, 'Probability Tables'!$A$10:$A$12, 0)))</f>
        <v>-1.9190988916046565</v>
      </c>
      <c r="E579" s="13">
        <f>IF(C579="N/A", 0, INDEX('Probability Tables'!$J$18:$J$19, MATCH(C579, 'Probability Tables'!$A$18:$A$19, 0)))</f>
        <v>-1.9050155618886613</v>
      </c>
      <c r="F579" s="13">
        <f>'Probability Tables'!$E$3</f>
        <v>-0.48424598596127871</v>
      </c>
      <c r="G579" s="16">
        <f>SUM(D579:F579)</f>
        <v>-4.3083604394545967</v>
      </c>
      <c r="H579" s="14">
        <f>IF(B579="N/A", 0, INDEX('Probability Tables'!$K$10:$K$12, MATCH(B579, 'Probability Tables'!$A$10:$A$12, 0)))</f>
        <v>-0.92356349120323478</v>
      </c>
      <c r="I579" s="14">
        <f>IF(C579="N/A", 0, INDEX('Probability Tables'!$K$18:$K$19, MATCH(C579, 'Probability Tables'!$A$18:$A$19, 0)))</f>
        <v>-0.38532054201569693</v>
      </c>
      <c r="J579" s="14">
        <f>'Probability Tables'!$E$4</f>
        <v>-0.95753369040820424</v>
      </c>
      <c r="K579" s="16">
        <f>SUM(H579:J579)</f>
        <v>-2.2664177236271361</v>
      </c>
      <c r="L579" s="15">
        <f>EXP(G579)/(EXP(G579)+EXP(K579))*100</f>
        <v>11.486906021130352</v>
      </c>
      <c r="M579" s="15">
        <f>EXP(K579)/(EXP(K579)+EXP(G579))*100</f>
        <v>88.513093978869648</v>
      </c>
      <c r="N579" s="17">
        <f t="shared" ref="N579:N642" si="9">IF(L579&gt;M579, 0, 1)</f>
        <v>1</v>
      </c>
      <c r="O579" s="17">
        <v>1</v>
      </c>
    </row>
    <row r="580" spans="1:15" x14ac:dyDescent="0.25">
      <c r="A580" t="s">
        <v>827</v>
      </c>
      <c r="B580">
        <v>3</v>
      </c>
      <c r="C580" t="s">
        <v>17</v>
      </c>
      <c r="D580" s="13">
        <f>IF(B580="N/A", 0, INDEX('Probability Tables'!$J$10:$J$12, MATCH(B580, 'Probability Tables'!$A$10:$A$12, 0)))</f>
        <v>-0.39196962663327978</v>
      </c>
      <c r="E580" s="13">
        <f>IF(C580="N/A", 0, INDEX('Probability Tables'!$J$18:$J$19, MATCH(C580, 'Probability Tables'!$A$18:$A$19, 0)))</f>
        <v>-1.9050155618886613</v>
      </c>
      <c r="F580" s="13">
        <f>'Probability Tables'!$E$3</f>
        <v>-0.48424598596127871</v>
      </c>
      <c r="G580" s="16">
        <f>SUM(D580:F580)</f>
        <v>-2.7812311744832199</v>
      </c>
      <c r="H580" s="14">
        <f>IF(B580="N/A", 0, INDEX('Probability Tables'!$K$10:$K$12, MATCH(B580, 'Probability Tables'!$A$10:$A$12, 0)))</f>
        <v>-1.0560526742493137</v>
      </c>
      <c r="I580" s="14">
        <f>IF(C580="N/A", 0, INDEX('Probability Tables'!$K$18:$K$19, MATCH(C580, 'Probability Tables'!$A$18:$A$19, 0)))</f>
        <v>-0.38532054201569693</v>
      </c>
      <c r="J580" s="14">
        <f>'Probability Tables'!$E$4</f>
        <v>-0.95753369040820424</v>
      </c>
      <c r="K580" s="16">
        <f>SUM(H580:J580)</f>
        <v>-2.3989069066732149</v>
      </c>
      <c r="L580" s="15">
        <f>EXP(G580)/(EXP(G580)+EXP(K580))*100</f>
        <v>40.556643446944641</v>
      </c>
      <c r="M580" s="15">
        <f>EXP(K580)/(EXP(K580)+EXP(G580))*100</f>
        <v>59.443356553055359</v>
      </c>
      <c r="N580" s="17">
        <f t="shared" si="9"/>
        <v>1</v>
      </c>
      <c r="O580" s="17">
        <v>0</v>
      </c>
    </row>
    <row r="581" spans="1:15" x14ac:dyDescent="0.25">
      <c r="A581" t="s">
        <v>828</v>
      </c>
      <c r="B581">
        <v>3</v>
      </c>
      <c r="C581" t="s">
        <v>13</v>
      </c>
      <c r="D581" s="13">
        <f>IF(B581="N/A", 0, INDEX('Probability Tables'!$J$10:$J$12, MATCH(B581, 'Probability Tables'!$A$10:$A$12, 0)))</f>
        <v>-0.39196962663327978</v>
      </c>
      <c r="E581" s="13">
        <f>IF(C581="N/A", 0, INDEX('Probability Tables'!$J$18:$J$19, MATCH(C581, 'Probability Tables'!$A$18:$A$19, 0)))</f>
        <v>-0.16113204070663512</v>
      </c>
      <c r="F581" s="13">
        <f>'Probability Tables'!$E$3</f>
        <v>-0.48424598596127871</v>
      </c>
      <c r="G581" s="16">
        <f>SUM(D581:F581)</f>
        <v>-1.0373476533011936</v>
      </c>
      <c r="H581" s="14">
        <f>IF(B581="N/A", 0, INDEX('Probability Tables'!$K$10:$K$12, MATCH(B581, 'Probability Tables'!$A$10:$A$12, 0)))</f>
        <v>-1.0560526742493137</v>
      </c>
      <c r="I581" s="14">
        <f>IF(C581="N/A", 0, INDEX('Probability Tables'!$K$18:$K$19, MATCH(C581, 'Probability Tables'!$A$18:$A$19, 0)))</f>
        <v>-1.140161291580982</v>
      </c>
      <c r="J581" s="14">
        <f>'Probability Tables'!$E$4</f>
        <v>-0.95753369040820424</v>
      </c>
      <c r="K581" s="16">
        <f>SUM(H581:J581)</f>
        <v>-3.1537476562385001</v>
      </c>
      <c r="L581" s="15">
        <f>EXP(G581)/(EXP(G581)+EXP(K581))*100</f>
        <v>89.248698327567837</v>
      </c>
      <c r="M581" s="15">
        <f>EXP(K581)/(EXP(K581)+EXP(G581))*100</f>
        <v>10.75130167243216</v>
      </c>
      <c r="N581" s="17">
        <f t="shared" si="9"/>
        <v>0</v>
      </c>
      <c r="O581" s="17">
        <v>1</v>
      </c>
    </row>
    <row r="582" spans="1:15" x14ac:dyDescent="0.25">
      <c r="A582" t="s">
        <v>830</v>
      </c>
      <c r="B582">
        <v>2</v>
      </c>
      <c r="C582" t="s">
        <v>17</v>
      </c>
      <c r="D582" s="13">
        <f>IF(B582="N/A", 0, INDEX('Probability Tables'!$J$10:$J$12, MATCH(B582, 'Probability Tables'!$A$10:$A$12, 0)))</f>
        <v>-1.7285805676065233</v>
      </c>
      <c r="E582" s="13">
        <f>IF(C582="N/A", 0, INDEX('Probability Tables'!$J$18:$J$19, MATCH(C582, 'Probability Tables'!$A$18:$A$19, 0)))</f>
        <v>-1.9050155618886613</v>
      </c>
      <c r="F582" s="13">
        <f>'Probability Tables'!$E$3</f>
        <v>-0.48424598596127871</v>
      </c>
      <c r="G582" s="16">
        <f>SUM(D582:F582)</f>
        <v>-4.1178421154564635</v>
      </c>
      <c r="H582" s="14">
        <f>IF(B582="N/A", 0, INDEX('Probability Tables'!$K$10:$K$12, MATCH(B582, 'Probability Tables'!$A$10:$A$12, 0)))</f>
        <v>-1.3662076025531533</v>
      </c>
      <c r="I582" s="14">
        <f>IF(C582="N/A", 0, INDEX('Probability Tables'!$K$18:$K$19, MATCH(C582, 'Probability Tables'!$A$18:$A$19, 0)))</f>
        <v>-0.38532054201569693</v>
      </c>
      <c r="J582" s="14">
        <f>'Probability Tables'!$E$4</f>
        <v>-0.95753369040820424</v>
      </c>
      <c r="K582" s="16">
        <f>SUM(H582:J582)</f>
        <v>-2.7090618349770543</v>
      </c>
      <c r="L582" s="15">
        <f>EXP(G582)/(EXP(G582)+EXP(K582))*100</f>
        <v>19.642650943541177</v>
      </c>
      <c r="M582" s="15">
        <f>EXP(K582)/(EXP(K582)+EXP(G582))*100</f>
        <v>80.357349056458816</v>
      </c>
      <c r="N582" s="17">
        <f t="shared" si="9"/>
        <v>1</v>
      </c>
      <c r="O582" s="17">
        <v>1</v>
      </c>
    </row>
    <row r="583" spans="1:15" x14ac:dyDescent="0.25">
      <c r="A583" t="s">
        <v>831</v>
      </c>
      <c r="B583">
        <v>1</v>
      </c>
      <c r="C583" t="s">
        <v>17</v>
      </c>
      <c r="D583" s="13">
        <f>IF(B583="N/A", 0, INDEX('Probability Tables'!$J$10:$J$12, MATCH(B583, 'Probability Tables'!$A$10:$A$12, 0)))</f>
        <v>-1.9190988916046565</v>
      </c>
      <c r="E583" s="13">
        <f>IF(C583="N/A", 0, INDEX('Probability Tables'!$J$18:$J$19, MATCH(C583, 'Probability Tables'!$A$18:$A$19, 0)))</f>
        <v>-1.9050155618886613</v>
      </c>
      <c r="F583" s="13">
        <f>'Probability Tables'!$E$3</f>
        <v>-0.48424598596127871</v>
      </c>
      <c r="G583" s="16">
        <f>SUM(D583:F583)</f>
        <v>-4.3083604394545967</v>
      </c>
      <c r="H583" s="14">
        <f>IF(B583="N/A", 0, INDEX('Probability Tables'!$K$10:$K$12, MATCH(B583, 'Probability Tables'!$A$10:$A$12, 0)))</f>
        <v>-0.92356349120323478</v>
      </c>
      <c r="I583" s="14">
        <f>IF(C583="N/A", 0, INDEX('Probability Tables'!$K$18:$K$19, MATCH(C583, 'Probability Tables'!$A$18:$A$19, 0)))</f>
        <v>-0.38532054201569693</v>
      </c>
      <c r="J583" s="14">
        <f>'Probability Tables'!$E$4</f>
        <v>-0.95753369040820424</v>
      </c>
      <c r="K583" s="16">
        <f>SUM(H583:J583)</f>
        <v>-2.2664177236271361</v>
      </c>
      <c r="L583" s="15">
        <f>EXP(G583)/(EXP(G583)+EXP(K583))*100</f>
        <v>11.486906021130352</v>
      </c>
      <c r="M583" s="15">
        <f>EXP(K583)/(EXP(K583)+EXP(G583))*100</f>
        <v>88.513093978869648</v>
      </c>
      <c r="N583" s="17">
        <f t="shared" si="9"/>
        <v>1</v>
      </c>
      <c r="O583" s="17">
        <v>1</v>
      </c>
    </row>
    <row r="584" spans="1:15" x14ac:dyDescent="0.25">
      <c r="A584" t="s">
        <v>833</v>
      </c>
      <c r="B584">
        <v>2</v>
      </c>
      <c r="C584" t="s">
        <v>13</v>
      </c>
      <c r="D584" s="13">
        <f>IF(B584="N/A", 0, INDEX('Probability Tables'!$J$10:$J$12, MATCH(B584, 'Probability Tables'!$A$10:$A$12, 0)))</f>
        <v>-1.7285805676065233</v>
      </c>
      <c r="E584" s="13">
        <f>IF(C584="N/A", 0, INDEX('Probability Tables'!$J$18:$J$19, MATCH(C584, 'Probability Tables'!$A$18:$A$19, 0)))</f>
        <v>-0.16113204070663512</v>
      </c>
      <c r="F584" s="13">
        <f>'Probability Tables'!$E$3</f>
        <v>-0.48424598596127871</v>
      </c>
      <c r="G584" s="16">
        <f>SUM(D584:F584)</f>
        <v>-2.3739585942744372</v>
      </c>
      <c r="H584" s="14">
        <f>IF(B584="N/A", 0, INDEX('Probability Tables'!$K$10:$K$12, MATCH(B584, 'Probability Tables'!$A$10:$A$12, 0)))</f>
        <v>-1.3662076025531533</v>
      </c>
      <c r="I584" s="14">
        <f>IF(C584="N/A", 0, INDEX('Probability Tables'!$K$18:$K$19, MATCH(C584, 'Probability Tables'!$A$18:$A$19, 0)))</f>
        <v>-1.140161291580982</v>
      </c>
      <c r="J584" s="14">
        <f>'Probability Tables'!$E$4</f>
        <v>-0.95753369040820424</v>
      </c>
      <c r="K584" s="16">
        <f>SUM(H584:J584)</f>
        <v>-3.4639025845423395</v>
      </c>
      <c r="L584" s="15">
        <f>EXP(G584)/(EXP(G584)+EXP(K584))*100</f>
        <v>74.837117446257906</v>
      </c>
      <c r="M584" s="15">
        <f>EXP(K584)/(EXP(K584)+EXP(G584))*100</f>
        <v>25.162882553742101</v>
      </c>
      <c r="N584" s="17">
        <f t="shared" si="9"/>
        <v>0</v>
      </c>
      <c r="O584" s="17">
        <v>0</v>
      </c>
    </row>
    <row r="585" spans="1:15" x14ac:dyDescent="0.25">
      <c r="A585" t="s">
        <v>834</v>
      </c>
      <c r="B585">
        <v>1</v>
      </c>
      <c r="C585" t="s">
        <v>13</v>
      </c>
      <c r="D585" s="13">
        <f>IF(B585="N/A", 0, INDEX('Probability Tables'!$J$10:$J$12, MATCH(B585, 'Probability Tables'!$A$10:$A$12, 0)))</f>
        <v>-1.9190988916046565</v>
      </c>
      <c r="E585" s="13">
        <f>IF(C585="N/A", 0, INDEX('Probability Tables'!$J$18:$J$19, MATCH(C585, 'Probability Tables'!$A$18:$A$19, 0)))</f>
        <v>-0.16113204070663512</v>
      </c>
      <c r="F585" s="13">
        <f>'Probability Tables'!$E$3</f>
        <v>-0.48424598596127871</v>
      </c>
      <c r="G585" s="16">
        <f>SUM(D585:F585)</f>
        <v>-2.5644769182725704</v>
      </c>
      <c r="H585" s="14">
        <f>IF(B585="N/A", 0, INDEX('Probability Tables'!$K$10:$K$12, MATCH(B585, 'Probability Tables'!$A$10:$A$12, 0)))</f>
        <v>-0.92356349120323478</v>
      </c>
      <c r="I585" s="14">
        <f>IF(C585="N/A", 0, INDEX('Probability Tables'!$K$18:$K$19, MATCH(C585, 'Probability Tables'!$A$18:$A$19, 0)))</f>
        <v>-1.140161291580982</v>
      </c>
      <c r="J585" s="14">
        <f>'Probability Tables'!$E$4</f>
        <v>-0.95753369040820424</v>
      </c>
      <c r="K585" s="16">
        <f>SUM(H585:J585)</f>
        <v>-3.0212584731924208</v>
      </c>
      <c r="L585" s="15">
        <f>EXP(G585)/(EXP(G585)+EXP(K585))*100</f>
        <v>61.22503943554608</v>
      </c>
      <c r="M585" s="15">
        <f>EXP(K585)/(EXP(K585)+EXP(G585))*100</f>
        <v>38.77496056445392</v>
      </c>
      <c r="N585" s="17">
        <f t="shared" si="9"/>
        <v>0</v>
      </c>
      <c r="O585" s="17">
        <v>0</v>
      </c>
    </row>
    <row r="586" spans="1:15" x14ac:dyDescent="0.25">
      <c r="A586" t="s">
        <v>836</v>
      </c>
      <c r="B586">
        <v>3</v>
      </c>
      <c r="C586" t="s">
        <v>13</v>
      </c>
      <c r="D586" s="13">
        <f>IF(B586="N/A", 0, INDEX('Probability Tables'!$J$10:$J$12, MATCH(B586, 'Probability Tables'!$A$10:$A$12, 0)))</f>
        <v>-0.39196962663327978</v>
      </c>
      <c r="E586" s="13">
        <f>IF(C586="N/A", 0, INDEX('Probability Tables'!$J$18:$J$19, MATCH(C586, 'Probability Tables'!$A$18:$A$19, 0)))</f>
        <v>-0.16113204070663512</v>
      </c>
      <c r="F586" s="13">
        <f>'Probability Tables'!$E$3</f>
        <v>-0.48424598596127871</v>
      </c>
      <c r="G586" s="16">
        <f>SUM(D586:F586)</f>
        <v>-1.0373476533011936</v>
      </c>
      <c r="H586" s="14">
        <f>IF(B586="N/A", 0, INDEX('Probability Tables'!$K$10:$K$12, MATCH(B586, 'Probability Tables'!$A$10:$A$12, 0)))</f>
        <v>-1.0560526742493137</v>
      </c>
      <c r="I586" s="14">
        <f>IF(C586="N/A", 0, INDEX('Probability Tables'!$K$18:$K$19, MATCH(C586, 'Probability Tables'!$A$18:$A$19, 0)))</f>
        <v>-1.140161291580982</v>
      </c>
      <c r="J586" s="14">
        <f>'Probability Tables'!$E$4</f>
        <v>-0.95753369040820424</v>
      </c>
      <c r="K586" s="16">
        <f>SUM(H586:J586)</f>
        <v>-3.1537476562385001</v>
      </c>
      <c r="L586" s="15">
        <f>EXP(G586)/(EXP(G586)+EXP(K586))*100</f>
        <v>89.248698327567837</v>
      </c>
      <c r="M586" s="15">
        <f>EXP(K586)/(EXP(K586)+EXP(G586))*100</f>
        <v>10.75130167243216</v>
      </c>
      <c r="N586" s="17">
        <f t="shared" si="9"/>
        <v>0</v>
      </c>
      <c r="O586" s="17">
        <v>0</v>
      </c>
    </row>
    <row r="587" spans="1:15" x14ac:dyDescent="0.25">
      <c r="A587" t="s">
        <v>837</v>
      </c>
      <c r="B587">
        <v>1</v>
      </c>
      <c r="C587" t="s">
        <v>17</v>
      </c>
      <c r="D587" s="13">
        <f>IF(B587="N/A", 0, INDEX('Probability Tables'!$J$10:$J$12, MATCH(B587, 'Probability Tables'!$A$10:$A$12, 0)))</f>
        <v>-1.9190988916046565</v>
      </c>
      <c r="E587" s="13">
        <f>IF(C587="N/A", 0, INDEX('Probability Tables'!$J$18:$J$19, MATCH(C587, 'Probability Tables'!$A$18:$A$19, 0)))</f>
        <v>-1.9050155618886613</v>
      </c>
      <c r="F587" s="13">
        <f>'Probability Tables'!$E$3</f>
        <v>-0.48424598596127871</v>
      </c>
      <c r="G587" s="16">
        <f>SUM(D587:F587)</f>
        <v>-4.3083604394545967</v>
      </c>
      <c r="H587" s="14">
        <f>IF(B587="N/A", 0, INDEX('Probability Tables'!$K$10:$K$12, MATCH(B587, 'Probability Tables'!$A$10:$A$12, 0)))</f>
        <v>-0.92356349120323478</v>
      </c>
      <c r="I587" s="14">
        <f>IF(C587="N/A", 0, INDEX('Probability Tables'!$K$18:$K$19, MATCH(C587, 'Probability Tables'!$A$18:$A$19, 0)))</f>
        <v>-0.38532054201569693</v>
      </c>
      <c r="J587" s="14">
        <f>'Probability Tables'!$E$4</f>
        <v>-0.95753369040820424</v>
      </c>
      <c r="K587" s="16">
        <f>SUM(H587:J587)</f>
        <v>-2.2664177236271361</v>
      </c>
      <c r="L587" s="15">
        <f>EXP(G587)/(EXP(G587)+EXP(K587))*100</f>
        <v>11.486906021130352</v>
      </c>
      <c r="M587" s="15">
        <f>EXP(K587)/(EXP(K587)+EXP(G587))*100</f>
        <v>88.513093978869648</v>
      </c>
      <c r="N587" s="17">
        <f t="shared" si="9"/>
        <v>1</v>
      </c>
      <c r="O587" s="17">
        <v>1</v>
      </c>
    </row>
    <row r="588" spans="1:15" x14ac:dyDescent="0.25">
      <c r="A588" t="s">
        <v>839</v>
      </c>
      <c r="B588">
        <v>2</v>
      </c>
      <c r="C588" t="s">
        <v>13</v>
      </c>
      <c r="D588" s="13">
        <f>IF(B588="N/A", 0, INDEX('Probability Tables'!$J$10:$J$12, MATCH(B588, 'Probability Tables'!$A$10:$A$12, 0)))</f>
        <v>-1.7285805676065233</v>
      </c>
      <c r="E588" s="13">
        <f>IF(C588="N/A", 0, INDEX('Probability Tables'!$J$18:$J$19, MATCH(C588, 'Probability Tables'!$A$18:$A$19, 0)))</f>
        <v>-0.16113204070663512</v>
      </c>
      <c r="F588" s="13">
        <f>'Probability Tables'!$E$3</f>
        <v>-0.48424598596127871</v>
      </c>
      <c r="G588" s="16">
        <f>SUM(D588:F588)</f>
        <v>-2.3739585942744372</v>
      </c>
      <c r="H588" s="14">
        <f>IF(B588="N/A", 0, INDEX('Probability Tables'!$K$10:$K$12, MATCH(B588, 'Probability Tables'!$A$10:$A$12, 0)))</f>
        <v>-1.3662076025531533</v>
      </c>
      <c r="I588" s="14">
        <f>IF(C588="N/A", 0, INDEX('Probability Tables'!$K$18:$K$19, MATCH(C588, 'Probability Tables'!$A$18:$A$19, 0)))</f>
        <v>-1.140161291580982</v>
      </c>
      <c r="J588" s="14">
        <f>'Probability Tables'!$E$4</f>
        <v>-0.95753369040820424</v>
      </c>
      <c r="K588" s="16">
        <f>SUM(H588:J588)</f>
        <v>-3.4639025845423395</v>
      </c>
      <c r="L588" s="15">
        <f>EXP(G588)/(EXP(G588)+EXP(K588))*100</f>
        <v>74.837117446257906</v>
      </c>
      <c r="M588" s="15">
        <f>EXP(K588)/(EXP(K588)+EXP(G588))*100</f>
        <v>25.162882553742101</v>
      </c>
      <c r="N588" s="17">
        <f t="shared" si="9"/>
        <v>0</v>
      </c>
      <c r="O588" s="17">
        <v>0</v>
      </c>
    </row>
    <row r="589" spans="1:15" x14ac:dyDescent="0.25">
      <c r="A589" t="s">
        <v>840</v>
      </c>
      <c r="B589">
        <v>1</v>
      </c>
      <c r="C589" t="s">
        <v>13</v>
      </c>
      <c r="D589" s="13">
        <f>IF(B589="N/A", 0, INDEX('Probability Tables'!$J$10:$J$12, MATCH(B589, 'Probability Tables'!$A$10:$A$12, 0)))</f>
        <v>-1.9190988916046565</v>
      </c>
      <c r="E589" s="13">
        <f>IF(C589="N/A", 0, INDEX('Probability Tables'!$J$18:$J$19, MATCH(C589, 'Probability Tables'!$A$18:$A$19, 0)))</f>
        <v>-0.16113204070663512</v>
      </c>
      <c r="F589" s="13">
        <f>'Probability Tables'!$E$3</f>
        <v>-0.48424598596127871</v>
      </c>
      <c r="G589" s="16">
        <f>SUM(D589:F589)</f>
        <v>-2.5644769182725704</v>
      </c>
      <c r="H589" s="14">
        <f>IF(B589="N/A", 0, INDEX('Probability Tables'!$K$10:$K$12, MATCH(B589, 'Probability Tables'!$A$10:$A$12, 0)))</f>
        <v>-0.92356349120323478</v>
      </c>
      <c r="I589" s="14">
        <f>IF(C589="N/A", 0, INDEX('Probability Tables'!$K$18:$K$19, MATCH(C589, 'Probability Tables'!$A$18:$A$19, 0)))</f>
        <v>-1.140161291580982</v>
      </c>
      <c r="J589" s="14">
        <f>'Probability Tables'!$E$4</f>
        <v>-0.95753369040820424</v>
      </c>
      <c r="K589" s="16">
        <f>SUM(H589:J589)</f>
        <v>-3.0212584731924208</v>
      </c>
      <c r="L589" s="15">
        <f>EXP(G589)/(EXP(G589)+EXP(K589))*100</f>
        <v>61.22503943554608</v>
      </c>
      <c r="M589" s="15">
        <f>EXP(K589)/(EXP(K589)+EXP(G589))*100</f>
        <v>38.77496056445392</v>
      </c>
      <c r="N589" s="17">
        <f t="shared" si="9"/>
        <v>0</v>
      </c>
      <c r="O589" s="17">
        <v>1</v>
      </c>
    </row>
    <row r="590" spans="1:15" x14ac:dyDescent="0.25">
      <c r="A590" t="s">
        <v>842</v>
      </c>
      <c r="B590">
        <v>3</v>
      </c>
      <c r="C590" t="s">
        <v>13</v>
      </c>
      <c r="D590" s="13">
        <f>IF(B590="N/A", 0, INDEX('Probability Tables'!$J$10:$J$12, MATCH(B590, 'Probability Tables'!$A$10:$A$12, 0)))</f>
        <v>-0.39196962663327978</v>
      </c>
      <c r="E590" s="13">
        <f>IF(C590="N/A", 0, INDEX('Probability Tables'!$J$18:$J$19, MATCH(C590, 'Probability Tables'!$A$18:$A$19, 0)))</f>
        <v>-0.16113204070663512</v>
      </c>
      <c r="F590" s="13">
        <f>'Probability Tables'!$E$3</f>
        <v>-0.48424598596127871</v>
      </c>
      <c r="G590" s="16">
        <f>SUM(D590:F590)</f>
        <v>-1.0373476533011936</v>
      </c>
      <c r="H590" s="14">
        <f>IF(B590="N/A", 0, INDEX('Probability Tables'!$K$10:$K$12, MATCH(B590, 'Probability Tables'!$A$10:$A$12, 0)))</f>
        <v>-1.0560526742493137</v>
      </c>
      <c r="I590" s="14">
        <f>IF(C590="N/A", 0, INDEX('Probability Tables'!$K$18:$K$19, MATCH(C590, 'Probability Tables'!$A$18:$A$19, 0)))</f>
        <v>-1.140161291580982</v>
      </c>
      <c r="J590" s="14">
        <f>'Probability Tables'!$E$4</f>
        <v>-0.95753369040820424</v>
      </c>
      <c r="K590" s="16">
        <f>SUM(H590:J590)</f>
        <v>-3.1537476562385001</v>
      </c>
      <c r="L590" s="15">
        <f>EXP(G590)/(EXP(G590)+EXP(K590))*100</f>
        <v>89.248698327567837</v>
      </c>
      <c r="M590" s="15">
        <f>EXP(K590)/(EXP(K590)+EXP(G590))*100</f>
        <v>10.75130167243216</v>
      </c>
      <c r="N590" s="17">
        <f t="shared" si="9"/>
        <v>0</v>
      </c>
      <c r="O590" s="17">
        <v>0</v>
      </c>
    </row>
    <row r="591" spans="1:15" x14ac:dyDescent="0.25">
      <c r="A591" t="s">
        <v>843</v>
      </c>
      <c r="B591">
        <v>3</v>
      </c>
      <c r="C591" t="s">
        <v>13</v>
      </c>
      <c r="D591" s="13">
        <f>IF(B591="N/A", 0, INDEX('Probability Tables'!$J$10:$J$12, MATCH(B591, 'Probability Tables'!$A$10:$A$12, 0)))</f>
        <v>-0.39196962663327978</v>
      </c>
      <c r="E591" s="13">
        <f>IF(C591="N/A", 0, INDEX('Probability Tables'!$J$18:$J$19, MATCH(C591, 'Probability Tables'!$A$18:$A$19, 0)))</f>
        <v>-0.16113204070663512</v>
      </c>
      <c r="F591" s="13">
        <f>'Probability Tables'!$E$3</f>
        <v>-0.48424598596127871</v>
      </c>
      <c r="G591" s="16">
        <f>SUM(D591:F591)</f>
        <v>-1.0373476533011936</v>
      </c>
      <c r="H591" s="14">
        <f>IF(B591="N/A", 0, INDEX('Probability Tables'!$K$10:$K$12, MATCH(B591, 'Probability Tables'!$A$10:$A$12, 0)))</f>
        <v>-1.0560526742493137</v>
      </c>
      <c r="I591" s="14">
        <f>IF(C591="N/A", 0, INDEX('Probability Tables'!$K$18:$K$19, MATCH(C591, 'Probability Tables'!$A$18:$A$19, 0)))</f>
        <v>-1.140161291580982</v>
      </c>
      <c r="J591" s="14">
        <f>'Probability Tables'!$E$4</f>
        <v>-0.95753369040820424</v>
      </c>
      <c r="K591" s="16">
        <f>SUM(H591:J591)</f>
        <v>-3.1537476562385001</v>
      </c>
      <c r="L591" s="15">
        <f>EXP(G591)/(EXP(G591)+EXP(K591))*100</f>
        <v>89.248698327567837</v>
      </c>
      <c r="M591" s="15">
        <f>EXP(K591)/(EXP(K591)+EXP(G591))*100</f>
        <v>10.75130167243216</v>
      </c>
      <c r="N591" s="17">
        <f t="shared" si="9"/>
        <v>0</v>
      </c>
      <c r="O591" s="17">
        <v>0</v>
      </c>
    </row>
    <row r="592" spans="1:15" x14ac:dyDescent="0.25">
      <c r="A592" t="s">
        <v>845</v>
      </c>
      <c r="B592">
        <v>3</v>
      </c>
      <c r="C592" t="s">
        <v>13</v>
      </c>
      <c r="D592" s="13">
        <f>IF(B592="N/A", 0, INDEX('Probability Tables'!$J$10:$J$12, MATCH(B592, 'Probability Tables'!$A$10:$A$12, 0)))</f>
        <v>-0.39196962663327978</v>
      </c>
      <c r="E592" s="13">
        <f>IF(C592="N/A", 0, INDEX('Probability Tables'!$J$18:$J$19, MATCH(C592, 'Probability Tables'!$A$18:$A$19, 0)))</f>
        <v>-0.16113204070663512</v>
      </c>
      <c r="F592" s="13">
        <f>'Probability Tables'!$E$3</f>
        <v>-0.48424598596127871</v>
      </c>
      <c r="G592" s="16">
        <f>SUM(D592:F592)</f>
        <v>-1.0373476533011936</v>
      </c>
      <c r="H592" s="14">
        <f>IF(B592="N/A", 0, INDEX('Probability Tables'!$K$10:$K$12, MATCH(B592, 'Probability Tables'!$A$10:$A$12, 0)))</f>
        <v>-1.0560526742493137</v>
      </c>
      <c r="I592" s="14">
        <f>IF(C592="N/A", 0, INDEX('Probability Tables'!$K$18:$K$19, MATCH(C592, 'Probability Tables'!$A$18:$A$19, 0)))</f>
        <v>-1.140161291580982</v>
      </c>
      <c r="J592" s="14">
        <f>'Probability Tables'!$E$4</f>
        <v>-0.95753369040820424</v>
      </c>
      <c r="K592" s="16">
        <f>SUM(H592:J592)</f>
        <v>-3.1537476562385001</v>
      </c>
      <c r="L592" s="15">
        <f>EXP(G592)/(EXP(G592)+EXP(K592))*100</f>
        <v>89.248698327567837</v>
      </c>
      <c r="M592" s="15">
        <f>EXP(K592)/(EXP(K592)+EXP(G592))*100</f>
        <v>10.75130167243216</v>
      </c>
      <c r="N592" s="17">
        <f t="shared" si="9"/>
        <v>0</v>
      </c>
      <c r="O592" s="17">
        <v>0</v>
      </c>
    </row>
    <row r="593" spans="1:15" x14ac:dyDescent="0.25">
      <c r="A593" t="s">
        <v>847</v>
      </c>
      <c r="B593">
        <v>1</v>
      </c>
      <c r="C593" t="s">
        <v>17</v>
      </c>
      <c r="D593" s="13">
        <f>IF(B593="N/A", 0, INDEX('Probability Tables'!$J$10:$J$12, MATCH(B593, 'Probability Tables'!$A$10:$A$12, 0)))</f>
        <v>-1.9190988916046565</v>
      </c>
      <c r="E593" s="13">
        <f>IF(C593="N/A", 0, INDEX('Probability Tables'!$J$18:$J$19, MATCH(C593, 'Probability Tables'!$A$18:$A$19, 0)))</f>
        <v>-1.9050155618886613</v>
      </c>
      <c r="F593" s="13">
        <f>'Probability Tables'!$E$3</f>
        <v>-0.48424598596127871</v>
      </c>
      <c r="G593" s="16">
        <f>SUM(D593:F593)</f>
        <v>-4.3083604394545967</v>
      </c>
      <c r="H593" s="14">
        <f>IF(B593="N/A", 0, INDEX('Probability Tables'!$K$10:$K$12, MATCH(B593, 'Probability Tables'!$A$10:$A$12, 0)))</f>
        <v>-0.92356349120323478</v>
      </c>
      <c r="I593" s="14">
        <f>IF(C593="N/A", 0, INDEX('Probability Tables'!$K$18:$K$19, MATCH(C593, 'Probability Tables'!$A$18:$A$19, 0)))</f>
        <v>-0.38532054201569693</v>
      </c>
      <c r="J593" s="14">
        <f>'Probability Tables'!$E$4</f>
        <v>-0.95753369040820424</v>
      </c>
      <c r="K593" s="16">
        <f>SUM(H593:J593)</f>
        <v>-2.2664177236271361</v>
      </c>
      <c r="L593" s="15">
        <f>EXP(G593)/(EXP(G593)+EXP(K593))*100</f>
        <v>11.486906021130352</v>
      </c>
      <c r="M593" s="15">
        <f>EXP(K593)/(EXP(K593)+EXP(G593))*100</f>
        <v>88.513093978869648</v>
      </c>
      <c r="N593" s="17">
        <f t="shared" si="9"/>
        <v>1</v>
      </c>
      <c r="O593" s="17">
        <v>1</v>
      </c>
    </row>
    <row r="594" spans="1:15" x14ac:dyDescent="0.25">
      <c r="A594" t="s">
        <v>848</v>
      </c>
      <c r="B594">
        <v>3</v>
      </c>
      <c r="C594" t="s">
        <v>13</v>
      </c>
      <c r="D594" s="13">
        <f>IF(B594="N/A", 0, INDEX('Probability Tables'!$J$10:$J$12, MATCH(B594, 'Probability Tables'!$A$10:$A$12, 0)))</f>
        <v>-0.39196962663327978</v>
      </c>
      <c r="E594" s="13">
        <f>IF(C594="N/A", 0, INDEX('Probability Tables'!$J$18:$J$19, MATCH(C594, 'Probability Tables'!$A$18:$A$19, 0)))</f>
        <v>-0.16113204070663512</v>
      </c>
      <c r="F594" s="13">
        <f>'Probability Tables'!$E$3</f>
        <v>-0.48424598596127871</v>
      </c>
      <c r="G594" s="16">
        <f>SUM(D594:F594)</f>
        <v>-1.0373476533011936</v>
      </c>
      <c r="H594" s="14">
        <f>IF(B594="N/A", 0, INDEX('Probability Tables'!$K$10:$K$12, MATCH(B594, 'Probability Tables'!$A$10:$A$12, 0)))</f>
        <v>-1.0560526742493137</v>
      </c>
      <c r="I594" s="14">
        <f>IF(C594="N/A", 0, INDEX('Probability Tables'!$K$18:$K$19, MATCH(C594, 'Probability Tables'!$A$18:$A$19, 0)))</f>
        <v>-1.140161291580982</v>
      </c>
      <c r="J594" s="14">
        <f>'Probability Tables'!$E$4</f>
        <v>-0.95753369040820424</v>
      </c>
      <c r="K594" s="16">
        <f>SUM(H594:J594)</f>
        <v>-3.1537476562385001</v>
      </c>
      <c r="L594" s="15">
        <f>EXP(G594)/(EXP(G594)+EXP(K594))*100</f>
        <v>89.248698327567837</v>
      </c>
      <c r="M594" s="15">
        <f>EXP(K594)/(EXP(K594)+EXP(G594))*100</f>
        <v>10.75130167243216</v>
      </c>
      <c r="N594" s="17">
        <f t="shared" si="9"/>
        <v>0</v>
      </c>
      <c r="O594" s="17">
        <v>0</v>
      </c>
    </row>
    <row r="595" spans="1:15" x14ac:dyDescent="0.25">
      <c r="A595" t="s">
        <v>850</v>
      </c>
      <c r="B595">
        <v>3</v>
      </c>
      <c r="C595" t="s">
        <v>17</v>
      </c>
      <c r="D595" s="13">
        <f>IF(B595="N/A", 0, INDEX('Probability Tables'!$J$10:$J$12, MATCH(B595, 'Probability Tables'!$A$10:$A$12, 0)))</f>
        <v>-0.39196962663327978</v>
      </c>
      <c r="E595" s="13">
        <f>IF(C595="N/A", 0, INDEX('Probability Tables'!$J$18:$J$19, MATCH(C595, 'Probability Tables'!$A$18:$A$19, 0)))</f>
        <v>-1.9050155618886613</v>
      </c>
      <c r="F595" s="13">
        <f>'Probability Tables'!$E$3</f>
        <v>-0.48424598596127871</v>
      </c>
      <c r="G595" s="16">
        <f>SUM(D595:F595)</f>
        <v>-2.7812311744832199</v>
      </c>
      <c r="H595" s="14">
        <f>IF(B595="N/A", 0, INDEX('Probability Tables'!$K$10:$K$12, MATCH(B595, 'Probability Tables'!$A$10:$A$12, 0)))</f>
        <v>-1.0560526742493137</v>
      </c>
      <c r="I595" s="14">
        <f>IF(C595="N/A", 0, INDEX('Probability Tables'!$K$18:$K$19, MATCH(C595, 'Probability Tables'!$A$18:$A$19, 0)))</f>
        <v>-0.38532054201569693</v>
      </c>
      <c r="J595" s="14">
        <f>'Probability Tables'!$E$4</f>
        <v>-0.95753369040820424</v>
      </c>
      <c r="K595" s="16">
        <f>SUM(H595:J595)</f>
        <v>-2.3989069066732149</v>
      </c>
      <c r="L595" s="15">
        <f>EXP(G595)/(EXP(G595)+EXP(K595))*100</f>
        <v>40.556643446944641</v>
      </c>
      <c r="M595" s="15">
        <f>EXP(K595)/(EXP(K595)+EXP(G595))*100</f>
        <v>59.443356553055359</v>
      </c>
      <c r="N595" s="17">
        <f t="shared" si="9"/>
        <v>1</v>
      </c>
      <c r="O595" s="17">
        <v>0</v>
      </c>
    </row>
    <row r="596" spans="1:15" x14ac:dyDescent="0.25">
      <c r="A596" t="s">
        <v>851</v>
      </c>
      <c r="B596">
        <v>2</v>
      </c>
      <c r="C596" t="s">
        <v>13</v>
      </c>
      <c r="D596" s="13">
        <f>IF(B596="N/A", 0, INDEX('Probability Tables'!$J$10:$J$12, MATCH(B596, 'Probability Tables'!$A$10:$A$12, 0)))</f>
        <v>-1.7285805676065233</v>
      </c>
      <c r="E596" s="13">
        <f>IF(C596="N/A", 0, INDEX('Probability Tables'!$J$18:$J$19, MATCH(C596, 'Probability Tables'!$A$18:$A$19, 0)))</f>
        <v>-0.16113204070663512</v>
      </c>
      <c r="F596" s="13">
        <f>'Probability Tables'!$E$3</f>
        <v>-0.48424598596127871</v>
      </c>
      <c r="G596" s="16">
        <f>SUM(D596:F596)</f>
        <v>-2.3739585942744372</v>
      </c>
      <c r="H596" s="14">
        <f>IF(B596="N/A", 0, INDEX('Probability Tables'!$K$10:$K$12, MATCH(B596, 'Probability Tables'!$A$10:$A$12, 0)))</f>
        <v>-1.3662076025531533</v>
      </c>
      <c r="I596" s="14">
        <f>IF(C596="N/A", 0, INDEX('Probability Tables'!$K$18:$K$19, MATCH(C596, 'Probability Tables'!$A$18:$A$19, 0)))</f>
        <v>-1.140161291580982</v>
      </c>
      <c r="J596" s="14">
        <f>'Probability Tables'!$E$4</f>
        <v>-0.95753369040820424</v>
      </c>
      <c r="K596" s="16">
        <f>SUM(H596:J596)</f>
        <v>-3.4639025845423395</v>
      </c>
      <c r="L596" s="15">
        <f>EXP(G596)/(EXP(G596)+EXP(K596))*100</f>
        <v>74.837117446257906</v>
      </c>
      <c r="M596" s="15">
        <f>EXP(K596)/(EXP(K596)+EXP(G596))*100</f>
        <v>25.162882553742101</v>
      </c>
      <c r="N596" s="17">
        <f t="shared" si="9"/>
        <v>0</v>
      </c>
      <c r="O596" s="17">
        <v>0</v>
      </c>
    </row>
    <row r="597" spans="1:15" x14ac:dyDescent="0.25">
      <c r="A597" t="s">
        <v>853</v>
      </c>
      <c r="B597">
        <v>3</v>
      </c>
      <c r="C597" t="s">
        <v>13</v>
      </c>
      <c r="D597" s="13">
        <f>IF(B597="N/A", 0, INDEX('Probability Tables'!$J$10:$J$12, MATCH(B597, 'Probability Tables'!$A$10:$A$12, 0)))</f>
        <v>-0.39196962663327978</v>
      </c>
      <c r="E597" s="13">
        <f>IF(C597="N/A", 0, INDEX('Probability Tables'!$J$18:$J$19, MATCH(C597, 'Probability Tables'!$A$18:$A$19, 0)))</f>
        <v>-0.16113204070663512</v>
      </c>
      <c r="F597" s="13">
        <f>'Probability Tables'!$E$3</f>
        <v>-0.48424598596127871</v>
      </c>
      <c r="G597" s="16">
        <f>SUM(D597:F597)</f>
        <v>-1.0373476533011936</v>
      </c>
      <c r="H597" s="14">
        <f>IF(B597="N/A", 0, INDEX('Probability Tables'!$K$10:$K$12, MATCH(B597, 'Probability Tables'!$A$10:$A$12, 0)))</f>
        <v>-1.0560526742493137</v>
      </c>
      <c r="I597" s="14">
        <f>IF(C597="N/A", 0, INDEX('Probability Tables'!$K$18:$K$19, MATCH(C597, 'Probability Tables'!$A$18:$A$19, 0)))</f>
        <v>-1.140161291580982</v>
      </c>
      <c r="J597" s="14">
        <f>'Probability Tables'!$E$4</f>
        <v>-0.95753369040820424</v>
      </c>
      <c r="K597" s="16">
        <f>SUM(H597:J597)</f>
        <v>-3.1537476562385001</v>
      </c>
      <c r="L597" s="15">
        <f>EXP(G597)/(EXP(G597)+EXP(K597))*100</f>
        <v>89.248698327567837</v>
      </c>
      <c r="M597" s="15">
        <f>EXP(K597)/(EXP(K597)+EXP(G597))*100</f>
        <v>10.75130167243216</v>
      </c>
      <c r="N597" s="17">
        <f t="shared" si="9"/>
        <v>0</v>
      </c>
      <c r="O597" s="17">
        <v>0</v>
      </c>
    </row>
    <row r="598" spans="1:15" x14ac:dyDescent="0.25">
      <c r="A598" t="s">
        <v>854</v>
      </c>
      <c r="B598">
        <v>2</v>
      </c>
      <c r="C598" t="s">
        <v>17</v>
      </c>
      <c r="D598" s="13">
        <f>IF(B598="N/A", 0, INDEX('Probability Tables'!$J$10:$J$12, MATCH(B598, 'Probability Tables'!$A$10:$A$12, 0)))</f>
        <v>-1.7285805676065233</v>
      </c>
      <c r="E598" s="13">
        <f>IF(C598="N/A", 0, INDEX('Probability Tables'!$J$18:$J$19, MATCH(C598, 'Probability Tables'!$A$18:$A$19, 0)))</f>
        <v>-1.9050155618886613</v>
      </c>
      <c r="F598" s="13">
        <f>'Probability Tables'!$E$3</f>
        <v>-0.48424598596127871</v>
      </c>
      <c r="G598" s="16">
        <f>SUM(D598:F598)</f>
        <v>-4.1178421154564635</v>
      </c>
      <c r="H598" s="14">
        <f>IF(B598="N/A", 0, INDEX('Probability Tables'!$K$10:$K$12, MATCH(B598, 'Probability Tables'!$A$10:$A$12, 0)))</f>
        <v>-1.3662076025531533</v>
      </c>
      <c r="I598" s="14">
        <f>IF(C598="N/A", 0, INDEX('Probability Tables'!$K$18:$K$19, MATCH(C598, 'Probability Tables'!$A$18:$A$19, 0)))</f>
        <v>-0.38532054201569693</v>
      </c>
      <c r="J598" s="14">
        <f>'Probability Tables'!$E$4</f>
        <v>-0.95753369040820424</v>
      </c>
      <c r="K598" s="16">
        <f>SUM(H598:J598)</f>
        <v>-2.7090618349770543</v>
      </c>
      <c r="L598" s="15">
        <f>EXP(G598)/(EXP(G598)+EXP(K598))*100</f>
        <v>19.642650943541177</v>
      </c>
      <c r="M598" s="15">
        <f>EXP(K598)/(EXP(K598)+EXP(G598))*100</f>
        <v>80.357349056458816</v>
      </c>
      <c r="N598" s="17">
        <f t="shared" si="9"/>
        <v>1</v>
      </c>
      <c r="O598" s="17">
        <v>1</v>
      </c>
    </row>
    <row r="599" spans="1:15" x14ac:dyDescent="0.25">
      <c r="A599" t="s">
        <v>855</v>
      </c>
      <c r="B599">
        <v>3</v>
      </c>
      <c r="C599" t="s">
        <v>13</v>
      </c>
      <c r="D599" s="13">
        <f>IF(B599="N/A", 0, INDEX('Probability Tables'!$J$10:$J$12, MATCH(B599, 'Probability Tables'!$A$10:$A$12, 0)))</f>
        <v>-0.39196962663327978</v>
      </c>
      <c r="E599" s="13">
        <f>IF(C599="N/A", 0, INDEX('Probability Tables'!$J$18:$J$19, MATCH(C599, 'Probability Tables'!$A$18:$A$19, 0)))</f>
        <v>-0.16113204070663512</v>
      </c>
      <c r="F599" s="13">
        <f>'Probability Tables'!$E$3</f>
        <v>-0.48424598596127871</v>
      </c>
      <c r="G599" s="16">
        <f>SUM(D599:F599)</f>
        <v>-1.0373476533011936</v>
      </c>
      <c r="H599" s="14">
        <f>IF(B599="N/A", 0, INDEX('Probability Tables'!$K$10:$K$12, MATCH(B599, 'Probability Tables'!$A$10:$A$12, 0)))</f>
        <v>-1.0560526742493137</v>
      </c>
      <c r="I599" s="14">
        <f>IF(C599="N/A", 0, INDEX('Probability Tables'!$K$18:$K$19, MATCH(C599, 'Probability Tables'!$A$18:$A$19, 0)))</f>
        <v>-1.140161291580982</v>
      </c>
      <c r="J599" s="14">
        <f>'Probability Tables'!$E$4</f>
        <v>-0.95753369040820424</v>
      </c>
      <c r="K599" s="16">
        <f>SUM(H599:J599)</f>
        <v>-3.1537476562385001</v>
      </c>
      <c r="L599" s="15">
        <f>EXP(G599)/(EXP(G599)+EXP(K599))*100</f>
        <v>89.248698327567837</v>
      </c>
      <c r="M599" s="15">
        <f>EXP(K599)/(EXP(K599)+EXP(G599))*100</f>
        <v>10.75130167243216</v>
      </c>
      <c r="N599" s="17">
        <f t="shared" si="9"/>
        <v>0</v>
      </c>
      <c r="O599" s="17">
        <v>0</v>
      </c>
    </row>
    <row r="600" spans="1:15" x14ac:dyDescent="0.25">
      <c r="A600" t="s">
        <v>856</v>
      </c>
      <c r="B600">
        <v>3</v>
      </c>
      <c r="C600" t="s">
        <v>13</v>
      </c>
      <c r="D600" s="13">
        <f>IF(B600="N/A", 0, INDEX('Probability Tables'!$J$10:$J$12, MATCH(B600, 'Probability Tables'!$A$10:$A$12, 0)))</f>
        <v>-0.39196962663327978</v>
      </c>
      <c r="E600" s="13">
        <f>IF(C600="N/A", 0, INDEX('Probability Tables'!$J$18:$J$19, MATCH(C600, 'Probability Tables'!$A$18:$A$19, 0)))</f>
        <v>-0.16113204070663512</v>
      </c>
      <c r="F600" s="13">
        <f>'Probability Tables'!$E$3</f>
        <v>-0.48424598596127871</v>
      </c>
      <c r="G600" s="16">
        <f>SUM(D600:F600)</f>
        <v>-1.0373476533011936</v>
      </c>
      <c r="H600" s="14">
        <f>IF(B600="N/A", 0, INDEX('Probability Tables'!$K$10:$K$12, MATCH(B600, 'Probability Tables'!$A$10:$A$12, 0)))</f>
        <v>-1.0560526742493137</v>
      </c>
      <c r="I600" s="14">
        <f>IF(C600="N/A", 0, INDEX('Probability Tables'!$K$18:$K$19, MATCH(C600, 'Probability Tables'!$A$18:$A$19, 0)))</f>
        <v>-1.140161291580982</v>
      </c>
      <c r="J600" s="14">
        <f>'Probability Tables'!$E$4</f>
        <v>-0.95753369040820424</v>
      </c>
      <c r="K600" s="16">
        <f>SUM(H600:J600)</f>
        <v>-3.1537476562385001</v>
      </c>
      <c r="L600" s="15">
        <f>EXP(G600)/(EXP(G600)+EXP(K600))*100</f>
        <v>89.248698327567837</v>
      </c>
      <c r="M600" s="15">
        <f>EXP(K600)/(EXP(K600)+EXP(G600))*100</f>
        <v>10.75130167243216</v>
      </c>
      <c r="N600" s="17">
        <f t="shared" si="9"/>
        <v>0</v>
      </c>
      <c r="O600" s="17">
        <v>0</v>
      </c>
    </row>
    <row r="601" spans="1:15" x14ac:dyDescent="0.25">
      <c r="A601" t="s">
        <v>857</v>
      </c>
      <c r="B601">
        <v>1</v>
      </c>
      <c r="C601" t="s">
        <v>13</v>
      </c>
      <c r="D601" s="13">
        <f>IF(B601="N/A", 0, INDEX('Probability Tables'!$J$10:$J$12, MATCH(B601, 'Probability Tables'!$A$10:$A$12, 0)))</f>
        <v>-1.9190988916046565</v>
      </c>
      <c r="E601" s="13">
        <f>IF(C601="N/A", 0, INDEX('Probability Tables'!$J$18:$J$19, MATCH(C601, 'Probability Tables'!$A$18:$A$19, 0)))</f>
        <v>-0.16113204070663512</v>
      </c>
      <c r="F601" s="13">
        <f>'Probability Tables'!$E$3</f>
        <v>-0.48424598596127871</v>
      </c>
      <c r="G601" s="16">
        <f>SUM(D601:F601)</f>
        <v>-2.5644769182725704</v>
      </c>
      <c r="H601" s="14">
        <f>IF(B601="N/A", 0, INDEX('Probability Tables'!$K$10:$K$12, MATCH(B601, 'Probability Tables'!$A$10:$A$12, 0)))</f>
        <v>-0.92356349120323478</v>
      </c>
      <c r="I601" s="14">
        <f>IF(C601="N/A", 0, INDEX('Probability Tables'!$K$18:$K$19, MATCH(C601, 'Probability Tables'!$A$18:$A$19, 0)))</f>
        <v>-1.140161291580982</v>
      </c>
      <c r="J601" s="14">
        <f>'Probability Tables'!$E$4</f>
        <v>-0.95753369040820424</v>
      </c>
      <c r="K601" s="16">
        <f>SUM(H601:J601)</f>
        <v>-3.0212584731924208</v>
      </c>
      <c r="L601" s="15">
        <f>EXP(G601)/(EXP(G601)+EXP(K601))*100</f>
        <v>61.22503943554608</v>
      </c>
      <c r="M601" s="15">
        <f>EXP(K601)/(EXP(K601)+EXP(G601))*100</f>
        <v>38.77496056445392</v>
      </c>
      <c r="N601" s="17">
        <f t="shared" si="9"/>
        <v>0</v>
      </c>
      <c r="O601" s="17">
        <v>1</v>
      </c>
    </row>
    <row r="602" spans="1:15" x14ac:dyDescent="0.25">
      <c r="A602" t="s">
        <v>859</v>
      </c>
      <c r="B602">
        <v>2</v>
      </c>
      <c r="C602" t="s">
        <v>17</v>
      </c>
      <c r="D602" s="13">
        <f>IF(B602="N/A", 0, INDEX('Probability Tables'!$J$10:$J$12, MATCH(B602, 'Probability Tables'!$A$10:$A$12, 0)))</f>
        <v>-1.7285805676065233</v>
      </c>
      <c r="E602" s="13">
        <f>IF(C602="N/A", 0, INDEX('Probability Tables'!$J$18:$J$19, MATCH(C602, 'Probability Tables'!$A$18:$A$19, 0)))</f>
        <v>-1.9050155618886613</v>
      </c>
      <c r="F602" s="13">
        <f>'Probability Tables'!$E$3</f>
        <v>-0.48424598596127871</v>
      </c>
      <c r="G602" s="16">
        <f>SUM(D602:F602)</f>
        <v>-4.1178421154564635</v>
      </c>
      <c r="H602" s="14">
        <f>IF(B602="N/A", 0, INDEX('Probability Tables'!$K$10:$K$12, MATCH(B602, 'Probability Tables'!$A$10:$A$12, 0)))</f>
        <v>-1.3662076025531533</v>
      </c>
      <c r="I602" s="14">
        <f>IF(C602="N/A", 0, INDEX('Probability Tables'!$K$18:$K$19, MATCH(C602, 'Probability Tables'!$A$18:$A$19, 0)))</f>
        <v>-0.38532054201569693</v>
      </c>
      <c r="J602" s="14">
        <f>'Probability Tables'!$E$4</f>
        <v>-0.95753369040820424</v>
      </c>
      <c r="K602" s="16">
        <f>SUM(H602:J602)</f>
        <v>-2.7090618349770543</v>
      </c>
      <c r="L602" s="15">
        <f>EXP(G602)/(EXP(G602)+EXP(K602))*100</f>
        <v>19.642650943541177</v>
      </c>
      <c r="M602" s="15">
        <f>EXP(K602)/(EXP(K602)+EXP(G602))*100</f>
        <v>80.357349056458816</v>
      </c>
      <c r="N602" s="17">
        <f t="shared" si="9"/>
        <v>1</v>
      </c>
      <c r="O602" s="17">
        <v>1</v>
      </c>
    </row>
    <row r="603" spans="1:15" x14ac:dyDescent="0.25">
      <c r="A603" t="s">
        <v>860</v>
      </c>
      <c r="B603">
        <v>3</v>
      </c>
      <c r="C603" t="s">
        <v>13</v>
      </c>
      <c r="D603" s="13">
        <f>IF(B603="N/A", 0, INDEX('Probability Tables'!$J$10:$J$12, MATCH(B603, 'Probability Tables'!$A$10:$A$12, 0)))</f>
        <v>-0.39196962663327978</v>
      </c>
      <c r="E603" s="13">
        <f>IF(C603="N/A", 0, INDEX('Probability Tables'!$J$18:$J$19, MATCH(C603, 'Probability Tables'!$A$18:$A$19, 0)))</f>
        <v>-0.16113204070663512</v>
      </c>
      <c r="F603" s="13">
        <f>'Probability Tables'!$E$3</f>
        <v>-0.48424598596127871</v>
      </c>
      <c r="G603" s="16">
        <f>SUM(D603:F603)</f>
        <v>-1.0373476533011936</v>
      </c>
      <c r="H603" s="14">
        <f>IF(B603="N/A", 0, INDEX('Probability Tables'!$K$10:$K$12, MATCH(B603, 'Probability Tables'!$A$10:$A$12, 0)))</f>
        <v>-1.0560526742493137</v>
      </c>
      <c r="I603" s="14">
        <f>IF(C603="N/A", 0, INDEX('Probability Tables'!$K$18:$K$19, MATCH(C603, 'Probability Tables'!$A$18:$A$19, 0)))</f>
        <v>-1.140161291580982</v>
      </c>
      <c r="J603" s="14">
        <f>'Probability Tables'!$E$4</f>
        <v>-0.95753369040820424</v>
      </c>
      <c r="K603" s="16">
        <f>SUM(H603:J603)</f>
        <v>-3.1537476562385001</v>
      </c>
      <c r="L603" s="15">
        <f>EXP(G603)/(EXP(G603)+EXP(K603))*100</f>
        <v>89.248698327567837</v>
      </c>
      <c r="M603" s="15">
        <f>EXP(K603)/(EXP(K603)+EXP(G603))*100</f>
        <v>10.75130167243216</v>
      </c>
      <c r="N603" s="17">
        <f t="shared" si="9"/>
        <v>0</v>
      </c>
      <c r="O603" s="17">
        <v>0</v>
      </c>
    </row>
    <row r="604" spans="1:15" x14ac:dyDescent="0.25">
      <c r="A604" t="s">
        <v>861</v>
      </c>
      <c r="B604">
        <v>1</v>
      </c>
      <c r="C604" t="s">
        <v>13</v>
      </c>
      <c r="D604" s="13">
        <f>IF(B604="N/A", 0, INDEX('Probability Tables'!$J$10:$J$12, MATCH(B604, 'Probability Tables'!$A$10:$A$12, 0)))</f>
        <v>-1.9190988916046565</v>
      </c>
      <c r="E604" s="13">
        <f>IF(C604="N/A", 0, INDEX('Probability Tables'!$J$18:$J$19, MATCH(C604, 'Probability Tables'!$A$18:$A$19, 0)))</f>
        <v>-0.16113204070663512</v>
      </c>
      <c r="F604" s="13">
        <f>'Probability Tables'!$E$3</f>
        <v>-0.48424598596127871</v>
      </c>
      <c r="G604" s="16">
        <f>SUM(D604:F604)</f>
        <v>-2.5644769182725704</v>
      </c>
      <c r="H604" s="14">
        <f>IF(B604="N/A", 0, INDEX('Probability Tables'!$K$10:$K$12, MATCH(B604, 'Probability Tables'!$A$10:$A$12, 0)))</f>
        <v>-0.92356349120323478</v>
      </c>
      <c r="I604" s="14">
        <f>IF(C604="N/A", 0, INDEX('Probability Tables'!$K$18:$K$19, MATCH(C604, 'Probability Tables'!$A$18:$A$19, 0)))</f>
        <v>-1.140161291580982</v>
      </c>
      <c r="J604" s="14">
        <f>'Probability Tables'!$E$4</f>
        <v>-0.95753369040820424</v>
      </c>
      <c r="K604" s="16">
        <f>SUM(H604:J604)</f>
        <v>-3.0212584731924208</v>
      </c>
      <c r="L604" s="15">
        <f>EXP(G604)/(EXP(G604)+EXP(K604))*100</f>
        <v>61.22503943554608</v>
      </c>
      <c r="M604" s="15">
        <f>EXP(K604)/(EXP(K604)+EXP(G604))*100</f>
        <v>38.77496056445392</v>
      </c>
      <c r="N604" s="17">
        <f t="shared" si="9"/>
        <v>0</v>
      </c>
      <c r="O604" s="17">
        <v>0</v>
      </c>
    </row>
    <row r="605" spans="1:15" x14ac:dyDescent="0.25">
      <c r="A605" t="s">
        <v>862</v>
      </c>
      <c r="B605">
        <v>3</v>
      </c>
      <c r="C605" t="s">
        <v>13</v>
      </c>
      <c r="D605" s="13">
        <f>IF(B605="N/A", 0, INDEX('Probability Tables'!$J$10:$J$12, MATCH(B605, 'Probability Tables'!$A$10:$A$12, 0)))</f>
        <v>-0.39196962663327978</v>
      </c>
      <c r="E605" s="13">
        <f>IF(C605="N/A", 0, INDEX('Probability Tables'!$J$18:$J$19, MATCH(C605, 'Probability Tables'!$A$18:$A$19, 0)))</f>
        <v>-0.16113204070663512</v>
      </c>
      <c r="F605" s="13">
        <f>'Probability Tables'!$E$3</f>
        <v>-0.48424598596127871</v>
      </c>
      <c r="G605" s="16">
        <f>SUM(D605:F605)</f>
        <v>-1.0373476533011936</v>
      </c>
      <c r="H605" s="14">
        <f>IF(B605="N/A", 0, INDEX('Probability Tables'!$K$10:$K$12, MATCH(B605, 'Probability Tables'!$A$10:$A$12, 0)))</f>
        <v>-1.0560526742493137</v>
      </c>
      <c r="I605" s="14">
        <f>IF(C605="N/A", 0, INDEX('Probability Tables'!$K$18:$K$19, MATCH(C605, 'Probability Tables'!$A$18:$A$19, 0)))</f>
        <v>-1.140161291580982</v>
      </c>
      <c r="J605" s="14">
        <f>'Probability Tables'!$E$4</f>
        <v>-0.95753369040820424</v>
      </c>
      <c r="K605" s="16">
        <f>SUM(H605:J605)</f>
        <v>-3.1537476562385001</v>
      </c>
      <c r="L605" s="15">
        <f>EXP(G605)/(EXP(G605)+EXP(K605))*100</f>
        <v>89.248698327567837</v>
      </c>
      <c r="M605" s="15">
        <f>EXP(K605)/(EXP(K605)+EXP(G605))*100</f>
        <v>10.75130167243216</v>
      </c>
      <c r="N605" s="17">
        <f t="shared" si="9"/>
        <v>0</v>
      </c>
      <c r="O605" s="17">
        <v>0</v>
      </c>
    </row>
    <row r="606" spans="1:15" x14ac:dyDescent="0.25">
      <c r="A606" t="s">
        <v>863</v>
      </c>
      <c r="B606">
        <v>1</v>
      </c>
      <c r="C606" t="s">
        <v>13</v>
      </c>
      <c r="D606" s="13">
        <f>IF(B606="N/A", 0, INDEX('Probability Tables'!$J$10:$J$12, MATCH(B606, 'Probability Tables'!$A$10:$A$12, 0)))</f>
        <v>-1.9190988916046565</v>
      </c>
      <c r="E606" s="13">
        <f>IF(C606="N/A", 0, INDEX('Probability Tables'!$J$18:$J$19, MATCH(C606, 'Probability Tables'!$A$18:$A$19, 0)))</f>
        <v>-0.16113204070663512</v>
      </c>
      <c r="F606" s="13">
        <f>'Probability Tables'!$E$3</f>
        <v>-0.48424598596127871</v>
      </c>
      <c r="G606" s="16">
        <f>SUM(D606:F606)</f>
        <v>-2.5644769182725704</v>
      </c>
      <c r="H606" s="14">
        <f>IF(B606="N/A", 0, INDEX('Probability Tables'!$K$10:$K$12, MATCH(B606, 'Probability Tables'!$A$10:$A$12, 0)))</f>
        <v>-0.92356349120323478</v>
      </c>
      <c r="I606" s="14">
        <f>IF(C606="N/A", 0, INDEX('Probability Tables'!$K$18:$K$19, MATCH(C606, 'Probability Tables'!$A$18:$A$19, 0)))</f>
        <v>-1.140161291580982</v>
      </c>
      <c r="J606" s="14">
        <f>'Probability Tables'!$E$4</f>
        <v>-0.95753369040820424</v>
      </c>
      <c r="K606" s="16">
        <f>SUM(H606:J606)</f>
        <v>-3.0212584731924208</v>
      </c>
      <c r="L606" s="15">
        <f>EXP(G606)/(EXP(G606)+EXP(K606))*100</f>
        <v>61.22503943554608</v>
      </c>
      <c r="M606" s="15">
        <f>EXP(K606)/(EXP(K606)+EXP(G606))*100</f>
        <v>38.77496056445392</v>
      </c>
      <c r="N606" s="17">
        <f t="shared" si="9"/>
        <v>0</v>
      </c>
      <c r="O606" s="17">
        <v>1</v>
      </c>
    </row>
    <row r="607" spans="1:15" x14ac:dyDescent="0.25">
      <c r="A607" t="s">
        <v>864</v>
      </c>
      <c r="B607">
        <v>3</v>
      </c>
      <c r="C607" t="s">
        <v>13</v>
      </c>
      <c r="D607" s="13">
        <f>IF(B607="N/A", 0, INDEX('Probability Tables'!$J$10:$J$12, MATCH(B607, 'Probability Tables'!$A$10:$A$12, 0)))</f>
        <v>-0.39196962663327978</v>
      </c>
      <c r="E607" s="13">
        <f>IF(C607="N/A", 0, INDEX('Probability Tables'!$J$18:$J$19, MATCH(C607, 'Probability Tables'!$A$18:$A$19, 0)))</f>
        <v>-0.16113204070663512</v>
      </c>
      <c r="F607" s="13">
        <f>'Probability Tables'!$E$3</f>
        <v>-0.48424598596127871</v>
      </c>
      <c r="G607" s="16">
        <f>SUM(D607:F607)</f>
        <v>-1.0373476533011936</v>
      </c>
      <c r="H607" s="14">
        <f>IF(B607="N/A", 0, INDEX('Probability Tables'!$K$10:$K$12, MATCH(B607, 'Probability Tables'!$A$10:$A$12, 0)))</f>
        <v>-1.0560526742493137</v>
      </c>
      <c r="I607" s="14">
        <f>IF(C607="N/A", 0, INDEX('Probability Tables'!$K$18:$K$19, MATCH(C607, 'Probability Tables'!$A$18:$A$19, 0)))</f>
        <v>-1.140161291580982</v>
      </c>
      <c r="J607" s="14">
        <f>'Probability Tables'!$E$4</f>
        <v>-0.95753369040820424</v>
      </c>
      <c r="K607" s="16">
        <f>SUM(H607:J607)</f>
        <v>-3.1537476562385001</v>
      </c>
      <c r="L607" s="15">
        <f>EXP(G607)/(EXP(G607)+EXP(K607))*100</f>
        <v>89.248698327567837</v>
      </c>
      <c r="M607" s="15">
        <f>EXP(K607)/(EXP(K607)+EXP(G607))*100</f>
        <v>10.75130167243216</v>
      </c>
      <c r="N607" s="17">
        <f t="shared" si="9"/>
        <v>0</v>
      </c>
      <c r="O607" s="17">
        <v>0</v>
      </c>
    </row>
    <row r="608" spans="1:15" x14ac:dyDescent="0.25">
      <c r="A608" t="s">
        <v>865</v>
      </c>
      <c r="B608">
        <v>3</v>
      </c>
      <c r="C608" t="s">
        <v>13</v>
      </c>
      <c r="D608" s="13">
        <f>IF(B608="N/A", 0, INDEX('Probability Tables'!$J$10:$J$12, MATCH(B608, 'Probability Tables'!$A$10:$A$12, 0)))</f>
        <v>-0.39196962663327978</v>
      </c>
      <c r="E608" s="13">
        <f>IF(C608="N/A", 0, INDEX('Probability Tables'!$J$18:$J$19, MATCH(C608, 'Probability Tables'!$A$18:$A$19, 0)))</f>
        <v>-0.16113204070663512</v>
      </c>
      <c r="F608" s="13">
        <f>'Probability Tables'!$E$3</f>
        <v>-0.48424598596127871</v>
      </c>
      <c r="G608" s="16">
        <f>SUM(D608:F608)</f>
        <v>-1.0373476533011936</v>
      </c>
      <c r="H608" s="14">
        <f>IF(B608="N/A", 0, INDEX('Probability Tables'!$K$10:$K$12, MATCH(B608, 'Probability Tables'!$A$10:$A$12, 0)))</f>
        <v>-1.0560526742493137</v>
      </c>
      <c r="I608" s="14">
        <f>IF(C608="N/A", 0, INDEX('Probability Tables'!$K$18:$K$19, MATCH(C608, 'Probability Tables'!$A$18:$A$19, 0)))</f>
        <v>-1.140161291580982</v>
      </c>
      <c r="J608" s="14">
        <f>'Probability Tables'!$E$4</f>
        <v>-0.95753369040820424</v>
      </c>
      <c r="K608" s="16">
        <f>SUM(H608:J608)</f>
        <v>-3.1537476562385001</v>
      </c>
      <c r="L608" s="15">
        <f>EXP(G608)/(EXP(G608)+EXP(K608))*100</f>
        <v>89.248698327567837</v>
      </c>
      <c r="M608" s="15">
        <f>EXP(K608)/(EXP(K608)+EXP(G608))*100</f>
        <v>10.75130167243216</v>
      </c>
      <c r="N608" s="17">
        <f t="shared" si="9"/>
        <v>0</v>
      </c>
      <c r="O608" s="17">
        <v>0</v>
      </c>
    </row>
    <row r="609" spans="1:15" x14ac:dyDescent="0.25">
      <c r="A609" t="s">
        <v>866</v>
      </c>
      <c r="B609">
        <v>1</v>
      </c>
      <c r="C609" t="s">
        <v>13</v>
      </c>
      <c r="D609" s="13">
        <f>IF(B609="N/A", 0, INDEX('Probability Tables'!$J$10:$J$12, MATCH(B609, 'Probability Tables'!$A$10:$A$12, 0)))</f>
        <v>-1.9190988916046565</v>
      </c>
      <c r="E609" s="13">
        <f>IF(C609="N/A", 0, INDEX('Probability Tables'!$J$18:$J$19, MATCH(C609, 'Probability Tables'!$A$18:$A$19, 0)))</f>
        <v>-0.16113204070663512</v>
      </c>
      <c r="F609" s="13">
        <f>'Probability Tables'!$E$3</f>
        <v>-0.48424598596127871</v>
      </c>
      <c r="G609" s="16">
        <f>SUM(D609:F609)</f>
        <v>-2.5644769182725704</v>
      </c>
      <c r="H609" s="14">
        <f>IF(B609="N/A", 0, INDEX('Probability Tables'!$K$10:$K$12, MATCH(B609, 'Probability Tables'!$A$10:$A$12, 0)))</f>
        <v>-0.92356349120323478</v>
      </c>
      <c r="I609" s="14">
        <f>IF(C609="N/A", 0, INDEX('Probability Tables'!$K$18:$K$19, MATCH(C609, 'Probability Tables'!$A$18:$A$19, 0)))</f>
        <v>-1.140161291580982</v>
      </c>
      <c r="J609" s="14">
        <f>'Probability Tables'!$E$4</f>
        <v>-0.95753369040820424</v>
      </c>
      <c r="K609" s="16">
        <f>SUM(H609:J609)</f>
        <v>-3.0212584731924208</v>
      </c>
      <c r="L609" s="15">
        <f>EXP(G609)/(EXP(G609)+EXP(K609))*100</f>
        <v>61.22503943554608</v>
      </c>
      <c r="M609" s="15">
        <f>EXP(K609)/(EXP(K609)+EXP(G609))*100</f>
        <v>38.77496056445392</v>
      </c>
      <c r="N609" s="17">
        <f t="shared" si="9"/>
        <v>0</v>
      </c>
      <c r="O609" s="17">
        <v>1</v>
      </c>
    </row>
    <row r="610" spans="1:15" x14ac:dyDescent="0.25">
      <c r="A610" t="s">
        <v>867</v>
      </c>
      <c r="B610">
        <v>2</v>
      </c>
      <c r="C610" t="s">
        <v>17</v>
      </c>
      <c r="D610" s="13">
        <f>IF(B610="N/A", 0, INDEX('Probability Tables'!$J$10:$J$12, MATCH(B610, 'Probability Tables'!$A$10:$A$12, 0)))</f>
        <v>-1.7285805676065233</v>
      </c>
      <c r="E610" s="13">
        <f>IF(C610="N/A", 0, INDEX('Probability Tables'!$J$18:$J$19, MATCH(C610, 'Probability Tables'!$A$18:$A$19, 0)))</f>
        <v>-1.9050155618886613</v>
      </c>
      <c r="F610" s="13">
        <f>'Probability Tables'!$E$3</f>
        <v>-0.48424598596127871</v>
      </c>
      <c r="G610" s="16">
        <f>SUM(D610:F610)</f>
        <v>-4.1178421154564635</v>
      </c>
      <c r="H610" s="14">
        <f>IF(B610="N/A", 0, INDEX('Probability Tables'!$K$10:$K$12, MATCH(B610, 'Probability Tables'!$A$10:$A$12, 0)))</f>
        <v>-1.3662076025531533</v>
      </c>
      <c r="I610" s="14">
        <f>IF(C610="N/A", 0, INDEX('Probability Tables'!$K$18:$K$19, MATCH(C610, 'Probability Tables'!$A$18:$A$19, 0)))</f>
        <v>-0.38532054201569693</v>
      </c>
      <c r="J610" s="14">
        <f>'Probability Tables'!$E$4</f>
        <v>-0.95753369040820424</v>
      </c>
      <c r="K610" s="16">
        <f>SUM(H610:J610)</f>
        <v>-2.7090618349770543</v>
      </c>
      <c r="L610" s="15">
        <f>EXP(G610)/(EXP(G610)+EXP(K610))*100</f>
        <v>19.642650943541177</v>
      </c>
      <c r="M610" s="15">
        <f>EXP(K610)/(EXP(K610)+EXP(G610))*100</f>
        <v>80.357349056458816</v>
      </c>
      <c r="N610" s="17">
        <f t="shared" si="9"/>
        <v>1</v>
      </c>
      <c r="O610" s="17">
        <v>1</v>
      </c>
    </row>
    <row r="611" spans="1:15" x14ac:dyDescent="0.25">
      <c r="A611" t="s">
        <v>868</v>
      </c>
      <c r="B611">
        <v>1</v>
      </c>
      <c r="C611" t="s">
        <v>17</v>
      </c>
      <c r="D611" s="13">
        <f>IF(B611="N/A", 0, INDEX('Probability Tables'!$J$10:$J$12, MATCH(B611, 'Probability Tables'!$A$10:$A$12, 0)))</f>
        <v>-1.9190988916046565</v>
      </c>
      <c r="E611" s="13">
        <f>IF(C611="N/A", 0, INDEX('Probability Tables'!$J$18:$J$19, MATCH(C611, 'Probability Tables'!$A$18:$A$19, 0)))</f>
        <v>-1.9050155618886613</v>
      </c>
      <c r="F611" s="13">
        <f>'Probability Tables'!$E$3</f>
        <v>-0.48424598596127871</v>
      </c>
      <c r="G611" s="16">
        <f>SUM(D611:F611)</f>
        <v>-4.3083604394545967</v>
      </c>
      <c r="H611" s="14">
        <f>IF(B611="N/A", 0, INDEX('Probability Tables'!$K$10:$K$12, MATCH(B611, 'Probability Tables'!$A$10:$A$12, 0)))</f>
        <v>-0.92356349120323478</v>
      </c>
      <c r="I611" s="14">
        <f>IF(C611="N/A", 0, INDEX('Probability Tables'!$K$18:$K$19, MATCH(C611, 'Probability Tables'!$A$18:$A$19, 0)))</f>
        <v>-0.38532054201569693</v>
      </c>
      <c r="J611" s="14">
        <f>'Probability Tables'!$E$4</f>
        <v>-0.95753369040820424</v>
      </c>
      <c r="K611" s="16">
        <f>SUM(H611:J611)</f>
        <v>-2.2664177236271361</v>
      </c>
      <c r="L611" s="15">
        <f>EXP(G611)/(EXP(G611)+EXP(K611))*100</f>
        <v>11.486906021130352</v>
      </c>
      <c r="M611" s="15">
        <f>EXP(K611)/(EXP(K611)+EXP(G611))*100</f>
        <v>88.513093978869648</v>
      </c>
      <c r="N611" s="17">
        <f t="shared" si="9"/>
        <v>1</v>
      </c>
      <c r="O611" s="17">
        <v>1</v>
      </c>
    </row>
    <row r="612" spans="1:15" x14ac:dyDescent="0.25">
      <c r="A612" t="s">
        <v>869</v>
      </c>
      <c r="B612">
        <v>3</v>
      </c>
      <c r="C612" t="s">
        <v>17</v>
      </c>
      <c r="D612" s="13">
        <f>IF(B612="N/A", 0, INDEX('Probability Tables'!$J$10:$J$12, MATCH(B612, 'Probability Tables'!$A$10:$A$12, 0)))</f>
        <v>-0.39196962663327978</v>
      </c>
      <c r="E612" s="13">
        <f>IF(C612="N/A", 0, INDEX('Probability Tables'!$J$18:$J$19, MATCH(C612, 'Probability Tables'!$A$18:$A$19, 0)))</f>
        <v>-1.9050155618886613</v>
      </c>
      <c r="F612" s="13">
        <f>'Probability Tables'!$E$3</f>
        <v>-0.48424598596127871</v>
      </c>
      <c r="G612" s="16">
        <f>SUM(D612:F612)</f>
        <v>-2.7812311744832199</v>
      </c>
      <c r="H612" s="14">
        <f>IF(B612="N/A", 0, INDEX('Probability Tables'!$K$10:$K$12, MATCH(B612, 'Probability Tables'!$A$10:$A$12, 0)))</f>
        <v>-1.0560526742493137</v>
      </c>
      <c r="I612" s="14">
        <f>IF(C612="N/A", 0, INDEX('Probability Tables'!$K$18:$K$19, MATCH(C612, 'Probability Tables'!$A$18:$A$19, 0)))</f>
        <v>-0.38532054201569693</v>
      </c>
      <c r="J612" s="14">
        <f>'Probability Tables'!$E$4</f>
        <v>-0.95753369040820424</v>
      </c>
      <c r="K612" s="16">
        <f>SUM(H612:J612)</f>
        <v>-2.3989069066732149</v>
      </c>
      <c r="L612" s="15">
        <f>EXP(G612)/(EXP(G612)+EXP(K612))*100</f>
        <v>40.556643446944641</v>
      </c>
      <c r="M612" s="15">
        <f>EXP(K612)/(EXP(K612)+EXP(G612))*100</f>
        <v>59.443356553055359</v>
      </c>
      <c r="N612" s="17">
        <f t="shared" si="9"/>
        <v>1</v>
      </c>
      <c r="O612" s="17">
        <v>0</v>
      </c>
    </row>
    <row r="613" spans="1:15" x14ac:dyDescent="0.25">
      <c r="A613" t="s">
        <v>870</v>
      </c>
      <c r="B613">
        <v>3</v>
      </c>
      <c r="C613" t="s">
        <v>13</v>
      </c>
      <c r="D613" s="13">
        <f>IF(B613="N/A", 0, INDEX('Probability Tables'!$J$10:$J$12, MATCH(B613, 'Probability Tables'!$A$10:$A$12, 0)))</f>
        <v>-0.39196962663327978</v>
      </c>
      <c r="E613" s="13">
        <f>IF(C613="N/A", 0, INDEX('Probability Tables'!$J$18:$J$19, MATCH(C613, 'Probability Tables'!$A$18:$A$19, 0)))</f>
        <v>-0.16113204070663512</v>
      </c>
      <c r="F613" s="13">
        <f>'Probability Tables'!$E$3</f>
        <v>-0.48424598596127871</v>
      </c>
      <c r="G613" s="16">
        <f>SUM(D613:F613)</f>
        <v>-1.0373476533011936</v>
      </c>
      <c r="H613" s="14">
        <f>IF(B613="N/A", 0, INDEX('Probability Tables'!$K$10:$K$12, MATCH(B613, 'Probability Tables'!$A$10:$A$12, 0)))</f>
        <v>-1.0560526742493137</v>
      </c>
      <c r="I613" s="14">
        <f>IF(C613="N/A", 0, INDEX('Probability Tables'!$K$18:$K$19, MATCH(C613, 'Probability Tables'!$A$18:$A$19, 0)))</f>
        <v>-1.140161291580982</v>
      </c>
      <c r="J613" s="14">
        <f>'Probability Tables'!$E$4</f>
        <v>-0.95753369040820424</v>
      </c>
      <c r="K613" s="16">
        <f>SUM(H613:J613)</f>
        <v>-3.1537476562385001</v>
      </c>
      <c r="L613" s="15">
        <f>EXP(G613)/(EXP(G613)+EXP(K613))*100</f>
        <v>89.248698327567837</v>
      </c>
      <c r="M613" s="15">
        <f>EXP(K613)/(EXP(K613)+EXP(G613))*100</f>
        <v>10.75130167243216</v>
      </c>
      <c r="N613" s="17">
        <f t="shared" si="9"/>
        <v>0</v>
      </c>
      <c r="O613" s="17">
        <v>0</v>
      </c>
    </row>
    <row r="614" spans="1:15" x14ac:dyDescent="0.25">
      <c r="A614" t="s">
        <v>872</v>
      </c>
      <c r="B614">
        <v>3</v>
      </c>
      <c r="C614" t="s">
        <v>17</v>
      </c>
      <c r="D614" s="13">
        <f>IF(B614="N/A", 0, INDEX('Probability Tables'!$J$10:$J$12, MATCH(B614, 'Probability Tables'!$A$10:$A$12, 0)))</f>
        <v>-0.39196962663327978</v>
      </c>
      <c r="E614" s="13">
        <f>IF(C614="N/A", 0, INDEX('Probability Tables'!$J$18:$J$19, MATCH(C614, 'Probability Tables'!$A$18:$A$19, 0)))</f>
        <v>-1.9050155618886613</v>
      </c>
      <c r="F614" s="13">
        <f>'Probability Tables'!$E$3</f>
        <v>-0.48424598596127871</v>
      </c>
      <c r="G614" s="16">
        <f>SUM(D614:F614)</f>
        <v>-2.7812311744832199</v>
      </c>
      <c r="H614" s="14">
        <f>IF(B614="N/A", 0, INDEX('Probability Tables'!$K$10:$K$12, MATCH(B614, 'Probability Tables'!$A$10:$A$12, 0)))</f>
        <v>-1.0560526742493137</v>
      </c>
      <c r="I614" s="14">
        <f>IF(C614="N/A", 0, INDEX('Probability Tables'!$K$18:$K$19, MATCH(C614, 'Probability Tables'!$A$18:$A$19, 0)))</f>
        <v>-0.38532054201569693</v>
      </c>
      <c r="J614" s="14">
        <f>'Probability Tables'!$E$4</f>
        <v>-0.95753369040820424</v>
      </c>
      <c r="K614" s="16">
        <f>SUM(H614:J614)</f>
        <v>-2.3989069066732149</v>
      </c>
      <c r="L614" s="15">
        <f>EXP(G614)/(EXP(G614)+EXP(K614))*100</f>
        <v>40.556643446944641</v>
      </c>
      <c r="M614" s="15">
        <f>EXP(K614)/(EXP(K614)+EXP(G614))*100</f>
        <v>59.443356553055359</v>
      </c>
      <c r="N614" s="17">
        <f t="shared" si="9"/>
        <v>1</v>
      </c>
      <c r="O614" s="17">
        <v>1</v>
      </c>
    </row>
    <row r="615" spans="1:15" x14ac:dyDescent="0.25">
      <c r="A615" t="s">
        <v>873</v>
      </c>
      <c r="B615">
        <v>3</v>
      </c>
      <c r="C615" t="s">
        <v>13</v>
      </c>
      <c r="D615" s="13">
        <f>IF(B615="N/A", 0, INDEX('Probability Tables'!$J$10:$J$12, MATCH(B615, 'Probability Tables'!$A$10:$A$12, 0)))</f>
        <v>-0.39196962663327978</v>
      </c>
      <c r="E615" s="13">
        <f>IF(C615="N/A", 0, INDEX('Probability Tables'!$J$18:$J$19, MATCH(C615, 'Probability Tables'!$A$18:$A$19, 0)))</f>
        <v>-0.16113204070663512</v>
      </c>
      <c r="F615" s="13">
        <f>'Probability Tables'!$E$3</f>
        <v>-0.48424598596127871</v>
      </c>
      <c r="G615" s="16">
        <f>SUM(D615:F615)</f>
        <v>-1.0373476533011936</v>
      </c>
      <c r="H615" s="14">
        <f>IF(B615="N/A", 0, INDEX('Probability Tables'!$K$10:$K$12, MATCH(B615, 'Probability Tables'!$A$10:$A$12, 0)))</f>
        <v>-1.0560526742493137</v>
      </c>
      <c r="I615" s="14">
        <f>IF(C615="N/A", 0, INDEX('Probability Tables'!$K$18:$K$19, MATCH(C615, 'Probability Tables'!$A$18:$A$19, 0)))</f>
        <v>-1.140161291580982</v>
      </c>
      <c r="J615" s="14">
        <f>'Probability Tables'!$E$4</f>
        <v>-0.95753369040820424</v>
      </c>
      <c r="K615" s="16">
        <f>SUM(H615:J615)</f>
        <v>-3.1537476562385001</v>
      </c>
      <c r="L615" s="15">
        <f>EXP(G615)/(EXP(G615)+EXP(K615))*100</f>
        <v>89.248698327567837</v>
      </c>
      <c r="M615" s="15">
        <f>EXP(K615)/(EXP(K615)+EXP(G615))*100</f>
        <v>10.75130167243216</v>
      </c>
      <c r="N615" s="17">
        <f t="shared" si="9"/>
        <v>0</v>
      </c>
      <c r="O615" s="17">
        <v>0</v>
      </c>
    </row>
    <row r="616" spans="1:15" x14ac:dyDescent="0.25">
      <c r="A616" t="s">
        <v>874</v>
      </c>
      <c r="B616">
        <v>3</v>
      </c>
      <c r="C616" t="s">
        <v>13</v>
      </c>
      <c r="D616" s="13">
        <f>IF(B616="N/A", 0, INDEX('Probability Tables'!$J$10:$J$12, MATCH(B616, 'Probability Tables'!$A$10:$A$12, 0)))</f>
        <v>-0.39196962663327978</v>
      </c>
      <c r="E616" s="13">
        <f>IF(C616="N/A", 0, INDEX('Probability Tables'!$J$18:$J$19, MATCH(C616, 'Probability Tables'!$A$18:$A$19, 0)))</f>
        <v>-0.16113204070663512</v>
      </c>
      <c r="F616" s="13">
        <f>'Probability Tables'!$E$3</f>
        <v>-0.48424598596127871</v>
      </c>
      <c r="G616" s="16">
        <f>SUM(D616:F616)</f>
        <v>-1.0373476533011936</v>
      </c>
      <c r="H616" s="14">
        <f>IF(B616="N/A", 0, INDEX('Probability Tables'!$K$10:$K$12, MATCH(B616, 'Probability Tables'!$A$10:$A$12, 0)))</f>
        <v>-1.0560526742493137</v>
      </c>
      <c r="I616" s="14">
        <f>IF(C616="N/A", 0, INDEX('Probability Tables'!$K$18:$K$19, MATCH(C616, 'Probability Tables'!$A$18:$A$19, 0)))</f>
        <v>-1.140161291580982</v>
      </c>
      <c r="J616" s="14">
        <f>'Probability Tables'!$E$4</f>
        <v>-0.95753369040820424</v>
      </c>
      <c r="K616" s="16">
        <f>SUM(H616:J616)</f>
        <v>-3.1537476562385001</v>
      </c>
      <c r="L616" s="15">
        <f>EXP(G616)/(EXP(G616)+EXP(K616))*100</f>
        <v>89.248698327567837</v>
      </c>
      <c r="M616" s="15">
        <f>EXP(K616)/(EXP(K616)+EXP(G616))*100</f>
        <v>10.75130167243216</v>
      </c>
      <c r="N616" s="17">
        <f t="shared" si="9"/>
        <v>0</v>
      </c>
      <c r="O616" s="17">
        <v>0</v>
      </c>
    </row>
    <row r="617" spans="1:15" x14ac:dyDescent="0.25">
      <c r="A617" t="s">
        <v>875</v>
      </c>
      <c r="B617">
        <v>2</v>
      </c>
      <c r="C617" t="s">
        <v>17</v>
      </c>
      <c r="D617" s="13">
        <f>IF(B617="N/A", 0, INDEX('Probability Tables'!$J$10:$J$12, MATCH(B617, 'Probability Tables'!$A$10:$A$12, 0)))</f>
        <v>-1.7285805676065233</v>
      </c>
      <c r="E617" s="13">
        <f>IF(C617="N/A", 0, INDEX('Probability Tables'!$J$18:$J$19, MATCH(C617, 'Probability Tables'!$A$18:$A$19, 0)))</f>
        <v>-1.9050155618886613</v>
      </c>
      <c r="F617" s="13">
        <f>'Probability Tables'!$E$3</f>
        <v>-0.48424598596127871</v>
      </c>
      <c r="G617" s="16">
        <f>SUM(D617:F617)</f>
        <v>-4.1178421154564635</v>
      </c>
      <c r="H617" s="14">
        <f>IF(B617="N/A", 0, INDEX('Probability Tables'!$K$10:$K$12, MATCH(B617, 'Probability Tables'!$A$10:$A$12, 0)))</f>
        <v>-1.3662076025531533</v>
      </c>
      <c r="I617" s="14">
        <f>IF(C617="N/A", 0, INDEX('Probability Tables'!$K$18:$K$19, MATCH(C617, 'Probability Tables'!$A$18:$A$19, 0)))</f>
        <v>-0.38532054201569693</v>
      </c>
      <c r="J617" s="14">
        <f>'Probability Tables'!$E$4</f>
        <v>-0.95753369040820424</v>
      </c>
      <c r="K617" s="16">
        <f>SUM(H617:J617)</f>
        <v>-2.7090618349770543</v>
      </c>
      <c r="L617" s="15">
        <f>EXP(G617)/(EXP(G617)+EXP(K617))*100</f>
        <v>19.642650943541177</v>
      </c>
      <c r="M617" s="15">
        <f>EXP(K617)/(EXP(K617)+EXP(G617))*100</f>
        <v>80.357349056458816</v>
      </c>
      <c r="N617" s="17">
        <f t="shared" si="9"/>
        <v>1</v>
      </c>
      <c r="O617" s="17">
        <v>1</v>
      </c>
    </row>
    <row r="618" spans="1:15" x14ac:dyDescent="0.25">
      <c r="A618" t="s">
        <v>876</v>
      </c>
      <c r="B618">
        <v>3</v>
      </c>
      <c r="C618" t="s">
        <v>13</v>
      </c>
      <c r="D618" s="13">
        <f>IF(B618="N/A", 0, INDEX('Probability Tables'!$J$10:$J$12, MATCH(B618, 'Probability Tables'!$A$10:$A$12, 0)))</f>
        <v>-0.39196962663327978</v>
      </c>
      <c r="E618" s="13">
        <f>IF(C618="N/A", 0, INDEX('Probability Tables'!$J$18:$J$19, MATCH(C618, 'Probability Tables'!$A$18:$A$19, 0)))</f>
        <v>-0.16113204070663512</v>
      </c>
      <c r="F618" s="13">
        <f>'Probability Tables'!$E$3</f>
        <v>-0.48424598596127871</v>
      </c>
      <c r="G618" s="16">
        <f>SUM(D618:F618)</f>
        <v>-1.0373476533011936</v>
      </c>
      <c r="H618" s="14">
        <f>IF(B618="N/A", 0, INDEX('Probability Tables'!$K$10:$K$12, MATCH(B618, 'Probability Tables'!$A$10:$A$12, 0)))</f>
        <v>-1.0560526742493137</v>
      </c>
      <c r="I618" s="14">
        <f>IF(C618="N/A", 0, INDEX('Probability Tables'!$K$18:$K$19, MATCH(C618, 'Probability Tables'!$A$18:$A$19, 0)))</f>
        <v>-1.140161291580982</v>
      </c>
      <c r="J618" s="14">
        <f>'Probability Tables'!$E$4</f>
        <v>-0.95753369040820424</v>
      </c>
      <c r="K618" s="16">
        <f>SUM(H618:J618)</f>
        <v>-3.1537476562385001</v>
      </c>
      <c r="L618" s="15">
        <f>EXP(G618)/(EXP(G618)+EXP(K618))*100</f>
        <v>89.248698327567837</v>
      </c>
      <c r="M618" s="15">
        <f>EXP(K618)/(EXP(K618)+EXP(G618))*100</f>
        <v>10.75130167243216</v>
      </c>
      <c r="N618" s="17">
        <f t="shared" si="9"/>
        <v>0</v>
      </c>
      <c r="O618" s="17">
        <v>0</v>
      </c>
    </row>
    <row r="619" spans="1:15" x14ac:dyDescent="0.25">
      <c r="A619" t="s">
        <v>877</v>
      </c>
      <c r="B619">
        <v>3</v>
      </c>
      <c r="C619" t="s">
        <v>17</v>
      </c>
      <c r="D619" s="13">
        <f>IF(B619="N/A", 0, INDEX('Probability Tables'!$J$10:$J$12, MATCH(B619, 'Probability Tables'!$A$10:$A$12, 0)))</f>
        <v>-0.39196962663327978</v>
      </c>
      <c r="E619" s="13">
        <f>IF(C619="N/A", 0, INDEX('Probability Tables'!$J$18:$J$19, MATCH(C619, 'Probability Tables'!$A$18:$A$19, 0)))</f>
        <v>-1.9050155618886613</v>
      </c>
      <c r="F619" s="13">
        <f>'Probability Tables'!$E$3</f>
        <v>-0.48424598596127871</v>
      </c>
      <c r="G619" s="16">
        <f>SUM(D619:F619)</f>
        <v>-2.7812311744832199</v>
      </c>
      <c r="H619" s="14">
        <f>IF(B619="N/A", 0, INDEX('Probability Tables'!$K$10:$K$12, MATCH(B619, 'Probability Tables'!$A$10:$A$12, 0)))</f>
        <v>-1.0560526742493137</v>
      </c>
      <c r="I619" s="14">
        <f>IF(C619="N/A", 0, INDEX('Probability Tables'!$K$18:$K$19, MATCH(C619, 'Probability Tables'!$A$18:$A$19, 0)))</f>
        <v>-0.38532054201569693</v>
      </c>
      <c r="J619" s="14">
        <f>'Probability Tables'!$E$4</f>
        <v>-0.95753369040820424</v>
      </c>
      <c r="K619" s="16">
        <f>SUM(H619:J619)</f>
        <v>-2.3989069066732149</v>
      </c>
      <c r="L619" s="15">
        <f>EXP(G619)/(EXP(G619)+EXP(K619))*100</f>
        <v>40.556643446944641</v>
      </c>
      <c r="M619" s="15">
        <f>EXP(K619)/(EXP(K619)+EXP(G619))*100</f>
        <v>59.443356553055359</v>
      </c>
      <c r="N619" s="17">
        <f t="shared" si="9"/>
        <v>1</v>
      </c>
      <c r="O619" s="17">
        <v>0</v>
      </c>
    </row>
    <row r="620" spans="1:15" x14ac:dyDescent="0.25">
      <c r="A620" t="s">
        <v>878</v>
      </c>
      <c r="B620">
        <v>2</v>
      </c>
      <c r="C620" t="s">
        <v>17</v>
      </c>
      <c r="D620" s="13">
        <f>IF(B620="N/A", 0, INDEX('Probability Tables'!$J$10:$J$12, MATCH(B620, 'Probability Tables'!$A$10:$A$12, 0)))</f>
        <v>-1.7285805676065233</v>
      </c>
      <c r="E620" s="13">
        <f>IF(C620="N/A", 0, INDEX('Probability Tables'!$J$18:$J$19, MATCH(C620, 'Probability Tables'!$A$18:$A$19, 0)))</f>
        <v>-1.9050155618886613</v>
      </c>
      <c r="F620" s="13">
        <f>'Probability Tables'!$E$3</f>
        <v>-0.48424598596127871</v>
      </c>
      <c r="G620" s="16">
        <f>SUM(D620:F620)</f>
        <v>-4.1178421154564635</v>
      </c>
      <c r="H620" s="14">
        <f>IF(B620="N/A", 0, INDEX('Probability Tables'!$K$10:$K$12, MATCH(B620, 'Probability Tables'!$A$10:$A$12, 0)))</f>
        <v>-1.3662076025531533</v>
      </c>
      <c r="I620" s="14">
        <f>IF(C620="N/A", 0, INDEX('Probability Tables'!$K$18:$K$19, MATCH(C620, 'Probability Tables'!$A$18:$A$19, 0)))</f>
        <v>-0.38532054201569693</v>
      </c>
      <c r="J620" s="14">
        <f>'Probability Tables'!$E$4</f>
        <v>-0.95753369040820424</v>
      </c>
      <c r="K620" s="16">
        <f>SUM(H620:J620)</f>
        <v>-2.7090618349770543</v>
      </c>
      <c r="L620" s="15">
        <f>EXP(G620)/(EXP(G620)+EXP(K620))*100</f>
        <v>19.642650943541177</v>
      </c>
      <c r="M620" s="15">
        <f>EXP(K620)/(EXP(K620)+EXP(G620))*100</f>
        <v>80.357349056458816</v>
      </c>
      <c r="N620" s="17">
        <f t="shared" si="9"/>
        <v>1</v>
      </c>
      <c r="O620" s="17">
        <v>1</v>
      </c>
    </row>
    <row r="621" spans="1:15" x14ac:dyDescent="0.25">
      <c r="A621" t="s">
        <v>879</v>
      </c>
      <c r="B621">
        <v>2</v>
      </c>
      <c r="C621" t="s">
        <v>13</v>
      </c>
      <c r="D621" s="13">
        <f>IF(B621="N/A", 0, INDEX('Probability Tables'!$J$10:$J$12, MATCH(B621, 'Probability Tables'!$A$10:$A$12, 0)))</f>
        <v>-1.7285805676065233</v>
      </c>
      <c r="E621" s="13">
        <f>IF(C621="N/A", 0, INDEX('Probability Tables'!$J$18:$J$19, MATCH(C621, 'Probability Tables'!$A$18:$A$19, 0)))</f>
        <v>-0.16113204070663512</v>
      </c>
      <c r="F621" s="13">
        <f>'Probability Tables'!$E$3</f>
        <v>-0.48424598596127871</v>
      </c>
      <c r="G621" s="16">
        <f>SUM(D621:F621)</f>
        <v>-2.3739585942744372</v>
      </c>
      <c r="H621" s="14">
        <f>IF(B621="N/A", 0, INDEX('Probability Tables'!$K$10:$K$12, MATCH(B621, 'Probability Tables'!$A$10:$A$12, 0)))</f>
        <v>-1.3662076025531533</v>
      </c>
      <c r="I621" s="14">
        <f>IF(C621="N/A", 0, INDEX('Probability Tables'!$K$18:$K$19, MATCH(C621, 'Probability Tables'!$A$18:$A$19, 0)))</f>
        <v>-1.140161291580982</v>
      </c>
      <c r="J621" s="14">
        <f>'Probability Tables'!$E$4</f>
        <v>-0.95753369040820424</v>
      </c>
      <c r="K621" s="16">
        <f>SUM(H621:J621)</f>
        <v>-3.4639025845423395</v>
      </c>
      <c r="L621" s="15">
        <f>EXP(G621)/(EXP(G621)+EXP(K621))*100</f>
        <v>74.837117446257906</v>
      </c>
      <c r="M621" s="15">
        <f>EXP(K621)/(EXP(K621)+EXP(G621))*100</f>
        <v>25.162882553742101</v>
      </c>
      <c r="N621" s="17">
        <f t="shared" si="9"/>
        <v>0</v>
      </c>
      <c r="O621" s="17">
        <v>0</v>
      </c>
    </row>
    <row r="622" spans="1:15" x14ac:dyDescent="0.25">
      <c r="A622" t="s">
        <v>880</v>
      </c>
      <c r="B622">
        <v>3</v>
      </c>
      <c r="C622" t="s">
        <v>13</v>
      </c>
      <c r="D622" s="13">
        <f>IF(B622="N/A", 0, INDEX('Probability Tables'!$J$10:$J$12, MATCH(B622, 'Probability Tables'!$A$10:$A$12, 0)))</f>
        <v>-0.39196962663327978</v>
      </c>
      <c r="E622" s="13">
        <f>IF(C622="N/A", 0, INDEX('Probability Tables'!$J$18:$J$19, MATCH(C622, 'Probability Tables'!$A$18:$A$19, 0)))</f>
        <v>-0.16113204070663512</v>
      </c>
      <c r="F622" s="13">
        <f>'Probability Tables'!$E$3</f>
        <v>-0.48424598596127871</v>
      </c>
      <c r="G622" s="16">
        <f>SUM(D622:F622)</f>
        <v>-1.0373476533011936</v>
      </c>
      <c r="H622" s="14">
        <f>IF(B622="N/A", 0, INDEX('Probability Tables'!$K$10:$K$12, MATCH(B622, 'Probability Tables'!$A$10:$A$12, 0)))</f>
        <v>-1.0560526742493137</v>
      </c>
      <c r="I622" s="14">
        <f>IF(C622="N/A", 0, INDEX('Probability Tables'!$K$18:$K$19, MATCH(C622, 'Probability Tables'!$A$18:$A$19, 0)))</f>
        <v>-1.140161291580982</v>
      </c>
      <c r="J622" s="14">
        <f>'Probability Tables'!$E$4</f>
        <v>-0.95753369040820424</v>
      </c>
      <c r="K622" s="16">
        <f>SUM(H622:J622)</f>
        <v>-3.1537476562385001</v>
      </c>
      <c r="L622" s="15">
        <f>EXP(G622)/(EXP(G622)+EXP(K622))*100</f>
        <v>89.248698327567837</v>
      </c>
      <c r="M622" s="15">
        <f>EXP(K622)/(EXP(K622)+EXP(G622))*100</f>
        <v>10.75130167243216</v>
      </c>
      <c r="N622" s="17">
        <f t="shared" si="9"/>
        <v>0</v>
      </c>
      <c r="O622" s="17">
        <v>0</v>
      </c>
    </row>
    <row r="623" spans="1:15" x14ac:dyDescent="0.25">
      <c r="A623" t="s">
        <v>881</v>
      </c>
      <c r="B623">
        <v>1</v>
      </c>
      <c r="C623" t="s">
        <v>13</v>
      </c>
      <c r="D623" s="13">
        <f>IF(B623="N/A", 0, INDEX('Probability Tables'!$J$10:$J$12, MATCH(B623, 'Probability Tables'!$A$10:$A$12, 0)))</f>
        <v>-1.9190988916046565</v>
      </c>
      <c r="E623" s="13">
        <f>IF(C623="N/A", 0, INDEX('Probability Tables'!$J$18:$J$19, MATCH(C623, 'Probability Tables'!$A$18:$A$19, 0)))</f>
        <v>-0.16113204070663512</v>
      </c>
      <c r="F623" s="13">
        <f>'Probability Tables'!$E$3</f>
        <v>-0.48424598596127871</v>
      </c>
      <c r="G623" s="16">
        <f>SUM(D623:F623)</f>
        <v>-2.5644769182725704</v>
      </c>
      <c r="H623" s="14">
        <f>IF(B623="N/A", 0, INDEX('Probability Tables'!$K$10:$K$12, MATCH(B623, 'Probability Tables'!$A$10:$A$12, 0)))</f>
        <v>-0.92356349120323478</v>
      </c>
      <c r="I623" s="14">
        <f>IF(C623="N/A", 0, INDEX('Probability Tables'!$K$18:$K$19, MATCH(C623, 'Probability Tables'!$A$18:$A$19, 0)))</f>
        <v>-1.140161291580982</v>
      </c>
      <c r="J623" s="14">
        <f>'Probability Tables'!$E$4</f>
        <v>-0.95753369040820424</v>
      </c>
      <c r="K623" s="16">
        <f>SUM(H623:J623)</f>
        <v>-3.0212584731924208</v>
      </c>
      <c r="L623" s="15">
        <f>EXP(G623)/(EXP(G623)+EXP(K623))*100</f>
        <v>61.22503943554608</v>
      </c>
      <c r="M623" s="15">
        <f>EXP(K623)/(EXP(K623)+EXP(G623))*100</f>
        <v>38.77496056445392</v>
      </c>
      <c r="N623" s="17">
        <f t="shared" si="9"/>
        <v>0</v>
      </c>
      <c r="O623" s="17">
        <v>1</v>
      </c>
    </row>
    <row r="624" spans="1:15" x14ac:dyDescent="0.25">
      <c r="A624" t="s">
        <v>883</v>
      </c>
      <c r="B624">
        <v>3</v>
      </c>
      <c r="C624" t="s">
        <v>13</v>
      </c>
      <c r="D624" s="13">
        <f>IF(B624="N/A", 0, INDEX('Probability Tables'!$J$10:$J$12, MATCH(B624, 'Probability Tables'!$A$10:$A$12, 0)))</f>
        <v>-0.39196962663327978</v>
      </c>
      <c r="E624" s="13">
        <f>IF(C624="N/A", 0, INDEX('Probability Tables'!$J$18:$J$19, MATCH(C624, 'Probability Tables'!$A$18:$A$19, 0)))</f>
        <v>-0.16113204070663512</v>
      </c>
      <c r="F624" s="13">
        <f>'Probability Tables'!$E$3</f>
        <v>-0.48424598596127871</v>
      </c>
      <c r="G624" s="16">
        <f>SUM(D624:F624)</f>
        <v>-1.0373476533011936</v>
      </c>
      <c r="H624" s="14">
        <f>IF(B624="N/A", 0, INDEX('Probability Tables'!$K$10:$K$12, MATCH(B624, 'Probability Tables'!$A$10:$A$12, 0)))</f>
        <v>-1.0560526742493137</v>
      </c>
      <c r="I624" s="14">
        <f>IF(C624="N/A", 0, INDEX('Probability Tables'!$K$18:$K$19, MATCH(C624, 'Probability Tables'!$A$18:$A$19, 0)))</f>
        <v>-1.140161291580982</v>
      </c>
      <c r="J624" s="14">
        <f>'Probability Tables'!$E$4</f>
        <v>-0.95753369040820424</v>
      </c>
      <c r="K624" s="16">
        <f>SUM(H624:J624)</f>
        <v>-3.1537476562385001</v>
      </c>
      <c r="L624" s="15">
        <f>EXP(G624)/(EXP(G624)+EXP(K624))*100</f>
        <v>89.248698327567837</v>
      </c>
      <c r="M624" s="15">
        <f>EXP(K624)/(EXP(K624)+EXP(G624))*100</f>
        <v>10.75130167243216</v>
      </c>
      <c r="N624" s="17">
        <f t="shared" si="9"/>
        <v>0</v>
      </c>
      <c r="O624" s="17">
        <v>1</v>
      </c>
    </row>
    <row r="625" spans="1:15" x14ac:dyDescent="0.25">
      <c r="A625" t="s">
        <v>884</v>
      </c>
      <c r="B625">
        <v>3</v>
      </c>
      <c r="C625" t="s">
        <v>13</v>
      </c>
      <c r="D625" s="13">
        <f>IF(B625="N/A", 0, INDEX('Probability Tables'!$J$10:$J$12, MATCH(B625, 'Probability Tables'!$A$10:$A$12, 0)))</f>
        <v>-0.39196962663327978</v>
      </c>
      <c r="E625" s="13">
        <f>IF(C625="N/A", 0, INDEX('Probability Tables'!$J$18:$J$19, MATCH(C625, 'Probability Tables'!$A$18:$A$19, 0)))</f>
        <v>-0.16113204070663512</v>
      </c>
      <c r="F625" s="13">
        <f>'Probability Tables'!$E$3</f>
        <v>-0.48424598596127871</v>
      </c>
      <c r="G625" s="16">
        <f>SUM(D625:F625)</f>
        <v>-1.0373476533011936</v>
      </c>
      <c r="H625" s="14">
        <f>IF(B625="N/A", 0, INDEX('Probability Tables'!$K$10:$K$12, MATCH(B625, 'Probability Tables'!$A$10:$A$12, 0)))</f>
        <v>-1.0560526742493137</v>
      </c>
      <c r="I625" s="14">
        <f>IF(C625="N/A", 0, INDEX('Probability Tables'!$K$18:$K$19, MATCH(C625, 'Probability Tables'!$A$18:$A$19, 0)))</f>
        <v>-1.140161291580982</v>
      </c>
      <c r="J625" s="14">
        <f>'Probability Tables'!$E$4</f>
        <v>-0.95753369040820424</v>
      </c>
      <c r="K625" s="16">
        <f>SUM(H625:J625)</f>
        <v>-3.1537476562385001</v>
      </c>
      <c r="L625" s="15">
        <f>EXP(G625)/(EXP(G625)+EXP(K625))*100</f>
        <v>89.248698327567837</v>
      </c>
      <c r="M625" s="15">
        <f>EXP(K625)/(EXP(K625)+EXP(G625))*100</f>
        <v>10.75130167243216</v>
      </c>
      <c r="N625" s="17">
        <f t="shared" si="9"/>
        <v>0</v>
      </c>
      <c r="O625" s="17">
        <v>0</v>
      </c>
    </row>
    <row r="626" spans="1:15" x14ac:dyDescent="0.25">
      <c r="A626" t="s">
        <v>885</v>
      </c>
      <c r="B626">
        <v>3</v>
      </c>
      <c r="C626" t="s">
        <v>13</v>
      </c>
      <c r="D626" s="13">
        <f>IF(B626="N/A", 0, INDEX('Probability Tables'!$J$10:$J$12, MATCH(B626, 'Probability Tables'!$A$10:$A$12, 0)))</f>
        <v>-0.39196962663327978</v>
      </c>
      <c r="E626" s="13">
        <f>IF(C626="N/A", 0, INDEX('Probability Tables'!$J$18:$J$19, MATCH(C626, 'Probability Tables'!$A$18:$A$19, 0)))</f>
        <v>-0.16113204070663512</v>
      </c>
      <c r="F626" s="13">
        <f>'Probability Tables'!$E$3</f>
        <v>-0.48424598596127871</v>
      </c>
      <c r="G626" s="16">
        <f>SUM(D626:F626)</f>
        <v>-1.0373476533011936</v>
      </c>
      <c r="H626" s="14">
        <f>IF(B626="N/A", 0, INDEX('Probability Tables'!$K$10:$K$12, MATCH(B626, 'Probability Tables'!$A$10:$A$12, 0)))</f>
        <v>-1.0560526742493137</v>
      </c>
      <c r="I626" s="14">
        <f>IF(C626="N/A", 0, INDEX('Probability Tables'!$K$18:$K$19, MATCH(C626, 'Probability Tables'!$A$18:$A$19, 0)))</f>
        <v>-1.140161291580982</v>
      </c>
      <c r="J626" s="14">
        <f>'Probability Tables'!$E$4</f>
        <v>-0.95753369040820424</v>
      </c>
      <c r="K626" s="16">
        <f>SUM(H626:J626)</f>
        <v>-3.1537476562385001</v>
      </c>
      <c r="L626" s="15">
        <f>EXP(G626)/(EXP(G626)+EXP(K626))*100</f>
        <v>89.248698327567837</v>
      </c>
      <c r="M626" s="15">
        <f>EXP(K626)/(EXP(K626)+EXP(G626))*100</f>
        <v>10.75130167243216</v>
      </c>
      <c r="N626" s="17">
        <f t="shared" si="9"/>
        <v>0</v>
      </c>
      <c r="O626" s="17">
        <v>0</v>
      </c>
    </row>
    <row r="627" spans="1:15" x14ac:dyDescent="0.25">
      <c r="A627" t="s">
        <v>886</v>
      </c>
      <c r="B627">
        <v>1</v>
      </c>
      <c r="C627" t="s">
        <v>13</v>
      </c>
      <c r="D627" s="13">
        <f>IF(B627="N/A", 0, INDEX('Probability Tables'!$J$10:$J$12, MATCH(B627, 'Probability Tables'!$A$10:$A$12, 0)))</f>
        <v>-1.9190988916046565</v>
      </c>
      <c r="E627" s="13">
        <f>IF(C627="N/A", 0, INDEX('Probability Tables'!$J$18:$J$19, MATCH(C627, 'Probability Tables'!$A$18:$A$19, 0)))</f>
        <v>-0.16113204070663512</v>
      </c>
      <c r="F627" s="13">
        <f>'Probability Tables'!$E$3</f>
        <v>-0.48424598596127871</v>
      </c>
      <c r="G627" s="16">
        <f>SUM(D627:F627)</f>
        <v>-2.5644769182725704</v>
      </c>
      <c r="H627" s="14">
        <f>IF(B627="N/A", 0, INDEX('Probability Tables'!$K$10:$K$12, MATCH(B627, 'Probability Tables'!$A$10:$A$12, 0)))</f>
        <v>-0.92356349120323478</v>
      </c>
      <c r="I627" s="14">
        <f>IF(C627="N/A", 0, INDEX('Probability Tables'!$K$18:$K$19, MATCH(C627, 'Probability Tables'!$A$18:$A$19, 0)))</f>
        <v>-1.140161291580982</v>
      </c>
      <c r="J627" s="14">
        <f>'Probability Tables'!$E$4</f>
        <v>-0.95753369040820424</v>
      </c>
      <c r="K627" s="16">
        <f>SUM(H627:J627)</f>
        <v>-3.0212584731924208</v>
      </c>
      <c r="L627" s="15">
        <f>EXP(G627)/(EXP(G627)+EXP(K627))*100</f>
        <v>61.22503943554608</v>
      </c>
      <c r="M627" s="15">
        <f>EXP(K627)/(EXP(K627)+EXP(G627))*100</f>
        <v>38.77496056445392</v>
      </c>
      <c r="N627" s="17">
        <f t="shared" si="9"/>
        <v>0</v>
      </c>
      <c r="O627" s="17">
        <v>0</v>
      </c>
    </row>
    <row r="628" spans="1:15" x14ac:dyDescent="0.25">
      <c r="A628" t="s">
        <v>888</v>
      </c>
      <c r="B628">
        <v>2</v>
      </c>
      <c r="C628" t="s">
        <v>13</v>
      </c>
      <c r="D628" s="13">
        <f>IF(B628="N/A", 0, INDEX('Probability Tables'!$J$10:$J$12, MATCH(B628, 'Probability Tables'!$A$10:$A$12, 0)))</f>
        <v>-1.7285805676065233</v>
      </c>
      <c r="E628" s="13">
        <f>IF(C628="N/A", 0, INDEX('Probability Tables'!$J$18:$J$19, MATCH(C628, 'Probability Tables'!$A$18:$A$19, 0)))</f>
        <v>-0.16113204070663512</v>
      </c>
      <c r="F628" s="13">
        <f>'Probability Tables'!$E$3</f>
        <v>-0.48424598596127871</v>
      </c>
      <c r="G628" s="16">
        <f>SUM(D628:F628)</f>
        <v>-2.3739585942744372</v>
      </c>
      <c r="H628" s="14">
        <f>IF(B628="N/A", 0, INDEX('Probability Tables'!$K$10:$K$12, MATCH(B628, 'Probability Tables'!$A$10:$A$12, 0)))</f>
        <v>-1.3662076025531533</v>
      </c>
      <c r="I628" s="14">
        <f>IF(C628="N/A", 0, INDEX('Probability Tables'!$K$18:$K$19, MATCH(C628, 'Probability Tables'!$A$18:$A$19, 0)))</f>
        <v>-1.140161291580982</v>
      </c>
      <c r="J628" s="14">
        <f>'Probability Tables'!$E$4</f>
        <v>-0.95753369040820424</v>
      </c>
      <c r="K628" s="16">
        <f>SUM(H628:J628)</f>
        <v>-3.4639025845423395</v>
      </c>
      <c r="L628" s="15">
        <f>EXP(G628)/(EXP(G628)+EXP(K628))*100</f>
        <v>74.837117446257906</v>
      </c>
      <c r="M628" s="15">
        <f>EXP(K628)/(EXP(K628)+EXP(G628))*100</f>
        <v>25.162882553742101</v>
      </c>
      <c r="N628" s="17">
        <f t="shared" si="9"/>
        <v>0</v>
      </c>
      <c r="O628" s="17">
        <v>0</v>
      </c>
    </row>
    <row r="629" spans="1:15" x14ac:dyDescent="0.25">
      <c r="A629" t="s">
        <v>889</v>
      </c>
      <c r="B629">
        <v>1</v>
      </c>
      <c r="C629" t="s">
        <v>17</v>
      </c>
      <c r="D629" s="13">
        <f>IF(B629="N/A", 0, INDEX('Probability Tables'!$J$10:$J$12, MATCH(B629, 'Probability Tables'!$A$10:$A$12, 0)))</f>
        <v>-1.9190988916046565</v>
      </c>
      <c r="E629" s="13">
        <f>IF(C629="N/A", 0, INDEX('Probability Tables'!$J$18:$J$19, MATCH(C629, 'Probability Tables'!$A$18:$A$19, 0)))</f>
        <v>-1.9050155618886613</v>
      </c>
      <c r="F629" s="13">
        <f>'Probability Tables'!$E$3</f>
        <v>-0.48424598596127871</v>
      </c>
      <c r="G629" s="16">
        <f>SUM(D629:F629)</f>
        <v>-4.3083604394545967</v>
      </c>
      <c r="H629" s="14">
        <f>IF(B629="N/A", 0, INDEX('Probability Tables'!$K$10:$K$12, MATCH(B629, 'Probability Tables'!$A$10:$A$12, 0)))</f>
        <v>-0.92356349120323478</v>
      </c>
      <c r="I629" s="14">
        <f>IF(C629="N/A", 0, INDEX('Probability Tables'!$K$18:$K$19, MATCH(C629, 'Probability Tables'!$A$18:$A$19, 0)))</f>
        <v>-0.38532054201569693</v>
      </c>
      <c r="J629" s="14">
        <f>'Probability Tables'!$E$4</f>
        <v>-0.95753369040820424</v>
      </c>
      <c r="K629" s="16">
        <f>SUM(H629:J629)</f>
        <v>-2.2664177236271361</v>
      </c>
      <c r="L629" s="15">
        <f>EXP(G629)/(EXP(G629)+EXP(K629))*100</f>
        <v>11.486906021130352</v>
      </c>
      <c r="M629" s="15">
        <f>EXP(K629)/(EXP(K629)+EXP(G629))*100</f>
        <v>88.513093978869648</v>
      </c>
      <c r="N629" s="17">
        <f t="shared" si="9"/>
        <v>1</v>
      </c>
      <c r="O629" s="17">
        <v>1</v>
      </c>
    </row>
    <row r="630" spans="1:15" x14ac:dyDescent="0.25">
      <c r="A630" t="s">
        <v>891</v>
      </c>
      <c r="B630">
        <v>3</v>
      </c>
      <c r="C630" t="s">
        <v>13</v>
      </c>
      <c r="D630" s="13">
        <f>IF(B630="N/A", 0, INDEX('Probability Tables'!$J$10:$J$12, MATCH(B630, 'Probability Tables'!$A$10:$A$12, 0)))</f>
        <v>-0.39196962663327978</v>
      </c>
      <c r="E630" s="13">
        <f>IF(C630="N/A", 0, INDEX('Probability Tables'!$J$18:$J$19, MATCH(C630, 'Probability Tables'!$A$18:$A$19, 0)))</f>
        <v>-0.16113204070663512</v>
      </c>
      <c r="F630" s="13">
        <f>'Probability Tables'!$E$3</f>
        <v>-0.48424598596127871</v>
      </c>
      <c r="G630" s="16">
        <f>SUM(D630:F630)</f>
        <v>-1.0373476533011936</v>
      </c>
      <c r="H630" s="14">
        <f>IF(B630="N/A", 0, INDEX('Probability Tables'!$K$10:$K$12, MATCH(B630, 'Probability Tables'!$A$10:$A$12, 0)))</f>
        <v>-1.0560526742493137</v>
      </c>
      <c r="I630" s="14">
        <f>IF(C630="N/A", 0, INDEX('Probability Tables'!$K$18:$K$19, MATCH(C630, 'Probability Tables'!$A$18:$A$19, 0)))</f>
        <v>-1.140161291580982</v>
      </c>
      <c r="J630" s="14">
        <f>'Probability Tables'!$E$4</f>
        <v>-0.95753369040820424</v>
      </c>
      <c r="K630" s="16">
        <f>SUM(H630:J630)</f>
        <v>-3.1537476562385001</v>
      </c>
      <c r="L630" s="15">
        <f>EXP(G630)/(EXP(G630)+EXP(K630))*100</f>
        <v>89.248698327567837</v>
      </c>
      <c r="M630" s="15">
        <f>EXP(K630)/(EXP(K630)+EXP(G630))*100</f>
        <v>10.75130167243216</v>
      </c>
      <c r="N630" s="17">
        <f t="shared" si="9"/>
        <v>0</v>
      </c>
      <c r="O630" s="17">
        <v>0</v>
      </c>
    </row>
    <row r="631" spans="1:15" x14ac:dyDescent="0.25">
      <c r="A631" t="s">
        <v>892</v>
      </c>
      <c r="B631">
        <v>3</v>
      </c>
      <c r="C631" t="s">
        <v>13</v>
      </c>
      <c r="D631" s="13">
        <f>IF(B631="N/A", 0, INDEX('Probability Tables'!$J$10:$J$12, MATCH(B631, 'Probability Tables'!$A$10:$A$12, 0)))</f>
        <v>-0.39196962663327978</v>
      </c>
      <c r="E631" s="13">
        <f>IF(C631="N/A", 0, INDEX('Probability Tables'!$J$18:$J$19, MATCH(C631, 'Probability Tables'!$A$18:$A$19, 0)))</f>
        <v>-0.16113204070663512</v>
      </c>
      <c r="F631" s="13">
        <f>'Probability Tables'!$E$3</f>
        <v>-0.48424598596127871</v>
      </c>
      <c r="G631" s="16">
        <f>SUM(D631:F631)</f>
        <v>-1.0373476533011936</v>
      </c>
      <c r="H631" s="14">
        <f>IF(B631="N/A", 0, INDEX('Probability Tables'!$K$10:$K$12, MATCH(B631, 'Probability Tables'!$A$10:$A$12, 0)))</f>
        <v>-1.0560526742493137</v>
      </c>
      <c r="I631" s="14">
        <f>IF(C631="N/A", 0, INDEX('Probability Tables'!$K$18:$K$19, MATCH(C631, 'Probability Tables'!$A$18:$A$19, 0)))</f>
        <v>-1.140161291580982</v>
      </c>
      <c r="J631" s="14">
        <f>'Probability Tables'!$E$4</f>
        <v>-0.95753369040820424</v>
      </c>
      <c r="K631" s="16">
        <f>SUM(H631:J631)</f>
        <v>-3.1537476562385001</v>
      </c>
      <c r="L631" s="15">
        <f>EXP(G631)/(EXP(G631)+EXP(K631))*100</f>
        <v>89.248698327567837</v>
      </c>
      <c r="M631" s="15">
        <f>EXP(K631)/(EXP(K631)+EXP(G631))*100</f>
        <v>10.75130167243216</v>
      </c>
      <c r="N631" s="17">
        <f t="shared" si="9"/>
        <v>0</v>
      </c>
      <c r="O631" s="17">
        <v>0</v>
      </c>
    </row>
    <row r="632" spans="1:15" x14ac:dyDescent="0.25">
      <c r="A632" t="s">
        <v>893</v>
      </c>
      <c r="B632">
        <v>1</v>
      </c>
      <c r="C632" t="s">
        <v>13</v>
      </c>
      <c r="D632" s="13">
        <f>IF(B632="N/A", 0, INDEX('Probability Tables'!$J$10:$J$12, MATCH(B632, 'Probability Tables'!$A$10:$A$12, 0)))</f>
        <v>-1.9190988916046565</v>
      </c>
      <c r="E632" s="13">
        <f>IF(C632="N/A", 0, INDEX('Probability Tables'!$J$18:$J$19, MATCH(C632, 'Probability Tables'!$A$18:$A$19, 0)))</f>
        <v>-0.16113204070663512</v>
      </c>
      <c r="F632" s="13">
        <f>'Probability Tables'!$E$3</f>
        <v>-0.48424598596127871</v>
      </c>
      <c r="G632" s="16">
        <f>SUM(D632:F632)</f>
        <v>-2.5644769182725704</v>
      </c>
      <c r="H632" s="14">
        <f>IF(B632="N/A", 0, INDEX('Probability Tables'!$K$10:$K$12, MATCH(B632, 'Probability Tables'!$A$10:$A$12, 0)))</f>
        <v>-0.92356349120323478</v>
      </c>
      <c r="I632" s="14">
        <f>IF(C632="N/A", 0, INDEX('Probability Tables'!$K$18:$K$19, MATCH(C632, 'Probability Tables'!$A$18:$A$19, 0)))</f>
        <v>-1.140161291580982</v>
      </c>
      <c r="J632" s="14">
        <f>'Probability Tables'!$E$4</f>
        <v>-0.95753369040820424</v>
      </c>
      <c r="K632" s="16">
        <f>SUM(H632:J632)</f>
        <v>-3.0212584731924208</v>
      </c>
      <c r="L632" s="15">
        <f>EXP(G632)/(EXP(G632)+EXP(K632))*100</f>
        <v>61.22503943554608</v>
      </c>
      <c r="M632" s="15">
        <f>EXP(K632)/(EXP(K632)+EXP(G632))*100</f>
        <v>38.77496056445392</v>
      </c>
      <c r="N632" s="17">
        <f t="shared" si="9"/>
        <v>0</v>
      </c>
      <c r="O632" s="17">
        <v>1</v>
      </c>
    </row>
    <row r="633" spans="1:15" x14ac:dyDescent="0.25">
      <c r="A633" t="s">
        <v>895</v>
      </c>
      <c r="B633">
        <v>3</v>
      </c>
      <c r="C633" t="s">
        <v>13</v>
      </c>
      <c r="D633" s="13">
        <f>IF(B633="N/A", 0, INDEX('Probability Tables'!$J$10:$J$12, MATCH(B633, 'Probability Tables'!$A$10:$A$12, 0)))</f>
        <v>-0.39196962663327978</v>
      </c>
      <c r="E633" s="13">
        <f>IF(C633="N/A", 0, INDEX('Probability Tables'!$J$18:$J$19, MATCH(C633, 'Probability Tables'!$A$18:$A$19, 0)))</f>
        <v>-0.16113204070663512</v>
      </c>
      <c r="F633" s="13">
        <f>'Probability Tables'!$E$3</f>
        <v>-0.48424598596127871</v>
      </c>
      <c r="G633" s="16">
        <f>SUM(D633:F633)</f>
        <v>-1.0373476533011936</v>
      </c>
      <c r="H633" s="14">
        <f>IF(B633="N/A", 0, INDEX('Probability Tables'!$K$10:$K$12, MATCH(B633, 'Probability Tables'!$A$10:$A$12, 0)))</f>
        <v>-1.0560526742493137</v>
      </c>
      <c r="I633" s="14">
        <f>IF(C633="N/A", 0, INDEX('Probability Tables'!$K$18:$K$19, MATCH(C633, 'Probability Tables'!$A$18:$A$19, 0)))</f>
        <v>-1.140161291580982</v>
      </c>
      <c r="J633" s="14">
        <f>'Probability Tables'!$E$4</f>
        <v>-0.95753369040820424</v>
      </c>
      <c r="K633" s="16">
        <f>SUM(H633:J633)</f>
        <v>-3.1537476562385001</v>
      </c>
      <c r="L633" s="15">
        <f>EXP(G633)/(EXP(G633)+EXP(K633))*100</f>
        <v>89.248698327567837</v>
      </c>
      <c r="M633" s="15">
        <f>EXP(K633)/(EXP(K633)+EXP(G633))*100</f>
        <v>10.75130167243216</v>
      </c>
      <c r="N633" s="17">
        <f t="shared" si="9"/>
        <v>0</v>
      </c>
      <c r="O633" s="17">
        <v>0</v>
      </c>
    </row>
    <row r="634" spans="1:15" x14ac:dyDescent="0.25">
      <c r="A634" t="s">
        <v>896</v>
      </c>
      <c r="B634">
        <v>1</v>
      </c>
      <c r="C634" t="s">
        <v>13</v>
      </c>
      <c r="D634" s="13">
        <f>IF(B634="N/A", 0, INDEX('Probability Tables'!$J$10:$J$12, MATCH(B634, 'Probability Tables'!$A$10:$A$12, 0)))</f>
        <v>-1.9190988916046565</v>
      </c>
      <c r="E634" s="13">
        <f>IF(C634="N/A", 0, INDEX('Probability Tables'!$J$18:$J$19, MATCH(C634, 'Probability Tables'!$A$18:$A$19, 0)))</f>
        <v>-0.16113204070663512</v>
      </c>
      <c r="F634" s="13">
        <f>'Probability Tables'!$E$3</f>
        <v>-0.48424598596127871</v>
      </c>
      <c r="G634" s="16">
        <f>SUM(D634:F634)</f>
        <v>-2.5644769182725704</v>
      </c>
      <c r="H634" s="14">
        <f>IF(B634="N/A", 0, INDEX('Probability Tables'!$K$10:$K$12, MATCH(B634, 'Probability Tables'!$A$10:$A$12, 0)))</f>
        <v>-0.92356349120323478</v>
      </c>
      <c r="I634" s="14">
        <f>IF(C634="N/A", 0, INDEX('Probability Tables'!$K$18:$K$19, MATCH(C634, 'Probability Tables'!$A$18:$A$19, 0)))</f>
        <v>-1.140161291580982</v>
      </c>
      <c r="J634" s="14">
        <f>'Probability Tables'!$E$4</f>
        <v>-0.95753369040820424</v>
      </c>
      <c r="K634" s="16">
        <f>SUM(H634:J634)</f>
        <v>-3.0212584731924208</v>
      </c>
      <c r="L634" s="15">
        <f>EXP(G634)/(EXP(G634)+EXP(K634))*100</f>
        <v>61.22503943554608</v>
      </c>
      <c r="M634" s="15">
        <f>EXP(K634)/(EXP(K634)+EXP(G634))*100</f>
        <v>38.77496056445392</v>
      </c>
      <c r="N634" s="17">
        <f t="shared" si="9"/>
        <v>0</v>
      </c>
      <c r="O634" s="17">
        <v>1</v>
      </c>
    </row>
    <row r="635" spans="1:15" x14ac:dyDescent="0.25">
      <c r="A635" t="s">
        <v>898</v>
      </c>
      <c r="B635">
        <v>1</v>
      </c>
      <c r="C635" t="s">
        <v>13</v>
      </c>
      <c r="D635" s="13">
        <f>IF(B635="N/A", 0, INDEX('Probability Tables'!$J$10:$J$12, MATCH(B635, 'Probability Tables'!$A$10:$A$12, 0)))</f>
        <v>-1.9190988916046565</v>
      </c>
      <c r="E635" s="13">
        <f>IF(C635="N/A", 0, INDEX('Probability Tables'!$J$18:$J$19, MATCH(C635, 'Probability Tables'!$A$18:$A$19, 0)))</f>
        <v>-0.16113204070663512</v>
      </c>
      <c r="F635" s="13">
        <f>'Probability Tables'!$E$3</f>
        <v>-0.48424598596127871</v>
      </c>
      <c r="G635" s="16">
        <f>SUM(D635:F635)</f>
        <v>-2.5644769182725704</v>
      </c>
      <c r="H635" s="14">
        <f>IF(B635="N/A", 0, INDEX('Probability Tables'!$K$10:$K$12, MATCH(B635, 'Probability Tables'!$A$10:$A$12, 0)))</f>
        <v>-0.92356349120323478</v>
      </c>
      <c r="I635" s="14">
        <f>IF(C635="N/A", 0, INDEX('Probability Tables'!$K$18:$K$19, MATCH(C635, 'Probability Tables'!$A$18:$A$19, 0)))</f>
        <v>-1.140161291580982</v>
      </c>
      <c r="J635" s="14">
        <f>'Probability Tables'!$E$4</f>
        <v>-0.95753369040820424</v>
      </c>
      <c r="K635" s="16">
        <f>SUM(H635:J635)</f>
        <v>-3.0212584731924208</v>
      </c>
      <c r="L635" s="15">
        <f>EXP(G635)/(EXP(G635)+EXP(K635))*100</f>
        <v>61.22503943554608</v>
      </c>
      <c r="M635" s="15">
        <f>EXP(K635)/(EXP(K635)+EXP(G635))*100</f>
        <v>38.77496056445392</v>
      </c>
      <c r="N635" s="17">
        <f t="shared" si="9"/>
        <v>0</v>
      </c>
      <c r="O635" s="17">
        <v>0</v>
      </c>
    </row>
    <row r="636" spans="1:15" x14ac:dyDescent="0.25">
      <c r="A636" t="s">
        <v>899</v>
      </c>
      <c r="B636">
        <v>3</v>
      </c>
      <c r="C636" t="s">
        <v>17</v>
      </c>
      <c r="D636" s="13">
        <f>IF(B636="N/A", 0, INDEX('Probability Tables'!$J$10:$J$12, MATCH(B636, 'Probability Tables'!$A$10:$A$12, 0)))</f>
        <v>-0.39196962663327978</v>
      </c>
      <c r="E636" s="13">
        <f>IF(C636="N/A", 0, INDEX('Probability Tables'!$J$18:$J$19, MATCH(C636, 'Probability Tables'!$A$18:$A$19, 0)))</f>
        <v>-1.9050155618886613</v>
      </c>
      <c r="F636" s="13">
        <f>'Probability Tables'!$E$3</f>
        <v>-0.48424598596127871</v>
      </c>
      <c r="G636" s="16">
        <f>SUM(D636:F636)</f>
        <v>-2.7812311744832199</v>
      </c>
      <c r="H636" s="14">
        <f>IF(B636="N/A", 0, INDEX('Probability Tables'!$K$10:$K$12, MATCH(B636, 'Probability Tables'!$A$10:$A$12, 0)))</f>
        <v>-1.0560526742493137</v>
      </c>
      <c r="I636" s="14">
        <f>IF(C636="N/A", 0, INDEX('Probability Tables'!$K$18:$K$19, MATCH(C636, 'Probability Tables'!$A$18:$A$19, 0)))</f>
        <v>-0.38532054201569693</v>
      </c>
      <c r="J636" s="14">
        <f>'Probability Tables'!$E$4</f>
        <v>-0.95753369040820424</v>
      </c>
      <c r="K636" s="16">
        <f>SUM(H636:J636)</f>
        <v>-2.3989069066732149</v>
      </c>
      <c r="L636" s="15">
        <f>EXP(G636)/(EXP(G636)+EXP(K636))*100</f>
        <v>40.556643446944641</v>
      </c>
      <c r="M636" s="15">
        <f>EXP(K636)/(EXP(K636)+EXP(G636))*100</f>
        <v>59.443356553055359</v>
      </c>
      <c r="N636" s="17">
        <f t="shared" si="9"/>
        <v>1</v>
      </c>
      <c r="O636" s="17">
        <v>0</v>
      </c>
    </row>
    <row r="637" spans="1:15" x14ac:dyDescent="0.25">
      <c r="A637" t="s">
        <v>900</v>
      </c>
      <c r="B637">
        <v>2</v>
      </c>
      <c r="C637" t="s">
        <v>17</v>
      </c>
      <c r="D637" s="13">
        <f>IF(B637="N/A", 0, INDEX('Probability Tables'!$J$10:$J$12, MATCH(B637, 'Probability Tables'!$A$10:$A$12, 0)))</f>
        <v>-1.7285805676065233</v>
      </c>
      <c r="E637" s="13">
        <f>IF(C637="N/A", 0, INDEX('Probability Tables'!$J$18:$J$19, MATCH(C637, 'Probability Tables'!$A$18:$A$19, 0)))</f>
        <v>-1.9050155618886613</v>
      </c>
      <c r="F637" s="13">
        <f>'Probability Tables'!$E$3</f>
        <v>-0.48424598596127871</v>
      </c>
      <c r="G637" s="16">
        <f>SUM(D637:F637)</f>
        <v>-4.1178421154564635</v>
      </c>
      <c r="H637" s="14">
        <f>IF(B637="N/A", 0, INDEX('Probability Tables'!$K$10:$K$12, MATCH(B637, 'Probability Tables'!$A$10:$A$12, 0)))</f>
        <v>-1.3662076025531533</v>
      </c>
      <c r="I637" s="14">
        <f>IF(C637="N/A", 0, INDEX('Probability Tables'!$K$18:$K$19, MATCH(C637, 'Probability Tables'!$A$18:$A$19, 0)))</f>
        <v>-0.38532054201569693</v>
      </c>
      <c r="J637" s="14">
        <f>'Probability Tables'!$E$4</f>
        <v>-0.95753369040820424</v>
      </c>
      <c r="K637" s="16">
        <f>SUM(H637:J637)</f>
        <v>-2.7090618349770543</v>
      </c>
      <c r="L637" s="15">
        <f>EXP(G637)/(EXP(G637)+EXP(K637))*100</f>
        <v>19.642650943541177</v>
      </c>
      <c r="M637" s="15">
        <f>EXP(K637)/(EXP(K637)+EXP(G637))*100</f>
        <v>80.357349056458816</v>
      </c>
      <c r="N637" s="17">
        <f t="shared" si="9"/>
        <v>1</v>
      </c>
      <c r="O637" s="17">
        <v>1</v>
      </c>
    </row>
    <row r="638" spans="1:15" x14ac:dyDescent="0.25">
      <c r="A638" t="s">
        <v>901</v>
      </c>
      <c r="B638">
        <v>3</v>
      </c>
      <c r="C638" t="s">
        <v>13</v>
      </c>
      <c r="D638" s="13">
        <f>IF(B638="N/A", 0, INDEX('Probability Tables'!$J$10:$J$12, MATCH(B638, 'Probability Tables'!$A$10:$A$12, 0)))</f>
        <v>-0.39196962663327978</v>
      </c>
      <c r="E638" s="13">
        <f>IF(C638="N/A", 0, INDEX('Probability Tables'!$J$18:$J$19, MATCH(C638, 'Probability Tables'!$A$18:$A$19, 0)))</f>
        <v>-0.16113204070663512</v>
      </c>
      <c r="F638" s="13">
        <f>'Probability Tables'!$E$3</f>
        <v>-0.48424598596127871</v>
      </c>
      <c r="G638" s="16">
        <f>SUM(D638:F638)</f>
        <v>-1.0373476533011936</v>
      </c>
      <c r="H638" s="14">
        <f>IF(B638="N/A", 0, INDEX('Probability Tables'!$K$10:$K$12, MATCH(B638, 'Probability Tables'!$A$10:$A$12, 0)))</f>
        <v>-1.0560526742493137</v>
      </c>
      <c r="I638" s="14">
        <f>IF(C638="N/A", 0, INDEX('Probability Tables'!$K$18:$K$19, MATCH(C638, 'Probability Tables'!$A$18:$A$19, 0)))</f>
        <v>-1.140161291580982</v>
      </c>
      <c r="J638" s="14">
        <f>'Probability Tables'!$E$4</f>
        <v>-0.95753369040820424</v>
      </c>
      <c r="K638" s="16">
        <f>SUM(H638:J638)</f>
        <v>-3.1537476562385001</v>
      </c>
      <c r="L638" s="15">
        <f>EXP(G638)/(EXP(G638)+EXP(K638))*100</f>
        <v>89.248698327567837</v>
      </c>
      <c r="M638" s="15">
        <f>EXP(K638)/(EXP(K638)+EXP(G638))*100</f>
        <v>10.75130167243216</v>
      </c>
      <c r="N638" s="17">
        <f t="shared" si="9"/>
        <v>0</v>
      </c>
      <c r="O638" s="17">
        <v>0</v>
      </c>
    </row>
    <row r="639" spans="1:15" x14ac:dyDescent="0.25">
      <c r="A639" t="s">
        <v>903</v>
      </c>
      <c r="B639">
        <v>2</v>
      </c>
      <c r="C639" t="s">
        <v>13</v>
      </c>
      <c r="D639" s="13">
        <f>IF(B639="N/A", 0, INDEX('Probability Tables'!$J$10:$J$12, MATCH(B639, 'Probability Tables'!$A$10:$A$12, 0)))</f>
        <v>-1.7285805676065233</v>
      </c>
      <c r="E639" s="13">
        <f>IF(C639="N/A", 0, INDEX('Probability Tables'!$J$18:$J$19, MATCH(C639, 'Probability Tables'!$A$18:$A$19, 0)))</f>
        <v>-0.16113204070663512</v>
      </c>
      <c r="F639" s="13">
        <f>'Probability Tables'!$E$3</f>
        <v>-0.48424598596127871</v>
      </c>
      <c r="G639" s="16">
        <f>SUM(D639:F639)</f>
        <v>-2.3739585942744372</v>
      </c>
      <c r="H639" s="14">
        <f>IF(B639="N/A", 0, INDEX('Probability Tables'!$K$10:$K$12, MATCH(B639, 'Probability Tables'!$A$10:$A$12, 0)))</f>
        <v>-1.3662076025531533</v>
      </c>
      <c r="I639" s="14">
        <f>IF(C639="N/A", 0, INDEX('Probability Tables'!$K$18:$K$19, MATCH(C639, 'Probability Tables'!$A$18:$A$19, 0)))</f>
        <v>-1.140161291580982</v>
      </c>
      <c r="J639" s="14">
        <f>'Probability Tables'!$E$4</f>
        <v>-0.95753369040820424</v>
      </c>
      <c r="K639" s="16">
        <f>SUM(H639:J639)</f>
        <v>-3.4639025845423395</v>
      </c>
      <c r="L639" s="15">
        <f>EXP(G639)/(EXP(G639)+EXP(K639))*100</f>
        <v>74.837117446257906</v>
      </c>
      <c r="M639" s="15">
        <f>EXP(K639)/(EXP(K639)+EXP(G639))*100</f>
        <v>25.162882553742101</v>
      </c>
      <c r="N639" s="17">
        <f t="shared" si="9"/>
        <v>0</v>
      </c>
      <c r="O639" s="17">
        <v>0</v>
      </c>
    </row>
    <row r="640" spans="1:15" x14ac:dyDescent="0.25">
      <c r="A640" t="s">
        <v>904</v>
      </c>
      <c r="B640">
        <v>3</v>
      </c>
      <c r="C640" t="s">
        <v>17</v>
      </c>
      <c r="D640" s="13">
        <f>IF(B640="N/A", 0, INDEX('Probability Tables'!$J$10:$J$12, MATCH(B640, 'Probability Tables'!$A$10:$A$12, 0)))</f>
        <v>-0.39196962663327978</v>
      </c>
      <c r="E640" s="13">
        <f>IF(C640="N/A", 0, INDEX('Probability Tables'!$J$18:$J$19, MATCH(C640, 'Probability Tables'!$A$18:$A$19, 0)))</f>
        <v>-1.9050155618886613</v>
      </c>
      <c r="F640" s="13">
        <f>'Probability Tables'!$E$3</f>
        <v>-0.48424598596127871</v>
      </c>
      <c r="G640" s="16">
        <f>SUM(D640:F640)</f>
        <v>-2.7812311744832199</v>
      </c>
      <c r="H640" s="14">
        <f>IF(B640="N/A", 0, INDEX('Probability Tables'!$K$10:$K$12, MATCH(B640, 'Probability Tables'!$A$10:$A$12, 0)))</f>
        <v>-1.0560526742493137</v>
      </c>
      <c r="I640" s="14">
        <f>IF(C640="N/A", 0, INDEX('Probability Tables'!$K$18:$K$19, MATCH(C640, 'Probability Tables'!$A$18:$A$19, 0)))</f>
        <v>-0.38532054201569693</v>
      </c>
      <c r="J640" s="14">
        <f>'Probability Tables'!$E$4</f>
        <v>-0.95753369040820424</v>
      </c>
      <c r="K640" s="16">
        <f>SUM(H640:J640)</f>
        <v>-2.3989069066732149</v>
      </c>
      <c r="L640" s="15">
        <f>EXP(G640)/(EXP(G640)+EXP(K640))*100</f>
        <v>40.556643446944641</v>
      </c>
      <c r="M640" s="15">
        <f>EXP(K640)/(EXP(K640)+EXP(G640))*100</f>
        <v>59.443356553055359</v>
      </c>
      <c r="N640" s="17">
        <f t="shared" si="9"/>
        <v>1</v>
      </c>
      <c r="O640" s="17">
        <v>0</v>
      </c>
    </row>
    <row r="641" spans="1:15" x14ac:dyDescent="0.25">
      <c r="A641" t="s">
        <v>905</v>
      </c>
      <c r="B641">
        <v>3</v>
      </c>
      <c r="C641" t="s">
        <v>13</v>
      </c>
      <c r="D641" s="13">
        <f>IF(B641="N/A", 0, INDEX('Probability Tables'!$J$10:$J$12, MATCH(B641, 'Probability Tables'!$A$10:$A$12, 0)))</f>
        <v>-0.39196962663327978</v>
      </c>
      <c r="E641" s="13">
        <f>IF(C641="N/A", 0, INDEX('Probability Tables'!$J$18:$J$19, MATCH(C641, 'Probability Tables'!$A$18:$A$19, 0)))</f>
        <v>-0.16113204070663512</v>
      </c>
      <c r="F641" s="13">
        <f>'Probability Tables'!$E$3</f>
        <v>-0.48424598596127871</v>
      </c>
      <c r="G641" s="16">
        <f>SUM(D641:F641)</f>
        <v>-1.0373476533011936</v>
      </c>
      <c r="H641" s="14">
        <f>IF(B641="N/A", 0, INDEX('Probability Tables'!$K$10:$K$12, MATCH(B641, 'Probability Tables'!$A$10:$A$12, 0)))</f>
        <v>-1.0560526742493137</v>
      </c>
      <c r="I641" s="14">
        <f>IF(C641="N/A", 0, INDEX('Probability Tables'!$K$18:$K$19, MATCH(C641, 'Probability Tables'!$A$18:$A$19, 0)))</f>
        <v>-1.140161291580982</v>
      </c>
      <c r="J641" s="14">
        <f>'Probability Tables'!$E$4</f>
        <v>-0.95753369040820424</v>
      </c>
      <c r="K641" s="16">
        <f>SUM(H641:J641)</f>
        <v>-3.1537476562385001</v>
      </c>
      <c r="L641" s="15">
        <f>EXP(G641)/(EXP(G641)+EXP(K641))*100</f>
        <v>89.248698327567837</v>
      </c>
      <c r="M641" s="15">
        <f>EXP(K641)/(EXP(K641)+EXP(G641))*100</f>
        <v>10.75130167243216</v>
      </c>
      <c r="N641" s="17">
        <f t="shared" si="9"/>
        <v>0</v>
      </c>
      <c r="O641" s="17">
        <v>0</v>
      </c>
    </row>
    <row r="642" spans="1:15" x14ac:dyDescent="0.25">
      <c r="A642" t="s">
        <v>906</v>
      </c>
      <c r="B642">
        <v>3</v>
      </c>
      <c r="C642" t="s">
        <v>13</v>
      </c>
      <c r="D642" s="13">
        <f>IF(B642="N/A", 0, INDEX('Probability Tables'!$J$10:$J$12, MATCH(B642, 'Probability Tables'!$A$10:$A$12, 0)))</f>
        <v>-0.39196962663327978</v>
      </c>
      <c r="E642" s="13">
        <f>IF(C642="N/A", 0, INDEX('Probability Tables'!$J$18:$J$19, MATCH(C642, 'Probability Tables'!$A$18:$A$19, 0)))</f>
        <v>-0.16113204070663512</v>
      </c>
      <c r="F642" s="13">
        <f>'Probability Tables'!$E$3</f>
        <v>-0.48424598596127871</v>
      </c>
      <c r="G642" s="16">
        <f>SUM(D642:F642)</f>
        <v>-1.0373476533011936</v>
      </c>
      <c r="H642" s="14">
        <f>IF(B642="N/A", 0, INDEX('Probability Tables'!$K$10:$K$12, MATCH(B642, 'Probability Tables'!$A$10:$A$12, 0)))</f>
        <v>-1.0560526742493137</v>
      </c>
      <c r="I642" s="14">
        <f>IF(C642="N/A", 0, INDEX('Probability Tables'!$K$18:$K$19, MATCH(C642, 'Probability Tables'!$A$18:$A$19, 0)))</f>
        <v>-1.140161291580982</v>
      </c>
      <c r="J642" s="14">
        <f>'Probability Tables'!$E$4</f>
        <v>-0.95753369040820424</v>
      </c>
      <c r="K642" s="16">
        <f>SUM(H642:J642)</f>
        <v>-3.1537476562385001</v>
      </c>
      <c r="L642" s="15">
        <f>EXP(G642)/(EXP(G642)+EXP(K642))*100</f>
        <v>89.248698327567837</v>
      </c>
      <c r="M642" s="15">
        <f>EXP(K642)/(EXP(K642)+EXP(G642))*100</f>
        <v>10.75130167243216</v>
      </c>
      <c r="N642" s="17">
        <f t="shared" si="9"/>
        <v>0</v>
      </c>
      <c r="O642" s="17">
        <v>0</v>
      </c>
    </row>
    <row r="643" spans="1:15" x14ac:dyDescent="0.25">
      <c r="A643" t="s">
        <v>907</v>
      </c>
      <c r="B643">
        <v>1</v>
      </c>
      <c r="C643" t="s">
        <v>17</v>
      </c>
      <c r="D643" s="13">
        <f>IF(B643="N/A", 0, INDEX('Probability Tables'!$J$10:$J$12, MATCH(B643, 'Probability Tables'!$A$10:$A$12, 0)))</f>
        <v>-1.9190988916046565</v>
      </c>
      <c r="E643" s="13">
        <f>IF(C643="N/A", 0, INDEX('Probability Tables'!$J$18:$J$19, MATCH(C643, 'Probability Tables'!$A$18:$A$19, 0)))</f>
        <v>-1.9050155618886613</v>
      </c>
      <c r="F643" s="13">
        <f>'Probability Tables'!$E$3</f>
        <v>-0.48424598596127871</v>
      </c>
      <c r="G643" s="16">
        <f>SUM(D643:F643)</f>
        <v>-4.3083604394545967</v>
      </c>
      <c r="H643" s="14">
        <f>IF(B643="N/A", 0, INDEX('Probability Tables'!$K$10:$K$12, MATCH(B643, 'Probability Tables'!$A$10:$A$12, 0)))</f>
        <v>-0.92356349120323478</v>
      </c>
      <c r="I643" s="14">
        <f>IF(C643="N/A", 0, INDEX('Probability Tables'!$K$18:$K$19, MATCH(C643, 'Probability Tables'!$A$18:$A$19, 0)))</f>
        <v>-0.38532054201569693</v>
      </c>
      <c r="J643" s="14">
        <f>'Probability Tables'!$E$4</f>
        <v>-0.95753369040820424</v>
      </c>
      <c r="K643" s="16">
        <f>SUM(H643:J643)</f>
        <v>-2.2664177236271361</v>
      </c>
      <c r="L643" s="15">
        <f>EXP(G643)/(EXP(G643)+EXP(K643))*100</f>
        <v>11.486906021130352</v>
      </c>
      <c r="M643" s="15">
        <f>EXP(K643)/(EXP(K643)+EXP(G643))*100</f>
        <v>88.513093978869648</v>
      </c>
      <c r="N643" s="17">
        <f t="shared" ref="N643:N706" si="10">IF(L643&gt;M643, 0, 1)</f>
        <v>1</v>
      </c>
      <c r="O643" s="17">
        <v>1</v>
      </c>
    </row>
    <row r="644" spans="1:15" x14ac:dyDescent="0.25">
      <c r="A644" t="s">
        <v>908</v>
      </c>
      <c r="B644">
        <v>3</v>
      </c>
      <c r="C644" t="s">
        <v>17</v>
      </c>
      <c r="D644" s="13">
        <f>IF(B644="N/A", 0, INDEX('Probability Tables'!$J$10:$J$12, MATCH(B644, 'Probability Tables'!$A$10:$A$12, 0)))</f>
        <v>-0.39196962663327978</v>
      </c>
      <c r="E644" s="13">
        <f>IF(C644="N/A", 0, INDEX('Probability Tables'!$J$18:$J$19, MATCH(C644, 'Probability Tables'!$A$18:$A$19, 0)))</f>
        <v>-1.9050155618886613</v>
      </c>
      <c r="F644" s="13">
        <f>'Probability Tables'!$E$3</f>
        <v>-0.48424598596127871</v>
      </c>
      <c r="G644" s="16">
        <f>SUM(D644:F644)</f>
        <v>-2.7812311744832199</v>
      </c>
      <c r="H644" s="14">
        <f>IF(B644="N/A", 0, INDEX('Probability Tables'!$K$10:$K$12, MATCH(B644, 'Probability Tables'!$A$10:$A$12, 0)))</f>
        <v>-1.0560526742493137</v>
      </c>
      <c r="I644" s="14">
        <f>IF(C644="N/A", 0, INDEX('Probability Tables'!$K$18:$K$19, MATCH(C644, 'Probability Tables'!$A$18:$A$19, 0)))</f>
        <v>-0.38532054201569693</v>
      </c>
      <c r="J644" s="14">
        <f>'Probability Tables'!$E$4</f>
        <v>-0.95753369040820424</v>
      </c>
      <c r="K644" s="16">
        <f>SUM(H644:J644)</f>
        <v>-2.3989069066732149</v>
      </c>
      <c r="L644" s="15">
        <f>EXP(G644)/(EXP(G644)+EXP(K644))*100</f>
        <v>40.556643446944641</v>
      </c>
      <c r="M644" s="15">
        <f>EXP(K644)/(EXP(K644)+EXP(G644))*100</f>
        <v>59.443356553055359</v>
      </c>
      <c r="N644" s="17">
        <f t="shared" si="10"/>
        <v>1</v>
      </c>
      <c r="O644" s="17">
        <v>0</v>
      </c>
    </row>
    <row r="645" spans="1:15" x14ac:dyDescent="0.25">
      <c r="A645" t="s">
        <v>909</v>
      </c>
      <c r="B645">
        <v>3</v>
      </c>
      <c r="C645" t="s">
        <v>13</v>
      </c>
      <c r="D645" s="13">
        <f>IF(B645="N/A", 0, INDEX('Probability Tables'!$J$10:$J$12, MATCH(B645, 'Probability Tables'!$A$10:$A$12, 0)))</f>
        <v>-0.39196962663327978</v>
      </c>
      <c r="E645" s="13">
        <f>IF(C645="N/A", 0, INDEX('Probability Tables'!$J$18:$J$19, MATCH(C645, 'Probability Tables'!$A$18:$A$19, 0)))</f>
        <v>-0.16113204070663512</v>
      </c>
      <c r="F645" s="13">
        <f>'Probability Tables'!$E$3</f>
        <v>-0.48424598596127871</v>
      </c>
      <c r="G645" s="16">
        <f>SUM(D645:F645)</f>
        <v>-1.0373476533011936</v>
      </c>
      <c r="H645" s="14">
        <f>IF(B645="N/A", 0, INDEX('Probability Tables'!$K$10:$K$12, MATCH(B645, 'Probability Tables'!$A$10:$A$12, 0)))</f>
        <v>-1.0560526742493137</v>
      </c>
      <c r="I645" s="14">
        <f>IF(C645="N/A", 0, INDEX('Probability Tables'!$K$18:$K$19, MATCH(C645, 'Probability Tables'!$A$18:$A$19, 0)))</f>
        <v>-1.140161291580982</v>
      </c>
      <c r="J645" s="14">
        <f>'Probability Tables'!$E$4</f>
        <v>-0.95753369040820424</v>
      </c>
      <c r="K645" s="16">
        <f>SUM(H645:J645)</f>
        <v>-3.1537476562385001</v>
      </c>
      <c r="L645" s="15">
        <f>EXP(G645)/(EXP(G645)+EXP(K645))*100</f>
        <v>89.248698327567837</v>
      </c>
      <c r="M645" s="15">
        <f>EXP(K645)/(EXP(K645)+EXP(G645))*100</f>
        <v>10.75130167243216</v>
      </c>
      <c r="N645" s="17">
        <f t="shared" si="10"/>
        <v>0</v>
      </c>
      <c r="O645" s="17">
        <v>1</v>
      </c>
    </row>
    <row r="646" spans="1:15" x14ac:dyDescent="0.25">
      <c r="A646" t="s">
        <v>910</v>
      </c>
      <c r="B646">
        <v>3</v>
      </c>
      <c r="C646" t="s">
        <v>17</v>
      </c>
      <c r="D646" s="13">
        <f>IF(B646="N/A", 0, INDEX('Probability Tables'!$J$10:$J$12, MATCH(B646, 'Probability Tables'!$A$10:$A$12, 0)))</f>
        <v>-0.39196962663327978</v>
      </c>
      <c r="E646" s="13">
        <f>IF(C646="N/A", 0, INDEX('Probability Tables'!$J$18:$J$19, MATCH(C646, 'Probability Tables'!$A$18:$A$19, 0)))</f>
        <v>-1.9050155618886613</v>
      </c>
      <c r="F646" s="13">
        <f>'Probability Tables'!$E$3</f>
        <v>-0.48424598596127871</v>
      </c>
      <c r="G646" s="16">
        <f>SUM(D646:F646)</f>
        <v>-2.7812311744832199</v>
      </c>
      <c r="H646" s="14">
        <f>IF(B646="N/A", 0, INDEX('Probability Tables'!$K$10:$K$12, MATCH(B646, 'Probability Tables'!$A$10:$A$12, 0)))</f>
        <v>-1.0560526742493137</v>
      </c>
      <c r="I646" s="14">
        <f>IF(C646="N/A", 0, INDEX('Probability Tables'!$K$18:$K$19, MATCH(C646, 'Probability Tables'!$A$18:$A$19, 0)))</f>
        <v>-0.38532054201569693</v>
      </c>
      <c r="J646" s="14">
        <f>'Probability Tables'!$E$4</f>
        <v>-0.95753369040820424</v>
      </c>
      <c r="K646" s="16">
        <f>SUM(H646:J646)</f>
        <v>-2.3989069066732149</v>
      </c>
      <c r="L646" s="15">
        <f>EXP(G646)/(EXP(G646)+EXP(K646))*100</f>
        <v>40.556643446944641</v>
      </c>
      <c r="M646" s="15">
        <f>EXP(K646)/(EXP(K646)+EXP(G646))*100</f>
        <v>59.443356553055359</v>
      </c>
      <c r="N646" s="17">
        <f t="shared" si="10"/>
        <v>1</v>
      </c>
      <c r="O646" s="17">
        <v>1</v>
      </c>
    </row>
    <row r="647" spans="1:15" x14ac:dyDescent="0.25">
      <c r="A647" t="s">
        <v>911</v>
      </c>
      <c r="B647">
        <v>1</v>
      </c>
      <c r="C647" t="s">
        <v>13</v>
      </c>
      <c r="D647" s="13">
        <f>IF(B647="N/A", 0, INDEX('Probability Tables'!$J$10:$J$12, MATCH(B647, 'Probability Tables'!$A$10:$A$12, 0)))</f>
        <v>-1.9190988916046565</v>
      </c>
      <c r="E647" s="13">
        <f>IF(C647="N/A", 0, INDEX('Probability Tables'!$J$18:$J$19, MATCH(C647, 'Probability Tables'!$A$18:$A$19, 0)))</f>
        <v>-0.16113204070663512</v>
      </c>
      <c r="F647" s="13">
        <f>'Probability Tables'!$E$3</f>
        <v>-0.48424598596127871</v>
      </c>
      <c r="G647" s="16">
        <f>SUM(D647:F647)</f>
        <v>-2.5644769182725704</v>
      </c>
      <c r="H647" s="14">
        <f>IF(B647="N/A", 0, INDEX('Probability Tables'!$K$10:$K$12, MATCH(B647, 'Probability Tables'!$A$10:$A$12, 0)))</f>
        <v>-0.92356349120323478</v>
      </c>
      <c r="I647" s="14">
        <f>IF(C647="N/A", 0, INDEX('Probability Tables'!$K$18:$K$19, MATCH(C647, 'Probability Tables'!$A$18:$A$19, 0)))</f>
        <v>-1.140161291580982</v>
      </c>
      <c r="J647" s="14">
        <f>'Probability Tables'!$E$4</f>
        <v>-0.95753369040820424</v>
      </c>
      <c r="K647" s="16">
        <f>SUM(H647:J647)</f>
        <v>-3.0212584731924208</v>
      </c>
      <c r="L647" s="15">
        <f>EXP(G647)/(EXP(G647)+EXP(K647))*100</f>
        <v>61.22503943554608</v>
      </c>
      <c r="M647" s="15">
        <f>EXP(K647)/(EXP(K647)+EXP(G647))*100</f>
        <v>38.77496056445392</v>
      </c>
      <c r="N647" s="17">
        <f t="shared" si="10"/>
        <v>0</v>
      </c>
      <c r="O647" s="17">
        <v>1</v>
      </c>
    </row>
    <row r="648" spans="1:15" x14ac:dyDescent="0.25">
      <c r="A648" t="s">
        <v>912</v>
      </c>
      <c r="B648">
        <v>3</v>
      </c>
      <c r="C648" t="s">
        <v>13</v>
      </c>
      <c r="D648" s="13">
        <f>IF(B648="N/A", 0, INDEX('Probability Tables'!$J$10:$J$12, MATCH(B648, 'Probability Tables'!$A$10:$A$12, 0)))</f>
        <v>-0.39196962663327978</v>
      </c>
      <c r="E648" s="13">
        <f>IF(C648="N/A", 0, INDEX('Probability Tables'!$J$18:$J$19, MATCH(C648, 'Probability Tables'!$A$18:$A$19, 0)))</f>
        <v>-0.16113204070663512</v>
      </c>
      <c r="F648" s="13">
        <f>'Probability Tables'!$E$3</f>
        <v>-0.48424598596127871</v>
      </c>
      <c r="G648" s="16">
        <f>SUM(D648:F648)</f>
        <v>-1.0373476533011936</v>
      </c>
      <c r="H648" s="14">
        <f>IF(B648="N/A", 0, INDEX('Probability Tables'!$K$10:$K$12, MATCH(B648, 'Probability Tables'!$A$10:$A$12, 0)))</f>
        <v>-1.0560526742493137</v>
      </c>
      <c r="I648" s="14">
        <f>IF(C648="N/A", 0, INDEX('Probability Tables'!$K$18:$K$19, MATCH(C648, 'Probability Tables'!$A$18:$A$19, 0)))</f>
        <v>-1.140161291580982</v>
      </c>
      <c r="J648" s="14">
        <f>'Probability Tables'!$E$4</f>
        <v>-0.95753369040820424</v>
      </c>
      <c r="K648" s="16">
        <f>SUM(H648:J648)</f>
        <v>-3.1537476562385001</v>
      </c>
      <c r="L648" s="15">
        <f>EXP(G648)/(EXP(G648)+EXP(K648))*100</f>
        <v>89.248698327567837</v>
      </c>
      <c r="M648" s="15">
        <f>EXP(K648)/(EXP(K648)+EXP(G648))*100</f>
        <v>10.75130167243216</v>
      </c>
      <c r="N648" s="17">
        <f t="shared" si="10"/>
        <v>0</v>
      </c>
      <c r="O648" s="17">
        <v>0</v>
      </c>
    </row>
    <row r="649" spans="1:15" x14ac:dyDescent="0.25">
      <c r="A649" t="s">
        <v>913</v>
      </c>
      <c r="B649">
        <v>1</v>
      </c>
      <c r="C649" t="s">
        <v>13</v>
      </c>
      <c r="D649" s="13">
        <f>IF(B649="N/A", 0, INDEX('Probability Tables'!$J$10:$J$12, MATCH(B649, 'Probability Tables'!$A$10:$A$12, 0)))</f>
        <v>-1.9190988916046565</v>
      </c>
      <c r="E649" s="13">
        <f>IF(C649="N/A", 0, INDEX('Probability Tables'!$J$18:$J$19, MATCH(C649, 'Probability Tables'!$A$18:$A$19, 0)))</f>
        <v>-0.16113204070663512</v>
      </c>
      <c r="F649" s="13">
        <f>'Probability Tables'!$E$3</f>
        <v>-0.48424598596127871</v>
      </c>
      <c r="G649" s="16">
        <f>SUM(D649:F649)</f>
        <v>-2.5644769182725704</v>
      </c>
      <c r="H649" s="14">
        <f>IF(B649="N/A", 0, INDEX('Probability Tables'!$K$10:$K$12, MATCH(B649, 'Probability Tables'!$A$10:$A$12, 0)))</f>
        <v>-0.92356349120323478</v>
      </c>
      <c r="I649" s="14">
        <f>IF(C649="N/A", 0, INDEX('Probability Tables'!$K$18:$K$19, MATCH(C649, 'Probability Tables'!$A$18:$A$19, 0)))</f>
        <v>-1.140161291580982</v>
      </c>
      <c r="J649" s="14">
        <f>'Probability Tables'!$E$4</f>
        <v>-0.95753369040820424</v>
      </c>
      <c r="K649" s="16">
        <f>SUM(H649:J649)</f>
        <v>-3.0212584731924208</v>
      </c>
      <c r="L649" s="15">
        <f>EXP(G649)/(EXP(G649)+EXP(K649))*100</f>
        <v>61.22503943554608</v>
      </c>
      <c r="M649" s="15">
        <f>EXP(K649)/(EXP(K649)+EXP(G649))*100</f>
        <v>38.77496056445392</v>
      </c>
      <c r="N649" s="17">
        <f t="shared" si="10"/>
        <v>0</v>
      </c>
      <c r="O649" s="17">
        <v>1</v>
      </c>
    </row>
    <row r="650" spans="1:15" x14ac:dyDescent="0.25">
      <c r="A650" t="s">
        <v>915</v>
      </c>
      <c r="B650">
        <v>3</v>
      </c>
      <c r="C650" t="s">
        <v>13</v>
      </c>
      <c r="D650" s="13">
        <f>IF(B650="N/A", 0, INDEX('Probability Tables'!$J$10:$J$12, MATCH(B650, 'Probability Tables'!$A$10:$A$12, 0)))</f>
        <v>-0.39196962663327978</v>
      </c>
      <c r="E650" s="13">
        <f>IF(C650="N/A", 0, INDEX('Probability Tables'!$J$18:$J$19, MATCH(C650, 'Probability Tables'!$A$18:$A$19, 0)))</f>
        <v>-0.16113204070663512</v>
      </c>
      <c r="F650" s="13">
        <f>'Probability Tables'!$E$3</f>
        <v>-0.48424598596127871</v>
      </c>
      <c r="G650" s="16">
        <f>SUM(D650:F650)</f>
        <v>-1.0373476533011936</v>
      </c>
      <c r="H650" s="14">
        <f>IF(B650="N/A", 0, INDEX('Probability Tables'!$K$10:$K$12, MATCH(B650, 'Probability Tables'!$A$10:$A$12, 0)))</f>
        <v>-1.0560526742493137</v>
      </c>
      <c r="I650" s="14">
        <f>IF(C650="N/A", 0, INDEX('Probability Tables'!$K$18:$K$19, MATCH(C650, 'Probability Tables'!$A$18:$A$19, 0)))</f>
        <v>-1.140161291580982</v>
      </c>
      <c r="J650" s="14">
        <f>'Probability Tables'!$E$4</f>
        <v>-0.95753369040820424</v>
      </c>
      <c r="K650" s="16">
        <f>SUM(H650:J650)</f>
        <v>-3.1537476562385001</v>
      </c>
      <c r="L650" s="15">
        <f>EXP(G650)/(EXP(G650)+EXP(K650))*100</f>
        <v>89.248698327567837</v>
      </c>
      <c r="M650" s="15">
        <f>EXP(K650)/(EXP(K650)+EXP(G650))*100</f>
        <v>10.75130167243216</v>
      </c>
      <c r="N650" s="17">
        <f t="shared" si="10"/>
        <v>0</v>
      </c>
      <c r="O650" s="17">
        <v>0</v>
      </c>
    </row>
    <row r="651" spans="1:15" x14ac:dyDescent="0.25">
      <c r="A651" t="s">
        <v>917</v>
      </c>
      <c r="B651">
        <v>3</v>
      </c>
      <c r="C651" t="s">
        <v>17</v>
      </c>
      <c r="D651" s="13">
        <f>IF(B651="N/A", 0, INDEX('Probability Tables'!$J$10:$J$12, MATCH(B651, 'Probability Tables'!$A$10:$A$12, 0)))</f>
        <v>-0.39196962663327978</v>
      </c>
      <c r="E651" s="13">
        <f>IF(C651="N/A", 0, INDEX('Probability Tables'!$J$18:$J$19, MATCH(C651, 'Probability Tables'!$A$18:$A$19, 0)))</f>
        <v>-1.9050155618886613</v>
      </c>
      <c r="F651" s="13">
        <f>'Probability Tables'!$E$3</f>
        <v>-0.48424598596127871</v>
      </c>
      <c r="G651" s="16">
        <f>SUM(D651:F651)</f>
        <v>-2.7812311744832199</v>
      </c>
      <c r="H651" s="14">
        <f>IF(B651="N/A", 0, INDEX('Probability Tables'!$K$10:$K$12, MATCH(B651, 'Probability Tables'!$A$10:$A$12, 0)))</f>
        <v>-1.0560526742493137</v>
      </c>
      <c r="I651" s="14">
        <f>IF(C651="N/A", 0, INDEX('Probability Tables'!$K$18:$K$19, MATCH(C651, 'Probability Tables'!$A$18:$A$19, 0)))</f>
        <v>-0.38532054201569693</v>
      </c>
      <c r="J651" s="14">
        <f>'Probability Tables'!$E$4</f>
        <v>-0.95753369040820424</v>
      </c>
      <c r="K651" s="16">
        <f>SUM(H651:J651)</f>
        <v>-2.3989069066732149</v>
      </c>
      <c r="L651" s="15">
        <f>EXP(G651)/(EXP(G651)+EXP(K651))*100</f>
        <v>40.556643446944641</v>
      </c>
      <c r="M651" s="15">
        <f>EXP(K651)/(EXP(K651)+EXP(G651))*100</f>
        <v>59.443356553055359</v>
      </c>
      <c r="N651" s="17">
        <f t="shared" si="10"/>
        <v>1</v>
      </c>
      <c r="O651" s="17">
        <v>1</v>
      </c>
    </row>
    <row r="652" spans="1:15" x14ac:dyDescent="0.25">
      <c r="A652" t="s">
        <v>919</v>
      </c>
      <c r="B652">
        <v>3</v>
      </c>
      <c r="C652" t="s">
        <v>13</v>
      </c>
      <c r="D652" s="13">
        <f>IF(B652="N/A", 0, INDEX('Probability Tables'!$J$10:$J$12, MATCH(B652, 'Probability Tables'!$A$10:$A$12, 0)))</f>
        <v>-0.39196962663327978</v>
      </c>
      <c r="E652" s="13">
        <f>IF(C652="N/A", 0, INDEX('Probability Tables'!$J$18:$J$19, MATCH(C652, 'Probability Tables'!$A$18:$A$19, 0)))</f>
        <v>-0.16113204070663512</v>
      </c>
      <c r="F652" s="13">
        <f>'Probability Tables'!$E$3</f>
        <v>-0.48424598596127871</v>
      </c>
      <c r="G652" s="16">
        <f>SUM(D652:F652)</f>
        <v>-1.0373476533011936</v>
      </c>
      <c r="H652" s="14">
        <f>IF(B652="N/A", 0, INDEX('Probability Tables'!$K$10:$K$12, MATCH(B652, 'Probability Tables'!$A$10:$A$12, 0)))</f>
        <v>-1.0560526742493137</v>
      </c>
      <c r="I652" s="14">
        <f>IF(C652="N/A", 0, INDEX('Probability Tables'!$K$18:$K$19, MATCH(C652, 'Probability Tables'!$A$18:$A$19, 0)))</f>
        <v>-1.140161291580982</v>
      </c>
      <c r="J652" s="14">
        <f>'Probability Tables'!$E$4</f>
        <v>-0.95753369040820424</v>
      </c>
      <c r="K652" s="16">
        <f>SUM(H652:J652)</f>
        <v>-3.1537476562385001</v>
      </c>
      <c r="L652" s="15">
        <f>EXP(G652)/(EXP(G652)+EXP(K652))*100</f>
        <v>89.248698327567837</v>
      </c>
      <c r="M652" s="15">
        <f>EXP(K652)/(EXP(K652)+EXP(G652))*100</f>
        <v>10.75130167243216</v>
      </c>
      <c r="N652" s="17">
        <f t="shared" si="10"/>
        <v>0</v>
      </c>
      <c r="O652" s="17">
        <v>0</v>
      </c>
    </row>
    <row r="653" spans="1:15" x14ac:dyDescent="0.25">
      <c r="A653" t="s">
        <v>920</v>
      </c>
      <c r="B653">
        <v>2</v>
      </c>
      <c r="C653" t="s">
        <v>17</v>
      </c>
      <c r="D653" s="13">
        <f>IF(B653="N/A", 0, INDEX('Probability Tables'!$J$10:$J$12, MATCH(B653, 'Probability Tables'!$A$10:$A$12, 0)))</f>
        <v>-1.7285805676065233</v>
      </c>
      <c r="E653" s="13">
        <f>IF(C653="N/A", 0, INDEX('Probability Tables'!$J$18:$J$19, MATCH(C653, 'Probability Tables'!$A$18:$A$19, 0)))</f>
        <v>-1.9050155618886613</v>
      </c>
      <c r="F653" s="13">
        <f>'Probability Tables'!$E$3</f>
        <v>-0.48424598596127871</v>
      </c>
      <c r="G653" s="16">
        <f>SUM(D653:F653)</f>
        <v>-4.1178421154564635</v>
      </c>
      <c r="H653" s="14">
        <f>IF(B653="N/A", 0, INDEX('Probability Tables'!$K$10:$K$12, MATCH(B653, 'Probability Tables'!$A$10:$A$12, 0)))</f>
        <v>-1.3662076025531533</v>
      </c>
      <c r="I653" s="14">
        <f>IF(C653="N/A", 0, INDEX('Probability Tables'!$K$18:$K$19, MATCH(C653, 'Probability Tables'!$A$18:$A$19, 0)))</f>
        <v>-0.38532054201569693</v>
      </c>
      <c r="J653" s="14">
        <f>'Probability Tables'!$E$4</f>
        <v>-0.95753369040820424</v>
      </c>
      <c r="K653" s="16">
        <f>SUM(H653:J653)</f>
        <v>-2.7090618349770543</v>
      </c>
      <c r="L653" s="15">
        <f>EXP(G653)/(EXP(G653)+EXP(K653))*100</f>
        <v>19.642650943541177</v>
      </c>
      <c r="M653" s="15">
        <f>EXP(K653)/(EXP(K653)+EXP(G653))*100</f>
        <v>80.357349056458816</v>
      </c>
      <c r="N653" s="17">
        <f t="shared" si="10"/>
        <v>1</v>
      </c>
      <c r="O653" s="17">
        <v>1</v>
      </c>
    </row>
    <row r="654" spans="1:15" x14ac:dyDescent="0.25">
      <c r="A654" t="s">
        <v>921</v>
      </c>
      <c r="B654">
        <v>3</v>
      </c>
      <c r="C654" t="s">
        <v>13</v>
      </c>
      <c r="D654" s="13">
        <f>IF(B654="N/A", 0, INDEX('Probability Tables'!$J$10:$J$12, MATCH(B654, 'Probability Tables'!$A$10:$A$12, 0)))</f>
        <v>-0.39196962663327978</v>
      </c>
      <c r="E654" s="13">
        <f>IF(C654="N/A", 0, INDEX('Probability Tables'!$J$18:$J$19, MATCH(C654, 'Probability Tables'!$A$18:$A$19, 0)))</f>
        <v>-0.16113204070663512</v>
      </c>
      <c r="F654" s="13">
        <f>'Probability Tables'!$E$3</f>
        <v>-0.48424598596127871</v>
      </c>
      <c r="G654" s="16">
        <f>SUM(D654:F654)</f>
        <v>-1.0373476533011936</v>
      </c>
      <c r="H654" s="14">
        <f>IF(B654="N/A", 0, INDEX('Probability Tables'!$K$10:$K$12, MATCH(B654, 'Probability Tables'!$A$10:$A$12, 0)))</f>
        <v>-1.0560526742493137</v>
      </c>
      <c r="I654" s="14">
        <f>IF(C654="N/A", 0, INDEX('Probability Tables'!$K$18:$K$19, MATCH(C654, 'Probability Tables'!$A$18:$A$19, 0)))</f>
        <v>-1.140161291580982</v>
      </c>
      <c r="J654" s="14">
        <f>'Probability Tables'!$E$4</f>
        <v>-0.95753369040820424</v>
      </c>
      <c r="K654" s="16">
        <f>SUM(H654:J654)</f>
        <v>-3.1537476562385001</v>
      </c>
      <c r="L654" s="15">
        <f>EXP(G654)/(EXP(G654)+EXP(K654))*100</f>
        <v>89.248698327567837</v>
      </c>
      <c r="M654" s="15">
        <f>EXP(K654)/(EXP(K654)+EXP(G654))*100</f>
        <v>10.75130167243216</v>
      </c>
      <c r="N654" s="17">
        <f t="shared" si="10"/>
        <v>0</v>
      </c>
      <c r="O654" s="17">
        <v>0</v>
      </c>
    </row>
    <row r="655" spans="1:15" x14ac:dyDescent="0.25">
      <c r="A655" t="s">
        <v>922</v>
      </c>
      <c r="B655">
        <v>3</v>
      </c>
      <c r="C655" t="s">
        <v>17</v>
      </c>
      <c r="D655" s="13">
        <f>IF(B655="N/A", 0, INDEX('Probability Tables'!$J$10:$J$12, MATCH(B655, 'Probability Tables'!$A$10:$A$12, 0)))</f>
        <v>-0.39196962663327978</v>
      </c>
      <c r="E655" s="13">
        <f>IF(C655="N/A", 0, INDEX('Probability Tables'!$J$18:$J$19, MATCH(C655, 'Probability Tables'!$A$18:$A$19, 0)))</f>
        <v>-1.9050155618886613</v>
      </c>
      <c r="F655" s="13">
        <f>'Probability Tables'!$E$3</f>
        <v>-0.48424598596127871</v>
      </c>
      <c r="G655" s="16">
        <f>SUM(D655:F655)</f>
        <v>-2.7812311744832199</v>
      </c>
      <c r="H655" s="14">
        <f>IF(B655="N/A", 0, INDEX('Probability Tables'!$K$10:$K$12, MATCH(B655, 'Probability Tables'!$A$10:$A$12, 0)))</f>
        <v>-1.0560526742493137</v>
      </c>
      <c r="I655" s="14">
        <f>IF(C655="N/A", 0, INDEX('Probability Tables'!$K$18:$K$19, MATCH(C655, 'Probability Tables'!$A$18:$A$19, 0)))</f>
        <v>-0.38532054201569693</v>
      </c>
      <c r="J655" s="14">
        <f>'Probability Tables'!$E$4</f>
        <v>-0.95753369040820424</v>
      </c>
      <c r="K655" s="16">
        <f>SUM(H655:J655)</f>
        <v>-2.3989069066732149</v>
      </c>
      <c r="L655" s="15">
        <f>EXP(G655)/(EXP(G655)+EXP(K655))*100</f>
        <v>40.556643446944641</v>
      </c>
      <c r="M655" s="15">
        <f>EXP(K655)/(EXP(K655)+EXP(G655))*100</f>
        <v>59.443356553055359</v>
      </c>
      <c r="N655" s="17">
        <f t="shared" si="10"/>
        <v>1</v>
      </c>
      <c r="O655" s="17">
        <v>1</v>
      </c>
    </row>
    <row r="656" spans="1:15" x14ac:dyDescent="0.25">
      <c r="A656" t="s">
        <v>923</v>
      </c>
      <c r="B656">
        <v>3</v>
      </c>
      <c r="C656" t="s">
        <v>17</v>
      </c>
      <c r="D656" s="13">
        <f>IF(B656="N/A", 0, INDEX('Probability Tables'!$J$10:$J$12, MATCH(B656, 'Probability Tables'!$A$10:$A$12, 0)))</f>
        <v>-0.39196962663327978</v>
      </c>
      <c r="E656" s="13">
        <f>IF(C656="N/A", 0, INDEX('Probability Tables'!$J$18:$J$19, MATCH(C656, 'Probability Tables'!$A$18:$A$19, 0)))</f>
        <v>-1.9050155618886613</v>
      </c>
      <c r="F656" s="13">
        <f>'Probability Tables'!$E$3</f>
        <v>-0.48424598596127871</v>
      </c>
      <c r="G656" s="16">
        <f>SUM(D656:F656)</f>
        <v>-2.7812311744832199</v>
      </c>
      <c r="H656" s="14">
        <f>IF(B656="N/A", 0, INDEX('Probability Tables'!$K$10:$K$12, MATCH(B656, 'Probability Tables'!$A$10:$A$12, 0)))</f>
        <v>-1.0560526742493137</v>
      </c>
      <c r="I656" s="14">
        <f>IF(C656="N/A", 0, INDEX('Probability Tables'!$K$18:$K$19, MATCH(C656, 'Probability Tables'!$A$18:$A$19, 0)))</f>
        <v>-0.38532054201569693</v>
      </c>
      <c r="J656" s="14">
        <f>'Probability Tables'!$E$4</f>
        <v>-0.95753369040820424</v>
      </c>
      <c r="K656" s="16">
        <f>SUM(H656:J656)</f>
        <v>-2.3989069066732149</v>
      </c>
      <c r="L656" s="15">
        <f>EXP(G656)/(EXP(G656)+EXP(K656))*100</f>
        <v>40.556643446944641</v>
      </c>
      <c r="M656" s="15">
        <f>EXP(K656)/(EXP(K656)+EXP(G656))*100</f>
        <v>59.443356553055359</v>
      </c>
      <c r="N656" s="17">
        <f t="shared" si="10"/>
        <v>1</v>
      </c>
      <c r="O656" s="17">
        <v>0</v>
      </c>
    </row>
    <row r="657" spans="1:15" x14ac:dyDescent="0.25">
      <c r="A657" t="s">
        <v>924</v>
      </c>
      <c r="B657">
        <v>2</v>
      </c>
      <c r="C657" t="s">
        <v>13</v>
      </c>
      <c r="D657" s="13">
        <f>IF(B657="N/A", 0, INDEX('Probability Tables'!$J$10:$J$12, MATCH(B657, 'Probability Tables'!$A$10:$A$12, 0)))</f>
        <v>-1.7285805676065233</v>
      </c>
      <c r="E657" s="13">
        <f>IF(C657="N/A", 0, INDEX('Probability Tables'!$J$18:$J$19, MATCH(C657, 'Probability Tables'!$A$18:$A$19, 0)))</f>
        <v>-0.16113204070663512</v>
      </c>
      <c r="F657" s="13">
        <f>'Probability Tables'!$E$3</f>
        <v>-0.48424598596127871</v>
      </c>
      <c r="G657" s="16">
        <f>SUM(D657:F657)</f>
        <v>-2.3739585942744372</v>
      </c>
      <c r="H657" s="14">
        <f>IF(B657="N/A", 0, INDEX('Probability Tables'!$K$10:$K$12, MATCH(B657, 'Probability Tables'!$A$10:$A$12, 0)))</f>
        <v>-1.3662076025531533</v>
      </c>
      <c r="I657" s="14">
        <f>IF(C657="N/A", 0, INDEX('Probability Tables'!$K$18:$K$19, MATCH(C657, 'Probability Tables'!$A$18:$A$19, 0)))</f>
        <v>-1.140161291580982</v>
      </c>
      <c r="J657" s="14">
        <f>'Probability Tables'!$E$4</f>
        <v>-0.95753369040820424</v>
      </c>
      <c r="K657" s="16">
        <f>SUM(H657:J657)</f>
        <v>-3.4639025845423395</v>
      </c>
      <c r="L657" s="15">
        <f>EXP(G657)/(EXP(G657)+EXP(K657))*100</f>
        <v>74.837117446257906</v>
      </c>
      <c r="M657" s="15">
        <f>EXP(K657)/(EXP(K657)+EXP(G657))*100</f>
        <v>25.162882553742101</v>
      </c>
      <c r="N657" s="17">
        <f t="shared" si="10"/>
        <v>0</v>
      </c>
      <c r="O657" s="17">
        <v>0</v>
      </c>
    </row>
    <row r="658" spans="1:15" x14ac:dyDescent="0.25">
      <c r="A658" t="s">
        <v>925</v>
      </c>
      <c r="B658">
        <v>3</v>
      </c>
      <c r="C658" t="s">
        <v>13</v>
      </c>
      <c r="D658" s="13">
        <f>IF(B658="N/A", 0, INDEX('Probability Tables'!$J$10:$J$12, MATCH(B658, 'Probability Tables'!$A$10:$A$12, 0)))</f>
        <v>-0.39196962663327978</v>
      </c>
      <c r="E658" s="13">
        <f>IF(C658="N/A", 0, INDEX('Probability Tables'!$J$18:$J$19, MATCH(C658, 'Probability Tables'!$A$18:$A$19, 0)))</f>
        <v>-0.16113204070663512</v>
      </c>
      <c r="F658" s="13">
        <f>'Probability Tables'!$E$3</f>
        <v>-0.48424598596127871</v>
      </c>
      <c r="G658" s="16">
        <f>SUM(D658:F658)</f>
        <v>-1.0373476533011936</v>
      </c>
      <c r="H658" s="14">
        <f>IF(B658="N/A", 0, INDEX('Probability Tables'!$K$10:$K$12, MATCH(B658, 'Probability Tables'!$A$10:$A$12, 0)))</f>
        <v>-1.0560526742493137</v>
      </c>
      <c r="I658" s="14">
        <f>IF(C658="N/A", 0, INDEX('Probability Tables'!$K$18:$K$19, MATCH(C658, 'Probability Tables'!$A$18:$A$19, 0)))</f>
        <v>-1.140161291580982</v>
      </c>
      <c r="J658" s="14">
        <f>'Probability Tables'!$E$4</f>
        <v>-0.95753369040820424</v>
      </c>
      <c r="K658" s="16">
        <f>SUM(H658:J658)</f>
        <v>-3.1537476562385001</v>
      </c>
      <c r="L658" s="15">
        <f>EXP(G658)/(EXP(G658)+EXP(K658))*100</f>
        <v>89.248698327567837</v>
      </c>
      <c r="M658" s="15">
        <f>EXP(K658)/(EXP(K658)+EXP(G658))*100</f>
        <v>10.75130167243216</v>
      </c>
      <c r="N658" s="17">
        <f t="shared" si="10"/>
        <v>0</v>
      </c>
      <c r="O658" s="17">
        <v>0</v>
      </c>
    </row>
    <row r="659" spans="1:15" x14ac:dyDescent="0.25">
      <c r="A659" t="s">
        <v>926</v>
      </c>
      <c r="B659">
        <v>3</v>
      </c>
      <c r="C659" t="s">
        <v>17</v>
      </c>
      <c r="D659" s="13">
        <f>IF(B659="N/A", 0, INDEX('Probability Tables'!$J$10:$J$12, MATCH(B659, 'Probability Tables'!$A$10:$A$12, 0)))</f>
        <v>-0.39196962663327978</v>
      </c>
      <c r="E659" s="13">
        <f>IF(C659="N/A", 0, INDEX('Probability Tables'!$J$18:$J$19, MATCH(C659, 'Probability Tables'!$A$18:$A$19, 0)))</f>
        <v>-1.9050155618886613</v>
      </c>
      <c r="F659" s="13">
        <f>'Probability Tables'!$E$3</f>
        <v>-0.48424598596127871</v>
      </c>
      <c r="G659" s="16">
        <f>SUM(D659:F659)</f>
        <v>-2.7812311744832199</v>
      </c>
      <c r="H659" s="14">
        <f>IF(B659="N/A", 0, INDEX('Probability Tables'!$K$10:$K$12, MATCH(B659, 'Probability Tables'!$A$10:$A$12, 0)))</f>
        <v>-1.0560526742493137</v>
      </c>
      <c r="I659" s="14">
        <f>IF(C659="N/A", 0, INDEX('Probability Tables'!$K$18:$K$19, MATCH(C659, 'Probability Tables'!$A$18:$A$19, 0)))</f>
        <v>-0.38532054201569693</v>
      </c>
      <c r="J659" s="14">
        <f>'Probability Tables'!$E$4</f>
        <v>-0.95753369040820424</v>
      </c>
      <c r="K659" s="16">
        <f>SUM(H659:J659)</f>
        <v>-2.3989069066732149</v>
      </c>
      <c r="L659" s="15">
        <f>EXP(G659)/(EXP(G659)+EXP(K659))*100</f>
        <v>40.556643446944641</v>
      </c>
      <c r="M659" s="15">
        <f>EXP(K659)/(EXP(K659)+EXP(G659))*100</f>
        <v>59.443356553055359</v>
      </c>
      <c r="N659" s="17">
        <f t="shared" si="10"/>
        <v>1</v>
      </c>
      <c r="O659" s="17">
        <v>0</v>
      </c>
    </row>
    <row r="660" spans="1:15" x14ac:dyDescent="0.25">
      <c r="A660" t="s">
        <v>927</v>
      </c>
      <c r="B660">
        <v>2</v>
      </c>
      <c r="C660" t="s">
        <v>13</v>
      </c>
      <c r="D660" s="13">
        <f>IF(B660="N/A", 0, INDEX('Probability Tables'!$J$10:$J$12, MATCH(B660, 'Probability Tables'!$A$10:$A$12, 0)))</f>
        <v>-1.7285805676065233</v>
      </c>
      <c r="E660" s="13">
        <f>IF(C660="N/A", 0, INDEX('Probability Tables'!$J$18:$J$19, MATCH(C660, 'Probability Tables'!$A$18:$A$19, 0)))</f>
        <v>-0.16113204070663512</v>
      </c>
      <c r="F660" s="13">
        <f>'Probability Tables'!$E$3</f>
        <v>-0.48424598596127871</v>
      </c>
      <c r="G660" s="16">
        <f>SUM(D660:F660)</f>
        <v>-2.3739585942744372</v>
      </c>
      <c r="H660" s="14">
        <f>IF(B660="N/A", 0, INDEX('Probability Tables'!$K$10:$K$12, MATCH(B660, 'Probability Tables'!$A$10:$A$12, 0)))</f>
        <v>-1.3662076025531533</v>
      </c>
      <c r="I660" s="14">
        <f>IF(C660="N/A", 0, INDEX('Probability Tables'!$K$18:$K$19, MATCH(C660, 'Probability Tables'!$A$18:$A$19, 0)))</f>
        <v>-1.140161291580982</v>
      </c>
      <c r="J660" s="14">
        <f>'Probability Tables'!$E$4</f>
        <v>-0.95753369040820424</v>
      </c>
      <c r="K660" s="16">
        <f>SUM(H660:J660)</f>
        <v>-3.4639025845423395</v>
      </c>
      <c r="L660" s="15">
        <f>EXP(G660)/(EXP(G660)+EXP(K660))*100</f>
        <v>74.837117446257906</v>
      </c>
      <c r="M660" s="15">
        <f>EXP(K660)/(EXP(K660)+EXP(G660))*100</f>
        <v>25.162882553742101</v>
      </c>
      <c r="N660" s="17">
        <f t="shared" si="10"/>
        <v>0</v>
      </c>
      <c r="O660" s="17">
        <v>0</v>
      </c>
    </row>
    <row r="661" spans="1:15" x14ac:dyDescent="0.25">
      <c r="A661" t="s">
        <v>928</v>
      </c>
      <c r="B661">
        <v>1</v>
      </c>
      <c r="C661" t="s">
        <v>13</v>
      </c>
      <c r="D661" s="13">
        <f>IF(B661="N/A", 0, INDEX('Probability Tables'!$J$10:$J$12, MATCH(B661, 'Probability Tables'!$A$10:$A$12, 0)))</f>
        <v>-1.9190988916046565</v>
      </c>
      <c r="E661" s="13">
        <f>IF(C661="N/A", 0, INDEX('Probability Tables'!$J$18:$J$19, MATCH(C661, 'Probability Tables'!$A$18:$A$19, 0)))</f>
        <v>-0.16113204070663512</v>
      </c>
      <c r="F661" s="13">
        <f>'Probability Tables'!$E$3</f>
        <v>-0.48424598596127871</v>
      </c>
      <c r="G661" s="16">
        <f>SUM(D661:F661)</f>
        <v>-2.5644769182725704</v>
      </c>
      <c r="H661" s="14">
        <f>IF(B661="N/A", 0, INDEX('Probability Tables'!$K$10:$K$12, MATCH(B661, 'Probability Tables'!$A$10:$A$12, 0)))</f>
        <v>-0.92356349120323478</v>
      </c>
      <c r="I661" s="14">
        <f>IF(C661="N/A", 0, INDEX('Probability Tables'!$K$18:$K$19, MATCH(C661, 'Probability Tables'!$A$18:$A$19, 0)))</f>
        <v>-1.140161291580982</v>
      </c>
      <c r="J661" s="14">
        <f>'Probability Tables'!$E$4</f>
        <v>-0.95753369040820424</v>
      </c>
      <c r="K661" s="16">
        <f>SUM(H661:J661)</f>
        <v>-3.0212584731924208</v>
      </c>
      <c r="L661" s="15">
        <f>EXP(G661)/(EXP(G661)+EXP(K661))*100</f>
        <v>61.22503943554608</v>
      </c>
      <c r="M661" s="15">
        <f>EXP(K661)/(EXP(K661)+EXP(G661))*100</f>
        <v>38.77496056445392</v>
      </c>
      <c r="N661" s="17">
        <f t="shared" si="10"/>
        <v>0</v>
      </c>
      <c r="O661" s="17">
        <v>0</v>
      </c>
    </row>
    <row r="662" spans="1:15" x14ac:dyDescent="0.25">
      <c r="A662" t="s">
        <v>930</v>
      </c>
      <c r="B662">
        <v>1</v>
      </c>
      <c r="C662" t="s">
        <v>13</v>
      </c>
      <c r="D662" s="13">
        <f>IF(B662="N/A", 0, INDEX('Probability Tables'!$J$10:$J$12, MATCH(B662, 'Probability Tables'!$A$10:$A$12, 0)))</f>
        <v>-1.9190988916046565</v>
      </c>
      <c r="E662" s="13">
        <f>IF(C662="N/A", 0, INDEX('Probability Tables'!$J$18:$J$19, MATCH(C662, 'Probability Tables'!$A$18:$A$19, 0)))</f>
        <v>-0.16113204070663512</v>
      </c>
      <c r="F662" s="13">
        <f>'Probability Tables'!$E$3</f>
        <v>-0.48424598596127871</v>
      </c>
      <c r="G662" s="16">
        <f>SUM(D662:F662)</f>
        <v>-2.5644769182725704</v>
      </c>
      <c r="H662" s="14">
        <f>IF(B662="N/A", 0, INDEX('Probability Tables'!$K$10:$K$12, MATCH(B662, 'Probability Tables'!$A$10:$A$12, 0)))</f>
        <v>-0.92356349120323478</v>
      </c>
      <c r="I662" s="14">
        <f>IF(C662="N/A", 0, INDEX('Probability Tables'!$K$18:$K$19, MATCH(C662, 'Probability Tables'!$A$18:$A$19, 0)))</f>
        <v>-1.140161291580982</v>
      </c>
      <c r="J662" s="14">
        <f>'Probability Tables'!$E$4</f>
        <v>-0.95753369040820424</v>
      </c>
      <c r="K662" s="16">
        <f>SUM(H662:J662)</f>
        <v>-3.0212584731924208</v>
      </c>
      <c r="L662" s="15">
        <f>EXP(G662)/(EXP(G662)+EXP(K662))*100</f>
        <v>61.22503943554608</v>
      </c>
      <c r="M662" s="15">
        <f>EXP(K662)/(EXP(K662)+EXP(G662))*100</f>
        <v>38.77496056445392</v>
      </c>
      <c r="N662" s="17">
        <f t="shared" si="10"/>
        <v>0</v>
      </c>
      <c r="O662" s="17">
        <v>1</v>
      </c>
    </row>
    <row r="663" spans="1:15" x14ac:dyDescent="0.25">
      <c r="A663" t="s">
        <v>931</v>
      </c>
      <c r="B663">
        <v>3</v>
      </c>
      <c r="C663" t="s">
        <v>13</v>
      </c>
      <c r="D663" s="13">
        <f>IF(B663="N/A", 0, INDEX('Probability Tables'!$J$10:$J$12, MATCH(B663, 'Probability Tables'!$A$10:$A$12, 0)))</f>
        <v>-0.39196962663327978</v>
      </c>
      <c r="E663" s="13">
        <f>IF(C663="N/A", 0, INDEX('Probability Tables'!$J$18:$J$19, MATCH(C663, 'Probability Tables'!$A$18:$A$19, 0)))</f>
        <v>-0.16113204070663512</v>
      </c>
      <c r="F663" s="13">
        <f>'Probability Tables'!$E$3</f>
        <v>-0.48424598596127871</v>
      </c>
      <c r="G663" s="16">
        <f>SUM(D663:F663)</f>
        <v>-1.0373476533011936</v>
      </c>
      <c r="H663" s="14">
        <f>IF(B663="N/A", 0, INDEX('Probability Tables'!$K$10:$K$12, MATCH(B663, 'Probability Tables'!$A$10:$A$12, 0)))</f>
        <v>-1.0560526742493137</v>
      </c>
      <c r="I663" s="14">
        <f>IF(C663="N/A", 0, INDEX('Probability Tables'!$K$18:$K$19, MATCH(C663, 'Probability Tables'!$A$18:$A$19, 0)))</f>
        <v>-1.140161291580982</v>
      </c>
      <c r="J663" s="14">
        <f>'Probability Tables'!$E$4</f>
        <v>-0.95753369040820424</v>
      </c>
      <c r="K663" s="16">
        <f>SUM(H663:J663)</f>
        <v>-3.1537476562385001</v>
      </c>
      <c r="L663" s="15">
        <f>EXP(G663)/(EXP(G663)+EXP(K663))*100</f>
        <v>89.248698327567837</v>
      </c>
      <c r="M663" s="15">
        <f>EXP(K663)/(EXP(K663)+EXP(G663))*100</f>
        <v>10.75130167243216</v>
      </c>
      <c r="N663" s="17">
        <f t="shared" si="10"/>
        <v>0</v>
      </c>
      <c r="O663" s="17">
        <v>0</v>
      </c>
    </row>
    <row r="664" spans="1:15" x14ac:dyDescent="0.25">
      <c r="A664" t="s">
        <v>932</v>
      </c>
      <c r="B664">
        <v>1</v>
      </c>
      <c r="C664" t="s">
        <v>13</v>
      </c>
      <c r="D664" s="13">
        <f>IF(B664="N/A", 0, INDEX('Probability Tables'!$J$10:$J$12, MATCH(B664, 'Probability Tables'!$A$10:$A$12, 0)))</f>
        <v>-1.9190988916046565</v>
      </c>
      <c r="E664" s="13">
        <f>IF(C664="N/A", 0, INDEX('Probability Tables'!$J$18:$J$19, MATCH(C664, 'Probability Tables'!$A$18:$A$19, 0)))</f>
        <v>-0.16113204070663512</v>
      </c>
      <c r="F664" s="13">
        <f>'Probability Tables'!$E$3</f>
        <v>-0.48424598596127871</v>
      </c>
      <c r="G664" s="16">
        <f>SUM(D664:F664)</f>
        <v>-2.5644769182725704</v>
      </c>
      <c r="H664" s="14">
        <f>IF(B664="N/A", 0, INDEX('Probability Tables'!$K$10:$K$12, MATCH(B664, 'Probability Tables'!$A$10:$A$12, 0)))</f>
        <v>-0.92356349120323478</v>
      </c>
      <c r="I664" s="14">
        <f>IF(C664="N/A", 0, INDEX('Probability Tables'!$K$18:$K$19, MATCH(C664, 'Probability Tables'!$A$18:$A$19, 0)))</f>
        <v>-1.140161291580982</v>
      </c>
      <c r="J664" s="14">
        <f>'Probability Tables'!$E$4</f>
        <v>-0.95753369040820424</v>
      </c>
      <c r="K664" s="16">
        <f>SUM(H664:J664)</f>
        <v>-3.0212584731924208</v>
      </c>
      <c r="L664" s="15">
        <f>EXP(G664)/(EXP(G664)+EXP(K664))*100</f>
        <v>61.22503943554608</v>
      </c>
      <c r="M664" s="15">
        <f>EXP(K664)/(EXP(K664)+EXP(G664))*100</f>
        <v>38.77496056445392</v>
      </c>
      <c r="N664" s="17">
        <f t="shared" si="10"/>
        <v>0</v>
      </c>
      <c r="O664" s="17">
        <v>0</v>
      </c>
    </row>
    <row r="665" spans="1:15" x14ac:dyDescent="0.25">
      <c r="A665" t="s">
        <v>934</v>
      </c>
      <c r="B665">
        <v>3</v>
      </c>
      <c r="C665" t="s">
        <v>13</v>
      </c>
      <c r="D665" s="13">
        <f>IF(B665="N/A", 0, INDEX('Probability Tables'!$J$10:$J$12, MATCH(B665, 'Probability Tables'!$A$10:$A$12, 0)))</f>
        <v>-0.39196962663327978</v>
      </c>
      <c r="E665" s="13">
        <f>IF(C665="N/A", 0, INDEX('Probability Tables'!$J$18:$J$19, MATCH(C665, 'Probability Tables'!$A$18:$A$19, 0)))</f>
        <v>-0.16113204070663512</v>
      </c>
      <c r="F665" s="13">
        <f>'Probability Tables'!$E$3</f>
        <v>-0.48424598596127871</v>
      </c>
      <c r="G665" s="16">
        <f>SUM(D665:F665)</f>
        <v>-1.0373476533011936</v>
      </c>
      <c r="H665" s="14">
        <f>IF(B665="N/A", 0, INDEX('Probability Tables'!$K$10:$K$12, MATCH(B665, 'Probability Tables'!$A$10:$A$12, 0)))</f>
        <v>-1.0560526742493137</v>
      </c>
      <c r="I665" s="14">
        <f>IF(C665="N/A", 0, INDEX('Probability Tables'!$K$18:$K$19, MATCH(C665, 'Probability Tables'!$A$18:$A$19, 0)))</f>
        <v>-1.140161291580982</v>
      </c>
      <c r="J665" s="14">
        <f>'Probability Tables'!$E$4</f>
        <v>-0.95753369040820424</v>
      </c>
      <c r="K665" s="16">
        <f>SUM(H665:J665)</f>
        <v>-3.1537476562385001</v>
      </c>
      <c r="L665" s="15">
        <f>EXP(G665)/(EXP(G665)+EXP(K665))*100</f>
        <v>89.248698327567837</v>
      </c>
      <c r="M665" s="15">
        <f>EXP(K665)/(EXP(K665)+EXP(G665))*100</f>
        <v>10.75130167243216</v>
      </c>
      <c r="N665" s="17">
        <f t="shared" si="10"/>
        <v>0</v>
      </c>
      <c r="O665" s="17">
        <v>0</v>
      </c>
    </row>
    <row r="666" spans="1:15" x14ac:dyDescent="0.25">
      <c r="A666" t="s">
        <v>935</v>
      </c>
      <c r="B666">
        <v>3</v>
      </c>
      <c r="C666" t="s">
        <v>13</v>
      </c>
      <c r="D666" s="13">
        <f>IF(B666="N/A", 0, INDEX('Probability Tables'!$J$10:$J$12, MATCH(B666, 'Probability Tables'!$A$10:$A$12, 0)))</f>
        <v>-0.39196962663327978</v>
      </c>
      <c r="E666" s="13">
        <f>IF(C666="N/A", 0, INDEX('Probability Tables'!$J$18:$J$19, MATCH(C666, 'Probability Tables'!$A$18:$A$19, 0)))</f>
        <v>-0.16113204070663512</v>
      </c>
      <c r="F666" s="13">
        <f>'Probability Tables'!$E$3</f>
        <v>-0.48424598596127871</v>
      </c>
      <c r="G666" s="16">
        <f>SUM(D666:F666)</f>
        <v>-1.0373476533011936</v>
      </c>
      <c r="H666" s="14">
        <f>IF(B666="N/A", 0, INDEX('Probability Tables'!$K$10:$K$12, MATCH(B666, 'Probability Tables'!$A$10:$A$12, 0)))</f>
        <v>-1.0560526742493137</v>
      </c>
      <c r="I666" s="14">
        <f>IF(C666="N/A", 0, INDEX('Probability Tables'!$K$18:$K$19, MATCH(C666, 'Probability Tables'!$A$18:$A$19, 0)))</f>
        <v>-1.140161291580982</v>
      </c>
      <c r="J666" s="14">
        <f>'Probability Tables'!$E$4</f>
        <v>-0.95753369040820424</v>
      </c>
      <c r="K666" s="16">
        <f>SUM(H666:J666)</f>
        <v>-3.1537476562385001</v>
      </c>
      <c r="L666" s="15">
        <f>EXP(G666)/(EXP(G666)+EXP(K666))*100</f>
        <v>89.248698327567837</v>
      </c>
      <c r="M666" s="15">
        <f>EXP(K666)/(EXP(K666)+EXP(G666))*100</f>
        <v>10.75130167243216</v>
      </c>
      <c r="N666" s="17">
        <f t="shared" si="10"/>
        <v>0</v>
      </c>
      <c r="O666" s="17">
        <v>1</v>
      </c>
    </row>
    <row r="667" spans="1:15" x14ac:dyDescent="0.25">
      <c r="A667" t="s">
        <v>937</v>
      </c>
      <c r="B667">
        <v>2</v>
      </c>
      <c r="C667" t="s">
        <v>13</v>
      </c>
      <c r="D667" s="13">
        <f>IF(B667="N/A", 0, INDEX('Probability Tables'!$J$10:$J$12, MATCH(B667, 'Probability Tables'!$A$10:$A$12, 0)))</f>
        <v>-1.7285805676065233</v>
      </c>
      <c r="E667" s="13">
        <f>IF(C667="N/A", 0, INDEX('Probability Tables'!$J$18:$J$19, MATCH(C667, 'Probability Tables'!$A$18:$A$19, 0)))</f>
        <v>-0.16113204070663512</v>
      </c>
      <c r="F667" s="13">
        <f>'Probability Tables'!$E$3</f>
        <v>-0.48424598596127871</v>
      </c>
      <c r="G667" s="16">
        <f>SUM(D667:F667)</f>
        <v>-2.3739585942744372</v>
      </c>
      <c r="H667" s="14">
        <f>IF(B667="N/A", 0, INDEX('Probability Tables'!$K$10:$K$12, MATCH(B667, 'Probability Tables'!$A$10:$A$12, 0)))</f>
        <v>-1.3662076025531533</v>
      </c>
      <c r="I667" s="14">
        <f>IF(C667="N/A", 0, INDEX('Probability Tables'!$K$18:$K$19, MATCH(C667, 'Probability Tables'!$A$18:$A$19, 0)))</f>
        <v>-1.140161291580982</v>
      </c>
      <c r="J667" s="14">
        <f>'Probability Tables'!$E$4</f>
        <v>-0.95753369040820424</v>
      </c>
      <c r="K667" s="16">
        <f>SUM(H667:J667)</f>
        <v>-3.4639025845423395</v>
      </c>
      <c r="L667" s="15">
        <f>EXP(G667)/(EXP(G667)+EXP(K667))*100</f>
        <v>74.837117446257906</v>
      </c>
      <c r="M667" s="15">
        <f>EXP(K667)/(EXP(K667)+EXP(G667))*100</f>
        <v>25.162882553742101</v>
      </c>
      <c r="N667" s="17">
        <f t="shared" si="10"/>
        <v>0</v>
      </c>
      <c r="O667" s="17">
        <v>0</v>
      </c>
    </row>
    <row r="668" spans="1:15" x14ac:dyDescent="0.25">
      <c r="A668" t="s">
        <v>938</v>
      </c>
      <c r="B668">
        <v>2</v>
      </c>
      <c r="C668" t="s">
        <v>13</v>
      </c>
      <c r="D668" s="13">
        <f>IF(B668="N/A", 0, INDEX('Probability Tables'!$J$10:$J$12, MATCH(B668, 'Probability Tables'!$A$10:$A$12, 0)))</f>
        <v>-1.7285805676065233</v>
      </c>
      <c r="E668" s="13">
        <f>IF(C668="N/A", 0, INDEX('Probability Tables'!$J$18:$J$19, MATCH(C668, 'Probability Tables'!$A$18:$A$19, 0)))</f>
        <v>-0.16113204070663512</v>
      </c>
      <c r="F668" s="13">
        <f>'Probability Tables'!$E$3</f>
        <v>-0.48424598596127871</v>
      </c>
      <c r="G668" s="16">
        <f>SUM(D668:F668)</f>
        <v>-2.3739585942744372</v>
      </c>
      <c r="H668" s="14">
        <f>IF(B668="N/A", 0, INDEX('Probability Tables'!$K$10:$K$12, MATCH(B668, 'Probability Tables'!$A$10:$A$12, 0)))</f>
        <v>-1.3662076025531533</v>
      </c>
      <c r="I668" s="14">
        <f>IF(C668="N/A", 0, INDEX('Probability Tables'!$K$18:$K$19, MATCH(C668, 'Probability Tables'!$A$18:$A$19, 0)))</f>
        <v>-1.140161291580982</v>
      </c>
      <c r="J668" s="14">
        <f>'Probability Tables'!$E$4</f>
        <v>-0.95753369040820424</v>
      </c>
      <c r="K668" s="16">
        <f>SUM(H668:J668)</f>
        <v>-3.4639025845423395</v>
      </c>
      <c r="L668" s="15">
        <f>EXP(G668)/(EXP(G668)+EXP(K668))*100</f>
        <v>74.837117446257906</v>
      </c>
      <c r="M668" s="15">
        <f>EXP(K668)/(EXP(K668)+EXP(G668))*100</f>
        <v>25.162882553742101</v>
      </c>
      <c r="N668" s="17">
        <f t="shared" si="10"/>
        <v>0</v>
      </c>
      <c r="O668" s="17">
        <v>0</v>
      </c>
    </row>
    <row r="669" spans="1:15" x14ac:dyDescent="0.25">
      <c r="A669" t="s">
        <v>939</v>
      </c>
      <c r="B669">
        <v>3</v>
      </c>
      <c r="C669" t="s">
        <v>13</v>
      </c>
      <c r="D669" s="13">
        <f>IF(B669="N/A", 0, INDEX('Probability Tables'!$J$10:$J$12, MATCH(B669, 'Probability Tables'!$A$10:$A$12, 0)))</f>
        <v>-0.39196962663327978</v>
      </c>
      <c r="E669" s="13">
        <f>IF(C669="N/A", 0, INDEX('Probability Tables'!$J$18:$J$19, MATCH(C669, 'Probability Tables'!$A$18:$A$19, 0)))</f>
        <v>-0.16113204070663512</v>
      </c>
      <c r="F669" s="13">
        <f>'Probability Tables'!$E$3</f>
        <v>-0.48424598596127871</v>
      </c>
      <c r="G669" s="16">
        <f>SUM(D669:F669)</f>
        <v>-1.0373476533011936</v>
      </c>
      <c r="H669" s="14">
        <f>IF(B669="N/A", 0, INDEX('Probability Tables'!$K$10:$K$12, MATCH(B669, 'Probability Tables'!$A$10:$A$12, 0)))</f>
        <v>-1.0560526742493137</v>
      </c>
      <c r="I669" s="14">
        <f>IF(C669="N/A", 0, INDEX('Probability Tables'!$K$18:$K$19, MATCH(C669, 'Probability Tables'!$A$18:$A$19, 0)))</f>
        <v>-1.140161291580982</v>
      </c>
      <c r="J669" s="14">
        <f>'Probability Tables'!$E$4</f>
        <v>-0.95753369040820424</v>
      </c>
      <c r="K669" s="16">
        <f>SUM(H669:J669)</f>
        <v>-3.1537476562385001</v>
      </c>
      <c r="L669" s="15">
        <f>EXP(G669)/(EXP(G669)+EXP(K669))*100</f>
        <v>89.248698327567837</v>
      </c>
      <c r="M669" s="15">
        <f>EXP(K669)/(EXP(K669)+EXP(G669))*100</f>
        <v>10.75130167243216</v>
      </c>
      <c r="N669" s="17">
        <f t="shared" si="10"/>
        <v>0</v>
      </c>
      <c r="O669" s="17">
        <v>0</v>
      </c>
    </row>
    <row r="670" spans="1:15" x14ac:dyDescent="0.25">
      <c r="A670" t="s">
        <v>940</v>
      </c>
      <c r="B670">
        <v>3</v>
      </c>
      <c r="C670" t="s">
        <v>13</v>
      </c>
      <c r="D670" s="13">
        <f>IF(B670="N/A", 0, INDEX('Probability Tables'!$J$10:$J$12, MATCH(B670, 'Probability Tables'!$A$10:$A$12, 0)))</f>
        <v>-0.39196962663327978</v>
      </c>
      <c r="E670" s="13">
        <f>IF(C670="N/A", 0, INDEX('Probability Tables'!$J$18:$J$19, MATCH(C670, 'Probability Tables'!$A$18:$A$19, 0)))</f>
        <v>-0.16113204070663512</v>
      </c>
      <c r="F670" s="13">
        <f>'Probability Tables'!$E$3</f>
        <v>-0.48424598596127871</v>
      </c>
      <c r="G670" s="16">
        <f>SUM(D670:F670)</f>
        <v>-1.0373476533011936</v>
      </c>
      <c r="H670" s="14">
        <f>IF(B670="N/A", 0, INDEX('Probability Tables'!$K$10:$K$12, MATCH(B670, 'Probability Tables'!$A$10:$A$12, 0)))</f>
        <v>-1.0560526742493137</v>
      </c>
      <c r="I670" s="14">
        <f>IF(C670="N/A", 0, INDEX('Probability Tables'!$K$18:$K$19, MATCH(C670, 'Probability Tables'!$A$18:$A$19, 0)))</f>
        <v>-1.140161291580982</v>
      </c>
      <c r="J670" s="14">
        <f>'Probability Tables'!$E$4</f>
        <v>-0.95753369040820424</v>
      </c>
      <c r="K670" s="16">
        <f>SUM(H670:J670)</f>
        <v>-3.1537476562385001</v>
      </c>
      <c r="L670" s="15">
        <f>EXP(G670)/(EXP(G670)+EXP(K670))*100</f>
        <v>89.248698327567837</v>
      </c>
      <c r="M670" s="15">
        <f>EXP(K670)/(EXP(K670)+EXP(G670))*100</f>
        <v>10.75130167243216</v>
      </c>
      <c r="N670" s="17">
        <f t="shared" si="10"/>
        <v>0</v>
      </c>
      <c r="O670" s="17">
        <v>0</v>
      </c>
    </row>
    <row r="671" spans="1:15" x14ac:dyDescent="0.25">
      <c r="A671" t="s">
        <v>942</v>
      </c>
      <c r="B671">
        <v>1</v>
      </c>
      <c r="C671" t="s">
        <v>17</v>
      </c>
      <c r="D671" s="13">
        <f>IF(B671="N/A", 0, INDEX('Probability Tables'!$J$10:$J$12, MATCH(B671, 'Probability Tables'!$A$10:$A$12, 0)))</f>
        <v>-1.9190988916046565</v>
      </c>
      <c r="E671" s="13">
        <f>IF(C671="N/A", 0, INDEX('Probability Tables'!$J$18:$J$19, MATCH(C671, 'Probability Tables'!$A$18:$A$19, 0)))</f>
        <v>-1.9050155618886613</v>
      </c>
      <c r="F671" s="13">
        <f>'Probability Tables'!$E$3</f>
        <v>-0.48424598596127871</v>
      </c>
      <c r="G671" s="16">
        <f>SUM(D671:F671)</f>
        <v>-4.3083604394545967</v>
      </c>
      <c r="H671" s="14">
        <f>IF(B671="N/A", 0, INDEX('Probability Tables'!$K$10:$K$12, MATCH(B671, 'Probability Tables'!$A$10:$A$12, 0)))</f>
        <v>-0.92356349120323478</v>
      </c>
      <c r="I671" s="14">
        <f>IF(C671="N/A", 0, INDEX('Probability Tables'!$K$18:$K$19, MATCH(C671, 'Probability Tables'!$A$18:$A$19, 0)))</f>
        <v>-0.38532054201569693</v>
      </c>
      <c r="J671" s="14">
        <f>'Probability Tables'!$E$4</f>
        <v>-0.95753369040820424</v>
      </c>
      <c r="K671" s="16">
        <f>SUM(H671:J671)</f>
        <v>-2.2664177236271361</v>
      </c>
      <c r="L671" s="15">
        <f>EXP(G671)/(EXP(G671)+EXP(K671))*100</f>
        <v>11.486906021130352</v>
      </c>
      <c r="M671" s="15">
        <f>EXP(K671)/(EXP(K671)+EXP(G671))*100</f>
        <v>88.513093978869648</v>
      </c>
      <c r="N671" s="17">
        <f t="shared" si="10"/>
        <v>1</v>
      </c>
      <c r="O671" s="17">
        <v>1</v>
      </c>
    </row>
    <row r="672" spans="1:15" x14ac:dyDescent="0.25">
      <c r="A672" t="s">
        <v>944</v>
      </c>
      <c r="B672">
        <v>2</v>
      </c>
      <c r="C672" t="s">
        <v>17</v>
      </c>
      <c r="D672" s="13">
        <f>IF(B672="N/A", 0, INDEX('Probability Tables'!$J$10:$J$12, MATCH(B672, 'Probability Tables'!$A$10:$A$12, 0)))</f>
        <v>-1.7285805676065233</v>
      </c>
      <c r="E672" s="13">
        <f>IF(C672="N/A", 0, INDEX('Probability Tables'!$J$18:$J$19, MATCH(C672, 'Probability Tables'!$A$18:$A$19, 0)))</f>
        <v>-1.9050155618886613</v>
      </c>
      <c r="F672" s="13">
        <f>'Probability Tables'!$E$3</f>
        <v>-0.48424598596127871</v>
      </c>
      <c r="G672" s="16">
        <f>SUM(D672:F672)</f>
        <v>-4.1178421154564635</v>
      </c>
      <c r="H672" s="14">
        <f>IF(B672="N/A", 0, INDEX('Probability Tables'!$K$10:$K$12, MATCH(B672, 'Probability Tables'!$A$10:$A$12, 0)))</f>
        <v>-1.3662076025531533</v>
      </c>
      <c r="I672" s="14">
        <f>IF(C672="N/A", 0, INDEX('Probability Tables'!$K$18:$K$19, MATCH(C672, 'Probability Tables'!$A$18:$A$19, 0)))</f>
        <v>-0.38532054201569693</v>
      </c>
      <c r="J672" s="14">
        <f>'Probability Tables'!$E$4</f>
        <v>-0.95753369040820424</v>
      </c>
      <c r="K672" s="16">
        <f>SUM(H672:J672)</f>
        <v>-2.7090618349770543</v>
      </c>
      <c r="L672" s="15">
        <f>EXP(G672)/(EXP(G672)+EXP(K672))*100</f>
        <v>19.642650943541177</v>
      </c>
      <c r="M672" s="15">
        <f>EXP(K672)/(EXP(K672)+EXP(G672))*100</f>
        <v>80.357349056458816</v>
      </c>
      <c r="N672" s="17">
        <f t="shared" si="10"/>
        <v>1</v>
      </c>
      <c r="O672" s="17">
        <v>1</v>
      </c>
    </row>
    <row r="673" spans="1:15" x14ac:dyDescent="0.25">
      <c r="A673" t="s">
        <v>945</v>
      </c>
      <c r="B673">
        <v>1</v>
      </c>
      <c r="C673" t="s">
        <v>13</v>
      </c>
      <c r="D673" s="13">
        <f>IF(B673="N/A", 0, INDEX('Probability Tables'!$J$10:$J$12, MATCH(B673, 'Probability Tables'!$A$10:$A$12, 0)))</f>
        <v>-1.9190988916046565</v>
      </c>
      <c r="E673" s="13">
        <f>IF(C673="N/A", 0, INDEX('Probability Tables'!$J$18:$J$19, MATCH(C673, 'Probability Tables'!$A$18:$A$19, 0)))</f>
        <v>-0.16113204070663512</v>
      </c>
      <c r="F673" s="13">
        <f>'Probability Tables'!$E$3</f>
        <v>-0.48424598596127871</v>
      </c>
      <c r="G673" s="16">
        <f>SUM(D673:F673)</f>
        <v>-2.5644769182725704</v>
      </c>
      <c r="H673" s="14">
        <f>IF(B673="N/A", 0, INDEX('Probability Tables'!$K$10:$K$12, MATCH(B673, 'Probability Tables'!$A$10:$A$12, 0)))</f>
        <v>-0.92356349120323478</v>
      </c>
      <c r="I673" s="14">
        <f>IF(C673="N/A", 0, INDEX('Probability Tables'!$K$18:$K$19, MATCH(C673, 'Probability Tables'!$A$18:$A$19, 0)))</f>
        <v>-1.140161291580982</v>
      </c>
      <c r="J673" s="14">
        <f>'Probability Tables'!$E$4</f>
        <v>-0.95753369040820424</v>
      </c>
      <c r="K673" s="16">
        <f>SUM(H673:J673)</f>
        <v>-3.0212584731924208</v>
      </c>
      <c r="L673" s="15">
        <f>EXP(G673)/(EXP(G673)+EXP(K673))*100</f>
        <v>61.22503943554608</v>
      </c>
      <c r="M673" s="15">
        <f>EXP(K673)/(EXP(K673)+EXP(G673))*100</f>
        <v>38.77496056445392</v>
      </c>
      <c r="N673" s="17">
        <f t="shared" si="10"/>
        <v>0</v>
      </c>
      <c r="O673" s="17">
        <v>0</v>
      </c>
    </row>
    <row r="674" spans="1:15" x14ac:dyDescent="0.25">
      <c r="A674" t="s">
        <v>948</v>
      </c>
      <c r="B674">
        <v>2</v>
      </c>
      <c r="C674" t="s">
        <v>13</v>
      </c>
      <c r="D674" s="13">
        <f>IF(B674="N/A", 0, INDEX('Probability Tables'!$J$10:$J$12, MATCH(B674, 'Probability Tables'!$A$10:$A$12, 0)))</f>
        <v>-1.7285805676065233</v>
      </c>
      <c r="E674" s="13">
        <f>IF(C674="N/A", 0, INDEX('Probability Tables'!$J$18:$J$19, MATCH(C674, 'Probability Tables'!$A$18:$A$19, 0)))</f>
        <v>-0.16113204070663512</v>
      </c>
      <c r="F674" s="13">
        <f>'Probability Tables'!$E$3</f>
        <v>-0.48424598596127871</v>
      </c>
      <c r="G674" s="16">
        <f>SUM(D674:F674)</f>
        <v>-2.3739585942744372</v>
      </c>
      <c r="H674" s="14">
        <f>IF(B674="N/A", 0, INDEX('Probability Tables'!$K$10:$K$12, MATCH(B674, 'Probability Tables'!$A$10:$A$12, 0)))</f>
        <v>-1.3662076025531533</v>
      </c>
      <c r="I674" s="14">
        <f>IF(C674="N/A", 0, INDEX('Probability Tables'!$K$18:$K$19, MATCH(C674, 'Probability Tables'!$A$18:$A$19, 0)))</f>
        <v>-1.140161291580982</v>
      </c>
      <c r="J674" s="14">
        <f>'Probability Tables'!$E$4</f>
        <v>-0.95753369040820424</v>
      </c>
      <c r="K674" s="16">
        <f>SUM(H674:J674)</f>
        <v>-3.4639025845423395</v>
      </c>
      <c r="L674" s="15">
        <f>EXP(G674)/(EXP(G674)+EXP(K674))*100</f>
        <v>74.837117446257906</v>
      </c>
      <c r="M674" s="15">
        <f>EXP(K674)/(EXP(K674)+EXP(G674))*100</f>
        <v>25.162882553742101</v>
      </c>
      <c r="N674" s="17">
        <f t="shared" si="10"/>
        <v>0</v>
      </c>
      <c r="O674" s="17">
        <v>0</v>
      </c>
    </row>
    <row r="675" spans="1:15" x14ac:dyDescent="0.25">
      <c r="A675" t="s">
        <v>950</v>
      </c>
      <c r="B675">
        <v>2</v>
      </c>
      <c r="C675" t="s">
        <v>13</v>
      </c>
      <c r="D675" s="13">
        <f>IF(B675="N/A", 0, INDEX('Probability Tables'!$J$10:$J$12, MATCH(B675, 'Probability Tables'!$A$10:$A$12, 0)))</f>
        <v>-1.7285805676065233</v>
      </c>
      <c r="E675" s="13">
        <f>IF(C675="N/A", 0, INDEX('Probability Tables'!$J$18:$J$19, MATCH(C675, 'Probability Tables'!$A$18:$A$19, 0)))</f>
        <v>-0.16113204070663512</v>
      </c>
      <c r="F675" s="13">
        <f>'Probability Tables'!$E$3</f>
        <v>-0.48424598596127871</v>
      </c>
      <c r="G675" s="16">
        <f>SUM(D675:F675)</f>
        <v>-2.3739585942744372</v>
      </c>
      <c r="H675" s="14">
        <f>IF(B675="N/A", 0, INDEX('Probability Tables'!$K$10:$K$12, MATCH(B675, 'Probability Tables'!$A$10:$A$12, 0)))</f>
        <v>-1.3662076025531533</v>
      </c>
      <c r="I675" s="14">
        <f>IF(C675="N/A", 0, INDEX('Probability Tables'!$K$18:$K$19, MATCH(C675, 'Probability Tables'!$A$18:$A$19, 0)))</f>
        <v>-1.140161291580982</v>
      </c>
      <c r="J675" s="14">
        <f>'Probability Tables'!$E$4</f>
        <v>-0.95753369040820424</v>
      </c>
      <c r="K675" s="16">
        <f>SUM(H675:J675)</f>
        <v>-3.4639025845423395</v>
      </c>
      <c r="L675" s="15">
        <f>EXP(G675)/(EXP(G675)+EXP(K675))*100</f>
        <v>74.837117446257906</v>
      </c>
      <c r="M675" s="15">
        <f>EXP(K675)/(EXP(K675)+EXP(G675))*100</f>
        <v>25.162882553742101</v>
      </c>
      <c r="N675" s="17">
        <f t="shared" si="10"/>
        <v>0</v>
      </c>
      <c r="O675" s="17">
        <v>1</v>
      </c>
    </row>
    <row r="676" spans="1:15" x14ac:dyDescent="0.25">
      <c r="A676" t="s">
        <v>951</v>
      </c>
      <c r="B676">
        <v>2</v>
      </c>
      <c r="C676" t="s">
        <v>13</v>
      </c>
      <c r="D676" s="13">
        <f>IF(B676="N/A", 0, INDEX('Probability Tables'!$J$10:$J$12, MATCH(B676, 'Probability Tables'!$A$10:$A$12, 0)))</f>
        <v>-1.7285805676065233</v>
      </c>
      <c r="E676" s="13">
        <f>IF(C676="N/A", 0, INDEX('Probability Tables'!$J$18:$J$19, MATCH(C676, 'Probability Tables'!$A$18:$A$19, 0)))</f>
        <v>-0.16113204070663512</v>
      </c>
      <c r="F676" s="13">
        <f>'Probability Tables'!$E$3</f>
        <v>-0.48424598596127871</v>
      </c>
      <c r="G676" s="16">
        <f>SUM(D676:F676)</f>
        <v>-2.3739585942744372</v>
      </c>
      <c r="H676" s="14">
        <f>IF(B676="N/A", 0, INDEX('Probability Tables'!$K$10:$K$12, MATCH(B676, 'Probability Tables'!$A$10:$A$12, 0)))</f>
        <v>-1.3662076025531533</v>
      </c>
      <c r="I676" s="14">
        <f>IF(C676="N/A", 0, INDEX('Probability Tables'!$K$18:$K$19, MATCH(C676, 'Probability Tables'!$A$18:$A$19, 0)))</f>
        <v>-1.140161291580982</v>
      </c>
      <c r="J676" s="14">
        <f>'Probability Tables'!$E$4</f>
        <v>-0.95753369040820424</v>
      </c>
      <c r="K676" s="16">
        <f>SUM(H676:J676)</f>
        <v>-3.4639025845423395</v>
      </c>
      <c r="L676" s="15">
        <f>EXP(G676)/(EXP(G676)+EXP(K676))*100</f>
        <v>74.837117446257906</v>
      </c>
      <c r="M676" s="15">
        <f>EXP(K676)/(EXP(K676)+EXP(G676))*100</f>
        <v>25.162882553742101</v>
      </c>
      <c r="N676" s="17">
        <f t="shared" si="10"/>
        <v>0</v>
      </c>
      <c r="O676" s="17">
        <v>0</v>
      </c>
    </row>
    <row r="677" spans="1:15" x14ac:dyDescent="0.25">
      <c r="A677" t="s">
        <v>952</v>
      </c>
      <c r="B677">
        <v>3</v>
      </c>
      <c r="C677" t="s">
        <v>13</v>
      </c>
      <c r="D677" s="13">
        <f>IF(B677="N/A", 0, INDEX('Probability Tables'!$J$10:$J$12, MATCH(B677, 'Probability Tables'!$A$10:$A$12, 0)))</f>
        <v>-0.39196962663327978</v>
      </c>
      <c r="E677" s="13">
        <f>IF(C677="N/A", 0, INDEX('Probability Tables'!$J$18:$J$19, MATCH(C677, 'Probability Tables'!$A$18:$A$19, 0)))</f>
        <v>-0.16113204070663512</v>
      </c>
      <c r="F677" s="13">
        <f>'Probability Tables'!$E$3</f>
        <v>-0.48424598596127871</v>
      </c>
      <c r="G677" s="16">
        <f>SUM(D677:F677)</f>
        <v>-1.0373476533011936</v>
      </c>
      <c r="H677" s="14">
        <f>IF(B677="N/A", 0, INDEX('Probability Tables'!$K$10:$K$12, MATCH(B677, 'Probability Tables'!$A$10:$A$12, 0)))</f>
        <v>-1.0560526742493137</v>
      </c>
      <c r="I677" s="14">
        <f>IF(C677="N/A", 0, INDEX('Probability Tables'!$K$18:$K$19, MATCH(C677, 'Probability Tables'!$A$18:$A$19, 0)))</f>
        <v>-1.140161291580982</v>
      </c>
      <c r="J677" s="14">
        <f>'Probability Tables'!$E$4</f>
        <v>-0.95753369040820424</v>
      </c>
      <c r="K677" s="16">
        <f>SUM(H677:J677)</f>
        <v>-3.1537476562385001</v>
      </c>
      <c r="L677" s="15">
        <f>EXP(G677)/(EXP(G677)+EXP(K677))*100</f>
        <v>89.248698327567837</v>
      </c>
      <c r="M677" s="15">
        <f>EXP(K677)/(EXP(K677)+EXP(G677))*100</f>
        <v>10.75130167243216</v>
      </c>
      <c r="N677" s="17">
        <f t="shared" si="10"/>
        <v>0</v>
      </c>
      <c r="O677" s="17">
        <v>0</v>
      </c>
    </row>
    <row r="678" spans="1:15" x14ac:dyDescent="0.25">
      <c r="A678" t="s">
        <v>953</v>
      </c>
      <c r="B678">
        <v>3</v>
      </c>
      <c r="C678" t="s">
        <v>13</v>
      </c>
      <c r="D678" s="13">
        <f>IF(B678="N/A", 0, INDEX('Probability Tables'!$J$10:$J$12, MATCH(B678, 'Probability Tables'!$A$10:$A$12, 0)))</f>
        <v>-0.39196962663327978</v>
      </c>
      <c r="E678" s="13">
        <f>IF(C678="N/A", 0, INDEX('Probability Tables'!$J$18:$J$19, MATCH(C678, 'Probability Tables'!$A$18:$A$19, 0)))</f>
        <v>-0.16113204070663512</v>
      </c>
      <c r="F678" s="13">
        <f>'Probability Tables'!$E$3</f>
        <v>-0.48424598596127871</v>
      </c>
      <c r="G678" s="16">
        <f>SUM(D678:F678)</f>
        <v>-1.0373476533011936</v>
      </c>
      <c r="H678" s="14">
        <f>IF(B678="N/A", 0, INDEX('Probability Tables'!$K$10:$K$12, MATCH(B678, 'Probability Tables'!$A$10:$A$12, 0)))</f>
        <v>-1.0560526742493137</v>
      </c>
      <c r="I678" s="14">
        <f>IF(C678="N/A", 0, INDEX('Probability Tables'!$K$18:$K$19, MATCH(C678, 'Probability Tables'!$A$18:$A$19, 0)))</f>
        <v>-1.140161291580982</v>
      </c>
      <c r="J678" s="14">
        <f>'Probability Tables'!$E$4</f>
        <v>-0.95753369040820424</v>
      </c>
      <c r="K678" s="16">
        <f>SUM(H678:J678)</f>
        <v>-3.1537476562385001</v>
      </c>
      <c r="L678" s="15">
        <f>EXP(G678)/(EXP(G678)+EXP(K678))*100</f>
        <v>89.248698327567837</v>
      </c>
      <c r="M678" s="15">
        <f>EXP(K678)/(EXP(K678)+EXP(G678))*100</f>
        <v>10.75130167243216</v>
      </c>
      <c r="N678" s="17">
        <f t="shared" si="10"/>
        <v>0</v>
      </c>
      <c r="O678" s="17">
        <v>0</v>
      </c>
    </row>
    <row r="679" spans="1:15" x14ac:dyDescent="0.25">
      <c r="A679" t="s">
        <v>954</v>
      </c>
      <c r="B679">
        <v>3</v>
      </c>
      <c r="C679" t="s">
        <v>17</v>
      </c>
      <c r="D679" s="13">
        <f>IF(B679="N/A", 0, INDEX('Probability Tables'!$J$10:$J$12, MATCH(B679, 'Probability Tables'!$A$10:$A$12, 0)))</f>
        <v>-0.39196962663327978</v>
      </c>
      <c r="E679" s="13">
        <f>IF(C679="N/A", 0, INDEX('Probability Tables'!$J$18:$J$19, MATCH(C679, 'Probability Tables'!$A$18:$A$19, 0)))</f>
        <v>-1.9050155618886613</v>
      </c>
      <c r="F679" s="13">
        <f>'Probability Tables'!$E$3</f>
        <v>-0.48424598596127871</v>
      </c>
      <c r="G679" s="16">
        <f>SUM(D679:F679)</f>
        <v>-2.7812311744832199</v>
      </c>
      <c r="H679" s="14">
        <f>IF(B679="N/A", 0, INDEX('Probability Tables'!$K$10:$K$12, MATCH(B679, 'Probability Tables'!$A$10:$A$12, 0)))</f>
        <v>-1.0560526742493137</v>
      </c>
      <c r="I679" s="14">
        <f>IF(C679="N/A", 0, INDEX('Probability Tables'!$K$18:$K$19, MATCH(C679, 'Probability Tables'!$A$18:$A$19, 0)))</f>
        <v>-0.38532054201569693</v>
      </c>
      <c r="J679" s="14">
        <f>'Probability Tables'!$E$4</f>
        <v>-0.95753369040820424</v>
      </c>
      <c r="K679" s="16">
        <f>SUM(H679:J679)</f>
        <v>-2.3989069066732149</v>
      </c>
      <c r="L679" s="15">
        <f>EXP(G679)/(EXP(G679)+EXP(K679))*100</f>
        <v>40.556643446944641</v>
      </c>
      <c r="M679" s="15">
        <f>EXP(K679)/(EXP(K679)+EXP(G679))*100</f>
        <v>59.443356553055359</v>
      </c>
      <c r="N679" s="17">
        <f t="shared" si="10"/>
        <v>1</v>
      </c>
      <c r="O679" s="17">
        <v>1</v>
      </c>
    </row>
    <row r="680" spans="1:15" x14ac:dyDescent="0.25">
      <c r="A680" t="s">
        <v>955</v>
      </c>
      <c r="B680">
        <v>3</v>
      </c>
      <c r="C680" t="s">
        <v>17</v>
      </c>
      <c r="D680" s="13">
        <f>IF(B680="N/A", 0, INDEX('Probability Tables'!$J$10:$J$12, MATCH(B680, 'Probability Tables'!$A$10:$A$12, 0)))</f>
        <v>-0.39196962663327978</v>
      </c>
      <c r="E680" s="13">
        <f>IF(C680="N/A", 0, INDEX('Probability Tables'!$J$18:$J$19, MATCH(C680, 'Probability Tables'!$A$18:$A$19, 0)))</f>
        <v>-1.9050155618886613</v>
      </c>
      <c r="F680" s="13">
        <f>'Probability Tables'!$E$3</f>
        <v>-0.48424598596127871</v>
      </c>
      <c r="G680" s="16">
        <f>SUM(D680:F680)</f>
        <v>-2.7812311744832199</v>
      </c>
      <c r="H680" s="14">
        <f>IF(B680="N/A", 0, INDEX('Probability Tables'!$K$10:$K$12, MATCH(B680, 'Probability Tables'!$A$10:$A$12, 0)))</f>
        <v>-1.0560526742493137</v>
      </c>
      <c r="I680" s="14">
        <f>IF(C680="N/A", 0, INDEX('Probability Tables'!$K$18:$K$19, MATCH(C680, 'Probability Tables'!$A$18:$A$19, 0)))</f>
        <v>-0.38532054201569693</v>
      </c>
      <c r="J680" s="14">
        <f>'Probability Tables'!$E$4</f>
        <v>-0.95753369040820424</v>
      </c>
      <c r="K680" s="16">
        <f>SUM(H680:J680)</f>
        <v>-2.3989069066732149</v>
      </c>
      <c r="L680" s="15">
        <f>EXP(G680)/(EXP(G680)+EXP(K680))*100</f>
        <v>40.556643446944641</v>
      </c>
      <c r="M680" s="15">
        <f>EXP(K680)/(EXP(K680)+EXP(G680))*100</f>
        <v>59.443356553055359</v>
      </c>
      <c r="N680" s="17">
        <f t="shared" si="10"/>
        <v>1</v>
      </c>
      <c r="O680" s="17">
        <v>0</v>
      </c>
    </row>
    <row r="681" spans="1:15" x14ac:dyDescent="0.25">
      <c r="A681" t="s">
        <v>956</v>
      </c>
      <c r="B681">
        <v>1</v>
      </c>
      <c r="C681" t="s">
        <v>13</v>
      </c>
      <c r="D681" s="13">
        <f>IF(B681="N/A", 0, INDEX('Probability Tables'!$J$10:$J$12, MATCH(B681, 'Probability Tables'!$A$10:$A$12, 0)))</f>
        <v>-1.9190988916046565</v>
      </c>
      <c r="E681" s="13">
        <f>IF(C681="N/A", 0, INDEX('Probability Tables'!$J$18:$J$19, MATCH(C681, 'Probability Tables'!$A$18:$A$19, 0)))</f>
        <v>-0.16113204070663512</v>
      </c>
      <c r="F681" s="13">
        <f>'Probability Tables'!$E$3</f>
        <v>-0.48424598596127871</v>
      </c>
      <c r="G681" s="16">
        <f>SUM(D681:F681)</f>
        <v>-2.5644769182725704</v>
      </c>
      <c r="H681" s="14">
        <f>IF(B681="N/A", 0, INDEX('Probability Tables'!$K$10:$K$12, MATCH(B681, 'Probability Tables'!$A$10:$A$12, 0)))</f>
        <v>-0.92356349120323478</v>
      </c>
      <c r="I681" s="14">
        <f>IF(C681="N/A", 0, INDEX('Probability Tables'!$K$18:$K$19, MATCH(C681, 'Probability Tables'!$A$18:$A$19, 0)))</f>
        <v>-1.140161291580982</v>
      </c>
      <c r="J681" s="14">
        <f>'Probability Tables'!$E$4</f>
        <v>-0.95753369040820424</v>
      </c>
      <c r="K681" s="16">
        <f>SUM(H681:J681)</f>
        <v>-3.0212584731924208</v>
      </c>
      <c r="L681" s="15">
        <f>EXP(G681)/(EXP(G681)+EXP(K681))*100</f>
        <v>61.22503943554608</v>
      </c>
      <c r="M681" s="15">
        <f>EXP(K681)/(EXP(K681)+EXP(G681))*100</f>
        <v>38.77496056445392</v>
      </c>
      <c r="N681" s="17">
        <f t="shared" si="10"/>
        <v>0</v>
      </c>
      <c r="O681" s="17">
        <v>1</v>
      </c>
    </row>
    <row r="682" spans="1:15" x14ac:dyDescent="0.25">
      <c r="A682" t="s">
        <v>958</v>
      </c>
      <c r="B682">
        <v>3</v>
      </c>
      <c r="C682" t="s">
        <v>17</v>
      </c>
      <c r="D682" s="13">
        <f>IF(B682="N/A", 0, INDEX('Probability Tables'!$J$10:$J$12, MATCH(B682, 'Probability Tables'!$A$10:$A$12, 0)))</f>
        <v>-0.39196962663327978</v>
      </c>
      <c r="E682" s="13">
        <f>IF(C682="N/A", 0, INDEX('Probability Tables'!$J$18:$J$19, MATCH(C682, 'Probability Tables'!$A$18:$A$19, 0)))</f>
        <v>-1.9050155618886613</v>
      </c>
      <c r="F682" s="13">
        <f>'Probability Tables'!$E$3</f>
        <v>-0.48424598596127871</v>
      </c>
      <c r="G682" s="16">
        <f>SUM(D682:F682)</f>
        <v>-2.7812311744832199</v>
      </c>
      <c r="H682" s="14">
        <f>IF(B682="N/A", 0, INDEX('Probability Tables'!$K$10:$K$12, MATCH(B682, 'Probability Tables'!$A$10:$A$12, 0)))</f>
        <v>-1.0560526742493137</v>
      </c>
      <c r="I682" s="14">
        <f>IF(C682="N/A", 0, INDEX('Probability Tables'!$K$18:$K$19, MATCH(C682, 'Probability Tables'!$A$18:$A$19, 0)))</f>
        <v>-0.38532054201569693</v>
      </c>
      <c r="J682" s="14">
        <f>'Probability Tables'!$E$4</f>
        <v>-0.95753369040820424</v>
      </c>
      <c r="K682" s="16">
        <f>SUM(H682:J682)</f>
        <v>-2.3989069066732149</v>
      </c>
      <c r="L682" s="15">
        <f>EXP(G682)/(EXP(G682)+EXP(K682))*100</f>
        <v>40.556643446944641</v>
      </c>
      <c r="M682" s="15">
        <f>EXP(K682)/(EXP(K682)+EXP(G682))*100</f>
        <v>59.443356553055359</v>
      </c>
      <c r="N682" s="17">
        <f t="shared" si="10"/>
        <v>1</v>
      </c>
      <c r="O682" s="17">
        <v>0</v>
      </c>
    </row>
    <row r="683" spans="1:15" x14ac:dyDescent="0.25">
      <c r="A683" t="s">
        <v>959</v>
      </c>
      <c r="B683">
        <v>1</v>
      </c>
      <c r="C683" t="s">
        <v>13</v>
      </c>
      <c r="D683" s="13">
        <f>IF(B683="N/A", 0, INDEX('Probability Tables'!$J$10:$J$12, MATCH(B683, 'Probability Tables'!$A$10:$A$12, 0)))</f>
        <v>-1.9190988916046565</v>
      </c>
      <c r="E683" s="13">
        <f>IF(C683="N/A", 0, INDEX('Probability Tables'!$J$18:$J$19, MATCH(C683, 'Probability Tables'!$A$18:$A$19, 0)))</f>
        <v>-0.16113204070663512</v>
      </c>
      <c r="F683" s="13">
        <f>'Probability Tables'!$E$3</f>
        <v>-0.48424598596127871</v>
      </c>
      <c r="G683" s="16">
        <f>SUM(D683:F683)</f>
        <v>-2.5644769182725704</v>
      </c>
      <c r="H683" s="14">
        <f>IF(B683="N/A", 0, INDEX('Probability Tables'!$K$10:$K$12, MATCH(B683, 'Probability Tables'!$A$10:$A$12, 0)))</f>
        <v>-0.92356349120323478</v>
      </c>
      <c r="I683" s="14">
        <f>IF(C683="N/A", 0, INDEX('Probability Tables'!$K$18:$K$19, MATCH(C683, 'Probability Tables'!$A$18:$A$19, 0)))</f>
        <v>-1.140161291580982</v>
      </c>
      <c r="J683" s="14">
        <f>'Probability Tables'!$E$4</f>
        <v>-0.95753369040820424</v>
      </c>
      <c r="K683" s="16">
        <f>SUM(H683:J683)</f>
        <v>-3.0212584731924208</v>
      </c>
      <c r="L683" s="15">
        <f>EXP(G683)/(EXP(G683)+EXP(K683))*100</f>
        <v>61.22503943554608</v>
      </c>
      <c r="M683" s="15">
        <f>EXP(K683)/(EXP(K683)+EXP(G683))*100</f>
        <v>38.77496056445392</v>
      </c>
      <c r="N683" s="17">
        <f t="shared" si="10"/>
        <v>0</v>
      </c>
      <c r="O683" s="17">
        <v>1</v>
      </c>
    </row>
    <row r="684" spans="1:15" x14ac:dyDescent="0.25">
      <c r="A684" t="s">
        <v>961</v>
      </c>
      <c r="B684">
        <v>3</v>
      </c>
      <c r="C684" t="s">
        <v>13</v>
      </c>
      <c r="D684" s="13">
        <f>IF(B684="N/A", 0, INDEX('Probability Tables'!$J$10:$J$12, MATCH(B684, 'Probability Tables'!$A$10:$A$12, 0)))</f>
        <v>-0.39196962663327978</v>
      </c>
      <c r="E684" s="13">
        <f>IF(C684="N/A", 0, INDEX('Probability Tables'!$J$18:$J$19, MATCH(C684, 'Probability Tables'!$A$18:$A$19, 0)))</f>
        <v>-0.16113204070663512</v>
      </c>
      <c r="F684" s="13">
        <f>'Probability Tables'!$E$3</f>
        <v>-0.48424598596127871</v>
      </c>
      <c r="G684" s="16">
        <f>SUM(D684:F684)</f>
        <v>-1.0373476533011936</v>
      </c>
      <c r="H684" s="14">
        <f>IF(B684="N/A", 0, INDEX('Probability Tables'!$K$10:$K$12, MATCH(B684, 'Probability Tables'!$A$10:$A$12, 0)))</f>
        <v>-1.0560526742493137</v>
      </c>
      <c r="I684" s="14">
        <f>IF(C684="N/A", 0, INDEX('Probability Tables'!$K$18:$K$19, MATCH(C684, 'Probability Tables'!$A$18:$A$19, 0)))</f>
        <v>-1.140161291580982</v>
      </c>
      <c r="J684" s="14">
        <f>'Probability Tables'!$E$4</f>
        <v>-0.95753369040820424</v>
      </c>
      <c r="K684" s="16">
        <f>SUM(H684:J684)</f>
        <v>-3.1537476562385001</v>
      </c>
      <c r="L684" s="15">
        <f>EXP(G684)/(EXP(G684)+EXP(K684))*100</f>
        <v>89.248698327567837</v>
      </c>
      <c r="M684" s="15">
        <f>EXP(K684)/(EXP(K684)+EXP(G684))*100</f>
        <v>10.75130167243216</v>
      </c>
      <c r="N684" s="17">
        <f t="shared" si="10"/>
        <v>0</v>
      </c>
      <c r="O684" s="17">
        <v>0</v>
      </c>
    </row>
    <row r="685" spans="1:15" x14ac:dyDescent="0.25">
      <c r="A685" t="s">
        <v>962</v>
      </c>
      <c r="B685">
        <v>3</v>
      </c>
      <c r="C685" t="s">
        <v>13</v>
      </c>
      <c r="D685" s="13">
        <f>IF(B685="N/A", 0, INDEX('Probability Tables'!$J$10:$J$12, MATCH(B685, 'Probability Tables'!$A$10:$A$12, 0)))</f>
        <v>-0.39196962663327978</v>
      </c>
      <c r="E685" s="13">
        <f>IF(C685="N/A", 0, INDEX('Probability Tables'!$J$18:$J$19, MATCH(C685, 'Probability Tables'!$A$18:$A$19, 0)))</f>
        <v>-0.16113204070663512</v>
      </c>
      <c r="F685" s="13">
        <f>'Probability Tables'!$E$3</f>
        <v>-0.48424598596127871</v>
      </c>
      <c r="G685" s="16">
        <f>SUM(D685:F685)</f>
        <v>-1.0373476533011936</v>
      </c>
      <c r="H685" s="14">
        <f>IF(B685="N/A", 0, INDEX('Probability Tables'!$K$10:$K$12, MATCH(B685, 'Probability Tables'!$A$10:$A$12, 0)))</f>
        <v>-1.0560526742493137</v>
      </c>
      <c r="I685" s="14">
        <f>IF(C685="N/A", 0, INDEX('Probability Tables'!$K$18:$K$19, MATCH(C685, 'Probability Tables'!$A$18:$A$19, 0)))</f>
        <v>-1.140161291580982</v>
      </c>
      <c r="J685" s="14">
        <f>'Probability Tables'!$E$4</f>
        <v>-0.95753369040820424</v>
      </c>
      <c r="K685" s="16">
        <f>SUM(H685:J685)</f>
        <v>-3.1537476562385001</v>
      </c>
      <c r="L685" s="15">
        <f>EXP(G685)/(EXP(G685)+EXP(K685))*100</f>
        <v>89.248698327567837</v>
      </c>
      <c r="M685" s="15">
        <f>EXP(K685)/(EXP(K685)+EXP(G685))*100</f>
        <v>10.75130167243216</v>
      </c>
      <c r="N685" s="17">
        <f t="shared" si="10"/>
        <v>0</v>
      </c>
      <c r="O685" s="17">
        <v>0</v>
      </c>
    </row>
    <row r="686" spans="1:15" x14ac:dyDescent="0.25">
      <c r="A686" t="s">
        <v>963</v>
      </c>
      <c r="B686">
        <v>2</v>
      </c>
      <c r="C686" t="s">
        <v>13</v>
      </c>
      <c r="D686" s="13">
        <f>IF(B686="N/A", 0, INDEX('Probability Tables'!$J$10:$J$12, MATCH(B686, 'Probability Tables'!$A$10:$A$12, 0)))</f>
        <v>-1.7285805676065233</v>
      </c>
      <c r="E686" s="13">
        <f>IF(C686="N/A", 0, INDEX('Probability Tables'!$J$18:$J$19, MATCH(C686, 'Probability Tables'!$A$18:$A$19, 0)))</f>
        <v>-0.16113204070663512</v>
      </c>
      <c r="F686" s="13">
        <f>'Probability Tables'!$E$3</f>
        <v>-0.48424598596127871</v>
      </c>
      <c r="G686" s="16">
        <f>SUM(D686:F686)</f>
        <v>-2.3739585942744372</v>
      </c>
      <c r="H686" s="14">
        <f>IF(B686="N/A", 0, INDEX('Probability Tables'!$K$10:$K$12, MATCH(B686, 'Probability Tables'!$A$10:$A$12, 0)))</f>
        <v>-1.3662076025531533</v>
      </c>
      <c r="I686" s="14">
        <f>IF(C686="N/A", 0, INDEX('Probability Tables'!$K$18:$K$19, MATCH(C686, 'Probability Tables'!$A$18:$A$19, 0)))</f>
        <v>-1.140161291580982</v>
      </c>
      <c r="J686" s="14">
        <f>'Probability Tables'!$E$4</f>
        <v>-0.95753369040820424</v>
      </c>
      <c r="K686" s="16">
        <f>SUM(H686:J686)</f>
        <v>-3.4639025845423395</v>
      </c>
      <c r="L686" s="15">
        <f>EXP(G686)/(EXP(G686)+EXP(K686))*100</f>
        <v>74.837117446257906</v>
      </c>
      <c r="M686" s="15">
        <f>EXP(K686)/(EXP(K686)+EXP(G686))*100</f>
        <v>25.162882553742101</v>
      </c>
      <c r="N686" s="17">
        <f t="shared" si="10"/>
        <v>0</v>
      </c>
      <c r="O686" s="17">
        <v>0</v>
      </c>
    </row>
    <row r="687" spans="1:15" x14ac:dyDescent="0.25">
      <c r="A687" t="s">
        <v>964</v>
      </c>
      <c r="B687">
        <v>2</v>
      </c>
      <c r="C687" t="s">
        <v>13</v>
      </c>
      <c r="D687" s="13">
        <f>IF(B687="N/A", 0, INDEX('Probability Tables'!$J$10:$J$12, MATCH(B687, 'Probability Tables'!$A$10:$A$12, 0)))</f>
        <v>-1.7285805676065233</v>
      </c>
      <c r="E687" s="13">
        <f>IF(C687="N/A", 0, INDEX('Probability Tables'!$J$18:$J$19, MATCH(C687, 'Probability Tables'!$A$18:$A$19, 0)))</f>
        <v>-0.16113204070663512</v>
      </c>
      <c r="F687" s="13">
        <f>'Probability Tables'!$E$3</f>
        <v>-0.48424598596127871</v>
      </c>
      <c r="G687" s="16">
        <f>SUM(D687:F687)</f>
        <v>-2.3739585942744372</v>
      </c>
      <c r="H687" s="14">
        <f>IF(B687="N/A", 0, INDEX('Probability Tables'!$K$10:$K$12, MATCH(B687, 'Probability Tables'!$A$10:$A$12, 0)))</f>
        <v>-1.3662076025531533</v>
      </c>
      <c r="I687" s="14">
        <f>IF(C687="N/A", 0, INDEX('Probability Tables'!$K$18:$K$19, MATCH(C687, 'Probability Tables'!$A$18:$A$19, 0)))</f>
        <v>-1.140161291580982</v>
      </c>
      <c r="J687" s="14">
        <f>'Probability Tables'!$E$4</f>
        <v>-0.95753369040820424</v>
      </c>
      <c r="K687" s="16">
        <f>SUM(H687:J687)</f>
        <v>-3.4639025845423395</v>
      </c>
      <c r="L687" s="15">
        <f>EXP(G687)/(EXP(G687)+EXP(K687))*100</f>
        <v>74.837117446257906</v>
      </c>
      <c r="M687" s="15">
        <f>EXP(K687)/(EXP(K687)+EXP(G687))*100</f>
        <v>25.162882553742101</v>
      </c>
      <c r="N687" s="17">
        <f t="shared" si="10"/>
        <v>0</v>
      </c>
      <c r="O687" s="17">
        <v>0</v>
      </c>
    </row>
    <row r="688" spans="1:15" x14ac:dyDescent="0.25">
      <c r="A688" t="s">
        <v>965</v>
      </c>
      <c r="B688">
        <v>3</v>
      </c>
      <c r="C688" t="s">
        <v>13</v>
      </c>
      <c r="D688" s="13">
        <f>IF(B688="N/A", 0, INDEX('Probability Tables'!$J$10:$J$12, MATCH(B688, 'Probability Tables'!$A$10:$A$12, 0)))</f>
        <v>-0.39196962663327978</v>
      </c>
      <c r="E688" s="13">
        <f>IF(C688="N/A", 0, INDEX('Probability Tables'!$J$18:$J$19, MATCH(C688, 'Probability Tables'!$A$18:$A$19, 0)))</f>
        <v>-0.16113204070663512</v>
      </c>
      <c r="F688" s="13">
        <f>'Probability Tables'!$E$3</f>
        <v>-0.48424598596127871</v>
      </c>
      <c r="G688" s="16">
        <f>SUM(D688:F688)</f>
        <v>-1.0373476533011936</v>
      </c>
      <c r="H688" s="14">
        <f>IF(B688="N/A", 0, INDEX('Probability Tables'!$K$10:$K$12, MATCH(B688, 'Probability Tables'!$A$10:$A$12, 0)))</f>
        <v>-1.0560526742493137</v>
      </c>
      <c r="I688" s="14">
        <f>IF(C688="N/A", 0, INDEX('Probability Tables'!$K$18:$K$19, MATCH(C688, 'Probability Tables'!$A$18:$A$19, 0)))</f>
        <v>-1.140161291580982</v>
      </c>
      <c r="J688" s="14">
        <f>'Probability Tables'!$E$4</f>
        <v>-0.95753369040820424</v>
      </c>
      <c r="K688" s="16">
        <f>SUM(H688:J688)</f>
        <v>-3.1537476562385001</v>
      </c>
      <c r="L688" s="15">
        <f>EXP(G688)/(EXP(G688)+EXP(K688))*100</f>
        <v>89.248698327567837</v>
      </c>
      <c r="M688" s="15">
        <f>EXP(K688)/(EXP(K688)+EXP(G688))*100</f>
        <v>10.75130167243216</v>
      </c>
      <c r="N688" s="17">
        <f t="shared" si="10"/>
        <v>0</v>
      </c>
      <c r="O688" s="17">
        <v>0</v>
      </c>
    </row>
    <row r="689" spans="1:15" x14ac:dyDescent="0.25">
      <c r="A689" t="s">
        <v>966</v>
      </c>
      <c r="B689">
        <v>3</v>
      </c>
      <c r="C689" t="s">
        <v>13</v>
      </c>
      <c r="D689" s="13">
        <f>IF(B689="N/A", 0, INDEX('Probability Tables'!$J$10:$J$12, MATCH(B689, 'Probability Tables'!$A$10:$A$12, 0)))</f>
        <v>-0.39196962663327978</v>
      </c>
      <c r="E689" s="13">
        <f>IF(C689="N/A", 0, INDEX('Probability Tables'!$J$18:$J$19, MATCH(C689, 'Probability Tables'!$A$18:$A$19, 0)))</f>
        <v>-0.16113204070663512</v>
      </c>
      <c r="F689" s="13">
        <f>'Probability Tables'!$E$3</f>
        <v>-0.48424598596127871</v>
      </c>
      <c r="G689" s="16">
        <f>SUM(D689:F689)</f>
        <v>-1.0373476533011936</v>
      </c>
      <c r="H689" s="14">
        <f>IF(B689="N/A", 0, INDEX('Probability Tables'!$K$10:$K$12, MATCH(B689, 'Probability Tables'!$A$10:$A$12, 0)))</f>
        <v>-1.0560526742493137</v>
      </c>
      <c r="I689" s="14">
        <f>IF(C689="N/A", 0, INDEX('Probability Tables'!$K$18:$K$19, MATCH(C689, 'Probability Tables'!$A$18:$A$19, 0)))</f>
        <v>-1.140161291580982</v>
      </c>
      <c r="J689" s="14">
        <f>'Probability Tables'!$E$4</f>
        <v>-0.95753369040820424</v>
      </c>
      <c r="K689" s="16">
        <f>SUM(H689:J689)</f>
        <v>-3.1537476562385001</v>
      </c>
      <c r="L689" s="15">
        <f>EXP(G689)/(EXP(G689)+EXP(K689))*100</f>
        <v>89.248698327567837</v>
      </c>
      <c r="M689" s="15">
        <f>EXP(K689)/(EXP(K689)+EXP(G689))*100</f>
        <v>10.75130167243216</v>
      </c>
      <c r="N689" s="17">
        <f t="shared" si="10"/>
        <v>0</v>
      </c>
      <c r="O689" s="17">
        <v>0</v>
      </c>
    </row>
    <row r="690" spans="1:15" x14ac:dyDescent="0.25">
      <c r="A690" t="s">
        <v>967</v>
      </c>
      <c r="B690">
        <v>3</v>
      </c>
      <c r="C690" t="s">
        <v>13</v>
      </c>
      <c r="D690" s="13">
        <f>IF(B690="N/A", 0, INDEX('Probability Tables'!$J$10:$J$12, MATCH(B690, 'Probability Tables'!$A$10:$A$12, 0)))</f>
        <v>-0.39196962663327978</v>
      </c>
      <c r="E690" s="13">
        <f>IF(C690="N/A", 0, INDEX('Probability Tables'!$J$18:$J$19, MATCH(C690, 'Probability Tables'!$A$18:$A$19, 0)))</f>
        <v>-0.16113204070663512</v>
      </c>
      <c r="F690" s="13">
        <f>'Probability Tables'!$E$3</f>
        <v>-0.48424598596127871</v>
      </c>
      <c r="G690" s="16">
        <f>SUM(D690:F690)</f>
        <v>-1.0373476533011936</v>
      </c>
      <c r="H690" s="14">
        <f>IF(B690="N/A", 0, INDEX('Probability Tables'!$K$10:$K$12, MATCH(B690, 'Probability Tables'!$A$10:$A$12, 0)))</f>
        <v>-1.0560526742493137</v>
      </c>
      <c r="I690" s="14">
        <f>IF(C690="N/A", 0, INDEX('Probability Tables'!$K$18:$K$19, MATCH(C690, 'Probability Tables'!$A$18:$A$19, 0)))</f>
        <v>-1.140161291580982</v>
      </c>
      <c r="J690" s="14">
        <f>'Probability Tables'!$E$4</f>
        <v>-0.95753369040820424</v>
      </c>
      <c r="K690" s="16">
        <f>SUM(H690:J690)</f>
        <v>-3.1537476562385001</v>
      </c>
      <c r="L690" s="15">
        <f>EXP(G690)/(EXP(G690)+EXP(K690))*100</f>
        <v>89.248698327567837</v>
      </c>
      <c r="M690" s="15">
        <f>EXP(K690)/(EXP(K690)+EXP(G690))*100</f>
        <v>10.75130167243216</v>
      </c>
      <c r="N690" s="17">
        <f t="shared" si="10"/>
        <v>0</v>
      </c>
      <c r="O690" s="17">
        <v>0</v>
      </c>
    </row>
    <row r="691" spans="1:15" x14ac:dyDescent="0.25">
      <c r="A691" t="s">
        <v>968</v>
      </c>
      <c r="B691">
        <v>1</v>
      </c>
      <c r="C691" t="s">
        <v>17</v>
      </c>
      <c r="D691" s="13">
        <f>IF(B691="N/A", 0, INDEX('Probability Tables'!$J$10:$J$12, MATCH(B691, 'Probability Tables'!$A$10:$A$12, 0)))</f>
        <v>-1.9190988916046565</v>
      </c>
      <c r="E691" s="13">
        <f>IF(C691="N/A", 0, INDEX('Probability Tables'!$J$18:$J$19, MATCH(C691, 'Probability Tables'!$A$18:$A$19, 0)))</f>
        <v>-1.9050155618886613</v>
      </c>
      <c r="F691" s="13">
        <f>'Probability Tables'!$E$3</f>
        <v>-0.48424598596127871</v>
      </c>
      <c r="G691" s="16">
        <f>SUM(D691:F691)</f>
        <v>-4.3083604394545967</v>
      </c>
      <c r="H691" s="14">
        <f>IF(B691="N/A", 0, INDEX('Probability Tables'!$K$10:$K$12, MATCH(B691, 'Probability Tables'!$A$10:$A$12, 0)))</f>
        <v>-0.92356349120323478</v>
      </c>
      <c r="I691" s="14">
        <f>IF(C691="N/A", 0, INDEX('Probability Tables'!$K$18:$K$19, MATCH(C691, 'Probability Tables'!$A$18:$A$19, 0)))</f>
        <v>-0.38532054201569693</v>
      </c>
      <c r="J691" s="14">
        <f>'Probability Tables'!$E$4</f>
        <v>-0.95753369040820424</v>
      </c>
      <c r="K691" s="16">
        <f>SUM(H691:J691)</f>
        <v>-2.2664177236271361</v>
      </c>
      <c r="L691" s="15">
        <f>EXP(G691)/(EXP(G691)+EXP(K691))*100</f>
        <v>11.486906021130352</v>
      </c>
      <c r="M691" s="15">
        <f>EXP(K691)/(EXP(K691)+EXP(G691))*100</f>
        <v>88.513093978869648</v>
      </c>
      <c r="N691" s="17">
        <f t="shared" si="10"/>
        <v>1</v>
      </c>
      <c r="O691" s="17">
        <v>1</v>
      </c>
    </row>
    <row r="692" spans="1:15" x14ac:dyDescent="0.25">
      <c r="A692" t="s">
        <v>970</v>
      </c>
      <c r="B692">
        <v>1</v>
      </c>
      <c r="C692" t="s">
        <v>13</v>
      </c>
      <c r="D692" s="13">
        <f>IF(B692="N/A", 0, INDEX('Probability Tables'!$J$10:$J$12, MATCH(B692, 'Probability Tables'!$A$10:$A$12, 0)))</f>
        <v>-1.9190988916046565</v>
      </c>
      <c r="E692" s="13">
        <f>IF(C692="N/A", 0, INDEX('Probability Tables'!$J$18:$J$19, MATCH(C692, 'Probability Tables'!$A$18:$A$19, 0)))</f>
        <v>-0.16113204070663512</v>
      </c>
      <c r="F692" s="13">
        <f>'Probability Tables'!$E$3</f>
        <v>-0.48424598596127871</v>
      </c>
      <c r="G692" s="16">
        <f>SUM(D692:F692)</f>
        <v>-2.5644769182725704</v>
      </c>
      <c r="H692" s="14">
        <f>IF(B692="N/A", 0, INDEX('Probability Tables'!$K$10:$K$12, MATCH(B692, 'Probability Tables'!$A$10:$A$12, 0)))</f>
        <v>-0.92356349120323478</v>
      </c>
      <c r="I692" s="14">
        <f>IF(C692="N/A", 0, INDEX('Probability Tables'!$K$18:$K$19, MATCH(C692, 'Probability Tables'!$A$18:$A$19, 0)))</f>
        <v>-1.140161291580982</v>
      </c>
      <c r="J692" s="14">
        <f>'Probability Tables'!$E$4</f>
        <v>-0.95753369040820424</v>
      </c>
      <c r="K692" s="16">
        <f>SUM(H692:J692)</f>
        <v>-3.0212584731924208</v>
      </c>
      <c r="L692" s="15">
        <f>EXP(G692)/(EXP(G692)+EXP(K692))*100</f>
        <v>61.22503943554608</v>
      </c>
      <c r="M692" s="15">
        <f>EXP(K692)/(EXP(K692)+EXP(G692))*100</f>
        <v>38.77496056445392</v>
      </c>
      <c r="N692" s="17">
        <f t="shared" si="10"/>
        <v>0</v>
      </c>
      <c r="O692" s="17">
        <v>1</v>
      </c>
    </row>
    <row r="693" spans="1:15" x14ac:dyDescent="0.25">
      <c r="A693" t="s">
        <v>972</v>
      </c>
      <c r="B693">
        <v>3</v>
      </c>
      <c r="C693" t="s">
        <v>17</v>
      </c>
      <c r="D693" s="13">
        <f>IF(B693="N/A", 0, INDEX('Probability Tables'!$J$10:$J$12, MATCH(B693, 'Probability Tables'!$A$10:$A$12, 0)))</f>
        <v>-0.39196962663327978</v>
      </c>
      <c r="E693" s="13">
        <f>IF(C693="N/A", 0, INDEX('Probability Tables'!$J$18:$J$19, MATCH(C693, 'Probability Tables'!$A$18:$A$19, 0)))</f>
        <v>-1.9050155618886613</v>
      </c>
      <c r="F693" s="13">
        <f>'Probability Tables'!$E$3</f>
        <v>-0.48424598596127871</v>
      </c>
      <c r="G693" s="16">
        <f>SUM(D693:F693)</f>
        <v>-2.7812311744832199</v>
      </c>
      <c r="H693" s="14">
        <f>IF(B693="N/A", 0, INDEX('Probability Tables'!$K$10:$K$12, MATCH(B693, 'Probability Tables'!$A$10:$A$12, 0)))</f>
        <v>-1.0560526742493137</v>
      </c>
      <c r="I693" s="14">
        <f>IF(C693="N/A", 0, INDEX('Probability Tables'!$K$18:$K$19, MATCH(C693, 'Probability Tables'!$A$18:$A$19, 0)))</f>
        <v>-0.38532054201569693</v>
      </c>
      <c r="J693" s="14">
        <f>'Probability Tables'!$E$4</f>
        <v>-0.95753369040820424</v>
      </c>
      <c r="K693" s="16">
        <f>SUM(H693:J693)</f>
        <v>-2.3989069066732149</v>
      </c>
      <c r="L693" s="15">
        <f>EXP(G693)/(EXP(G693)+EXP(K693))*100</f>
        <v>40.556643446944641</v>
      </c>
      <c r="M693" s="15">
        <f>EXP(K693)/(EXP(K693)+EXP(G693))*100</f>
        <v>59.443356553055359</v>
      </c>
      <c r="N693" s="17">
        <f t="shared" si="10"/>
        <v>1</v>
      </c>
      <c r="O693" s="17">
        <v>1</v>
      </c>
    </row>
    <row r="694" spans="1:15" x14ac:dyDescent="0.25">
      <c r="A694" t="s">
        <v>973</v>
      </c>
      <c r="B694">
        <v>3</v>
      </c>
      <c r="C694" t="s">
        <v>13</v>
      </c>
      <c r="D694" s="13">
        <f>IF(B694="N/A", 0, INDEX('Probability Tables'!$J$10:$J$12, MATCH(B694, 'Probability Tables'!$A$10:$A$12, 0)))</f>
        <v>-0.39196962663327978</v>
      </c>
      <c r="E694" s="13">
        <f>IF(C694="N/A", 0, INDEX('Probability Tables'!$J$18:$J$19, MATCH(C694, 'Probability Tables'!$A$18:$A$19, 0)))</f>
        <v>-0.16113204070663512</v>
      </c>
      <c r="F694" s="13">
        <f>'Probability Tables'!$E$3</f>
        <v>-0.48424598596127871</v>
      </c>
      <c r="G694" s="16">
        <f>SUM(D694:F694)</f>
        <v>-1.0373476533011936</v>
      </c>
      <c r="H694" s="14">
        <f>IF(B694="N/A", 0, INDEX('Probability Tables'!$K$10:$K$12, MATCH(B694, 'Probability Tables'!$A$10:$A$12, 0)))</f>
        <v>-1.0560526742493137</v>
      </c>
      <c r="I694" s="14">
        <f>IF(C694="N/A", 0, INDEX('Probability Tables'!$K$18:$K$19, MATCH(C694, 'Probability Tables'!$A$18:$A$19, 0)))</f>
        <v>-1.140161291580982</v>
      </c>
      <c r="J694" s="14">
        <f>'Probability Tables'!$E$4</f>
        <v>-0.95753369040820424</v>
      </c>
      <c r="K694" s="16">
        <f>SUM(H694:J694)</f>
        <v>-3.1537476562385001</v>
      </c>
      <c r="L694" s="15">
        <f>EXP(G694)/(EXP(G694)+EXP(K694))*100</f>
        <v>89.248698327567837</v>
      </c>
      <c r="M694" s="15">
        <f>EXP(K694)/(EXP(K694)+EXP(G694))*100</f>
        <v>10.75130167243216</v>
      </c>
      <c r="N694" s="17">
        <f t="shared" si="10"/>
        <v>0</v>
      </c>
      <c r="O694" s="17">
        <v>1</v>
      </c>
    </row>
    <row r="695" spans="1:15" x14ac:dyDescent="0.25">
      <c r="A695" t="s">
        <v>974</v>
      </c>
      <c r="B695">
        <v>3</v>
      </c>
      <c r="C695" t="s">
        <v>13</v>
      </c>
      <c r="D695" s="13">
        <f>IF(B695="N/A", 0, INDEX('Probability Tables'!$J$10:$J$12, MATCH(B695, 'Probability Tables'!$A$10:$A$12, 0)))</f>
        <v>-0.39196962663327978</v>
      </c>
      <c r="E695" s="13">
        <f>IF(C695="N/A", 0, INDEX('Probability Tables'!$J$18:$J$19, MATCH(C695, 'Probability Tables'!$A$18:$A$19, 0)))</f>
        <v>-0.16113204070663512</v>
      </c>
      <c r="F695" s="13">
        <f>'Probability Tables'!$E$3</f>
        <v>-0.48424598596127871</v>
      </c>
      <c r="G695" s="16">
        <f>SUM(D695:F695)</f>
        <v>-1.0373476533011936</v>
      </c>
      <c r="H695" s="14">
        <f>IF(B695="N/A", 0, INDEX('Probability Tables'!$K$10:$K$12, MATCH(B695, 'Probability Tables'!$A$10:$A$12, 0)))</f>
        <v>-1.0560526742493137</v>
      </c>
      <c r="I695" s="14">
        <f>IF(C695="N/A", 0, INDEX('Probability Tables'!$K$18:$K$19, MATCH(C695, 'Probability Tables'!$A$18:$A$19, 0)))</f>
        <v>-1.140161291580982</v>
      </c>
      <c r="J695" s="14">
        <f>'Probability Tables'!$E$4</f>
        <v>-0.95753369040820424</v>
      </c>
      <c r="K695" s="16">
        <f>SUM(H695:J695)</f>
        <v>-3.1537476562385001</v>
      </c>
      <c r="L695" s="15">
        <f>EXP(G695)/(EXP(G695)+EXP(K695))*100</f>
        <v>89.248698327567837</v>
      </c>
      <c r="M695" s="15">
        <f>EXP(K695)/(EXP(K695)+EXP(G695))*100</f>
        <v>10.75130167243216</v>
      </c>
      <c r="N695" s="17">
        <f t="shared" si="10"/>
        <v>0</v>
      </c>
      <c r="O695" s="17">
        <v>0</v>
      </c>
    </row>
    <row r="696" spans="1:15" x14ac:dyDescent="0.25">
      <c r="A696" t="s">
        <v>975</v>
      </c>
      <c r="B696">
        <v>1</v>
      </c>
      <c r="C696" t="s">
        <v>13</v>
      </c>
      <c r="D696" s="13">
        <f>IF(B696="N/A", 0, INDEX('Probability Tables'!$J$10:$J$12, MATCH(B696, 'Probability Tables'!$A$10:$A$12, 0)))</f>
        <v>-1.9190988916046565</v>
      </c>
      <c r="E696" s="13">
        <f>IF(C696="N/A", 0, INDEX('Probability Tables'!$J$18:$J$19, MATCH(C696, 'Probability Tables'!$A$18:$A$19, 0)))</f>
        <v>-0.16113204070663512</v>
      </c>
      <c r="F696" s="13">
        <f>'Probability Tables'!$E$3</f>
        <v>-0.48424598596127871</v>
      </c>
      <c r="G696" s="16">
        <f>SUM(D696:F696)</f>
        <v>-2.5644769182725704</v>
      </c>
      <c r="H696" s="14">
        <f>IF(B696="N/A", 0, INDEX('Probability Tables'!$K$10:$K$12, MATCH(B696, 'Probability Tables'!$A$10:$A$12, 0)))</f>
        <v>-0.92356349120323478</v>
      </c>
      <c r="I696" s="14">
        <f>IF(C696="N/A", 0, INDEX('Probability Tables'!$K$18:$K$19, MATCH(C696, 'Probability Tables'!$A$18:$A$19, 0)))</f>
        <v>-1.140161291580982</v>
      </c>
      <c r="J696" s="14">
        <f>'Probability Tables'!$E$4</f>
        <v>-0.95753369040820424</v>
      </c>
      <c r="K696" s="16">
        <f>SUM(H696:J696)</f>
        <v>-3.0212584731924208</v>
      </c>
      <c r="L696" s="15">
        <f>EXP(G696)/(EXP(G696)+EXP(K696))*100</f>
        <v>61.22503943554608</v>
      </c>
      <c r="M696" s="15">
        <f>EXP(K696)/(EXP(K696)+EXP(G696))*100</f>
        <v>38.77496056445392</v>
      </c>
      <c r="N696" s="17">
        <f t="shared" si="10"/>
        <v>0</v>
      </c>
      <c r="O696" s="17">
        <v>0</v>
      </c>
    </row>
    <row r="697" spans="1:15" x14ac:dyDescent="0.25">
      <c r="A697" t="s">
        <v>976</v>
      </c>
      <c r="B697">
        <v>2</v>
      </c>
      <c r="C697" t="s">
        <v>13</v>
      </c>
      <c r="D697" s="13">
        <f>IF(B697="N/A", 0, INDEX('Probability Tables'!$J$10:$J$12, MATCH(B697, 'Probability Tables'!$A$10:$A$12, 0)))</f>
        <v>-1.7285805676065233</v>
      </c>
      <c r="E697" s="13">
        <f>IF(C697="N/A", 0, INDEX('Probability Tables'!$J$18:$J$19, MATCH(C697, 'Probability Tables'!$A$18:$A$19, 0)))</f>
        <v>-0.16113204070663512</v>
      </c>
      <c r="F697" s="13">
        <f>'Probability Tables'!$E$3</f>
        <v>-0.48424598596127871</v>
      </c>
      <c r="G697" s="16">
        <f>SUM(D697:F697)</f>
        <v>-2.3739585942744372</v>
      </c>
      <c r="H697" s="14">
        <f>IF(B697="N/A", 0, INDEX('Probability Tables'!$K$10:$K$12, MATCH(B697, 'Probability Tables'!$A$10:$A$12, 0)))</f>
        <v>-1.3662076025531533</v>
      </c>
      <c r="I697" s="14">
        <f>IF(C697="N/A", 0, INDEX('Probability Tables'!$K$18:$K$19, MATCH(C697, 'Probability Tables'!$A$18:$A$19, 0)))</f>
        <v>-1.140161291580982</v>
      </c>
      <c r="J697" s="14">
        <f>'Probability Tables'!$E$4</f>
        <v>-0.95753369040820424</v>
      </c>
      <c r="K697" s="16">
        <f>SUM(H697:J697)</f>
        <v>-3.4639025845423395</v>
      </c>
      <c r="L697" s="15">
        <f>EXP(G697)/(EXP(G697)+EXP(K697))*100</f>
        <v>74.837117446257906</v>
      </c>
      <c r="M697" s="15">
        <f>EXP(K697)/(EXP(K697)+EXP(G697))*100</f>
        <v>25.162882553742101</v>
      </c>
      <c r="N697" s="17">
        <f t="shared" si="10"/>
        <v>0</v>
      </c>
      <c r="O697" s="17">
        <v>0</v>
      </c>
    </row>
    <row r="698" spans="1:15" x14ac:dyDescent="0.25">
      <c r="A698" t="s">
        <v>977</v>
      </c>
      <c r="B698">
        <v>3</v>
      </c>
      <c r="C698" t="s">
        <v>13</v>
      </c>
      <c r="D698" s="13">
        <f>IF(B698="N/A", 0, INDEX('Probability Tables'!$J$10:$J$12, MATCH(B698, 'Probability Tables'!$A$10:$A$12, 0)))</f>
        <v>-0.39196962663327978</v>
      </c>
      <c r="E698" s="13">
        <f>IF(C698="N/A", 0, INDEX('Probability Tables'!$J$18:$J$19, MATCH(C698, 'Probability Tables'!$A$18:$A$19, 0)))</f>
        <v>-0.16113204070663512</v>
      </c>
      <c r="F698" s="13">
        <f>'Probability Tables'!$E$3</f>
        <v>-0.48424598596127871</v>
      </c>
      <c r="G698" s="16">
        <f>SUM(D698:F698)</f>
        <v>-1.0373476533011936</v>
      </c>
      <c r="H698" s="14">
        <f>IF(B698="N/A", 0, INDEX('Probability Tables'!$K$10:$K$12, MATCH(B698, 'Probability Tables'!$A$10:$A$12, 0)))</f>
        <v>-1.0560526742493137</v>
      </c>
      <c r="I698" s="14">
        <f>IF(C698="N/A", 0, INDEX('Probability Tables'!$K$18:$K$19, MATCH(C698, 'Probability Tables'!$A$18:$A$19, 0)))</f>
        <v>-1.140161291580982</v>
      </c>
      <c r="J698" s="14">
        <f>'Probability Tables'!$E$4</f>
        <v>-0.95753369040820424</v>
      </c>
      <c r="K698" s="16">
        <f>SUM(H698:J698)</f>
        <v>-3.1537476562385001</v>
      </c>
      <c r="L698" s="15">
        <f>EXP(G698)/(EXP(G698)+EXP(K698))*100</f>
        <v>89.248698327567837</v>
      </c>
      <c r="M698" s="15">
        <f>EXP(K698)/(EXP(K698)+EXP(G698))*100</f>
        <v>10.75130167243216</v>
      </c>
      <c r="N698" s="17">
        <f t="shared" si="10"/>
        <v>0</v>
      </c>
      <c r="O698" s="17">
        <v>0</v>
      </c>
    </row>
    <row r="699" spans="1:15" x14ac:dyDescent="0.25">
      <c r="A699" t="s">
        <v>978</v>
      </c>
      <c r="B699">
        <v>3</v>
      </c>
      <c r="C699" t="s">
        <v>17</v>
      </c>
      <c r="D699" s="13">
        <f>IF(B699="N/A", 0, INDEX('Probability Tables'!$J$10:$J$12, MATCH(B699, 'Probability Tables'!$A$10:$A$12, 0)))</f>
        <v>-0.39196962663327978</v>
      </c>
      <c r="E699" s="13">
        <f>IF(C699="N/A", 0, INDEX('Probability Tables'!$J$18:$J$19, MATCH(C699, 'Probability Tables'!$A$18:$A$19, 0)))</f>
        <v>-1.9050155618886613</v>
      </c>
      <c r="F699" s="13">
        <f>'Probability Tables'!$E$3</f>
        <v>-0.48424598596127871</v>
      </c>
      <c r="G699" s="16">
        <f>SUM(D699:F699)</f>
        <v>-2.7812311744832199</v>
      </c>
      <c r="H699" s="14">
        <f>IF(B699="N/A", 0, INDEX('Probability Tables'!$K$10:$K$12, MATCH(B699, 'Probability Tables'!$A$10:$A$12, 0)))</f>
        <v>-1.0560526742493137</v>
      </c>
      <c r="I699" s="14">
        <f>IF(C699="N/A", 0, INDEX('Probability Tables'!$K$18:$K$19, MATCH(C699, 'Probability Tables'!$A$18:$A$19, 0)))</f>
        <v>-0.38532054201569693</v>
      </c>
      <c r="J699" s="14">
        <f>'Probability Tables'!$E$4</f>
        <v>-0.95753369040820424</v>
      </c>
      <c r="K699" s="16">
        <f>SUM(H699:J699)</f>
        <v>-2.3989069066732149</v>
      </c>
      <c r="L699" s="15">
        <f>EXP(G699)/(EXP(G699)+EXP(K699))*100</f>
        <v>40.556643446944641</v>
      </c>
      <c r="M699" s="15">
        <f>EXP(K699)/(EXP(K699)+EXP(G699))*100</f>
        <v>59.443356553055359</v>
      </c>
      <c r="N699" s="17">
        <f t="shared" si="10"/>
        <v>1</v>
      </c>
      <c r="O699" s="17">
        <v>1</v>
      </c>
    </row>
    <row r="700" spans="1:15" x14ac:dyDescent="0.25">
      <c r="A700" t="s">
        <v>979</v>
      </c>
      <c r="B700">
        <v>1</v>
      </c>
      <c r="C700" t="s">
        <v>13</v>
      </c>
      <c r="D700" s="13">
        <f>IF(B700="N/A", 0, INDEX('Probability Tables'!$J$10:$J$12, MATCH(B700, 'Probability Tables'!$A$10:$A$12, 0)))</f>
        <v>-1.9190988916046565</v>
      </c>
      <c r="E700" s="13">
        <f>IF(C700="N/A", 0, INDEX('Probability Tables'!$J$18:$J$19, MATCH(C700, 'Probability Tables'!$A$18:$A$19, 0)))</f>
        <v>-0.16113204070663512</v>
      </c>
      <c r="F700" s="13">
        <f>'Probability Tables'!$E$3</f>
        <v>-0.48424598596127871</v>
      </c>
      <c r="G700" s="16">
        <f>SUM(D700:F700)</f>
        <v>-2.5644769182725704</v>
      </c>
      <c r="H700" s="14">
        <f>IF(B700="N/A", 0, INDEX('Probability Tables'!$K$10:$K$12, MATCH(B700, 'Probability Tables'!$A$10:$A$12, 0)))</f>
        <v>-0.92356349120323478</v>
      </c>
      <c r="I700" s="14">
        <f>IF(C700="N/A", 0, INDEX('Probability Tables'!$K$18:$K$19, MATCH(C700, 'Probability Tables'!$A$18:$A$19, 0)))</f>
        <v>-1.140161291580982</v>
      </c>
      <c r="J700" s="14">
        <f>'Probability Tables'!$E$4</f>
        <v>-0.95753369040820424</v>
      </c>
      <c r="K700" s="16">
        <f>SUM(H700:J700)</f>
        <v>-3.0212584731924208</v>
      </c>
      <c r="L700" s="15">
        <f>EXP(G700)/(EXP(G700)+EXP(K700))*100</f>
        <v>61.22503943554608</v>
      </c>
      <c r="M700" s="15">
        <f>EXP(K700)/(EXP(K700)+EXP(G700))*100</f>
        <v>38.77496056445392</v>
      </c>
      <c r="N700" s="17">
        <f t="shared" si="10"/>
        <v>0</v>
      </c>
      <c r="O700" s="17">
        <v>0</v>
      </c>
    </row>
    <row r="701" spans="1:15" x14ac:dyDescent="0.25">
      <c r="A701" t="s">
        <v>980</v>
      </c>
      <c r="B701">
        <v>3</v>
      </c>
      <c r="C701" t="s">
        <v>13</v>
      </c>
      <c r="D701" s="13">
        <f>IF(B701="N/A", 0, INDEX('Probability Tables'!$J$10:$J$12, MATCH(B701, 'Probability Tables'!$A$10:$A$12, 0)))</f>
        <v>-0.39196962663327978</v>
      </c>
      <c r="E701" s="13">
        <f>IF(C701="N/A", 0, INDEX('Probability Tables'!$J$18:$J$19, MATCH(C701, 'Probability Tables'!$A$18:$A$19, 0)))</f>
        <v>-0.16113204070663512</v>
      </c>
      <c r="F701" s="13">
        <f>'Probability Tables'!$E$3</f>
        <v>-0.48424598596127871</v>
      </c>
      <c r="G701" s="16">
        <f>SUM(D701:F701)</f>
        <v>-1.0373476533011936</v>
      </c>
      <c r="H701" s="14">
        <f>IF(B701="N/A", 0, INDEX('Probability Tables'!$K$10:$K$12, MATCH(B701, 'Probability Tables'!$A$10:$A$12, 0)))</f>
        <v>-1.0560526742493137</v>
      </c>
      <c r="I701" s="14">
        <f>IF(C701="N/A", 0, INDEX('Probability Tables'!$K$18:$K$19, MATCH(C701, 'Probability Tables'!$A$18:$A$19, 0)))</f>
        <v>-1.140161291580982</v>
      </c>
      <c r="J701" s="14">
        <f>'Probability Tables'!$E$4</f>
        <v>-0.95753369040820424</v>
      </c>
      <c r="K701" s="16">
        <f>SUM(H701:J701)</f>
        <v>-3.1537476562385001</v>
      </c>
      <c r="L701" s="15">
        <f>EXP(G701)/(EXP(G701)+EXP(K701))*100</f>
        <v>89.248698327567837</v>
      </c>
      <c r="M701" s="15">
        <f>EXP(K701)/(EXP(K701)+EXP(G701))*100</f>
        <v>10.75130167243216</v>
      </c>
      <c r="N701" s="17">
        <f t="shared" si="10"/>
        <v>0</v>
      </c>
      <c r="O701" s="17">
        <v>0</v>
      </c>
    </row>
    <row r="702" spans="1:15" x14ac:dyDescent="0.25">
      <c r="A702" t="s">
        <v>982</v>
      </c>
      <c r="B702">
        <v>1</v>
      </c>
      <c r="C702" t="s">
        <v>17</v>
      </c>
      <c r="D702" s="13">
        <f>IF(B702="N/A", 0, INDEX('Probability Tables'!$J$10:$J$12, MATCH(B702, 'Probability Tables'!$A$10:$A$12, 0)))</f>
        <v>-1.9190988916046565</v>
      </c>
      <c r="E702" s="13">
        <f>IF(C702="N/A", 0, INDEX('Probability Tables'!$J$18:$J$19, MATCH(C702, 'Probability Tables'!$A$18:$A$19, 0)))</f>
        <v>-1.9050155618886613</v>
      </c>
      <c r="F702" s="13">
        <f>'Probability Tables'!$E$3</f>
        <v>-0.48424598596127871</v>
      </c>
      <c r="G702" s="16">
        <f>SUM(D702:F702)</f>
        <v>-4.3083604394545967</v>
      </c>
      <c r="H702" s="14">
        <f>IF(B702="N/A", 0, INDEX('Probability Tables'!$K$10:$K$12, MATCH(B702, 'Probability Tables'!$A$10:$A$12, 0)))</f>
        <v>-0.92356349120323478</v>
      </c>
      <c r="I702" s="14">
        <f>IF(C702="N/A", 0, INDEX('Probability Tables'!$K$18:$K$19, MATCH(C702, 'Probability Tables'!$A$18:$A$19, 0)))</f>
        <v>-0.38532054201569693</v>
      </c>
      <c r="J702" s="14">
        <f>'Probability Tables'!$E$4</f>
        <v>-0.95753369040820424</v>
      </c>
      <c r="K702" s="16">
        <f>SUM(H702:J702)</f>
        <v>-2.2664177236271361</v>
      </c>
      <c r="L702" s="15">
        <f>EXP(G702)/(EXP(G702)+EXP(K702))*100</f>
        <v>11.486906021130352</v>
      </c>
      <c r="M702" s="15">
        <f>EXP(K702)/(EXP(K702)+EXP(G702))*100</f>
        <v>88.513093978869648</v>
      </c>
      <c r="N702" s="17">
        <f t="shared" si="10"/>
        <v>1</v>
      </c>
      <c r="O702" s="17">
        <v>1</v>
      </c>
    </row>
    <row r="703" spans="1:15" x14ac:dyDescent="0.25">
      <c r="A703" t="s">
        <v>984</v>
      </c>
      <c r="B703">
        <v>1</v>
      </c>
      <c r="C703" t="s">
        <v>13</v>
      </c>
      <c r="D703" s="13">
        <f>IF(B703="N/A", 0, INDEX('Probability Tables'!$J$10:$J$12, MATCH(B703, 'Probability Tables'!$A$10:$A$12, 0)))</f>
        <v>-1.9190988916046565</v>
      </c>
      <c r="E703" s="13">
        <f>IF(C703="N/A", 0, INDEX('Probability Tables'!$J$18:$J$19, MATCH(C703, 'Probability Tables'!$A$18:$A$19, 0)))</f>
        <v>-0.16113204070663512</v>
      </c>
      <c r="F703" s="13">
        <f>'Probability Tables'!$E$3</f>
        <v>-0.48424598596127871</v>
      </c>
      <c r="G703" s="16">
        <f>SUM(D703:F703)</f>
        <v>-2.5644769182725704</v>
      </c>
      <c r="H703" s="14">
        <f>IF(B703="N/A", 0, INDEX('Probability Tables'!$K$10:$K$12, MATCH(B703, 'Probability Tables'!$A$10:$A$12, 0)))</f>
        <v>-0.92356349120323478</v>
      </c>
      <c r="I703" s="14">
        <f>IF(C703="N/A", 0, INDEX('Probability Tables'!$K$18:$K$19, MATCH(C703, 'Probability Tables'!$A$18:$A$19, 0)))</f>
        <v>-1.140161291580982</v>
      </c>
      <c r="J703" s="14">
        <f>'Probability Tables'!$E$4</f>
        <v>-0.95753369040820424</v>
      </c>
      <c r="K703" s="16">
        <f>SUM(H703:J703)</f>
        <v>-3.0212584731924208</v>
      </c>
      <c r="L703" s="15">
        <f>EXP(G703)/(EXP(G703)+EXP(K703))*100</f>
        <v>61.22503943554608</v>
      </c>
      <c r="M703" s="15">
        <f>EXP(K703)/(EXP(K703)+EXP(G703))*100</f>
        <v>38.77496056445392</v>
      </c>
      <c r="N703" s="17">
        <f t="shared" si="10"/>
        <v>0</v>
      </c>
      <c r="O703" s="17">
        <v>1</v>
      </c>
    </row>
    <row r="704" spans="1:15" x14ac:dyDescent="0.25">
      <c r="A704" t="s">
        <v>987</v>
      </c>
      <c r="B704">
        <v>3</v>
      </c>
      <c r="C704" t="s">
        <v>17</v>
      </c>
      <c r="D704" s="13">
        <f>IF(B704="N/A", 0, INDEX('Probability Tables'!$J$10:$J$12, MATCH(B704, 'Probability Tables'!$A$10:$A$12, 0)))</f>
        <v>-0.39196962663327978</v>
      </c>
      <c r="E704" s="13">
        <f>IF(C704="N/A", 0, INDEX('Probability Tables'!$J$18:$J$19, MATCH(C704, 'Probability Tables'!$A$18:$A$19, 0)))</f>
        <v>-1.9050155618886613</v>
      </c>
      <c r="F704" s="13">
        <f>'Probability Tables'!$E$3</f>
        <v>-0.48424598596127871</v>
      </c>
      <c r="G704" s="16">
        <f>SUM(D704:F704)</f>
        <v>-2.7812311744832199</v>
      </c>
      <c r="H704" s="14">
        <f>IF(B704="N/A", 0, INDEX('Probability Tables'!$K$10:$K$12, MATCH(B704, 'Probability Tables'!$A$10:$A$12, 0)))</f>
        <v>-1.0560526742493137</v>
      </c>
      <c r="I704" s="14">
        <f>IF(C704="N/A", 0, INDEX('Probability Tables'!$K$18:$K$19, MATCH(C704, 'Probability Tables'!$A$18:$A$19, 0)))</f>
        <v>-0.38532054201569693</v>
      </c>
      <c r="J704" s="14">
        <f>'Probability Tables'!$E$4</f>
        <v>-0.95753369040820424</v>
      </c>
      <c r="K704" s="16">
        <f>SUM(H704:J704)</f>
        <v>-2.3989069066732149</v>
      </c>
      <c r="L704" s="15">
        <f>EXP(G704)/(EXP(G704)+EXP(K704))*100</f>
        <v>40.556643446944641</v>
      </c>
      <c r="M704" s="15">
        <f>EXP(K704)/(EXP(K704)+EXP(G704))*100</f>
        <v>59.443356553055359</v>
      </c>
      <c r="N704" s="17">
        <f t="shared" si="10"/>
        <v>1</v>
      </c>
      <c r="O704" s="17">
        <v>0</v>
      </c>
    </row>
    <row r="705" spans="1:15" x14ac:dyDescent="0.25">
      <c r="A705" t="s">
        <v>988</v>
      </c>
      <c r="B705">
        <v>3</v>
      </c>
      <c r="C705" t="s">
        <v>13</v>
      </c>
      <c r="D705" s="13">
        <f>IF(B705="N/A", 0, INDEX('Probability Tables'!$J$10:$J$12, MATCH(B705, 'Probability Tables'!$A$10:$A$12, 0)))</f>
        <v>-0.39196962663327978</v>
      </c>
      <c r="E705" s="13">
        <f>IF(C705="N/A", 0, INDEX('Probability Tables'!$J$18:$J$19, MATCH(C705, 'Probability Tables'!$A$18:$A$19, 0)))</f>
        <v>-0.16113204070663512</v>
      </c>
      <c r="F705" s="13">
        <f>'Probability Tables'!$E$3</f>
        <v>-0.48424598596127871</v>
      </c>
      <c r="G705" s="16">
        <f>SUM(D705:F705)</f>
        <v>-1.0373476533011936</v>
      </c>
      <c r="H705" s="14">
        <f>IF(B705="N/A", 0, INDEX('Probability Tables'!$K$10:$K$12, MATCH(B705, 'Probability Tables'!$A$10:$A$12, 0)))</f>
        <v>-1.0560526742493137</v>
      </c>
      <c r="I705" s="14">
        <f>IF(C705="N/A", 0, INDEX('Probability Tables'!$K$18:$K$19, MATCH(C705, 'Probability Tables'!$A$18:$A$19, 0)))</f>
        <v>-1.140161291580982</v>
      </c>
      <c r="J705" s="14">
        <f>'Probability Tables'!$E$4</f>
        <v>-0.95753369040820424</v>
      </c>
      <c r="K705" s="16">
        <f>SUM(H705:J705)</f>
        <v>-3.1537476562385001</v>
      </c>
      <c r="L705" s="15">
        <f>EXP(G705)/(EXP(G705)+EXP(K705))*100</f>
        <v>89.248698327567837</v>
      </c>
      <c r="M705" s="15">
        <f>EXP(K705)/(EXP(K705)+EXP(G705))*100</f>
        <v>10.75130167243216</v>
      </c>
      <c r="N705" s="17">
        <f t="shared" si="10"/>
        <v>0</v>
      </c>
      <c r="O705" s="17">
        <v>0</v>
      </c>
    </row>
    <row r="706" spans="1:15" x14ac:dyDescent="0.25">
      <c r="A706" t="s">
        <v>989</v>
      </c>
      <c r="B706">
        <v>3</v>
      </c>
      <c r="C706" t="s">
        <v>13</v>
      </c>
      <c r="D706" s="13">
        <f>IF(B706="N/A", 0, INDEX('Probability Tables'!$J$10:$J$12, MATCH(B706, 'Probability Tables'!$A$10:$A$12, 0)))</f>
        <v>-0.39196962663327978</v>
      </c>
      <c r="E706" s="13">
        <f>IF(C706="N/A", 0, INDEX('Probability Tables'!$J$18:$J$19, MATCH(C706, 'Probability Tables'!$A$18:$A$19, 0)))</f>
        <v>-0.16113204070663512</v>
      </c>
      <c r="F706" s="13">
        <f>'Probability Tables'!$E$3</f>
        <v>-0.48424598596127871</v>
      </c>
      <c r="G706" s="16">
        <f>SUM(D706:F706)</f>
        <v>-1.0373476533011936</v>
      </c>
      <c r="H706" s="14">
        <f>IF(B706="N/A", 0, INDEX('Probability Tables'!$K$10:$K$12, MATCH(B706, 'Probability Tables'!$A$10:$A$12, 0)))</f>
        <v>-1.0560526742493137</v>
      </c>
      <c r="I706" s="14">
        <f>IF(C706="N/A", 0, INDEX('Probability Tables'!$K$18:$K$19, MATCH(C706, 'Probability Tables'!$A$18:$A$19, 0)))</f>
        <v>-1.140161291580982</v>
      </c>
      <c r="J706" s="14">
        <f>'Probability Tables'!$E$4</f>
        <v>-0.95753369040820424</v>
      </c>
      <c r="K706" s="16">
        <f>SUM(H706:J706)</f>
        <v>-3.1537476562385001</v>
      </c>
      <c r="L706" s="15">
        <f>EXP(G706)/(EXP(G706)+EXP(K706))*100</f>
        <v>89.248698327567837</v>
      </c>
      <c r="M706" s="15">
        <f>EXP(K706)/(EXP(K706)+EXP(G706))*100</f>
        <v>10.75130167243216</v>
      </c>
      <c r="N706" s="17">
        <f t="shared" si="10"/>
        <v>0</v>
      </c>
      <c r="O706" s="17">
        <v>0</v>
      </c>
    </row>
    <row r="707" spans="1:15" x14ac:dyDescent="0.25">
      <c r="A707" t="s">
        <v>990</v>
      </c>
      <c r="B707">
        <v>2</v>
      </c>
      <c r="C707" t="s">
        <v>13</v>
      </c>
      <c r="D707" s="13">
        <f>IF(B707="N/A", 0, INDEX('Probability Tables'!$J$10:$J$12, MATCH(B707, 'Probability Tables'!$A$10:$A$12, 0)))</f>
        <v>-1.7285805676065233</v>
      </c>
      <c r="E707" s="13">
        <f>IF(C707="N/A", 0, INDEX('Probability Tables'!$J$18:$J$19, MATCH(C707, 'Probability Tables'!$A$18:$A$19, 0)))</f>
        <v>-0.16113204070663512</v>
      </c>
      <c r="F707" s="13">
        <f>'Probability Tables'!$E$3</f>
        <v>-0.48424598596127871</v>
      </c>
      <c r="G707" s="16">
        <f>SUM(D707:F707)</f>
        <v>-2.3739585942744372</v>
      </c>
      <c r="H707" s="14">
        <f>IF(B707="N/A", 0, INDEX('Probability Tables'!$K$10:$K$12, MATCH(B707, 'Probability Tables'!$A$10:$A$12, 0)))</f>
        <v>-1.3662076025531533</v>
      </c>
      <c r="I707" s="14">
        <f>IF(C707="N/A", 0, INDEX('Probability Tables'!$K$18:$K$19, MATCH(C707, 'Probability Tables'!$A$18:$A$19, 0)))</f>
        <v>-1.140161291580982</v>
      </c>
      <c r="J707" s="14">
        <f>'Probability Tables'!$E$4</f>
        <v>-0.95753369040820424</v>
      </c>
      <c r="K707" s="16">
        <f>SUM(H707:J707)</f>
        <v>-3.4639025845423395</v>
      </c>
      <c r="L707" s="15">
        <f>EXP(G707)/(EXP(G707)+EXP(K707))*100</f>
        <v>74.837117446257906</v>
      </c>
      <c r="M707" s="15">
        <f>EXP(K707)/(EXP(K707)+EXP(G707))*100</f>
        <v>25.162882553742101</v>
      </c>
      <c r="N707" s="17">
        <f t="shared" ref="N707:N770" si="11">IF(L707&gt;M707, 0, 1)</f>
        <v>0</v>
      </c>
      <c r="O707" s="17">
        <v>0</v>
      </c>
    </row>
    <row r="708" spans="1:15" x14ac:dyDescent="0.25">
      <c r="A708" t="s">
        <v>991</v>
      </c>
      <c r="B708">
        <v>2</v>
      </c>
      <c r="C708" t="s">
        <v>17</v>
      </c>
      <c r="D708" s="13">
        <f>IF(B708="N/A", 0, INDEX('Probability Tables'!$J$10:$J$12, MATCH(B708, 'Probability Tables'!$A$10:$A$12, 0)))</f>
        <v>-1.7285805676065233</v>
      </c>
      <c r="E708" s="13">
        <f>IF(C708="N/A", 0, INDEX('Probability Tables'!$J$18:$J$19, MATCH(C708, 'Probability Tables'!$A$18:$A$19, 0)))</f>
        <v>-1.9050155618886613</v>
      </c>
      <c r="F708" s="13">
        <f>'Probability Tables'!$E$3</f>
        <v>-0.48424598596127871</v>
      </c>
      <c r="G708" s="16">
        <f>SUM(D708:F708)</f>
        <v>-4.1178421154564635</v>
      </c>
      <c r="H708" s="14">
        <f>IF(B708="N/A", 0, INDEX('Probability Tables'!$K$10:$K$12, MATCH(B708, 'Probability Tables'!$A$10:$A$12, 0)))</f>
        <v>-1.3662076025531533</v>
      </c>
      <c r="I708" s="14">
        <f>IF(C708="N/A", 0, INDEX('Probability Tables'!$K$18:$K$19, MATCH(C708, 'Probability Tables'!$A$18:$A$19, 0)))</f>
        <v>-0.38532054201569693</v>
      </c>
      <c r="J708" s="14">
        <f>'Probability Tables'!$E$4</f>
        <v>-0.95753369040820424</v>
      </c>
      <c r="K708" s="16">
        <f>SUM(H708:J708)</f>
        <v>-2.7090618349770543</v>
      </c>
      <c r="L708" s="15">
        <f>EXP(G708)/(EXP(G708)+EXP(K708))*100</f>
        <v>19.642650943541177</v>
      </c>
      <c r="M708" s="15">
        <f>EXP(K708)/(EXP(K708)+EXP(G708))*100</f>
        <v>80.357349056458816</v>
      </c>
      <c r="N708" s="17">
        <f t="shared" si="11"/>
        <v>1</v>
      </c>
      <c r="O708" s="17">
        <v>1</v>
      </c>
    </row>
    <row r="709" spans="1:15" x14ac:dyDescent="0.25">
      <c r="A709" t="s">
        <v>992</v>
      </c>
      <c r="B709">
        <v>1</v>
      </c>
      <c r="C709" t="s">
        <v>13</v>
      </c>
      <c r="D709" s="13">
        <f>IF(B709="N/A", 0, INDEX('Probability Tables'!$J$10:$J$12, MATCH(B709, 'Probability Tables'!$A$10:$A$12, 0)))</f>
        <v>-1.9190988916046565</v>
      </c>
      <c r="E709" s="13">
        <f>IF(C709="N/A", 0, INDEX('Probability Tables'!$J$18:$J$19, MATCH(C709, 'Probability Tables'!$A$18:$A$19, 0)))</f>
        <v>-0.16113204070663512</v>
      </c>
      <c r="F709" s="13">
        <f>'Probability Tables'!$E$3</f>
        <v>-0.48424598596127871</v>
      </c>
      <c r="G709" s="16">
        <f>SUM(D709:F709)</f>
        <v>-2.5644769182725704</v>
      </c>
      <c r="H709" s="14">
        <f>IF(B709="N/A", 0, INDEX('Probability Tables'!$K$10:$K$12, MATCH(B709, 'Probability Tables'!$A$10:$A$12, 0)))</f>
        <v>-0.92356349120323478</v>
      </c>
      <c r="I709" s="14">
        <f>IF(C709="N/A", 0, INDEX('Probability Tables'!$K$18:$K$19, MATCH(C709, 'Probability Tables'!$A$18:$A$19, 0)))</f>
        <v>-1.140161291580982</v>
      </c>
      <c r="J709" s="14">
        <f>'Probability Tables'!$E$4</f>
        <v>-0.95753369040820424</v>
      </c>
      <c r="K709" s="16">
        <f>SUM(H709:J709)</f>
        <v>-3.0212584731924208</v>
      </c>
      <c r="L709" s="15">
        <f>EXP(G709)/(EXP(G709)+EXP(K709))*100</f>
        <v>61.22503943554608</v>
      </c>
      <c r="M709" s="15">
        <f>EXP(K709)/(EXP(K709)+EXP(G709))*100</f>
        <v>38.77496056445392</v>
      </c>
      <c r="N709" s="17">
        <f t="shared" si="11"/>
        <v>0</v>
      </c>
      <c r="O709" s="17">
        <v>1</v>
      </c>
    </row>
    <row r="710" spans="1:15" x14ac:dyDescent="0.25">
      <c r="A710" t="s">
        <v>994</v>
      </c>
      <c r="B710">
        <v>1</v>
      </c>
      <c r="C710" t="s">
        <v>17</v>
      </c>
      <c r="D710" s="13">
        <f>IF(B710="N/A", 0, INDEX('Probability Tables'!$J$10:$J$12, MATCH(B710, 'Probability Tables'!$A$10:$A$12, 0)))</f>
        <v>-1.9190988916046565</v>
      </c>
      <c r="E710" s="13">
        <f>IF(C710="N/A", 0, INDEX('Probability Tables'!$J$18:$J$19, MATCH(C710, 'Probability Tables'!$A$18:$A$19, 0)))</f>
        <v>-1.9050155618886613</v>
      </c>
      <c r="F710" s="13">
        <f>'Probability Tables'!$E$3</f>
        <v>-0.48424598596127871</v>
      </c>
      <c r="G710" s="16">
        <f>SUM(D710:F710)</f>
        <v>-4.3083604394545967</v>
      </c>
      <c r="H710" s="14">
        <f>IF(B710="N/A", 0, INDEX('Probability Tables'!$K$10:$K$12, MATCH(B710, 'Probability Tables'!$A$10:$A$12, 0)))</f>
        <v>-0.92356349120323478</v>
      </c>
      <c r="I710" s="14">
        <f>IF(C710="N/A", 0, INDEX('Probability Tables'!$K$18:$K$19, MATCH(C710, 'Probability Tables'!$A$18:$A$19, 0)))</f>
        <v>-0.38532054201569693</v>
      </c>
      <c r="J710" s="14">
        <f>'Probability Tables'!$E$4</f>
        <v>-0.95753369040820424</v>
      </c>
      <c r="K710" s="16">
        <f>SUM(H710:J710)</f>
        <v>-2.2664177236271361</v>
      </c>
      <c r="L710" s="15">
        <f>EXP(G710)/(EXP(G710)+EXP(K710))*100</f>
        <v>11.486906021130352</v>
      </c>
      <c r="M710" s="15">
        <f>EXP(K710)/(EXP(K710)+EXP(G710))*100</f>
        <v>88.513093978869648</v>
      </c>
      <c r="N710" s="17">
        <f t="shared" si="11"/>
        <v>1</v>
      </c>
      <c r="O710" s="17">
        <v>1</v>
      </c>
    </row>
    <row r="711" spans="1:15" x14ac:dyDescent="0.25">
      <c r="A711" t="s">
        <v>995</v>
      </c>
      <c r="B711">
        <v>3</v>
      </c>
      <c r="C711" t="s">
        <v>13</v>
      </c>
      <c r="D711" s="13">
        <f>IF(B711="N/A", 0, INDEX('Probability Tables'!$J$10:$J$12, MATCH(B711, 'Probability Tables'!$A$10:$A$12, 0)))</f>
        <v>-0.39196962663327978</v>
      </c>
      <c r="E711" s="13">
        <f>IF(C711="N/A", 0, INDEX('Probability Tables'!$J$18:$J$19, MATCH(C711, 'Probability Tables'!$A$18:$A$19, 0)))</f>
        <v>-0.16113204070663512</v>
      </c>
      <c r="F711" s="13">
        <f>'Probability Tables'!$E$3</f>
        <v>-0.48424598596127871</v>
      </c>
      <c r="G711" s="16">
        <f>SUM(D711:F711)</f>
        <v>-1.0373476533011936</v>
      </c>
      <c r="H711" s="14">
        <f>IF(B711="N/A", 0, INDEX('Probability Tables'!$K$10:$K$12, MATCH(B711, 'Probability Tables'!$A$10:$A$12, 0)))</f>
        <v>-1.0560526742493137</v>
      </c>
      <c r="I711" s="14">
        <f>IF(C711="N/A", 0, INDEX('Probability Tables'!$K$18:$K$19, MATCH(C711, 'Probability Tables'!$A$18:$A$19, 0)))</f>
        <v>-1.140161291580982</v>
      </c>
      <c r="J711" s="14">
        <f>'Probability Tables'!$E$4</f>
        <v>-0.95753369040820424</v>
      </c>
      <c r="K711" s="16">
        <f>SUM(H711:J711)</f>
        <v>-3.1537476562385001</v>
      </c>
      <c r="L711" s="15">
        <f>EXP(G711)/(EXP(G711)+EXP(K711))*100</f>
        <v>89.248698327567837</v>
      </c>
      <c r="M711" s="15">
        <f>EXP(K711)/(EXP(K711)+EXP(G711))*100</f>
        <v>10.75130167243216</v>
      </c>
      <c r="N711" s="17">
        <f t="shared" si="11"/>
        <v>0</v>
      </c>
      <c r="O711" s="17">
        <v>1</v>
      </c>
    </row>
    <row r="712" spans="1:15" x14ac:dyDescent="0.25">
      <c r="A712" t="s">
        <v>996</v>
      </c>
      <c r="B712">
        <v>1</v>
      </c>
      <c r="C712" t="s">
        <v>17</v>
      </c>
      <c r="D712" s="13">
        <f>IF(B712="N/A", 0, INDEX('Probability Tables'!$J$10:$J$12, MATCH(B712, 'Probability Tables'!$A$10:$A$12, 0)))</f>
        <v>-1.9190988916046565</v>
      </c>
      <c r="E712" s="13">
        <f>IF(C712="N/A", 0, INDEX('Probability Tables'!$J$18:$J$19, MATCH(C712, 'Probability Tables'!$A$18:$A$19, 0)))</f>
        <v>-1.9050155618886613</v>
      </c>
      <c r="F712" s="13">
        <f>'Probability Tables'!$E$3</f>
        <v>-0.48424598596127871</v>
      </c>
      <c r="G712" s="16">
        <f>SUM(D712:F712)</f>
        <v>-4.3083604394545967</v>
      </c>
      <c r="H712" s="14">
        <f>IF(B712="N/A", 0, INDEX('Probability Tables'!$K$10:$K$12, MATCH(B712, 'Probability Tables'!$A$10:$A$12, 0)))</f>
        <v>-0.92356349120323478</v>
      </c>
      <c r="I712" s="14">
        <f>IF(C712="N/A", 0, INDEX('Probability Tables'!$K$18:$K$19, MATCH(C712, 'Probability Tables'!$A$18:$A$19, 0)))</f>
        <v>-0.38532054201569693</v>
      </c>
      <c r="J712" s="14">
        <f>'Probability Tables'!$E$4</f>
        <v>-0.95753369040820424</v>
      </c>
      <c r="K712" s="16">
        <f>SUM(H712:J712)</f>
        <v>-2.2664177236271361</v>
      </c>
      <c r="L712" s="15">
        <f>EXP(G712)/(EXP(G712)+EXP(K712))*100</f>
        <v>11.486906021130352</v>
      </c>
      <c r="M712" s="15">
        <f>EXP(K712)/(EXP(K712)+EXP(G712))*100</f>
        <v>88.513093978869648</v>
      </c>
      <c r="N712" s="17">
        <f t="shared" si="11"/>
        <v>1</v>
      </c>
      <c r="O712" s="17">
        <v>1</v>
      </c>
    </row>
    <row r="713" spans="1:15" x14ac:dyDescent="0.25">
      <c r="A713" t="s">
        <v>999</v>
      </c>
      <c r="B713">
        <v>1</v>
      </c>
      <c r="C713" t="s">
        <v>13</v>
      </c>
      <c r="D713" s="13">
        <f>IF(B713="N/A", 0, INDEX('Probability Tables'!$J$10:$J$12, MATCH(B713, 'Probability Tables'!$A$10:$A$12, 0)))</f>
        <v>-1.9190988916046565</v>
      </c>
      <c r="E713" s="13">
        <f>IF(C713="N/A", 0, INDEX('Probability Tables'!$J$18:$J$19, MATCH(C713, 'Probability Tables'!$A$18:$A$19, 0)))</f>
        <v>-0.16113204070663512</v>
      </c>
      <c r="F713" s="13">
        <f>'Probability Tables'!$E$3</f>
        <v>-0.48424598596127871</v>
      </c>
      <c r="G713" s="16">
        <f>SUM(D713:F713)</f>
        <v>-2.5644769182725704</v>
      </c>
      <c r="H713" s="14">
        <f>IF(B713="N/A", 0, INDEX('Probability Tables'!$K$10:$K$12, MATCH(B713, 'Probability Tables'!$A$10:$A$12, 0)))</f>
        <v>-0.92356349120323478</v>
      </c>
      <c r="I713" s="14">
        <f>IF(C713="N/A", 0, INDEX('Probability Tables'!$K$18:$K$19, MATCH(C713, 'Probability Tables'!$A$18:$A$19, 0)))</f>
        <v>-1.140161291580982</v>
      </c>
      <c r="J713" s="14">
        <f>'Probability Tables'!$E$4</f>
        <v>-0.95753369040820424</v>
      </c>
      <c r="K713" s="16">
        <f>SUM(H713:J713)</f>
        <v>-3.0212584731924208</v>
      </c>
      <c r="L713" s="15">
        <f>EXP(G713)/(EXP(G713)+EXP(K713))*100</f>
        <v>61.22503943554608</v>
      </c>
      <c r="M713" s="15">
        <f>EXP(K713)/(EXP(K713)+EXP(G713))*100</f>
        <v>38.77496056445392</v>
      </c>
      <c r="N713" s="17">
        <f t="shared" si="11"/>
        <v>0</v>
      </c>
      <c r="O713" s="17">
        <v>0</v>
      </c>
    </row>
    <row r="714" spans="1:15" x14ac:dyDescent="0.25">
      <c r="A714" t="s">
        <v>1000</v>
      </c>
      <c r="B714">
        <v>1</v>
      </c>
      <c r="C714" t="s">
        <v>13</v>
      </c>
      <c r="D714" s="13">
        <f>IF(B714="N/A", 0, INDEX('Probability Tables'!$J$10:$J$12, MATCH(B714, 'Probability Tables'!$A$10:$A$12, 0)))</f>
        <v>-1.9190988916046565</v>
      </c>
      <c r="E714" s="13">
        <f>IF(C714="N/A", 0, INDEX('Probability Tables'!$J$18:$J$19, MATCH(C714, 'Probability Tables'!$A$18:$A$19, 0)))</f>
        <v>-0.16113204070663512</v>
      </c>
      <c r="F714" s="13">
        <f>'Probability Tables'!$E$3</f>
        <v>-0.48424598596127871</v>
      </c>
      <c r="G714" s="16">
        <f>SUM(D714:F714)</f>
        <v>-2.5644769182725704</v>
      </c>
      <c r="H714" s="14">
        <f>IF(B714="N/A", 0, INDEX('Probability Tables'!$K$10:$K$12, MATCH(B714, 'Probability Tables'!$A$10:$A$12, 0)))</f>
        <v>-0.92356349120323478</v>
      </c>
      <c r="I714" s="14">
        <f>IF(C714="N/A", 0, INDEX('Probability Tables'!$K$18:$K$19, MATCH(C714, 'Probability Tables'!$A$18:$A$19, 0)))</f>
        <v>-1.140161291580982</v>
      </c>
      <c r="J714" s="14">
        <f>'Probability Tables'!$E$4</f>
        <v>-0.95753369040820424</v>
      </c>
      <c r="K714" s="16">
        <f>SUM(H714:J714)</f>
        <v>-3.0212584731924208</v>
      </c>
      <c r="L714" s="15">
        <f>EXP(G714)/(EXP(G714)+EXP(K714))*100</f>
        <v>61.22503943554608</v>
      </c>
      <c r="M714" s="15">
        <f>EXP(K714)/(EXP(K714)+EXP(G714))*100</f>
        <v>38.77496056445392</v>
      </c>
      <c r="N714" s="17">
        <f t="shared" si="11"/>
        <v>0</v>
      </c>
      <c r="O714" s="17">
        <v>1</v>
      </c>
    </row>
    <row r="715" spans="1:15" x14ac:dyDescent="0.25">
      <c r="A715" t="s">
        <v>1001</v>
      </c>
      <c r="B715">
        <v>3</v>
      </c>
      <c r="C715" t="s">
        <v>13</v>
      </c>
      <c r="D715" s="13">
        <f>IF(B715="N/A", 0, INDEX('Probability Tables'!$J$10:$J$12, MATCH(B715, 'Probability Tables'!$A$10:$A$12, 0)))</f>
        <v>-0.39196962663327978</v>
      </c>
      <c r="E715" s="13">
        <f>IF(C715="N/A", 0, INDEX('Probability Tables'!$J$18:$J$19, MATCH(C715, 'Probability Tables'!$A$18:$A$19, 0)))</f>
        <v>-0.16113204070663512</v>
      </c>
      <c r="F715" s="13">
        <f>'Probability Tables'!$E$3</f>
        <v>-0.48424598596127871</v>
      </c>
      <c r="G715" s="16">
        <f>SUM(D715:F715)</f>
        <v>-1.0373476533011936</v>
      </c>
      <c r="H715" s="14">
        <f>IF(B715="N/A", 0, INDEX('Probability Tables'!$K$10:$K$12, MATCH(B715, 'Probability Tables'!$A$10:$A$12, 0)))</f>
        <v>-1.0560526742493137</v>
      </c>
      <c r="I715" s="14">
        <f>IF(C715="N/A", 0, INDEX('Probability Tables'!$K$18:$K$19, MATCH(C715, 'Probability Tables'!$A$18:$A$19, 0)))</f>
        <v>-1.140161291580982</v>
      </c>
      <c r="J715" s="14">
        <f>'Probability Tables'!$E$4</f>
        <v>-0.95753369040820424</v>
      </c>
      <c r="K715" s="16">
        <f>SUM(H715:J715)</f>
        <v>-3.1537476562385001</v>
      </c>
      <c r="L715" s="15">
        <f>EXP(G715)/(EXP(G715)+EXP(K715))*100</f>
        <v>89.248698327567837</v>
      </c>
      <c r="M715" s="15">
        <f>EXP(K715)/(EXP(K715)+EXP(G715))*100</f>
        <v>10.75130167243216</v>
      </c>
      <c r="N715" s="17">
        <f t="shared" si="11"/>
        <v>0</v>
      </c>
      <c r="O715" s="17">
        <v>0</v>
      </c>
    </row>
    <row r="716" spans="1:15" x14ac:dyDescent="0.25">
      <c r="A716" t="s">
        <v>1002</v>
      </c>
      <c r="B716">
        <v>2</v>
      </c>
      <c r="C716" t="s">
        <v>13</v>
      </c>
      <c r="D716" s="13">
        <f>IF(B716="N/A", 0, INDEX('Probability Tables'!$J$10:$J$12, MATCH(B716, 'Probability Tables'!$A$10:$A$12, 0)))</f>
        <v>-1.7285805676065233</v>
      </c>
      <c r="E716" s="13">
        <f>IF(C716="N/A", 0, INDEX('Probability Tables'!$J$18:$J$19, MATCH(C716, 'Probability Tables'!$A$18:$A$19, 0)))</f>
        <v>-0.16113204070663512</v>
      </c>
      <c r="F716" s="13">
        <f>'Probability Tables'!$E$3</f>
        <v>-0.48424598596127871</v>
      </c>
      <c r="G716" s="16">
        <f>SUM(D716:F716)</f>
        <v>-2.3739585942744372</v>
      </c>
      <c r="H716" s="14">
        <f>IF(B716="N/A", 0, INDEX('Probability Tables'!$K$10:$K$12, MATCH(B716, 'Probability Tables'!$A$10:$A$12, 0)))</f>
        <v>-1.3662076025531533</v>
      </c>
      <c r="I716" s="14">
        <f>IF(C716="N/A", 0, INDEX('Probability Tables'!$K$18:$K$19, MATCH(C716, 'Probability Tables'!$A$18:$A$19, 0)))</f>
        <v>-1.140161291580982</v>
      </c>
      <c r="J716" s="14">
        <f>'Probability Tables'!$E$4</f>
        <v>-0.95753369040820424</v>
      </c>
      <c r="K716" s="16">
        <f>SUM(H716:J716)</f>
        <v>-3.4639025845423395</v>
      </c>
      <c r="L716" s="15">
        <f>EXP(G716)/(EXP(G716)+EXP(K716))*100</f>
        <v>74.837117446257906</v>
      </c>
      <c r="M716" s="15">
        <f>EXP(K716)/(EXP(K716)+EXP(G716))*100</f>
        <v>25.162882553742101</v>
      </c>
      <c r="N716" s="17">
        <f t="shared" si="11"/>
        <v>0</v>
      </c>
      <c r="O716" s="17">
        <v>0</v>
      </c>
    </row>
    <row r="717" spans="1:15" x14ac:dyDescent="0.25">
      <c r="A717" t="s">
        <v>1003</v>
      </c>
      <c r="B717">
        <v>3</v>
      </c>
      <c r="C717" t="s">
        <v>13</v>
      </c>
      <c r="D717" s="13">
        <f>IF(B717="N/A", 0, INDEX('Probability Tables'!$J$10:$J$12, MATCH(B717, 'Probability Tables'!$A$10:$A$12, 0)))</f>
        <v>-0.39196962663327978</v>
      </c>
      <c r="E717" s="13">
        <f>IF(C717="N/A", 0, INDEX('Probability Tables'!$J$18:$J$19, MATCH(C717, 'Probability Tables'!$A$18:$A$19, 0)))</f>
        <v>-0.16113204070663512</v>
      </c>
      <c r="F717" s="13">
        <f>'Probability Tables'!$E$3</f>
        <v>-0.48424598596127871</v>
      </c>
      <c r="G717" s="16">
        <f>SUM(D717:F717)</f>
        <v>-1.0373476533011936</v>
      </c>
      <c r="H717" s="14">
        <f>IF(B717="N/A", 0, INDEX('Probability Tables'!$K$10:$K$12, MATCH(B717, 'Probability Tables'!$A$10:$A$12, 0)))</f>
        <v>-1.0560526742493137</v>
      </c>
      <c r="I717" s="14">
        <f>IF(C717="N/A", 0, INDEX('Probability Tables'!$K$18:$K$19, MATCH(C717, 'Probability Tables'!$A$18:$A$19, 0)))</f>
        <v>-1.140161291580982</v>
      </c>
      <c r="J717" s="14">
        <f>'Probability Tables'!$E$4</f>
        <v>-0.95753369040820424</v>
      </c>
      <c r="K717" s="16">
        <f>SUM(H717:J717)</f>
        <v>-3.1537476562385001</v>
      </c>
      <c r="L717" s="15">
        <f>EXP(G717)/(EXP(G717)+EXP(K717))*100</f>
        <v>89.248698327567837</v>
      </c>
      <c r="M717" s="15">
        <f>EXP(K717)/(EXP(K717)+EXP(G717))*100</f>
        <v>10.75130167243216</v>
      </c>
      <c r="N717" s="17">
        <f t="shared" si="11"/>
        <v>0</v>
      </c>
      <c r="O717" s="17">
        <v>0</v>
      </c>
    </row>
    <row r="718" spans="1:15" x14ac:dyDescent="0.25">
      <c r="A718" t="s">
        <v>1004</v>
      </c>
      <c r="B718">
        <v>1</v>
      </c>
      <c r="C718" t="s">
        <v>17</v>
      </c>
      <c r="D718" s="13">
        <f>IF(B718="N/A", 0, INDEX('Probability Tables'!$J$10:$J$12, MATCH(B718, 'Probability Tables'!$A$10:$A$12, 0)))</f>
        <v>-1.9190988916046565</v>
      </c>
      <c r="E718" s="13">
        <f>IF(C718="N/A", 0, INDEX('Probability Tables'!$J$18:$J$19, MATCH(C718, 'Probability Tables'!$A$18:$A$19, 0)))</f>
        <v>-1.9050155618886613</v>
      </c>
      <c r="F718" s="13">
        <f>'Probability Tables'!$E$3</f>
        <v>-0.48424598596127871</v>
      </c>
      <c r="G718" s="16">
        <f>SUM(D718:F718)</f>
        <v>-4.3083604394545967</v>
      </c>
      <c r="H718" s="14">
        <f>IF(B718="N/A", 0, INDEX('Probability Tables'!$K$10:$K$12, MATCH(B718, 'Probability Tables'!$A$10:$A$12, 0)))</f>
        <v>-0.92356349120323478</v>
      </c>
      <c r="I718" s="14">
        <f>IF(C718="N/A", 0, INDEX('Probability Tables'!$K$18:$K$19, MATCH(C718, 'Probability Tables'!$A$18:$A$19, 0)))</f>
        <v>-0.38532054201569693</v>
      </c>
      <c r="J718" s="14">
        <f>'Probability Tables'!$E$4</f>
        <v>-0.95753369040820424</v>
      </c>
      <c r="K718" s="16">
        <f>SUM(H718:J718)</f>
        <v>-2.2664177236271361</v>
      </c>
      <c r="L718" s="15">
        <f>EXP(G718)/(EXP(G718)+EXP(K718))*100</f>
        <v>11.486906021130352</v>
      </c>
      <c r="M718" s="15">
        <f>EXP(K718)/(EXP(K718)+EXP(G718))*100</f>
        <v>88.513093978869648</v>
      </c>
      <c r="N718" s="17">
        <f t="shared" si="11"/>
        <v>1</v>
      </c>
      <c r="O718" s="17">
        <v>1</v>
      </c>
    </row>
    <row r="719" spans="1:15" x14ac:dyDescent="0.25">
      <c r="A719" t="s">
        <v>1006</v>
      </c>
      <c r="B719">
        <v>2</v>
      </c>
      <c r="C719" t="s">
        <v>17</v>
      </c>
      <c r="D719" s="13">
        <f>IF(B719="N/A", 0, INDEX('Probability Tables'!$J$10:$J$12, MATCH(B719, 'Probability Tables'!$A$10:$A$12, 0)))</f>
        <v>-1.7285805676065233</v>
      </c>
      <c r="E719" s="13">
        <f>IF(C719="N/A", 0, INDEX('Probability Tables'!$J$18:$J$19, MATCH(C719, 'Probability Tables'!$A$18:$A$19, 0)))</f>
        <v>-1.9050155618886613</v>
      </c>
      <c r="F719" s="13">
        <f>'Probability Tables'!$E$3</f>
        <v>-0.48424598596127871</v>
      </c>
      <c r="G719" s="16">
        <f>SUM(D719:F719)</f>
        <v>-4.1178421154564635</v>
      </c>
      <c r="H719" s="14">
        <f>IF(B719="N/A", 0, INDEX('Probability Tables'!$K$10:$K$12, MATCH(B719, 'Probability Tables'!$A$10:$A$12, 0)))</f>
        <v>-1.3662076025531533</v>
      </c>
      <c r="I719" s="14">
        <f>IF(C719="N/A", 0, INDEX('Probability Tables'!$K$18:$K$19, MATCH(C719, 'Probability Tables'!$A$18:$A$19, 0)))</f>
        <v>-0.38532054201569693</v>
      </c>
      <c r="J719" s="14">
        <f>'Probability Tables'!$E$4</f>
        <v>-0.95753369040820424</v>
      </c>
      <c r="K719" s="16">
        <f>SUM(H719:J719)</f>
        <v>-2.7090618349770543</v>
      </c>
      <c r="L719" s="15">
        <f>EXP(G719)/(EXP(G719)+EXP(K719))*100</f>
        <v>19.642650943541177</v>
      </c>
      <c r="M719" s="15">
        <f>EXP(K719)/(EXP(K719)+EXP(G719))*100</f>
        <v>80.357349056458816</v>
      </c>
      <c r="N719" s="17">
        <f t="shared" si="11"/>
        <v>1</v>
      </c>
      <c r="O719" s="17">
        <v>1</v>
      </c>
    </row>
    <row r="720" spans="1:15" x14ac:dyDescent="0.25">
      <c r="A720" t="s">
        <v>1007</v>
      </c>
      <c r="B720">
        <v>3</v>
      </c>
      <c r="C720" t="s">
        <v>13</v>
      </c>
      <c r="D720" s="13">
        <f>IF(B720="N/A", 0, INDEX('Probability Tables'!$J$10:$J$12, MATCH(B720, 'Probability Tables'!$A$10:$A$12, 0)))</f>
        <v>-0.39196962663327978</v>
      </c>
      <c r="E720" s="13">
        <f>IF(C720="N/A", 0, INDEX('Probability Tables'!$J$18:$J$19, MATCH(C720, 'Probability Tables'!$A$18:$A$19, 0)))</f>
        <v>-0.16113204070663512</v>
      </c>
      <c r="F720" s="13">
        <f>'Probability Tables'!$E$3</f>
        <v>-0.48424598596127871</v>
      </c>
      <c r="G720" s="16">
        <f>SUM(D720:F720)</f>
        <v>-1.0373476533011936</v>
      </c>
      <c r="H720" s="14">
        <f>IF(B720="N/A", 0, INDEX('Probability Tables'!$K$10:$K$12, MATCH(B720, 'Probability Tables'!$A$10:$A$12, 0)))</f>
        <v>-1.0560526742493137</v>
      </c>
      <c r="I720" s="14">
        <f>IF(C720="N/A", 0, INDEX('Probability Tables'!$K$18:$K$19, MATCH(C720, 'Probability Tables'!$A$18:$A$19, 0)))</f>
        <v>-1.140161291580982</v>
      </c>
      <c r="J720" s="14">
        <f>'Probability Tables'!$E$4</f>
        <v>-0.95753369040820424</v>
      </c>
      <c r="K720" s="16">
        <f>SUM(H720:J720)</f>
        <v>-3.1537476562385001</v>
      </c>
      <c r="L720" s="15">
        <f>EXP(G720)/(EXP(G720)+EXP(K720))*100</f>
        <v>89.248698327567837</v>
      </c>
      <c r="M720" s="15">
        <f>EXP(K720)/(EXP(K720)+EXP(G720))*100</f>
        <v>10.75130167243216</v>
      </c>
      <c r="N720" s="17">
        <f t="shared" si="11"/>
        <v>0</v>
      </c>
      <c r="O720" s="17">
        <v>0</v>
      </c>
    </row>
    <row r="721" spans="1:15" x14ac:dyDescent="0.25">
      <c r="A721" t="s">
        <v>1008</v>
      </c>
      <c r="B721">
        <v>3</v>
      </c>
      <c r="C721" t="s">
        <v>13</v>
      </c>
      <c r="D721" s="13">
        <f>IF(B721="N/A", 0, INDEX('Probability Tables'!$J$10:$J$12, MATCH(B721, 'Probability Tables'!$A$10:$A$12, 0)))</f>
        <v>-0.39196962663327978</v>
      </c>
      <c r="E721" s="13">
        <f>IF(C721="N/A", 0, INDEX('Probability Tables'!$J$18:$J$19, MATCH(C721, 'Probability Tables'!$A$18:$A$19, 0)))</f>
        <v>-0.16113204070663512</v>
      </c>
      <c r="F721" s="13">
        <f>'Probability Tables'!$E$3</f>
        <v>-0.48424598596127871</v>
      </c>
      <c r="G721" s="16">
        <f>SUM(D721:F721)</f>
        <v>-1.0373476533011936</v>
      </c>
      <c r="H721" s="14">
        <f>IF(B721="N/A", 0, INDEX('Probability Tables'!$K$10:$K$12, MATCH(B721, 'Probability Tables'!$A$10:$A$12, 0)))</f>
        <v>-1.0560526742493137</v>
      </c>
      <c r="I721" s="14">
        <f>IF(C721="N/A", 0, INDEX('Probability Tables'!$K$18:$K$19, MATCH(C721, 'Probability Tables'!$A$18:$A$19, 0)))</f>
        <v>-1.140161291580982</v>
      </c>
      <c r="J721" s="14">
        <f>'Probability Tables'!$E$4</f>
        <v>-0.95753369040820424</v>
      </c>
      <c r="K721" s="16">
        <f>SUM(H721:J721)</f>
        <v>-3.1537476562385001</v>
      </c>
      <c r="L721" s="15">
        <f>EXP(G721)/(EXP(G721)+EXP(K721))*100</f>
        <v>89.248698327567837</v>
      </c>
      <c r="M721" s="15">
        <f>EXP(K721)/(EXP(K721)+EXP(G721))*100</f>
        <v>10.75130167243216</v>
      </c>
      <c r="N721" s="17">
        <f t="shared" si="11"/>
        <v>0</v>
      </c>
      <c r="O721" s="17">
        <v>0</v>
      </c>
    </row>
    <row r="722" spans="1:15" x14ac:dyDescent="0.25">
      <c r="A722" t="s">
        <v>1009</v>
      </c>
      <c r="B722">
        <v>2</v>
      </c>
      <c r="C722" t="s">
        <v>17</v>
      </c>
      <c r="D722" s="13">
        <f>IF(B722="N/A", 0, INDEX('Probability Tables'!$J$10:$J$12, MATCH(B722, 'Probability Tables'!$A$10:$A$12, 0)))</f>
        <v>-1.7285805676065233</v>
      </c>
      <c r="E722" s="13">
        <f>IF(C722="N/A", 0, INDEX('Probability Tables'!$J$18:$J$19, MATCH(C722, 'Probability Tables'!$A$18:$A$19, 0)))</f>
        <v>-1.9050155618886613</v>
      </c>
      <c r="F722" s="13">
        <f>'Probability Tables'!$E$3</f>
        <v>-0.48424598596127871</v>
      </c>
      <c r="G722" s="16">
        <f>SUM(D722:F722)</f>
        <v>-4.1178421154564635</v>
      </c>
      <c r="H722" s="14">
        <f>IF(B722="N/A", 0, INDEX('Probability Tables'!$K$10:$K$12, MATCH(B722, 'Probability Tables'!$A$10:$A$12, 0)))</f>
        <v>-1.3662076025531533</v>
      </c>
      <c r="I722" s="14">
        <f>IF(C722="N/A", 0, INDEX('Probability Tables'!$K$18:$K$19, MATCH(C722, 'Probability Tables'!$A$18:$A$19, 0)))</f>
        <v>-0.38532054201569693</v>
      </c>
      <c r="J722" s="14">
        <f>'Probability Tables'!$E$4</f>
        <v>-0.95753369040820424</v>
      </c>
      <c r="K722" s="16">
        <f>SUM(H722:J722)</f>
        <v>-2.7090618349770543</v>
      </c>
      <c r="L722" s="15">
        <f>EXP(G722)/(EXP(G722)+EXP(K722))*100</f>
        <v>19.642650943541177</v>
      </c>
      <c r="M722" s="15">
        <f>EXP(K722)/(EXP(K722)+EXP(G722))*100</f>
        <v>80.357349056458816</v>
      </c>
      <c r="N722" s="17">
        <f t="shared" si="11"/>
        <v>1</v>
      </c>
      <c r="O722" s="17">
        <v>1</v>
      </c>
    </row>
    <row r="723" spans="1:15" x14ac:dyDescent="0.25">
      <c r="A723" t="s">
        <v>1010</v>
      </c>
      <c r="B723">
        <v>3</v>
      </c>
      <c r="C723" t="s">
        <v>13</v>
      </c>
      <c r="D723" s="13">
        <f>IF(B723="N/A", 0, INDEX('Probability Tables'!$J$10:$J$12, MATCH(B723, 'Probability Tables'!$A$10:$A$12, 0)))</f>
        <v>-0.39196962663327978</v>
      </c>
      <c r="E723" s="13">
        <f>IF(C723="N/A", 0, INDEX('Probability Tables'!$J$18:$J$19, MATCH(C723, 'Probability Tables'!$A$18:$A$19, 0)))</f>
        <v>-0.16113204070663512</v>
      </c>
      <c r="F723" s="13">
        <f>'Probability Tables'!$E$3</f>
        <v>-0.48424598596127871</v>
      </c>
      <c r="G723" s="16">
        <f>SUM(D723:F723)</f>
        <v>-1.0373476533011936</v>
      </c>
      <c r="H723" s="14">
        <f>IF(B723="N/A", 0, INDEX('Probability Tables'!$K$10:$K$12, MATCH(B723, 'Probability Tables'!$A$10:$A$12, 0)))</f>
        <v>-1.0560526742493137</v>
      </c>
      <c r="I723" s="14">
        <f>IF(C723="N/A", 0, INDEX('Probability Tables'!$K$18:$K$19, MATCH(C723, 'Probability Tables'!$A$18:$A$19, 0)))</f>
        <v>-1.140161291580982</v>
      </c>
      <c r="J723" s="14">
        <f>'Probability Tables'!$E$4</f>
        <v>-0.95753369040820424</v>
      </c>
      <c r="K723" s="16">
        <f>SUM(H723:J723)</f>
        <v>-3.1537476562385001</v>
      </c>
      <c r="L723" s="15">
        <f>EXP(G723)/(EXP(G723)+EXP(K723))*100</f>
        <v>89.248698327567837</v>
      </c>
      <c r="M723" s="15">
        <f>EXP(K723)/(EXP(K723)+EXP(G723))*100</f>
        <v>10.75130167243216</v>
      </c>
      <c r="N723" s="17">
        <f t="shared" si="11"/>
        <v>0</v>
      </c>
      <c r="O723" s="17">
        <v>0</v>
      </c>
    </row>
    <row r="724" spans="1:15" x14ac:dyDescent="0.25">
      <c r="A724" t="s">
        <v>1011</v>
      </c>
      <c r="B724">
        <v>2</v>
      </c>
      <c r="C724" t="s">
        <v>13</v>
      </c>
      <c r="D724" s="13">
        <f>IF(B724="N/A", 0, INDEX('Probability Tables'!$J$10:$J$12, MATCH(B724, 'Probability Tables'!$A$10:$A$12, 0)))</f>
        <v>-1.7285805676065233</v>
      </c>
      <c r="E724" s="13">
        <f>IF(C724="N/A", 0, INDEX('Probability Tables'!$J$18:$J$19, MATCH(C724, 'Probability Tables'!$A$18:$A$19, 0)))</f>
        <v>-0.16113204070663512</v>
      </c>
      <c r="F724" s="13">
        <f>'Probability Tables'!$E$3</f>
        <v>-0.48424598596127871</v>
      </c>
      <c r="G724" s="16">
        <f>SUM(D724:F724)</f>
        <v>-2.3739585942744372</v>
      </c>
      <c r="H724" s="14">
        <f>IF(B724="N/A", 0, INDEX('Probability Tables'!$K$10:$K$12, MATCH(B724, 'Probability Tables'!$A$10:$A$12, 0)))</f>
        <v>-1.3662076025531533</v>
      </c>
      <c r="I724" s="14">
        <f>IF(C724="N/A", 0, INDEX('Probability Tables'!$K$18:$K$19, MATCH(C724, 'Probability Tables'!$A$18:$A$19, 0)))</f>
        <v>-1.140161291580982</v>
      </c>
      <c r="J724" s="14">
        <f>'Probability Tables'!$E$4</f>
        <v>-0.95753369040820424</v>
      </c>
      <c r="K724" s="16">
        <f>SUM(H724:J724)</f>
        <v>-3.4639025845423395</v>
      </c>
      <c r="L724" s="15">
        <f>EXP(G724)/(EXP(G724)+EXP(K724))*100</f>
        <v>74.837117446257906</v>
      </c>
      <c r="M724" s="15">
        <f>EXP(K724)/(EXP(K724)+EXP(G724))*100</f>
        <v>25.162882553742101</v>
      </c>
      <c r="N724" s="17">
        <f t="shared" si="11"/>
        <v>0</v>
      </c>
      <c r="O724" s="17">
        <v>0</v>
      </c>
    </row>
    <row r="725" spans="1:15" x14ac:dyDescent="0.25">
      <c r="A725" t="s">
        <v>1012</v>
      </c>
      <c r="B725">
        <v>2</v>
      </c>
      <c r="C725" t="s">
        <v>13</v>
      </c>
      <c r="D725" s="13">
        <f>IF(B725="N/A", 0, INDEX('Probability Tables'!$J$10:$J$12, MATCH(B725, 'Probability Tables'!$A$10:$A$12, 0)))</f>
        <v>-1.7285805676065233</v>
      </c>
      <c r="E725" s="13">
        <f>IF(C725="N/A", 0, INDEX('Probability Tables'!$J$18:$J$19, MATCH(C725, 'Probability Tables'!$A$18:$A$19, 0)))</f>
        <v>-0.16113204070663512</v>
      </c>
      <c r="F725" s="13">
        <f>'Probability Tables'!$E$3</f>
        <v>-0.48424598596127871</v>
      </c>
      <c r="G725" s="16">
        <f>SUM(D725:F725)</f>
        <v>-2.3739585942744372</v>
      </c>
      <c r="H725" s="14">
        <f>IF(B725="N/A", 0, INDEX('Probability Tables'!$K$10:$K$12, MATCH(B725, 'Probability Tables'!$A$10:$A$12, 0)))</f>
        <v>-1.3662076025531533</v>
      </c>
      <c r="I725" s="14">
        <f>IF(C725="N/A", 0, INDEX('Probability Tables'!$K$18:$K$19, MATCH(C725, 'Probability Tables'!$A$18:$A$19, 0)))</f>
        <v>-1.140161291580982</v>
      </c>
      <c r="J725" s="14">
        <f>'Probability Tables'!$E$4</f>
        <v>-0.95753369040820424</v>
      </c>
      <c r="K725" s="16">
        <f>SUM(H725:J725)</f>
        <v>-3.4639025845423395</v>
      </c>
      <c r="L725" s="15">
        <f>EXP(G725)/(EXP(G725)+EXP(K725))*100</f>
        <v>74.837117446257906</v>
      </c>
      <c r="M725" s="15">
        <f>EXP(K725)/(EXP(K725)+EXP(G725))*100</f>
        <v>25.162882553742101</v>
      </c>
      <c r="N725" s="17">
        <f t="shared" si="11"/>
        <v>0</v>
      </c>
      <c r="O725" s="17">
        <v>0</v>
      </c>
    </row>
    <row r="726" spans="1:15" x14ac:dyDescent="0.25">
      <c r="A726" t="s">
        <v>1013</v>
      </c>
      <c r="B726">
        <v>1</v>
      </c>
      <c r="C726" t="s">
        <v>13</v>
      </c>
      <c r="D726" s="13">
        <f>IF(B726="N/A", 0, INDEX('Probability Tables'!$J$10:$J$12, MATCH(B726, 'Probability Tables'!$A$10:$A$12, 0)))</f>
        <v>-1.9190988916046565</v>
      </c>
      <c r="E726" s="13">
        <f>IF(C726="N/A", 0, INDEX('Probability Tables'!$J$18:$J$19, MATCH(C726, 'Probability Tables'!$A$18:$A$19, 0)))</f>
        <v>-0.16113204070663512</v>
      </c>
      <c r="F726" s="13">
        <f>'Probability Tables'!$E$3</f>
        <v>-0.48424598596127871</v>
      </c>
      <c r="G726" s="16">
        <f>SUM(D726:F726)</f>
        <v>-2.5644769182725704</v>
      </c>
      <c r="H726" s="14">
        <f>IF(B726="N/A", 0, INDEX('Probability Tables'!$K$10:$K$12, MATCH(B726, 'Probability Tables'!$A$10:$A$12, 0)))</f>
        <v>-0.92356349120323478</v>
      </c>
      <c r="I726" s="14">
        <f>IF(C726="N/A", 0, INDEX('Probability Tables'!$K$18:$K$19, MATCH(C726, 'Probability Tables'!$A$18:$A$19, 0)))</f>
        <v>-1.140161291580982</v>
      </c>
      <c r="J726" s="14">
        <f>'Probability Tables'!$E$4</f>
        <v>-0.95753369040820424</v>
      </c>
      <c r="K726" s="16">
        <f>SUM(H726:J726)</f>
        <v>-3.0212584731924208</v>
      </c>
      <c r="L726" s="15">
        <f>EXP(G726)/(EXP(G726)+EXP(K726))*100</f>
        <v>61.22503943554608</v>
      </c>
      <c r="M726" s="15">
        <f>EXP(K726)/(EXP(K726)+EXP(G726))*100</f>
        <v>38.77496056445392</v>
      </c>
      <c r="N726" s="17">
        <f t="shared" si="11"/>
        <v>0</v>
      </c>
      <c r="O726" s="17">
        <v>1</v>
      </c>
    </row>
    <row r="727" spans="1:15" x14ac:dyDescent="0.25">
      <c r="A727" t="s">
        <v>1015</v>
      </c>
      <c r="B727">
        <v>3</v>
      </c>
      <c r="C727" t="s">
        <v>13</v>
      </c>
      <c r="D727" s="13">
        <f>IF(B727="N/A", 0, INDEX('Probability Tables'!$J$10:$J$12, MATCH(B727, 'Probability Tables'!$A$10:$A$12, 0)))</f>
        <v>-0.39196962663327978</v>
      </c>
      <c r="E727" s="13">
        <f>IF(C727="N/A", 0, INDEX('Probability Tables'!$J$18:$J$19, MATCH(C727, 'Probability Tables'!$A$18:$A$19, 0)))</f>
        <v>-0.16113204070663512</v>
      </c>
      <c r="F727" s="13">
        <f>'Probability Tables'!$E$3</f>
        <v>-0.48424598596127871</v>
      </c>
      <c r="G727" s="16">
        <f>SUM(D727:F727)</f>
        <v>-1.0373476533011936</v>
      </c>
      <c r="H727" s="14">
        <f>IF(B727="N/A", 0, INDEX('Probability Tables'!$K$10:$K$12, MATCH(B727, 'Probability Tables'!$A$10:$A$12, 0)))</f>
        <v>-1.0560526742493137</v>
      </c>
      <c r="I727" s="14">
        <f>IF(C727="N/A", 0, INDEX('Probability Tables'!$K$18:$K$19, MATCH(C727, 'Probability Tables'!$A$18:$A$19, 0)))</f>
        <v>-1.140161291580982</v>
      </c>
      <c r="J727" s="14">
        <f>'Probability Tables'!$E$4</f>
        <v>-0.95753369040820424</v>
      </c>
      <c r="K727" s="16">
        <f>SUM(H727:J727)</f>
        <v>-3.1537476562385001</v>
      </c>
      <c r="L727" s="15">
        <f>EXP(G727)/(EXP(G727)+EXP(K727))*100</f>
        <v>89.248698327567837</v>
      </c>
      <c r="M727" s="15">
        <f>EXP(K727)/(EXP(K727)+EXP(G727))*100</f>
        <v>10.75130167243216</v>
      </c>
      <c r="N727" s="17">
        <f t="shared" si="11"/>
        <v>0</v>
      </c>
      <c r="O727" s="17">
        <v>0</v>
      </c>
    </row>
    <row r="728" spans="1:15" x14ac:dyDescent="0.25">
      <c r="A728" t="s">
        <v>1016</v>
      </c>
      <c r="B728">
        <v>2</v>
      </c>
      <c r="C728" t="s">
        <v>17</v>
      </c>
      <c r="D728" s="13">
        <f>IF(B728="N/A", 0, INDEX('Probability Tables'!$J$10:$J$12, MATCH(B728, 'Probability Tables'!$A$10:$A$12, 0)))</f>
        <v>-1.7285805676065233</v>
      </c>
      <c r="E728" s="13">
        <f>IF(C728="N/A", 0, INDEX('Probability Tables'!$J$18:$J$19, MATCH(C728, 'Probability Tables'!$A$18:$A$19, 0)))</f>
        <v>-1.9050155618886613</v>
      </c>
      <c r="F728" s="13">
        <f>'Probability Tables'!$E$3</f>
        <v>-0.48424598596127871</v>
      </c>
      <c r="G728" s="16">
        <f>SUM(D728:F728)</f>
        <v>-4.1178421154564635</v>
      </c>
      <c r="H728" s="14">
        <f>IF(B728="N/A", 0, INDEX('Probability Tables'!$K$10:$K$12, MATCH(B728, 'Probability Tables'!$A$10:$A$12, 0)))</f>
        <v>-1.3662076025531533</v>
      </c>
      <c r="I728" s="14">
        <f>IF(C728="N/A", 0, INDEX('Probability Tables'!$K$18:$K$19, MATCH(C728, 'Probability Tables'!$A$18:$A$19, 0)))</f>
        <v>-0.38532054201569693</v>
      </c>
      <c r="J728" s="14">
        <f>'Probability Tables'!$E$4</f>
        <v>-0.95753369040820424</v>
      </c>
      <c r="K728" s="16">
        <f>SUM(H728:J728)</f>
        <v>-2.7090618349770543</v>
      </c>
      <c r="L728" s="15">
        <f>EXP(G728)/(EXP(G728)+EXP(K728))*100</f>
        <v>19.642650943541177</v>
      </c>
      <c r="M728" s="15">
        <f>EXP(K728)/(EXP(K728)+EXP(G728))*100</f>
        <v>80.357349056458816</v>
      </c>
      <c r="N728" s="17">
        <f t="shared" si="11"/>
        <v>1</v>
      </c>
      <c r="O728" s="17">
        <v>1</v>
      </c>
    </row>
    <row r="729" spans="1:15" x14ac:dyDescent="0.25">
      <c r="A729" t="s">
        <v>1017</v>
      </c>
      <c r="B729">
        <v>3</v>
      </c>
      <c r="C729" t="s">
        <v>17</v>
      </c>
      <c r="D729" s="13">
        <f>IF(B729="N/A", 0, INDEX('Probability Tables'!$J$10:$J$12, MATCH(B729, 'Probability Tables'!$A$10:$A$12, 0)))</f>
        <v>-0.39196962663327978</v>
      </c>
      <c r="E729" s="13">
        <f>IF(C729="N/A", 0, INDEX('Probability Tables'!$J$18:$J$19, MATCH(C729, 'Probability Tables'!$A$18:$A$19, 0)))</f>
        <v>-1.9050155618886613</v>
      </c>
      <c r="F729" s="13">
        <f>'Probability Tables'!$E$3</f>
        <v>-0.48424598596127871</v>
      </c>
      <c r="G729" s="16">
        <f>SUM(D729:F729)</f>
        <v>-2.7812311744832199</v>
      </c>
      <c r="H729" s="14">
        <f>IF(B729="N/A", 0, INDEX('Probability Tables'!$K$10:$K$12, MATCH(B729, 'Probability Tables'!$A$10:$A$12, 0)))</f>
        <v>-1.0560526742493137</v>
      </c>
      <c r="I729" s="14">
        <f>IF(C729="N/A", 0, INDEX('Probability Tables'!$K$18:$K$19, MATCH(C729, 'Probability Tables'!$A$18:$A$19, 0)))</f>
        <v>-0.38532054201569693</v>
      </c>
      <c r="J729" s="14">
        <f>'Probability Tables'!$E$4</f>
        <v>-0.95753369040820424</v>
      </c>
      <c r="K729" s="16">
        <f>SUM(H729:J729)</f>
        <v>-2.3989069066732149</v>
      </c>
      <c r="L729" s="15">
        <f>EXP(G729)/(EXP(G729)+EXP(K729))*100</f>
        <v>40.556643446944641</v>
      </c>
      <c r="M729" s="15">
        <f>EXP(K729)/(EXP(K729)+EXP(G729))*100</f>
        <v>59.443356553055359</v>
      </c>
      <c r="N729" s="17">
        <f t="shared" si="11"/>
        <v>1</v>
      </c>
      <c r="O729" s="17">
        <v>1</v>
      </c>
    </row>
    <row r="730" spans="1:15" x14ac:dyDescent="0.25">
      <c r="A730" t="s">
        <v>1018</v>
      </c>
      <c r="B730">
        <v>2</v>
      </c>
      <c r="C730" t="s">
        <v>13</v>
      </c>
      <c r="D730" s="13">
        <f>IF(B730="N/A", 0, INDEX('Probability Tables'!$J$10:$J$12, MATCH(B730, 'Probability Tables'!$A$10:$A$12, 0)))</f>
        <v>-1.7285805676065233</v>
      </c>
      <c r="E730" s="13">
        <f>IF(C730="N/A", 0, INDEX('Probability Tables'!$J$18:$J$19, MATCH(C730, 'Probability Tables'!$A$18:$A$19, 0)))</f>
        <v>-0.16113204070663512</v>
      </c>
      <c r="F730" s="13">
        <f>'Probability Tables'!$E$3</f>
        <v>-0.48424598596127871</v>
      </c>
      <c r="G730" s="16">
        <f>SUM(D730:F730)</f>
        <v>-2.3739585942744372</v>
      </c>
      <c r="H730" s="14">
        <f>IF(B730="N/A", 0, INDEX('Probability Tables'!$K$10:$K$12, MATCH(B730, 'Probability Tables'!$A$10:$A$12, 0)))</f>
        <v>-1.3662076025531533</v>
      </c>
      <c r="I730" s="14">
        <f>IF(C730="N/A", 0, INDEX('Probability Tables'!$K$18:$K$19, MATCH(C730, 'Probability Tables'!$A$18:$A$19, 0)))</f>
        <v>-1.140161291580982</v>
      </c>
      <c r="J730" s="14">
        <f>'Probability Tables'!$E$4</f>
        <v>-0.95753369040820424</v>
      </c>
      <c r="K730" s="16">
        <f>SUM(H730:J730)</f>
        <v>-3.4639025845423395</v>
      </c>
      <c r="L730" s="15">
        <f>EXP(G730)/(EXP(G730)+EXP(K730))*100</f>
        <v>74.837117446257906</v>
      </c>
      <c r="M730" s="15">
        <f>EXP(K730)/(EXP(K730)+EXP(G730))*100</f>
        <v>25.162882553742101</v>
      </c>
      <c r="N730" s="17">
        <f t="shared" si="11"/>
        <v>0</v>
      </c>
      <c r="O730" s="17">
        <v>0</v>
      </c>
    </row>
    <row r="731" spans="1:15" x14ac:dyDescent="0.25">
      <c r="A731" t="s">
        <v>1019</v>
      </c>
      <c r="B731">
        <v>3</v>
      </c>
      <c r="C731" t="s">
        <v>17</v>
      </c>
      <c r="D731" s="13">
        <f>IF(B731="N/A", 0, INDEX('Probability Tables'!$J$10:$J$12, MATCH(B731, 'Probability Tables'!$A$10:$A$12, 0)))</f>
        <v>-0.39196962663327978</v>
      </c>
      <c r="E731" s="13">
        <f>IF(C731="N/A", 0, INDEX('Probability Tables'!$J$18:$J$19, MATCH(C731, 'Probability Tables'!$A$18:$A$19, 0)))</f>
        <v>-1.9050155618886613</v>
      </c>
      <c r="F731" s="13">
        <f>'Probability Tables'!$E$3</f>
        <v>-0.48424598596127871</v>
      </c>
      <c r="G731" s="16">
        <f>SUM(D731:F731)</f>
        <v>-2.7812311744832199</v>
      </c>
      <c r="H731" s="14">
        <f>IF(B731="N/A", 0, INDEX('Probability Tables'!$K$10:$K$12, MATCH(B731, 'Probability Tables'!$A$10:$A$12, 0)))</f>
        <v>-1.0560526742493137</v>
      </c>
      <c r="I731" s="14">
        <f>IF(C731="N/A", 0, INDEX('Probability Tables'!$K$18:$K$19, MATCH(C731, 'Probability Tables'!$A$18:$A$19, 0)))</f>
        <v>-0.38532054201569693</v>
      </c>
      <c r="J731" s="14">
        <f>'Probability Tables'!$E$4</f>
        <v>-0.95753369040820424</v>
      </c>
      <c r="K731" s="16">
        <f>SUM(H731:J731)</f>
        <v>-2.3989069066732149</v>
      </c>
      <c r="L731" s="15">
        <f>EXP(G731)/(EXP(G731)+EXP(K731))*100</f>
        <v>40.556643446944641</v>
      </c>
      <c r="M731" s="15">
        <f>EXP(K731)/(EXP(K731)+EXP(G731))*100</f>
        <v>59.443356553055359</v>
      </c>
      <c r="N731" s="17">
        <f t="shared" si="11"/>
        <v>1</v>
      </c>
      <c r="O731" s="17">
        <v>0</v>
      </c>
    </row>
    <row r="732" spans="1:15" x14ac:dyDescent="0.25">
      <c r="A732" t="s">
        <v>1021</v>
      </c>
      <c r="B732">
        <v>1</v>
      </c>
      <c r="C732" t="s">
        <v>17</v>
      </c>
      <c r="D732" s="13">
        <f>IF(B732="N/A", 0, INDEX('Probability Tables'!$J$10:$J$12, MATCH(B732, 'Probability Tables'!$A$10:$A$12, 0)))</f>
        <v>-1.9190988916046565</v>
      </c>
      <c r="E732" s="13">
        <f>IF(C732="N/A", 0, INDEX('Probability Tables'!$J$18:$J$19, MATCH(C732, 'Probability Tables'!$A$18:$A$19, 0)))</f>
        <v>-1.9050155618886613</v>
      </c>
      <c r="F732" s="13">
        <f>'Probability Tables'!$E$3</f>
        <v>-0.48424598596127871</v>
      </c>
      <c r="G732" s="16">
        <f>SUM(D732:F732)</f>
        <v>-4.3083604394545967</v>
      </c>
      <c r="H732" s="14">
        <f>IF(B732="N/A", 0, INDEX('Probability Tables'!$K$10:$K$12, MATCH(B732, 'Probability Tables'!$A$10:$A$12, 0)))</f>
        <v>-0.92356349120323478</v>
      </c>
      <c r="I732" s="14">
        <f>IF(C732="N/A", 0, INDEX('Probability Tables'!$K$18:$K$19, MATCH(C732, 'Probability Tables'!$A$18:$A$19, 0)))</f>
        <v>-0.38532054201569693</v>
      </c>
      <c r="J732" s="14">
        <f>'Probability Tables'!$E$4</f>
        <v>-0.95753369040820424</v>
      </c>
      <c r="K732" s="16">
        <f>SUM(H732:J732)</f>
        <v>-2.2664177236271361</v>
      </c>
      <c r="L732" s="15">
        <f>EXP(G732)/(EXP(G732)+EXP(K732))*100</f>
        <v>11.486906021130352</v>
      </c>
      <c r="M732" s="15">
        <f>EXP(K732)/(EXP(K732)+EXP(G732))*100</f>
        <v>88.513093978869648</v>
      </c>
      <c r="N732" s="17">
        <f t="shared" si="11"/>
        <v>1</v>
      </c>
      <c r="O732" s="17">
        <v>1</v>
      </c>
    </row>
    <row r="733" spans="1:15" x14ac:dyDescent="0.25">
      <c r="A733" t="s">
        <v>1022</v>
      </c>
      <c r="B733">
        <v>3</v>
      </c>
      <c r="C733" t="s">
        <v>13</v>
      </c>
      <c r="D733" s="13">
        <f>IF(B733="N/A", 0, INDEX('Probability Tables'!$J$10:$J$12, MATCH(B733, 'Probability Tables'!$A$10:$A$12, 0)))</f>
        <v>-0.39196962663327978</v>
      </c>
      <c r="E733" s="13">
        <f>IF(C733="N/A", 0, INDEX('Probability Tables'!$J$18:$J$19, MATCH(C733, 'Probability Tables'!$A$18:$A$19, 0)))</f>
        <v>-0.16113204070663512</v>
      </c>
      <c r="F733" s="13">
        <f>'Probability Tables'!$E$3</f>
        <v>-0.48424598596127871</v>
      </c>
      <c r="G733" s="16">
        <f>SUM(D733:F733)</f>
        <v>-1.0373476533011936</v>
      </c>
      <c r="H733" s="14">
        <f>IF(B733="N/A", 0, INDEX('Probability Tables'!$K$10:$K$12, MATCH(B733, 'Probability Tables'!$A$10:$A$12, 0)))</f>
        <v>-1.0560526742493137</v>
      </c>
      <c r="I733" s="14">
        <f>IF(C733="N/A", 0, INDEX('Probability Tables'!$K$18:$K$19, MATCH(C733, 'Probability Tables'!$A$18:$A$19, 0)))</f>
        <v>-1.140161291580982</v>
      </c>
      <c r="J733" s="14">
        <f>'Probability Tables'!$E$4</f>
        <v>-0.95753369040820424</v>
      </c>
      <c r="K733" s="16">
        <f>SUM(H733:J733)</f>
        <v>-3.1537476562385001</v>
      </c>
      <c r="L733" s="15">
        <f>EXP(G733)/(EXP(G733)+EXP(K733))*100</f>
        <v>89.248698327567837</v>
      </c>
      <c r="M733" s="15">
        <f>EXP(K733)/(EXP(K733)+EXP(G733))*100</f>
        <v>10.75130167243216</v>
      </c>
      <c r="N733" s="17">
        <f t="shared" si="11"/>
        <v>0</v>
      </c>
      <c r="O733" s="17">
        <v>0</v>
      </c>
    </row>
    <row r="734" spans="1:15" x14ac:dyDescent="0.25">
      <c r="A734" t="s">
        <v>1023</v>
      </c>
      <c r="B734">
        <v>2</v>
      </c>
      <c r="C734" t="s">
        <v>13</v>
      </c>
      <c r="D734" s="13">
        <f>IF(B734="N/A", 0, INDEX('Probability Tables'!$J$10:$J$12, MATCH(B734, 'Probability Tables'!$A$10:$A$12, 0)))</f>
        <v>-1.7285805676065233</v>
      </c>
      <c r="E734" s="13">
        <f>IF(C734="N/A", 0, INDEX('Probability Tables'!$J$18:$J$19, MATCH(C734, 'Probability Tables'!$A$18:$A$19, 0)))</f>
        <v>-0.16113204070663512</v>
      </c>
      <c r="F734" s="13">
        <f>'Probability Tables'!$E$3</f>
        <v>-0.48424598596127871</v>
      </c>
      <c r="G734" s="16">
        <f>SUM(D734:F734)</f>
        <v>-2.3739585942744372</v>
      </c>
      <c r="H734" s="14">
        <f>IF(B734="N/A", 0, INDEX('Probability Tables'!$K$10:$K$12, MATCH(B734, 'Probability Tables'!$A$10:$A$12, 0)))</f>
        <v>-1.3662076025531533</v>
      </c>
      <c r="I734" s="14">
        <f>IF(C734="N/A", 0, INDEX('Probability Tables'!$K$18:$K$19, MATCH(C734, 'Probability Tables'!$A$18:$A$19, 0)))</f>
        <v>-1.140161291580982</v>
      </c>
      <c r="J734" s="14">
        <f>'Probability Tables'!$E$4</f>
        <v>-0.95753369040820424</v>
      </c>
      <c r="K734" s="16">
        <f>SUM(H734:J734)</f>
        <v>-3.4639025845423395</v>
      </c>
      <c r="L734" s="15">
        <f>EXP(G734)/(EXP(G734)+EXP(K734))*100</f>
        <v>74.837117446257906</v>
      </c>
      <c r="M734" s="15">
        <f>EXP(K734)/(EXP(K734)+EXP(G734))*100</f>
        <v>25.162882553742101</v>
      </c>
      <c r="N734" s="17">
        <f t="shared" si="11"/>
        <v>0</v>
      </c>
      <c r="O734" s="17">
        <v>0</v>
      </c>
    </row>
    <row r="735" spans="1:15" x14ac:dyDescent="0.25">
      <c r="A735" t="s">
        <v>1024</v>
      </c>
      <c r="B735">
        <v>2</v>
      </c>
      <c r="C735" t="s">
        <v>13</v>
      </c>
      <c r="D735" s="13">
        <f>IF(B735="N/A", 0, INDEX('Probability Tables'!$J$10:$J$12, MATCH(B735, 'Probability Tables'!$A$10:$A$12, 0)))</f>
        <v>-1.7285805676065233</v>
      </c>
      <c r="E735" s="13">
        <f>IF(C735="N/A", 0, INDEX('Probability Tables'!$J$18:$J$19, MATCH(C735, 'Probability Tables'!$A$18:$A$19, 0)))</f>
        <v>-0.16113204070663512</v>
      </c>
      <c r="F735" s="13">
        <f>'Probability Tables'!$E$3</f>
        <v>-0.48424598596127871</v>
      </c>
      <c r="G735" s="16">
        <f>SUM(D735:F735)</f>
        <v>-2.3739585942744372</v>
      </c>
      <c r="H735" s="14">
        <f>IF(B735="N/A", 0, INDEX('Probability Tables'!$K$10:$K$12, MATCH(B735, 'Probability Tables'!$A$10:$A$12, 0)))</f>
        <v>-1.3662076025531533</v>
      </c>
      <c r="I735" s="14">
        <f>IF(C735="N/A", 0, INDEX('Probability Tables'!$K$18:$K$19, MATCH(C735, 'Probability Tables'!$A$18:$A$19, 0)))</f>
        <v>-1.140161291580982</v>
      </c>
      <c r="J735" s="14">
        <f>'Probability Tables'!$E$4</f>
        <v>-0.95753369040820424</v>
      </c>
      <c r="K735" s="16">
        <f>SUM(H735:J735)</f>
        <v>-3.4639025845423395</v>
      </c>
      <c r="L735" s="15">
        <f>EXP(G735)/(EXP(G735)+EXP(K735))*100</f>
        <v>74.837117446257906</v>
      </c>
      <c r="M735" s="15">
        <f>EXP(K735)/(EXP(K735)+EXP(G735))*100</f>
        <v>25.162882553742101</v>
      </c>
      <c r="N735" s="17">
        <f t="shared" si="11"/>
        <v>0</v>
      </c>
      <c r="O735" s="17">
        <v>0</v>
      </c>
    </row>
    <row r="736" spans="1:15" x14ac:dyDescent="0.25">
      <c r="A736" t="s">
        <v>1025</v>
      </c>
      <c r="B736">
        <v>2</v>
      </c>
      <c r="C736" t="s">
        <v>13</v>
      </c>
      <c r="D736" s="13">
        <f>IF(B736="N/A", 0, INDEX('Probability Tables'!$J$10:$J$12, MATCH(B736, 'Probability Tables'!$A$10:$A$12, 0)))</f>
        <v>-1.7285805676065233</v>
      </c>
      <c r="E736" s="13">
        <f>IF(C736="N/A", 0, INDEX('Probability Tables'!$J$18:$J$19, MATCH(C736, 'Probability Tables'!$A$18:$A$19, 0)))</f>
        <v>-0.16113204070663512</v>
      </c>
      <c r="F736" s="13">
        <f>'Probability Tables'!$E$3</f>
        <v>-0.48424598596127871</v>
      </c>
      <c r="G736" s="16">
        <f>SUM(D736:F736)</f>
        <v>-2.3739585942744372</v>
      </c>
      <c r="H736" s="14">
        <f>IF(B736="N/A", 0, INDEX('Probability Tables'!$K$10:$K$12, MATCH(B736, 'Probability Tables'!$A$10:$A$12, 0)))</f>
        <v>-1.3662076025531533</v>
      </c>
      <c r="I736" s="14">
        <f>IF(C736="N/A", 0, INDEX('Probability Tables'!$K$18:$K$19, MATCH(C736, 'Probability Tables'!$A$18:$A$19, 0)))</f>
        <v>-1.140161291580982</v>
      </c>
      <c r="J736" s="14">
        <f>'Probability Tables'!$E$4</f>
        <v>-0.95753369040820424</v>
      </c>
      <c r="K736" s="16">
        <f>SUM(H736:J736)</f>
        <v>-3.4639025845423395</v>
      </c>
      <c r="L736" s="15">
        <f>EXP(G736)/(EXP(G736)+EXP(K736))*100</f>
        <v>74.837117446257906</v>
      </c>
      <c r="M736" s="15">
        <f>EXP(K736)/(EXP(K736)+EXP(G736))*100</f>
        <v>25.162882553742101</v>
      </c>
      <c r="N736" s="17">
        <f t="shared" si="11"/>
        <v>0</v>
      </c>
      <c r="O736" s="17">
        <v>0</v>
      </c>
    </row>
    <row r="737" spans="1:15" x14ac:dyDescent="0.25">
      <c r="A737" t="s">
        <v>1026</v>
      </c>
      <c r="B737">
        <v>3</v>
      </c>
      <c r="C737" t="s">
        <v>13</v>
      </c>
      <c r="D737" s="13">
        <f>IF(B737="N/A", 0, INDEX('Probability Tables'!$J$10:$J$12, MATCH(B737, 'Probability Tables'!$A$10:$A$12, 0)))</f>
        <v>-0.39196962663327978</v>
      </c>
      <c r="E737" s="13">
        <f>IF(C737="N/A", 0, INDEX('Probability Tables'!$J$18:$J$19, MATCH(C737, 'Probability Tables'!$A$18:$A$19, 0)))</f>
        <v>-0.16113204070663512</v>
      </c>
      <c r="F737" s="13">
        <f>'Probability Tables'!$E$3</f>
        <v>-0.48424598596127871</v>
      </c>
      <c r="G737" s="16">
        <f>SUM(D737:F737)</f>
        <v>-1.0373476533011936</v>
      </c>
      <c r="H737" s="14">
        <f>IF(B737="N/A", 0, INDEX('Probability Tables'!$K$10:$K$12, MATCH(B737, 'Probability Tables'!$A$10:$A$12, 0)))</f>
        <v>-1.0560526742493137</v>
      </c>
      <c r="I737" s="14">
        <f>IF(C737="N/A", 0, INDEX('Probability Tables'!$K$18:$K$19, MATCH(C737, 'Probability Tables'!$A$18:$A$19, 0)))</f>
        <v>-1.140161291580982</v>
      </c>
      <c r="J737" s="14">
        <f>'Probability Tables'!$E$4</f>
        <v>-0.95753369040820424</v>
      </c>
      <c r="K737" s="16">
        <f>SUM(H737:J737)</f>
        <v>-3.1537476562385001</v>
      </c>
      <c r="L737" s="15">
        <f>EXP(G737)/(EXP(G737)+EXP(K737))*100</f>
        <v>89.248698327567837</v>
      </c>
      <c r="M737" s="15">
        <f>EXP(K737)/(EXP(K737)+EXP(G737))*100</f>
        <v>10.75130167243216</v>
      </c>
      <c r="N737" s="17">
        <f t="shared" si="11"/>
        <v>0</v>
      </c>
      <c r="O737" s="17">
        <v>0</v>
      </c>
    </row>
    <row r="738" spans="1:15" x14ac:dyDescent="0.25">
      <c r="A738" t="s">
        <v>1027</v>
      </c>
      <c r="B738">
        <v>3</v>
      </c>
      <c r="C738" t="s">
        <v>17</v>
      </c>
      <c r="D738" s="13">
        <f>IF(B738="N/A", 0, INDEX('Probability Tables'!$J$10:$J$12, MATCH(B738, 'Probability Tables'!$A$10:$A$12, 0)))</f>
        <v>-0.39196962663327978</v>
      </c>
      <c r="E738" s="13">
        <f>IF(C738="N/A", 0, INDEX('Probability Tables'!$J$18:$J$19, MATCH(C738, 'Probability Tables'!$A$18:$A$19, 0)))</f>
        <v>-1.9050155618886613</v>
      </c>
      <c r="F738" s="13">
        <f>'Probability Tables'!$E$3</f>
        <v>-0.48424598596127871</v>
      </c>
      <c r="G738" s="16">
        <f>SUM(D738:F738)</f>
        <v>-2.7812311744832199</v>
      </c>
      <c r="H738" s="14">
        <f>IF(B738="N/A", 0, INDEX('Probability Tables'!$K$10:$K$12, MATCH(B738, 'Probability Tables'!$A$10:$A$12, 0)))</f>
        <v>-1.0560526742493137</v>
      </c>
      <c r="I738" s="14">
        <f>IF(C738="N/A", 0, INDEX('Probability Tables'!$K$18:$K$19, MATCH(C738, 'Probability Tables'!$A$18:$A$19, 0)))</f>
        <v>-0.38532054201569693</v>
      </c>
      <c r="J738" s="14">
        <f>'Probability Tables'!$E$4</f>
        <v>-0.95753369040820424</v>
      </c>
      <c r="K738" s="16">
        <f>SUM(H738:J738)</f>
        <v>-2.3989069066732149</v>
      </c>
      <c r="L738" s="15">
        <f>EXP(G738)/(EXP(G738)+EXP(K738))*100</f>
        <v>40.556643446944641</v>
      </c>
      <c r="M738" s="15">
        <f>EXP(K738)/(EXP(K738)+EXP(G738))*100</f>
        <v>59.443356553055359</v>
      </c>
      <c r="N738" s="17">
        <f t="shared" si="11"/>
        <v>1</v>
      </c>
      <c r="O738" s="17">
        <v>0</v>
      </c>
    </row>
    <row r="739" spans="1:15" x14ac:dyDescent="0.25">
      <c r="A739" t="s">
        <v>1028</v>
      </c>
      <c r="B739">
        <v>1</v>
      </c>
      <c r="C739" t="s">
        <v>13</v>
      </c>
      <c r="D739" s="13">
        <f>IF(B739="N/A", 0, INDEX('Probability Tables'!$J$10:$J$12, MATCH(B739, 'Probability Tables'!$A$10:$A$12, 0)))</f>
        <v>-1.9190988916046565</v>
      </c>
      <c r="E739" s="13">
        <f>IF(C739="N/A", 0, INDEX('Probability Tables'!$J$18:$J$19, MATCH(C739, 'Probability Tables'!$A$18:$A$19, 0)))</f>
        <v>-0.16113204070663512</v>
      </c>
      <c r="F739" s="13">
        <f>'Probability Tables'!$E$3</f>
        <v>-0.48424598596127871</v>
      </c>
      <c r="G739" s="16">
        <f>SUM(D739:F739)</f>
        <v>-2.5644769182725704</v>
      </c>
      <c r="H739" s="14">
        <f>IF(B739="N/A", 0, INDEX('Probability Tables'!$K$10:$K$12, MATCH(B739, 'Probability Tables'!$A$10:$A$12, 0)))</f>
        <v>-0.92356349120323478</v>
      </c>
      <c r="I739" s="14">
        <f>IF(C739="N/A", 0, INDEX('Probability Tables'!$K$18:$K$19, MATCH(C739, 'Probability Tables'!$A$18:$A$19, 0)))</f>
        <v>-1.140161291580982</v>
      </c>
      <c r="J739" s="14">
        <f>'Probability Tables'!$E$4</f>
        <v>-0.95753369040820424</v>
      </c>
      <c r="K739" s="16">
        <f>SUM(H739:J739)</f>
        <v>-3.0212584731924208</v>
      </c>
      <c r="L739" s="15">
        <f>EXP(G739)/(EXP(G739)+EXP(K739))*100</f>
        <v>61.22503943554608</v>
      </c>
      <c r="M739" s="15">
        <f>EXP(K739)/(EXP(K739)+EXP(G739))*100</f>
        <v>38.77496056445392</v>
      </c>
      <c r="N739" s="17">
        <f t="shared" si="11"/>
        <v>0</v>
      </c>
      <c r="O739" s="17">
        <v>1</v>
      </c>
    </row>
    <row r="740" spans="1:15" x14ac:dyDescent="0.25">
      <c r="A740" t="s">
        <v>1030</v>
      </c>
      <c r="B740">
        <v>3</v>
      </c>
      <c r="C740" t="s">
        <v>13</v>
      </c>
      <c r="D740" s="13">
        <f>IF(B740="N/A", 0, INDEX('Probability Tables'!$J$10:$J$12, MATCH(B740, 'Probability Tables'!$A$10:$A$12, 0)))</f>
        <v>-0.39196962663327978</v>
      </c>
      <c r="E740" s="13">
        <f>IF(C740="N/A", 0, INDEX('Probability Tables'!$J$18:$J$19, MATCH(C740, 'Probability Tables'!$A$18:$A$19, 0)))</f>
        <v>-0.16113204070663512</v>
      </c>
      <c r="F740" s="13">
        <f>'Probability Tables'!$E$3</f>
        <v>-0.48424598596127871</v>
      </c>
      <c r="G740" s="16">
        <f>SUM(D740:F740)</f>
        <v>-1.0373476533011936</v>
      </c>
      <c r="H740" s="14">
        <f>IF(B740="N/A", 0, INDEX('Probability Tables'!$K$10:$K$12, MATCH(B740, 'Probability Tables'!$A$10:$A$12, 0)))</f>
        <v>-1.0560526742493137</v>
      </c>
      <c r="I740" s="14">
        <f>IF(C740="N/A", 0, INDEX('Probability Tables'!$K$18:$K$19, MATCH(C740, 'Probability Tables'!$A$18:$A$19, 0)))</f>
        <v>-1.140161291580982</v>
      </c>
      <c r="J740" s="14">
        <f>'Probability Tables'!$E$4</f>
        <v>-0.95753369040820424</v>
      </c>
      <c r="K740" s="16">
        <f>SUM(H740:J740)</f>
        <v>-3.1537476562385001</v>
      </c>
      <c r="L740" s="15">
        <f>EXP(G740)/(EXP(G740)+EXP(K740))*100</f>
        <v>89.248698327567837</v>
      </c>
      <c r="M740" s="15">
        <f>EXP(K740)/(EXP(K740)+EXP(G740))*100</f>
        <v>10.75130167243216</v>
      </c>
      <c r="N740" s="17">
        <f t="shared" si="11"/>
        <v>0</v>
      </c>
      <c r="O740" s="17">
        <v>0</v>
      </c>
    </row>
    <row r="741" spans="1:15" x14ac:dyDescent="0.25">
      <c r="A741" t="s">
        <v>1031</v>
      </c>
      <c r="B741">
        <v>3</v>
      </c>
      <c r="C741" t="s">
        <v>13</v>
      </c>
      <c r="D741" s="13">
        <f>IF(B741="N/A", 0, INDEX('Probability Tables'!$J$10:$J$12, MATCH(B741, 'Probability Tables'!$A$10:$A$12, 0)))</f>
        <v>-0.39196962663327978</v>
      </c>
      <c r="E741" s="13">
        <f>IF(C741="N/A", 0, INDEX('Probability Tables'!$J$18:$J$19, MATCH(C741, 'Probability Tables'!$A$18:$A$19, 0)))</f>
        <v>-0.16113204070663512</v>
      </c>
      <c r="F741" s="13">
        <f>'Probability Tables'!$E$3</f>
        <v>-0.48424598596127871</v>
      </c>
      <c r="G741" s="16">
        <f>SUM(D741:F741)</f>
        <v>-1.0373476533011936</v>
      </c>
      <c r="H741" s="14">
        <f>IF(B741="N/A", 0, INDEX('Probability Tables'!$K$10:$K$12, MATCH(B741, 'Probability Tables'!$A$10:$A$12, 0)))</f>
        <v>-1.0560526742493137</v>
      </c>
      <c r="I741" s="14">
        <f>IF(C741="N/A", 0, INDEX('Probability Tables'!$K$18:$K$19, MATCH(C741, 'Probability Tables'!$A$18:$A$19, 0)))</f>
        <v>-1.140161291580982</v>
      </c>
      <c r="J741" s="14">
        <f>'Probability Tables'!$E$4</f>
        <v>-0.95753369040820424</v>
      </c>
      <c r="K741" s="16">
        <f>SUM(H741:J741)</f>
        <v>-3.1537476562385001</v>
      </c>
      <c r="L741" s="15">
        <f>EXP(G741)/(EXP(G741)+EXP(K741))*100</f>
        <v>89.248698327567837</v>
      </c>
      <c r="M741" s="15">
        <f>EXP(K741)/(EXP(K741)+EXP(G741))*100</f>
        <v>10.75130167243216</v>
      </c>
      <c r="N741" s="17">
        <f t="shared" si="11"/>
        <v>0</v>
      </c>
      <c r="O741" s="17">
        <v>0</v>
      </c>
    </row>
    <row r="742" spans="1:15" x14ac:dyDescent="0.25">
      <c r="A742" t="s">
        <v>1032</v>
      </c>
      <c r="B742">
        <v>1</v>
      </c>
      <c r="C742" t="s">
        <v>13</v>
      </c>
      <c r="D742" s="13">
        <f>IF(B742="N/A", 0, INDEX('Probability Tables'!$J$10:$J$12, MATCH(B742, 'Probability Tables'!$A$10:$A$12, 0)))</f>
        <v>-1.9190988916046565</v>
      </c>
      <c r="E742" s="13">
        <f>IF(C742="N/A", 0, INDEX('Probability Tables'!$J$18:$J$19, MATCH(C742, 'Probability Tables'!$A$18:$A$19, 0)))</f>
        <v>-0.16113204070663512</v>
      </c>
      <c r="F742" s="13">
        <f>'Probability Tables'!$E$3</f>
        <v>-0.48424598596127871</v>
      </c>
      <c r="G742" s="16">
        <f>SUM(D742:F742)</f>
        <v>-2.5644769182725704</v>
      </c>
      <c r="H742" s="14">
        <f>IF(B742="N/A", 0, INDEX('Probability Tables'!$K$10:$K$12, MATCH(B742, 'Probability Tables'!$A$10:$A$12, 0)))</f>
        <v>-0.92356349120323478</v>
      </c>
      <c r="I742" s="14">
        <f>IF(C742="N/A", 0, INDEX('Probability Tables'!$K$18:$K$19, MATCH(C742, 'Probability Tables'!$A$18:$A$19, 0)))</f>
        <v>-1.140161291580982</v>
      </c>
      <c r="J742" s="14">
        <f>'Probability Tables'!$E$4</f>
        <v>-0.95753369040820424</v>
      </c>
      <c r="K742" s="16">
        <f>SUM(H742:J742)</f>
        <v>-3.0212584731924208</v>
      </c>
      <c r="L742" s="15">
        <f>EXP(G742)/(EXP(G742)+EXP(K742))*100</f>
        <v>61.22503943554608</v>
      </c>
      <c r="M742" s="15">
        <f>EXP(K742)/(EXP(K742)+EXP(G742))*100</f>
        <v>38.77496056445392</v>
      </c>
      <c r="N742" s="17">
        <f t="shared" si="11"/>
        <v>0</v>
      </c>
      <c r="O742" s="17">
        <v>1</v>
      </c>
    </row>
    <row r="743" spans="1:15" x14ac:dyDescent="0.25">
      <c r="A743" t="s">
        <v>1034</v>
      </c>
      <c r="B743">
        <v>1</v>
      </c>
      <c r="C743" t="s">
        <v>13</v>
      </c>
      <c r="D743" s="13">
        <f>IF(B743="N/A", 0, INDEX('Probability Tables'!$J$10:$J$12, MATCH(B743, 'Probability Tables'!$A$10:$A$12, 0)))</f>
        <v>-1.9190988916046565</v>
      </c>
      <c r="E743" s="13">
        <f>IF(C743="N/A", 0, INDEX('Probability Tables'!$J$18:$J$19, MATCH(C743, 'Probability Tables'!$A$18:$A$19, 0)))</f>
        <v>-0.16113204070663512</v>
      </c>
      <c r="F743" s="13">
        <f>'Probability Tables'!$E$3</f>
        <v>-0.48424598596127871</v>
      </c>
      <c r="G743" s="16">
        <f>SUM(D743:F743)</f>
        <v>-2.5644769182725704</v>
      </c>
      <c r="H743" s="14">
        <f>IF(B743="N/A", 0, INDEX('Probability Tables'!$K$10:$K$12, MATCH(B743, 'Probability Tables'!$A$10:$A$12, 0)))</f>
        <v>-0.92356349120323478</v>
      </c>
      <c r="I743" s="14">
        <f>IF(C743="N/A", 0, INDEX('Probability Tables'!$K$18:$K$19, MATCH(C743, 'Probability Tables'!$A$18:$A$19, 0)))</f>
        <v>-1.140161291580982</v>
      </c>
      <c r="J743" s="14">
        <f>'Probability Tables'!$E$4</f>
        <v>-0.95753369040820424</v>
      </c>
      <c r="K743" s="16">
        <f>SUM(H743:J743)</f>
        <v>-3.0212584731924208</v>
      </c>
      <c r="L743" s="15">
        <f>EXP(G743)/(EXP(G743)+EXP(K743))*100</f>
        <v>61.22503943554608</v>
      </c>
      <c r="M743" s="15">
        <f>EXP(K743)/(EXP(K743)+EXP(G743))*100</f>
        <v>38.77496056445392</v>
      </c>
      <c r="N743" s="17">
        <f t="shared" si="11"/>
        <v>0</v>
      </c>
      <c r="O743" s="17">
        <v>0</v>
      </c>
    </row>
    <row r="744" spans="1:15" x14ac:dyDescent="0.25">
      <c r="A744" t="s">
        <v>1036</v>
      </c>
      <c r="B744">
        <v>1</v>
      </c>
      <c r="C744" t="s">
        <v>17</v>
      </c>
      <c r="D744" s="13">
        <f>IF(B744="N/A", 0, INDEX('Probability Tables'!$J$10:$J$12, MATCH(B744, 'Probability Tables'!$A$10:$A$12, 0)))</f>
        <v>-1.9190988916046565</v>
      </c>
      <c r="E744" s="13">
        <f>IF(C744="N/A", 0, INDEX('Probability Tables'!$J$18:$J$19, MATCH(C744, 'Probability Tables'!$A$18:$A$19, 0)))</f>
        <v>-1.9050155618886613</v>
      </c>
      <c r="F744" s="13">
        <f>'Probability Tables'!$E$3</f>
        <v>-0.48424598596127871</v>
      </c>
      <c r="G744" s="16">
        <f>SUM(D744:F744)</f>
        <v>-4.3083604394545967</v>
      </c>
      <c r="H744" s="14">
        <f>IF(B744="N/A", 0, INDEX('Probability Tables'!$K$10:$K$12, MATCH(B744, 'Probability Tables'!$A$10:$A$12, 0)))</f>
        <v>-0.92356349120323478</v>
      </c>
      <c r="I744" s="14">
        <f>IF(C744="N/A", 0, INDEX('Probability Tables'!$K$18:$K$19, MATCH(C744, 'Probability Tables'!$A$18:$A$19, 0)))</f>
        <v>-0.38532054201569693</v>
      </c>
      <c r="J744" s="14">
        <f>'Probability Tables'!$E$4</f>
        <v>-0.95753369040820424</v>
      </c>
      <c r="K744" s="16">
        <f>SUM(H744:J744)</f>
        <v>-2.2664177236271361</v>
      </c>
      <c r="L744" s="15">
        <f>EXP(G744)/(EXP(G744)+EXP(K744))*100</f>
        <v>11.486906021130352</v>
      </c>
      <c r="M744" s="15">
        <f>EXP(K744)/(EXP(K744)+EXP(G744))*100</f>
        <v>88.513093978869648</v>
      </c>
      <c r="N744" s="17">
        <f t="shared" si="11"/>
        <v>1</v>
      </c>
      <c r="O744" s="17">
        <v>1</v>
      </c>
    </row>
    <row r="745" spans="1:15" x14ac:dyDescent="0.25">
      <c r="A745" t="s">
        <v>1037</v>
      </c>
      <c r="B745">
        <v>3</v>
      </c>
      <c r="C745" t="s">
        <v>13</v>
      </c>
      <c r="D745" s="13">
        <f>IF(B745="N/A", 0, INDEX('Probability Tables'!$J$10:$J$12, MATCH(B745, 'Probability Tables'!$A$10:$A$12, 0)))</f>
        <v>-0.39196962663327978</v>
      </c>
      <c r="E745" s="13">
        <f>IF(C745="N/A", 0, INDEX('Probability Tables'!$J$18:$J$19, MATCH(C745, 'Probability Tables'!$A$18:$A$19, 0)))</f>
        <v>-0.16113204070663512</v>
      </c>
      <c r="F745" s="13">
        <f>'Probability Tables'!$E$3</f>
        <v>-0.48424598596127871</v>
      </c>
      <c r="G745" s="16">
        <f>SUM(D745:F745)</f>
        <v>-1.0373476533011936</v>
      </c>
      <c r="H745" s="14">
        <f>IF(B745="N/A", 0, INDEX('Probability Tables'!$K$10:$K$12, MATCH(B745, 'Probability Tables'!$A$10:$A$12, 0)))</f>
        <v>-1.0560526742493137</v>
      </c>
      <c r="I745" s="14">
        <f>IF(C745="N/A", 0, INDEX('Probability Tables'!$K$18:$K$19, MATCH(C745, 'Probability Tables'!$A$18:$A$19, 0)))</f>
        <v>-1.140161291580982</v>
      </c>
      <c r="J745" s="14">
        <f>'Probability Tables'!$E$4</f>
        <v>-0.95753369040820424</v>
      </c>
      <c r="K745" s="16">
        <f>SUM(H745:J745)</f>
        <v>-3.1537476562385001</v>
      </c>
      <c r="L745" s="15">
        <f>EXP(G745)/(EXP(G745)+EXP(K745))*100</f>
        <v>89.248698327567837</v>
      </c>
      <c r="M745" s="15">
        <f>EXP(K745)/(EXP(K745)+EXP(G745))*100</f>
        <v>10.75130167243216</v>
      </c>
      <c r="N745" s="17">
        <f t="shared" si="11"/>
        <v>0</v>
      </c>
      <c r="O745" s="17">
        <v>0</v>
      </c>
    </row>
    <row r="746" spans="1:15" x14ac:dyDescent="0.25">
      <c r="A746" t="s">
        <v>1038</v>
      </c>
      <c r="B746">
        <v>3</v>
      </c>
      <c r="C746" t="s">
        <v>13</v>
      </c>
      <c r="D746" s="13">
        <f>IF(B746="N/A", 0, INDEX('Probability Tables'!$J$10:$J$12, MATCH(B746, 'Probability Tables'!$A$10:$A$12, 0)))</f>
        <v>-0.39196962663327978</v>
      </c>
      <c r="E746" s="13">
        <f>IF(C746="N/A", 0, INDEX('Probability Tables'!$J$18:$J$19, MATCH(C746, 'Probability Tables'!$A$18:$A$19, 0)))</f>
        <v>-0.16113204070663512</v>
      </c>
      <c r="F746" s="13">
        <f>'Probability Tables'!$E$3</f>
        <v>-0.48424598596127871</v>
      </c>
      <c r="G746" s="16">
        <f>SUM(D746:F746)</f>
        <v>-1.0373476533011936</v>
      </c>
      <c r="H746" s="14">
        <f>IF(B746="N/A", 0, INDEX('Probability Tables'!$K$10:$K$12, MATCH(B746, 'Probability Tables'!$A$10:$A$12, 0)))</f>
        <v>-1.0560526742493137</v>
      </c>
      <c r="I746" s="14">
        <f>IF(C746="N/A", 0, INDEX('Probability Tables'!$K$18:$K$19, MATCH(C746, 'Probability Tables'!$A$18:$A$19, 0)))</f>
        <v>-1.140161291580982</v>
      </c>
      <c r="J746" s="14">
        <f>'Probability Tables'!$E$4</f>
        <v>-0.95753369040820424</v>
      </c>
      <c r="K746" s="16">
        <f>SUM(H746:J746)</f>
        <v>-3.1537476562385001</v>
      </c>
      <c r="L746" s="15">
        <f>EXP(G746)/(EXP(G746)+EXP(K746))*100</f>
        <v>89.248698327567837</v>
      </c>
      <c r="M746" s="15">
        <f>EXP(K746)/(EXP(K746)+EXP(G746))*100</f>
        <v>10.75130167243216</v>
      </c>
      <c r="N746" s="17">
        <f t="shared" si="11"/>
        <v>0</v>
      </c>
      <c r="O746" s="17">
        <v>1</v>
      </c>
    </row>
    <row r="747" spans="1:15" x14ac:dyDescent="0.25">
      <c r="A747" t="s">
        <v>1040</v>
      </c>
      <c r="B747">
        <v>1</v>
      </c>
      <c r="C747" t="s">
        <v>13</v>
      </c>
      <c r="D747" s="13">
        <f>IF(B747="N/A", 0, INDEX('Probability Tables'!$J$10:$J$12, MATCH(B747, 'Probability Tables'!$A$10:$A$12, 0)))</f>
        <v>-1.9190988916046565</v>
      </c>
      <c r="E747" s="13">
        <f>IF(C747="N/A", 0, INDEX('Probability Tables'!$J$18:$J$19, MATCH(C747, 'Probability Tables'!$A$18:$A$19, 0)))</f>
        <v>-0.16113204070663512</v>
      </c>
      <c r="F747" s="13">
        <f>'Probability Tables'!$E$3</f>
        <v>-0.48424598596127871</v>
      </c>
      <c r="G747" s="16">
        <f>SUM(D747:F747)</f>
        <v>-2.5644769182725704</v>
      </c>
      <c r="H747" s="14">
        <f>IF(B747="N/A", 0, INDEX('Probability Tables'!$K$10:$K$12, MATCH(B747, 'Probability Tables'!$A$10:$A$12, 0)))</f>
        <v>-0.92356349120323478</v>
      </c>
      <c r="I747" s="14">
        <f>IF(C747="N/A", 0, INDEX('Probability Tables'!$K$18:$K$19, MATCH(C747, 'Probability Tables'!$A$18:$A$19, 0)))</f>
        <v>-1.140161291580982</v>
      </c>
      <c r="J747" s="14">
        <f>'Probability Tables'!$E$4</f>
        <v>-0.95753369040820424</v>
      </c>
      <c r="K747" s="16">
        <f>SUM(H747:J747)</f>
        <v>-3.0212584731924208</v>
      </c>
      <c r="L747" s="15">
        <f>EXP(G747)/(EXP(G747)+EXP(K747))*100</f>
        <v>61.22503943554608</v>
      </c>
      <c r="M747" s="15">
        <f>EXP(K747)/(EXP(K747)+EXP(G747))*100</f>
        <v>38.77496056445392</v>
      </c>
      <c r="N747" s="17">
        <f t="shared" si="11"/>
        <v>0</v>
      </c>
      <c r="O747" s="17">
        <v>0</v>
      </c>
    </row>
    <row r="748" spans="1:15" x14ac:dyDescent="0.25">
      <c r="A748" t="s">
        <v>1041</v>
      </c>
      <c r="B748">
        <v>3</v>
      </c>
      <c r="C748" t="s">
        <v>13</v>
      </c>
      <c r="D748" s="13">
        <f>IF(B748="N/A", 0, INDEX('Probability Tables'!$J$10:$J$12, MATCH(B748, 'Probability Tables'!$A$10:$A$12, 0)))</f>
        <v>-0.39196962663327978</v>
      </c>
      <c r="E748" s="13">
        <f>IF(C748="N/A", 0, INDEX('Probability Tables'!$J$18:$J$19, MATCH(C748, 'Probability Tables'!$A$18:$A$19, 0)))</f>
        <v>-0.16113204070663512</v>
      </c>
      <c r="F748" s="13">
        <f>'Probability Tables'!$E$3</f>
        <v>-0.48424598596127871</v>
      </c>
      <c r="G748" s="16">
        <f>SUM(D748:F748)</f>
        <v>-1.0373476533011936</v>
      </c>
      <c r="H748" s="14">
        <f>IF(B748="N/A", 0, INDEX('Probability Tables'!$K$10:$K$12, MATCH(B748, 'Probability Tables'!$A$10:$A$12, 0)))</f>
        <v>-1.0560526742493137</v>
      </c>
      <c r="I748" s="14">
        <f>IF(C748="N/A", 0, INDEX('Probability Tables'!$K$18:$K$19, MATCH(C748, 'Probability Tables'!$A$18:$A$19, 0)))</f>
        <v>-1.140161291580982</v>
      </c>
      <c r="J748" s="14">
        <f>'Probability Tables'!$E$4</f>
        <v>-0.95753369040820424</v>
      </c>
      <c r="K748" s="16">
        <f>SUM(H748:J748)</f>
        <v>-3.1537476562385001</v>
      </c>
      <c r="L748" s="15">
        <f>EXP(G748)/(EXP(G748)+EXP(K748))*100</f>
        <v>89.248698327567837</v>
      </c>
      <c r="M748" s="15">
        <f>EXP(K748)/(EXP(K748)+EXP(G748))*100</f>
        <v>10.75130167243216</v>
      </c>
      <c r="N748" s="17">
        <f t="shared" si="11"/>
        <v>0</v>
      </c>
      <c r="O748" s="17">
        <v>0</v>
      </c>
    </row>
    <row r="749" spans="1:15" x14ac:dyDescent="0.25">
      <c r="A749" t="s">
        <v>1042</v>
      </c>
      <c r="B749">
        <v>2</v>
      </c>
      <c r="C749" t="s">
        <v>17</v>
      </c>
      <c r="D749" s="13">
        <f>IF(B749="N/A", 0, INDEX('Probability Tables'!$J$10:$J$12, MATCH(B749, 'Probability Tables'!$A$10:$A$12, 0)))</f>
        <v>-1.7285805676065233</v>
      </c>
      <c r="E749" s="13">
        <f>IF(C749="N/A", 0, INDEX('Probability Tables'!$J$18:$J$19, MATCH(C749, 'Probability Tables'!$A$18:$A$19, 0)))</f>
        <v>-1.9050155618886613</v>
      </c>
      <c r="F749" s="13">
        <f>'Probability Tables'!$E$3</f>
        <v>-0.48424598596127871</v>
      </c>
      <c r="G749" s="16">
        <f>SUM(D749:F749)</f>
        <v>-4.1178421154564635</v>
      </c>
      <c r="H749" s="14">
        <f>IF(B749="N/A", 0, INDEX('Probability Tables'!$K$10:$K$12, MATCH(B749, 'Probability Tables'!$A$10:$A$12, 0)))</f>
        <v>-1.3662076025531533</v>
      </c>
      <c r="I749" s="14">
        <f>IF(C749="N/A", 0, INDEX('Probability Tables'!$K$18:$K$19, MATCH(C749, 'Probability Tables'!$A$18:$A$19, 0)))</f>
        <v>-0.38532054201569693</v>
      </c>
      <c r="J749" s="14">
        <f>'Probability Tables'!$E$4</f>
        <v>-0.95753369040820424</v>
      </c>
      <c r="K749" s="16">
        <f>SUM(H749:J749)</f>
        <v>-2.7090618349770543</v>
      </c>
      <c r="L749" s="15">
        <f>EXP(G749)/(EXP(G749)+EXP(K749))*100</f>
        <v>19.642650943541177</v>
      </c>
      <c r="M749" s="15">
        <f>EXP(K749)/(EXP(K749)+EXP(G749))*100</f>
        <v>80.357349056458816</v>
      </c>
      <c r="N749" s="17">
        <f t="shared" si="11"/>
        <v>1</v>
      </c>
      <c r="O749" s="17">
        <v>1</v>
      </c>
    </row>
    <row r="750" spans="1:15" x14ac:dyDescent="0.25">
      <c r="A750" t="s">
        <v>1043</v>
      </c>
      <c r="B750">
        <v>1</v>
      </c>
      <c r="C750" t="s">
        <v>13</v>
      </c>
      <c r="D750" s="13">
        <f>IF(B750="N/A", 0, INDEX('Probability Tables'!$J$10:$J$12, MATCH(B750, 'Probability Tables'!$A$10:$A$12, 0)))</f>
        <v>-1.9190988916046565</v>
      </c>
      <c r="E750" s="13">
        <f>IF(C750="N/A", 0, INDEX('Probability Tables'!$J$18:$J$19, MATCH(C750, 'Probability Tables'!$A$18:$A$19, 0)))</f>
        <v>-0.16113204070663512</v>
      </c>
      <c r="F750" s="13">
        <f>'Probability Tables'!$E$3</f>
        <v>-0.48424598596127871</v>
      </c>
      <c r="G750" s="16">
        <f>SUM(D750:F750)</f>
        <v>-2.5644769182725704</v>
      </c>
      <c r="H750" s="14">
        <f>IF(B750="N/A", 0, INDEX('Probability Tables'!$K$10:$K$12, MATCH(B750, 'Probability Tables'!$A$10:$A$12, 0)))</f>
        <v>-0.92356349120323478</v>
      </c>
      <c r="I750" s="14">
        <f>IF(C750="N/A", 0, INDEX('Probability Tables'!$K$18:$K$19, MATCH(C750, 'Probability Tables'!$A$18:$A$19, 0)))</f>
        <v>-1.140161291580982</v>
      </c>
      <c r="J750" s="14">
        <f>'Probability Tables'!$E$4</f>
        <v>-0.95753369040820424</v>
      </c>
      <c r="K750" s="16">
        <f>SUM(H750:J750)</f>
        <v>-3.0212584731924208</v>
      </c>
      <c r="L750" s="15">
        <f>EXP(G750)/(EXP(G750)+EXP(K750))*100</f>
        <v>61.22503943554608</v>
      </c>
      <c r="M750" s="15">
        <f>EXP(K750)/(EXP(K750)+EXP(G750))*100</f>
        <v>38.77496056445392</v>
      </c>
      <c r="N750" s="17">
        <f t="shared" si="11"/>
        <v>0</v>
      </c>
      <c r="O750" s="17">
        <v>0</v>
      </c>
    </row>
    <row r="751" spans="1:15" x14ac:dyDescent="0.25">
      <c r="A751" t="s">
        <v>1045</v>
      </c>
      <c r="B751">
        <v>3</v>
      </c>
      <c r="C751" t="s">
        <v>13</v>
      </c>
      <c r="D751" s="13">
        <f>IF(B751="N/A", 0, INDEX('Probability Tables'!$J$10:$J$12, MATCH(B751, 'Probability Tables'!$A$10:$A$12, 0)))</f>
        <v>-0.39196962663327978</v>
      </c>
      <c r="E751" s="13">
        <f>IF(C751="N/A", 0, INDEX('Probability Tables'!$J$18:$J$19, MATCH(C751, 'Probability Tables'!$A$18:$A$19, 0)))</f>
        <v>-0.16113204070663512</v>
      </c>
      <c r="F751" s="13">
        <f>'Probability Tables'!$E$3</f>
        <v>-0.48424598596127871</v>
      </c>
      <c r="G751" s="16">
        <f>SUM(D751:F751)</f>
        <v>-1.0373476533011936</v>
      </c>
      <c r="H751" s="14">
        <f>IF(B751="N/A", 0, INDEX('Probability Tables'!$K$10:$K$12, MATCH(B751, 'Probability Tables'!$A$10:$A$12, 0)))</f>
        <v>-1.0560526742493137</v>
      </c>
      <c r="I751" s="14">
        <f>IF(C751="N/A", 0, INDEX('Probability Tables'!$K$18:$K$19, MATCH(C751, 'Probability Tables'!$A$18:$A$19, 0)))</f>
        <v>-1.140161291580982</v>
      </c>
      <c r="J751" s="14">
        <f>'Probability Tables'!$E$4</f>
        <v>-0.95753369040820424</v>
      </c>
      <c r="K751" s="16">
        <f>SUM(H751:J751)</f>
        <v>-3.1537476562385001</v>
      </c>
      <c r="L751" s="15">
        <f>EXP(G751)/(EXP(G751)+EXP(K751))*100</f>
        <v>89.248698327567837</v>
      </c>
      <c r="M751" s="15">
        <f>EXP(K751)/(EXP(K751)+EXP(G751))*100</f>
        <v>10.75130167243216</v>
      </c>
      <c r="N751" s="17">
        <f t="shared" si="11"/>
        <v>0</v>
      </c>
      <c r="O751" s="17">
        <v>0</v>
      </c>
    </row>
    <row r="752" spans="1:15" x14ac:dyDescent="0.25">
      <c r="A752" t="s">
        <v>1046</v>
      </c>
      <c r="B752">
        <v>2</v>
      </c>
      <c r="C752" t="s">
        <v>17</v>
      </c>
      <c r="D752" s="13">
        <f>IF(B752="N/A", 0, INDEX('Probability Tables'!$J$10:$J$12, MATCH(B752, 'Probability Tables'!$A$10:$A$12, 0)))</f>
        <v>-1.7285805676065233</v>
      </c>
      <c r="E752" s="13">
        <f>IF(C752="N/A", 0, INDEX('Probability Tables'!$J$18:$J$19, MATCH(C752, 'Probability Tables'!$A$18:$A$19, 0)))</f>
        <v>-1.9050155618886613</v>
      </c>
      <c r="F752" s="13">
        <f>'Probability Tables'!$E$3</f>
        <v>-0.48424598596127871</v>
      </c>
      <c r="G752" s="16">
        <f>SUM(D752:F752)</f>
        <v>-4.1178421154564635</v>
      </c>
      <c r="H752" s="14">
        <f>IF(B752="N/A", 0, INDEX('Probability Tables'!$K$10:$K$12, MATCH(B752, 'Probability Tables'!$A$10:$A$12, 0)))</f>
        <v>-1.3662076025531533</v>
      </c>
      <c r="I752" s="14">
        <f>IF(C752="N/A", 0, INDEX('Probability Tables'!$K$18:$K$19, MATCH(C752, 'Probability Tables'!$A$18:$A$19, 0)))</f>
        <v>-0.38532054201569693</v>
      </c>
      <c r="J752" s="14">
        <f>'Probability Tables'!$E$4</f>
        <v>-0.95753369040820424</v>
      </c>
      <c r="K752" s="16">
        <f>SUM(H752:J752)</f>
        <v>-2.7090618349770543</v>
      </c>
      <c r="L752" s="15">
        <f>EXP(G752)/(EXP(G752)+EXP(K752))*100</f>
        <v>19.642650943541177</v>
      </c>
      <c r="M752" s="15">
        <f>EXP(K752)/(EXP(K752)+EXP(G752))*100</f>
        <v>80.357349056458816</v>
      </c>
      <c r="N752" s="17">
        <f t="shared" si="11"/>
        <v>1</v>
      </c>
      <c r="O752" s="17">
        <v>1</v>
      </c>
    </row>
    <row r="753" spans="1:15" x14ac:dyDescent="0.25">
      <c r="A753" t="s">
        <v>1047</v>
      </c>
      <c r="B753">
        <v>3</v>
      </c>
      <c r="C753" t="s">
        <v>13</v>
      </c>
      <c r="D753" s="13">
        <f>IF(B753="N/A", 0, INDEX('Probability Tables'!$J$10:$J$12, MATCH(B753, 'Probability Tables'!$A$10:$A$12, 0)))</f>
        <v>-0.39196962663327978</v>
      </c>
      <c r="E753" s="13">
        <f>IF(C753="N/A", 0, INDEX('Probability Tables'!$J$18:$J$19, MATCH(C753, 'Probability Tables'!$A$18:$A$19, 0)))</f>
        <v>-0.16113204070663512</v>
      </c>
      <c r="F753" s="13">
        <f>'Probability Tables'!$E$3</f>
        <v>-0.48424598596127871</v>
      </c>
      <c r="G753" s="16">
        <f>SUM(D753:F753)</f>
        <v>-1.0373476533011936</v>
      </c>
      <c r="H753" s="14">
        <f>IF(B753="N/A", 0, INDEX('Probability Tables'!$K$10:$K$12, MATCH(B753, 'Probability Tables'!$A$10:$A$12, 0)))</f>
        <v>-1.0560526742493137</v>
      </c>
      <c r="I753" s="14">
        <f>IF(C753="N/A", 0, INDEX('Probability Tables'!$K$18:$K$19, MATCH(C753, 'Probability Tables'!$A$18:$A$19, 0)))</f>
        <v>-1.140161291580982</v>
      </c>
      <c r="J753" s="14">
        <f>'Probability Tables'!$E$4</f>
        <v>-0.95753369040820424</v>
      </c>
      <c r="K753" s="16">
        <f>SUM(H753:J753)</f>
        <v>-3.1537476562385001</v>
      </c>
      <c r="L753" s="15">
        <f>EXP(G753)/(EXP(G753)+EXP(K753))*100</f>
        <v>89.248698327567837</v>
      </c>
      <c r="M753" s="15">
        <f>EXP(K753)/(EXP(K753)+EXP(G753))*100</f>
        <v>10.75130167243216</v>
      </c>
      <c r="N753" s="17">
        <f t="shared" si="11"/>
        <v>0</v>
      </c>
      <c r="O753" s="17">
        <v>1</v>
      </c>
    </row>
    <row r="754" spans="1:15" x14ac:dyDescent="0.25">
      <c r="A754" t="s">
        <v>1049</v>
      </c>
      <c r="B754">
        <v>3</v>
      </c>
      <c r="C754" t="s">
        <v>13</v>
      </c>
      <c r="D754" s="13">
        <f>IF(B754="N/A", 0, INDEX('Probability Tables'!$J$10:$J$12, MATCH(B754, 'Probability Tables'!$A$10:$A$12, 0)))</f>
        <v>-0.39196962663327978</v>
      </c>
      <c r="E754" s="13">
        <f>IF(C754="N/A", 0, INDEX('Probability Tables'!$J$18:$J$19, MATCH(C754, 'Probability Tables'!$A$18:$A$19, 0)))</f>
        <v>-0.16113204070663512</v>
      </c>
      <c r="F754" s="13">
        <f>'Probability Tables'!$E$3</f>
        <v>-0.48424598596127871</v>
      </c>
      <c r="G754" s="16">
        <f>SUM(D754:F754)</f>
        <v>-1.0373476533011936</v>
      </c>
      <c r="H754" s="14">
        <f>IF(B754="N/A", 0, INDEX('Probability Tables'!$K$10:$K$12, MATCH(B754, 'Probability Tables'!$A$10:$A$12, 0)))</f>
        <v>-1.0560526742493137</v>
      </c>
      <c r="I754" s="14">
        <f>IF(C754="N/A", 0, INDEX('Probability Tables'!$K$18:$K$19, MATCH(C754, 'Probability Tables'!$A$18:$A$19, 0)))</f>
        <v>-1.140161291580982</v>
      </c>
      <c r="J754" s="14">
        <f>'Probability Tables'!$E$4</f>
        <v>-0.95753369040820424</v>
      </c>
      <c r="K754" s="16">
        <f>SUM(H754:J754)</f>
        <v>-3.1537476562385001</v>
      </c>
      <c r="L754" s="15">
        <f>EXP(G754)/(EXP(G754)+EXP(K754))*100</f>
        <v>89.248698327567837</v>
      </c>
      <c r="M754" s="15">
        <f>EXP(K754)/(EXP(K754)+EXP(G754))*100</f>
        <v>10.75130167243216</v>
      </c>
      <c r="N754" s="17">
        <f t="shared" si="11"/>
        <v>0</v>
      </c>
      <c r="O754" s="17">
        <v>0</v>
      </c>
    </row>
    <row r="755" spans="1:15" x14ac:dyDescent="0.25">
      <c r="A755" t="s">
        <v>1050</v>
      </c>
      <c r="B755">
        <v>3</v>
      </c>
      <c r="C755" t="s">
        <v>13</v>
      </c>
      <c r="D755" s="13">
        <f>IF(B755="N/A", 0, INDEX('Probability Tables'!$J$10:$J$12, MATCH(B755, 'Probability Tables'!$A$10:$A$12, 0)))</f>
        <v>-0.39196962663327978</v>
      </c>
      <c r="E755" s="13">
        <f>IF(C755="N/A", 0, INDEX('Probability Tables'!$J$18:$J$19, MATCH(C755, 'Probability Tables'!$A$18:$A$19, 0)))</f>
        <v>-0.16113204070663512</v>
      </c>
      <c r="F755" s="13">
        <f>'Probability Tables'!$E$3</f>
        <v>-0.48424598596127871</v>
      </c>
      <c r="G755" s="16">
        <f>SUM(D755:F755)</f>
        <v>-1.0373476533011936</v>
      </c>
      <c r="H755" s="14">
        <f>IF(B755="N/A", 0, INDEX('Probability Tables'!$K$10:$K$12, MATCH(B755, 'Probability Tables'!$A$10:$A$12, 0)))</f>
        <v>-1.0560526742493137</v>
      </c>
      <c r="I755" s="14">
        <f>IF(C755="N/A", 0, INDEX('Probability Tables'!$K$18:$K$19, MATCH(C755, 'Probability Tables'!$A$18:$A$19, 0)))</f>
        <v>-1.140161291580982</v>
      </c>
      <c r="J755" s="14">
        <f>'Probability Tables'!$E$4</f>
        <v>-0.95753369040820424</v>
      </c>
      <c r="K755" s="16">
        <f>SUM(H755:J755)</f>
        <v>-3.1537476562385001</v>
      </c>
      <c r="L755" s="15">
        <f>EXP(G755)/(EXP(G755)+EXP(K755))*100</f>
        <v>89.248698327567837</v>
      </c>
      <c r="M755" s="15">
        <f>EXP(K755)/(EXP(K755)+EXP(G755))*100</f>
        <v>10.75130167243216</v>
      </c>
      <c r="N755" s="17">
        <f t="shared" si="11"/>
        <v>0</v>
      </c>
      <c r="O755" s="17">
        <v>0</v>
      </c>
    </row>
    <row r="756" spans="1:15" x14ac:dyDescent="0.25">
      <c r="A756" t="s">
        <v>1051</v>
      </c>
      <c r="B756">
        <v>2</v>
      </c>
      <c r="C756" t="s">
        <v>17</v>
      </c>
      <c r="D756" s="13">
        <f>IF(B756="N/A", 0, INDEX('Probability Tables'!$J$10:$J$12, MATCH(B756, 'Probability Tables'!$A$10:$A$12, 0)))</f>
        <v>-1.7285805676065233</v>
      </c>
      <c r="E756" s="13">
        <f>IF(C756="N/A", 0, INDEX('Probability Tables'!$J$18:$J$19, MATCH(C756, 'Probability Tables'!$A$18:$A$19, 0)))</f>
        <v>-1.9050155618886613</v>
      </c>
      <c r="F756" s="13">
        <f>'Probability Tables'!$E$3</f>
        <v>-0.48424598596127871</v>
      </c>
      <c r="G756" s="16">
        <f>SUM(D756:F756)</f>
        <v>-4.1178421154564635</v>
      </c>
      <c r="H756" s="14">
        <f>IF(B756="N/A", 0, INDEX('Probability Tables'!$K$10:$K$12, MATCH(B756, 'Probability Tables'!$A$10:$A$12, 0)))</f>
        <v>-1.3662076025531533</v>
      </c>
      <c r="I756" s="14">
        <f>IF(C756="N/A", 0, INDEX('Probability Tables'!$K$18:$K$19, MATCH(C756, 'Probability Tables'!$A$18:$A$19, 0)))</f>
        <v>-0.38532054201569693</v>
      </c>
      <c r="J756" s="14">
        <f>'Probability Tables'!$E$4</f>
        <v>-0.95753369040820424</v>
      </c>
      <c r="K756" s="16">
        <f>SUM(H756:J756)</f>
        <v>-2.7090618349770543</v>
      </c>
      <c r="L756" s="15">
        <f>EXP(G756)/(EXP(G756)+EXP(K756))*100</f>
        <v>19.642650943541177</v>
      </c>
      <c r="M756" s="15">
        <f>EXP(K756)/(EXP(K756)+EXP(G756))*100</f>
        <v>80.357349056458816</v>
      </c>
      <c r="N756" s="17">
        <f t="shared" si="11"/>
        <v>1</v>
      </c>
      <c r="O756" s="17">
        <v>1</v>
      </c>
    </row>
    <row r="757" spans="1:15" x14ac:dyDescent="0.25">
      <c r="A757" t="s">
        <v>1052</v>
      </c>
      <c r="B757">
        <v>2</v>
      </c>
      <c r="C757" t="s">
        <v>13</v>
      </c>
      <c r="D757" s="13">
        <f>IF(B757="N/A", 0, INDEX('Probability Tables'!$J$10:$J$12, MATCH(B757, 'Probability Tables'!$A$10:$A$12, 0)))</f>
        <v>-1.7285805676065233</v>
      </c>
      <c r="E757" s="13">
        <f>IF(C757="N/A", 0, INDEX('Probability Tables'!$J$18:$J$19, MATCH(C757, 'Probability Tables'!$A$18:$A$19, 0)))</f>
        <v>-0.16113204070663512</v>
      </c>
      <c r="F757" s="13">
        <f>'Probability Tables'!$E$3</f>
        <v>-0.48424598596127871</v>
      </c>
      <c r="G757" s="16">
        <f>SUM(D757:F757)</f>
        <v>-2.3739585942744372</v>
      </c>
      <c r="H757" s="14">
        <f>IF(B757="N/A", 0, INDEX('Probability Tables'!$K$10:$K$12, MATCH(B757, 'Probability Tables'!$A$10:$A$12, 0)))</f>
        <v>-1.3662076025531533</v>
      </c>
      <c r="I757" s="14">
        <f>IF(C757="N/A", 0, INDEX('Probability Tables'!$K$18:$K$19, MATCH(C757, 'Probability Tables'!$A$18:$A$19, 0)))</f>
        <v>-1.140161291580982</v>
      </c>
      <c r="J757" s="14">
        <f>'Probability Tables'!$E$4</f>
        <v>-0.95753369040820424</v>
      </c>
      <c r="K757" s="16">
        <f>SUM(H757:J757)</f>
        <v>-3.4639025845423395</v>
      </c>
      <c r="L757" s="15">
        <f>EXP(G757)/(EXP(G757)+EXP(K757))*100</f>
        <v>74.837117446257906</v>
      </c>
      <c r="M757" s="15">
        <f>EXP(K757)/(EXP(K757)+EXP(G757))*100</f>
        <v>25.162882553742101</v>
      </c>
      <c r="N757" s="17">
        <f t="shared" si="11"/>
        <v>0</v>
      </c>
      <c r="O757" s="17">
        <v>1</v>
      </c>
    </row>
    <row r="758" spans="1:15" x14ac:dyDescent="0.25">
      <c r="A758" t="s">
        <v>1053</v>
      </c>
      <c r="B758">
        <v>3</v>
      </c>
      <c r="C758" t="s">
        <v>13</v>
      </c>
      <c r="D758" s="13">
        <f>IF(B758="N/A", 0, INDEX('Probability Tables'!$J$10:$J$12, MATCH(B758, 'Probability Tables'!$A$10:$A$12, 0)))</f>
        <v>-0.39196962663327978</v>
      </c>
      <c r="E758" s="13">
        <f>IF(C758="N/A", 0, INDEX('Probability Tables'!$J$18:$J$19, MATCH(C758, 'Probability Tables'!$A$18:$A$19, 0)))</f>
        <v>-0.16113204070663512</v>
      </c>
      <c r="F758" s="13">
        <f>'Probability Tables'!$E$3</f>
        <v>-0.48424598596127871</v>
      </c>
      <c r="G758" s="16">
        <f>SUM(D758:F758)</f>
        <v>-1.0373476533011936</v>
      </c>
      <c r="H758" s="14">
        <f>IF(B758="N/A", 0, INDEX('Probability Tables'!$K$10:$K$12, MATCH(B758, 'Probability Tables'!$A$10:$A$12, 0)))</f>
        <v>-1.0560526742493137</v>
      </c>
      <c r="I758" s="14">
        <f>IF(C758="N/A", 0, INDEX('Probability Tables'!$K$18:$K$19, MATCH(C758, 'Probability Tables'!$A$18:$A$19, 0)))</f>
        <v>-1.140161291580982</v>
      </c>
      <c r="J758" s="14">
        <f>'Probability Tables'!$E$4</f>
        <v>-0.95753369040820424</v>
      </c>
      <c r="K758" s="16">
        <f>SUM(H758:J758)</f>
        <v>-3.1537476562385001</v>
      </c>
      <c r="L758" s="15">
        <f>EXP(G758)/(EXP(G758)+EXP(K758))*100</f>
        <v>89.248698327567837</v>
      </c>
      <c r="M758" s="15">
        <f>EXP(K758)/(EXP(K758)+EXP(G758))*100</f>
        <v>10.75130167243216</v>
      </c>
      <c r="N758" s="17">
        <f t="shared" si="11"/>
        <v>0</v>
      </c>
      <c r="O758" s="17">
        <v>0</v>
      </c>
    </row>
    <row r="759" spans="1:15" x14ac:dyDescent="0.25">
      <c r="A759" t="s">
        <v>1054</v>
      </c>
      <c r="B759">
        <v>2</v>
      </c>
      <c r="C759" t="s">
        <v>13</v>
      </c>
      <c r="D759" s="13">
        <f>IF(B759="N/A", 0, INDEX('Probability Tables'!$J$10:$J$12, MATCH(B759, 'Probability Tables'!$A$10:$A$12, 0)))</f>
        <v>-1.7285805676065233</v>
      </c>
      <c r="E759" s="13">
        <f>IF(C759="N/A", 0, INDEX('Probability Tables'!$J$18:$J$19, MATCH(C759, 'Probability Tables'!$A$18:$A$19, 0)))</f>
        <v>-0.16113204070663512</v>
      </c>
      <c r="F759" s="13">
        <f>'Probability Tables'!$E$3</f>
        <v>-0.48424598596127871</v>
      </c>
      <c r="G759" s="16">
        <f>SUM(D759:F759)</f>
        <v>-2.3739585942744372</v>
      </c>
      <c r="H759" s="14">
        <f>IF(B759="N/A", 0, INDEX('Probability Tables'!$K$10:$K$12, MATCH(B759, 'Probability Tables'!$A$10:$A$12, 0)))</f>
        <v>-1.3662076025531533</v>
      </c>
      <c r="I759" s="14">
        <f>IF(C759="N/A", 0, INDEX('Probability Tables'!$K$18:$K$19, MATCH(C759, 'Probability Tables'!$A$18:$A$19, 0)))</f>
        <v>-1.140161291580982</v>
      </c>
      <c r="J759" s="14">
        <f>'Probability Tables'!$E$4</f>
        <v>-0.95753369040820424</v>
      </c>
      <c r="K759" s="16">
        <f>SUM(H759:J759)</f>
        <v>-3.4639025845423395</v>
      </c>
      <c r="L759" s="15">
        <f>EXP(G759)/(EXP(G759)+EXP(K759))*100</f>
        <v>74.837117446257906</v>
      </c>
      <c r="M759" s="15">
        <f>EXP(K759)/(EXP(K759)+EXP(G759))*100</f>
        <v>25.162882553742101</v>
      </c>
      <c r="N759" s="17">
        <f t="shared" si="11"/>
        <v>0</v>
      </c>
      <c r="O759" s="17">
        <v>0</v>
      </c>
    </row>
    <row r="760" spans="1:15" x14ac:dyDescent="0.25">
      <c r="A760" t="s">
        <v>1055</v>
      </c>
      <c r="B760">
        <v>3</v>
      </c>
      <c r="C760" t="s">
        <v>13</v>
      </c>
      <c r="D760" s="13">
        <f>IF(B760="N/A", 0, INDEX('Probability Tables'!$J$10:$J$12, MATCH(B760, 'Probability Tables'!$A$10:$A$12, 0)))</f>
        <v>-0.39196962663327978</v>
      </c>
      <c r="E760" s="13">
        <f>IF(C760="N/A", 0, INDEX('Probability Tables'!$J$18:$J$19, MATCH(C760, 'Probability Tables'!$A$18:$A$19, 0)))</f>
        <v>-0.16113204070663512</v>
      </c>
      <c r="F760" s="13">
        <f>'Probability Tables'!$E$3</f>
        <v>-0.48424598596127871</v>
      </c>
      <c r="G760" s="16">
        <f>SUM(D760:F760)</f>
        <v>-1.0373476533011936</v>
      </c>
      <c r="H760" s="14">
        <f>IF(B760="N/A", 0, INDEX('Probability Tables'!$K$10:$K$12, MATCH(B760, 'Probability Tables'!$A$10:$A$12, 0)))</f>
        <v>-1.0560526742493137</v>
      </c>
      <c r="I760" s="14">
        <f>IF(C760="N/A", 0, INDEX('Probability Tables'!$K$18:$K$19, MATCH(C760, 'Probability Tables'!$A$18:$A$19, 0)))</f>
        <v>-1.140161291580982</v>
      </c>
      <c r="J760" s="14">
        <f>'Probability Tables'!$E$4</f>
        <v>-0.95753369040820424</v>
      </c>
      <c r="K760" s="16">
        <f>SUM(H760:J760)</f>
        <v>-3.1537476562385001</v>
      </c>
      <c r="L760" s="15">
        <f>EXP(G760)/(EXP(G760)+EXP(K760))*100</f>
        <v>89.248698327567837</v>
      </c>
      <c r="M760" s="15">
        <f>EXP(K760)/(EXP(K760)+EXP(G760))*100</f>
        <v>10.75130167243216</v>
      </c>
      <c r="N760" s="17">
        <f t="shared" si="11"/>
        <v>0</v>
      </c>
      <c r="O760" s="17">
        <v>0</v>
      </c>
    </row>
    <row r="761" spans="1:15" x14ac:dyDescent="0.25">
      <c r="A761" t="s">
        <v>1056</v>
      </c>
      <c r="B761">
        <v>1</v>
      </c>
      <c r="C761" t="s">
        <v>17</v>
      </c>
      <c r="D761" s="13">
        <f>IF(B761="N/A", 0, INDEX('Probability Tables'!$J$10:$J$12, MATCH(B761, 'Probability Tables'!$A$10:$A$12, 0)))</f>
        <v>-1.9190988916046565</v>
      </c>
      <c r="E761" s="13">
        <f>IF(C761="N/A", 0, INDEX('Probability Tables'!$J$18:$J$19, MATCH(C761, 'Probability Tables'!$A$18:$A$19, 0)))</f>
        <v>-1.9050155618886613</v>
      </c>
      <c r="F761" s="13">
        <f>'Probability Tables'!$E$3</f>
        <v>-0.48424598596127871</v>
      </c>
      <c r="G761" s="16">
        <f>SUM(D761:F761)</f>
        <v>-4.3083604394545967</v>
      </c>
      <c r="H761" s="14">
        <f>IF(B761="N/A", 0, INDEX('Probability Tables'!$K$10:$K$12, MATCH(B761, 'Probability Tables'!$A$10:$A$12, 0)))</f>
        <v>-0.92356349120323478</v>
      </c>
      <c r="I761" s="14">
        <f>IF(C761="N/A", 0, INDEX('Probability Tables'!$K$18:$K$19, MATCH(C761, 'Probability Tables'!$A$18:$A$19, 0)))</f>
        <v>-0.38532054201569693</v>
      </c>
      <c r="J761" s="14">
        <f>'Probability Tables'!$E$4</f>
        <v>-0.95753369040820424</v>
      </c>
      <c r="K761" s="16">
        <f>SUM(H761:J761)</f>
        <v>-2.2664177236271361</v>
      </c>
      <c r="L761" s="15">
        <f>EXP(G761)/(EXP(G761)+EXP(K761))*100</f>
        <v>11.486906021130352</v>
      </c>
      <c r="M761" s="15">
        <f>EXP(K761)/(EXP(K761)+EXP(G761))*100</f>
        <v>88.513093978869648</v>
      </c>
      <c r="N761" s="17">
        <f t="shared" si="11"/>
        <v>1</v>
      </c>
      <c r="O761" s="17">
        <v>1</v>
      </c>
    </row>
    <row r="762" spans="1:15" x14ac:dyDescent="0.25">
      <c r="A762" t="s">
        <v>1057</v>
      </c>
      <c r="B762">
        <v>3</v>
      </c>
      <c r="C762" t="s">
        <v>13</v>
      </c>
      <c r="D762" s="13">
        <f>IF(B762="N/A", 0, INDEX('Probability Tables'!$J$10:$J$12, MATCH(B762, 'Probability Tables'!$A$10:$A$12, 0)))</f>
        <v>-0.39196962663327978</v>
      </c>
      <c r="E762" s="13">
        <f>IF(C762="N/A", 0, INDEX('Probability Tables'!$J$18:$J$19, MATCH(C762, 'Probability Tables'!$A$18:$A$19, 0)))</f>
        <v>-0.16113204070663512</v>
      </c>
      <c r="F762" s="13">
        <f>'Probability Tables'!$E$3</f>
        <v>-0.48424598596127871</v>
      </c>
      <c r="G762" s="16">
        <f>SUM(D762:F762)</f>
        <v>-1.0373476533011936</v>
      </c>
      <c r="H762" s="14">
        <f>IF(B762="N/A", 0, INDEX('Probability Tables'!$K$10:$K$12, MATCH(B762, 'Probability Tables'!$A$10:$A$12, 0)))</f>
        <v>-1.0560526742493137</v>
      </c>
      <c r="I762" s="14">
        <f>IF(C762="N/A", 0, INDEX('Probability Tables'!$K$18:$K$19, MATCH(C762, 'Probability Tables'!$A$18:$A$19, 0)))</f>
        <v>-1.140161291580982</v>
      </c>
      <c r="J762" s="14">
        <f>'Probability Tables'!$E$4</f>
        <v>-0.95753369040820424</v>
      </c>
      <c r="K762" s="16">
        <f>SUM(H762:J762)</f>
        <v>-3.1537476562385001</v>
      </c>
      <c r="L762" s="15">
        <f>EXP(G762)/(EXP(G762)+EXP(K762))*100</f>
        <v>89.248698327567837</v>
      </c>
      <c r="M762" s="15">
        <f>EXP(K762)/(EXP(K762)+EXP(G762))*100</f>
        <v>10.75130167243216</v>
      </c>
      <c r="N762" s="17">
        <f t="shared" si="11"/>
        <v>0</v>
      </c>
      <c r="O762" s="17">
        <v>0</v>
      </c>
    </row>
    <row r="763" spans="1:15" x14ac:dyDescent="0.25">
      <c r="A763" t="s">
        <v>1058</v>
      </c>
      <c r="B763">
        <v>3</v>
      </c>
      <c r="C763" t="s">
        <v>13</v>
      </c>
      <c r="D763" s="13">
        <f>IF(B763="N/A", 0, INDEX('Probability Tables'!$J$10:$J$12, MATCH(B763, 'Probability Tables'!$A$10:$A$12, 0)))</f>
        <v>-0.39196962663327978</v>
      </c>
      <c r="E763" s="13">
        <f>IF(C763="N/A", 0, INDEX('Probability Tables'!$J$18:$J$19, MATCH(C763, 'Probability Tables'!$A$18:$A$19, 0)))</f>
        <v>-0.16113204070663512</v>
      </c>
      <c r="F763" s="13">
        <f>'Probability Tables'!$E$3</f>
        <v>-0.48424598596127871</v>
      </c>
      <c r="G763" s="16">
        <f>SUM(D763:F763)</f>
        <v>-1.0373476533011936</v>
      </c>
      <c r="H763" s="14">
        <f>IF(B763="N/A", 0, INDEX('Probability Tables'!$K$10:$K$12, MATCH(B763, 'Probability Tables'!$A$10:$A$12, 0)))</f>
        <v>-1.0560526742493137</v>
      </c>
      <c r="I763" s="14">
        <f>IF(C763="N/A", 0, INDEX('Probability Tables'!$K$18:$K$19, MATCH(C763, 'Probability Tables'!$A$18:$A$19, 0)))</f>
        <v>-1.140161291580982</v>
      </c>
      <c r="J763" s="14">
        <f>'Probability Tables'!$E$4</f>
        <v>-0.95753369040820424</v>
      </c>
      <c r="K763" s="16">
        <f>SUM(H763:J763)</f>
        <v>-3.1537476562385001</v>
      </c>
      <c r="L763" s="15">
        <f>EXP(G763)/(EXP(G763)+EXP(K763))*100</f>
        <v>89.248698327567837</v>
      </c>
      <c r="M763" s="15">
        <f>EXP(K763)/(EXP(K763)+EXP(G763))*100</f>
        <v>10.75130167243216</v>
      </c>
      <c r="N763" s="17">
        <f t="shared" si="11"/>
        <v>0</v>
      </c>
      <c r="O763" s="17">
        <v>0</v>
      </c>
    </row>
    <row r="764" spans="1:15" x14ac:dyDescent="0.25">
      <c r="A764" t="s">
        <v>1060</v>
      </c>
      <c r="B764">
        <v>3</v>
      </c>
      <c r="C764" t="s">
        <v>13</v>
      </c>
      <c r="D764" s="13">
        <f>IF(B764="N/A", 0, INDEX('Probability Tables'!$J$10:$J$12, MATCH(B764, 'Probability Tables'!$A$10:$A$12, 0)))</f>
        <v>-0.39196962663327978</v>
      </c>
      <c r="E764" s="13">
        <f>IF(C764="N/A", 0, INDEX('Probability Tables'!$J$18:$J$19, MATCH(C764, 'Probability Tables'!$A$18:$A$19, 0)))</f>
        <v>-0.16113204070663512</v>
      </c>
      <c r="F764" s="13">
        <f>'Probability Tables'!$E$3</f>
        <v>-0.48424598596127871</v>
      </c>
      <c r="G764" s="16">
        <f>SUM(D764:F764)</f>
        <v>-1.0373476533011936</v>
      </c>
      <c r="H764" s="14">
        <f>IF(B764="N/A", 0, INDEX('Probability Tables'!$K$10:$K$12, MATCH(B764, 'Probability Tables'!$A$10:$A$12, 0)))</f>
        <v>-1.0560526742493137</v>
      </c>
      <c r="I764" s="14">
        <f>IF(C764="N/A", 0, INDEX('Probability Tables'!$K$18:$K$19, MATCH(C764, 'Probability Tables'!$A$18:$A$19, 0)))</f>
        <v>-1.140161291580982</v>
      </c>
      <c r="J764" s="14">
        <f>'Probability Tables'!$E$4</f>
        <v>-0.95753369040820424</v>
      </c>
      <c r="K764" s="16">
        <f>SUM(H764:J764)</f>
        <v>-3.1537476562385001</v>
      </c>
      <c r="L764" s="15">
        <f>EXP(G764)/(EXP(G764)+EXP(K764))*100</f>
        <v>89.248698327567837</v>
      </c>
      <c r="M764" s="15">
        <f>EXP(K764)/(EXP(K764)+EXP(G764))*100</f>
        <v>10.75130167243216</v>
      </c>
      <c r="N764" s="17">
        <f t="shared" si="11"/>
        <v>0</v>
      </c>
      <c r="O764" s="17">
        <v>1</v>
      </c>
    </row>
    <row r="765" spans="1:15" x14ac:dyDescent="0.25">
      <c r="A765" t="s">
        <v>1061</v>
      </c>
      <c r="B765">
        <v>1</v>
      </c>
      <c r="C765" t="s">
        <v>17</v>
      </c>
      <c r="D765" s="13">
        <f>IF(B765="N/A", 0, INDEX('Probability Tables'!$J$10:$J$12, MATCH(B765, 'Probability Tables'!$A$10:$A$12, 0)))</f>
        <v>-1.9190988916046565</v>
      </c>
      <c r="E765" s="13">
        <f>IF(C765="N/A", 0, INDEX('Probability Tables'!$J$18:$J$19, MATCH(C765, 'Probability Tables'!$A$18:$A$19, 0)))</f>
        <v>-1.9050155618886613</v>
      </c>
      <c r="F765" s="13">
        <f>'Probability Tables'!$E$3</f>
        <v>-0.48424598596127871</v>
      </c>
      <c r="G765" s="16">
        <f>SUM(D765:F765)</f>
        <v>-4.3083604394545967</v>
      </c>
      <c r="H765" s="14">
        <f>IF(B765="N/A", 0, INDEX('Probability Tables'!$K$10:$K$12, MATCH(B765, 'Probability Tables'!$A$10:$A$12, 0)))</f>
        <v>-0.92356349120323478</v>
      </c>
      <c r="I765" s="14">
        <f>IF(C765="N/A", 0, INDEX('Probability Tables'!$K$18:$K$19, MATCH(C765, 'Probability Tables'!$A$18:$A$19, 0)))</f>
        <v>-0.38532054201569693</v>
      </c>
      <c r="J765" s="14">
        <f>'Probability Tables'!$E$4</f>
        <v>-0.95753369040820424</v>
      </c>
      <c r="K765" s="16">
        <f>SUM(H765:J765)</f>
        <v>-2.2664177236271361</v>
      </c>
      <c r="L765" s="15">
        <f>EXP(G765)/(EXP(G765)+EXP(K765))*100</f>
        <v>11.486906021130352</v>
      </c>
      <c r="M765" s="15">
        <f>EXP(K765)/(EXP(K765)+EXP(G765))*100</f>
        <v>88.513093978869648</v>
      </c>
      <c r="N765" s="17">
        <f t="shared" si="11"/>
        <v>1</v>
      </c>
      <c r="O765" s="17">
        <v>1</v>
      </c>
    </row>
    <row r="766" spans="1:15" x14ac:dyDescent="0.25">
      <c r="A766" t="s">
        <v>1062</v>
      </c>
      <c r="B766">
        <v>3</v>
      </c>
      <c r="C766" t="s">
        <v>13</v>
      </c>
      <c r="D766" s="13">
        <f>IF(B766="N/A", 0, INDEX('Probability Tables'!$J$10:$J$12, MATCH(B766, 'Probability Tables'!$A$10:$A$12, 0)))</f>
        <v>-0.39196962663327978</v>
      </c>
      <c r="E766" s="13">
        <f>IF(C766="N/A", 0, INDEX('Probability Tables'!$J$18:$J$19, MATCH(C766, 'Probability Tables'!$A$18:$A$19, 0)))</f>
        <v>-0.16113204070663512</v>
      </c>
      <c r="F766" s="13">
        <f>'Probability Tables'!$E$3</f>
        <v>-0.48424598596127871</v>
      </c>
      <c r="G766" s="16">
        <f>SUM(D766:F766)</f>
        <v>-1.0373476533011936</v>
      </c>
      <c r="H766" s="14">
        <f>IF(B766="N/A", 0, INDEX('Probability Tables'!$K$10:$K$12, MATCH(B766, 'Probability Tables'!$A$10:$A$12, 0)))</f>
        <v>-1.0560526742493137</v>
      </c>
      <c r="I766" s="14">
        <f>IF(C766="N/A", 0, INDEX('Probability Tables'!$K$18:$K$19, MATCH(C766, 'Probability Tables'!$A$18:$A$19, 0)))</f>
        <v>-1.140161291580982</v>
      </c>
      <c r="J766" s="14">
        <f>'Probability Tables'!$E$4</f>
        <v>-0.95753369040820424</v>
      </c>
      <c r="K766" s="16">
        <f>SUM(H766:J766)</f>
        <v>-3.1537476562385001</v>
      </c>
      <c r="L766" s="15">
        <f>EXP(G766)/(EXP(G766)+EXP(K766))*100</f>
        <v>89.248698327567837</v>
      </c>
      <c r="M766" s="15">
        <f>EXP(K766)/(EXP(K766)+EXP(G766))*100</f>
        <v>10.75130167243216</v>
      </c>
      <c r="N766" s="17">
        <f t="shared" si="11"/>
        <v>0</v>
      </c>
      <c r="O766" s="17">
        <v>0</v>
      </c>
    </row>
    <row r="767" spans="1:15" x14ac:dyDescent="0.25">
      <c r="A767" t="s">
        <v>1063</v>
      </c>
      <c r="B767">
        <v>1</v>
      </c>
      <c r="C767" t="s">
        <v>17</v>
      </c>
      <c r="D767" s="13">
        <f>IF(B767="N/A", 0, INDEX('Probability Tables'!$J$10:$J$12, MATCH(B767, 'Probability Tables'!$A$10:$A$12, 0)))</f>
        <v>-1.9190988916046565</v>
      </c>
      <c r="E767" s="13">
        <f>IF(C767="N/A", 0, INDEX('Probability Tables'!$J$18:$J$19, MATCH(C767, 'Probability Tables'!$A$18:$A$19, 0)))</f>
        <v>-1.9050155618886613</v>
      </c>
      <c r="F767" s="13">
        <f>'Probability Tables'!$E$3</f>
        <v>-0.48424598596127871</v>
      </c>
      <c r="G767" s="16">
        <f>SUM(D767:F767)</f>
        <v>-4.3083604394545967</v>
      </c>
      <c r="H767" s="14">
        <f>IF(B767="N/A", 0, INDEX('Probability Tables'!$K$10:$K$12, MATCH(B767, 'Probability Tables'!$A$10:$A$12, 0)))</f>
        <v>-0.92356349120323478</v>
      </c>
      <c r="I767" s="14">
        <f>IF(C767="N/A", 0, INDEX('Probability Tables'!$K$18:$K$19, MATCH(C767, 'Probability Tables'!$A$18:$A$19, 0)))</f>
        <v>-0.38532054201569693</v>
      </c>
      <c r="J767" s="14">
        <f>'Probability Tables'!$E$4</f>
        <v>-0.95753369040820424</v>
      </c>
      <c r="K767" s="16">
        <f>SUM(H767:J767)</f>
        <v>-2.2664177236271361</v>
      </c>
      <c r="L767" s="15">
        <f>EXP(G767)/(EXP(G767)+EXP(K767))*100</f>
        <v>11.486906021130352</v>
      </c>
      <c r="M767" s="15">
        <f>EXP(K767)/(EXP(K767)+EXP(G767))*100</f>
        <v>88.513093978869648</v>
      </c>
      <c r="N767" s="17">
        <f t="shared" si="11"/>
        <v>1</v>
      </c>
      <c r="O767" s="17">
        <v>1</v>
      </c>
    </row>
    <row r="768" spans="1:15" x14ac:dyDescent="0.25">
      <c r="A768" t="s">
        <v>1065</v>
      </c>
      <c r="B768">
        <v>1</v>
      </c>
      <c r="C768" t="s">
        <v>13</v>
      </c>
      <c r="D768" s="13">
        <f>IF(B768="N/A", 0, INDEX('Probability Tables'!$J$10:$J$12, MATCH(B768, 'Probability Tables'!$A$10:$A$12, 0)))</f>
        <v>-1.9190988916046565</v>
      </c>
      <c r="E768" s="13">
        <f>IF(C768="N/A", 0, INDEX('Probability Tables'!$J$18:$J$19, MATCH(C768, 'Probability Tables'!$A$18:$A$19, 0)))</f>
        <v>-0.16113204070663512</v>
      </c>
      <c r="F768" s="13">
        <f>'Probability Tables'!$E$3</f>
        <v>-0.48424598596127871</v>
      </c>
      <c r="G768" s="16">
        <f>SUM(D768:F768)</f>
        <v>-2.5644769182725704</v>
      </c>
      <c r="H768" s="14">
        <f>IF(B768="N/A", 0, INDEX('Probability Tables'!$K$10:$K$12, MATCH(B768, 'Probability Tables'!$A$10:$A$12, 0)))</f>
        <v>-0.92356349120323478</v>
      </c>
      <c r="I768" s="14">
        <f>IF(C768="N/A", 0, INDEX('Probability Tables'!$K$18:$K$19, MATCH(C768, 'Probability Tables'!$A$18:$A$19, 0)))</f>
        <v>-1.140161291580982</v>
      </c>
      <c r="J768" s="14">
        <f>'Probability Tables'!$E$4</f>
        <v>-0.95753369040820424</v>
      </c>
      <c r="K768" s="16">
        <f>SUM(H768:J768)</f>
        <v>-3.0212584731924208</v>
      </c>
      <c r="L768" s="15">
        <f>EXP(G768)/(EXP(G768)+EXP(K768))*100</f>
        <v>61.22503943554608</v>
      </c>
      <c r="M768" s="15">
        <f>EXP(K768)/(EXP(K768)+EXP(G768))*100</f>
        <v>38.77496056445392</v>
      </c>
      <c r="N768" s="17">
        <f t="shared" si="11"/>
        <v>0</v>
      </c>
      <c r="O768" s="17">
        <v>0</v>
      </c>
    </row>
    <row r="769" spans="1:15" x14ac:dyDescent="0.25">
      <c r="A769" t="s">
        <v>1066</v>
      </c>
      <c r="B769">
        <v>3</v>
      </c>
      <c r="C769" t="s">
        <v>17</v>
      </c>
      <c r="D769" s="13">
        <f>IF(B769="N/A", 0, INDEX('Probability Tables'!$J$10:$J$12, MATCH(B769, 'Probability Tables'!$A$10:$A$12, 0)))</f>
        <v>-0.39196962663327978</v>
      </c>
      <c r="E769" s="13">
        <f>IF(C769="N/A", 0, INDEX('Probability Tables'!$J$18:$J$19, MATCH(C769, 'Probability Tables'!$A$18:$A$19, 0)))</f>
        <v>-1.9050155618886613</v>
      </c>
      <c r="F769" s="13">
        <f>'Probability Tables'!$E$3</f>
        <v>-0.48424598596127871</v>
      </c>
      <c r="G769" s="16">
        <f>SUM(D769:F769)</f>
        <v>-2.7812311744832199</v>
      </c>
      <c r="H769" s="14">
        <f>IF(B769="N/A", 0, INDEX('Probability Tables'!$K$10:$K$12, MATCH(B769, 'Probability Tables'!$A$10:$A$12, 0)))</f>
        <v>-1.0560526742493137</v>
      </c>
      <c r="I769" s="14">
        <f>IF(C769="N/A", 0, INDEX('Probability Tables'!$K$18:$K$19, MATCH(C769, 'Probability Tables'!$A$18:$A$19, 0)))</f>
        <v>-0.38532054201569693</v>
      </c>
      <c r="J769" s="14">
        <f>'Probability Tables'!$E$4</f>
        <v>-0.95753369040820424</v>
      </c>
      <c r="K769" s="16">
        <f>SUM(H769:J769)</f>
        <v>-2.3989069066732149</v>
      </c>
      <c r="L769" s="15">
        <f>EXP(G769)/(EXP(G769)+EXP(K769))*100</f>
        <v>40.556643446944641</v>
      </c>
      <c r="M769" s="15">
        <f>EXP(K769)/(EXP(K769)+EXP(G769))*100</f>
        <v>59.443356553055359</v>
      </c>
      <c r="N769" s="17">
        <f t="shared" si="11"/>
        <v>1</v>
      </c>
      <c r="O769" s="17">
        <v>0</v>
      </c>
    </row>
    <row r="770" spans="1:15" x14ac:dyDescent="0.25">
      <c r="A770" t="s">
        <v>1067</v>
      </c>
      <c r="B770">
        <v>3</v>
      </c>
      <c r="C770" t="s">
        <v>13</v>
      </c>
      <c r="D770" s="13">
        <f>IF(B770="N/A", 0, INDEX('Probability Tables'!$J$10:$J$12, MATCH(B770, 'Probability Tables'!$A$10:$A$12, 0)))</f>
        <v>-0.39196962663327978</v>
      </c>
      <c r="E770" s="13">
        <f>IF(C770="N/A", 0, INDEX('Probability Tables'!$J$18:$J$19, MATCH(C770, 'Probability Tables'!$A$18:$A$19, 0)))</f>
        <v>-0.16113204070663512</v>
      </c>
      <c r="F770" s="13">
        <f>'Probability Tables'!$E$3</f>
        <v>-0.48424598596127871</v>
      </c>
      <c r="G770" s="16">
        <f>SUM(D770:F770)</f>
        <v>-1.0373476533011936</v>
      </c>
      <c r="H770" s="14">
        <f>IF(B770="N/A", 0, INDEX('Probability Tables'!$K$10:$K$12, MATCH(B770, 'Probability Tables'!$A$10:$A$12, 0)))</f>
        <v>-1.0560526742493137</v>
      </c>
      <c r="I770" s="14">
        <f>IF(C770="N/A", 0, INDEX('Probability Tables'!$K$18:$K$19, MATCH(C770, 'Probability Tables'!$A$18:$A$19, 0)))</f>
        <v>-1.140161291580982</v>
      </c>
      <c r="J770" s="14">
        <f>'Probability Tables'!$E$4</f>
        <v>-0.95753369040820424</v>
      </c>
      <c r="K770" s="16">
        <f>SUM(H770:J770)</f>
        <v>-3.1537476562385001</v>
      </c>
      <c r="L770" s="15">
        <f>EXP(G770)/(EXP(G770)+EXP(K770))*100</f>
        <v>89.248698327567837</v>
      </c>
      <c r="M770" s="15">
        <f>EXP(K770)/(EXP(K770)+EXP(G770))*100</f>
        <v>10.75130167243216</v>
      </c>
      <c r="N770" s="17">
        <f t="shared" si="11"/>
        <v>0</v>
      </c>
      <c r="O770" s="17">
        <v>0</v>
      </c>
    </row>
    <row r="771" spans="1:15" x14ac:dyDescent="0.25">
      <c r="A771" t="s">
        <v>1068</v>
      </c>
      <c r="B771">
        <v>3</v>
      </c>
      <c r="C771" t="s">
        <v>13</v>
      </c>
      <c r="D771" s="13">
        <f>IF(B771="N/A", 0, INDEX('Probability Tables'!$J$10:$J$12, MATCH(B771, 'Probability Tables'!$A$10:$A$12, 0)))</f>
        <v>-0.39196962663327978</v>
      </c>
      <c r="E771" s="13">
        <f>IF(C771="N/A", 0, INDEX('Probability Tables'!$J$18:$J$19, MATCH(C771, 'Probability Tables'!$A$18:$A$19, 0)))</f>
        <v>-0.16113204070663512</v>
      </c>
      <c r="F771" s="13">
        <f>'Probability Tables'!$E$3</f>
        <v>-0.48424598596127871</v>
      </c>
      <c r="G771" s="16">
        <f>SUM(D771:F771)</f>
        <v>-1.0373476533011936</v>
      </c>
      <c r="H771" s="14">
        <f>IF(B771="N/A", 0, INDEX('Probability Tables'!$K$10:$K$12, MATCH(B771, 'Probability Tables'!$A$10:$A$12, 0)))</f>
        <v>-1.0560526742493137</v>
      </c>
      <c r="I771" s="14">
        <f>IF(C771="N/A", 0, INDEX('Probability Tables'!$K$18:$K$19, MATCH(C771, 'Probability Tables'!$A$18:$A$19, 0)))</f>
        <v>-1.140161291580982</v>
      </c>
      <c r="J771" s="14">
        <f>'Probability Tables'!$E$4</f>
        <v>-0.95753369040820424</v>
      </c>
      <c r="K771" s="16">
        <f>SUM(H771:J771)</f>
        <v>-3.1537476562385001</v>
      </c>
      <c r="L771" s="15">
        <f>EXP(G771)/(EXP(G771)+EXP(K771))*100</f>
        <v>89.248698327567837</v>
      </c>
      <c r="M771" s="15">
        <f>EXP(K771)/(EXP(K771)+EXP(G771))*100</f>
        <v>10.75130167243216</v>
      </c>
      <c r="N771" s="17">
        <f t="shared" ref="N771:N834" si="12">IF(L771&gt;M771, 0, 1)</f>
        <v>0</v>
      </c>
      <c r="O771" s="17">
        <v>0</v>
      </c>
    </row>
    <row r="772" spans="1:15" x14ac:dyDescent="0.25">
      <c r="A772" t="s">
        <v>1069</v>
      </c>
      <c r="B772">
        <v>3</v>
      </c>
      <c r="C772" t="s">
        <v>13</v>
      </c>
      <c r="D772" s="13">
        <f>IF(B772="N/A", 0, INDEX('Probability Tables'!$J$10:$J$12, MATCH(B772, 'Probability Tables'!$A$10:$A$12, 0)))</f>
        <v>-0.39196962663327978</v>
      </c>
      <c r="E772" s="13">
        <f>IF(C772="N/A", 0, INDEX('Probability Tables'!$J$18:$J$19, MATCH(C772, 'Probability Tables'!$A$18:$A$19, 0)))</f>
        <v>-0.16113204070663512</v>
      </c>
      <c r="F772" s="13">
        <f>'Probability Tables'!$E$3</f>
        <v>-0.48424598596127871</v>
      </c>
      <c r="G772" s="16">
        <f>SUM(D772:F772)</f>
        <v>-1.0373476533011936</v>
      </c>
      <c r="H772" s="14">
        <f>IF(B772="N/A", 0, INDEX('Probability Tables'!$K$10:$K$12, MATCH(B772, 'Probability Tables'!$A$10:$A$12, 0)))</f>
        <v>-1.0560526742493137</v>
      </c>
      <c r="I772" s="14">
        <f>IF(C772="N/A", 0, INDEX('Probability Tables'!$K$18:$K$19, MATCH(C772, 'Probability Tables'!$A$18:$A$19, 0)))</f>
        <v>-1.140161291580982</v>
      </c>
      <c r="J772" s="14">
        <f>'Probability Tables'!$E$4</f>
        <v>-0.95753369040820424</v>
      </c>
      <c r="K772" s="16">
        <f>SUM(H772:J772)</f>
        <v>-3.1537476562385001</v>
      </c>
      <c r="L772" s="15">
        <f>EXP(G772)/(EXP(G772)+EXP(K772))*100</f>
        <v>89.248698327567837</v>
      </c>
      <c r="M772" s="15">
        <f>EXP(K772)/(EXP(K772)+EXP(G772))*100</f>
        <v>10.75130167243216</v>
      </c>
      <c r="N772" s="17">
        <f t="shared" si="12"/>
        <v>0</v>
      </c>
      <c r="O772" s="17">
        <v>0</v>
      </c>
    </row>
    <row r="773" spans="1:15" x14ac:dyDescent="0.25">
      <c r="A773" t="s">
        <v>1070</v>
      </c>
      <c r="B773">
        <v>3</v>
      </c>
      <c r="C773" t="s">
        <v>13</v>
      </c>
      <c r="D773" s="13">
        <f>IF(B773="N/A", 0, INDEX('Probability Tables'!$J$10:$J$12, MATCH(B773, 'Probability Tables'!$A$10:$A$12, 0)))</f>
        <v>-0.39196962663327978</v>
      </c>
      <c r="E773" s="13">
        <f>IF(C773="N/A", 0, INDEX('Probability Tables'!$J$18:$J$19, MATCH(C773, 'Probability Tables'!$A$18:$A$19, 0)))</f>
        <v>-0.16113204070663512</v>
      </c>
      <c r="F773" s="13">
        <f>'Probability Tables'!$E$3</f>
        <v>-0.48424598596127871</v>
      </c>
      <c r="G773" s="16">
        <f>SUM(D773:F773)</f>
        <v>-1.0373476533011936</v>
      </c>
      <c r="H773" s="14">
        <f>IF(B773="N/A", 0, INDEX('Probability Tables'!$K$10:$K$12, MATCH(B773, 'Probability Tables'!$A$10:$A$12, 0)))</f>
        <v>-1.0560526742493137</v>
      </c>
      <c r="I773" s="14">
        <f>IF(C773="N/A", 0, INDEX('Probability Tables'!$K$18:$K$19, MATCH(C773, 'Probability Tables'!$A$18:$A$19, 0)))</f>
        <v>-1.140161291580982</v>
      </c>
      <c r="J773" s="14">
        <f>'Probability Tables'!$E$4</f>
        <v>-0.95753369040820424</v>
      </c>
      <c r="K773" s="16">
        <f>SUM(H773:J773)</f>
        <v>-3.1537476562385001</v>
      </c>
      <c r="L773" s="15">
        <f>EXP(G773)/(EXP(G773)+EXP(K773))*100</f>
        <v>89.248698327567837</v>
      </c>
      <c r="M773" s="15">
        <f>EXP(K773)/(EXP(K773)+EXP(G773))*100</f>
        <v>10.75130167243216</v>
      </c>
      <c r="N773" s="17">
        <f t="shared" si="12"/>
        <v>0</v>
      </c>
      <c r="O773" s="17">
        <v>0</v>
      </c>
    </row>
    <row r="774" spans="1:15" x14ac:dyDescent="0.25">
      <c r="A774" t="s">
        <v>1071</v>
      </c>
      <c r="B774">
        <v>2</v>
      </c>
      <c r="C774" t="s">
        <v>17</v>
      </c>
      <c r="D774" s="13">
        <f>IF(B774="N/A", 0, INDEX('Probability Tables'!$J$10:$J$12, MATCH(B774, 'Probability Tables'!$A$10:$A$12, 0)))</f>
        <v>-1.7285805676065233</v>
      </c>
      <c r="E774" s="13">
        <f>IF(C774="N/A", 0, INDEX('Probability Tables'!$J$18:$J$19, MATCH(C774, 'Probability Tables'!$A$18:$A$19, 0)))</f>
        <v>-1.9050155618886613</v>
      </c>
      <c r="F774" s="13">
        <f>'Probability Tables'!$E$3</f>
        <v>-0.48424598596127871</v>
      </c>
      <c r="G774" s="16">
        <f>SUM(D774:F774)</f>
        <v>-4.1178421154564635</v>
      </c>
      <c r="H774" s="14">
        <f>IF(B774="N/A", 0, INDEX('Probability Tables'!$K$10:$K$12, MATCH(B774, 'Probability Tables'!$A$10:$A$12, 0)))</f>
        <v>-1.3662076025531533</v>
      </c>
      <c r="I774" s="14">
        <f>IF(C774="N/A", 0, INDEX('Probability Tables'!$K$18:$K$19, MATCH(C774, 'Probability Tables'!$A$18:$A$19, 0)))</f>
        <v>-0.38532054201569693</v>
      </c>
      <c r="J774" s="14">
        <f>'Probability Tables'!$E$4</f>
        <v>-0.95753369040820424</v>
      </c>
      <c r="K774" s="16">
        <f>SUM(H774:J774)</f>
        <v>-2.7090618349770543</v>
      </c>
      <c r="L774" s="15">
        <f>EXP(G774)/(EXP(G774)+EXP(K774))*100</f>
        <v>19.642650943541177</v>
      </c>
      <c r="M774" s="15">
        <f>EXP(K774)/(EXP(K774)+EXP(G774))*100</f>
        <v>80.357349056458816</v>
      </c>
      <c r="N774" s="17">
        <f t="shared" si="12"/>
        <v>1</v>
      </c>
      <c r="O774" s="17">
        <v>0</v>
      </c>
    </row>
    <row r="775" spans="1:15" x14ac:dyDescent="0.25">
      <c r="A775" t="s">
        <v>1074</v>
      </c>
      <c r="B775">
        <v>3</v>
      </c>
      <c r="C775" t="s">
        <v>13</v>
      </c>
      <c r="D775" s="13">
        <f>IF(B775="N/A", 0, INDEX('Probability Tables'!$J$10:$J$12, MATCH(B775, 'Probability Tables'!$A$10:$A$12, 0)))</f>
        <v>-0.39196962663327978</v>
      </c>
      <c r="E775" s="13">
        <f>IF(C775="N/A", 0, INDEX('Probability Tables'!$J$18:$J$19, MATCH(C775, 'Probability Tables'!$A$18:$A$19, 0)))</f>
        <v>-0.16113204070663512</v>
      </c>
      <c r="F775" s="13">
        <f>'Probability Tables'!$E$3</f>
        <v>-0.48424598596127871</v>
      </c>
      <c r="G775" s="16">
        <f>SUM(D775:F775)</f>
        <v>-1.0373476533011936</v>
      </c>
      <c r="H775" s="14">
        <f>IF(B775="N/A", 0, INDEX('Probability Tables'!$K$10:$K$12, MATCH(B775, 'Probability Tables'!$A$10:$A$12, 0)))</f>
        <v>-1.0560526742493137</v>
      </c>
      <c r="I775" s="14">
        <f>IF(C775="N/A", 0, INDEX('Probability Tables'!$K$18:$K$19, MATCH(C775, 'Probability Tables'!$A$18:$A$19, 0)))</f>
        <v>-1.140161291580982</v>
      </c>
      <c r="J775" s="14">
        <f>'Probability Tables'!$E$4</f>
        <v>-0.95753369040820424</v>
      </c>
      <c r="K775" s="16">
        <f>SUM(H775:J775)</f>
        <v>-3.1537476562385001</v>
      </c>
      <c r="L775" s="15">
        <f>EXP(G775)/(EXP(G775)+EXP(K775))*100</f>
        <v>89.248698327567837</v>
      </c>
      <c r="M775" s="15">
        <f>EXP(K775)/(EXP(K775)+EXP(G775))*100</f>
        <v>10.75130167243216</v>
      </c>
      <c r="N775" s="17">
        <f t="shared" si="12"/>
        <v>0</v>
      </c>
      <c r="O775" s="17">
        <v>0</v>
      </c>
    </row>
    <row r="776" spans="1:15" x14ac:dyDescent="0.25">
      <c r="A776" t="s">
        <v>1075</v>
      </c>
      <c r="B776">
        <v>2</v>
      </c>
      <c r="C776" t="s">
        <v>17</v>
      </c>
      <c r="D776" s="13">
        <f>IF(B776="N/A", 0, INDEX('Probability Tables'!$J$10:$J$12, MATCH(B776, 'Probability Tables'!$A$10:$A$12, 0)))</f>
        <v>-1.7285805676065233</v>
      </c>
      <c r="E776" s="13">
        <f>IF(C776="N/A", 0, INDEX('Probability Tables'!$J$18:$J$19, MATCH(C776, 'Probability Tables'!$A$18:$A$19, 0)))</f>
        <v>-1.9050155618886613</v>
      </c>
      <c r="F776" s="13">
        <f>'Probability Tables'!$E$3</f>
        <v>-0.48424598596127871</v>
      </c>
      <c r="G776" s="16">
        <f>SUM(D776:F776)</f>
        <v>-4.1178421154564635</v>
      </c>
      <c r="H776" s="14">
        <f>IF(B776="N/A", 0, INDEX('Probability Tables'!$K$10:$K$12, MATCH(B776, 'Probability Tables'!$A$10:$A$12, 0)))</f>
        <v>-1.3662076025531533</v>
      </c>
      <c r="I776" s="14">
        <f>IF(C776="N/A", 0, INDEX('Probability Tables'!$K$18:$K$19, MATCH(C776, 'Probability Tables'!$A$18:$A$19, 0)))</f>
        <v>-0.38532054201569693</v>
      </c>
      <c r="J776" s="14">
        <f>'Probability Tables'!$E$4</f>
        <v>-0.95753369040820424</v>
      </c>
      <c r="K776" s="16">
        <f>SUM(H776:J776)</f>
        <v>-2.7090618349770543</v>
      </c>
      <c r="L776" s="15">
        <f>EXP(G776)/(EXP(G776)+EXP(K776))*100</f>
        <v>19.642650943541177</v>
      </c>
      <c r="M776" s="15">
        <f>EXP(K776)/(EXP(K776)+EXP(G776))*100</f>
        <v>80.357349056458816</v>
      </c>
      <c r="N776" s="17">
        <f t="shared" si="12"/>
        <v>1</v>
      </c>
      <c r="O776" s="17">
        <v>1</v>
      </c>
    </row>
    <row r="777" spans="1:15" x14ac:dyDescent="0.25">
      <c r="A777" t="s">
        <v>1076</v>
      </c>
      <c r="B777">
        <v>3</v>
      </c>
      <c r="C777" t="s">
        <v>13</v>
      </c>
      <c r="D777" s="13">
        <f>IF(B777="N/A", 0, INDEX('Probability Tables'!$J$10:$J$12, MATCH(B777, 'Probability Tables'!$A$10:$A$12, 0)))</f>
        <v>-0.39196962663327978</v>
      </c>
      <c r="E777" s="13">
        <f>IF(C777="N/A", 0, INDEX('Probability Tables'!$J$18:$J$19, MATCH(C777, 'Probability Tables'!$A$18:$A$19, 0)))</f>
        <v>-0.16113204070663512</v>
      </c>
      <c r="F777" s="13">
        <f>'Probability Tables'!$E$3</f>
        <v>-0.48424598596127871</v>
      </c>
      <c r="G777" s="16">
        <f>SUM(D777:F777)</f>
        <v>-1.0373476533011936</v>
      </c>
      <c r="H777" s="14">
        <f>IF(B777="N/A", 0, INDEX('Probability Tables'!$K$10:$K$12, MATCH(B777, 'Probability Tables'!$A$10:$A$12, 0)))</f>
        <v>-1.0560526742493137</v>
      </c>
      <c r="I777" s="14">
        <f>IF(C777="N/A", 0, INDEX('Probability Tables'!$K$18:$K$19, MATCH(C777, 'Probability Tables'!$A$18:$A$19, 0)))</f>
        <v>-1.140161291580982</v>
      </c>
      <c r="J777" s="14">
        <f>'Probability Tables'!$E$4</f>
        <v>-0.95753369040820424</v>
      </c>
      <c r="K777" s="16">
        <f>SUM(H777:J777)</f>
        <v>-3.1537476562385001</v>
      </c>
      <c r="L777" s="15">
        <f>EXP(G777)/(EXP(G777)+EXP(K777))*100</f>
        <v>89.248698327567837</v>
      </c>
      <c r="M777" s="15">
        <f>EXP(K777)/(EXP(K777)+EXP(G777))*100</f>
        <v>10.75130167243216</v>
      </c>
      <c r="N777" s="17">
        <f t="shared" si="12"/>
        <v>0</v>
      </c>
      <c r="O777" s="17">
        <v>0</v>
      </c>
    </row>
    <row r="778" spans="1:15" x14ac:dyDescent="0.25">
      <c r="A778" t="s">
        <v>1077</v>
      </c>
      <c r="B778">
        <v>3</v>
      </c>
      <c r="C778" t="s">
        <v>13</v>
      </c>
      <c r="D778" s="13">
        <f>IF(B778="N/A", 0, INDEX('Probability Tables'!$J$10:$J$12, MATCH(B778, 'Probability Tables'!$A$10:$A$12, 0)))</f>
        <v>-0.39196962663327978</v>
      </c>
      <c r="E778" s="13">
        <f>IF(C778="N/A", 0, INDEX('Probability Tables'!$J$18:$J$19, MATCH(C778, 'Probability Tables'!$A$18:$A$19, 0)))</f>
        <v>-0.16113204070663512</v>
      </c>
      <c r="F778" s="13">
        <f>'Probability Tables'!$E$3</f>
        <v>-0.48424598596127871</v>
      </c>
      <c r="G778" s="16">
        <f>SUM(D778:F778)</f>
        <v>-1.0373476533011936</v>
      </c>
      <c r="H778" s="14">
        <f>IF(B778="N/A", 0, INDEX('Probability Tables'!$K$10:$K$12, MATCH(B778, 'Probability Tables'!$A$10:$A$12, 0)))</f>
        <v>-1.0560526742493137</v>
      </c>
      <c r="I778" s="14">
        <f>IF(C778="N/A", 0, INDEX('Probability Tables'!$K$18:$K$19, MATCH(C778, 'Probability Tables'!$A$18:$A$19, 0)))</f>
        <v>-1.140161291580982</v>
      </c>
      <c r="J778" s="14">
        <f>'Probability Tables'!$E$4</f>
        <v>-0.95753369040820424</v>
      </c>
      <c r="K778" s="16">
        <f>SUM(H778:J778)</f>
        <v>-3.1537476562385001</v>
      </c>
      <c r="L778" s="15">
        <f>EXP(G778)/(EXP(G778)+EXP(K778))*100</f>
        <v>89.248698327567837</v>
      </c>
      <c r="M778" s="15">
        <f>EXP(K778)/(EXP(K778)+EXP(G778))*100</f>
        <v>10.75130167243216</v>
      </c>
      <c r="N778" s="17">
        <f t="shared" si="12"/>
        <v>0</v>
      </c>
      <c r="O778" s="17">
        <v>0</v>
      </c>
    </row>
    <row r="779" spans="1:15" x14ac:dyDescent="0.25">
      <c r="A779" t="s">
        <v>1079</v>
      </c>
      <c r="B779">
        <v>3</v>
      </c>
      <c r="C779" t="s">
        <v>17</v>
      </c>
      <c r="D779" s="13">
        <f>IF(B779="N/A", 0, INDEX('Probability Tables'!$J$10:$J$12, MATCH(B779, 'Probability Tables'!$A$10:$A$12, 0)))</f>
        <v>-0.39196962663327978</v>
      </c>
      <c r="E779" s="13">
        <f>IF(C779="N/A", 0, INDEX('Probability Tables'!$J$18:$J$19, MATCH(C779, 'Probability Tables'!$A$18:$A$19, 0)))</f>
        <v>-1.9050155618886613</v>
      </c>
      <c r="F779" s="13">
        <f>'Probability Tables'!$E$3</f>
        <v>-0.48424598596127871</v>
      </c>
      <c r="G779" s="16">
        <f>SUM(D779:F779)</f>
        <v>-2.7812311744832199</v>
      </c>
      <c r="H779" s="14">
        <f>IF(B779="N/A", 0, INDEX('Probability Tables'!$K$10:$K$12, MATCH(B779, 'Probability Tables'!$A$10:$A$12, 0)))</f>
        <v>-1.0560526742493137</v>
      </c>
      <c r="I779" s="14">
        <f>IF(C779="N/A", 0, INDEX('Probability Tables'!$K$18:$K$19, MATCH(C779, 'Probability Tables'!$A$18:$A$19, 0)))</f>
        <v>-0.38532054201569693</v>
      </c>
      <c r="J779" s="14">
        <f>'Probability Tables'!$E$4</f>
        <v>-0.95753369040820424</v>
      </c>
      <c r="K779" s="16">
        <f>SUM(H779:J779)</f>
        <v>-2.3989069066732149</v>
      </c>
      <c r="L779" s="15">
        <f>EXP(G779)/(EXP(G779)+EXP(K779))*100</f>
        <v>40.556643446944641</v>
      </c>
      <c r="M779" s="15">
        <f>EXP(K779)/(EXP(K779)+EXP(G779))*100</f>
        <v>59.443356553055359</v>
      </c>
      <c r="N779" s="17">
        <f t="shared" si="12"/>
        <v>1</v>
      </c>
      <c r="O779" s="17">
        <v>1</v>
      </c>
    </row>
    <row r="780" spans="1:15" x14ac:dyDescent="0.25">
      <c r="A780" t="s">
        <v>1080</v>
      </c>
      <c r="B780">
        <v>3</v>
      </c>
      <c r="C780" t="s">
        <v>13</v>
      </c>
      <c r="D780" s="13">
        <f>IF(B780="N/A", 0, INDEX('Probability Tables'!$J$10:$J$12, MATCH(B780, 'Probability Tables'!$A$10:$A$12, 0)))</f>
        <v>-0.39196962663327978</v>
      </c>
      <c r="E780" s="13">
        <f>IF(C780="N/A", 0, INDEX('Probability Tables'!$J$18:$J$19, MATCH(C780, 'Probability Tables'!$A$18:$A$19, 0)))</f>
        <v>-0.16113204070663512</v>
      </c>
      <c r="F780" s="13">
        <f>'Probability Tables'!$E$3</f>
        <v>-0.48424598596127871</v>
      </c>
      <c r="G780" s="16">
        <f>SUM(D780:F780)</f>
        <v>-1.0373476533011936</v>
      </c>
      <c r="H780" s="14">
        <f>IF(B780="N/A", 0, INDEX('Probability Tables'!$K$10:$K$12, MATCH(B780, 'Probability Tables'!$A$10:$A$12, 0)))</f>
        <v>-1.0560526742493137</v>
      </c>
      <c r="I780" s="14">
        <f>IF(C780="N/A", 0, INDEX('Probability Tables'!$K$18:$K$19, MATCH(C780, 'Probability Tables'!$A$18:$A$19, 0)))</f>
        <v>-1.140161291580982</v>
      </c>
      <c r="J780" s="14">
        <f>'Probability Tables'!$E$4</f>
        <v>-0.95753369040820424</v>
      </c>
      <c r="K780" s="16">
        <f>SUM(H780:J780)</f>
        <v>-3.1537476562385001</v>
      </c>
      <c r="L780" s="15">
        <f>EXP(G780)/(EXP(G780)+EXP(K780))*100</f>
        <v>89.248698327567837</v>
      </c>
      <c r="M780" s="15">
        <f>EXP(K780)/(EXP(K780)+EXP(G780))*100</f>
        <v>10.75130167243216</v>
      </c>
      <c r="N780" s="17">
        <f t="shared" si="12"/>
        <v>0</v>
      </c>
      <c r="O780" s="17">
        <v>0</v>
      </c>
    </row>
    <row r="781" spans="1:15" x14ac:dyDescent="0.25">
      <c r="A781" t="s">
        <v>1081</v>
      </c>
      <c r="B781">
        <v>1</v>
      </c>
      <c r="C781" t="s">
        <v>17</v>
      </c>
      <c r="D781" s="13">
        <f>IF(B781="N/A", 0, INDEX('Probability Tables'!$J$10:$J$12, MATCH(B781, 'Probability Tables'!$A$10:$A$12, 0)))</f>
        <v>-1.9190988916046565</v>
      </c>
      <c r="E781" s="13">
        <f>IF(C781="N/A", 0, INDEX('Probability Tables'!$J$18:$J$19, MATCH(C781, 'Probability Tables'!$A$18:$A$19, 0)))</f>
        <v>-1.9050155618886613</v>
      </c>
      <c r="F781" s="13">
        <f>'Probability Tables'!$E$3</f>
        <v>-0.48424598596127871</v>
      </c>
      <c r="G781" s="16">
        <f>SUM(D781:F781)</f>
        <v>-4.3083604394545967</v>
      </c>
      <c r="H781" s="14">
        <f>IF(B781="N/A", 0, INDEX('Probability Tables'!$K$10:$K$12, MATCH(B781, 'Probability Tables'!$A$10:$A$12, 0)))</f>
        <v>-0.92356349120323478</v>
      </c>
      <c r="I781" s="14">
        <f>IF(C781="N/A", 0, INDEX('Probability Tables'!$K$18:$K$19, MATCH(C781, 'Probability Tables'!$A$18:$A$19, 0)))</f>
        <v>-0.38532054201569693</v>
      </c>
      <c r="J781" s="14">
        <f>'Probability Tables'!$E$4</f>
        <v>-0.95753369040820424</v>
      </c>
      <c r="K781" s="16">
        <f>SUM(H781:J781)</f>
        <v>-2.2664177236271361</v>
      </c>
      <c r="L781" s="15">
        <f>EXP(G781)/(EXP(G781)+EXP(K781))*100</f>
        <v>11.486906021130352</v>
      </c>
      <c r="M781" s="15">
        <f>EXP(K781)/(EXP(K781)+EXP(G781))*100</f>
        <v>88.513093978869648</v>
      </c>
      <c r="N781" s="17">
        <f t="shared" si="12"/>
        <v>1</v>
      </c>
      <c r="O781" s="17">
        <v>1</v>
      </c>
    </row>
    <row r="782" spans="1:15" x14ac:dyDescent="0.25">
      <c r="A782" t="s">
        <v>1083</v>
      </c>
      <c r="B782">
        <v>3</v>
      </c>
      <c r="C782" t="s">
        <v>17</v>
      </c>
      <c r="D782" s="13">
        <f>IF(B782="N/A", 0, INDEX('Probability Tables'!$J$10:$J$12, MATCH(B782, 'Probability Tables'!$A$10:$A$12, 0)))</f>
        <v>-0.39196962663327978</v>
      </c>
      <c r="E782" s="13">
        <f>IF(C782="N/A", 0, INDEX('Probability Tables'!$J$18:$J$19, MATCH(C782, 'Probability Tables'!$A$18:$A$19, 0)))</f>
        <v>-1.9050155618886613</v>
      </c>
      <c r="F782" s="13">
        <f>'Probability Tables'!$E$3</f>
        <v>-0.48424598596127871</v>
      </c>
      <c r="G782" s="16">
        <f>SUM(D782:F782)</f>
        <v>-2.7812311744832199</v>
      </c>
      <c r="H782" s="14">
        <f>IF(B782="N/A", 0, INDEX('Probability Tables'!$K$10:$K$12, MATCH(B782, 'Probability Tables'!$A$10:$A$12, 0)))</f>
        <v>-1.0560526742493137</v>
      </c>
      <c r="I782" s="14">
        <f>IF(C782="N/A", 0, INDEX('Probability Tables'!$K$18:$K$19, MATCH(C782, 'Probability Tables'!$A$18:$A$19, 0)))</f>
        <v>-0.38532054201569693</v>
      </c>
      <c r="J782" s="14">
        <f>'Probability Tables'!$E$4</f>
        <v>-0.95753369040820424</v>
      </c>
      <c r="K782" s="16">
        <f>SUM(H782:J782)</f>
        <v>-2.3989069066732149</v>
      </c>
      <c r="L782" s="15">
        <f>EXP(G782)/(EXP(G782)+EXP(K782))*100</f>
        <v>40.556643446944641</v>
      </c>
      <c r="M782" s="15">
        <f>EXP(K782)/(EXP(K782)+EXP(G782))*100</f>
        <v>59.443356553055359</v>
      </c>
      <c r="N782" s="17">
        <f t="shared" si="12"/>
        <v>1</v>
      </c>
      <c r="O782" s="17">
        <v>1</v>
      </c>
    </row>
    <row r="783" spans="1:15" x14ac:dyDescent="0.25">
      <c r="A783" t="s">
        <v>1084</v>
      </c>
      <c r="B783">
        <v>1</v>
      </c>
      <c r="C783" t="s">
        <v>17</v>
      </c>
      <c r="D783" s="13">
        <f>IF(B783="N/A", 0, INDEX('Probability Tables'!$J$10:$J$12, MATCH(B783, 'Probability Tables'!$A$10:$A$12, 0)))</f>
        <v>-1.9190988916046565</v>
      </c>
      <c r="E783" s="13">
        <f>IF(C783="N/A", 0, INDEX('Probability Tables'!$J$18:$J$19, MATCH(C783, 'Probability Tables'!$A$18:$A$19, 0)))</f>
        <v>-1.9050155618886613</v>
      </c>
      <c r="F783" s="13">
        <f>'Probability Tables'!$E$3</f>
        <v>-0.48424598596127871</v>
      </c>
      <c r="G783" s="16">
        <f>SUM(D783:F783)</f>
        <v>-4.3083604394545967</v>
      </c>
      <c r="H783" s="14">
        <f>IF(B783="N/A", 0, INDEX('Probability Tables'!$K$10:$K$12, MATCH(B783, 'Probability Tables'!$A$10:$A$12, 0)))</f>
        <v>-0.92356349120323478</v>
      </c>
      <c r="I783" s="14">
        <f>IF(C783="N/A", 0, INDEX('Probability Tables'!$K$18:$K$19, MATCH(C783, 'Probability Tables'!$A$18:$A$19, 0)))</f>
        <v>-0.38532054201569693</v>
      </c>
      <c r="J783" s="14">
        <f>'Probability Tables'!$E$4</f>
        <v>-0.95753369040820424</v>
      </c>
      <c r="K783" s="16">
        <f>SUM(H783:J783)</f>
        <v>-2.2664177236271361</v>
      </c>
      <c r="L783" s="15">
        <f>EXP(G783)/(EXP(G783)+EXP(K783))*100</f>
        <v>11.486906021130352</v>
      </c>
      <c r="M783" s="15">
        <f>EXP(K783)/(EXP(K783)+EXP(G783))*100</f>
        <v>88.513093978869648</v>
      </c>
      <c r="N783" s="17">
        <f t="shared" si="12"/>
        <v>1</v>
      </c>
      <c r="O783" s="17">
        <v>1</v>
      </c>
    </row>
    <row r="784" spans="1:15" x14ac:dyDescent="0.25">
      <c r="A784" t="s">
        <v>1085</v>
      </c>
      <c r="B784">
        <v>1</v>
      </c>
      <c r="C784" t="s">
        <v>13</v>
      </c>
      <c r="D784" s="13">
        <f>IF(B784="N/A", 0, INDEX('Probability Tables'!$J$10:$J$12, MATCH(B784, 'Probability Tables'!$A$10:$A$12, 0)))</f>
        <v>-1.9190988916046565</v>
      </c>
      <c r="E784" s="13">
        <f>IF(C784="N/A", 0, INDEX('Probability Tables'!$J$18:$J$19, MATCH(C784, 'Probability Tables'!$A$18:$A$19, 0)))</f>
        <v>-0.16113204070663512</v>
      </c>
      <c r="F784" s="13">
        <f>'Probability Tables'!$E$3</f>
        <v>-0.48424598596127871</v>
      </c>
      <c r="G784" s="16">
        <f>SUM(D784:F784)</f>
        <v>-2.5644769182725704</v>
      </c>
      <c r="H784" s="14">
        <f>IF(B784="N/A", 0, INDEX('Probability Tables'!$K$10:$K$12, MATCH(B784, 'Probability Tables'!$A$10:$A$12, 0)))</f>
        <v>-0.92356349120323478</v>
      </c>
      <c r="I784" s="14">
        <f>IF(C784="N/A", 0, INDEX('Probability Tables'!$K$18:$K$19, MATCH(C784, 'Probability Tables'!$A$18:$A$19, 0)))</f>
        <v>-1.140161291580982</v>
      </c>
      <c r="J784" s="14">
        <f>'Probability Tables'!$E$4</f>
        <v>-0.95753369040820424</v>
      </c>
      <c r="K784" s="16">
        <f>SUM(H784:J784)</f>
        <v>-3.0212584731924208</v>
      </c>
      <c r="L784" s="15">
        <f>EXP(G784)/(EXP(G784)+EXP(K784))*100</f>
        <v>61.22503943554608</v>
      </c>
      <c r="M784" s="15">
        <f>EXP(K784)/(EXP(K784)+EXP(G784))*100</f>
        <v>38.77496056445392</v>
      </c>
      <c r="N784" s="17">
        <f t="shared" si="12"/>
        <v>0</v>
      </c>
      <c r="O784" s="17">
        <v>0</v>
      </c>
    </row>
    <row r="785" spans="1:15" x14ac:dyDescent="0.25">
      <c r="A785" t="s">
        <v>1087</v>
      </c>
      <c r="B785">
        <v>3</v>
      </c>
      <c r="C785" t="s">
        <v>13</v>
      </c>
      <c r="D785" s="13">
        <f>IF(B785="N/A", 0, INDEX('Probability Tables'!$J$10:$J$12, MATCH(B785, 'Probability Tables'!$A$10:$A$12, 0)))</f>
        <v>-0.39196962663327978</v>
      </c>
      <c r="E785" s="13">
        <f>IF(C785="N/A", 0, INDEX('Probability Tables'!$J$18:$J$19, MATCH(C785, 'Probability Tables'!$A$18:$A$19, 0)))</f>
        <v>-0.16113204070663512</v>
      </c>
      <c r="F785" s="13">
        <f>'Probability Tables'!$E$3</f>
        <v>-0.48424598596127871</v>
      </c>
      <c r="G785" s="16">
        <f>SUM(D785:F785)</f>
        <v>-1.0373476533011936</v>
      </c>
      <c r="H785" s="14">
        <f>IF(B785="N/A", 0, INDEX('Probability Tables'!$K$10:$K$12, MATCH(B785, 'Probability Tables'!$A$10:$A$12, 0)))</f>
        <v>-1.0560526742493137</v>
      </c>
      <c r="I785" s="14">
        <f>IF(C785="N/A", 0, INDEX('Probability Tables'!$K$18:$K$19, MATCH(C785, 'Probability Tables'!$A$18:$A$19, 0)))</f>
        <v>-1.140161291580982</v>
      </c>
      <c r="J785" s="14">
        <f>'Probability Tables'!$E$4</f>
        <v>-0.95753369040820424</v>
      </c>
      <c r="K785" s="16">
        <f>SUM(H785:J785)</f>
        <v>-3.1537476562385001</v>
      </c>
      <c r="L785" s="15">
        <f>EXP(G785)/(EXP(G785)+EXP(K785))*100</f>
        <v>89.248698327567837</v>
      </c>
      <c r="M785" s="15">
        <f>EXP(K785)/(EXP(K785)+EXP(G785))*100</f>
        <v>10.75130167243216</v>
      </c>
      <c r="N785" s="17">
        <f t="shared" si="12"/>
        <v>0</v>
      </c>
      <c r="O785" s="17">
        <v>0</v>
      </c>
    </row>
    <row r="786" spans="1:15" x14ac:dyDescent="0.25">
      <c r="A786" t="s">
        <v>1089</v>
      </c>
      <c r="B786">
        <v>3</v>
      </c>
      <c r="C786" t="s">
        <v>13</v>
      </c>
      <c r="D786" s="13">
        <f>IF(B786="N/A", 0, INDEX('Probability Tables'!$J$10:$J$12, MATCH(B786, 'Probability Tables'!$A$10:$A$12, 0)))</f>
        <v>-0.39196962663327978</v>
      </c>
      <c r="E786" s="13">
        <f>IF(C786="N/A", 0, INDEX('Probability Tables'!$J$18:$J$19, MATCH(C786, 'Probability Tables'!$A$18:$A$19, 0)))</f>
        <v>-0.16113204070663512</v>
      </c>
      <c r="F786" s="13">
        <f>'Probability Tables'!$E$3</f>
        <v>-0.48424598596127871</v>
      </c>
      <c r="G786" s="16">
        <f>SUM(D786:F786)</f>
        <v>-1.0373476533011936</v>
      </c>
      <c r="H786" s="14">
        <f>IF(B786="N/A", 0, INDEX('Probability Tables'!$K$10:$K$12, MATCH(B786, 'Probability Tables'!$A$10:$A$12, 0)))</f>
        <v>-1.0560526742493137</v>
      </c>
      <c r="I786" s="14">
        <f>IF(C786="N/A", 0, INDEX('Probability Tables'!$K$18:$K$19, MATCH(C786, 'Probability Tables'!$A$18:$A$19, 0)))</f>
        <v>-1.140161291580982</v>
      </c>
      <c r="J786" s="14">
        <f>'Probability Tables'!$E$4</f>
        <v>-0.95753369040820424</v>
      </c>
      <c r="K786" s="16">
        <f>SUM(H786:J786)</f>
        <v>-3.1537476562385001</v>
      </c>
      <c r="L786" s="15">
        <f>EXP(G786)/(EXP(G786)+EXP(K786))*100</f>
        <v>89.248698327567837</v>
      </c>
      <c r="M786" s="15">
        <f>EXP(K786)/(EXP(K786)+EXP(G786))*100</f>
        <v>10.75130167243216</v>
      </c>
      <c r="N786" s="17">
        <f t="shared" si="12"/>
        <v>0</v>
      </c>
      <c r="O786" s="17">
        <v>0</v>
      </c>
    </row>
    <row r="787" spans="1:15" x14ac:dyDescent="0.25">
      <c r="A787" t="s">
        <v>1091</v>
      </c>
      <c r="B787">
        <v>3</v>
      </c>
      <c r="C787" t="s">
        <v>13</v>
      </c>
      <c r="D787" s="13">
        <f>IF(B787="N/A", 0, INDEX('Probability Tables'!$J$10:$J$12, MATCH(B787, 'Probability Tables'!$A$10:$A$12, 0)))</f>
        <v>-0.39196962663327978</v>
      </c>
      <c r="E787" s="13">
        <f>IF(C787="N/A", 0, INDEX('Probability Tables'!$J$18:$J$19, MATCH(C787, 'Probability Tables'!$A$18:$A$19, 0)))</f>
        <v>-0.16113204070663512</v>
      </c>
      <c r="F787" s="13">
        <f>'Probability Tables'!$E$3</f>
        <v>-0.48424598596127871</v>
      </c>
      <c r="G787" s="16">
        <f>SUM(D787:F787)</f>
        <v>-1.0373476533011936</v>
      </c>
      <c r="H787" s="14">
        <f>IF(B787="N/A", 0, INDEX('Probability Tables'!$K$10:$K$12, MATCH(B787, 'Probability Tables'!$A$10:$A$12, 0)))</f>
        <v>-1.0560526742493137</v>
      </c>
      <c r="I787" s="14">
        <f>IF(C787="N/A", 0, INDEX('Probability Tables'!$K$18:$K$19, MATCH(C787, 'Probability Tables'!$A$18:$A$19, 0)))</f>
        <v>-1.140161291580982</v>
      </c>
      <c r="J787" s="14">
        <f>'Probability Tables'!$E$4</f>
        <v>-0.95753369040820424</v>
      </c>
      <c r="K787" s="16">
        <f>SUM(H787:J787)</f>
        <v>-3.1537476562385001</v>
      </c>
      <c r="L787" s="15">
        <f>EXP(G787)/(EXP(G787)+EXP(K787))*100</f>
        <v>89.248698327567837</v>
      </c>
      <c r="M787" s="15">
        <f>EXP(K787)/(EXP(K787)+EXP(G787))*100</f>
        <v>10.75130167243216</v>
      </c>
      <c r="N787" s="17">
        <f t="shared" si="12"/>
        <v>0</v>
      </c>
      <c r="O787" s="17">
        <v>0</v>
      </c>
    </row>
    <row r="788" spans="1:15" x14ac:dyDescent="0.25">
      <c r="A788" t="s">
        <v>1092</v>
      </c>
      <c r="B788">
        <v>3</v>
      </c>
      <c r="C788" t="s">
        <v>17</v>
      </c>
      <c r="D788" s="13">
        <f>IF(B788="N/A", 0, INDEX('Probability Tables'!$J$10:$J$12, MATCH(B788, 'Probability Tables'!$A$10:$A$12, 0)))</f>
        <v>-0.39196962663327978</v>
      </c>
      <c r="E788" s="13">
        <f>IF(C788="N/A", 0, INDEX('Probability Tables'!$J$18:$J$19, MATCH(C788, 'Probability Tables'!$A$18:$A$19, 0)))</f>
        <v>-1.9050155618886613</v>
      </c>
      <c r="F788" s="13">
        <f>'Probability Tables'!$E$3</f>
        <v>-0.48424598596127871</v>
      </c>
      <c r="G788" s="16">
        <f>SUM(D788:F788)</f>
        <v>-2.7812311744832199</v>
      </c>
      <c r="H788" s="14">
        <f>IF(B788="N/A", 0, INDEX('Probability Tables'!$K$10:$K$12, MATCH(B788, 'Probability Tables'!$A$10:$A$12, 0)))</f>
        <v>-1.0560526742493137</v>
      </c>
      <c r="I788" s="14">
        <f>IF(C788="N/A", 0, INDEX('Probability Tables'!$K$18:$K$19, MATCH(C788, 'Probability Tables'!$A$18:$A$19, 0)))</f>
        <v>-0.38532054201569693</v>
      </c>
      <c r="J788" s="14">
        <f>'Probability Tables'!$E$4</f>
        <v>-0.95753369040820424</v>
      </c>
      <c r="K788" s="16">
        <f>SUM(H788:J788)</f>
        <v>-2.3989069066732149</v>
      </c>
      <c r="L788" s="15">
        <f>EXP(G788)/(EXP(G788)+EXP(K788))*100</f>
        <v>40.556643446944641</v>
      </c>
      <c r="M788" s="15">
        <f>EXP(K788)/(EXP(K788)+EXP(G788))*100</f>
        <v>59.443356553055359</v>
      </c>
      <c r="N788" s="17">
        <f t="shared" si="12"/>
        <v>1</v>
      </c>
      <c r="O788" s="17">
        <v>1</v>
      </c>
    </row>
    <row r="789" spans="1:15" x14ac:dyDescent="0.25">
      <c r="A789" t="s">
        <v>1093</v>
      </c>
      <c r="B789">
        <v>3</v>
      </c>
      <c r="C789" t="s">
        <v>13</v>
      </c>
      <c r="D789" s="13">
        <f>IF(B789="N/A", 0, INDEX('Probability Tables'!$J$10:$J$12, MATCH(B789, 'Probability Tables'!$A$10:$A$12, 0)))</f>
        <v>-0.39196962663327978</v>
      </c>
      <c r="E789" s="13">
        <f>IF(C789="N/A", 0, INDEX('Probability Tables'!$J$18:$J$19, MATCH(C789, 'Probability Tables'!$A$18:$A$19, 0)))</f>
        <v>-0.16113204070663512</v>
      </c>
      <c r="F789" s="13">
        <f>'Probability Tables'!$E$3</f>
        <v>-0.48424598596127871</v>
      </c>
      <c r="G789" s="16">
        <f>SUM(D789:F789)</f>
        <v>-1.0373476533011936</v>
      </c>
      <c r="H789" s="14">
        <f>IF(B789="N/A", 0, INDEX('Probability Tables'!$K$10:$K$12, MATCH(B789, 'Probability Tables'!$A$10:$A$12, 0)))</f>
        <v>-1.0560526742493137</v>
      </c>
      <c r="I789" s="14">
        <f>IF(C789="N/A", 0, INDEX('Probability Tables'!$K$18:$K$19, MATCH(C789, 'Probability Tables'!$A$18:$A$19, 0)))</f>
        <v>-1.140161291580982</v>
      </c>
      <c r="J789" s="14">
        <f>'Probability Tables'!$E$4</f>
        <v>-0.95753369040820424</v>
      </c>
      <c r="K789" s="16">
        <f>SUM(H789:J789)</f>
        <v>-3.1537476562385001</v>
      </c>
      <c r="L789" s="15">
        <f>EXP(G789)/(EXP(G789)+EXP(K789))*100</f>
        <v>89.248698327567837</v>
      </c>
      <c r="M789" s="15">
        <f>EXP(K789)/(EXP(K789)+EXP(G789))*100</f>
        <v>10.75130167243216</v>
      </c>
      <c r="N789" s="17">
        <f t="shared" si="12"/>
        <v>0</v>
      </c>
      <c r="O789" s="17">
        <v>0</v>
      </c>
    </row>
    <row r="790" spans="1:15" x14ac:dyDescent="0.25">
      <c r="A790" t="s">
        <v>1094</v>
      </c>
      <c r="B790">
        <v>3</v>
      </c>
      <c r="C790" t="s">
        <v>13</v>
      </c>
      <c r="D790" s="13">
        <f>IF(B790="N/A", 0, INDEX('Probability Tables'!$J$10:$J$12, MATCH(B790, 'Probability Tables'!$A$10:$A$12, 0)))</f>
        <v>-0.39196962663327978</v>
      </c>
      <c r="E790" s="13">
        <f>IF(C790="N/A", 0, INDEX('Probability Tables'!$J$18:$J$19, MATCH(C790, 'Probability Tables'!$A$18:$A$19, 0)))</f>
        <v>-0.16113204070663512</v>
      </c>
      <c r="F790" s="13">
        <f>'Probability Tables'!$E$3</f>
        <v>-0.48424598596127871</v>
      </c>
      <c r="G790" s="16">
        <f>SUM(D790:F790)</f>
        <v>-1.0373476533011936</v>
      </c>
      <c r="H790" s="14">
        <f>IF(B790="N/A", 0, INDEX('Probability Tables'!$K$10:$K$12, MATCH(B790, 'Probability Tables'!$A$10:$A$12, 0)))</f>
        <v>-1.0560526742493137</v>
      </c>
      <c r="I790" s="14">
        <f>IF(C790="N/A", 0, INDEX('Probability Tables'!$K$18:$K$19, MATCH(C790, 'Probability Tables'!$A$18:$A$19, 0)))</f>
        <v>-1.140161291580982</v>
      </c>
      <c r="J790" s="14">
        <f>'Probability Tables'!$E$4</f>
        <v>-0.95753369040820424</v>
      </c>
      <c r="K790" s="16">
        <f>SUM(H790:J790)</f>
        <v>-3.1537476562385001</v>
      </c>
      <c r="L790" s="15">
        <f>EXP(G790)/(EXP(G790)+EXP(K790))*100</f>
        <v>89.248698327567837</v>
      </c>
      <c r="M790" s="15">
        <f>EXP(K790)/(EXP(K790)+EXP(G790))*100</f>
        <v>10.75130167243216</v>
      </c>
      <c r="N790" s="17">
        <f t="shared" si="12"/>
        <v>0</v>
      </c>
      <c r="O790" s="17">
        <v>1</v>
      </c>
    </row>
    <row r="791" spans="1:15" x14ac:dyDescent="0.25">
      <c r="A791" t="s">
        <v>1095</v>
      </c>
      <c r="B791">
        <v>1</v>
      </c>
      <c r="C791" t="s">
        <v>13</v>
      </c>
      <c r="D791" s="13">
        <f>IF(B791="N/A", 0, INDEX('Probability Tables'!$J$10:$J$12, MATCH(B791, 'Probability Tables'!$A$10:$A$12, 0)))</f>
        <v>-1.9190988916046565</v>
      </c>
      <c r="E791" s="13">
        <f>IF(C791="N/A", 0, INDEX('Probability Tables'!$J$18:$J$19, MATCH(C791, 'Probability Tables'!$A$18:$A$19, 0)))</f>
        <v>-0.16113204070663512</v>
      </c>
      <c r="F791" s="13">
        <f>'Probability Tables'!$E$3</f>
        <v>-0.48424598596127871</v>
      </c>
      <c r="G791" s="16">
        <f>SUM(D791:F791)</f>
        <v>-2.5644769182725704</v>
      </c>
      <c r="H791" s="14">
        <f>IF(B791="N/A", 0, INDEX('Probability Tables'!$K$10:$K$12, MATCH(B791, 'Probability Tables'!$A$10:$A$12, 0)))</f>
        <v>-0.92356349120323478</v>
      </c>
      <c r="I791" s="14">
        <f>IF(C791="N/A", 0, INDEX('Probability Tables'!$K$18:$K$19, MATCH(C791, 'Probability Tables'!$A$18:$A$19, 0)))</f>
        <v>-1.140161291580982</v>
      </c>
      <c r="J791" s="14">
        <f>'Probability Tables'!$E$4</f>
        <v>-0.95753369040820424</v>
      </c>
      <c r="K791" s="16">
        <f>SUM(H791:J791)</f>
        <v>-3.0212584731924208</v>
      </c>
      <c r="L791" s="15">
        <f>EXP(G791)/(EXP(G791)+EXP(K791))*100</f>
        <v>61.22503943554608</v>
      </c>
      <c r="M791" s="15">
        <f>EXP(K791)/(EXP(K791)+EXP(G791))*100</f>
        <v>38.77496056445392</v>
      </c>
      <c r="N791" s="17">
        <f t="shared" si="12"/>
        <v>0</v>
      </c>
      <c r="O791" s="17">
        <v>0</v>
      </c>
    </row>
    <row r="792" spans="1:15" x14ac:dyDescent="0.25">
      <c r="A792" t="s">
        <v>1097</v>
      </c>
      <c r="B792">
        <v>3</v>
      </c>
      <c r="C792" t="s">
        <v>13</v>
      </c>
      <c r="D792" s="13">
        <f>IF(B792="N/A", 0, INDEX('Probability Tables'!$J$10:$J$12, MATCH(B792, 'Probability Tables'!$A$10:$A$12, 0)))</f>
        <v>-0.39196962663327978</v>
      </c>
      <c r="E792" s="13">
        <f>IF(C792="N/A", 0, INDEX('Probability Tables'!$J$18:$J$19, MATCH(C792, 'Probability Tables'!$A$18:$A$19, 0)))</f>
        <v>-0.16113204070663512</v>
      </c>
      <c r="F792" s="13">
        <f>'Probability Tables'!$E$3</f>
        <v>-0.48424598596127871</v>
      </c>
      <c r="G792" s="16">
        <f>SUM(D792:F792)</f>
        <v>-1.0373476533011936</v>
      </c>
      <c r="H792" s="14">
        <f>IF(B792="N/A", 0, INDEX('Probability Tables'!$K$10:$K$12, MATCH(B792, 'Probability Tables'!$A$10:$A$12, 0)))</f>
        <v>-1.0560526742493137</v>
      </c>
      <c r="I792" s="14">
        <f>IF(C792="N/A", 0, INDEX('Probability Tables'!$K$18:$K$19, MATCH(C792, 'Probability Tables'!$A$18:$A$19, 0)))</f>
        <v>-1.140161291580982</v>
      </c>
      <c r="J792" s="14">
        <f>'Probability Tables'!$E$4</f>
        <v>-0.95753369040820424</v>
      </c>
      <c r="K792" s="16">
        <f>SUM(H792:J792)</f>
        <v>-3.1537476562385001</v>
      </c>
      <c r="L792" s="15">
        <f>EXP(G792)/(EXP(G792)+EXP(K792))*100</f>
        <v>89.248698327567837</v>
      </c>
      <c r="M792" s="15">
        <f>EXP(K792)/(EXP(K792)+EXP(G792))*100</f>
        <v>10.75130167243216</v>
      </c>
      <c r="N792" s="17">
        <f t="shared" si="12"/>
        <v>0</v>
      </c>
      <c r="O792" s="17">
        <v>0</v>
      </c>
    </row>
    <row r="793" spans="1:15" x14ac:dyDescent="0.25">
      <c r="A793" t="s">
        <v>1098</v>
      </c>
      <c r="B793">
        <v>2</v>
      </c>
      <c r="C793" t="s">
        <v>13</v>
      </c>
      <c r="D793" s="13">
        <f>IF(B793="N/A", 0, INDEX('Probability Tables'!$J$10:$J$12, MATCH(B793, 'Probability Tables'!$A$10:$A$12, 0)))</f>
        <v>-1.7285805676065233</v>
      </c>
      <c r="E793" s="13">
        <f>IF(C793="N/A", 0, INDEX('Probability Tables'!$J$18:$J$19, MATCH(C793, 'Probability Tables'!$A$18:$A$19, 0)))</f>
        <v>-0.16113204070663512</v>
      </c>
      <c r="F793" s="13">
        <f>'Probability Tables'!$E$3</f>
        <v>-0.48424598596127871</v>
      </c>
      <c r="G793" s="16">
        <f>SUM(D793:F793)</f>
        <v>-2.3739585942744372</v>
      </c>
      <c r="H793" s="14">
        <f>IF(B793="N/A", 0, INDEX('Probability Tables'!$K$10:$K$12, MATCH(B793, 'Probability Tables'!$A$10:$A$12, 0)))</f>
        <v>-1.3662076025531533</v>
      </c>
      <c r="I793" s="14">
        <f>IF(C793="N/A", 0, INDEX('Probability Tables'!$K$18:$K$19, MATCH(C793, 'Probability Tables'!$A$18:$A$19, 0)))</f>
        <v>-1.140161291580982</v>
      </c>
      <c r="J793" s="14">
        <f>'Probability Tables'!$E$4</f>
        <v>-0.95753369040820424</v>
      </c>
      <c r="K793" s="16">
        <f>SUM(H793:J793)</f>
        <v>-3.4639025845423395</v>
      </c>
      <c r="L793" s="15">
        <f>EXP(G793)/(EXP(G793)+EXP(K793))*100</f>
        <v>74.837117446257906</v>
      </c>
      <c r="M793" s="15">
        <f>EXP(K793)/(EXP(K793)+EXP(G793))*100</f>
        <v>25.162882553742101</v>
      </c>
      <c r="N793" s="17">
        <f t="shared" si="12"/>
        <v>0</v>
      </c>
      <c r="O793" s="17">
        <v>0</v>
      </c>
    </row>
    <row r="794" spans="1:15" x14ac:dyDescent="0.25">
      <c r="A794" t="s">
        <v>1099</v>
      </c>
      <c r="B794">
        <v>3</v>
      </c>
      <c r="C794" t="s">
        <v>17</v>
      </c>
      <c r="D794" s="13">
        <f>IF(B794="N/A", 0, INDEX('Probability Tables'!$J$10:$J$12, MATCH(B794, 'Probability Tables'!$A$10:$A$12, 0)))</f>
        <v>-0.39196962663327978</v>
      </c>
      <c r="E794" s="13">
        <f>IF(C794="N/A", 0, INDEX('Probability Tables'!$J$18:$J$19, MATCH(C794, 'Probability Tables'!$A$18:$A$19, 0)))</f>
        <v>-1.9050155618886613</v>
      </c>
      <c r="F794" s="13">
        <f>'Probability Tables'!$E$3</f>
        <v>-0.48424598596127871</v>
      </c>
      <c r="G794" s="16">
        <f>SUM(D794:F794)</f>
        <v>-2.7812311744832199</v>
      </c>
      <c r="H794" s="14">
        <f>IF(B794="N/A", 0, INDEX('Probability Tables'!$K$10:$K$12, MATCH(B794, 'Probability Tables'!$A$10:$A$12, 0)))</f>
        <v>-1.0560526742493137</v>
      </c>
      <c r="I794" s="14">
        <f>IF(C794="N/A", 0, INDEX('Probability Tables'!$K$18:$K$19, MATCH(C794, 'Probability Tables'!$A$18:$A$19, 0)))</f>
        <v>-0.38532054201569693</v>
      </c>
      <c r="J794" s="14">
        <f>'Probability Tables'!$E$4</f>
        <v>-0.95753369040820424</v>
      </c>
      <c r="K794" s="16">
        <f>SUM(H794:J794)</f>
        <v>-2.3989069066732149</v>
      </c>
      <c r="L794" s="15">
        <f>EXP(G794)/(EXP(G794)+EXP(K794))*100</f>
        <v>40.556643446944641</v>
      </c>
      <c r="M794" s="15">
        <f>EXP(K794)/(EXP(K794)+EXP(G794))*100</f>
        <v>59.443356553055359</v>
      </c>
      <c r="N794" s="17">
        <f t="shared" si="12"/>
        <v>1</v>
      </c>
      <c r="O794" s="17">
        <v>0</v>
      </c>
    </row>
    <row r="795" spans="1:15" x14ac:dyDescent="0.25">
      <c r="A795" t="s">
        <v>1100</v>
      </c>
      <c r="B795">
        <v>1</v>
      </c>
      <c r="C795" t="s">
        <v>13</v>
      </c>
      <c r="D795" s="13">
        <f>IF(B795="N/A", 0, INDEX('Probability Tables'!$J$10:$J$12, MATCH(B795, 'Probability Tables'!$A$10:$A$12, 0)))</f>
        <v>-1.9190988916046565</v>
      </c>
      <c r="E795" s="13">
        <f>IF(C795="N/A", 0, INDEX('Probability Tables'!$J$18:$J$19, MATCH(C795, 'Probability Tables'!$A$18:$A$19, 0)))</f>
        <v>-0.16113204070663512</v>
      </c>
      <c r="F795" s="13">
        <f>'Probability Tables'!$E$3</f>
        <v>-0.48424598596127871</v>
      </c>
      <c r="G795" s="16">
        <f>SUM(D795:F795)</f>
        <v>-2.5644769182725704</v>
      </c>
      <c r="H795" s="14">
        <f>IF(B795="N/A", 0, INDEX('Probability Tables'!$K$10:$K$12, MATCH(B795, 'Probability Tables'!$A$10:$A$12, 0)))</f>
        <v>-0.92356349120323478</v>
      </c>
      <c r="I795" s="14">
        <f>IF(C795="N/A", 0, INDEX('Probability Tables'!$K$18:$K$19, MATCH(C795, 'Probability Tables'!$A$18:$A$19, 0)))</f>
        <v>-1.140161291580982</v>
      </c>
      <c r="J795" s="14">
        <f>'Probability Tables'!$E$4</f>
        <v>-0.95753369040820424</v>
      </c>
      <c r="K795" s="16">
        <f>SUM(H795:J795)</f>
        <v>-3.0212584731924208</v>
      </c>
      <c r="L795" s="15">
        <f>EXP(G795)/(EXP(G795)+EXP(K795))*100</f>
        <v>61.22503943554608</v>
      </c>
      <c r="M795" s="15">
        <f>EXP(K795)/(EXP(K795)+EXP(G795))*100</f>
        <v>38.77496056445392</v>
      </c>
      <c r="N795" s="17">
        <f t="shared" si="12"/>
        <v>0</v>
      </c>
      <c r="O795" s="17">
        <v>0</v>
      </c>
    </row>
    <row r="796" spans="1:15" x14ac:dyDescent="0.25">
      <c r="A796" t="s">
        <v>1102</v>
      </c>
      <c r="B796">
        <v>3</v>
      </c>
      <c r="C796" t="s">
        <v>13</v>
      </c>
      <c r="D796" s="13">
        <f>IF(B796="N/A", 0, INDEX('Probability Tables'!$J$10:$J$12, MATCH(B796, 'Probability Tables'!$A$10:$A$12, 0)))</f>
        <v>-0.39196962663327978</v>
      </c>
      <c r="E796" s="13">
        <f>IF(C796="N/A", 0, INDEX('Probability Tables'!$J$18:$J$19, MATCH(C796, 'Probability Tables'!$A$18:$A$19, 0)))</f>
        <v>-0.16113204070663512</v>
      </c>
      <c r="F796" s="13">
        <f>'Probability Tables'!$E$3</f>
        <v>-0.48424598596127871</v>
      </c>
      <c r="G796" s="16">
        <f>SUM(D796:F796)</f>
        <v>-1.0373476533011936</v>
      </c>
      <c r="H796" s="14">
        <f>IF(B796="N/A", 0, INDEX('Probability Tables'!$K$10:$K$12, MATCH(B796, 'Probability Tables'!$A$10:$A$12, 0)))</f>
        <v>-1.0560526742493137</v>
      </c>
      <c r="I796" s="14">
        <f>IF(C796="N/A", 0, INDEX('Probability Tables'!$K$18:$K$19, MATCH(C796, 'Probability Tables'!$A$18:$A$19, 0)))</f>
        <v>-1.140161291580982</v>
      </c>
      <c r="J796" s="14">
        <f>'Probability Tables'!$E$4</f>
        <v>-0.95753369040820424</v>
      </c>
      <c r="K796" s="16">
        <f>SUM(H796:J796)</f>
        <v>-3.1537476562385001</v>
      </c>
      <c r="L796" s="15">
        <f>EXP(G796)/(EXP(G796)+EXP(K796))*100</f>
        <v>89.248698327567837</v>
      </c>
      <c r="M796" s="15">
        <f>EXP(K796)/(EXP(K796)+EXP(G796))*100</f>
        <v>10.75130167243216</v>
      </c>
      <c r="N796" s="17">
        <f t="shared" si="12"/>
        <v>0</v>
      </c>
      <c r="O796" s="17">
        <v>0</v>
      </c>
    </row>
    <row r="797" spans="1:15" x14ac:dyDescent="0.25">
      <c r="A797" t="s">
        <v>1103</v>
      </c>
      <c r="B797">
        <v>2</v>
      </c>
      <c r="C797" t="s">
        <v>13</v>
      </c>
      <c r="D797" s="13">
        <f>IF(B797="N/A", 0, INDEX('Probability Tables'!$J$10:$J$12, MATCH(B797, 'Probability Tables'!$A$10:$A$12, 0)))</f>
        <v>-1.7285805676065233</v>
      </c>
      <c r="E797" s="13">
        <f>IF(C797="N/A", 0, INDEX('Probability Tables'!$J$18:$J$19, MATCH(C797, 'Probability Tables'!$A$18:$A$19, 0)))</f>
        <v>-0.16113204070663512</v>
      </c>
      <c r="F797" s="13">
        <f>'Probability Tables'!$E$3</f>
        <v>-0.48424598596127871</v>
      </c>
      <c r="G797" s="16">
        <f>SUM(D797:F797)</f>
        <v>-2.3739585942744372</v>
      </c>
      <c r="H797" s="14">
        <f>IF(B797="N/A", 0, INDEX('Probability Tables'!$K$10:$K$12, MATCH(B797, 'Probability Tables'!$A$10:$A$12, 0)))</f>
        <v>-1.3662076025531533</v>
      </c>
      <c r="I797" s="14">
        <f>IF(C797="N/A", 0, INDEX('Probability Tables'!$K$18:$K$19, MATCH(C797, 'Probability Tables'!$A$18:$A$19, 0)))</f>
        <v>-1.140161291580982</v>
      </c>
      <c r="J797" s="14">
        <f>'Probability Tables'!$E$4</f>
        <v>-0.95753369040820424</v>
      </c>
      <c r="K797" s="16">
        <f>SUM(H797:J797)</f>
        <v>-3.4639025845423395</v>
      </c>
      <c r="L797" s="15">
        <f>EXP(G797)/(EXP(G797)+EXP(K797))*100</f>
        <v>74.837117446257906</v>
      </c>
      <c r="M797" s="15">
        <f>EXP(K797)/(EXP(K797)+EXP(G797))*100</f>
        <v>25.162882553742101</v>
      </c>
      <c r="N797" s="17">
        <f t="shared" si="12"/>
        <v>0</v>
      </c>
      <c r="O797" s="17">
        <v>0</v>
      </c>
    </row>
    <row r="798" spans="1:15" x14ac:dyDescent="0.25">
      <c r="A798" t="s">
        <v>1104</v>
      </c>
      <c r="B798">
        <v>1</v>
      </c>
      <c r="C798" t="s">
        <v>17</v>
      </c>
      <c r="D798" s="13">
        <f>IF(B798="N/A", 0, INDEX('Probability Tables'!$J$10:$J$12, MATCH(B798, 'Probability Tables'!$A$10:$A$12, 0)))</f>
        <v>-1.9190988916046565</v>
      </c>
      <c r="E798" s="13">
        <f>IF(C798="N/A", 0, INDEX('Probability Tables'!$J$18:$J$19, MATCH(C798, 'Probability Tables'!$A$18:$A$19, 0)))</f>
        <v>-1.9050155618886613</v>
      </c>
      <c r="F798" s="13">
        <f>'Probability Tables'!$E$3</f>
        <v>-0.48424598596127871</v>
      </c>
      <c r="G798" s="16">
        <f>SUM(D798:F798)</f>
        <v>-4.3083604394545967</v>
      </c>
      <c r="H798" s="14">
        <f>IF(B798="N/A", 0, INDEX('Probability Tables'!$K$10:$K$12, MATCH(B798, 'Probability Tables'!$A$10:$A$12, 0)))</f>
        <v>-0.92356349120323478</v>
      </c>
      <c r="I798" s="14">
        <f>IF(C798="N/A", 0, INDEX('Probability Tables'!$K$18:$K$19, MATCH(C798, 'Probability Tables'!$A$18:$A$19, 0)))</f>
        <v>-0.38532054201569693</v>
      </c>
      <c r="J798" s="14">
        <f>'Probability Tables'!$E$4</f>
        <v>-0.95753369040820424</v>
      </c>
      <c r="K798" s="16">
        <f>SUM(H798:J798)</f>
        <v>-2.2664177236271361</v>
      </c>
      <c r="L798" s="15">
        <f>EXP(G798)/(EXP(G798)+EXP(K798))*100</f>
        <v>11.486906021130352</v>
      </c>
      <c r="M798" s="15">
        <f>EXP(K798)/(EXP(K798)+EXP(G798))*100</f>
        <v>88.513093978869648</v>
      </c>
      <c r="N798" s="17">
        <f t="shared" si="12"/>
        <v>1</v>
      </c>
      <c r="O798" s="17">
        <v>1</v>
      </c>
    </row>
    <row r="799" spans="1:15" x14ac:dyDescent="0.25">
      <c r="A799" t="s">
        <v>1106</v>
      </c>
      <c r="B799">
        <v>3</v>
      </c>
      <c r="C799" t="s">
        <v>17</v>
      </c>
      <c r="D799" s="13">
        <f>IF(B799="N/A", 0, INDEX('Probability Tables'!$J$10:$J$12, MATCH(B799, 'Probability Tables'!$A$10:$A$12, 0)))</f>
        <v>-0.39196962663327978</v>
      </c>
      <c r="E799" s="13">
        <f>IF(C799="N/A", 0, INDEX('Probability Tables'!$J$18:$J$19, MATCH(C799, 'Probability Tables'!$A$18:$A$19, 0)))</f>
        <v>-1.9050155618886613</v>
      </c>
      <c r="F799" s="13">
        <f>'Probability Tables'!$E$3</f>
        <v>-0.48424598596127871</v>
      </c>
      <c r="G799" s="16">
        <f>SUM(D799:F799)</f>
        <v>-2.7812311744832199</v>
      </c>
      <c r="H799" s="14">
        <f>IF(B799="N/A", 0, INDEX('Probability Tables'!$K$10:$K$12, MATCH(B799, 'Probability Tables'!$A$10:$A$12, 0)))</f>
        <v>-1.0560526742493137</v>
      </c>
      <c r="I799" s="14">
        <f>IF(C799="N/A", 0, INDEX('Probability Tables'!$K$18:$K$19, MATCH(C799, 'Probability Tables'!$A$18:$A$19, 0)))</f>
        <v>-0.38532054201569693</v>
      </c>
      <c r="J799" s="14">
        <f>'Probability Tables'!$E$4</f>
        <v>-0.95753369040820424</v>
      </c>
      <c r="K799" s="16">
        <f>SUM(H799:J799)</f>
        <v>-2.3989069066732149</v>
      </c>
      <c r="L799" s="15">
        <f>EXP(G799)/(EXP(G799)+EXP(K799))*100</f>
        <v>40.556643446944641</v>
      </c>
      <c r="M799" s="15">
        <f>EXP(K799)/(EXP(K799)+EXP(G799))*100</f>
        <v>59.443356553055359</v>
      </c>
      <c r="N799" s="17">
        <f t="shared" si="12"/>
        <v>1</v>
      </c>
      <c r="O799" s="17">
        <v>1</v>
      </c>
    </row>
    <row r="800" spans="1:15" x14ac:dyDescent="0.25">
      <c r="A800" t="s">
        <v>1107</v>
      </c>
      <c r="B800">
        <v>3</v>
      </c>
      <c r="C800" t="s">
        <v>13</v>
      </c>
      <c r="D800" s="13">
        <f>IF(B800="N/A", 0, INDEX('Probability Tables'!$J$10:$J$12, MATCH(B800, 'Probability Tables'!$A$10:$A$12, 0)))</f>
        <v>-0.39196962663327978</v>
      </c>
      <c r="E800" s="13">
        <f>IF(C800="N/A", 0, INDEX('Probability Tables'!$J$18:$J$19, MATCH(C800, 'Probability Tables'!$A$18:$A$19, 0)))</f>
        <v>-0.16113204070663512</v>
      </c>
      <c r="F800" s="13">
        <f>'Probability Tables'!$E$3</f>
        <v>-0.48424598596127871</v>
      </c>
      <c r="G800" s="16">
        <f>SUM(D800:F800)</f>
        <v>-1.0373476533011936</v>
      </c>
      <c r="H800" s="14">
        <f>IF(B800="N/A", 0, INDEX('Probability Tables'!$K$10:$K$12, MATCH(B800, 'Probability Tables'!$A$10:$A$12, 0)))</f>
        <v>-1.0560526742493137</v>
      </c>
      <c r="I800" s="14">
        <f>IF(C800="N/A", 0, INDEX('Probability Tables'!$K$18:$K$19, MATCH(C800, 'Probability Tables'!$A$18:$A$19, 0)))</f>
        <v>-1.140161291580982</v>
      </c>
      <c r="J800" s="14">
        <f>'Probability Tables'!$E$4</f>
        <v>-0.95753369040820424</v>
      </c>
      <c r="K800" s="16">
        <f>SUM(H800:J800)</f>
        <v>-3.1537476562385001</v>
      </c>
      <c r="L800" s="15">
        <f>EXP(G800)/(EXP(G800)+EXP(K800))*100</f>
        <v>89.248698327567837</v>
      </c>
      <c r="M800" s="15">
        <f>EXP(K800)/(EXP(K800)+EXP(G800))*100</f>
        <v>10.75130167243216</v>
      </c>
      <c r="N800" s="17">
        <f t="shared" si="12"/>
        <v>0</v>
      </c>
      <c r="O800" s="17">
        <v>0</v>
      </c>
    </row>
    <row r="801" spans="1:15" x14ac:dyDescent="0.25">
      <c r="A801" t="s">
        <v>1108</v>
      </c>
      <c r="B801">
        <v>3</v>
      </c>
      <c r="C801" t="s">
        <v>17</v>
      </c>
      <c r="D801" s="13">
        <f>IF(B801="N/A", 0, INDEX('Probability Tables'!$J$10:$J$12, MATCH(B801, 'Probability Tables'!$A$10:$A$12, 0)))</f>
        <v>-0.39196962663327978</v>
      </c>
      <c r="E801" s="13">
        <f>IF(C801="N/A", 0, INDEX('Probability Tables'!$J$18:$J$19, MATCH(C801, 'Probability Tables'!$A$18:$A$19, 0)))</f>
        <v>-1.9050155618886613</v>
      </c>
      <c r="F801" s="13">
        <f>'Probability Tables'!$E$3</f>
        <v>-0.48424598596127871</v>
      </c>
      <c r="G801" s="16">
        <f>SUM(D801:F801)</f>
        <v>-2.7812311744832199</v>
      </c>
      <c r="H801" s="14">
        <f>IF(B801="N/A", 0, INDEX('Probability Tables'!$K$10:$K$12, MATCH(B801, 'Probability Tables'!$A$10:$A$12, 0)))</f>
        <v>-1.0560526742493137</v>
      </c>
      <c r="I801" s="14">
        <f>IF(C801="N/A", 0, INDEX('Probability Tables'!$K$18:$K$19, MATCH(C801, 'Probability Tables'!$A$18:$A$19, 0)))</f>
        <v>-0.38532054201569693</v>
      </c>
      <c r="J801" s="14">
        <f>'Probability Tables'!$E$4</f>
        <v>-0.95753369040820424</v>
      </c>
      <c r="K801" s="16">
        <f>SUM(H801:J801)</f>
        <v>-2.3989069066732149</v>
      </c>
      <c r="L801" s="15">
        <f>EXP(G801)/(EXP(G801)+EXP(K801))*100</f>
        <v>40.556643446944641</v>
      </c>
      <c r="M801" s="15">
        <f>EXP(K801)/(EXP(K801)+EXP(G801))*100</f>
        <v>59.443356553055359</v>
      </c>
      <c r="N801" s="17">
        <f t="shared" si="12"/>
        <v>1</v>
      </c>
      <c r="O801" s="17">
        <v>0</v>
      </c>
    </row>
    <row r="802" spans="1:15" x14ac:dyDescent="0.25">
      <c r="A802" t="s">
        <v>1109</v>
      </c>
      <c r="B802">
        <v>2</v>
      </c>
      <c r="C802" t="s">
        <v>13</v>
      </c>
      <c r="D802" s="13">
        <f>IF(B802="N/A", 0, INDEX('Probability Tables'!$J$10:$J$12, MATCH(B802, 'Probability Tables'!$A$10:$A$12, 0)))</f>
        <v>-1.7285805676065233</v>
      </c>
      <c r="E802" s="13">
        <f>IF(C802="N/A", 0, INDEX('Probability Tables'!$J$18:$J$19, MATCH(C802, 'Probability Tables'!$A$18:$A$19, 0)))</f>
        <v>-0.16113204070663512</v>
      </c>
      <c r="F802" s="13">
        <f>'Probability Tables'!$E$3</f>
        <v>-0.48424598596127871</v>
      </c>
      <c r="G802" s="16">
        <f>SUM(D802:F802)</f>
        <v>-2.3739585942744372</v>
      </c>
      <c r="H802" s="14">
        <f>IF(B802="N/A", 0, INDEX('Probability Tables'!$K$10:$K$12, MATCH(B802, 'Probability Tables'!$A$10:$A$12, 0)))</f>
        <v>-1.3662076025531533</v>
      </c>
      <c r="I802" s="14">
        <f>IF(C802="N/A", 0, INDEX('Probability Tables'!$K$18:$K$19, MATCH(C802, 'Probability Tables'!$A$18:$A$19, 0)))</f>
        <v>-1.140161291580982</v>
      </c>
      <c r="J802" s="14">
        <f>'Probability Tables'!$E$4</f>
        <v>-0.95753369040820424</v>
      </c>
      <c r="K802" s="16">
        <f>SUM(H802:J802)</f>
        <v>-3.4639025845423395</v>
      </c>
      <c r="L802" s="15">
        <f>EXP(G802)/(EXP(G802)+EXP(K802))*100</f>
        <v>74.837117446257906</v>
      </c>
      <c r="M802" s="15">
        <f>EXP(K802)/(EXP(K802)+EXP(G802))*100</f>
        <v>25.162882553742101</v>
      </c>
      <c r="N802" s="17">
        <f t="shared" si="12"/>
        <v>0</v>
      </c>
      <c r="O802" s="17">
        <v>0</v>
      </c>
    </row>
    <row r="803" spans="1:15" x14ac:dyDescent="0.25">
      <c r="A803" t="s">
        <v>1110</v>
      </c>
      <c r="B803">
        <v>2</v>
      </c>
      <c r="C803" t="s">
        <v>17</v>
      </c>
      <c r="D803" s="13">
        <f>IF(B803="N/A", 0, INDEX('Probability Tables'!$J$10:$J$12, MATCH(B803, 'Probability Tables'!$A$10:$A$12, 0)))</f>
        <v>-1.7285805676065233</v>
      </c>
      <c r="E803" s="13">
        <f>IF(C803="N/A", 0, INDEX('Probability Tables'!$J$18:$J$19, MATCH(C803, 'Probability Tables'!$A$18:$A$19, 0)))</f>
        <v>-1.9050155618886613</v>
      </c>
      <c r="F803" s="13">
        <f>'Probability Tables'!$E$3</f>
        <v>-0.48424598596127871</v>
      </c>
      <c r="G803" s="16">
        <f>SUM(D803:F803)</f>
        <v>-4.1178421154564635</v>
      </c>
      <c r="H803" s="14">
        <f>IF(B803="N/A", 0, INDEX('Probability Tables'!$K$10:$K$12, MATCH(B803, 'Probability Tables'!$A$10:$A$12, 0)))</f>
        <v>-1.3662076025531533</v>
      </c>
      <c r="I803" s="14">
        <f>IF(C803="N/A", 0, INDEX('Probability Tables'!$K$18:$K$19, MATCH(C803, 'Probability Tables'!$A$18:$A$19, 0)))</f>
        <v>-0.38532054201569693</v>
      </c>
      <c r="J803" s="14">
        <f>'Probability Tables'!$E$4</f>
        <v>-0.95753369040820424</v>
      </c>
      <c r="K803" s="16">
        <f>SUM(H803:J803)</f>
        <v>-2.7090618349770543</v>
      </c>
      <c r="L803" s="15">
        <f>EXP(G803)/(EXP(G803)+EXP(K803))*100</f>
        <v>19.642650943541177</v>
      </c>
      <c r="M803" s="15">
        <f>EXP(K803)/(EXP(K803)+EXP(G803))*100</f>
        <v>80.357349056458816</v>
      </c>
      <c r="N803" s="17">
        <f t="shared" si="12"/>
        <v>1</v>
      </c>
      <c r="O803" s="17">
        <v>1</v>
      </c>
    </row>
    <row r="804" spans="1:15" x14ac:dyDescent="0.25">
      <c r="A804" t="s">
        <v>1111</v>
      </c>
      <c r="B804">
        <v>1</v>
      </c>
      <c r="C804" t="s">
        <v>13</v>
      </c>
      <c r="D804" s="13">
        <f>IF(B804="N/A", 0, INDEX('Probability Tables'!$J$10:$J$12, MATCH(B804, 'Probability Tables'!$A$10:$A$12, 0)))</f>
        <v>-1.9190988916046565</v>
      </c>
      <c r="E804" s="13">
        <f>IF(C804="N/A", 0, INDEX('Probability Tables'!$J$18:$J$19, MATCH(C804, 'Probability Tables'!$A$18:$A$19, 0)))</f>
        <v>-0.16113204070663512</v>
      </c>
      <c r="F804" s="13">
        <f>'Probability Tables'!$E$3</f>
        <v>-0.48424598596127871</v>
      </c>
      <c r="G804" s="16">
        <f>SUM(D804:F804)</f>
        <v>-2.5644769182725704</v>
      </c>
      <c r="H804" s="14">
        <f>IF(B804="N/A", 0, INDEX('Probability Tables'!$K$10:$K$12, MATCH(B804, 'Probability Tables'!$A$10:$A$12, 0)))</f>
        <v>-0.92356349120323478</v>
      </c>
      <c r="I804" s="14">
        <f>IF(C804="N/A", 0, INDEX('Probability Tables'!$K$18:$K$19, MATCH(C804, 'Probability Tables'!$A$18:$A$19, 0)))</f>
        <v>-1.140161291580982</v>
      </c>
      <c r="J804" s="14">
        <f>'Probability Tables'!$E$4</f>
        <v>-0.95753369040820424</v>
      </c>
      <c r="K804" s="16">
        <f>SUM(H804:J804)</f>
        <v>-3.0212584731924208</v>
      </c>
      <c r="L804" s="15">
        <f>EXP(G804)/(EXP(G804)+EXP(K804))*100</f>
        <v>61.22503943554608</v>
      </c>
      <c r="M804" s="15">
        <f>EXP(K804)/(EXP(K804)+EXP(G804))*100</f>
        <v>38.77496056445392</v>
      </c>
      <c r="N804" s="17">
        <f t="shared" si="12"/>
        <v>0</v>
      </c>
      <c r="O804" s="17">
        <v>1</v>
      </c>
    </row>
    <row r="805" spans="1:15" x14ac:dyDescent="0.25">
      <c r="A805" t="s">
        <v>1112</v>
      </c>
      <c r="B805">
        <v>3</v>
      </c>
      <c r="C805" t="s">
        <v>13</v>
      </c>
      <c r="D805" s="13">
        <f>IF(B805="N/A", 0, INDEX('Probability Tables'!$J$10:$J$12, MATCH(B805, 'Probability Tables'!$A$10:$A$12, 0)))</f>
        <v>-0.39196962663327978</v>
      </c>
      <c r="E805" s="13">
        <f>IF(C805="N/A", 0, INDEX('Probability Tables'!$J$18:$J$19, MATCH(C805, 'Probability Tables'!$A$18:$A$19, 0)))</f>
        <v>-0.16113204070663512</v>
      </c>
      <c r="F805" s="13">
        <f>'Probability Tables'!$E$3</f>
        <v>-0.48424598596127871</v>
      </c>
      <c r="G805" s="16">
        <f>SUM(D805:F805)</f>
        <v>-1.0373476533011936</v>
      </c>
      <c r="H805" s="14">
        <f>IF(B805="N/A", 0, INDEX('Probability Tables'!$K$10:$K$12, MATCH(B805, 'Probability Tables'!$A$10:$A$12, 0)))</f>
        <v>-1.0560526742493137</v>
      </c>
      <c r="I805" s="14">
        <f>IF(C805="N/A", 0, INDEX('Probability Tables'!$K$18:$K$19, MATCH(C805, 'Probability Tables'!$A$18:$A$19, 0)))</f>
        <v>-1.140161291580982</v>
      </c>
      <c r="J805" s="14">
        <f>'Probability Tables'!$E$4</f>
        <v>-0.95753369040820424</v>
      </c>
      <c r="K805" s="16">
        <f>SUM(H805:J805)</f>
        <v>-3.1537476562385001</v>
      </c>
      <c r="L805" s="15">
        <f>EXP(G805)/(EXP(G805)+EXP(K805))*100</f>
        <v>89.248698327567837</v>
      </c>
      <c r="M805" s="15">
        <f>EXP(K805)/(EXP(K805)+EXP(G805))*100</f>
        <v>10.75130167243216</v>
      </c>
      <c r="N805" s="17">
        <f t="shared" si="12"/>
        <v>0</v>
      </c>
      <c r="O805" s="17">
        <v>1</v>
      </c>
    </row>
    <row r="806" spans="1:15" x14ac:dyDescent="0.25">
      <c r="A806" t="s">
        <v>1113</v>
      </c>
      <c r="B806">
        <v>3</v>
      </c>
      <c r="C806" t="s">
        <v>13</v>
      </c>
      <c r="D806" s="13">
        <f>IF(B806="N/A", 0, INDEX('Probability Tables'!$J$10:$J$12, MATCH(B806, 'Probability Tables'!$A$10:$A$12, 0)))</f>
        <v>-0.39196962663327978</v>
      </c>
      <c r="E806" s="13">
        <f>IF(C806="N/A", 0, INDEX('Probability Tables'!$J$18:$J$19, MATCH(C806, 'Probability Tables'!$A$18:$A$19, 0)))</f>
        <v>-0.16113204070663512</v>
      </c>
      <c r="F806" s="13">
        <f>'Probability Tables'!$E$3</f>
        <v>-0.48424598596127871</v>
      </c>
      <c r="G806" s="16">
        <f>SUM(D806:F806)</f>
        <v>-1.0373476533011936</v>
      </c>
      <c r="H806" s="14">
        <f>IF(B806="N/A", 0, INDEX('Probability Tables'!$K$10:$K$12, MATCH(B806, 'Probability Tables'!$A$10:$A$12, 0)))</f>
        <v>-1.0560526742493137</v>
      </c>
      <c r="I806" s="14">
        <f>IF(C806="N/A", 0, INDEX('Probability Tables'!$K$18:$K$19, MATCH(C806, 'Probability Tables'!$A$18:$A$19, 0)))</f>
        <v>-1.140161291580982</v>
      </c>
      <c r="J806" s="14">
        <f>'Probability Tables'!$E$4</f>
        <v>-0.95753369040820424</v>
      </c>
      <c r="K806" s="16">
        <f>SUM(H806:J806)</f>
        <v>-3.1537476562385001</v>
      </c>
      <c r="L806" s="15">
        <f>EXP(G806)/(EXP(G806)+EXP(K806))*100</f>
        <v>89.248698327567837</v>
      </c>
      <c r="M806" s="15">
        <f>EXP(K806)/(EXP(K806)+EXP(G806))*100</f>
        <v>10.75130167243216</v>
      </c>
      <c r="N806" s="17">
        <f t="shared" si="12"/>
        <v>0</v>
      </c>
      <c r="O806" s="17">
        <v>1</v>
      </c>
    </row>
    <row r="807" spans="1:15" x14ac:dyDescent="0.25">
      <c r="A807" t="s">
        <v>1114</v>
      </c>
      <c r="B807">
        <v>3</v>
      </c>
      <c r="C807" t="s">
        <v>13</v>
      </c>
      <c r="D807" s="13">
        <f>IF(B807="N/A", 0, INDEX('Probability Tables'!$J$10:$J$12, MATCH(B807, 'Probability Tables'!$A$10:$A$12, 0)))</f>
        <v>-0.39196962663327978</v>
      </c>
      <c r="E807" s="13">
        <f>IF(C807="N/A", 0, INDEX('Probability Tables'!$J$18:$J$19, MATCH(C807, 'Probability Tables'!$A$18:$A$19, 0)))</f>
        <v>-0.16113204070663512</v>
      </c>
      <c r="F807" s="13">
        <f>'Probability Tables'!$E$3</f>
        <v>-0.48424598596127871</v>
      </c>
      <c r="G807" s="16">
        <f>SUM(D807:F807)</f>
        <v>-1.0373476533011936</v>
      </c>
      <c r="H807" s="14">
        <f>IF(B807="N/A", 0, INDEX('Probability Tables'!$K$10:$K$12, MATCH(B807, 'Probability Tables'!$A$10:$A$12, 0)))</f>
        <v>-1.0560526742493137</v>
      </c>
      <c r="I807" s="14">
        <f>IF(C807="N/A", 0, INDEX('Probability Tables'!$K$18:$K$19, MATCH(C807, 'Probability Tables'!$A$18:$A$19, 0)))</f>
        <v>-1.140161291580982</v>
      </c>
      <c r="J807" s="14">
        <f>'Probability Tables'!$E$4</f>
        <v>-0.95753369040820424</v>
      </c>
      <c r="K807" s="16">
        <f>SUM(H807:J807)</f>
        <v>-3.1537476562385001</v>
      </c>
      <c r="L807" s="15">
        <f>EXP(G807)/(EXP(G807)+EXP(K807))*100</f>
        <v>89.248698327567837</v>
      </c>
      <c r="M807" s="15">
        <f>EXP(K807)/(EXP(K807)+EXP(G807))*100</f>
        <v>10.75130167243216</v>
      </c>
      <c r="N807" s="17">
        <f t="shared" si="12"/>
        <v>0</v>
      </c>
      <c r="O807" s="17">
        <v>0</v>
      </c>
    </row>
    <row r="808" spans="1:15" x14ac:dyDescent="0.25">
      <c r="A808" t="s">
        <v>1115</v>
      </c>
      <c r="B808">
        <v>1</v>
      </c>
      <c r="C808" t="s">
        <v>13</v>
      </c>
      <c r="D808" s="13">
        <f>IF(B808="N/A", 0, INDEX('Probability Tables'!$J$10:$J$12, MATCH(B808, 'Probability Tables'!$A$10:$A$12, 0)))</f>
        <v>-1.9190988916046565</v>
      </c>
      <c r="E808" s="13">
        <f>IF(C808="N/A", 0, INDEX('Probability Tables'!$J$18:$J$19, MATCH(C808, 'Probability Tables'!$A$18:$A$19, 0)))</f>
        <v>-0.16113204070663512</v>
      </c>
      <c r="F808" s="13">
        <f>'Probability Tables'!$E$3</f>
        <v>-0.48424598596127871</v>
      </c>
      <c r="G808" s="16">
        <f>SUM(D808:F808)</f>
        <v>-2.5644769182725704</v>
      </c>
      <c r="H808" s="14">
        <f>IF(B808="N/A", 0, INDEX('Probability Tables'!$K$10:$K$12, MATCH(B808, 'Probability Tables'!$A$10:$A$12, 0)))</f>
        <v>-0.92356349120323478</v>
      </c>
      <c r="I808" s="14">
        <f>IF(C808="N/A", 0, INDEX('Probability Tables'!$K$18:$K$19, MATCH(C808, 'Probability Tables'!$A$18:$A$19, 0)))</f>
        <v>-1.140161291580982</v>
      </c>
      <c r="J808" s="14">
        <f>'Probability Tables'!$E$4</f>
        <v>-0.95753369040820424</v>
      </c>
      <c r="K808" s="16">
        <f>SUM(H808:J808)</f>
        <v>-3.0212584731924208</v>
      </c>
      <c r="L808" s="15">
        <f>EXP(G808)/(EXP(G808)+EXP(K808))*100</f>
        <v>61.22503943554608</v>
      </c>
      <c r="M808" s="15">
        <f>EXP(K808)/(EXP(K808)+EXP(G808))*100</f>
        <v>38.77496056445392</v>
      </c>
      <c r="N808" s="17">
        <f t="shared" si="12"/>
        <v>0</v>
      </c>
      <c r="O808" s="17">
        <v>0</v>
      </c>
    </row>
    <row r="809" spans="1:15" x14ac:dyDescent="0.25">
      <c r="A809" t="s">
        <v>1117</v>
      </c>
      <c r="B809">
        <v>3</v>
      </c>
      <c r="C809" t="s">
        <v>17</v>
      </c>
      <c r="D809" s="13">
        <f>IF(B809="N/A", 0, INDEX('Probability Tables'!$J$10:$J$12, MATCH(B809, 'Probability Tables'!$A$10:$A$12, 0)))</f>
        <v>-0.39196962663327978</v>
      </c>
      <c r="E809" s="13">
        <f>IF(C809="N/A", 0, INDEX('Probability Tables'!$J$18:$J$19, MATCH(C809, 'Probability Tables'!$A$18:$A$19, 0)))</f>
        <v>-1.9050155618886613</v>
      </c>
      <c r="F809" s="13">
        <f>'Probability Tables'!$E$3</f>
        <v>-0.48424598596127871</v>
      </c>
      <c r="G809" s="16">
        <f>SUM(D809:F809)</f>
        <v>-2.7812311744832199</v>
      </c>
      <c r="H809" s="14">
        <f>IF(B809="N/A", 0, INDEX('Probability Tables'!$K$10:$K$12, MATCH(B809, 'Probability Tables'!$A$10:$A$12, 0)))</f>
        <v>-1.0560526742493137</v>
      </c>
      <c r="I809" s="14">
        <f>IF(C809="N/A", 0, INDEX('Probability Tables'!$K$18:$K$19, MATCH(C809, 'Probability Tables'!$A$18:$A$19, 0)))</f>
        <v>-0.38532054201569693</v>
      </c>
      <c r="J809" s="14">
        <f>'Probability Tables'!$E$4</f>
        <v>-0.95753369040820424</v>
      </c>
      <c r="K809" s="16">
        <f>SUM(H809:J809)</f>
        <v>-2.3989069066732149</v>
      </c>
      <c r="L809" s="15">
        <f>EXP(G809)/(EXP(G809)+EXP(K809))*100</f>
        <v>40.556643446944641</v>
      </c>
      <c r="M809" s="15">
        <f>EXP(K809)/(EXP(K809)+EXP(G809))*100</f>
        <v>59.443356553055359</v>
      </c>
      <c r="N809" s="17">
        <f t="shared" si="12"/>
        <v>1</v>
      </c>
      <c r="O809" s="17">
        <v>0</v>
      </c>
    </row>
    <row r="810" spans="1:15" x14ac:dyDescent="0.25">
      <c r="A810" t="s">
        <v>1118</v>
      </c>
      <c r="B810">
        <v>2</v>
      </c>
      <c r="C810" t="s">
        <v>13</v>
      </c>
      <c r="D810" s="13">
        <f>IF(B810="N/A", 0, INDEX('Probability Tables'!$J$10:$J$12, MATCH(B810, 'Probability Tables'!$A$10:$A$12, 0)))</f>
        <v>-1.7285805676065233</v>
      </c>
      <c r="E810" s="13">
        <f>IF(C810="N/A", 0, INDEX('Probability Tables'!$J$18:$J$19, MATCH(C810, 'Probability Tables'!$A$18:$A$19, 0)))</f>
        <v>-0.16113204070663512</v>
      </c>
      <c r="F810" s="13">
        <f>'Probability Tables'!$E$3</f>
        <v>-0.48424598596127871</v>
      </c>
      <c r="G810" s="16">
        <f>SUM(D810:F810)</f>
        <v>-2.3739585942744372</v>
      </c>
      <c r="H810" s="14">
        <f>IF(B810="N/A", 0, INDEX('Probability Tables'!$K$10:$K$12, MATCH(B810, 'Probability Tables'!$A$10:$A$12, 0)))</f>
        <v>-1.3662076025531533</v>
      </c>
      <c r="I810" s="14">
        <f>IF(C810="N/A", 0, INDEX('Probability Tables'!$K$18:$K$19, MATCH(C810, 'Probability Tables'!$A$18:$A$19, 0)))</f>
        <v>-1.140161291580982</v>
      </c>
      <c r="J810" s="14">
        <f>'Probability Tables'!$E$4</f>
        <v>-0.95753369040820424</v>
      </c>
      <c r="K810" s="16">
        <f>SUM(H810:J810)</f>
        <v>-3.4639025845423395</v>
      </c>
      <c r="L810" s="15">
        <f>EXP(G810)/(EXP(G810)+EXP(K810))*100</f>
        <v>74.837117446257906</v>
      </c>
      <c r="M810" s="15">
        <f>EXP(K810)/(EXP(K810)+EXP(G810))*100</f>
        <v>25.162882553742101</v>
      </c>
      <c r="N810" s="17">
        <f t="shared" si="12"/>
        <v>0</v>
      </c>
      <c r="O810" s="17">
        <v>0</v>
      </c>
    </row>
    <row r="811" spans="1:15" x14ac:dyDescent="0.25">
      <c r="A811" t="s">
        <v>1119</v>
      </c>
      <c r="B811">
        <v>1</v>
      </c>
      <c r="C811" t="s">
        <v>17</v>
      </c>
      <c r="D811" s="13">
        <f>IF(B811="N/A", 0, INDEX('Probability Tables'!$J$10:$J$12, MATCH(B811, 'Probability Tables'!$A$10:$A$12, 0)))</f>
        <v>-1.9190988916046565</v>
      </c>
      <c r="E811" s="13">
        <f>IF(C811="N/A", 0, INDEX('Probability Tables'!$J$18:$J$19, MATCH(C811, 'Probability Tables'!$A$18:$A$19, 0)))</f>
        <v>-1.9050155618886613</v>
      </c>
      <c r="F811" s="13">
        <f>'Probability Tables'!$E$3</f>
        <v>-0.48424598596127871</v>
      </c>
      <c r="G811" s="16">
        <f>SUM(D811:F811)</f>
        <v>-4.3083604394545967</v>
      </c>
      <c r="H811" s="14">
        <f>IF(B811="N/A", 0, INDEX('Probability Tables'!$K$10:$K$12, MATCH(B811, 'Probability Tables'!$A$10:$A$12, 0)))</f>
        <v>-0.92356349120323478</v>
      </c>
      <c r="I811" s="14">
        <f>IF(C811="N/A", 0, INDEX('Probability Tables'!$K$18:$K$19, MATCH(C811, 'Probability Tables'!$A$18:$A$19, 0)))</f>
        <v>-0.38532054201569693</v>
      </c>
      <c r="J811" s="14">
        <f>'Probability Tables'!$E$4</f>
        <v>-0.95753369040820424</v>
      </c>
      <c r="K811" s="16">
        <f>SUM(H811:J811)</f>
        <v>-2.2664177236271361</v>
      </c>
      <c r="L811" s="15">
        <f>EXP(G811)/(EXP(G811)+EXP(K811))*100</f>
        <v>11.486906021130352</v>
      </c>
      <c r="M811" s="15">
        <f>EXP(K811)/(EXP(K811)+EXP(G811))*100</f>
        <v>88.513093978869648</v>
      </c>
      <c r="N811" s="17">
        <f t="shared" si="12"/>
        <v>1</v>
      </c>
      <c r="O811" s="17">
        <v>1</v>
      </c>
    </row>
    <row r="812" spans="1:15" x14ac:dyDescent="0.25">
      <c r="A812" t="s">
        <v>1120</v>
      </c>
      <c r="B812">
        <v>3</v>
      </c>
      <c r="C812" t="s">
        <v>13</v>
      </c>
      <c r="D812" s="13">
        <f>IF(B812="N/A", 0, INDEX('Probability Tables'!$J$10:$J$12, MATCH(B812, 'Probability Tables'!$A$10:$A$12, 0)))</f>
        <v>-0.39196962663327978</v>
      </c>
      <c r="E812" s="13">
        <f>IF(C812="N/A", 0, INDEX('Probability Tables'!$J$18:$J$19, MATCH(C812, 'Probability Tables'!$A$18:$A$19, 0)))</f>
        <v>-0.16113204070663512</v>
      </c>
      <c r="F812" s="13">
        <f>'Probability Tables'!$E$3</f>
        <v>-0.48424598596127871</v>
      </c>
      <c r="G812" s="16">
        <f>SUM(D812:F812)</f>
        <v>-1.0373476533011936</v>
      </c>
      <c r="H812" s="14">
        <f>IF(B812="N/A", 0, INDEX('Probability Tables'!$K$10:$K$12, MATCH(B812, 'Probability Tables'!$A$10:$A$12, 0)))</f>
        <v>-1.0560526742493137</v>
      </c>
      <c r="I812" s="14">
        <f>IF(C812="N/A", 0, INDEX('Probability Tables'!$K$18:$K$19, MATCH(C812, 'Probability Tables'!$A$18:$A$19, 0)))</f>
        <v>-1.140161291580982</v>
      </c>
      <c r="J812" s="14">
        <f>'Probability Tables'!$E$4</f>
        <v>-0.95753369040820424</v>
      </c>
      <c r="K812" s="16">
        <f>SUM(H812:J812)</f>
        <v>-3.1537476562385001</v>
      </c>
      <c r="L812" s="15">
        <f>EXP(G812)/(EXP(G812)+EXP(K812))*100</f>
        <v>89.248698327567837</v>
      </c>
      <c r="M812" s="15">
        <f>EXP(K812)/(EXP(K812)+EXP(G812))*100</f>
        <v>10.75130167243216</v>
      </c>
      <c r="N812" s="17">
        <f t="shared" si="12"/>
        <v>0</v>
      </c>
      <c r="O812" s="17">
        <v>0</v>
      </c>
    </row>
    <row r="813" spans="1:15" x14ac:dyDescent="0.25">
      <c r="A813" t="s">
        <v>1121</v>
      </c>
      <c r="B813">
        <v>3</v>
      </c>
      <c r="C813" t="s">
        <v>13</v>
      </c>
      <c r="D813" s="13">
        <f>IF(B813="N/A", 0, INDEX('Probability Tables'!$J$10:$J$12, MATCH(B813, 'Probability Tables'!$A$10:$A$12, 0)))</f>
        <v>-0.39196962663327978</v>
      </c>
      <c r="E813" s="13">
        <f>IF(C813="N/A", 0, INDEX('Probability Tables'!$J$18:$J$19, MATCH(C813, 'Probability Tables'!$A$18:$A$19, 0)))</f>
        <v>-0.16113204070663512</v>
      </c>
      <c r="F813" s="13">
        <f>'Probability Tables'!$E$3</f>
        <v>-0.48424598596127871</v>
      </c>
      <c r="G813" s="16">
        <f>SUM(D813:F813)</f>
        <v>-1.0373476533011936</v>
      </c>
      <c r="H813" s="14">
        <f>IF(B813="N/A", 0, INDEX('Probability Tables'!$K$10:$K$12, MATCH(B813, 'Probability Tables'!$A$10:$A$12, 0)))</f>
        <v>-1.0560526742493137</v>
      </c>
      <c r="I813" s="14">
        <f>IF(C813="N/A", 0, INDEX('Probability Tables'!$K$18:$K$19, MATCH(C813, 'Probability Tables'!$A$18:$A$19, 0)))</f>
        <v>-1.140161291580982</v>
      </c>
      <c r="J813" s="14">
        <f>'Probability Tables'!$E$4</f>
        <v>-0.95753369040820424</v>
      </c>
      <c r="K813" s="16">
        <f>SUM(H813:J813)</f>
        <v>-3.1537476562385001</v>
      </c>
      <c r="L813" s="15">
        <f>EXP(G813)/(EXP(G813)+EXP(K813))*100</f>
        <v>89.248698327567837</v>
      </c>
      <c r="M813" s="15">
        <f>EXP(K813)/(EXP(K813)+EXP(G813))*100</f>
        <v>10.75130167243216</v>
      </c>
      <c r="N813" s="17">
        <f t="shared" si="12"/>
        <v>0</v>
      </c>
      <c r="O813" s="17">
        <v>0</v>
      </c>
    </row>
    <row r="814" spans="1:15" x14ac:dyDescent="0.25">
      <c r="A814" t="s">
        <v>1122</v>
      </c>
      <c r="B814">
        <v>2</v>
      </c>
      <c r="C814" t="s">
        <v>13</v>
      </c>
      <c r="D814" s="13">
        <f>IF(B814="N/A", 0, INDEX('Probability Tables'!$J$10:$J$12, MATCH(B814, 'Probability Tables'!$A$10:$A$12, 0)))</f>
        <v>-1.7285805676065233</v>
      </c>
      <c r="E814" s="13">
        <f>IF(C814="N/A", 0, INDEX('Probability Tables'!$J$18:$J$19, MATCH(C814, 'Probability Tables'!$A$18:$A$19, 0)))</f>
        <v>-0.16113204070663512</v>
      </c>
      <c r="F814" s="13">
        <f>'Probability Tables'!$E$3</f>
        <v>-0.48424598596127871</v>
      </c>
      <c r="G814" s="16">
        <f>SUM(D814:F814)</f>
        <v>-2.3739585942744372</v>
      </c>
      <c r="H814" s="14">
        <f>IF(B814="N/A", 0, INDEX('Probability Tables'!$K$10:$K$12, MATCH(B814, 'Probability Tables'!$A$10:$A$12, 0)))</f>
        <v>-1.3662076025531533</v>
      </c>
      <c r="I814" s="14">
        <f>IF(C814="N/A", 0, INDEX('Probability Tables'!$K$18:$K$19, MATCH(C814, 'Probability Tables'!$A$18:$A$19, 0)))</f>
        <v>-1.140161291580982</v>
      </c>
      <c r="J814" s="14">
        <f>'Probability Tables'!$E$4</f>
        <v>-0.95753369040820424</v>
      </c>
      <c r="K814" s="16">
        <f>SUM(H814:J814)</f>
        <v>-3.4639025845423395</v>
      </c>
      <c r="L814" s="15">
        <f>EXP(G814)/(EXP(G814)+EXP(K814))*100</f>
        <v>74.837117446257906</v>
      </c>
      <c r="M814" s="15">
        <f>EXP(K814)/(EXP(K814)+EXP(G814))*100</f>
        <v>25.162882553742101</v>
      </c>
      <c r="N814" s="17">
        <f t="shared" si="12"/>
        <v>0</v>
      </c>
      <c r="O814" s="17">
        <v>0</v>
      </c>
    </row>
    <row r="815" spans="1:15" x14ac:dyDescent="0.25">
      <c r="A815" t="s">
        <v>1123</v>
      </c>
      <c r="B815">
        <v>3</v>
      </c>
      <c r="C815" t="s">
        <v>17</v>
      </c>
      <c r="D815" s="13">
        <f>IF(B815="N/A", 0, INDEX('Probability Tables'!$J$10:$J$12, MATCH(B815, 'Probability Tables'!$A$10:$A$12, 0)))</f>
        <v>-0.39196962663327978</v>
      </c>
      <c r="E815" s="13">
        <f>IF(C815="N/A", 0, INDEX('Probability Tables'!$J$18:$J$19, MATCH(C815, 'Probability Tables'!$A$18:$A$19, 0)))</f>
        <v>-1.9050155618886613</v>
      </c>
      <c r="F815" s="13">
        <f>'Probability Tables'!$E$3</f>
        <v>-0.48424598596127871</v>
      </c>
      <c r="G815" s="16">
        <f>SUM(D815:F815)</f>
        <v>-2.7812311744832199</v>
      </c>
      <c r="H815" s="14">
        <f>IF(B815="N/A", 0, INDEX('Probability Tables'!$K$10:$K$12, MATCH(B815, 'Probability Tables'!$A$10:$A$12, 0)))</f>
        <v>-1.0560526742493137</v>
      </c>
      <c r="I815" s="14">
        <f>IF(C815="N/A", 0, INDEX('Probability Tables'!$K$18:$K$19, MATCH(C815, 'Probability Tables'!$A$18:$A$19, 0)))</f>
        <v>-0.38532054201569693</v>
      </c>
      <c r="J815" s="14">
        <f>'Probability Tables'!$E$4</f>
        <v>-0.95753369040820424</v>
      </c>
      <c r="K815" s="16">
        <f>SUM(H815:J815)</f>
        <v>-2.3989069066732149</v>
      </c>
      <c r="L815" s="15">
        <f>EXP(G815)/(EXP(G815)+EXP(K815))*100</f>
        <v>40.556643446944641</v>
      </c>
      <c r="M815" s="15">
        <f>EXP(K815)/(EXP(K815)+EXP(G815))*100</f>
        <v>59.443356553055359</v>
      </c>
      <c r="N815" s="17">
        <f t="shared" si="12"/>
        <v>1</v>
      </c>
      <c r="O815" s="17">
        <v>0</v>
      </c>
    </row>
    <row r="816" spans="1:15" x14ac:dyDescent="0.25">
      <c r="A816" t="s">
        <v>1124</v>
      </c>
      <c r="B816">
        <v>3</v>
      </c>
      <c r="C816" t="s">
        <v>13</v>
      </c>
      <c r="D816" s="13">
        <f>IF(B816="N/A", 0, INDEX('Probability Tables'!$J$10:$J$12, MATCH(B816, 'Probability Tables'!$A$10:$A$12, 0)))</f>
        <v>-0.39196962663327978</v>
      </c>
      <c r="E816" s="13">
        <f>IF(C816="N/A", 0, INDEX('Probability Tables'!$J$18:$J$19, MATCH(C816, 'Probability Tables'!$A$18:$A$19, 0)))</f>
        <v>-0.16113204070663512</v>
      </c>
      <c r="F816" s="13">
        <f>'Probability Tables'!$E$3</f>
        <v>-0.48424598596127871</v>
      </c>
      <c r="G816" s="16">
        <f>SUM(D816:F816)</f>
        <v>-1.0373476533011936</v>
      </c>
      <c r="H816" s="14">
        <f>IF(B816="N/A", 0, INDEX('Probability Tables'!$K$10:$K$12, MATCH(B816, 'Probability Tables'!$A$10:$A$12, 0)))</f>
        <v>-1.0560526742493137</v>
      </c>
      <c r="I816" s="14">
        <f>IF(C816="N/A", 0, INDEX('Probability Tables'!$K$18:$K$19, MATCH(C816, 'Probability Tables'!$A$18:$A$19, 0)))</f>
        <v>-1.140161291580982</v>
      </c>
      <c r="J816" s="14">
        <f>'Probability Tables'!$E$4</f>
        <v>-0.95753369040820424</v>
      </c>
      <c r="K816" s="16">
        <f>SUM(H816:J816)</f>
        <v>-3.1537476562385001</v>
      </c>
      <c r="L816" s="15">
        <f>EXP(G816)/(EXP(G816)+EXP(K816))*100</f>
        <v>89.248698327567837</v>
      </c>
      <c r="M816" s="15">
        <f>EXP(K816)/(EXP(K816)+EXP(G816))*100</f>
        <v>10.75130167243216</v>
      </c>
      <c r="N816" s="17">
        <f t="shared" si="12"/>
        <v>0</v>
      </c>
      <c r="O816" s="17">
        <v>0</v>
      </c>
    </row>
    <row r="817" spans="1:15" x14ac:dyDescent="0.25">
      <c r="A817" t="s">
        <v>1125</v>
      </c>
      <c r="B817">
        <v>1</v>
      </c>
      <c r="C817" t="s">
        <v>13</v>
      </c>
      <c r="D817" s="13">
        <f>IF(B817="N/A", 0, INDEX('Probability Tables'!$J$10:$J$12, MATCH(B817, 'Probability Tables'!$A$10:$A$12, 0)))</f>
        <v>-1.9190988916046565</v>
      </c>
      <c r="E817" s="13">
        <f>IF(C817="N/A", 0, INDEX('Probability Tables'!$J$18:$J$19, MATCH(C817, 'Probability Tables'!$A$18:$A$19, 0)))</f>
        <v>-0.16113204070663512</v>
      </c>
      <c r="F817" s="13">
        <f>'Probability Tables'!$E$3</f>
        <v>-0.48424598596127871</v>
      </c>
      <c r="G817" s="16">
        <f>SUM(D817:F817)</f>
        <v>-2.5644769182725704</v>
      </c>
      <c r="H817" s="14">
        <f>IF(B817="N/A", 0, INDEX('Probability Tables'!$K$10:$K$12, MATCH(B817, 'Probability Tables'!$A$10:$A$12, 0)))</f>
        <v>-0.92356349120323478</v>
      </c>
      <c r="I817" s="14">
        <f>IF(C817="N/A", 0, INDEX('Probability Tables'!$K$18:$K$19, MATCH(C817, 'Probability Tables'!$A$18:$A$19, 0)))</f>
        <v>-1.140161291580982</v>
      </c>
      <c r="J817" s="14">
        <f>'Probability Tables'!$E$4</f>
        <v>-0.95753369040820424</v>
      </c>
      <c r="K817" s="16">
        <f>SUM(H817:J817)</f>
        <v>-3.0212584731924208</v>
      </c>
      <c r="L817" s="15">
        <f>EXP(G817)/(EXP(G817)+EXP(K817))*100</f>
        <v>61.22503943554608</v>
      </c>
      <c r="M817" s="15">
        <f>EXP(K817)/(EXP(K817)+EXP(G817))*100</f>
        <v>38.77496056445392</v>
      </c>
      <c r="N817" s="17">
        <f t="shared" si="12"/>
        <v>0</v>
      </c>
      <c r="O817" s="17">
        <v>0</v>
      </c>
    </row>
    <row r="818" spans="1:15" x14ac:dyDescent="0.25">
      <c r="A818" t="s">
        <v>1127</v>
      </c>
      <c r="B818">
        <v>3</v>
      </c>
      <c r="C818" t="s">
        <v>17</v>
      </c>
      <c r="D818" s="13">
        <f>IF(B818="N/A", 0, INDEX('Probability Tables'!$J$10:$J$12, MATCH(B818, 'Probability Tables'!$A$10:$A$12, 0)))</f>
        <v>-0.39196962663327978</v>
      </c>
      <c r="E818" s="13">
        <f>IF(C818="N/A", 0, INDEX('Probability Tables'!$J$18:$J$19, MATCH(C818, 'Probability Tables'!$A$18:$A$19, 0)))</f>
        <v>-1.9050155618886613</v>
      </c>
      <c r="F818" s="13">
        <f>'Probability Tables'!$E$3</f>
        <v>-0.48424598596127871</v>
      </c>
      <c r="G818" s="16">
        <f>SUM(D818:F818)</f>
        <v>-2.7812311744832199</v>
      </c>
      <c r="H818" s="14">
        <f>IF(B818="N/A", 0, INDEX('Probability Tables'!$K$10:$K$12, MATCH(B818, 'Probability Tables'!$A$10:$A$12, 0)))</f>
        <v>-1.0560526742493137</v>
      </c>
      <c r="I818" s="14">
        <f>IF(C818="N/A", 0, INDEX('Probability Tables'!$K$18:$K$19, MATCH(C818, 'Probability Tables'!$A$18:$A$19, 0)))</f>
        <v>-0.38532054201569693</v>
      </c>
      <c r="J818" s="14">
        <f>'Probability Tables'!$E$4</f>
        <v>-0.95753369040820424</v>
      </c>
      <c r="K818" s="16">
        <f>SUM(H818:J818)</f>
        <v>-2.3989069066732149</v>
      </c>
      <c r="L818" s="15">
        <f>EXP(G818)/(EXP(G818)+EXP(K818))*100</f>
        <v>40.556643446944641</v>
      </c>
      <c r="M818" s="15">
        <f>EXP(K818)/(EXP(K818)+EXP(G818))*100</f>
        <v>59.443356553055359</v>
      </c>
      <c r="N818" s="17">
        <f t="shared" si="12"/>
        <v>1</v>
      </c>
      <c r="O818" s="17">
        <v>0</v>
      </c>
    </row>
    <row r="819" spans="1:15" x14ac:dyDescent="0.25">
      <c r="A819" t="s">
        <v>1129</v>
      </c>
      <c r="B819">
        <v>2</v>
      </c>
      <c r="C819" t="s">
        <v>13</v>
      </c>
      <c r="D819" s="13">
        <f>IF(B819="N/A", 0, INDEX('Probability Tables'!$J$10:$J$12, MATCH(B819, 'Probability Tables'!$A$10:$A$12, 0)))</f>
        <v>-1.7285805676065233</v>
      </c>
      <c r="E819" s="13">
        <f>IF(C819="N/A", 0, INDEX('Probability Tables'!$J$18:$J$19, MATCH(C819, 'Probability Tables'!$A$18:$A$19, 0)))</f>
        <v>-0.16113204070663512</v>
      </c>
      <c r="F819" s="13">
        <f>'Probability Tables'!$E$3</f>
        <v>-0.48424598596127871</v>
      </c>
      <c r="G819" s="16">
        <f>SUM(D819:F819)</f>
        <v>-2.3739585942744372</v>
      </c>
      <c r="H819" s="14">
        <f>IF(B819="N/A", 0, INDEX('Probability Tables'!$K$10:$K$12, MATCH(B819, 'Probability Tables'!$A$10:$A$12, 0)))</f>
        <v>-1.3662076025531533</v>
      </c>
      <c r="I819" s="14">
        <f>IF(C819="N/A", 0, INDEX('Probability Tables'!$K$18:$K$19, MATCH(C819, 'Probability Tables'!$A$18:$A$19, 0)))</f>
        <v>-1.140161291580982</v>
      </c>
      <c r="J819" s="14">
        <f>'Probability Tables'!$E$4</f>
        <v>-0.95753369040820424</v>
      </c>
      <c r="K819" s="16">
        <f>SUM(H819:J819)</f>
        <v>-3.4639025845423395</v>
      </c>
      <c r="L819" s="15">
        <f>EXP(G819)/(EXP(G819)+EXP(K819))*100</f>
        <v>74.837117446257906</v>
      </c>
      <c r="M819" s="15">
        <f>EXP(K819)/(EXP(K819)+EXP(G819))*100</f>
        <v>25.162882553742101</v>
      </c>
      <c r="N819" s="17">
        <f t="shared" si="12"/>
        <v>0</v>
      </c>
      <c r="O819" s="17">
        <v>0</v>
      </c>
    </row>
    <row r="820" spans="1:15" x14ac:dyDescent="0.25">
      <c r="A820" t="s">
        <v>1131</v>
      </c>
      <c r="B820">
        <v>3</v>
      </c>
      <c r="C820" t="s">
        <v>13</v>
      </c>
      <c r="D820" s="13">
        <f>IF(B820="N/A", 0, INDEX('Probability Tables'!$J$10:$J$12, MATCH(B820, 'Probability Tables'!$A$10:$A$12, 0)))</f>
        <v>-0.39196962663327978</v>
      </c>
      <c r="E820" s="13">
        <f>IF(C820="N/A", 0, INDEX('Probability Tables'!$J$18:$J$19, MATCH(C820, 'Probability Tables'!$A$18:$A$19, 0)))</f>
        <v>-0.16113204070663512</v>
      </c>
      <c r="F820" s="13">
        <f>'Probability Tables'!$E$3</f>
        <v>-0.48424598596127871</v>
      </c>
      <c r="G820" s="16">
        <f>SUM(D820:F820)</f>
        <v>-1.0373476533011936</v>
      </c>
      <c r="H820" s="14">
        <f>IF(B820="N/A", 0, INDEX('Probability Tables'!$K$10:$K$12, MATCH(B820, 'Probability Tables'!$A$10:$A$12, 0)))</f>
        <v>-1.0560526742493137</v>
      </c>
      <c r="I820" s="14">
        <f>IF(C820="N/A", 0, INDEX('Probability Tables'!$K$18:$K$19, MATCH(C820, 'Probability Tables'!$A$18:$A$19, 0)))</f>
        <v>-1.140161291580982</v>
      </c>
      <c r="J820" s="14">
        <f>'Probability Tables'!$E$4</f>
        <v>-0.95753369040820424</v>
      </c>
      <c r="K820" s="16">
        <f>SUM(H820:J820)</f>
        <v>-3.1537476562385001</v>
      </c>
      <c r="L820" s="15">
        <f>EXP(G820)/(EXP(G820)+EXP(K820))*100</f>
        <v>89.248698327567837</v>
      </c>
      <c r="M820" s="15">
        <f>EXP(K820)/(EXP(K820)+EXP(G820))*100</f>
        <v>10.75130167243216</v>
      </c>
      <c r="N820" s="17">
        <f t="shared" si="12"/>
        <v>0</v>
      </c>
      <c r="O820" s="17">
        <v>0</v>
      </c>
    </row>
    <row r="821" spans="1:15" x14ac:dyDescent="0.25">
      <c r="A821" t="s">
        <v>1133</v>
      </c>
      <c r="B821">
        <v>3</v>
      </c>
      <c r="C821" t="s">
        <v>13</v>
      </c>
      <c r="D821" s="13">
        <f>IF(B821="N/A", 0, INDEX('Probability Tables'!$J$10:$J$12, MATCH(B821, 'Probability Tables'!$A$10:$A$12, 0)))</f>
        <v>-0.39196962663327978</v>
      </c>
      <c r="E821" s="13">
        <f>IF(C821="N/A", 0, INDEX('Probability Tables'!$J$18:$J$19, MATCH(C821, 'Probability Tables'!$A$18:$A$19, 0)))</f>
        <v>-0.16113204070663512</v>
      </c>
      <c r="F821" s="13">
        <f>'Probability Tables'!$E$3</f>
        <v>-0.48424598596127871</v>
      </c>
      <c r="G821" s="16">
        <f>SUM(D821:F821)</f>
        <v>-1.0373476533011936</v>
      </c>
      <c r="H821" s="14">
        <f>IF(B821="N/A", 0, INDEX('Probability Tables'!$K$10:$K$12, MATCH(B821, 'Probability Tables'!$A$10:$A$12, 0)))</f>
        <v>-1.0560526742493137</v>
      </c>
      <c r="I821" s="14">
        <f>IF(C821="N/A", 0, INDEX('Probability Tables'!$K$18:$K$19, MATCH(C821, 'Probability Tables'!$A$18:$A$19, 0)))</f>
        <v>-1.140161291580982</v>
      </c>
      <c r="J821" s="14">
        <f>'Probability Tables'!$E$4</f>
        <v>-0.95753369040820424</v>
      </c>
      <c r="K821" s="16">
        <f>SUM(H821:J821)</f>
        <v>-3.1537476562385001</v>
      </c>
      <c r="L821" s="15">
        <f>EXP(G821)/(EXP(G821)+EXP(K821))*100</f>
        <v>89.248698327567837</v>
      </c>
      <c r="M821" s="15">
        <f>EXP(K821)/(EXP(K821)+EXP(G821))*100</f>
        <v>10.75130167243216</v>
      </c>
      <c r="N821" s="17">
        <f t="shared" si="12"/>
        <v>0</v>
      </c>
      <c r="O821" s="17">
        <v>0</v>
      </c>
    </row>
    <row r="822" spans="1:15" x14ac:dyDescent="0.25">
      <c r="A822" t="s">
        <v>1134</v>
      </c>
      <c r="B822">
        <v>1</v>
      </c>
      <c r="C822" t="s">
        <v>17</v>
      </c>
      <c r="D822" s="13">
        <f>IF(B822="N/A", 0, INDEX('Probability Tables'!$J$10:$J$12, MATCH(B822, 'Probability Tables'!$A$10:$A$12, 0)))</f>
        <v>-1.9190988916046565</v>
      </c>
      <c r="E822" s="13">
        <f>IF(C822="N/A", 0, INDEX('Probability Tables'!$J$18:$J$19, MATCH(C822, 'Probability Tables'!$A$18:$A$19, 0)))</f>
        <v>-1.9050155618886613</v>
      </c>
      <c r="F822" s="13">
        <f>'Probability Tables'!$E$3</f>
        <v>-0.48424598596127871</v>
      </c>
      <c r="G822" s="16">
        <f>SUM(D822:F822)</f>
        <v>-4.3083604394545967</v>
      </c>
      <c r="H822" s="14">
        <f>IF(B822="N/A", 0, INDEX('Probability Tables'!$K$10:$K$12, MATCH(B822, 'Probability Tables'!$A$10:$A$12, 0)))</f>
        <v>-0.92356349120323478</v>
      </c>
      <c r="I822" s="14">
        <f>IF(C822="N/A", 0, INDEX('Probability Tables'!$K$18:$K$19, MATCH(C822, 'Probability Tables'!$A$18:$A$19, 0)))</f>
        <v>-0.38532054201569693</v>
      </c>
      <c r="J822" s="14">
        <f>'Probability Tables'!$E$4</f>
        <v>-0.95753369040820424</v>
      </c>
      <c r="K822" s="16">
        <f>SUM(H822:J822)</f>
        <v>-2.2664177236271361</v>
      </c>
      <c r="L822" s="15">
        <f>EXP(G822)/(EXP(G822)+EXP(K822))*100</f>
        <v>11.486906021130352</v>
      </c>
      <c r="M822" s="15">
        <f>EXP(K822)/(EXP(K822)+EXP(G822))*100</f>
        <v>88.513093978869648</v>
      </c>
      <c r="N822" s="17">
        <f t="shared" si="12"/>
        <v>1</v>
      </c>
      <c r="O822" s="17">
        <v>1</v>
      </c>
    </row>
    <row r="823" spans="1:15" x14ac:dyDescent="0.25">
      <c r="A823" t="s">
        <v>1136</v>
      </c>
      <c r="B823">
        <v>3</v>
      </c>
      <c r="C823" t="s">
        <v>13</v>
      </c>
      <c r="D823" s="13">
        <f>IF(B823="N/A", 0, INDEX('Probability Tables'!$J$10:$J$12, MATCH(B823, 'Probability Tables'!$A$10:$A$12, 0)))</f>
        <v>-0.39196962663327978</v>
      </c>
      <c r="E823" s="13">
        <f>IF(C823="N/A", 0, INDEX('Probability Tables'!$J$18:$J$19, MATCH(C823, 'Probability Tables'!$A$18:$A$19, 0)))</f>
        <v>-0.16113204070663512</v>
      </c>
      <c r="F823" s="13">
        <f>'Probability Tables'!$E$3</f>
        <v>-0.48424598596127871</v>
      </c>
      <c r="G823" s="16">
        <f>SUM(D823:F823)</f>
        <v>-1.0373476533011936</v>
      </c>
      <c r="H823" s="14">
        <f>IF(B823="N/A", 0, INDEX('Probability Tables'!$K$10:$K$12, MATCH(B823, 'Probability Tables'!$A$10:$A$12, 0)))</f>
        <v>-1.0560526742493137</v>
      </c>
      <c r="I823" s="14">
        <f>IF(C823="N/A", 0, INDEX('Probability Tables'!$K$18:$K$19, MATCH(C823, 'Probability Tables'!$A$18:$A$19, 0)))</f>
        <v>-1.140161291580982</v>
      </c>
      <c r="J823" s="14">
        <f>'Probability Tables'!$E$4</f>
        <v>-0.95753369040820424</v>
      </c>
      <c r="K823" s="16">
        <f>SUM(H823:J823)</f>
        <v>-3.1537476562385001</v>
      </c>
      <c r="L823" s="15">
        <f>EXP(G823)/(EXP(G823)+EXP(K823))*100</f>
        <v>89.248698327567837</v>
      </c>
      <c r="M823" s="15">
        <f>EXP(K823)/(EXP(K823)+EXP(G823))*100</f>
        <v>10.75130167243216</v>
      </c>
      <c r="N823" s="17">
        <f t="shared" si="12"/>
        <v>0</v>
      </c>
      <c r="O823" s="17">
        <v>1</v>
      </c>
    </row>
    <row r="824" spans="1:15" x14ac:dyDescent="0.25">
      <c r="A824" t="s">
        <v>1137</v>
      </c>
      <c r="B824">
        <v>1</v>
      </c>
      <c r="C824" t="s">
        <v>13</v>
      </c>
      <c r="D824" s="13">
        <f>IF(B824="N/A", 0, INDEX('Probability Tables'!$J$10:$J$12, MATCH(B824, 'Probability Tables'!$A$10:$A$12, 0)))</f>
        <v>-1.9190988916046565</v>
      </c>
      <c r="E824" s="13">
        <f>IF(C824="N/A", 0, INDEX('Probability Tables'!$J$18:$J$19, MATCH(C824, 'Probability Tables'!$A$18:$A$19, 0)))</f>
        <v>-0.16113204070663512</v>
      </c>
      <c r="F824" s="13">
        <f>'Probability Tables'!$E$3</f>
        <v>-0.48424598596127871</v>
      </c>
      <c r="G824" s="16">
        <f>SUM(D824:F824)</f>
        <v>-2.5644769182725704</v>
      </c>
      <c r="H824" s="14">
        <f>IF(B824="N/A", 0, INDEX('Probability Tables'!$K$10:$K$12, MATCH(B824, 'Probability Tables'!$A$10:$A$12, 0)))</f>
        <v>-0.92356349120323478</v>
      </c>
      <c r="I824" s="14">
        <f>IF(C824="N/A", 0, INDEX('Probability Tables'!$K$18:$K$19, MATCH(C824, 'Probability Tables'!$A$18:$A$19, 0)))</f>
        <v>-1.140161291580982</v>
      </c>
      <c r="J824" s="14">
        <f>'Probability Tables'!$E$4</f>
        <v>-0.95753369040820424</v>
      </c>
      <c r="K824" s="16">
        <f>SUM(H824:J824)</f>
        <v>-3.0212584731924208</v>
      </c>
      <c r="L824" s="15">
        <f>EXP(G824)/(EXP(G824)+EXP(K824))*100</f>
        <v>61.22503943554608</v>
      </c>
      <c r="M824" s="15">
        <f>EXP(K824)/(EXP(K824)+EXP(G824))*100</f>
        <v>38.77496056445392</v>
      </c>
      <c r="N824" s="17">
        <f t="shared" si="12"/>
        <v>0</v>
      </c>
      <c r="O824" s="17">
        <v>0</v>
      </c>
    </row>
    <row r="825" spans="1:15" x14ac:dyDescent="0.25">
      <c r="A825" t="s">
        <v>1138</v>
      </c>
      <c r="B825">
        <v>3</v>
      </c>
      <c r="C825" t="s">
        <v>17</v>
      </c>
      <c r="D825" s="13">
        <f>IF(B825="N/A", 0, INDEX('Probability Tables'!$J$10:$J$12, MATCH(B825, 'Probability Tables'!$A$10:$A$12, 0)))</f>
        <v>-0.39196962663327978</v>
      </c>
      <c r="E825" s="13">
        <f>IF(C825="N/A", 0, INDEX('Probability Tables'!$J$18:$J$19, MATCH(C825, 'Probability Tables'!$A$18:$A$19, 0)))</f>
        <v>-1.9050155618886613</v>
      </c>
      <c r="F825" s="13">
        <f>'Probability Tables'!$E$3</f>
        <v>-0.48424598596127871</v>
      </c>
      <c r="G825" s="16">
        <f>SUM(D825:F825)</f>
        <v>-2.7812311744832199</v>
      </c>
      <c r="H825" s="14">
        <f>IF(B825="N/A", 0, INDEX('Probability Tables'!$K$10:$K$12, MATCH(B825, 'Probability Tables'!$A$10:$A$12, 0)))</f>
        <v>-1.0560526742493137</v>
      </c>
      <c r="I825" s="14">
        <f>IF(C825="N/A", 0, INDEX('Probability Tables'!$K$18:$K$19, MATCH(C825, 'Probability Tables'!$A$18:$A$19, 0)))</f>
        <v>-0.38532054201569693</v>
      </c>
      <c r="J825" s="14">
        <f>'Probability Tables'!$E$4</f>
        <v>-0.95753369040820424</v>
      </c>
      <c r="K825" s="16">
        <f>SUM(H825:J825)</f>
        <v>-2.3989069066732149</v>
      </c>
      <c r="L825" s="15">
        <f>EXP(G825)/(EXP(G825)+EXP(K825))*100</f>
        <v>40.556643446944641</v>
      </c>
      <c r="M825" s="15">
        <f>EXP(K825)/(EXP(K825)+EXP(G825))*100</f>
        <v>59.443356553055359</v>
      </c>
      <c r="N825" s="17">
        <f t="shared" si="12"/>
        <v>1</v>
      </c>
      <c r="O825" s="17">
        <v>1</v>
      </c>
    </row>
    <row r="826" spans="1:15" x14ac:dyDescent="0.25">
      <c r="A826" t="s">
        <v>1139</v>
      </c>
      <c r="B826">
        <v>3</v>
      </c>
      <c r="C826" t="s">
        <v>13</v>
      </c>
      <c r="D826" s="13">
        <f>IF(B826="N/A", 0, INDEX('Probability Tables'!$J$10:$J$12, MATCH(B826, 'Probability Tables'!$A$10:$A$12, 0)))</f>
        <v>-0.39196962663327978</v>
      </c>
      <c r="E826" s="13">
        <f>IF(C826="N/A", 0, INDEX('Probability Tables'!$J$18:$J$19, MATCH(C826, 'Probability Tables'!$A$18:$A$19, 0)))</f>
        <v>-0.16113204070663512</v>
      </c>
      <c r="F826" s="13">
        <f>'Probability Tables'!$E$3</f>
        <v>-0.48424598596127871</v>
      </c>
      <c r="G826" s="16">
        <f>SUM(D826:F826)</f>
        <v>-1.0373476533011936</v>
      </c>
      <c r="H826" s="14">
        <f>IF(B826="N/A", 0, INDEX('Probability Tables'!$K$10:$K$12, MATCH(B826, 'Probability Tables'!$A$10:$A$12, 0)))</f>
        <v>-1.0560526742493137</v>
      </c>
      <c r="I826" s="14">
        <f>IF(C826="N/A", 0, INDEX('Probability Tables'!$K$18:$K$19, MATCH(C826, 'Probability Tables'!$A$18:$A$19, 0)))</f>
        <v>-1.140161291580982</v>
      </c>
      <c r="J826" s="14">
        <f>'Probability Tables'!$E$4</f>
        <v>-0.95753369040820424</v>
      </c>
      <c r="K826" s="16">
        <f>SUM(H826:J826)</f>
        <v>-3.1537476562385001</v>
      </c>
      <c r="L826" s="15">
        <f>EXP(G826)/(EXP(G826)+EXP(K826))*100</f>
        <v>89.248698327567837</v>
      </c>
      <c r="M826" s="15">
        <f>EXP(K826)/(EXP(K826)+EXP(G826))*100</f>
        <v>10.75130167243216</v>
      </c>
      <c r="N826" s="17">
        <f t="shared" si="12"/>
        <v>0</v>
      </c>
      <c r="O826" s="17">
        <v>0</v>
      </c>
    </row>
    <row r="827" spans="1:15" x14ac:dyDescent="0.25">
      <c r="A827" t="s">
        <v>1140</v>
      </c>
      <c r="B827">
        <v>3</v>
      </c>
      <c r="C827" t="s">
        <v>13</v>
      </c>
      <c r="D827" s="13">
        <f>IF(B827="N/A", 0, INDEX('Probability Tables'!$J$10:$J$12, MATCH(B827, 'Probability Tables'!$A$10:$A$12, 0)))</f>
        <v>-0.39196962663327978</v>
      </c>
      <c r="E827" s="13">
        <f>IF(C827="N/A", 0, INDEX('Probability Tables'!$J$18:$J$19, MATCH(C827, 'Probability Tables'!$A$18:$A$19, 0)))</f>
        <v>-0.16113204070663512</v>
      </c>
      <c r="F827" s="13">
        <f>'Probability Tables'!$E$3</f>
        <v>-0.48424598596127871</v>
      </c>
      <c r="G827" s="16">
        <f>SUM(D827:F827)</f>
        <v>-1.0373476533011936</v>
      </c>
      <c r="H827" s="14">
        <f>IF(B827="N/A", 0, INDEX('Probability Tables'!$K$10:$K$12, MATCH(B827, 'Probability Tables'!$A$10:$A$12, 0)))</f>
        <v>-1.0560526742493137</v>
      </c>
      <c r="I827" s="14">
        <f>IF(C827="N/A", 0, INDEX('Probability Tables'!$K$18:$K$19, MATCH(C827, 'Probability Tables'!$A$18:$A$19, 0)))</f>
        <v>-1.140161291580982</v>
      </c>
      <c r="J827" s="14">
        <f>'Probability Tables'!$E$4</f>
        <v>-0.95753369040820424</v>
      </c>
      <c r="K827" s="16">
        <f>SUM(H827:J827)</f>
        <v>-3.1537476562385001</v>
      </c>
      <c r="L827" s="15">
        <f>EXP(G827)/(EXP(G827)+EXP(K827))*100</f>
        <v>89.248698327567837</v>
      </c>
      <c r="M827" s="15">
        <f>EXP(K827)/(EXP(K827)+EXP(G827))*100</f>
        <v>10.75130167243216</v>
      </c>
      <c r="N827" s="17">
        <f t="shared" si="12"/>
        <v>0</v>
      </c>
      <c r="O827" s="17">
        <v>0</v>
      </c>
    </row>
    <row r="828" spans="1:15" x14ac:dyDescent="0.25">
      <c r="A828" t="s">
        <v>1141</v>
      </c>
      <c r="B828">
        <v>3</v>
      </c>
      <c r="C828" t="s">
        <v>13</v>
      </c>
      <c r="D828" s="13">
        <f>IF(B828="N/A", 0, INDEX('Probability Tables'!$J$10:$J$12, MATCH(B828, 'Probability Tables'!$A$10:$A$12, 0)))</f>
        <v>-0.39196962663327978</v>
      </c>
      <c r="E828" s="13">
        <f>IF(C828="N/A", 0, INDEX('Probability Tables'!$J$18:$J$19, MATCH(C828, 'Probability Tables'!$A$18:$A$19, 0)))</f>
        <v>-0.16113204070663512</v>
      </c>
      <c r="F828" s="13">
        <f>'Probability Tables'!$E$3</f>
        <v>-0.48424598596127871</v>
      </c>
      <c r="G828" s="16">
        <f>SUM(D828:F828)</f>
        <v>-1.0373476533011936</v>
      </c>
      <c r="H828" s="14">
        <f>IF(B828="N/A", 0, INDEX('Probability Tables'!$K$10:$K$12, MATCH(B828, 'Probability Tables'!$A$10:$A$12, 0)))</f>
        <v>-1.0560526742493137</v>
      </c>
      <c r="I828" s="14">
        <f>IF(C828="N/A", 0, INDEX('Probability Tables'!$K$18:$K$19, MATCH(C828, 'Probability Tables'!$A$18:$A$19, 0)))</f>
        <v>-1.140161291580982</v>
      </c>
      <c r="J828" s="14">
        <f>'Probability Tables'!$E$4</f>
        <v>-0.95753369040820424</v>
      </c>
      <c r="K828" s="16">
        <f>SUM(H828:J828)</f>
        <v>-3.1537476562385001</v>
      </c>
      <c r="L828" s="15">
        <f>EXP(G828)/(EXP(G828)+EXP(K828))*100</f>
        <v>89.248698327567837</v>
      </c>
      <c r="M828" s="15">
        <f>EXP(K828)/(EXP(K828)+EXP(G828))*100</f>
        <v>10.75130167243216</v>
      </c>
      <c r="N828" s="17">
        <f t="shared" si="12"/>
        <v>0</v>
      </c>
      <c r="O828" s="17">
        <v>0</v>
      </c>
    </row>
    <row r="829" spans="1:15" x14ac:dyDescent="0.25">
      <c r="A829" t="s">
        <v>1142</v>
      </c>
      <c r="B829">
        <v>2</v>
      </c>
      <c r="C829" t="s">
        <v>13</v>
      </c>
      <c r="D829" s="13">
        <f>IF(B829="N/A", 0, INDEX('Probability Tables'!$J$10:$J$12, MATCH(B829, 'Probability Tables'!$A$10:$A$12, 0)))</f>
        <v>-1.7285805676065233</v>
      </c>
      <c r="E829" s="13">
        <f>IF(C829="N/A", 0, INDEX('Probability Tables'!$J$18:$J$19, MATCH(C829, 'Probability Tables'!$A$18:$A$19, 0)))</f>
        <v>-0.16113204070663512</v>
      </c>
      <c r="F829" s="13">
        <f>'Probability Tables'!$E$3</f>
        <v>-0.48424598596127871</v>
      </c>
      <c r="G829" s="16">
        <f>SUM(D829:F829)</f>
        <v>-2.3739585942744372</v>
      </c>
      <c r="H829" s="14">
        <f>IF(B829="N/A", 0, INDEX('Probability Tables'!$K$10:$K$12, MATCH(B829, 'Probability Tables'!$A$10:$A$12, 0)))</f>
        <v>-1.3662076025531533</v>
      </c>
      <c r="I829" s="14">
        <f>IF(C829="N/A", 0, INDEX('Probability Tables'!$K$18:$K$19, MATCH(C829, 'Probability Tables'!$A$18:$A$19, 0)))</f>
        <v>-1.140161291580982</v>
      </c>
      <c r="J829" s="14">
        <f>'Probability Tables'!$E$4</f>
        <v>-0.95753369040820424</v>
      </c>
      <c r="K829" s="16">
        <f>SUM(H829:J829)</f>
        <v>-3.4639025845423395</v>
      </c>
      <c r="L829" s="15">
        <f>EXP(G829)/(EXP(G829)+EXP(K829))*100</f>
        <v>74.837117446257906</v>
      </c>
      <c r="M829" s="15">
        <f>EXP(K829)/(EXP(K829)+EXP(G829))*100</f>
        <v>25.162882553742101</v>
      </c>
      <c r="N829" s="17">
        <f t="shared" si="12"/>
        <v>0</v>
      </c>
      <c r="O829" s="17">
        <v>1</v>
      </c>
    </row>
    <row r="830" spans="1:15" x14ac:dyDescent="0.25">
      <c r="A830" t="s">
        <v>1143</v>
      </c>
      <c r="B830">
        <v>3</v>
      </c>
      <c r="C830" t="s">
        <v>13</v>
      </c>
      <c r="D830" s="13">
        <f>IF(B830="N/A", 0, INDEX('Probability Tables'!$J$10:$J$12, MATCH(B830, 'Probability Tables'!$A$10:$A$12, 0)))</f>
        <v>-0.39196962663327978</v>
      </c>
      <c r="E830" s="13">
        <f>IF(C830="N/A", 0, INDEX('Probability Tables'!$J$18:$J$19, MATCH(C830, 'Probability Tables'!$A$18:$A$19, 0)))</f>
        <v>-0.16113204070663512</v>
      </c>
      <c r="F830" s="13">
        <f>'Probability Tables'!$E$3</f>
        <v>-0.48424598596127871</v>
      </c>
      <c r="G830" s="16">
        <f>SUM(D830:F830)</f>
        <v>-1.0373476533011936</v>
      </c>
      <c r="H830" s="14">
        <f>IF(B830="N/A", 0, INDEX('Probability Tables'!$K$10:$K$12, MATCH(B830, 'Probability Tables'!$A$10:$A$12, 0)))</f>
        <v>-1.0560526742493137</v>
      </c>
      <c r="I830" s="14">
        <f>IF(C830="N/A", 0, INDEX('Probability Tables'!$K$18:$K$19, MATCH(C830, 'Probability Tables'!$A$18:$A$19, 0)))</f>
        <v>-1.140161291580982</v>
      </c>
      <c r="J830" s="14">
        <f>'Probability Tables'!$E$4</f>
        <v>-0.95753369040820424</v>
      </c>
      <c r="K830" s="16">
        <f>SUM(H830:J830)</f>
        <v>-3.1537476562385001</v>
      </c>
      <c r="L830" s="15">
        <f>EXP(G830)/(EXP(G830)+EXP(K830))*100</f>
        <v>89.248698327567837</v>
      </c>
      <c r="M830" s="15">
        <f>EXP(K830)/(EXP(K830)+EXP(G830))*100</f>
        <v>10.75130167243216</v>
      </c>
      <c r="N830" s="17">
        <f t="shared" si="12"/>
        <v>0</v>
      </c>
      <c r="O830" s="17">
        <v>1</v>
      </c>
    </row>
    <row r="831" spans="1:15" x14ac:dyDescent="0.25">
      <c r="A831" t="s">
        <v>1144</v>
      </c>
      <c r="B831">
        <v>1</v>
      </c>
      <c r="C831" t="s">
        <v>17</v>
      </c>
      <c r="D831" s="13">
        <f>IF(B831="N/A", 0, INDEX('Probability Tables'!$J$10:$J$12, MATCH(B831, 'Probability Tables'!$A$10:$A$12, 0)))</f>
        <v>-1.9190988916046565</v>
      </c>
      <c r="E831" s="13">
        <f>IF(C831="N/A", 0, INDEX('Probability Tables'!$J$18:$J$19, MATCH(C831, 'Probability Tables'!$A$18:$A$19, 0)))</f>
        <v>-1.9050155618886613</v>
      </c>
      <c r="F831" s="13">
        <f>'Probability Tables'!$E$3</f>
        <v>-0.48424598596127871</v>
      </c>
      <c r="G831" s="16">
        <f>SUM(D831:F831)</f>
        <v>-4.3083604394545967</v>
      </c>
      <c r="H831" s="14">
        <f>IF(B831="N/A", 0, INDEX('Probability Tables'!$K$10:$K$12, MATCH(B831, 'Probability Tables'!$A$10:$A$12, 0)))</f>
        <v>-0.92356349120323478</v>
      </c>
      <c r="I831" s="14">
        <f>IF(C831="N/A", 0, INDEX('Probability Tables'!$K$18:$K$19, MATCH(C831, 'Probability Tables'!$A$18:$A$19, 0)))</f>
        <v>-0.38532054201569693</v>
      </c>
      <c r="J831" s="14">
        <f>'Probability Tables'!$E$4</f>
        <v>-0.95753369040820424</v>
      </c>
      <c r="K831" s="16">
        <f>SUM(H831:J831)</f>
        <v>-2.2664177236271361</v>
      </c>
      <c r="L831" s="15">
        <f>EXP(G831)/(EXP(G831)+EXP(K831))*100</f>
        <v>11.486906021130352</v>
      </c>
      <c r="M831" s="15">
        <f>EXP(K831)/(EXP(K831)+EXP(G831))*100</f>
        <v>88.513093978869648</v>
      </c>
      <c r="N831" s="17">
        <f t="shared" si="12"/>
        <v>1</v>
      </c>
      <c r="O831" s="17">
        <v>1</v>
      </c>
    </row>
    <row r="832" spans="1:15" x14ac:dyDescent="0.25">
      <c r="A832" t="s">
        <v>1145</v>
      </c>
      <c r="B832">
        <v>3</v>
      </c>
      <c r="C832" t="s">
        <v>17</v>
      </c>
      <c r="D832" s="13">
        <f>IF(B832="N/A", 0, INDEX('Probability Tables'!$J$10:$J$12, MATCH(B832, 'Probability Tables'!$A$10:$A$12, 0)))</f>
        <v>-0.39196962663327978</v>
      </c>
      <c r="E832" s="13">
        <f>IF(C832="N/A", 0, INDEX('Probability Tables'!$J$18:$J$19, MATCH(C832, 'Probability Tables'!$A$18:$A$19, 0)))</f>
        <v>-1.9050155618886613</v>
      </c>
      <c r="F832" s="13">
        <f>'Probability Tables'!$E$3</f>
        <v>-0.48424598596127871</v>
      </c>
      <c r="G832" s="16">
        <f>SUM(D832:F832)</f>
        <v>-2.7812311744832199</v>
      </c>
      <c r="H832" s="14">
        <f>IF(B832="N/A", 0, INDEX('Probability Tables'!$K$10:$K$12, MATCH(B832, 'Probability Tables'!$A$10:$A$12, 0)))</f>
        <v>-1.0560526742493137</v>
      </c>
      <c r="I832" s="14">
        <f>IF(C832="N/A", 0, INDEX('Probability Tables'!$K$18:$K$19, MATCH(C832, 'Probability Tables'!$A$18:$A$19, 0)))</f>
        <v>-0.38532054201569693</v>
      </c>
      <c r="J832" s="14">
        <f>'Probability Tables'!$E$4</f>
        <v>-0.95753369040820424</v>
      </c>
      <c r="K832" s="16">
        <f>SUM(H832:J832)</f>
        <v>-2.3989069066732149</v>
      </c>
      <c r="L832" s="15">
        <f>EXP(G832)/(EXP(G832)+EXP(K832))*100</f>
        <v>40.556643446944641</v>
      </c>
      <c r="M832" s="15">
        <f>EXP(K832)/(EXP(K832)+EXP(G832))*100</f>
        <v>59.443356553055359</v>
      </c>
      <c r="N832" s="17">
        <f t="shared" si="12"/>
        <v>1</v>
      </c>
      <c r="O832" s="17">
        <v>1</v>
      </c>
    </row>
    <row r="833" spans="1:15" x14ac:dyDescent="0.25">
      <c r="A833" t="s">
        <v>1146</v>
      </c>
      <c r="B833">
        <v>2</v>
      </c>
      <c r="C833" t="s">
        <v>13</v>
      </c>
      <c r="D833" s="13">
        <f>IF(B833="N/A", 0, INDEX('Probability Tables'!$J$10:$J$12, MATCH(B833, 'Probability Tables'!$A$10:$A$12, 0)))</f>
        <v>-1.7285805676065233</v>
      </c>
      <c r="E833" s="13">
        <f>IF(C833="N/A", 0, INDEX('Probability Tables'!$J$18:$J$19, MATCH(C833, 'Probability Tables'!$A$18:$A$19, 0)))</f>
        <v>-0.16113204070663512</v>
      </c>
      <c r="F833" s="13">
        <f>'Probability Tables'!$E$3</f>
        <v>-0.48424598596127871</v>
      </c>
      <c r="G833" s="16">
        <f>SUM(D833:F833)</f>
        <v>-2.3739585942744372</v>
      </c>
      <c r="H833" s="14">
        <f>IF(B833="N/A", 0, INDEX('Probability Tables'!$K$10:$K$12, MATCH(B833, 'Probability Tables'!$A$10:$A$12, 0)))</f>
        <v>-1.3662076025531533</v>
      </c>
      <c r="I833" s="14">
        <f>IF(C833="N/A", 0, INDEX('Probability Tables'!$K$18:$K$19, MATCH(C833, 'Probability Tables'!$A$18:$A$19, 0)))</f>
        <v>-1.140161291580982</v>
      </c>
      <c r="J833" s="14">
        <f>'Probability Tables'!$E$4</f>
        <v>-0.95753369040820424</v>
      </c>
      <c r="K833" s="16">
        <f>SUM(H833:J833)</f>
        <v>-3.4639025845423395</v>
      </c>
      <c r="L833" s="15">
        <f>EXP(G833)/(EXP(G833)+EXP(K833))*100</f>
        <v>74.837117446257906</v>
      </c>
      <c r="M833" s="15">
        <f>EXP(K833)/(EXP(K833)+EXP(G833))*100</f>
        <v>25.162882553742101</v>
      </c>
      <c r="N833" s="17">
        <f t="shared" si="12"/>
        <v>0</v>
      </c>
      <c r="O833" s="17">
        <v>1</v>
      </c>
    </row>
    <row r="834" spans="1:15" x14ac:dyDescent="0.25">
      <c r="A834" t="s">
        <v>1147</v>
      </c>
      <c r="B834">
        <v>3</v>
      </c>
      <c r="C834" t="s">
        <v>13</v>
      </c>
      <c r="D834" s="13">
        <f>IF(B834="N/A", 0, INDEX('Probability Tables'!$J$10:$J$12, MATCH(B834, 'Probability Tables'!$A$10:$A$12, 0)))</f>
        <v>-0.39196962663327978</v>
      </c>
      <c r="E834" s="13">
        <f>IF(C834="N/A", 0, INDEX('Probability Tables'!$J$18:$J$19, MATCH(C834, 'Probability Tables'!$A$18:$A$19, 0)))</f>
        <v>-0.16113204070663512</v>
      </c>
      <c r="F834" s="13">
        <f>'Probability Tables'!$E$3</f>
        <v>-0.48424598596127871</v>
      </c>
      <c r="G834" s="16">
        <f>SUM(D834:F834)</f>
        <v>-1.0373476533011936</v>
      </c>
      <c r="H834" s="14">
        <f>IF(B834="N/A", 0, INDEX('Probability Tables'!$K$10:$K$12, MATCH(B834, 'Probability Tables'!$A$10:$A$12, 0)))</f>
        <v>-1.0560526742493137</v>
      </c>
      <c r="I834" s="14">
        <f>IF(C834="N/A", 0, INDEX('Probability Tables'!$K$18:$K$19, MATCH(C834, 'Probability Tables'!$A$18:$A$19, 0)))</f>
        <v>-1.140161291580982</v>
      </c>
      <c r="J834" s="14">
        <f>'Probability Tables'!$E$4</f>
        <v>-0.95753369040820424</v>
      </c>
      <c r="K834" s="16">
        <f>SUM(H834:J834)</f>
        <v>-3.1537476562385001</v>
      </c>
      <c r="L834" s="15">
        <f>EXP(G834)/(EXP(G834)+EXP(K834))*100</f>
        <v>89.248698327567837</v>
      </c>
      <c r="M834" s="15">
        <f>EXP(K834)/(EXP(K834)+EXP(G834))*100</f>
        <v>10.75130167243216</v>
      </c>
      <c r="N834" s="17">
        <f t="shared" si="12"/>
        <v>0</v>
      </c>
      <c r="O834" s="17">
        <v>0</v>
      </c>
    </row>
    <row r="835" spans="1:15" x14ac:dyDescent="0.25">
      <c r="A835" t="s">
        <v>1148</v>
      </c>
      <c r="B835">
        <v>3</v>
      </c>
      <c r="C835" t="s">
        <v>13</v>
      </c>
      <c r="D835" s="13">
        <f>IF(B835="N/A", 0, INDEX('Probability Tables'!$J$10:$J$12, MATCH(B835, 'Probability Tables'!$A$10:$A$12, 0)))</f>
        <v>-0.39196962663327978</v>
      </c>
      <c r="E835" s="13">
        <f>IF(C835="N/A", 0, INDEX('Probability Tables'!$J$18:$J$19, MATCH(C835, 'Probability Tables'!$A$18:$A$19, 0)))</f>
        <v>-0.16113204070663512</v>
      </c>
      <c r="F835" s="13">
        <f>'Probability Tables'!$E$3</f>
        <v>-0.48424598596127871</v>
      </c>
      <c r="G835" s="16">
        <f>SUM(D835:F835)</f>
        <v>-1.0373476533011936</v>
      </c>
      <c r="H835" s="14">
        <f>IF(B835="N/A", 0, INDEX('Probability Tables'!$K$10:$K$12, MATCH(B835, 'Probability Tables'!$A$10:$A$12, 0)))</f>
        <v>-1.0560526742493137</v>
      </c>
      <c r="I835" s="14">
        <f>IF(C835="N/A", 0, INDEX('Probability Tables'!$K$18:$K$19, MATCH(C835, 'Probability Tables'!$A$18:$A$19, 0)))</f>
        <v>-1.140161291580982</v>
      </c>
      <c r="J835" s="14">
        <f>'Probability Tables'!$E$4</f>
        <v>-0.95753369040820424</v>
      </c>
      <c r="K835" s="16">
        <f>SUM(H835:J835)</f>
        <v>-3.1537476562385001</v>
      </c>
      <c r="L835" s="15">
        <f>EXP(G835)/(EXP(G835)+EXP(K835))*100</f>
        <v>89.248698327567837</v>
      </c>
      <c r="M835" s="15">
        <f>EXP(K835)/(EXP(K835)+EXP(G835))*100</f>
        <v>10.75130167243216</v>
      </c>
      <c r="N835" s="17">
        <f t="shared" ref="N835:N892" si="13">IF(L835&gt;M835, 0, 1)</f>
        <v>0</v>
      </c>
      <c r="O835" s="17">
        <v>0</v>
      </c>
    </row>
    <row r="836" spans="1:15" x14ac:dyDescent="0.25">
      <c r="A836" t="s">
        <v>1149</v>
      </c>
      <c r="B836">
        <v>3</v>
      </c>
      <c r="C836" t="s">
        <v>13</v>
      </c>
      <c r="D836" s="13">
        <f>IF(B836="N/A", 0, INDEX('Probability Tables'!$J$10:$J$12, MATCH(B836, 'Probability Tables'!$A$10:$A$12, 0)))</f>
        <v>-0.39196962663327978</v>
      </c>
      <c r="E836" s="13">
        <f>IF(C836="N/A", 0, INDEX('Probability Tables'!$J$18:$J$19, MATCH(C836, 'Probability Tables'!$A$18:$A$19, 0)))</f>
        <v>-0.16113204070663512</v>
      </c>
      <c r="F836" s="13">
        <f>'Probability Tables'!$E$3</f>
        <v>-0.48424598596127871</v>
      </c>
      <c r="G836" s="16">
        <f>SUM(D836:F836)</f>
        <v>-1.0373476533011936</v>
      </c>
      <c r="H836" s="14">
        <f>IF(B836="N/A", 0, INDEX('Probability Tables'!$K$10:$K$12, MATCH(B836, 'Probability Tables'!$A$10:$A$12, 0)))</f>
        <v>-1.0560526742493137</v>
      </c>
      <c r="I836" s="14">
        <f>IF(C836="N/A", 0, INDEX('Probability Tables'!$K$18:$K$19, MATCH(C836, 'Probability Tables'!$A$18:$A$19, 0)))</f>
        <v>-1.140161291580982</v>
      </c>
      <c r="J836" s="14">
        <f>'Probability Tables'!$E$4</f>
        <v>-0.95753369040820424</v>
      </c>
      <c r="K836" s="16">
        <f>SUM(H836:J836)</f>
        <v>-3.1537476562385001</v>
      </c>
      <c r="L836" s="15">
        <f>EXP(G836)/(EXP(G836)+EXP(K836))*100</f>
        <v>89.248698327567837</v>
      </c>
      <c r="M836" s="15">
        <f>EXP(K836)/(EXP(K836)+EXP(G836))*100</f>
        <v>10.75130167243216</v>
      </c>
      <c r="N836" s="17">
        <f t="shared" si="13"/>
        <v>0</v>
      </c>
      <c r="O836" s="17">
        <v>0</v>
      </c>
    </row>
    <row r="837" spans="1:15" x14ac:dyDescent="0.25">
      <c r="A837" t="s">
        <v>1150</v>
      </c>
      <c r="B837">
        <v>1</v>
      </c>
      <c r="C837" t="s">
        <v>17</v>
      </c>
      <c r="D837" s="13">
        <f>IF(B837="N/A", 0, INDEX('Probability Tables'!$J$10:$J$12, MATCH(B837, 'Probability Tables'!$A$10:$A$12, 0)))</f>
        <v>-1.9190988916046565</v>
      </c>
      <c r="E837" s="13">
        <f>IF(C837="N/A", 0, INDEX('Probability Tables'!$J$18:$J$19, MATCH(C837, 'Probability Tables'!$A$18:$A$19, 0)))</f>
        <v>-1.9050155618886613</v>
      </c>
      <c r="F837" s="13">
        <f>'Probability Tables'!$E$3</f>
        <v>-0.48424598596127871</v>
      </c>
      <c r="G837" s="16">
        <f>SUM(D837:F837)</f>
        <v>-4.3083604394545967</v>
      </c>
      <c r="H837" s="14">
        <f>IF(B837="N/A", 0, INDEX('Probability Tables'!$K$10:$K$12, MATCH(B837, 'Probability Tables'!$A$10:$A$12, 0)))</f>
        <v>-0.92356349120323478</v>
      </c>
      <c r="I837" s="14">
        <f>IF(C837="N/A", 0, INDEX('Probability Tables'!$K$18:$K$19, MATCH(C837, 'Probability Tables'!$A$18:$A$19, 0)))</f>
        <v>-0.38532054201569693</v>
      </c>
      <c r="J837" s="14">
        <f>'Probability Tables'!$E$4</f>
        <v>-0.95753369040820424</v>
      </c>
      <c r="K837" s="16">
        <f>SUM(H837:J837)</f>
        <v>-2.2664177236271361</v>
      </c>
      <c r="L837" s="15">
        <f>EXP(G837)/(EXP(G837)+EXP(K837))*100</f>
        <v>11.486906021130352</v>
      </c>
      <c r="M837" s="15">
        <f>EXP(K837)/(EXP(K837)+EXP(G837))*100</f>
        <v>88.513093978869648</v>
      </c>
      <c r="N837" s="17">
        <f t="shared" si="13"/>
        <v>1</v>
      </c>
      <c r="O837" s="17">
        <v>1</v>
      </c>
    </row>
    <row r="838" spans="1:15" x14ac:dyDescent="0.25">
      <c r="A838" t="s">
        <v>1153</v>
      </c>
      <c r="B838">
        <v>3</v>
      </c>
      <c r="C838" t="s">
        <v>13</v>
      </c>
      <c r="D838" s="13">
        <f>IF(B838="N/A", 0, INDEX('Probability Tables'!$J$10:$J$12, MATCH(B838, 'Probability Tables'!$A$10:$A$12, 0)))</f>
        <v>-0.39196962663327978</v>
      </c>
      <c r="E838" s="13">
        <f>IF(C838="N/A", 0, INDEX('Probability Tables'!$J$18:$J$19, MATCH(C838, 'Probability Tables'!$A$18:$A$19, 0)))</f>
        <v>-0.16113204070663512</v>
      </c>
      <c r="F838" s="13">
        <f>'Probability Tables'!$E$3</f>
        <v>-0.48424598596127871</v>
      </c>
      <c r="G838" s="16">
        <f>SUM(D838:F838)</f>
        <v>-1.0373476533011936</v>
      </c>
      <c r="H838" s="14">
        <f>IF(B838="N/A", 0, INDEX('Probability Tables'!$K$10:$K$12, MATCH(B838, 'Probability Tables'!$A$10:$A$12, 0)))</f>
        <v>-1.0560526742493137</v>
      </c>
      <c r="I838" s="14">
        <f>IF(C838="N/A", 0, INDEX('Probability Tables'!$K$18:$K$19, MATCH(C838, 'Probability Tables'!$A$18:$A$19, 0)))</f>
        <v>-1.140161291580982</v>
      </c>
      <c r="J838" s="14">
        <f>'Probability Tables'!$E$4</f>
        <v>-0.95753369040820424</v>
      </c>
      <c r="K838" s="16">
        <f>SUM(H838:J838)</f>
        <v>-3.1537476562385001</v>
      </c>
      <c r="L838" s="15">
        <f>EXP(G838)/(EXP(G838)+EXP(K838))*100</f>
        <v>89.248698327567837</v>
      </c>
      <c r="M838" s="15">
        <f>EXP(K838)/(EXP(K838)+EXP(G838))*100</f>
        <v>10.75130167243216</v>
      </c>
      <c r="N838" s="17">
        <f t="shared" si="13"/>
        <v>0</v>
      </c>
      <c r="O838" s="17">
        <v>0</v>
      </c>
    </row>
    <row r="839" spans="1:15" x14ac:dyDescent="0.25">
      <c r="A839" t="s">
        <v>1154</v>
      </c>
      <c r="B839">
        <v>3</v>
      </c>
      <c r="C839" t="s">
        <v>13</v>
      </c>
      <c r="D839" s="13">
        <f>IF(B839="N/A", 0, INDEX('Probability Tables'!$J$10:$J$12, MATCH(B839, 'Probability Tables'!$A$10:$A$12, 0)))</f>
        <v>-0.39196962663327978</v>
      </c>
      <c r="E839" s="13">
        <f>IF(C839="N/A", 0, INDEX('Probability Tables'!$J$18:$J$19, MATCH(C839, 'Probability Tables'!$A$18:$A$19, 0)))</f>
        <v>-0.16113204070663512</v>
      </c>
      <c r="F839" s="13">
        <f>'Probability Tables'!$E$3</f>
        <v>-0.48424598596127871</v>
      </c>
      <c r="G839" s="16">
        <f>SUM(D839:F839)</f>
        <v>-1.0373476533011936</v>
      </c>
      <c r="H839" s="14">
        <f>IF(B839="N/A", 0, INDEX('Probability Tables'!$K$10:$K$12, MATCH(B839, 'Probability Tables'!$A$10:$A$12, 0)))</f>
        <v>-1.0560526742493137</v>
      </c>
      <c r="I839" s="14">
        <f>IF(C839="N/A", 0, INDEX('Probability Tables'!$K$18:$K$19, MATCH(C839, 'Probability Tables'!$A$18:$A$19, 0)))</f>
        <v>-1.140161291580982</v>
      </c>
      <c r="J839" s="14">
        <f>'Probability Tables'!$E$4</f>
        <v>-0.95753369040820424</v>
      </c>
      <c r="K839" s="16">
        <f>SUM(H839:J839)</f>
        <v>-3.1537476562385001</v>
      </c>
      <c r="L839" s="15">
        <f>EXP(G839)/(EXP(G839)+EXP(K839))*100</f>
        <v>89.248698327567837</v>
      </c>
      <c r="M839" s="15">
        <f>EXP(K839)/(EXP(K839)+EXP(G839))*100</f>
        <v>10.75130167243216</v>
      </c>
      <c r="N839" s="17">
        <f t="shared" si="13"/>
        <v>0</v>
      </c>
      <c r="O839" s="17">
        <v>0</v>
      </c>
    </row>
    <row r="840" spans="1:15" x14ac:dyDescent="0.25">
      <c r="A840" t="s">
        <v>1155</v>
      </c>
      <c r="B840">
        <v>3</v>
      </c>
      <c r="C840" t="s">
        <v>13</v>
      </c>
      <c r="D840" s="13">
        <f>IF(B840="N/A", 0, INDEX('Probability Tables'!$J$10:$J$12, MATCH(B840, 'Probability Tables'!$A$10:$A$12, 0)))</f>
        <v>-0.39196962663327978</v>
      </c>
      <c r="E840" s="13">
        <f>IF(C840="N/A", 0, INDEX('Probability Tables'!$J$18:$J$19, MATCH(C840, 'Probability Tables'!$A$18:$A$19, 0)))</f>
        <v>-0.16113204070663512</v>
      </c>
      <c r="F840" s="13">
        <f>'Probability Tables'!$E$3</f>
        <v>-0.48424598596127871</v>
      </c>
      <c r="G840" s="16">
        <f>SUM(D840:F840)</f>
        <v>-1.0373476533011936</v>
      </c>
      <c r="H840" s="14">
        <f>IF(B840="N/A", 0, INDEX('Probability Tables'!$K$10:$K$12, MATCH(B840, 'Probability Tables'!$A$10:$A$12, 0)))</f>
        <v>-1.0560526742493137</v>
      </c>
      <c r="I840" s="14">
        <f>IF(C840="N/A", 0, INDEX('Probability Tables'!$K$18:$K$19, MATCH(C840, 'Probability Tables'!$A$18:$A$19, 0)))</f>
        <v>-1.140161291580982</v>
      </c>
      <c r="J840" s="14">
        <f>'Probability Tables'!$E$4</f>
        <v>-0.95753369040820424</v>
      </c>
      <c r="K840" s="16">
        <f>SUM(H840:J840)</f>
        <v>-3.1537476562385001</v>
      </c>
      <c r="L840" s="15">
        <f>EXP(G840)/(EXP(G840)+EXP(K840))*100</f>
        <v>89.248698327567837</v>
      </c>
      <c r="M840" s="15">
        <f>EXP(K840)/(EXP(K840)+EXP(G840))*100</f>
        <v>10.75130167243216</v>
      </c>
      <c r="N840" s="17">
        <f t="shared" si="13"/>
        <v>0</v>
      </c>
      <c r="O840" s="17">
        <v>1</v>
      </c>
    </row>
    <row r="841" spans="1:15" x14ac:dyDescent="0.25">
      <c r="A841" t="s">
        <v>1156</v>
      </c>
      <c r="B841">
        <v>1</v>
      </c>
      <c r="C841" t="s">
        <v>13</v>
      </c>
      <c r="D841" s="13">
        <f>IF(B841="N/A", 0, INDEX('Probability Tables'!$J$10:$J$12, MATCH(B841, 'Probability Tables'!$A$10:$A$12, 0)))</f>
        <v>-1.9190988916046565</v>
      </c>
      <c r="E841" s="13">
        <f>IF(C841="N/A", 0, INDEX('Probability Tables'!$J$18:$J$19, MATCH(C841, 'Probability Tables'!$A$18:$A$19, 0)))</f>
        <v>-0.16113204070663512</v>
      </c>
      <c r="F841" s="13">
        <f>'Probability Tables'!$E$3</f>
        <v>-0.48424598596127871</v>
      </c>
      <c r="G841" s="16">
        <f>SUM(D841:F841)</f>
        <v>-2.5644769182725704</v>
      </c>
      <c r="H841" s="14">
        <f>IF(B841="N/A", 0, INDEX('Probability Tables'!$K$10:$K$12, MATCH(B841, 'Probability Tables'!$A$10:$A$12, 0)))</f>
        <v>-0.92356349120323478</v>
      </c>
      <c r="I841" s="14">
        <f>IF(C841="N/A", 0, INDEX('Probability Tables'!$K$18:$K$19, MATCH(C841, 'Probability Tables'!$A$18:$A$19, 0)))</f>
        <v>-1.140161291580982</v>
      </c>
      <c r="J841" s="14">
        <f>'Probability Tables'!$E$4</f>
        <v>-0.95753369040820424</v>
      </c>
      <c r="K841" s="16">
        <f>SUM(H841:J841)</f>
        <v>-3.0212584731924208</v>
      </c>
      <c r="L841" s="15">
        <f>EXP(G841)/(EXP(G841)+EXP(K841))*100</f>
        <v>61.22503943554608</v>
      </c>
      <c r="M841" s="15">
        <f>EXP(K841)/(EXP(K841)+EXP(G841))*100</f>
        <v>38.77496056445392</v>
      </c>
      <c r="N841" s="17">
        <f t="shared" si="13"/>
        <v>0</v>
      </c>
      <c r="O841" s="17">
        <v>1</v>
      </c>
    </row>
    <row r="842" spans="1:15" x14ac:dyDescent="0.25">
      <c r="A842" t="s">
        <v>1158</v>
      </c>
      <c r="B842">
        <v>3</v>
      </c>
      <c r="C842" t="s">
        <v>13</v>
      </c>
      <c r="D842" s="13">
        <f>IF(B842="N/A", 0, INDEX('Probability Tables'!$J$10:$J$12, MATCH(B842, 'Probability Tables'!$A$10:$A$12, 0)))</f>
        <v>-0.39196962663327978</v>
      </c>
      <c r="E842" s="13">
        <f>IF(C842="N/A", 0, INDEX('Probability Tables'!$J$18:$J$19, MATCH(C842, 'Probability Tables'!$A$18:$A$19, 0)))</f>
        <v>-0.16113204070663512</v>
      </c>
      <c r="F842" s="13">
        <f>'Probability Tables'!$E$3</f>
        <v>-0.48424598596127871</v>
      </c>
      <c r="G842" s="16">
        <f>SUM(D842:F842)</f>
        <v>-1.0373476533011936</v>
      </c>
      <c r="H842" s="14">
        <f>IF(B842="N/A", 0, INDEX('Probability Tables'!$K$10:$K$12, MATCH(B842, 'Probability Tables'!$A$10:$A$12, 0)))</f>
        <v>-1.0560526742493137</v>
      </c>
      <c r="I842" s="14">
        <f>IF(C842="N/A", 0, INDEX('Probability Tables'!$K$18:$K$19, MATCH(C842, 'Probability Tables'!$A$18:$A$19, 0)))</f>
        <v>-1.140161291580982</v>
      </c>
      <c r="J842" s="14">
        <f>'Probability Tables'!$E$4</f>
        <v>-0.95753369040820424</v>
      </c>
      <c r="K842" s="16">
        <f>SUM(H842:J842)</f>
        <v>-3.1537476562385001</v>
      </c>
      <c r="L842" s="15">
        <f>EXP(G842)/(EXP(G842)+EXP(K842))*100</f>
        <v>89.248698327567837</v>
      </c>
      <c r="M842" s="15">
        <f>EXP(K842)/(EXP(K842)+EXP(G842))*100</f>
        <v>10.75130167243216</v>
      </c>
      <c r="N842" s="17">
        <f t="shared" si="13"/>
        <v>0</v>
      </c>
      <c r="O842" s="17">
        <v>0</v>
      </c>
    </row>
    <row r="843" spans="1:15" x14ac:dyDescent="0.25">
      <c r="A843" t="s">
        <v>1160</v>
      </c>
      <c r="B843">
        <v>2</v>
      </c>
      <c r="C843" t="s">
        <v>13</v>
      </c>
      <c r="D843" s="13">
        <f>IF(B843="N/A", 0, INDEX('Probability Tables'!$J$10:$J$12, MATCH(B843, 'Probability Tables'!$A$10:$A$12, 0)))</f>
        <v>-1.7285805676065233</v>
      </c>
      <c r="E843" s="13">
        <f>IF(C843="N/A", 0, INDEX('Probability Tables'!$J$18:$J$19, MATCH(C843, 'Probability Tables'!$A$18:$A$19, 0)))</f>
        <v>-0.16113204070663512</v>
      </c>
      <c r="F843" s="13">
        <f>'Probability Tables'!$E$3</f>
        <v>-0.48424598596127871</v>
      </c>
      <c r="G843" s="16">
        <f>SUM(D843:F843)</f>
        <v>-2.3739585942744372</v>
      </c>
      <c r="H843" s="14">
        <f>IF(B843="N/A", 0, INDEX('Probability Tables'!$K$10:$K$12, MATCH(B843, 'Probability Tables'!$A$10:$A$12, 0)))</f>
        <v>-1.3662076025531533</v>
      </c>
      <c r="I843" s="14">
        <f>IF(C843="N/A", 0, INDEX('Probability Tables'!$K$18:$K$19, MATCH(C843, 'Probability Tables'!$A$18:$A$19, 0)))</f>
        <v>-1.140161291580982</v>
      </c>
      <c r="J843" s="14">
        <f>'Probability Tables'!$E$4</f>
        <v>-0.95753369040820424</v>
      </c>
      <c r="K843" s="16">
        <f>SUM(H843:J843)</f>
        <v>-3.4639025845423395</v>
      </c>
      <c r="L843" s="15">
        <f>EXP(G843)/(EXP(G843)+EXP(K843))*100</f>
        <v>74.837117446257906</v>
      </c>
      <c r="M843" s="15">
        <f>EXP(K843)/(EXP(K843)+EXP(G843))*100</f>
        <v>25.162882553742101</v>
      </c>
      <c r="N843" s="17">
        <f t="shared" si="13"/>
        <v>0</v>
      </c>
      <c r="O843" s="17">
        <v>0</v>
      </c>
    </row>
    <row r="844" spans="1:15" x14ac:dyDescent="0.25">
      <c r="A844" t="s">
        <v>1161</v>
      </c>
      <c r="B844">
        <v>1</v>
      </c>
      <c r="C844" t="s">
        <v>17</v>
      </c>
      <c r="D844" s="13">
        <f>IF(B844="N/A", 0, INDEX('Probability Tables'!$J$10:$J$12, MATCH(B844, 'Probability Tables'!$A$10:$A$12, 0)))</f>
        <v>-1.9190988916046565</v>
      </c>
      <c r="E844" s="13">
        <f>IF(C844="N/A", 0, INDEX('Probability Tables'!$J$18:$J$19, MATCH(C844, 'Probability Tables'!$A$18:$A$19, 0)))</f>
        <v>-1.9050155618886613</v>
      </c>
      <c r="F844" s="13">
        <f>'Probability Tables'!$E$3</f>
        <v>-0.48424598596127871</v>
      </c>
      <c r="G844" s="16">
        <f>SUM(D844:F844)</f>
        <v>-4.3083604394545967</v>
      </c>
      <c r="H844" s="14">
        <f>IF(B844="N/A", 0, INDEX('Probability Tables'!$K$10:$K$12, MATCH(B844, 'Probability Tables'!$A$10:$A$12, 0)))</f>
        <v>-0.92356349120323478</v>
      </c>
      <c r="I844" s="14">
        <f>IF(C844="N/A", 0, INDEX('Probability Tables'!$K$18:$K$19, MATCH(C844, 'Probability Tables'!$A$18:$A$19, 0)))</f>
        <v>-0.38532054201569693</v>
      </c>
      <c r="J844" s="14">
        <f>'Probability Tables'!$E$4</f>
        <v>-0.95753369040820424</v>
      </c>
      <c r="K844" s="16">
        <f>SUM(H844:J844)</f>
        <v>-2.2664177236271361</v>
      </c>
      <c r="L844" s="15">
        <f>EXP(G844)/(EXP(G844)+EXP(K844))*100</f>
        <v>11.486906021130352</v>
      </c>
      <c r="M844" s="15">
        <f>EXP(K844)/(EXP(K844)+EXP(G844))*100</f>
        <v>88.513093978869648</v>
      </c>
      <c r="N844" s="17">
        <f t="shared" si="13"/>
        <v>1</v>
      </c>
      <c r="O844" s="17">
        <v>1</v>
      </c>
    </row>
    <row r="845" spans="1:15" x14ac:dyDescent="0.25">
      <c r="A845" t="s">
        <v>1162</v>
      </c>
      <c r="B845">
        <v>3</v>
      </c>
      <c r="C845" t="s">
        <v>13</v>
      </c>
      <c r="D845" s="13">
        <f>IF(B845="N/A", 0, INDEX('Probability Tables'!$J$10:$J$12, MATCH(B845, 'Probability Tables'!$A$10:$A$12, 0)))</f>
        <v>-0.39196962663327978</v>
      </c>
      <c r="E845" s="13">
        <f>IF(C845="N/A", 0, INDEX('Probability Tables'!$J$18:$J$19, MATCH(C845, 'Probability Tables'!$A$18:$A$19, 0)))</f>
        <v>-0.16113204070663512</v>
      </c>
      <c r="F845" s="13">
        <f>'Probability Tables'!$E$3</f>
        <v>-0.48424598596127871</v>
      </c>
      <c r="G845" s="16">
        <f>SUM(D845:F845)</f>
        <v>-1.0373476533011936</v>
      </c>
      <c r="H845" s="14">
        <f>IF(B845="N/A", 0, INDEX('Probability Tables'!$K$10:$K$12, MATCH(B845, 'Probability Tables'!$A$10:$A$12, 0)))</f>
        <v>-1.0560526742493137</v>
      </c>
      <c r="I845" s="14">
        <f>IF(C845="N/A", 0, INDEX('Probability Tables'!$K$18:$K$19, MATCH(C845, 'Probability Tables'!$A$18:$A$19, 0)))</f>
        <v>-1.140161291580982</v>
      </c>
      <c r="J845" s="14">
        <f>'Probability Tables'!$E$4</f>
        <v>-0.95753369040820424</v>
      </c>
      <c r="K845" s="16">
        <f>SUM(H845:J845)</f>
        <v>-3.1537476562385001</v>
      </c>
      <c r="L845" s="15">
        <f>EXP(G845)/(EXP(G845)+EXP(K845))*100</f>
        <v>89.248698327567837</v>
      </c>
      <c r="M845" s="15">
        <f>EXP(K845)/(EXP(K845)+EXP(G845))*100</f>
        <v>10.75130167243216</v>
      </c>
      <c r="N845" s="17">
        <f t="shared" si="13"/>
        <v>0</v>
      </c>
      <c r="O845" s="17">
        <v>0</v>
      </c>
    </row>
    <row r="846" spans="1:15" x14ac:dyDescent="0.25">
      <c r="A846" t="s">
        <v>1163</v>
      </c>
      <c r="B846">
        <v>3</v>
      </c>
      <c r="C846" t="s">
        <v>13</v>
      </c>
      <c r="D846" s="13">
        <f>IF(B846="N/A", 0, INDEX('Probability Tables'!$J$10:$J$12, MATCH(B846, 'Probability Tables'!$A$10:$A$12, 0)))</f>
        <v>-0.39196962663327978</v>
      </c>
      <c r="E846" s="13">
        <f>IF(C846="N/A", 0, INDEX('Probability Tables'!$J$18:$J$19, MATCH(C846, 'Probability Tables'!$A$18:$A$19, 0)))</f>
        <v>-0.16113204070663512</v>
      </c>
      <c r="F846" s="13">
        <f>'Probability Tables'!$E$3</f>
        <v>-0.48424598596127871</v>
      </c>
      <c r="G846" s="16">
        <f>SUM(D846:F846)</f>
        <v>-1.0373476533011936</v>
      </c>
      <c r="H846" s="14">
        <f>IF(B846="N/A", 0, INDEX('Probability Tables'!$K$10:$K$12, MATCH(B846, 'Probability Tables'!$A$10:$A$12, 0)))</f>
        <v>-1.0560526742493137</v>
      </c>
      <c r="I846" s="14">
        <f>IF(C846="N/A", 0, INDEX('Probability Tables'!$K$18:$K$19, MATCH(C846, 'Probability Tables'!$A$18:$A$19, 0)))</f>
        <v>-1.140161291580982</v>
      </c>
      <c r="J846" s="14">
        <f>'Probability Tables'!$E$4</f>
        <v>-0.95753369040820424</v>
      </c>
      <c r="K846" s="16">
        <f>SUM(H846:J846)</f>
        <v>-3.1537476562385001</v>
      </c>
      <c r="L846" s="15">
        <f>EXP(G846)/(EXP(G846)+EXP(K846))*100</f>
        <v>89.248698327567837</v>
      </c>
      <c r="M846" s="15">
        <f>EXP(K846)/(EXP(K846)+EXP(G846))*100</f>
        <v>10.75130167243216</v>
      </c>
      <c r="N846" s="17">
        <f t="shared" si="13"/>
        <v>0</v>
      </c>
      <c r="O846" s="17">
        <v>0</v>
      </c>
    </row>
    <row r="847" spans="1:15" x14ac:dyDescent="0.25">
      <c r="A847" t="s">
        <v>1164</v>
      </c>
      <c r="B847">
        <v>3</v>
      </c>
      <c r="C847" t="s">
        <v>13</v>
      </c>
      <c r="D847" s="13">
        <f>IF(B847="N/A", 0, INDEX('Probability Tables'!$J$10:$J$12, MATCH(B847, 'Probability Tables'!$A$10:$A$12, 0)))</f>
        <v>-0.39196962663327978</v>
      </c>
      <c r="E847" s="13">
        <f>IF(C847="N/A", 0, INDEX('Probability Tables'!$J$18:$J$19, MATCH(C847, 'Probability Tables'!$A$18:$A$19, 0)))</f>
        <v>-0.16113204070663512</v>
      </c>
      <c r="F847" s="13">
        <f>'Probability Tables'!$E$3</f>
        <v>-0.48424598596127871</v>
      </c>
      <c r="G847" s="16">
        <f>SUM(D847:F847)</f>
        <v>-1.0373476533011936</v>
      </c>
      <c r="H847" s="14">
        <f>IF(B847="N/A", 0, INDEX('Probability Tables'!$K$10:$K$12, MATCH(B847, 'Probability Tables'!$A$10:$A$12, 0)))</f>
        <v>-1.0560526742493137</v>
      </c>
      <c r="I847" s="14">
        <f>IF(C847="N/A", 0, INDEX('Probability Tables'!$K$18:$K$19, MATCH(C847, 'Probability Tables'!$A$18:$A$19, 0)))</f>
        <v>-1.140161291580982</v>
      </c>
      <c r="J847" s="14">
        <f>'Probability Tables'!$E$4</f>
        <v>-0.95753369040820424</v>
      </c>
      <c r="K847" s="16">
        <f>SUM(H847:J847)</f>
        <v>-3.1537476562385001</v>
      </c>
      <c r="L847" s="15">
        <f>EXP(G847)/(EXP(G847)+EXP(K847))*100</f>
        <v>89.248698327567837</v>
      </c>
      <c r="M847" s="15">
        <f>EXP(K847)/(EXP(K847)+EXP(G847))*100</f>
        <v>10.75130167243216</v>
      </c>
      <c r="N847" s="17">
        <f t="shared" si="13"/>
        <v>0</v>
      </c>
      <c r="O847" s="17">
        <v>0</v>
      </c>
    </row>
    <row r="848" spans="1:15" x14ac:dyDescent="0.25">
      <c r="A848" t="s">
        <v>1166</v>
      </c>
      <c r="B848">
        <v>3</v>
      </c>
      <c r="C848" t="s">
        <v>13</v>
      </c>
      <c r="D848" s="13">
        <f>IF(B848="N/A", 0, INDEX('Probability Tables'!$J$10:$J$12, MATCH(B848, 'Probability Tables'!$A$10:$A$12, 0)))</f>
        <v>-0.39196962663327978</v>
      </c>
      <c r="E848" s="13">
        <f>IF(C848="N/A", 0, INDEX('Probability Tables'!$J$18:$J$19, MATCH(C848, 'Probability Tables'!$A$18:$A$19, 0)))</f>
        <v>-0.16113204070663512</v>
      </c>
      <c r="F848" s="13">
        <f>'Probability Tables'!$E$3</f>
        <v>-0.48424598596127871</v>
      </c>
      <c r="G848" s="16">
        <f>SUM(D848:F848)</f>
        <v>-1.0373476533011936</v>
      </c>
      <c r="H848" s="14">
        <f>IF(B848="N/A", 0, INDEX('Probability Tables'!$K$10:$K$12, MATCH(B848, 'Probability Tables'!$A$10:$A$12, 0)))</f>
        <v>-1.0560526742493137</v>
      </c>
      <c r="I848" s="14">
        <f>IF(C848="N/A", 0, INDEX('Probability Tables'!$K$18:$K$19, MATCH(C848, 'Probability Tables'!$A$18:$A$19, 0)))</f>
        <v>-1.140161291580982</v>
      </c>
      <c r="J848" s="14">
        <f>'Probability Tables'!$E$4</f>
        <v>-0.95753369040820424</v>
      </c>
      <c r="K848" s="16">
        <f>SUM(H848:J848)</f>
        <v>-3.1537476562385001</v>
      </c>
      <c r="L848" s="15">
        <f>EXP(G848)/(EXP(G848)+EXP(K848))*100</f>
        <v>89.248698327567837</v>
      </c>
      <c r="M848" s="15">
        <f>EXP(K848)/(EXP(K848)+EXP(G848))*100</f>
        <v>10.75130167243216</v>
      </c>
      <c r="N848" s="17">
        <f t="shared" si="13"/>
        <v>0</v>
      </c>
      <c r="O848" s="17">
        <v>0</v>
      </c>
    </row>
    <row r="849" spans="1:15" x14ac:dyDescent="0.25">
      <c r="A849" t="s">
        <v>1167</v>
      </c>
      <c r="B849">
        <v>3</v>
      </c>
      <c r="C849" t="s">
        <v>13</v>
      </c>
      <c r="D849" s="13">
        <f>IF(B849="N/A", 0, INDEX('Probability Tables'!$J$10:$J$12, MATCH(B849, 'Probability Tables'!$A$10:$A$12, 0)))</f>
        <v>-0.39196962663327978</v>
      </c>
      <c r="E849" s="13">
        <f>IF(C849="N/A", 0, INDEX('Probability Tables'!$J$18:$J$19, MATCH(C849, 'Probability Tables'!$A$18:$A$19, 0)))</f>
        <v>-0.16113204070663512</v>
      </c>
      <c r="F849" s="13">
        <f>'Probability Tables'!$E$3</f>
        <v>-0.48424598596127871</v>
      </c>
      <c r="G849" s="16">
        <f>SUM(D849:F849)</f>
        <v>-1.0373476533011936</v>
      </c>
      <c r="H849" s="14">
        <f>IF(B849="N/A", 0, INDEX('Probability Tables'!$K$10:$K$12, MATCH(B849, 'Probability Tables'!$A$10:$A$12, 0)))</f>
        <v>-1.0560526742493137</v>
      </c>
      <c r="I849" s="14">
        <f>IF(C849="N/A", 0, INDEX('Probability Tables'!$K$18:$K$19, MATCH(C849, 'Probability Tables'!$A$18:$A$19, 0)))</f>
        <v>-1.140161291580982</v>
      </c>
      <c r="J849" s="14">
        <f>'Probability Tables'!$E$4</f>
        <v>-0.95753369040820424</v>
      </c>
      <c r="K849" s="16">
        <f>SUM(H849:J849)</f>
        <v>-3.1537476562385001</v>
      </c>
      <c r="L849" s="15">
        <f>EXP(G849)/(EXP(G849)+EXP(K849))*100</f>
        <v>89.248698327567837</v>
      </c>
      <c r="M849" s="15">
        <f>EXP(K849)/(EXP(K849)+EXP(G849))*100</f>
        <v>10.75130167243216</v>
      </c>
      <c r="N849" s="17">
        <f t="shared" si="13"/>
        <v>0</v>
      </c>
      <c r="O849" s="17">
        <v>0</v>
      </c>
    </row>
    <row r="850" spans="1:15" x14ac:dyDescent="0.25">
      <c r="A850" t="s">
        <v>1168</v>
      </c>
      <c r="B850">
        <v>2</v>
      </c>
      <c r="C850" t="s">
        <v>13</v>
      </c>
      <c r="D850" s="13">
        <f>IF(B850="N/A", 0, INDEX('Probability Tables'!$J$10:$J$12, MATCH(B850, 'Probability Tables'!$A$10:$A$12, 0)))</f>
        <v>-1.7285805676065233</v>
      </c>
      <c r="E850" s="13">
        <f>IF(C850="N/A", 0, INDEX('Probability Tables'!$J$18:$J$19, MATCH(C850, 'Probability Tables'!$A$18:$A$19, 0)))</f>
        <v>-0.16113204070663512</v>
      </c>
      <c r="F850" s="13">
        <f>'Probability Tables'!$E$3</f>
        <v>-0.48424598596127871</v>
      </c>
      <c r="G850" s="16">
        <f>SUM(D850:F850)</f>
        <v>-2.3739585942744372</v>
      </c>
      <c r="H850" s="14">
        <f>IF(B850="N/A", 0, INDEX('Probability Tables'!$K$10:$K$12, MATCH(B850, 'Probability Tables'!$A$10:$A$12, 0)))</f>
        <v>-1.3662076025531533</v>
      </c>
      <c r="I850" s="14">
        <f>IF(C850="N/A", 0, INDEX('Probability Tables'!$K$18:$K$19, MATCH(C850, 'Probability Tables'!$A$18:$A$19, 0)))</f>
        <v>-1.140161291580982</v>
      </c>
      <c r="J850" s="14">
        <f>'Probability Tables'!$E$4</f>
        <v>-0.95753369040820424</v>
      </c>
      <c r="K850" s="16">
        <f>SUM(H850:J850)</f>
        <v>-3.4639025845423395</v>
      </c>
      <c r="L850" s="15">
        <f>EXP(G850)/(EXP(G850)+EXP(K850))*100</f>
        <v>74.837117446257906</v>
      </c>
      <c r="M850" s="15">
        <f>EXP(K850)/(EXP(K850)+EXP(G850))*100</f>
        <v>25.162882553742101</v>
      </c>
      <c r="N850" s="17">
        <f t="shared" si="13"/>
        <v>0</v>
      </c>
      <c r="O850" s="17">
        <v>0</v>
      </c>
    </row>
    <row r="851" spans="1:15" x14ac:dyDescent="0.25">
      <c r="A851" t="s">
        <v>1169</v>
      </c>
      <c r="B851">
        <v>1</v>
      </c>
      <c r="C851" t="s">
        <v>17</v>
      </c>
      <c r="D851" s="13">
        <f>IF(B851="N/A", 0, INDEX('Probability Tables'!$J$10:$J$12, MATCH(B851, 'Probability Tables'!$A$10:$A$12, 0)))</f>
        <v>-1.9190988916046565</v>
      </c>
      <c r="E851" s="13">
        <f>IF(C851="N/A", 0, INDEX('Probability Tables'!$J$18:$J$19, MATCH(C851, 'Probability Tables'!$A$18:$A$19, 0)))</f>
        <v>-1.9050155618886613</v>
      </c>
      <c r="F851" s="13">
        <f>'Probability Tables'!$E$3</f>
        <v>-0.48424598596127871</v>
      </c>
      <c r="G851" s="16">
        <f>SUM(D851:F851)</f>
        <v>-4.3083604394545967</v>
      </c>
      <c r="H851" s="14">
        <f>IF(B851="N/A", 0, INDEX('Probability Tables'!$K$10:$K$12, MATCH(B851, 'Probability Tables'!$A$10:$A$12, 0)))</f>
        <v>-0.92356349120323478</v>
      </c>
      <c r="I851" s="14">
        <f>IF(C851="N/A", 0, INDEX('Probability Tables'!$K$18:$K$19, MATCH(C851, 'Probability Tables'!$A$18:$A$19, 0)))</f>
        <v>-0.38532054201569693</v>
      </c>
      <c r="J851" s="14">
        <f>'Probability Tables'!$E$4</f>
        <v>-0.95753369040820424</v>
      </c>
      <c r="K851" s="16">
        <f>SUM(H851:J851)</f>
        <v>-2.2664177236271361</v>
      </c>
      <c r="L851" s="15">
        <f>EXP(G851)/(EXP(G851)+EXP(K851))*100</f>
        <v>11.486906021130352</v>
      </c>
      <c r="M851" s="15">
        <f>EXP(K851)/(EXP(K851)+EXP(G851))*100</f>
        <v>88.513093978869648</v>
      </c>
      <c r="N851" s="17">
        <f t="shared" si="13"/>
        <v>1</v>
      </c>
      <c r="O851" s="17">
        <v>1</v>
      </c>
    </row>
    <row r="852" spans="1:15" x14ac:dyDescent="0.25">
      <c r="A852" t="s">
        <v>1170</v>
      </c>
      <c r="B852">
        <v>3</v>
      </c>
      <c r="C852" t="s">
        <v>13</v>
      </c>
      <c r="D852" s="13">
        <f>IF(B852="N/A", 0, INDEX('Probability Tables'!$J$10:$J$12, MATCH(B852, 'Probability Tables'!$A$10:$A$12, 0)))</f>
        <v>-0.39196962663327978</v>
      </c>
      <c r="E852" s="13">
        <f>IF(C852="N/A", 0, INDEX('Probability Tables'!$J$18:$J$19, MATCH(C852, 'Probability Tables'!$A$18:$A$19, 0)))</f>
        <v>-0.16113204070663512</v>
      </c>
      <c r="F852" s="13">
        <f>'Probability Tables'!$E$3</f>
        <v>-0.48424598596127871</v>
      </c>
      <c r="G852" s="16">
        <f>SUM(D852:F852)</f>
        <v>-1.0373476533011936</v>
      </c>
      <c r="H852" s="14">
        <f>IF(B852="N/A", 0, INDEX('Probability Tables'!$K$10:$K$12, MATCH(B852, 'Probability Tables'!$A$10:$A$12, 0)))</f>
        <v>-1.0560526742493137</v>
      </c>
      <c r="I852" s="14">
        <f>IF(C852="N/A", 0, INDEX('Probability Tables'!$K$18:$K$19, MATCH(C852, 'Probability Tables'!$A$18:$A$19, 0)))</f>
        <v>-1.140161291580982</v>
      </c>
      <c r="J852" s="14">
        <f>'Probability Tables'!$E$4</f>
        <v>-0.95753369040820424</v>
      </c>
      <c r="K852" s="16">
        <f>SUM(H852:J852)</f>
        <v>-3.1537476562385001</v>
      </c>
      <c r="L852" s="15">
        <f>EXP(G852)/(EXP(G852)+EXP(K852))*100</f>
        <v>89.248698327567837</v>
      </c>
      <c r="M852" s="15">
        <f>EXP(K852)/(EXP(K852)+EXP(G852))*100</f>
        <v>10.75130167243216</v>
      </c>
      <c r="N852" s="17">
        <f t="shared" si="13"/>
        <v>0</v>
      </c>
      <c r="O852" s="17">
        <v>0</v>
      </c>
    </row>
    <row r="853" spans="1:15" x14ac:dyDescent="0.25">
      <c r="A853" t="s">
        <v>1171</v>
      </c>
      <c r="B853">
        <v>3</v>
      </c>
      <c r="C853" t="s">
        <v>13</v>
      </c>
      <c r="D853" s="13">
        <f>IF(B853="N/A", 0, INDEX('Probability Tables'!$J$10:$J$12, MATCH(B853, 'Probability Tables'!$A$10:$A$12, 0)))</f>
        <v>-0.39196962663327978</v>
      </c>
      <c r="E853" s="13">
        <f>IF(C853="N/A", 0, INDEX('Probability Tables'!$J$18:$J$19, MATCH(C853, 'Probability Tables'!$A$18:$A$19, 0)))</f>
        <v>-0.16113204070663512</v>
      </c>
      <c r="F853" s="13">
        <f>'Probability Tables'!$E$3</f>
        <v>-0.48424598596127871</v>
      </c>
      <c r="G853" s="16">
        <f>SUM(D853:F853)</f>
        <v>-1.0373476533011936</v>
      </c>
      <c r="H853" s="14">
        <f>IF(B853="N/A", 0, INDEX('Probability Tables'!$K$10:$K$12, MATCH(B853, 'Probability Tables'!$A$10:$A$12, 0)))</f>
        <v>-1.0560526742493137</v>
      </c>
      <c r="I853" s="14">
        <f>IF(C853="N/A", 0, INDEX('Probability Tables'!$K$18:$K$19, MATCH(C853, 'Probability Tables'!$A$18:$A$19, 0)))</f>
        <v>-1.140161291580982</v>
      </c>
      <c r="J853" s="14">
        <f>'Probability Tables'!$E$4</f>
        <v>-0.95753369040820424</v>
      </c>
      <c r="K853" s="16">
        <f>SUM(H853:J853)</f>
        <v>-3.1537476562385001</v>
      </c>
      <c r="L853" s="15">
        <f>EXP(G853)/(EXP(G853)+EXP(K853))*100</f>
        <v>89.248698327567837</v>
      </c>
      <c r="M853" s="15">
        <f>EXP(K853)/(EXP(K853)+EXP(G853))*100</f>
        <v>10.75130167243216</v>
      </c>
      <c r="N853" s="17">
        <f t="shared" si="13"/>
        <v>0</v>
      </c>
      <c r="O853" s="17">
        <v>0</v>
      </c>
    </row>
    <row r="854" spans="1:15" x14ac:dyDescent="0.25">
      <c r="A854" t="s">
        <v>1172</v>
      </c>
      <c r="B854">
        <v>3</v>
      </c>
      <c r="C854" t="s">
        <v>17</v>
      </c>
      <c r="D854" s="13">
        <f>IF(B854="N/A", 0, INDEX('Probability Tables'!$J$10:$J$12, MATCH(B854, 'Probability Tables'!$A$10:$A$12, 0)))</f>
        <v>-0.39196962663327978</v>
      </c>
      <c r="E854" s="13">
        <f>IF(C854="N/A", 0, INDEX('Probability Tables'!$J$18:$J$19, MATCH(C854, 'Probability Tables'!$A$18:$A$19, 0)))</f>
        <v>-1.9050155618886613</v>
      </c>
      <c r="F854" s="13">
        <f>'Probability Tables'!$E$3</f>
        <v>-0.48424598596127871</v>
      </c>
      <c r="G854" s="16">
        <f>SUM(D854:F854)</f>
        <v>-2.7812311744832199</v>
      </c>
      <c r="H854" s="14">
        <f>IF(B854="N/A", 0, INDEX('Probability Tables'!$K$10:$K$12, MATCH(B854, 'Probability Tables'!$A$10:$A$12, 0)))</f>
        <v>-1.0560526742493137</v>
      </c>
      <c r="I854" s="14">
        <f>IF(C854="N/A", 0, INDEX('Probability Tables'!$K$18:$K$19, MATCH(C854, 'Probability Tables'!$A$18:$A$19, 0)))</f>
        <v>-0.38532054201569693</v>
      </c>
      <c r="J854" s="14">
        <f>'Probability Tables'!$E$4</f>
        <v>-0.95753369040820424</v>
      </c>
      <c r="K854" s="16">
        <f>SUM(H854:J854)</f>
        <v>-2.3989069066732149</v>
      </c>
      <c r="L854" s="15">
        <f>EXP(G854)/(EXP(G854)+EXP(K854))*100</f>
        <v>40.556643446944641</v>
      </c>
      <c r="M854" s="15">
        <f>EXP(K854)/(EXP(K854)+EXP(G854))*100</f>
        <v>59.443356553055359</v>
      </c>
      <c r="N854" s="17">
        <f t="shared" si="13"/>
        <v>1</v>
      </c>
      <c r="O854" s="17">
        <v>0</v>
      </c>
    </row>
    <row r="855" spans="1:15" x14ac:dyDescent="0.25">
      <c r="A855" t="s">
        <v>1173</v>
      </c>
      <c r="B855">
        <v>1</v>
      </c>
      <c r="C855" t="s">
        <v>17</v>
      </c>
      <c r="D855" s="13">
        <f>IF(B855="N/A", 0, INDEX('Probability Tables'!$J$10:$J$12, MATCH(B855, 'Probability Tables'!$A$10:$A$12, 0)))</f>
        <v>-1.9190988916046565</v>
      </c>
      <c r="E855" s="13">
        <f>IF(C855="N/A", 0, INDEX('Probability Tables'!$J$18:$J$19, MATCH(C855, 'Probability Tables'!$A$18:$A$19, 0)))</f>
        <v>-1.9050155618886613</v>
      </c>
      <c r="F855" s="13">
        <f>'Probability Tables'!$E$3</f>
        <v>-0.48424598596127871</v>
      </c>
      <c r="G855" s="16">
        <f>SUM(D855:F855)</f>
        <v>-4.3083604394545967</v>
      </c>
      <c r="H855" s="14">
        <f>IF(B855="N/A", 0, INDEX('Probability Tables'!$K$10:$K$12, MATCH(B855, 'Probability Tables'!$A$10:$A$12, 0)))</f>
        <v>-0.92356349120323478</v>
      </c>
      <c r="I855" s="14">
        <f>IF(C855="N/A", 0, INDEX('Probability Tables'!$K$18:$K$19, MATCH(C855, 'Probability Tables'!$A$18:$A$19, 0)))</f>
        <v>-0.38532054201569693</v>
      </c>
      <c r="J855" s="14">
        <f>'Probability Tables'!$E$4</f>
        <v>-0.95753369040820424</v>
      </c>
      <c r="K855" s="16">
        <f>SUM(H855:J855)</f>
        <v>-2.2664177236271361</v>
      </c>
      <c r="L855" s="15">
        <f>EXP(G855)/(EXP(G855)+EXP(K855))*100</f>
        <v>11.486906021130352</v>
      </c>
      <c r="M855" s="15">
        <f>EXP(K855)/(EXP(K855)+EXP(G855))*100</f>
        <v>88.513093978869648</v>
      </c>
      <c r="N855" s="17">
        <f t="shared" si="13"/>
        <v>1</v>
      </c>
      <c r="O855" s="17">
        <v>1</v>
      </c>
    </row>
    <row r="856" spans="1:15" x14ac:dyDescent="0.25">
      <c r="A856" t="s">
        <v>1176</v>
      </c>
      <c r="B856">
        <v>2</v>
      </c>
      <c r="C856" t="s">
        <v>17</v>
      </c>
      <c r="D856" s="13">
        <f>IF(B856="N/A", 0, INDEX('Probability Tables'!$J$10:$J$12, MATCH(B856, 'Probability Tables'!$A$10:$A$12, 0)))</f>
        <v>-1.7285805676065233</v>
      </c>
      <c r="E856" s="13">
        <f>IF(C856="N/A", 0, INDEX('Probability Tables'!$J$18:$J$19, MATCH(C856, 'Probability Tables'!$A$18:$A$19, 0)))</f>
        <v>-1.9050155618886613</v>
      </c>
      <c r="F856" s="13">
        <f>'Probability Tables'!$E$3</f>
        <v>-0.48424598596127871</v>
      </c>
      <c r="G856" s="16">
        <f>SUM(D856:F856)</f>
        <v>-4.1178421154564635</v>
      </c>
      <c r="H856" s="14">
        <f>IF(B856="N/A", 0, INDEX('Probability Tables'!$K$10:$K$12, MATCH(B856, 'Probability Tables'!$A$10:$A$12, 0)))</f>
        <v>-1.3662076025531533</v>
      </c>
      <c r="I856" s="14">
        <f>IF(C856="N/A", 0, INDEX('Probability Tables'!$K$18:$K$19, MATCH(C856, 'Probability Tables'!$A$18:$A$19, 0)))</f>
        <v>-0.38532054201569693</v>
      </c>
      <c r="J856" s="14">
        <f>'Probability Tables'!$E$4</f>
        <v>-0.95753369040820424</v>
      </c>
      <c r="K856" s="16">
        <f>SUM(H856:J856)</f>
        <v>-2.7090618349770543</v>
      </c>
      <c r="L856" s="15">
        <f>EXP(G856)/(EXP(G856)+EXP(K856))*100</f>
        <v>19.642650943541177</v>
      </c>
      <c r="M856" s="15">
        <f>EXP(K856)/(EXP(K856)+EXP(G856))*100</f>
        <v>80.357349056458816</v>
      </c>
      <c r="N856" s="17">
        <f t="shared" si="13"/>
        <v>1</v>
      </c>
      <c r="O856" s="17">
        <v>0</v>
      </c>
    </row>
    <row r="857" spans="1:15" x14ac:dyDescent="0.25">
      <c r="A857" t="s">
        <v>1177</v>
      </c>
      <c r="B857">
        <v>3</v>
      </c>
      <c r="C857" t="s">
        <v>17</v>
      </c>
      <c r="D857" s="13">
        <f>IF(B857="N/A", 0, INDEX('Probability Tables'!$J$10:$J$12, MATCH(B857, 'Probability Tables'!$A$10:$A$12, 0)))</f>
        <v>-0.39196962663327978</v>
      </c>
      <c r="E857" s="13">
        <f>IF(C857="N/A", 0, INDEX('Probability Tables'!$J$18:$J$19, MATCH(C857, 'Probability Tables'!$A$18:$A$19, 0)))</f>
        <v>-1.9050155618886613</v>
      </c>
      <c r="F857" s="13">
        <f>'Probability Tables'!$E$3</f>
        <v>-0.48424598596127871</v>
      </c>
      <c r="G857" s="16">
        <f>SUM(D857:F857)</f>
        <v>-2.7812311744832199</v>
      </c>
      <c r="H857" s="14">
        <f>IF(B857="N/A", 0, INDEX('Probability Tables'!$K$10:$K$12, MATCH(B857, 'Probability Tables'!$A$10:$A$12, 0)))</f>
        <v>-1.0560526742493137</v>
      </c>
      <c r="I857" s="14">
        <f>IF(C857="N/A", 0, INDEX('Probability Tables'!$K$18:$K$19, MATCH(C857, 'Probability Tables'!$A$18:$A$19, 0)))</f>
        <v>-0.38532054201569693</v>
      </c>
      <c r="J857" s="14">
        <f>'Probability Tables'!$E$4</f>
        <v>-0.95753369040820424</v>
      </c>
      <c r="K857" s="16">
        <f>SUM(H857:J857)</f>
        <v>-2.3989069066732149</v>
      </c>
      <c r="L857" s="15">
        <f>EXP(G857)/(EXP(G857)+EXP(K857))*100</f>
        <v>40.556643446944641</v>
      </c>
      <c r="M857" s="15">
        <f>EXP(K857)/(EXP(K857)+EXP(G857))*100</f>
        <v>59.443356553055359</v>
      </c>
      <c r="N857" s="17">
        <f t="shared" si="13"/>
        <v>1</v>
      </c>
      <c r="O857" s="17">
        <v>1</v>
      </c>
    </row>
    <row r="858" spans="1:15" x14ac:dyDescent="0.25">
      <c r="A858" t="s">
        <v>1178</v>
      </c>
      <c r="B858">
        <v>1</v>
      </c>
      <c r="C858" t="s">
        <v>17</v>
      </c>
      <c r="D858" s="13">
        <f>IF(B858="N/A", 0, INDEX('Probability Tables'!$J$10:$J$12, MATCH(B858, 'Probability Tables'!$A$10:$A$12, 0)))</f>
        <v>-1.9190988916046565</v>
      </c>
      <c r="E858" s="13">
        <f>IF(C858="N/A", 0, INDEX('Probability Tables'!$J$18:$J$19, MATCH(C858, 'Probability Tables'!$A$18:$A$19, 0)))</f>
        <v>-1.9050155618886613</v>
      </c>
      <c r="F858" s="13">
        <f>'Probability Tables'!$E$3</f>
        <v>-0.48424598596127871</v>
      </c>
      <c r="G858" s="16">
        <f>SUM(D858:F858)</f>
        <v>-4.3083604394545967</v>
      </c>
      <c r="H858" s="14">
        <f>IF(B858="N/A", 0, INDEX('Probability Tables'!$K$10:$K$12, MATCH(B858, 'Probability Tables'!$A$10:$A$12, 0)))</f>
        <v>-0.92356349120323478</v>
      </c>
      <c r="I858" s="14">
        <f>IF(C858="N/A", 0, INDEX('Probability Tables'!$K$18:$K$19, MATCH(C858, 'Probability Tables'!$A$18:$A$19, 0)))</f>
        <v>-0.38532054201569693</v>
      </c>
      <c r="J858" s="14">
        <f>'Probability Tables'!$E$4</f>
        <v>-0.95753369040820424</v>
      </c>
      <c r="K858" s="16">
        <f>SUM(H858:J858)</f>
        <v>-2.2664177236271361</v>
      </c>
      <c r="L858" s="15">
        <f>EXP(G858)/(EXP(G858)+EXP(K858))*100</f>
        <v>11.486906021130352</v>
      </c>
      <c r="M858" s="15">
        <f>EXP(K858)/(EXP(K858)+EXP(G858))*100</f>
        <v>88.513093978869648</v>
      </c>
      <c r="N858" s="17">
        <f t="shared" si="13"/>
        <v>1</v>
      </c>
      <c r="O858" s="17">
        <v>1</v>
      </c>
    </row>
    <row r="859" spans="1:15" x14ac:dyDescent="0.25">
      <c r="A859" t="s">
        <v>1179</v>
      </c>
      <c r="B859">
        <v>1</v>
      </c>
      <c r="C859" t="s">
        <v>13</v>
      </c>
      <c r="D859" s="13">
        <f>IF(B859="N/A", 0, INDEX('Probability Tables'!$J$10:$J$12, MATCH(B859, 'Probability Tables'!$A$10:$A$12, 0)))</f>
        <v>-1.9190988916046565</v>
      </c>
      <c r="E859" s="13">
        <f>IF(C859="N/A", 0, INDEX('Probability Tables'!$J$18:$J$19, MATCH(C859, 'Probability Tables'!$A$18:$A$19, 0)))</f>
        <v>-0.16113204070663512</v>
      </c>
      <c r="F859" s="13">
        <f>'Probability Tables'!$E$3</f>
        <v>-0.48424598596127871</v>
      </c>
      <c r="G859" s="16">
        <f>SUM(D859:F859)</f>
        <v>-2.5644769182725704</v>
      </c>
      <c r="H859" s="14">
        <f>IF(B859="N/A", 0, INDEX('Probability Tables'!$K$10:$K$12, MATCH(B859, 'Probability Tables'!$A$10:$A$12, 0)))</f>
        <v>-0.92356349120323478</v>
      </c>
      <c r="I859" s="14">
        <f>IF(C859="N/A", 0, INDEX('Probability Tables'!$K$18:$K$19, MATCH(C859, 'Probability Tables'!$A$18:$A$19, 0)))</f>
        <v>-1.140161291580982</v>
      </c>
      <c r="J859" s="14">
        <f>'Probability Tables'!$E$4</f>
        <v>-0.95753369040820424</v>
      </c>
      <c r="K859" s="16">
        <f>SUM(H859:J859)</f>
        <v>-3.0212584731924208</v>
      </c>
      <c r="L859" s="15">
        <f>EXP(G859)/(EXP(G859)+EXP(K859))*100</f>
        <v>61.22503943554608</v>
      </c>
      <c r="M859" s="15">
        <f>EXP(K859)/(EXP(K859)+EXP(G859))*100</f>
        <v>38.77496056445392</v>
      </c>
      <c r="N859" s="17">
        <f t="shared" si="13"/>
        <v>0</v>
      </c>
      <c r="O859" s="17">
        <v>1</v>
      </c>
    </row>
    <row r="860" spans="1:15" x14ac:dyDescent="0.25">
      <c r="A860" t="s">
        <v>1181</v>
      </c>
      <c r="B860">
        <v>3</v>
      </c>
      <c r="C860" t="s">
        <v>17</v>
      </c>
      <c r="D860" s="13">
        <f>IF(B860="N/A", 0, INDEX('Probability Tables'!$J$10:$J$12, MATCH(B860, 'Probability Tables'!$A$10:$A$12, 0)))</f>
        <v>-0.39196962663327978</v>
      </c>
      <c r="E860" s="13">
        <f>IF(C860="N/A", 0, INDEX('Probability Tables'!$J$18:$J$19, MATCH(C860, 'Probability Tables'!$A$18:$A$19, 0)))</f>
        <v>-1.9050155618886613</v>
      </c>
      <c r="F860" s="13">
        <f>'Probability Tables'!$E$3</f>
        <v>-0.48424598596127871</v>
      </c>
      <c r="G860" s="16">
        <f>SUM(D860:F860)</f>
        <v>-2.7812311744832199</v>
      </c>
      <c r="H860" s="14">
        <f>IF(B860="N/A", 0, INDEX('Probability Tables'!$K$10:$K$12, MATCH(B860, 'Probability Tables'!$A$10:$A$12, 0)))</f>
        <v>-1.0560526742493137</v>
      </c>
      <c r="I860" s="14">
        <f>IF(C860="N/A", 0, INDEX('Probability Tables'!$K$18:$K$19, MATCH(C860, 'Probability Tables'!$A$18:$A$19, 0)))</f>
        <v>-0.38532054201569693</v>
      </c>
      <c r="J860" s="14">
        <f>'Probability Tables'!$E$4</f>
        <v>-0.95753369040820424</v>
      </c>
      <c r="K860" s="16">
        <f>SUM(H860:J860)</f>
        <v>-2.3989069066732149</v>
      </c>
      <c r="L860" s="15">
        <f>EXP(G860)/(EXP(G860)+EXP(K860))*100</f>
        <v>40.556643446944641</v>
      </c>
      <c r="M860" s="15">
        <f>EXP(K860)/(EXP(K860)+EXP(G860))*100</f>
        <v>59.443356553055359</v>
      </c>
      <c r="N860" s="17">
        <f t="shared" si="13"/>
        <v>1</v>
      </c>
      <c r="O860" s="17">
        <v>1</v>
      </c>
    </row>
    <row r="861" spans="1:15" x14ac:dyDescent="0.25">
      <c r="A861" t="s">
        <v>1182</v>
      </c>
      <c r="B861">
        <v>3</v>
      </c>
      <c r="C861" t="s">
        <v>13</v>
      </c>
      <c r="D861" s="13">
        <f>IF(B861="N/A", 0, INDEX('Probability Tables'!$J$10:$J$12, MATCH(B861, 'Probability Tables'!$A$10:$A$12, 0)))</f>
        <v>-0.39196962663327978</v>
      </c>
      <c r="E861" s="13">
        <f>IF(C861="N/A", 0, INDEX('Probability Tables'!$J$18:$J$19, MATCH(C861, 'Probability Tables'!$A$18:$A$19, 0)))</f>
        <v>-0.16113204070663512</v>
      </c>
      <c r="F861" s="13">
        <f>'Probability Tables'!$E$3</f>
        <v>-0.48424598596127871</v>
      </c>
      <c r="G861" s="16">
        <f>SUM(D861:F861)</f>
        <v>-1.0373476533011936</v>
      </c>
      <c r="H861" s="14">
        <f>IF(B861="N/A", 0, INDEX('Probability Tables'!$K$10:$K$12, MATCH(B861, 'Probability Tables'!$A$10:$A$12, 0)))</f>
        <v>-1.0560526742493137</v>
      </c>
      <c r="I861" s="14">
        <f>IF(C861="N/A", 0, INDEX('Probability Tables'!$K$18:$K$19, MATCH(C861, 'Probability Tables'!$A$18:$A$19, 0)))</f>
        <v>-1.140161291580982</v>
      </c>
      <c r="J861" s="14">
        <f>'Probability Tables'!$E$4</f>
        <v>-0.95753369040820424</v>
      </c>
      <c r="K861" s="16">
        <f>SUM(H861:J861)</f>
        <v>-3.1537476562385001</v>
      </c>
      <c r="L861" s="15">
        <f>EXP(G861)/(EXP(G861)+EXP(K861))*100</f>
        <v>89.248698327567837</v>
      </c>
      <c r="M861" s="15">
        <f>EXP(K861)/(EXP(K861)+EXP(G861))*100</f>
        <v>10.75130167243216</v>
      </c>
      <c r="N861" s="17">
        <f t="shared" si="13"/>
        <v>0</v>
      </c>
      <c r="O861" s="17">
        <v>0</v>
      </c>
    </row>
    <row r="862" spans="1:15" x14ac:dyDescent="0.25">
      <c r="A862" t="s">
        <v>1183</v>
      </c>
      <c r="B862">
        <v>3</v>
      </c>
      <c r="C862" t="s">
        <v>13</v>
      </c>
      <c r="D862" s="13">
        <f>IF(B862="N/A", 0, INDEX('Probability Tables'!$J$10:$J$12, MATCH(B862, 'Probability Tables'!$A$10:$A$12, 0)))</f>
        <v>-0.39196962663327978</v>
      </c>
      <c r="E862" s="13">
        <f>IF(C862="N/A", 0, INDEX('Probability Tables'!$J$18:$J$19, MATCH(C862, 'Probability Tables'!$A$18:$A$19, 0)))</f>
        <v>-0.16113204070663512</v>
      </c>
      <c r="F862" s="13">
        <f>'Probability Tables'!$E$3</f>
        <v>-0.48424598596127871</v>
      </c>
      <c r="G862" s="16">
        <f>SUM(D862:F862)</f>
        <v>-1.0373476533011936</v>
      </c>
      <c r="H862" s="14">
        <f>IF(B862="N/A", 0, INDEX('Probability Tables'!$K$10:$K$12, MATCH(B862, 'Probability Tables'!$A$10:$A$12, 0)))</f>
        <v>-1.0560526742493137</v>
      </c>
      <c r="I862" s="14">
        <f>IF(C862="N/A", 0, INDEX('Probability Tables'!$K$18:$K$19, MATCH(C862, 'Probability Tables'!$A$18:$A$19, 0)))</f>
        <v>-1.140161291580982</v>
      </c>
      <c r="J862" s="14">
        <f>'Probability Tables'!$E$4</f>
        <v>-0.95753369040820424</v>
      </c>
      <c r="K862" s="16">
        <f>SUM(H862:J862)</f>
        <v>-3.1537476562385001</v>
      </c>
      <c r="L862" s="15">
        <f>EXP(G862)/(EXP(G862)+EXP(K862))*100</f>
        <v>89.248698327567837</v>
      </c>
      <c r="M862" s="15">
        <f>EXP(K862)/(EXP(K862)+EXP(G862))*100</f>
        <v>10.75130167243216</v>
      </c>
      <c r="N862" s="17">
        <f t="shared" si="13"/>
        <v>0</v>
      </c>
      <c r="O862" s="17">
        <v>0</v>
      </c>
    </row>
    <row r="863" spans="1:15" x14ac:dyDescent="0.25">
      <c r="A863" t="s">
        <v>1184</v>
      </c>
      <c r="B863">
        <v>2</v>
      </c>
      <c r="C863" t="s">
        <v>13</v>
      </c>
      <c r="D863" s="13">
        <f>IF(B863="N/A", 0, INDEX('Probability Tables'!$J$10:$J$12, MATCH(B863, 'Probability Tables'!$A$10:$A$12, 0)))</f>
        <v>-1.7285805676065233</v>
      </c>
      <c r="E863" s="13">
        <f>IF(C863="N/A", 0, INDEX('Probability Tables'!$J$18:$J$19, MATCH(C863, 'Probability Tables'!$A$18:$A$19, 0)))</f>
        <v>-0.16113204070663512</v>
      </c>
      <c r="F863" s="13">
        <f>'Probability Tables'!$E$3</f>
        <v>-0.48424598596127871</v>
      </c>
      <c r="G863" s="16">
        <f>SUM(D863:F863)</f>
        <v>-2.3739585942744372</v>
      </c>
      <c r="H863" s="14">
        <f>IF(B863="N/A", 0, INDEX('Probability Tables'!$K$10:$K$12, MATCH(B863, 'Probability Tables'!$A$10:$A$12, 0)))</f>
        <v>-1.3662076025531533</v>
      </c>
      <c r="I863" s="14">
        <f>IF(C863="N/A", 0, INDEX('Probability Tables'!$K$18:$K$19, MATCH(C863, 'Probability Tables'!$A$18:$A$19, 0)))</f>
        <v>-1.140161291580982</v>
      </c>
      <c r="J863" s="14">
        <f>'Probability Tables'!$E$4</f>
        <v>-0.95753369040820424</v>
      </c>
      <c r="K863" s="16">
        <f>SUM(H863:J863)</f>
        <v>-3.4639025845423395</v>
      </c>
      <c r="L863" s="15">
        <f>EXP(G863)/(EXP(G863)+EXP(K863))*100</f>
        <v>74.837117446257906</v>
      </c>
      <c r="M863" s="15">
        <f>EXP(K863)/(EXP(K863)+EXP(G863))*100</f>
        <v>25.162882553742101</v>
      </c>
      <c r="N863" s="17">
        <f t="shared" si="13"/>
        <v>0</v>
      </c>
      <c r="O863" s="17">
        <v>0</v>
      </c>
    </row>
    <row r="864" spans="1:15" x14ac:dyDescent="0.25">
      <c r="A864" t="s">
        <v>1185</v>
      </c>
      <c r="B864">
        <v>1</v>
      </c>
      <c r="C864" t="s">
        <v>17</v>
      </c>
      <c r="D864" s="13">
        <f>IF(B864="N/A", 0, INDEX('Probability Tables'!$J$10:$J$12, MATCH(B864, 'Probability Tables'!$A$10:$A$12, 0)))</f>
        <v>-1.9190988916046565</v>
      </c>
      <c r="E864" s="13">
        <f>IF(C864="N/A", 0, INDEX('Probability Tables'!$J$18:$J$19, MATCH(C864, 'Probability Tables'!$A$18:$A$19, 0)))</f>
        <v>-1.9050155618886613</v>
      </c>
      <c r="F864" s="13">
        <f>'Probability Tables'!$E$3</f>
        <v>-0.48424598596127871</v>
      </c>
      <c r="G864" s="16">
        <f>SUM(D864:F864)</f>
        <v>-4.3083604394545967</v>
      </c>
      <c r="H864" s="14">
        <f>IF(B864="N/A", 0, INDEX('Probability Tables'!$K$10:$K$12, MATCH(B864, 'Probability Tables'!$A$10:$A$12, 0)))</f>
        <v>-0.92356349120323478</v>
      </c>
      <c r="I864" s="14">
        <f>IF(C864="N/A", 0, INDEX('Probability Tables'!$K$18:$K$19, MATCH(C864, 'Probability Tables'!$A$18:$A$19, 0)))</f>
        <v>-0.38532054201569693</v>
      </c>
      <c r="J864" s="14">
        <f>'Probability Tables'!$E$4</f>
        <v>-0.95753369040820424</v>
      </c>
      <c r="K864" s="16">
        <f>SUM(H864:J864)</f>
        <v>-2.2664177236271361</v>
      </c>
      <c r="L864" s="15">
        <f>EXP(G864)/(EXP(G864)+EXP(K864))*100</f>
        <v>11.486906021130352</v>
      </c>
      <c r="M864" s="15">
        <f>EXP(K864)/(EXP(K864)+EXP(G864))*100</f>
        <v>88.513093978869648</v>
      </c>
      <c r="N864" s="17">
        <f t="shared" si="13"/>
        <v>1</v>
      </c>
      <c r="O864" s="17">
        <v>1</v>
      </c>
    </row>
    <row r="865" spans="1:15" x14ac:dyDescent="0.25">
      <c r="A865" t="s">
        <v>1186</v>
      </c>
      <c r="B865">
        <v>3</v>
      </c>
      <c r="C865" t="s">
        <v>17</v>
      </c>
      <c r="D865" s="13">
        <f>IF(B865="N/A", 0, INDEX('Probability Tables'!$J$10:$J$12, MATCH(B865, 'Probability Tables'!$A$10:$A$12, 0)))</f>
        <v>-0.39196962663327978</v>
      </c>
      <c r="E865" s="13">
        <f>IF(C865="N/A", 0, INDEX('Probability Tables'!$J$18:$J$19, MATCH(C865, 'Probability Tables'!$A$18:$A$19, 0)))</f>
        <v>-1.9050155618886613</v>
      </c>
      <c r="F865" s="13">
        <f>'Probability Tables'!$E$3</f>
        <v>-0.48424598596127871</v>
      </c>
      <c r="G865" s="16">
        <f>SUM(D865:F865)</f>
        <v>-2.7812311744832199</v>
      </c>
      <c r="H865" s="14">
        <f>IF(B865="N/A", 0, INDEX('Probability Tables'!$K$10:$K$12, MATCH(B865, 'Probability Tables'!$A$10:$A$12, 0)))</f>
        <v>-1.0560526742493137</v>
      </c>
      <c r="I865" s="14">
        <f>IF(C865="N/A", 0, INDEX('Probability Tables'!$K$18:$K$19, MATCH(C865, 'Probability Tables'!$A$18:$A$19, 0)))</f>
        <v>-0.38532054201569693</v>
      </c>
      <c r="J865" s="14">
        <f>'Probability Tables'!$E$4</f>
        <v>-0.95753369040820424</v>
      </c>
      <c r="K865" s="16">
        <f>SUM(H865:J865)</f>
        <v>-2.3989069066732149</v>
      </c>
      <c r="L865" s="15">
        <f>EXP(G865)/(EXP(G865)+EXP(K865))*100</f>
        <v>40.556643446944641</v>
      </c>
      <c r="M865" s="15">
        <f>EXP(K865)/(EXP(K865)+EXP(G865))*100</f>
        <v>59.443356553055359</v>
      </c>
      <c r="N865" s="17">
        <f t="shared" si="13"/>
        <v>1</v>
      </c>
      <c r="O865" s="17">
        <v>0</v>
      </c>
    </row>
    <row r="866" spans="1:15" x14ac:dyDescent="0.25">
      <c r="A866" t="s">
        <v>1187</v>
      </c>
      <c r="B866">
        <v>2</v>
      </c>
      <c r="C866" t="s">
        <v>13</v>
      </c>
      <c r="D866" s="13">
        <f>IF(B866="N/A", 0, INDEX('Probability Tables'!$J$10:$J$12, MATCH(B866, 'Probability Tables'!$A$10:$A$12, 0)))</f>
        <v>-1.7285805676065233</v>
      </c>
      <c r="E866" s="13">
        <f>IF(C866="N/A", 0, INDEX('Probability Tables'!$J$18:$J$19, MATCH(C866, 'Probability Tables'!$A$18:$A$19, 0)))</f>
        <v>-0.16113204070663512</v>
      </c>
      <c r="F866" s="13">
        <f>'Probability Tables'!$E$3</f>
        <v>-0.48424598596127871</v>
      </c>
      <c r="G866" s="16">
        <f>SUM(D866:F866)</f>
        <v>-2.3739585942744372</v>
      </c>
      <c r="H866" s="14">
        <f>IF(B866="N/A", 0, INDEX('Probability Tables'!$K$10:$K$12, MATCH(B866, 'Probability Tables'!$A$10:$A$12, 0)))</f>
        <v>-1.3662076025531533</v>
      </c>
      <c r="I866" s="14">
        <f>IF(C866="N/A", 0, INDEX('Probability Tables'!$K$18:$K$19, MATCH(C866, 'Probability Tables'!$A$18:$A$19, 0)))</f>
        <v>-1.140161291580982</v>
      </c>
      <c r="J866" s="14">
        <f>'Probability Tables'!$E$4</f>
        <v>-0.95753369040820424</v>
      </c>
      <c r="K866" s="16">
        <f>SUM(H866:J866)</f>
        <v>-3.4639025845423395</v>
      </c>
      <c r="L866" s="15">
        <f>EXP(G866)/(EXP(G866)+EXP(K866))*100</f>
        <v>74.837117446257906</v>
      </c>
      <c r="M866" s="15">
        <f>EXP(K866)/(EXP(K866)+EXP(G866))*100</f>
        <v>25.162882553742101</v>
      </c>
      <c r="N866" s="17">
        <f t="shared" si="13"/>
        <v>0</v>
      </c>
      <c r="O866" s="17">
        <v>0</v>
      </c>
    </row>
    <row r="867" spans="1:15" x14ac:dyDescent="0.25">
      <c r="A867" t="s">
        <v>1188</v>
      </c>
      <c r="B867">
        <v>2</v>
      </c>
      <c r="C867" t="s">
        <v>17</v>
      </c>
      <c r="D867" s="13">
        <f>IF(B867="N/A", 0, INDEX('Probability Tables'!$J$10:$J$12, MATCH(B867, 'Probability Tables'!$A$10:$A$12, 0)))</f>
        <v>-1.7285805676065233</v>
      </c>
      <c r="E867" s="13">
        <f>IF(C867="N/A", 0, INDEX('Probability Tables'!$J$18:$J$19, MATCH(C867, 'Probability Tables'!$A$18:$A$19, 0)))</f>
        <v>-1.9050155618886613</v>
      </c>
      <c r="F867" s="13">
        <f>'Probability Tables'!$E$3</f>
        <v>-0.48424598596127871</v>
      </c>
      <c r="G867" s="16">
        <f>SUM(D867:F867)</f>
        <v>-4.1178421154564635</v>
      </c>
      <c r="H867" s="14">
        <f>IF(B867="N/A", 0, INDEX('Probability Tables'!$K$10:$K$12, MATCH(B867, 'Probability Tables'!$A$10:$A$12, 0)))</f>
        <v>-1.3662076025531533</v>
      </c>
      <c r="I867" s="14">
        <f>IF(C867="N/A", 0, INDEX('Probability Tables'!$K$18:$K$19, MATCH(C867, 'Probability Tables'!$A$18:$A$19, 0)))</f>
        <v>-0.38532054201569693</v>
      </c>
      <c r="J867" s="14">
        <f>'Probability Tables'!$E$4</f>
        <v>-0.95753369040820424</v>
      </c>
      <c r="K867" s="16">
        <f>SUM(H867:J867)</f>
        <v>-2.7090618349770543</v>
      </c>
      <c r="L867" s="15">
        <f>EXP(G867)/(EXP(G867)+EXP(K867))*100</f>
        <v>19.642650943541177</v>
      </c>
      <c r="M867" s="15">
        <f>EXP(K867)/(EXP(K867)+EXP(G867))*100</f>
        <v>80.357349056458816</v>
      </c>
      <c r="N867" s="17">
        <f t="shared" si="13"/>
        <v>1</v>
      </c>
      <c r="O867" s="17">
        <v>1</v>
      </c>
    </row>
    <row r="868" spans="1:15" x14ac:dyDescent="0.25">
      <c r="A868" t="s">
        <v>1189</v>
      </c>
      <c r="B868">
        <v>2</v>
      </c>
      <c r="C868" t="s">
        <v>17</v>
      </c>
      <c r="D868" s="13">
        <f>IF(B868="N/A", 0, INDEX('Probability Tables'!$J$10:$J$12, MATCH(B868, 'Probability Tables'!$A$10:$A$12, 0)))</f>
        <v>-1.7285805676065233</v>
      </c>
      <c r="E868" s="13">
        <f>IF(C868="N/A", 0, INDEX('Probability Tables'!$J$18:$J$19, MATCH(C868, 'Probability Tables'!$A$18:$A$19, 0)))</f>
        <v>-1.9050155618886613</v>
      </c>
      <c r="F868" s="13">
        <f>'Probability Tables'!$E$3</f>
        <v>-0.48424598596127871</v>
      </c>
      <c r="G868" s="16">
        <f>SUM(D868:F868)</f>
        <v>-4.1178421154564635</v>
      </c>
      <c r="H868" s="14">
        <f>IF(B868="N/A", 0, INDEX('Probability Tables'!$K$10:$K$12, MATCH(B868, 'Probability Tables'!$A$10:$A$12, 0)))</f>
        <v>-1.3662076025531533</v>
      </c>
      <c r="I868" s="14">
        <f>IF(C868="N/A", 0, INDEX('Probability Tables'!$K$18:$K$19, MATCH(C868, 'Probability Tables'!$A$18:$A$19, 0)))</f>
        <v>-0.38532054201569693</v>
      </c>
      <c r="J868" s="14">
        <f>'Probability Tables'!$E$4</f>
        <v>-0.95753369040820424</v>
      </c>
      <c r="K868" s="16">
        <f>SUM(H868:J868)</f>
        <v>-2.7090618349770543</v>
      </c>
      <c r="L868" s="15">
        <f>EXP(G868)/(EXP(G868)+EXP(K868))*100</f>
        <v>19.642650943541177</v>
      </c>
      <c r="M868" s="15">
        <f>EXP(K868)/(EXP(K868)+EXP(G868))*100</f>
        <v>80.357349056458816</v>
      </c>
      <c r="N868" s="17">
        <f t="shared" si="13"/>
        <v>1</v>
      </c>
      <c r="O868" s="17">
        <v>1</v>
      </c>
    </row>
    <row r="869" spans="1:15" x14ac:dyDescent="0.25">
      <c r="A869" t="s">
        <v>1191</v>
      </c>
      <c r="B869">
        <v>1</v>
      </c>
      <c r="C869" t="s">
        <v>13</v>
      </c>
      <c r="D869" s="13">
        <f>IF(B869="N/A", 0, INDEX('Probability Tables'!$J$10:$J$12, MATCH(B869, 'Probability Tables'!$A$10:$A$12, 0)))</f>
        <v>-1.9190988916046565</v>
      </c>
      <c r="E869" s="13">
        <f>IF(C869="N/A", 0, INDEX('Probability Tables'!$J$18:$J$19, MATCH(C869, 'Probability Tables'!$A$18:$A$19, 0)))</f>
        <v>-0.16113204070663512</v>
      </c>
      <c r="F869" s="13">
        <f>'Probability Tables'!$E$3</f>
        <v>-0.48424598596127871</v>
      </c>
      <c r="G869" s="16">
        <f>SUM(D869:F869)</f>
        <v>-2.5644769182725704</v>
      </c>
      <c r="H869" s="14">
        <f>IF(B869="N/A", 0, INDEX('Probability Tables'!$K$10:$K$12, MATCH(B869, 'Probability Tables'!$A$10:$A$12, 0)))</f>
        <v>-0.92356349120323478</v>
      </c>
      <c r="I869" s="14">
        <f>IF(C869="N/A", 0, INDEX('Probability Tables'!$K$18:$K$19, MATCH(C869, 'Probability Tables'!$A$18:$A$19, 0)))</f>
        <v>-1.140161291580982</v>
      </c>
      <c r="J869" s="14">
        <f>'Probability Tables'!$E$4</f>
        <v>-0.95753369040820424</v>
      </c>
      <c r="K869" s="16">
        <f>SUM(H869:J869)</f>
        <v>-3.0212584731924208</v>
      </c>
      <c r="L869" s="15">
        <f>EXP(G869)/(EXP(G869)+EXP(K869))*100</f>
        <v>61.22503943554608</v>
      </c>
      <c r="M869" s="15">
        <f>EXP(K869)/(EXP(K869)+EXP(G869))*100</f>
        <v>38.77496056445392</v>
      </c>
      <c r="N869" s="17">
        <f t="shared" si="13"/>
        <v>0</v>
      </c>
      <c r="O869" s="17">
        <v>0</v>
      </c>
    </row>
    <row r="870" spans="1:15" x14ac:dyDescent="0.25">
      <c r="A870" t="s">
        <v>1194</v>
      </c>
      <c r="B870">
        <v>3</v>
      </c>
      <c r="C870" t="s">
        <v>13</v>
      </c>
      <c r="D870" s="13">
        <f>IF(B870="N/A", 0, INDEX('Probability Tables'!$J$10:$J$12, MATCH(B870, 'Probability Tables'!$A$10:$A$12, 0)))</f>
        <v>-0.39196962663327978</v>
      </c>
      <c r="E870" s="13">
        <f>IF(C870="N/A", 0, INDEX('Probability Tables'!$J$18:$J$19, MATCH(C870, 'Probability Tables'!$A$18:$A$19, 0)))</f>
        <v>-0.16113204070663512</v>
      </c>
      <c r="F870" s="13">
        <f>'Probability Tables'!$E$3</f>
        <v>-0.48424598596127871</v>
      </c>
      <c r="G870" s="16">
        <f>SUM(D870:F870)</f>
        <v>-1.0373476533011936</v>
      </c>
      <c r="H870" s="14">
        <f>IF(B870="N/A", 0, INDEX('Probability Tables'!$K$10:$K$12, MATCH(B870, 'Probability Tables'!$A$10:$A$12, 0)))</f>
        <v>-1.0560526742493137</v>
      </c>
      <c r="I870" s="14">
        <f>IF(C870="N/A", 0, INDEX('Probability Tables'!$K$18:$K$19, MATCH(C870, 'Probability Tables'!$A$18:$A$19, 0)))</f>
        <v>-1.140161291580982</v>
      </c>
      <c r="J870" s="14">
        <f>'Probability Tables'!$E$4</f>
        <v>-0.95753369040820424</v>
      </c>
      <c r="K870" s="16">
        <f>SUM(H870:J870)</f>
        <v>-3.1537476562385001</v>
      </c>
      <c r="L870" s="15">
        <f>EXP(G870)/(EXP(G870)+EXP(K870))*100</f>
        <v>89.248698327567837</v>
      </c>
      <c r="M870" s="15">
        <f>EXP(K870)/(EXP(K870)+EXP(G870))*100</f>
        <v>10.75130167243216</v>
      </c>
      <c r="N870" s="17">
        <f t="shared" si="13"/>
        <v>0</v>
      </c>
      <c r="O870" s="17">
        <v>0</v>
      </c>
    </row>
    <row r="871" spans="1:15" x14ac:dyDescent="0.25">
      <c r="A871" t="s">
        <v>1195</v>
      </c>
      <c r="B871">
        <v>3</v>
      </c>
      <c r="C871" t="s">
        <v>13</v>
      </c>
      <c r="D871" s="13">
        <f>IF(B871="N/A", 0, INDEX('Probability Tables'!$J$10:$J$12, MATCH(B871, 'Probability Tables'!$A$10:$A$12, 0)))</f>
        <v>-0.39196962663327978</v>
      </c>
      <c r="E871" s="13">
        <f>IF(C871="N/A", 0, INDEX('Probability Tables'!$J$18:$J$19, MATCH(C871, 'Probability Tables'!$A$18:$A$19, 0)))</f>
        <v>-0.16113204070663512</v>
      </c>
      <c r="F871" s="13">
        <f>'Probability Tables'!$E$3</f>
        <v>-0.48424598596127871</v>
      </c>
      <c r="G871" s="16">
        <f>SUM(D871:F871)</f>
        <v>-1.0373476533011936</v>
      </c>
      <c r="H871" s="14">
        <f>IF(B871="N/A", 0, INDEX('Probability Tables'!$K$10:$K$12, MATCH(B871, 'Probability Tables'!$A$10:$A$12, 0)))</f>
        <v>-1.0560526742493137</v>
      </c>
      <c r="I871" s="14">
        <f>IF(C871="N/A", 0, INDEX('Probability Tables'!$K$18:$K$19, MATCH(C871, 'Probability Tables'!$A$18:$A$19, 0)))</f>
        <v>-1.140161291580982</v>
      </c>
      <c r="J871" s="14">
        <f>'Probability Tables'!$E$4</f>
        <v>-0.95753369040820424</v>
      </c>
      <c r="K871" s="16">
        <f>SUM(H871:J871)</f>
        <v>-3.1537476562385001</v>
      </c>
      <c r="L871" s="15">
        <f>EXP(G871)/(EXP(G871)+EXP(K871))*100</f>
        <v>89.248698327567837</v>
      </c>
      <c r="M871" s="15">
        <f>EXP(K871)/(EXP(K871)+EXP(G871))*100</f>
        <v>10.75130167243216</v>
      </c>
      <c r="N871" s="17">
        <f t="shared" si="13"/>
        <v>0</v>
      </c>
      <c r="O871" s="17">
        <v>1</v>
      </c>
    </row>
    <row r="872" spans="1:15" x14ac:dyDescent="0.25">
      <c r="A872" t="s">
        <v>1196</v>
      </c>
      <c r="B872">
        <v>3</v>
      </c>
      <c r="C872" t="s">
        <v>13</v>
      </c>
      <c r="D872" s="13">
        <f>IF(B872="N/A", 0, INDEX('Probability Tables'!$J$10:$J$12, MATCH(B872, 'Probability Tables'!$A$10:$A$12, 0)))</f>
        <v>-0.39196962663327978</v>
      </c>
      <c r="E872" s="13">
        <f>IF(C872="N/A", 0, INDEX('Probability Tables'!$J$18:$J$19, MATCH(C872, 'Probability Tables'!$A$18:$A$19, 0)))</f>
        <v>-0.16113204070663512</v>
      </c>
      <c r="F872" s="13">
        <f>'Probability Tables'!$E$3</f>
        <v>-0.48424598596127871</v>
      </c>
      <c r="G872" s="16">
        <f>SUM(D872:F872)</f>
        <v>-1.0373476533011936</v>
      </c>
      <c r="H872" s="14">
        <f>IF(B872="N/A", 0, INDEX('Probability Tables'!$K$10:$K$12, MATCH(B872, 'Probability Tables'!$A$10:$A$12, 0)))</f>
        <v>-1.0560526742493137</v>
      </c>
      <c r="I872" s="14">
        <f>IF(C872="N/A", 0, INDEX('Probability Tables'!$K$18:$K$19, MATCH(C872, 'Probability Tables'!$A$18:$A$19, 0)))</f>
        <v>-1.140161291580982</v>
      </c>
      <c r="J872" s="14">
        <f>'Probability Tables'!$E$4</f>
        <v>-0.95753369040820424</v>
      </c>
      <c r="K872" s="16">
        <f>SUM(H872:J872)</f>
        <v>-3.1537476562385001</v>
      </c>
      <c r="L872" s="15">
        <f>EXP(G872)/(EXP(G872)+EXP(K872))*100</f>
        <v>89.248698327567837</v>
      </c>
      <c r="M872" s="15">
        <f>EXP(K872)/(EXP(K872)+EXP(G872))*100</f>
        <v>10.75130167243216</v>
      </c>
      <c r="N872" s="17">
        <f t="shared" si="13"/>
        <v>0</v>
      </c>
      <c r="O872" s="17">
        <v>0</v>
      </c>
    </row>
    <row r="873" spans="1:15" x14ac:dyDescent="0.25">
      <c r="A873" t="s">
        <v>1197</v>
      </c>
      <c r="B873">
        <v>1</v>
      </c>
      <c r="C873" t="s">
        <v>17</v>
      </c>
      <c r="D873" s="13">
        <f>IF(B873="N/A", 0, INDEX('Probability Tables'!$J$10:$J$12, MATCH(B873, 'Probability Tables'!$A$10:$A$12, 0)))</f>
        <v>-1.9190988916046565</v>
      </c>
      <c r="E873" s="13">
        <f>IF(C873="N/A", 0, INDEX('Probability Tables'!$J$18:$J$19, MATCH(C873, 'Probability Tables'!$A$18:$A$19, 0)))</f>
        <v>-1.9050155618886613</v>
      </c>
      <c r="F873" s="13">
        <f>'Probability Tables'!$E$3</f>
        <v>-0.48424598596127871</v>
      </c>
      <c r="G873" s="16">
        <f>SUM(D873:F873)</f>
        <v>-4.3083604394545967</v>
      </c>
      <c r="H873" s="14">
        <f>IF(B873="N/A", 0, INDEX('Probability Tables'!$K$10:$K$12, MATCH(B873, 'Probability Tables'!$A$10:$A$12, 0)))</f>
        <v>-0.92356349120323478</v>
      </c>
      <c r="I873" s="14">
        <f>IF(C873="N/A", 0, INDEX('Probability Tables'!$K$18:$K$19, MATCH(C873, 'Probability Tables'!$A$18:$A$19, 0)))</f>
        <v>-0.38532054201569693</v>
      </c>
      <c r="J873" s="14">
        <f>'Probability Tables'!$E$4</f>
        <v>-0.95753369040820424</v>
      </c>
      <c r="K873" s="16">
        <f>SUM(H873:J873)</f>
        <v>-2.2664177236271361</v>
      </c>
      <c r="L873" s="15">
        <f>EXP(G873)/(EXP(G873)+EXP(K873))*100</f>
        <v>11.486906021130352</v>
      </c>
      <c r="M873" s="15">
        <f>EXP(K873)/(EXP(K873)+EXP(G873))*100</f>
        <v>88.513093978869648</v>
      </c>
      <c r="N873" s="17">
        <f t="shared" si="13"/>
        <v>1</v>
      </c>
      <c r="O873" s="17">
        <v>1</v>
      </c>
    </row>
    <row r="874" spans="1:15" x14ac:dyDescent="0.25">
      <c r="A874" t="s">
        <v>1198</v>
      </c>
      <c r="B874">
        <v>1</v>
      </c>
      <c r="C874" t="s">
        <v>13</v>
      </c>
      <c r="D874" s="13">
        <f>IF(B874="N/A", 0, INDEX('Probability Tables'!$J$10:$J$12, MATCH(B874, 'Probability Tables'!$A$10:$A$12, 0)))</f>
        <v>-1.9190988916046565</v>
      </c>
      <c r="E874" s="13">
        <f>IF(C874="N/A", 0, INDEX('Probability Tables'!$J$18:$J$19, MATCH(C874, 'Probability Tables'!$A$18:$A$19, 0)))</f>
        <v>-0.16113204070663512</v>
      </c>
      <c r="F874" s="13">
        <f>'Probability Tables'!$E$3</f>
        <v>-0.48424598596127871</v>
      </c>
      <c r="G874" s="16">
        <f>SUM(D874:F874)</f>
        <v>-2.5644769182725704</v>
      </c>
      <c r="H874" s="14">
        <f>IF(B874="N/A", 0, INDEX('Probability Tables'!$K$10:$K$12, MATCH(B874, 'Probability Tables'!$A$10:$A$12, 0)))</f>
        <v>-0.92356349120323478</v>
      </c>
      <c r="I874" s="14">
        <f>IF(C874="N/A", 0, INDEX('Probability Tables'!$K$18:$K$19, MATCH(C874, 'Probability Tables'!$A$18:$A$19, 0)))</f>
        <v>-1.140161291580982</v>
      </c>
      <c r="J874" s="14">
        <f>'Probability Tables'!$E$4</f>
        <v>-0.95753369040820424</v>
      </c>
      <c r="K874" s="16">
        <f>SUM(H874:J874)</f>
        <v>-3.0212584731924208</v>
      </c>
      <c r="L874" s="15">
        <f>EXP(G874)/(EXP(G874)+EXP(K874))*100</f>
        <v>61.22503943554608</v>
      </c>
      <c r="M874" s="15">
        <f>EXP(K874)/(EXP(K874)+EXP(G874))*100</f>
        <v>38.77496056445392</v>
      </c>
      <c r="N874" s="17">
        <f t="shared" si="13"/>
        <v>0</v>
      </c>
      <c r="O874" s="17">
        <v>0</v>
      </c>
    </row>
    <row r="875" spans="1:15" x14ac:dyDescent="0.25">
      <c r="A875" t="s">
        <v>1199</v>
      </c>
      <c r="B875">
        <v>3</v>
      </c>
      <c r="C875" t="s">
        <v>13</v>
      </c>
      <c r="D875" s="13">
        <f>IF(B875="N/A", 0, INDEX('Probability Tables'!$J$10:$J$12, MATCH(B875, 'Probability Tables'!$A$10:$A$12, 0)))</f>
        <v>-0.39196962663327978</v>
      </c>
      <c r="E875" s="13">
        <f>IF(C875="N/A", 0, INDEX('Probability Tables'!$J$18:$J$19, MATCH(C875, 'Probability Tables'!$A$18:$A$19, 0)))</f>
        <v>-0.16113204070663512</v>
      </c>
      <c r="F875" s="13">
        <f>'Probability Tables'!$E$3</f>
        <v>-0.48424598596127871</v>
      </c>
      <c r="G875" s="16">
        <f>SUM(D875:F875)</f>
        <v>-1.0373476533011936</v>
      </c>
      <c r="H875" s="14">
        <f>IF(B875="N/A", 0, INDEX('Probability Tables'!$K$10:$K$12, MATCH(B875, 'Probability Tables'!$A$10:$A$12, 0)))</f>
        <v>-1.0560526742493137</v>
      </c>
      <c r="I875" s="14">
        <f>IF(C875="N/A", 0, INDEX('Probability Tables'!$K$18:$K$19, MATCH(C875, 'Probability Tables'!$A$18:$A$19, 0)))</f>
        <v>-1.140161291580982</v>
      </c>
      <c r="J875" s="14">
        <f>'Probability Tables'!$E$4</f>
        <v>-0.95753369040820424</v>
      </c>
      <c r="K875" s="16">
        <f>SUM(H875:J875)</f>
        <v>-3.1537476562385001</v>
      </c>
      <c r="L875" s="15">
        <f>EXP(G875)/(EXP(G875)+EXP(K875))*100</f>
        <v>89.248698327567837</v>
      </c>
      <c r="M875" s="15">
        <f>EXP(K875)/(EXP(K875)+EXP(G875))*100</f>
        <v>10.75130167243216</v>
      </c>
      <c r="N875" s="17">
        <f t="shared" si="13"/>
        <v>0</v>
      </c>
      <c r="O875" s="17">
        <v>0</v>
      </c>
    </row>
    <row r="876" spans="1:15" x14ac:dyDescent="0.25">
      <c r="A876" t="s">
        <v>1200</v>
      </c>
      <c r="B876">
        <v>2</v>
      </c>
      <c r="C876" t="s">
        <v>17</v>
      </c>
      <c r="D876" s="13">
        <f>IF(B876="N/A", 0, INDEX('Probability Tables'!$J$10:$J$12, MATCH(B876, 'Probability Tables'!$A$10:$A$12, 0)))</f>
        <v>-1.7285805676065233</v>
      </c>
      <c r="E876" s="13">
        <f>IF(C876="N/A", 0, INDEX('Probability Tables'!$J$18:$J$19, MATCH(C876, 'Probability Tables'!$A$18:$A$19, 0)))</f>
        <v>-1.9050155618886613</v>
      </c>
      <c r="F876" s="13">
        <f>'Probability Tables'!$E$3</f>
        <v>-0.48424598596127871</v>
      </c>
      <c r="G876" s="16">
        <f>SUM(D876:F876)</f>
        <v>-4.1178421154564635</v>
      </c>
      <c r="H876" s="14">
        <f>IF(B876="N/A", 0, INDEX('Probability Tables'!$K$10:$K$12, MATCH(B876, 'Probability Tables'!$A$10:$A$12, 0)))</f>
        <v>-1.3662076025531533</v>
      </c>
      <c r="I876" s="14">
        <f>IF(C876="N/A", 0, INDEX('Probability Tables'!$K$18:$K$19, MATCH(C876, 'Probability Tables'!$A$18:$A$19, 0)))</f>
        <v>-0.38532054201569693</v>
      </c>
      <c r="J876" s="14">
        <f>'Probability Tables'!$E$4</f>
        <v>-0.95753369040820424</v>
      </c>
      <c r="K876" s="16">
        <f>SUM(H876:J876)</f>
        <v>-2.7090618349770543</v>
      </c>
      <c r="L876" s="15">
        <f>EXP(G876)/(EXP(G876)+EXP(K876))*100</f>
        <v>19.642650943541177</v>
      </c>
      <c r="M876" s="15">
        <f>EXP(K876)/(EXP(K876)+EXP(G876))*100</f>
        <v>80.357349056458816</v>
      </c>
      <c r="N876" s="17">
        <f t="shared" si="13"/>
        <v>1</v>
      </c>
      <c r="O876" s="17">
        <v>1</v>
      </c>
    </row>
    <row r="877" spans="1:15" x14ac:dyDescent="0.25">
      <c r="A877" t="s">
        <v>1201</v>
      </c>
      <c r="B877">
        <v>3</v>
      </c>
      <c r="C877" t="s">
        <v>17</v>
      </c>
      <c r="D877" s="13">
        <f>IF(B877="N/A", 0, INDEX('Probability Tables'!$J$10:$J$12, MATCH(B877, 'Probability Tables'!$A$10:$A$12, 0)))</f>
        <v>-0.39196962663327978</v>
      </c>
      <c r="E877" s="13">
        <f>IF(C877="N/A", 0, INDEX('Probability Tables'!$J$18:$J$19, MATCH(C877, 'Probability Tables'!$A$18:$A$19, 0)))</f>
        <v>-1.9050155618886613</v>
      </c>
      <c r="F877" s="13">
        <f>'Probability Tables'!$E$3</f>
        <v>-0.48424598596127871</v>
      </c>
      <c r="G877" s="16">
        <f>SUM(D877:F877)</f>
        <v>-2.7812311744832199</v>
      </c>
      <c r="H877" s="14">
        <f>IF(B877="N/A", 0, INDEX('Probability Tables'!$K$10:$K$12, MATCH(B877, 'Probability Tables'!$A$10:$A$12, 0)))</f>
        <v>-1.0560526742493137</v>
      </c>
      <c r="I877" s="14">
        <f>IF(C877="N/A", 0, INDEX('Probability Tables'!$K$18:$K$19, MATCH(C877, 'Probability Tables'!$A$18:$A$19, 0)))</f>
        <v>-0.38532054201569693</v>
      </c>
      <c r="J877" s="14">
        <f>'Probability Tables'!$E$4</f>
        <v>-0.95753369040820424</v>
      </c>
      <c r="K877" s="16">
        <f>SUM(H877:J877)</f>
        <v>-2.3989069066732149</v>
      </c>
      <c r="L877" s="15">
        <f>EXP(G877)/(EXP(G877)+EXP(K877))*100</f>
        <v>40.556643446944641</v>
      </c>
      <c r="M877" s="15">
        <f>EXP(K877)/(EXP(K877)+EXP(G877))*100</f>
        <v>59.443356553055359</v>
      </c>
      <c r="N877" s="17">
        <f t="shared" si="13"/>
        <v>1</v>
      </c>
      <c r="O877" s="17">
        <v>1</v>
      </c>
    </row>
    <row r="878" spans="1:15" x14ac:dyDescent="0.25">
      <c r="A878" t="s">
        <v>1202</v>
      </c>
      <c r="B878">
        <v>3</v>
      </c>
      <c r="C878" t="s">
        <v>13</v>
      </c>
      <c r="D878" s="13">
        <f>IF(B878="N/A", 0, INDEX('Probability Tables'!$J$10:$J$12, MATCH(B878, 'Probability Tables'!$A$10:$A$12, 0)))</f>
        <v>-0.39196962663327978</v>
      </c>
      <c r="E878" s="13">
        <f>IF(C878="N/A", 0, INDEX('Probability Tables'!$J$18:$J$19, MATCH(C878, 'Probability Tables'!$A$18:$A$19, 0)))</f>
        <v>-0.16113204070663512</v>
      </c>
      <c r="F878" s="13">
        <f>'Probability Tables'!$E$3</f>
        <v>-0.48424598596127871</v>
      </c>
      <c r="G878" s="16">
        <f>SUM(D878:F878)</f>
        <v>-1.0373476533011936</v>
      </c>
      <c r="H878" s="14">
        <f>IF(B878="N/A", 0, INDEX('Probability Tables'!$K$10:$K$12, MATCH(B878, 'Probability Tables'!$A$10:$A$12, 0)))</f>
        <v>-1.0560526742493137</v>
      </c>
      <c r="I878" s="14">
        <f>IF(C878="N/A", 0, INDEX('Probability Tables'!$K$18:$K$19, MATCH(C878, 'Probability Tables'!$A$18:$A$19, 0)))</f>
        <v>-1.140161291580982</v>
      </c>
      <c r="J878" s="14">
        <f>'Probability Tables'!$E$4</f>
        <v>-0.95753369040820424</v>
      </c>
      <c r="K878" s="16">
        <f>SUM(H878:J878)</f>
        <v>-3.1537476562385001</v>
      </c>
      <c r="L878" s="15">
        <f>EXP(G878)/(EXP(G878)+EXP(K878))*100</f>
        <v>89.248698327567837</v>
      </c>
      <c r="M878" s="15">
        <f>EXP(K878)/(EXP(K878)+EXP(G878))*100</f>
        <v>10.75130167243216</v>
      </c>
      <c r="N878" s="17">
        <f t="shared" si="13"/>
        <v>0</v>
      </c>
      <c r="O878" s="17">
        <v>0</v>
      </c>
    </row>
    <row r="879" spans="1:15" x14ac:dyDescent="0.25">
      <c r="A879" t="s">
        <v>1203</v>
      </c>
      <c r="B879">
        <v>3</v>
      </c>
      <c r="C879" t="s">
        <v>13</v>
      </c>
      <c r="D879" s="13">
        <f>IF(B879="N/A", 0, INDEX('Probability Tables'!$J$10:$J$12, MATCH(B879, 'Probability Tables'!$A$10:$A$12, 0)))</f>
        <v>-0.39196962663327978</v>
      </c>
      <c r="E879" s="13">
        <f>IF(C879="N/A", 0, INDEX('Probability Tables'!$J$18:$J$19, MATCH(C879, 'Probability Tables'!$A$18:$A$19, 0)))</f>
        <v>-0.16113204070663512</v>
      </c>
      <c r="F879" s="13">
        <f>'Probability Tables'!$E$3</f>
        <v>-0.48424598596127871</v>
      </c>
      <c r="G879" s="16">
        <f>SUM(D879:F879)</f>
        <v>-1.0373476533011936</v>
      </c>
      <c r="H879" s="14">
        <f>IF(B879="N/A", 0, INDEX('Probability Tables'!$K$10:$K$12, MATCH(B879, 'Probability Tables'!$A$10:$A$12, 0)))</f>
        <v>-1.0560526742493137</v>
      </c>
      <c r="I879" s="14">
        <f>IF(C879="N/A", 0, INDEX('Probability Tables'!$K$18:$K$19, MATCH(C879, 'Probability Tables'!$A$18:$A$19, 0)))</f>
        <v>-1.140161291580982</v>
      </c>
      <c r="J879" s="14">
        <f>'Probability Tables'!$E$4</f>
        <v>-0.95753369040820424</v>
      </c>
      <c r="K879" s="16">
        <f>SUM(H879:J879)</f>
        <v>-3.1537476562385001</v>
      </c>
      <c r="L879" s="15">
        <f>EXP(G879)/(EXP(G879)+EXP(K879))*100</f>
        <v>89.248698327567837</v>
      </c>
      <c r="M879" s="15">
        <f>EXP(K879)/(EXP(K879)+EXP(G879))*100</f>
        <v>10.75130167243216</v>
      </c>
      <c r="N879" s="17">
        <f t="shared" si="13"/>
        <v>0</v>
      </c>
      <c r="O879" s="17">
        <v>0</v>
      </c>
    </row>
    <row r="880" spans="1:15" x14ac:dyDescent="0.25">
      <c r="A880" t="s">
        <v>1204</v>
      </c>
      <c r="B880">
        <v>3</v>
      </c>
      <c r="C880" t="s">
        <v>13</v>
      </c>
      <c r="D880" s="13">
        <f>IF(B880="N/A", 0, INDEX('Probability Tables'!$J$10:$J$12, MATCH(B880, 'Probability Tables'!$A$10:$A$12, 0)))</f>
        <v>-0.39196962663327978</v>
      </c>
      <c r="E880" s="13">
        <f>IF(C880="N/A", 0, INDEX('Probability Tables'!$J$18:$J$19, MATCH(C880, 'Probability Tables'!$A$18:$A$19, 0)))</f>
        <v>-0.16113204070663512</v>
      </c>
      <c r="F880" s="13">
        <f>'Probability Tables'!$E$3</f>
        <v>-0.48424598596127871</v>
      </c>
      <c r="G880" s="16">
        <f>SUM(D880:F880)</f>
        <v>-1.0373476533011936</v>
      </c>
      <c r="H880" s="14">
        <f>IF(B880="N/A", 0, INDEX('Probability Tables'!$K$10:$K$12, MATCH(B880, 'Probability Tables'!$A$10:$A$12, 0)))</f>
        <v>-1.0560526742493137</v>
      </c>
      <c r="I880" s="14">
        <f>IF(C880="N/A", 0, INDEX('Probability Tables'!$K$18:$K$19, MATCH(C880, 'Probability Tables'!$A$18:$A$19, 0)))</f>
        <v>-1.140161291580982</v>
      </c>
      <c r="J880" s="14">
        <f>'Probability Tables'!$E$4</f>
        <v>-0.95753369040820424</v>
      </c>
      <c r="K880" s="16">
        <f>SUM(H880:J880)</f>
        <v>-3.1537476562385001</v>
      </c>
      <c r="L880" s="15">
        <f>EXP(G880)/(EXP(G880)+EXP(K880))*100</f>
        <v>89.248698327567837</v>
      </c>
      <c r="M880" s="15">
        <f>EXP(K880)/(EXP(K880)+EXP(G880))*100</f>
        <v>10.75130167243216</v>
      </c>
      <c r="N880" s="17">
        <f t="shared" si="13"/>
        <v>0</v>
      </c>
      <c r="O880" s="17">
        <v>0</v>
      </c>
    </row>
    <row r="881" spans="1:15" x14ac:dyDescent="0.25">
      <c r="A881" t="s">
        <v>1205</v>
      </c>
      <c r="B881">
        <v>1</v>
      </c>
      <c r="C881" t="s">
        <v>17</v>
      </c>
      <c r="D881" s="13">
        <f>IF(B881="N/A", 0, INDEX('Probability Tables'!$J$10:$J$12, MATCH(B881, 'Probability Tables'!$A$10:$A$12, 0)))</f>
        <v>-1.9190988916046565</v>
      </c>
      <c r="E881" s="13">
        <f>IF(C881="N/A", 0, INDEX('Probability Tables'!$J$18:$J$19, MATCH(C881, 'Probability Tables'!$A$18:$A$19, 0)))</f>
        <v>-1.9050155618886613</v>
      </c>
      <c r="F881" s="13">
        <f>'Probability Tables'!$E$3</f>
        <v>-0.48424598596127871</v>
      </c>
      <c r="G881" s="16">
        <f>SUM(D881:F881)</f>
        <v>-4.3083604394545967</v>
      </c>
      <c r="H881" s="14">
        <f>IF(B881="N/A", 0, INDEX('Probability Tables'!$K$10:$K$12, MATCH(B881, 'Probability Tables'!$A$10:$A$12, 0)))</f>
        <v>-0.92356349120323478</v>
      </c>
      <c r="I881" s="14">
        <f>IF(C881="N/A", 0, INDEX('Probability Tables'!$K$18:$K$19, MATCH(C881, 'Probability Tables'!$A$18:$A$19, 0)))</f>
        <v>-0.38532054201569693</v>
      </c>
      <c r="J881" s="14">
        <f>'Probability Tables'!$E$4</f>
        <v>-0.95753369040820424</v>
      </c>
      <c r="K881" s="16">
        <f>SUM(H881:J881)</f>
        <v>-2.2664177236271361</v>
      </c>
      <c r="L881" s="15">
        <f>EXP(G881)/(EXP(G881)+EXP(K881))*100</f>
        <v>11.486906021130352</v>
      </c>
      <c r="M881" s="15">
        <f>EXP(K881)/(EXP(K881)+EXP(G881))*100</f>
        <v>88.513093978869648</v>
      </c>
      <c r="N881" s="17">
        <f t="shared" si="13"/>
        <v>1</v>
      </c>
      <c r="O881" s="17">
        <v>1</v>
      </c>
    </row>
    <row r="882" spans="1:15" x14ac:dyDescent="0.25">
      <c r="A882" t="s">
        <v>1207</v>
      </c>
      <c r="B882">
        <v>2</v>
      </c>
      <c r="C882" t="s">
        <v>17</v>
      </c>
      <c r="D882" s="13">
        <f>IF(B882="N/A", 0, INDEX('Probability Tables'!$J$10:$J$12, MATCH(B882, 'Probability Tables'!$A$10:$A$12, 0)))</f>
        <v>-1.7285805676065233</v>
      </c>
      <c r="E882" s="13">
        <f>IF(C882="N/A", 0, INDEX('Probability Tables'!$J$18:$J$19, MATCH(C882, 'Probability Tables'!$A$18:$A$19, 0)))</f>
        <v>-1.9050155618886613</v>
      </c>
      <c r="F882" s="13">
        <f>'Probability Tables'!$E$3</f>
        <v>-0.48424598596127871</v>
      </c>
      <c r="G882" s="16">
        <f>SUM(D882:F882)</f>
        <v>-4.1178421154564635</v>
      </c>
      <c r="H882" s="14">
        <f>IF(B882="N/A", 0, INDEX('Probability Tables'!$K$10:$K$12, MATCH(B882, 'Probability Tables'!$A$10:$A$12, 0)))</f>
        <v>-1.3662076025531533</v>
      </c>
      <c r="I882" s="14">
        <f>IF(C882="N/A", 0, INDEX('Probability Tables'!$K$18:$K$19, MATCH(C882, 'Probability Tables'!$A$18:$A$19, 0)))</f>
        <v>-0.38532054201569693</v>
      </c>
      <c r="J882" s="14">
        <f>'Probability Tables'!$E$4</f>
        <v>-0.95753369040820424</v>
      </c>
      <c r="K882" s="16">
        <f>SUM(H882:J882)</f>
        <v>-2.7090618349770543</v>
      </c>
      <c r="L882" s="15">
        <f>EXP(G882)/(EXP(G882)+EXP(K882))*100</f>
        <v>19.642650943541177</v>
      </c>
      <c r="M882" s="15">
        <f>EXP(K882)/(EXP(K882)+EXP(G882))*100</f>
        <v>80.357349056458816</v>
      </c>
      <c r="N882" s="17">
        <f t="shared" si="13"/>
        <v>1</v>
      </c>
      <c r="O882" s="17">
        <v>1</v>
      </c>
    </row>
    <row r="883" spans="1:15" x14ac:dyDescent="0.25">
      <c r="A883" t="s">
        <v>1208</v>
      </c>
      <c r="B883">
        <v>3</v>
      </c>
      <c r="C883" t="s">
        <v>13</v>
      </c>
      <c r="D883" s="13">
        <f>IF(B883="N/A", 0, INDEX('Probability Tables'!$J$10:$J$12, MATCH(B883, 'Probability Tables'!$A$10:$A$12, 0)))</f>
        <v>-0.39196962663327978</v>
      </c>
      <c r="E883" s="13">
        <f>IF(C883="N/A", 0, INDEX('Probability Tables'!$J$18:$J$19, MATCH(C883, 'Probability Tables'!$A$18:$A$19, 0)))</f>
        <v>-0.16113204070663512</v>
      </c>
      <c r="F883" s="13">
        <f>'Probability Tables'!$E$3</f>
        <v>-0.48424598596127871</v>
      </c>
      <c r="G883" s="16">
        <f>SUM(D883:F883)</f>
        <v>-1.0373476533011936</v>
      </c>
      <c r="H883" s="14">
        <f>IF(B883="N/A", 0, INDEX('Probability Tables'!$K$10:$K$12, MATCH(B883, 'Probability Tables'!$A$10:$A$12, 0)))</f>
        <v>-1.0560526742493137</v>
      </c>
      <c r="I883" s="14">
        <f>IF(C883="N/A", 0, INDEX('Probability Tables'!$K$18:$K$19, MATCH(C883, 'Probability Tables'!$A$18:$A$19, 0)))</f>
        <v>-1.140161291580982</v>
      </c>
      <c r="J883" s="14">
        <f>'Probability Tables'!$E$4</f>
        <v>-0.95753369040820424</v>
      </c>
      <c r="K883" s="16">
        <f>SUM(H883:J883)</f>
        <v>-3.1537476562385001</v>
      </c>
      <c r="L883" s="15">
        <f>EXP(G883)/(EXP(G883)+EXP(K883))*100</f>
        <v>89.248698327567837</v>
      </c>
      <c r="M883" s="15">
        <f>EXP(K883)/(EXP(K883)+EXP(G883))*100</f>
        <v>10.75130167243216</v>
      </c>
      <c r="N883" s="17">
        <f t="shared" si="13"/>
        <v>0</v>
      </c>
      <c r="O883" s="17">
        <v>0</v>
      </c>
    </row>
    <row r="884" spans="1:15" x14ac:dyDescent="0.25">
      <c r="A884" t="s">
        <v>1209</v>
      </c>
      <c r="B884">
        <v>3</v>
      </c>
      <c r="C884" t="s">
        <v>17</v>
      </c>
      <c r="D884" s="13">
        <f>IF(B884="N/A", 0, INDEX('Probability Tables'!$J$10:$J$12, MATCH(B884, 'Probability Tables'!$A$10:$A$12, 0)))</f>
        <v>-0.39196962663327978</v>
      </c>
      <c r="E884" s="13">
        <f>IF(C884="N/A", 0, INDEX('Probability Tables'!$J$18:$J$19, MATCH(C884, 'Probability Tables'!$A$18:$A$19, 0)))</f>
        <v>-1.9050155618886613</v>
      </c>
      <c r="F884" s="13">
        <f>'Probability Tables'!$E$3</f>
        <v>-0.48424598596127871</v>
      </c>
      <c r="G884" s="16">
        <f>SUM(D884:F884)</f>
        <v>-2.7812311744832199</v>
      </c>
      <c r="H884" s="14">
        <f>IF(B884="N/A", 0, INDEX('Probability Tables'!$K$10:$K$12, MATCH(B884, 'Probability Tables'!$A$10:$A$12, 0)))</f>
        <v>-1.0560526742493137</v>
      </c>
      <c r="I884" s="14">
        <f>IF(C884="N/A", 0, INDEX('Probability Tables'!$K$18:$K$19, MATCH(C884, 'Probability Tables'!$A$18:$A$19, 0)))</f>
        <v>-0.38532054201569693</v>
      </c>
      <c r="J884" s="14">
        <f>'Probability Tables'!$E$4</f>
        <v>-0.95753369040820424</v>
      </c>
      <c r="K884" s="16">
        <f>SUM(H884:J884)</f>
        <v>-2.3989069066732149</v>
      </c>
      <c r="L884" s="15">
        <f>EXP(G884)/(EXP(G884)+EXP(K884))*100</f>
        <v>40.556643446944641</v>
      </c>
      <c r="M884" s="15">
        <f>EXP(K884)/(EXP(K884)+EXP(G884))*100</f>
        <v>59.443356553055359</v>
      </c>
      <c r="N884" s="17">
        <f t="shared" si="13"/>
        <v>1</v>
      </c>
      <c r="O884" s="17">
        <v>0</v>
      </c>
    </row>
    <row r="885" spans="1:15" x14ac:dyDescent="0.25">
      <c r="A885" t="s">
        <v>1210</v>
      </c>
      <c r="B885">
        <v>2</v>
      </c>
      <c r="C885" t="s">
        <v>13</v>
      </c>
      <c r="D885" s="13">
        <f>IF(B885="N/A", 0, INDEX('Probability Tables'!$J$10:$J$12, MATCH(B885, 'Probability Tables'!$A$10:$A$12, 0)))</f>
        <v>-1.7285805676065233</v>
      </c>
      <c r="E885" s="13">
        <f>IF(C885="N/A", 0, INDEX('Probability Tables'!$J$18:$J$19, MATCH(C885, 'Probability Tables'!$A$18:$A$19, 0)))</f>
        <v>-0.16113204070663512</v>
      </c>
      <c r="F885" s="13">
        <f>'Probability Tables'!$E$3</f>
        <v>-0.48424598596127871</v>
      </c>
      <c r="G885" s="16">
        <f>SUM(D885:F885)</f>
        <v>-2.3739585942744372</v>
      </c>
      <c r="H885" s="14">
        <f>IF(B885="N/A", 0, INDEX('Probability Tables'!$K$10:$K$12, MATCH(B885, 'Probability Tables'!$A$10:$A$12, 0)))</f>
        <v>-1.3662076025531533</v>
      </c>
      <c r="I885" s="14">
        <f>IF(C885="N/A", 0, INDEX('Probability Tables'!$K$18:$K$19, MATCH(C885, 'Probability Tables'!$A$18:$A$19, 0)))</f>
        <v>-1.140161291580982</v>
      </c>
      <c r="J885" s="14">
        <f>'Probability Tables'!$E$4</f>
        <v>-0.95753369040820424</v>
      </c>
      <c r="K885" s="16">
        <f>SUM(H885:J885)</f>
        <v>-3.4639025845423395</v>
      </c>
      <c r="L885" s="15">
        <f>EXP(G885)/(EXP(G885)+EXP(K885))*100</f>
        <v>74.837117446257906</v>
      </c>
      <c r="M885" s="15">
        <f>EXP(K885)/(EXP(K885)+EXP(G885))*100</f>
        <v>25.162882553742101</v>
      </c>
      <c r="N885" s="17">
        <f t="shared" si="13"/>
        <v>0</v>
      </c>
      <c r="O885" s="17">
        <v>0</v>
      </c>
    </row>
    <row r="886" spans="1:15" x14ac:dyDescent="0.25">
      <c r="A886" t="s">
        <v>1212</v>
      </c>
      <c r="B886">
        <v>3</v>
      </c>
      <c r="C886" t="s">
        <v>13</v>
      </c>
      <c r="D886" s="13">
        <f>IF(B886="N/A", 0, INDEX('Probability Tables'!$J$10:$J$12, MATCH(B886, 'Probability Tables'!$A$10:$A$12, 0)))</f>
        <v>-0.39196962663327978</v>
      </c>
      <c r="E886" s="13">
        <f>IF(C886="N/A", 0, INDEX('Probability Tables'!$J$18:$J$19, MATCH(C886, 'Probability Tables'!$A$18:$A$19, 0)))</f>
        <v>-0.16113204070663512</v>
      </c>
      <c r="F886" s="13">
        <f>'Probability Tables'!$E$3</f>
        <v>-0.48424598596127871</v>
      </c>
      <c r="G886" s="16">
        <f>SUM(D886:F886)</f>
        <v>-1.0373476533011936</v>
      </c>
      <c r="H886" s="14">
        <f>IF(B886="N/A", 0, INDEX('Probability Tables'!$K$10:$K$12, MATCH(B886, 'Probability Tables'!$A$10:$A$12, 0)))</f>
        <v>-1.0560526742493137</v>
      </c>
      <c r="I886" s="14">
        <f>IF(C886="N/A", 0, INDEX('Probability Tables'!$K$18:$K$19, MATCH(C886, 'Probability Tables'!$A$18:$A$19, 0)))</f>
        <v>-1.140161291580982</v>
      </c>
      <c r="J886" s="14">
        <f>'Probability Tables'!$E$4</f>
        <v>-0.95753369040820424</v>
      </c>
      <c r="K886" s="16">
        <f>SUM(H886:J886)</f>
        <v>-3.1537476562385001</v>
      </c>
      <c r="L886" s="15">
        <f>EXP(G886)/(EXP(G886)+EXP(K886))*100</f>
        <v>89.248698327567837</v>
      </c>
      <c r="M886" s="15">
        <f>EXP(K886)/(EXP(K886)+EXP(G886))*100</f>
        <v>10.75130167243216</v>
      </c>
      <c r="N886" s="17">
        <f t="shared" si="13"/>
        <v>0</v>
      </c>
      <c r="O886" s="17">
        <v>0</v>
      </c>
    </row>
    <row r="887" spans="1:15" x14ac:dyDescent="0.25">
      <c r="A887" t="s">
        <v>1214</v>
      </c>
      <c r="B887">
        <v>3</v>
      </c>
      <c r="C887" t="s">
        <v>17</v>
      </c>
      <c r="D887" s="13">
        <f>IF(B887="N/A", 0, INDEX('Probability Tables'!$J$10:$J$12, MATCH(B887, 'Probability Tables'!$A$10:$A$12, 0)))</f>
        <v>-0.39196962663327978</v>
      </c>
      <c r="E887" s="13">
        <f>IF(C887="N/A", 0, INDEX('Probability Tables'!$J$18:$J$19, MATCH(C887, 'Probability Tables'!$A$18:$A$19, 0)))</f>
        <v>-1.9050155618886613</v>
      </c>
      <c r="F887" s="13">
        <f>'Probability Tables'!$E$3</f>
        <v>-0.48424598596127871</v>
      </c>
      <c r="G887" s="16">
        <f>SUM(D887:F887)</f>
        <v>-2.7812311744832199</v>
      </c>
      <c r="H887" s="14">
        <f>IF(B887="N/A", 0, INDEX('Probability Tables'!$K$10:$K$12, MATCH(B887, 'Probability Tables'!$A$10:$A$12, 0)))</f>
        <v>-1.0560526742493137</v>
      </c>
      <c r="I887" s="14">
        <f>IF(C887="N/A", 0, INDEX('Probability Tables'!$K$18:$K$19, MATCH(C887, 'Probability Tables'!$A$18:$A$19, 0)))</f>
        <v>-0.38532054201569693</v>
      </c>
      <c r="J887" s="14">
        <f>'Probability Tables'!$E$4</f>
        <v>-0.95753369040820424</v>
      </c>
      <c r="K887" s="16">
        <f>SUM(H887:J887)</f>
        <v>-2.3989069066732149</v>
      </c>
      <c r="L887" s="15">
        <f>EXP(G887)/(EXP(G887)+EXP(K887))*100</f>
        <v>40.556643446944641</v>
      </c>
      <c r="M887" s="15">
        <f>EXP(K887)/(EXP(K887)+EXP(G887))*100</f>
        <v>59.443356553055359</v>
      </c>
      <c r="N887" s="17">
        <f t="shared" si="13"/>
        <v>1</v>
      </c>
      <c r="O887" s="17">
        <v>0</v>
      </c>
    </row>
    <row r="888" spans="1:15" x14ac:dyDescent="0.25">
      <c r="A888" t="s">
        <v>1215</v>
      </c>
      <c r="B888">
        <v>2</v>
      </c>
      <c r="C888" t="s">
        <v>13</v>
      </c>
      <c r="D888" s="13">
        <f>IF(B888="N/A", 0, INDEX('Probability Tables'!$J$10:$J$12, MATCH(B888, 'Probability Tables'!$A$10:$A$12, 0)))</f>
        <v>-1.7285805676065233</v>
      </c>
      <c r="E888" s="13">
        <f>IF(C888="N/A", 0, INDEX('Probability Tables'!$J$18:$J$19, MATCH(C888, 'Probability Tables'!$A$18:$A$19, 0)))</f>
        <v>-0.16113204070663512</v>
      </c>
      <c r="F888" s="13">
        <f>'Probability Tables'!$E$3</f>
        <v>-0.48424598596127871</v>
      </c>
      <c r="G888" s="16">
        <f>SUM(D888:F888)</f>
        <v>-2.3739585942744372</v>
      </c>
      <c r="H888" s="14">
        <f>IF(B888="N/A", 0, INDEX('Probability Tables'!$K$10:$K$12, MATCH(B888, 'Probability Tables'!$A$10:$A$12, 0)))</f>
        <v>-1.3662076025531533</v>
      </c>
      <c r="I888" s="14">
        <f>IF(C888="N/A", 0, INDEX('Probability Tables'!$K$18:$K$19, MATCH(C888, 'Probability Tables'!$A$18:$A$19, 0)))</f>
        <v>-1.140161291580982</v>
      </c>
      <c r="J888" s="14">
        <f>'Probability Tables'!$E$4</f>
        <v>-0.95753369040820424</v>
      </c>
      <c r="K888" s="16">
        <f>SUM(H888:J888)</f>
        <v>-3.4639025845423395</v>
      </c>
      <c r="L888" s="15">
        <f>EXP(G888)/(EXP(G888)+EXP(K888))*100</f>
        <v>74.837117446257906</v>
      </c>
      <c r="M888" s="15">
        <f>EXP(K888)/(EXP(K888)+EXP(G888))*100</f>
        <v>25.162882553742101</v>
      </c>
      <c r="N888" s="17">
        <f t="shared" si="13"/>
        <v>0</v>
      </c>
      <c r="O888" s="17">
        <v>0</v>
      </c>
    </row>
    <row r="889" spans="1:15" x14ac:dyDescent="0.25">
      <c r="A889" t="s">
        <v>1216</v>
      </c>
      <c r="B889">
        <v>1</v>
      </c>
      <c r="C889" t="s">
        <v>17</v>
      </c>
      <c r="D889" s="13">
        <f>IF(B889="N/A", 0, INDEX('Probability Tables'!$J$10:$J$12, MATCH(B889, 'Probability Tables'!$A$10:$A$12, 0)))</f>
        <v>-1.9190988916046565</v>
      </c>
      <c r="E889" s="13">
        <f>IF(C889="N/A", 0, INDEX('Probability Tables'!$J$18:$J$19, MATCH(C889, 'Probability Tables'!$A$18:$A$19, 0)))</f>
        <v>-1.9050155618886613</v>
      </c>
      <c r="F889" s="13">
        <f>'Probability Tables'!$E$3</f>
        <v>-0.48424598596127871</v>
      </c>
      <c r="G889" s="16">
        <f>SUM(D889:F889)</f>
        <v>-4.3083604394545967</v>
      </c>
      <c r="H889" s="14">
        <f>IF(B889="N/A", 0, INDEX('Probability Tables'!$K$10:$K$12, MATCH(B889, 'Probability Tables'!$A$10:$A$12, 0)))</f>
        <v>-0.92356349120323478</v>
      </c>
      <c r="I889" s="14">
        <f>IF(C889="N/A", 0, INDEX('Probability Tables'!$K$18:$K$19, MATCH(C889, 'Probability Tables'!$A$18:$A$19, 0)))</f>
        <v>-0.38532054201569693</v>
      </c>
      <c r="J889" s="14">
        <f>'Probability Tables'!$E$4</f>
        <v>-0.95753369040820424</v>
      </c>
      <c r="K889" s="16">
        <f>SUM(H889:J889)</f>
        <v>-2.2664177236271361</v>
      </c>
      <c r="L889" s="15">
        <f>EXP(G889)/(EXP(G889)+EXP(K889))*100</f>
        <v>11.486906021130352</v>
      </c>
      <c r="M889" s="15">
        <f>EXP(K889)/(EXP(K889)+EXP(G889))*100</f>
        <v>88.513093978869648</v>
      </c>
      <c r="N889" s="17">
        <f t="shared" si="13"/>
        <v>1</v>
      </c>
      <c r="O889" s="17">
        <v>1</v>
      </c>
    </row>
    <row r="890" spans="1:15" x14ac:dyDescent="0.25">
      <c r="A890" t="s">
        <v>1218</v>
      </c>
      <c r="B890">
        <v>3</v>
      </c>
      <c r="C890" t="s">
        <v>17</v>
      </c>
      <c r="D890" s="13">
        <f>IF(B890="N/A", 0, INDEX('Probability Tables'!$J$10:$J$12, MATCH(B890, 'Probability Tables'!$A$10:$A$12, 0)))</f>
        <v>-0.39196962663327978</v>
      </c>
      <c r="E890" s="13">
        <f>IF(C890="N/A", 0, INDEX('Probability Tables'!$J$18:$J$19, MATCH(C890, 'Probability Tables'!$A$18:$A$19, 0)))</f>
        <v>-1.9050155618886613</v>
      </c>
      <c r="F890" s="13">
        <f>'Probability Tables'!$E$3</f>
        <v>-0.48424598596127871</v>
      </c>
      <c r="G890" s="16">
        <f>SUM(D890:F890)</f>
        <v>-2.7812311744832199</v>
      </c>
      <c r="H890" s="14">
        <f>IF(B890="N/A", 0, INDEX('Probability Tables'!$K$10:$K$12, MATCH(B890, 'Probability Tables'!$A$10:$A$12, 0)))</f>
        <v>-1.0560526742493137</v>
      </c>
      <c r="I890" s="14">
        <f>IF(C890="N/A", 0, INDEX('Probability Tables'!$K$18:$K$19, MATCH(C890, 'Probability Tables'!$A$18:$A$19, 0)))</f>
        <v>-0.38532054201569693</v>
      </c>
      <c r="J890" s="14">
        <f>'Probability Tables'!$E$4</f>
        <v>-0.95753369040820424</v>
      </c>
      <c r="K890" s="16">
        <f>SUM(H890:J890)</f>
        <v>-2.3989069066732149</v>
      </c>
      <c r="L890" s="15">
        <f>EXP(G890)/(EXP(G890)+EXP(K890))*100</f>
        <v>40.556643446944641</v>
      </c>
      <c r="M890" s="15">
        <f>EXP(K890)/(EXP(K890)+EXP(G890))*100</f>
        <v>59.443356553055359</v>
      </c>
      <c r="N890" s="17">
        <f t="shared" si="13"/>
        <v>1</v>
      </c>
      <c r="O890" s="17">
        <v>0</v>
      </c>
    </row>
    <row r="891" spans="1:15" x14ac:dyDescent="0.25">
      <c r="A891" t="s">
        <v>1219</v>
      </c>
      <c r="B891">
        <v>1</v>
      </c>
      <c r="C891" t="s">
        <v>13</v>
      </c>
      <c r="D891" s="13">
        <f>IF(B891="N/A", 0, INDEX('Probability Tables'!$J$10:$J$12, MATCH(B891, 'Probability Tables'!$A$10:$A$12, 0)))</f>
        <v>-1.9190988916046565</v>
      </c>
      <c r="E891" s="13">
        <f>IF(C891="N/A", 0, INDEX('Probability Tables'!$J$18:$J$19, MATCH(C891, 'Probability Tables'!$A$18:$A$19, 0)))</f>
        <v>-0.16113204070663512</v>
      </c>
      <c r="F891" s="13">
        <f>'Probability Tables'!$E$3</f>
        <v>-0.48424598596127871</v>
      </c>
      <c r="G891" s="16">
        <f>SUM(D891:F891)</f>
        <v>-2.5644769182725704</v>
      </c>
      <c r="H891" s="14">
        <f>IF(B891="N/A", 0, INDEX('Probability Tables'!$K$10:$K$12, MATCH(B891, 'Probability Tables'!$A$10:$A$12, 0)))</f>
        <v>-0.92356349120323478</v>
      </c>
      <c r="I891" s="14">
        <f>IF(C891="N/A", 0, INDEX('Probability Tables'!$K$18:$K$19, MATCH(C891, 'Probability Tables'!$A$18:$A$19, 0)))</f>
        <v>-1.140161291580982</v>
      </c>
      <c r="J891" s="14">
        <f>'Probability Tables'!$E$4</f>
        <v>-0.95753369040820424</v>
      </c>
      <c r="K891" s="16">
        <f>SUM(H891:J891)</f>
        <v>-3.0212584731924208</v>
      </c>
      <c r="L891" s="15">
        <f>EXP(G891)/(EXP(G891)+EXP(K891))*100</f>
        <v>61.22503943554608</v>
      </c>
      <c r="M891" s="15">
        <f>EXP(K891)/(EXP(K891)+EXP(G891))*100</f>
        <v>38.77496056445392</v>
      </c>
      <c r="N891" s="17">
        <f t="shared" si="13"/>
        <v>0</v>
      </c>
      <c r="O891" s="17">
        <v>1</v>
      </c>
    </row>
    <row r="892" spans="1:15" x14ac:dyDescent="0.25">
      <c r="A892" t="s">
        <v>1221</v>
      </c>
      <c r="B892">
        <v>3</v>
      </c>
      <c r="C892" t="s">
        <v>13</v>
      </c>
      <c r="D892" s="13">
        <f>IF(B892="N/A", 0, INDEX('Probability Tables'!$J$10:$J$12, MATCH(B892, 'Probability Tables'!$A$10:$A$12, 0)))</f>
        <v>-0.39196962663327978</v>
      </c>
      <c r="E892" s="13">
        <f>IF(C892="N/A", 0, INDEX('Probability Tables'!$J$18:$J$19, MATCH(C892, 'Probability Tables'!$A$18:$A$19, 0)))</f>
        <v>-0.16113204070663512</v>
      </c>
      <c r="F892" s="13">
        <f>'Probability Tables'!$E$3</f>
        <v>-0.48424598596127871</v>
      </c>
      <c r="G892" s="16">
        <f>SUM(D892:F892)</f>
        <v>-1.0373476533011936</v>
      </c>
      <c r="H892" s="14">
        <f>IF(B892="N/A", 0, INDEX('Probability Tables'!$K$10:$K$12, MATCH(B892, 'Probability Tables'!$A$10:$A$12, 0)))</f>
        <v>-1.0560526742493137</v>
      </c>
      <c r="I892" s="14">
        <f>IF(C892="N/A", 0, INDEX('Probability Tables'!$K$18:$K$19, MATCH(C892, 'Probability Tables'!$A$18:$A$19, 0)))</f>
        <v>-1.140161291580982</v>
      </c>
      <c r="J892" s="14">
        <f>'Probability Tables'!$E$4</f>
        <v>-0.95753369040820424</v>
      </c>
      <c r="K892" s="16">
        <f>SUM(H892:J892)</f>
        <v>-3.1537476562385001</v>
      </c>
      <c r="L892" s="15">
        <f>EXP(G892)/(EXP(G892)+EXP(K892))*100</f>
        <v>89.248698327567837</v>
      </c>
      <c r="M892" s="15">
        <f>EXP(K892)/(EXP(K892)+EXP(G892))*100</f>
        <v>10.75130167243216</v>
      </c>
      <c r="N892" s="17">
        <f t="shared" si="13"/>
        <v>0</v>
      </c>
      <c r="O892" s="1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4FA7-A65A-4E7E-99B3-60B1B53712EE}">
  <dimension ref="A1:R892"/>
  <sheetViews>
    <sheetView tabSelected="1" workbookViewId="0">
      <selection activeCell="F6" sqref="F6"/>
    </sheetView>
  </sheetViews>
  <sheetFormatPr defaultColWidth="12.7109375" defaultRowHeight="15" x14ac:dyDescent="0.25"/>
  <cols>
    <col min="4" max="4" width="12.7109375" style="12"/>
    <col min="5" max="8" width="12.7109375" style="13"/>
    <col min="9" max="9" width="12.7109375" style="16"/>
    <col min="10" max="13" width="12.7109375" style="14"/>
    <col min="14" max="16" width="12.7109375" style="15"/>
    <col min="17" max="18" width="12.7109375" style="17"/>
  </cols>
  <sheetData>
    <row r="1" spans="1:18" x14ac:dyDescent="0.25">
      <c r="A1" t="s">
        <v>3</v>
      </c>
      <c r="B1" t="s">
        <v>2</v>
      </c>
      <c r="C1" t="s">
        <v>4</v>
      </c>
      <c r="D1" s="12" t="s">
        <v>1222</v>
      </c>
      <c r="E1" s="13" t="s">
        <v>1254</v>
      </c>
      <c r="F1" s="13" t="s">
        <v>1255</v>
      </c>
      <c r="G1" s="13" t="s">
        <v>1256</v>
      </c>
      <c r="H1" s="13" t="s">
        <v>1262</v>
      </c>
      <c r="I1" s="16" t="s">
        <v>1263</v>
      </c>
      <c r="J1" s="14" t="s">
        <v>1264</v>
      </c>
      <c r="K1" s="14" t="s">
        <v>1265</v>
      </c>
      <c r="L1" s="14" t="s">
        <v>1266</v>
      </c>
      <c r="M1" s="14" t="s">
        <v>1271</v>
      </c>
      <c r="N1" s="15" t="s">
        <v>1272</v>
      </c>
      <c r="O1" s="15" t="s">
        <v>1273</v>
      </c>
      <c r="P1" s="15" t="s">
        <v>1274</v>
      </c>
      <c r="Q1" s="17" t="s">
        <v>1275</v>
      </c>
      <c r="R1" s="17" t="s">
        <v>1276</v>
      </c>
    </row>
    <row r="2" spans="1:18" x14ac:dyDescent="0.25">
      <c r="A2" t="s">
        <v>12</v>
      </c>
      <c r="B2">
        <v>3</v>
      </c>
      <c r="C2" t="s">
        <v>13</v>
      </c>
      <c r="D2" s="12" t="s">
        <v>1245</v>
      </c>
      <c r="E2" s="13">
        <f>IF(B2="N/A", 0, INDEX('Probability Tables'!$J$10:$J$12, MATCH(B2, 'Probability Tables'!$A$10:$A$12, 0)))</f>
        <v>-0.39196962663327978</v>
      </c>
      <c r="F2" s="13">
        <f>IF(C2="N/A", 0, INDEX('Probability Tables'!$J$18:$J$19, MATCH(C2, 'Probability Tables'!$A$18:$A$19, 0)))</f>
        <v>-0.16113204070663512</v>
      </c>
      <c r="G2" s="13">
        <f>IF(D2="N/A", 0, INDEX('Probability Tables'!$J$25:$J$28, MATCH(D2, 'Probability Tables'!$A$25:$A$28, 0)))</f>
        <v>-0.51785965042337057</v>
      </c>
      <c r="H2" s="13">
        <f>'Probability Tables'!$E$3</f>
        <v>-0.48424598596127871</v>
      </c>
      <c r="I2" s="16">
        <f>SUM(E2:H2)</f>
        <v>-1.5552073037245642</v>
      </c>
      <c r="J2" s="14">
        <f>IF(B2="N/A", 0, INDEX('Probability Tables'!$K$10:$K$12, MATCH(B2, 'Probability Tables'!$A$10:$A$12, 0)))</f>
        <v>-1.0560526742493137</v>
      </c>
      <c r="K2" s="14">
        <f>IF(C2="N/A", 0, INDEX('Probability Tables'!$K$18:$K$19, MATCH(C2, 'Probability Tables'!$A$18:$A$19, 0)))</f>
        <v>-1.140161291580982</v>
      </c>
      <c r="L2" s="14">
        <f>IF(D2="N/A", 0, INDEX('Probability Tables'!$K$25:$K$28, MATCH(D2, 'Probability Tables'!$A$25:$A$28, 0)))</f>
        <v>-0.64015465041943498</v>
      </c>
      <c r="M2" s="14">
        <f>'Probability Tables'!$E$4</f>
        <v>-0.95753369040820424</v>
      </c>
      <c r="N2" s="16">
        <f>SUM(J2:M2)</f>
        <v>-3.7939023066579352</v>
      </c>
      <c r="O2" s="15">
        <f>EXP(I2)/(EXP(I2)+EXP(N2))*100</f>
        <v>90.367091839689664</v>
      </c>
      <c r="P2" s="15">
        <f>EXP(N2)/(EXP(N2)+EXP(I2))*100</f>
        <v>9.6329081603103379</v>
      </c>
      <c r="Q2" s="17">
        <f>IF(O2&gt;P2, 0, 1)</f>
        <v>0</v>
      </c>
      <c r="R2" s="17">
        <v>0</v>
      </c>
    </row>
    <row r="3" spans="1:18" x14ac:dyDescent="0.25">
      <c r="A3" t="s">
        <v>16</v>
      </c>
      <c r="B3">
        <v>1</v>
      </c>
      <c r="C3" t="s">
        <v>17</v>
      </c>
      <c r="D3" s="12" t="s">
        <v>1242</v>
      </c>
      <c r="E3" s="13">
        <f>IF(B3="N/A", 0, INDEX('Probability Tables'!$J$10:$J$12, MATCH(B3, 'Probability Tables'!$A$10:$A$12, 0)))</f>
        <v>-1.9190988916046565</v>
      </c>
      <c r="F3" s="13">
        <f>IF(C3="N/A", 0, INDEX('Probability Tables'!$J$18:$J$19, MATCH(C3, 'Probability Tables'!$A$18:$A$19, 0)))</f>
        <v>-1.9050155618886613</v>
      </c>
      <c r="G3" s="13">
        <f>IF(D3="N/A", 0, INDEX('Probability Tables'!$J$25:$J$28, MATCH(D3, 'Probability Tables'!$A$25:$A$28, 0)))</f>
        <v>-1.505246303981256</v>
      </c>
      <c r="H3" s="13">
        <f>'Probability Tables'!$E$3</f>
        <v>-0.48424598596127871</v>
      </c>
      <c r="I3" s="16">
        <f>SUM(E3:H3)</f>
        <v>-5.8136067434358525</v>
      </c>
      <c r="J3" s="14">
        <f>IF(B3="N/A", 0, INDEX('Probability Tables'!$K$10:$K$12, MATCH(B3, 'Probability Tables'!$A$10:$A$12, 0)))</f>
        <v>-0.92356349120323478</v>
      </c>
      <c r="K3" s="14">
        <f>IF(C3="N/A", 0, INDEX('Probability Tables'!$K$18:$K$19, MATCH(C3, 'Probability Tables'!$A$18:$A$19, 0)))</f>
        <v>-0.38532054201569693</v>
      </c>
      <c r="L3" s="14">
        <f>IF(D3="N/A", 0, INDEX('Probability Tables'!$K$25:$K$28, MATCH(D3, 'Probability Tables'!$A$25:$A$28, 0)))</f>
        <v>-1.4640720621625749</v>
      </c>
      <c r="M3" s="14">
        <f>'Probability Tables'!$E$4</f>
        <v>-0.95753369040820424</v>
      </c>
      <c r="N3" s="16">
        <f>SUM(J3:M3)</f>
        <v>-3.730489785789711</v>
      </c>
      <c r="O3" s="15">
        <f>EXP(I3)/(EXP(I3)+EXP(N3))*100</f>
        <v>11.074862558398451</v>
      </c>
      <c r="P3" s="15">
        <f>EXP(N3)/(EXP(N3)+EXP(I3))*100</f>
        <v>88.925137441601549</v>
      </c>
      <c r="Q3" s="17">
        <f t="shared" ref="Q3:Q66" si="0">IF(O3&gt;P3, 0, 1)</f>
        <v>1</v>
      </c>
      <c r="R3" s="17">
        <v>1</v>
      </c>
    </row>
    <row r="4" spans="1:18" x14ac:dyDescent="0.25">
      <c r="A4" t="s">
        <v>21</v>
      </c>
      <c r="B4">
        <v>3</v>
      </c>
      <c r="C4" t="s">
        <v>17</v>
      </c>
      <c r="D4" s="12" t="s">
        <v>1245</v>
      </c>
      <c r="E4" s="13">
        <f>IF(B4="N/A", 0, INDEX('Probability Tables'!$J$10:$J$12, MATCH(B4, 'Probability Tables'!$A$10:$A$12, 0)))</f>
        <v>-0.39196962663327978</v>
      </c>
      <c r="F4" s="13">
        <f>IF(C4="N/A", 0, INDEX('Probability Tables'!$J$18:$J$19, MATCH(C4, 'Probability Tables'!$A$18:$A$19, 0)))</f>
        <v>-1.9050155618886613</v>
      </c>
      <c r="G4" s="13">
        <f>IF(D4="N/A", 0, INDEX('Probability Tables'!$J$25:$J$28, MATCH(D4, 'Probability Tables'!$A$25:$A$28, 0)))</f>
        <v>-0.51785965042337057</v>
      </c>
      <c r="H4" s="13">
        <f>'Probability Tables'!$E$3</f>
        <v>-0.48424598596127871</v>
      </c>
      <c r="I4" s="16">
        <f>SUM(E4:H4)</f>
        <v>-3.2990908249065902</v>
      </c>
      <c r="J4" s="14">
        <f>IF(B4="N/A", 0, INDEX('Probability Tables'!$K$10:$K$12, MATCH(B4, 'Probability Tables'!$A$10:$A$12, 0)))</f>
        <v>-1.0560526742493137</v>
      </c>
      <c r="K4" s="14">
        <f>IF(C4="N/A", 0, INDEX('Probability Tables'!$K$18:$K$19, MATCH(C4, 'Probability Tables'!$A$18:$A$19, 0)))</f>
        <v>-0.38532054201569693</v>
      </c>
      <c r="L4" s="14">
        <f>IF(D4="N/A", 0, INDEX('Probability Tables'!$K$25:$K$28, MATCH(D4, 'Probability Tables'!$A$25:$A$28, 0)))</f>
        <v>-0.64015465041943498</v>
      </c>
      <c r="M4" s="14">
        <f>'Probability Tables'!$E$4</f>
        <v>-0.95753369040820424</v>
      </c>
      <c r="N4" s="16">
        <f>SUM(J4:M4)</f>
        <v>-3.0390615570926496</v>
      </c>
      <c r="O4" s="15">
        <f>EXP(I4)/(EXP(I4)+EXP(N4))*100</f>
        <v>43.53565135336396</v>
      </c>
      <c r="P4" s="15">
        <f>EXP(N4)/(EXP(N4)+EXP(I4))*100</f>
        <v>56.464348646636033</v>
      </c>
      <c r="Q4" s="17">
        <f t="shared" si="0"/>
        <v>1</v>
      </c>
      <c r="R4" s="17">
        <v>1</v>
      </c>
    </row>
    <row r="5" spans="1:18" x14ac:dyDescent="0.25">
      <c r="A5" t="s">
        <v>23</v>
      </c>
      <c r="B5">
        <v>1</v>
      </c>
      <c r="C5" t="s">
        <v>17</v>
      </c>
      <c r="D5" s="12" t="s">
        <v>1242</v>
      </c>
      <c r="E5" s="13">
        <f>IF(B5="N/A", 0, INDEX('Probability Tables'!$J$10:$J$12, MATCH(B5, 'Probability Tables'!$A$10:$A$12, 0)))</f>
        <v>-1.9190988916046565</v>
      </c>
      <c r="F5" s="13">
        <f>IF(C5="N/A", 0, INDEX('Probability Tables'!$J$18:$J$19, MATCH(C5, 'Probability Tables'!$A$18:$A$19, 0)))</f>
        <v>-1.9050155618886613</v>
      </c>
      <c r="G5" s="13">
        <f>IF(D5="N/A", 0, INDEX('Probability Tables'!$J$25:$J$28, MATCH(D5, 'Probability Tables'!$A$25:$A$28, 0)))</f>
        <v>-1.505246303981256</v>
      </c>
      <c r="H5" s="13">
        <f>'Probability Tables'!$E$3</f>
        <v>-0.48424598596127871</v>
      </c>
      <c r="I5" s="16">
        <f>SUM(E5:H5)</f>
        <v>-5.8136067434358525</v>
      </c>
      <c r="J5" s="14">
        <f>IF(B5="N/A", 0, INDEX('Probability Tables'!$K$10:$K$12, MATCH(B5, 'Probability Tables'!$A$10:$A$12, 0)))</f>
        <v>-0.92356349120323478</v>
      </c>
      <c r="K5" s="14">
        <f>IF(C5="N/A", 0, INDEX('Probability Tables'!$K$18:$K$19, MATCH(C5, 'Probability Tables'!$A$18:$A$19, 0)))</f>
        <v>-0.38532054201569693</v>
      </c>
      <c r="L5" s="14">
        <f>IF(D5="N/A", 0, INDEX('Probability Tables'!$K$25:$K$28, MATCH(D5, 'Probability Tables'!$A$25:$A$28, 0)))</f>
        <v>-1.4640720621625749</v>
      </c>
      <c r="M5" s="14">
        <f>'Probability Tables'!$E$4</f>
        <v>-0.95753369040820424</v>
      </c>
      <c r="N5" s="16">
        <f>SUM(J5:M5)</f>
        <v>-3.730489785789711</v>
      </c>
      <c r="O5" s="15">
        <f>EXP(I5)/(EXP(I5)+EXP(N5))*100</f>
        <v>11.074862558398451</v>
      </c>
      <c r="P5" s="15">
        <f>EXP(N5)/(EXP(N5)+EXP(I5))*100</f>
        <v>88.925137441601549</v>
      </c>
      <c r="Q5" s="17">
        <f t="shared" si="0"/>
        <v>1</v>
      </c>
      <c r="R5" s="17">
        <v>1</v>
      </c>
    </row>
    <row r="6" spans="1:18" x14ac:dyDescent="0.25">
      <c r="A6" t="s">
        <v>25</v>
      </c>
      <c r="B6">
        <v>3</v>
      </c>
      <c r="C6" t="s">
        <v>13</v>
      </c>
      <c r="D6" s="12" t="s">
        <v>1242</v>
      </c>
      <c r="E6" s="13">
        <f>IF(B6="N/A", 0, INDEX('Probability Tables'!$J$10:$J$12, MATCH(B6, 'Probability Tables'!$A$10:$A$12, 0)))</f>
        <v>-0.39196962663327978</v>
      </c>
      <c r="F6" s="13">
        <f>IF(C6="N/A", 0, INDEX('Probability Tables'!$J$18:$J$19, MATCH(C6, 'Probability Tables'!$A$18:$A$19, 0)))</f>
        <v>-0.16113204070663512</v>
      </c>
      <c r="G6" s="13">
        <f>IF(D6="N/A", 0, INDEX('Probability Tables'!$J$25:$J$28, MATCH(D6, 'Probability Tables'!$A$25:$A$28, 0)))</f>
        <v>-1.505246303981256</v>
      </c>
      <c r="H6" s="13">
        <f>'Probability Tables'!$E$3</f>
        <v>-0.48424598596127871</v>
      </c>
      <c r="I6" s="16">
        <f>SUM(E6:H6)</f>
        <v>-2.5425939572824499</v>
      </c>
      <c r="J6" s="14">
        <f>IF(B6="N/A", 0, INDEX('Probability Tables'!$K$10:$K$12, MATCH(B6, 'Probability Tables'!$A$10:$A$12, 0)))</f>
        <v>-1.0560526742493137</v>
      </c>
      <c r="K6" s="14">
        <f>IF(C6="N/A", 0, INDEX('Probability Tables'!$K$18:$K$19, MATCH(C6, 'Probability Tables'!$A$18:$A$19, 0)))</f>
        <v>-1.140161291580982</v>
      </c>
      <c r="L6" s="14">
        <f>IF(D6="N/A", 0, INDEX('Probability Tables'!$K$25:$K$28, MATCH(D6, 'Probability Tables'!$A$25:$A$28, 0)))</f>
        <v>-1.4640720621625749</v>
      </c>
      <c r="M6" s="14">
        <f>'Probability Tables'!$E$4</f>
        <v>-0.95753369040820424</v>
      </c>
      <c r="N6" s="16">
        <f>SUM(J6:M6)</f>
        <v>-4.6178197184010754</v>
      </c>
      <c r="O6" s="15">
        <f>EXP(I6)/(EXP(I6)+EXP(N6))*100</f>
        <v>88.847183236606739</v>
      </c>
      <c r="P6" s="15">
        <f>EXP(N6)/(EXP(N6)+EXP(I6))*100</f>
        <v>11.152816763393258</v>
      </c>
      <c r="Q6" s="17">
        <f t="shared" si="0"/>
        <v>0</v>
      </c>
      <c r="R6" s="17">
        <v>0</v>
      </c>
    </row>
    <row r="7" spans="1:18" x14ac:dyDescent="0.25">
      <c r="A7" t="s">
        <v>26</v>
      </c>
      <c r="B7">
        <v>3</v>
      </c>
      <c r="C7" t="s">
        <v>13</v>
      </c>
      <c r="D7" s="12" t="s">
        <v>1243</v>
      </c>
      <c r="E7" s="13">
        <f>IF(B7="N/A", 0, INDEX('Probability Tables'!$J$10:$J$12, MATCH(B7, 'Probability Tables'!$A$10:$A$12, 0)))</f>
        <v>-0.39196962663327978</v>
      </c>
      <c r="F7" s="13">
        <f>IF(C7="N/A", 0, INDEX('Probability Tables'!$J$18:$J$19, MATCH(C7, 'Probability Tables'!$A$18:$A$19, 0)))</f>
        <v>-0.16113204070663512</v>
      </c>
      <c r="G7" s="13">
        <f>IF(D7="N/A", 0, INDEX('Probability Tables'!$J$25:$J$28, MATCH(D7, 'Probability Tables'!$A$25:$A$28, 0)))</f>
        <v>0</v>
      </c>
      <c r="H7" s="13">
        <f>'Probability Tables'!$E$3</f>
        <v>-0.48424598596127871</v>
      </c>
      <c r="I7" s="16">
        <f>SUM(E7:H7)</f>
        <v>-1.0373476533011936</v>
      </c>
      <c r="J7" s="14">
        <f>IF(B7="N/A", 0, INDEX('Probability Tables'!$K$10:$K$12, MATCH(B7, 'Probability Tables'!$A$10:$A$12, 0)))</f>
        <v>-1.0560526742493137</v>
      </c>
      <c r="K7" s="14">
        <f>IF(C7="N/A", 0, INDEX('Probability Tables'!$K$18:$K$19, MATCH(C7, 'Probability Tables'!$A$18:$A$19, 0)))</f>
        <v>-1.140161291580982</v>
      </c>
      <c r="L7" s="14">
        <f>IF(D7="N/A", 0, INDEX('Probability Tables'!$K$25:$K$28, MATCH(D7, 'Probability Tables'!$A$25:$A$28, 0)))</f>
        <v>0</v>
      </c>
      <c r="M7" s="14">
        <f>'Probability Tables'!$E$4</f>
        <v>-0.95753369040820424</v>
      </c>
      <c r="N7" s="16">
        <f>SUM(J7:M7)</f>
        <v>-3.1537476562385001</v>
      </c>
      <c r="O7" s="15">
        <f>EXP(I7)/(EXP(I7)+EXP(N7))*100</f>
        <v>89.248698327567837</v>
      </c>
      <c r="P7" s="15">
        <f>EXP(N7)/(EXP(N7)+EXP(I7))*100</f>
        <v>10.75130167243216</v>
      </c>
      <c r="Q7" s="17">
        <f t="shared" si="0"/>
        <v>0</v>
      </c>
      <c r="R7" s="17">
        <v>0</v>
      </c>
    </row>
    <row r="8" spans="1:18" x14ac:dyDescent="0.25">
      <c r="A8" t="s">
        <v>28</v>
      </c>
      <c r="B8">
        <v>1</v>
      </c>
      <c r="C8" t="s">
        <v>13</v>
      </c>
      <c r="D8" s="12" t="s">
        <v>1244</v>
      </c>
      <c r="E8" s="13">
        <f>IF(B8="N/A", 0, INDEX('Probability Tables'!$J$10:$J$12, MATCH(B8, 'Probability Tables'!$A$10:$A$12, 0)))</f>
        <v>-1.9190988916046565</v>
      </c>
      <c r="F8" s="13">
        <f>IF(C8="N/A", 0, INDEX('Probability Tables'!$J$18:$J$19, MATCH(C8, 'Probability Tables'!$A$18:$A$19, 0)))</f>
        <v>-0.16113204070663512</v>
      </c>
      <c r="G8" s="13">
        <f>IF(D8="N/A", 0, INDEX('Probability Tables'!$J$25:$J$28, MATCH(D8, 'Probability Tables'!$A$25:$A$28, 0)))</f>
        <v>-2.1879221846739059</v>
      </c>
      <c r="H8" s="13">
        <f>'Probability Tables'!$E$3</f>
        <v>-0.48424598596127871</v>
      </c>
      <c r="I8" s="16">
        <f>SUM(E8:H8)</f>
        <v>-4.7523991029464758</v>
      </c>
      <c r="J8" s="14">
        <f>IF(B8="N/A", 0, INDEX('Probability Tables'!$K$10:$K$12, MATCH(B8, 'Probability Tables'!$A$10:$A$12, 0)))</f>
        <v>-0.92356349120323478</v>
      </c>
      <c r="K8" s="14">
        <f>IF(C8="N/A", 0, INDEX('Probability Tables'!$K$18:$K$19, MATCH(C8, 'Probability Tables'!$A$18:$A$19, 0)))</f>
        <v>-1.140161291580982</v>
      </c>
      <c r="L8" s="14">
        <f>IF(D8="N/A", 0, INDEX('Probability Tables'!$K$25:$K$28, MATCH(D8, 'Probability Tables'!$A$25:$A$28, 0)))</f>
        <v>-2.3513752571634776</v>
      </c>
      <c r="M8" s="14">
        <f>'Probability Tables'!$E$4</f>
        <v>-0.95753369040820424</v>
      </c>
      <c r="N8" s="16">
        <f>SUM(J8:M8)</f>
        <v>-5.372633730355898</v>
      </c>
      <c r="O8" s="15">
        <f>EXP(I8)/(EXP(I8)+EXP(N8))*100</f>
        <v>65.027190903406336</v>
      </c>
      <c r="P8" s="15">
        <f>EXP(N8)/(EXP(N8)+EXP(I8))*100</f>
        <v>34.972809096593664</v>
      </c>
      <c r="Q8" s="17">
        <f t="shared" si="0"/>
        <v>0</v>
      </c>
      <c r="R8" s="17">
        <v>0</v>
      </c>
    </row>
    <row r="9" spans="1:18" x14ac:dyDescent="0.25">
      <c r="A9" t="s">
        <v>30</v>
      </c>
      <c r="B9">
        <v>3</v>
      </c>
      <c r="C9" t="s">
        <v>13</v>
      </c>
      <c r="D9" s="12" t="s">
        <v>1241</v>
      </c>
      <c r="E9" s="13">
        <f>IF(B9="N/A", 0, INDEX('Probability Tables'!$J$10:$J$12, MATCH(B9, 'Probability Tables'!$A$10:$A$12, 0)))</f>
        <v>-0.39196962663327978</v>
      </c>
      <c r="F9" s="13">
        <f>IF(C9="N/A", 0, INDEX('Probability Tables'!$J$18:$J$19, MATCH(C9, 'Probability Tables'!$A$18:$A$19, 0)))</f>
        <v>-0.16113204070663512</v>
      </c>
      <c r="G9" s="13">
        <f>IF(D9="N/A", 0, INDEX('Probability Tables'!$J$25:$J$28, MATCH(D9, 'Probability Tables'!$A$25:$A$28, 0)))</f>
        <v>-2.6579258139196416</v>
      </c>
      <c r="H9" s="13">
        <f>'Probability Tables'!$E$3</f>
        <v>-0.48424598596127871</v>
      </c>
      <c r="I9" s="16">
        <f>SUM(E9:H9)</f>
        <v>-3.6952734672208352</v>
      </c>
      <c r="J9" s="14">
        <f>IF(B9="N/A", 0, INDEX('Probability Tables'!$K$10:$K$12, MATCH(B9, 'Probability Tables'!$A$10:$A$12, 0)))</f>
        <v>-1.0560526742493137</v>
      </c>
      <c r="K9" s="14">
        <f>IF(C9="N/A", 0, INDEX('Probability Tables'!$K$18:$K$19, MATCH(C9, 'Probability Tables'!$A$18:$A$19, 0)))</f>
        <v>-1.140161291580982</v>
      </c>
      <c r="L9" s="14">
        <f>IF(D9="N/A", 0, INDEX('Probability Tables'!$K$25:$K$28, MATCH(D9, 'Probability Tables'!$A$25:$A$28, 0)))</f>
        <v>-1.9223796516451193</v>
      </c>
      <c r="M9" s="14">
        <f>'Probability Tables'!$E$4</f>
        <v>-0.95753369040820424</v>
      </c>
      <c r="N9" s="16">
        <f>SUM(J9:M9)</f>
        <v>-5.0761273078836195</v>
      </c>
      <c r="O9" s="15">
        <f>EXP(I9)/(EXP(I9)+EXP(N9))*100</f>
        <v>79.912809579370418</v>
      </c>
      <c r="P9" s="15">
        <f>EXP(N9)/(EXP(N9)+EXP(I9))*100</f>
        <v>20.087190420629586</v>
      </c>
      <c r="Q9" s="17">
        <f t="shared" si="0"/>
        <v>0</v>
      </c>
      <c r="R9" s="17">
        <v>0</v>
      </c>
    </row>
    <row r="10" spans="1:18" x14ac:dyDescent="0.25">
      <c r="A10" t="s">
        <v>31</v>
      </c>
      <c r="B10">
        <v>3</v>
      </c>
      <c r="C10" t="s">
        <v>17</v>
      </c>
      <c r="D10" s="12" t="s">
        <v>1245</v>
      </c>
      <c r="E10" s="13">
        <f>IF(B10="N/A", 0, INDEX('Probability Tables'!$J$10:$J$12, MATCH(B10, 'Probability Tables'!$A$10:$A$12, 0)))</f>
        <v>-0.39196962663327978</v>
      </c>
      <c r="F10" s="13">
        <f>IF(C10="N/A", 0, INDEX('Probability Tables'!$J$18:$J$19, MATCH(C10, 'Probability Tables'!$A$18:$A$19, 0)))</f>
        <v>-1.9050155618886613</v>
      </c>
      <c r="G10" s="13">
        <f>IF(D10="N/A", 0, INDEX('Probability Tables'!$J$25:$J$28, MATCH(D10, 'Probability Tables'!$A$25:$A$28, 0)))</f>
        <v>-0.51785965042337057</v>
      </c>
      <c r="H10" s="13">
        <f>'Probability Tables'!$E$3</f>
        <v>-0.48424598596127871</v>
      </c>
      <c r="I10" s="16">
        <f>SUM(E10:H10)</f>
        <v>-3.2990908249065902</v>
      </c>
      <c r="J10" s="14">
        <f>IF(B10="N/A", 0, INDEX('Probability Tables'!$K$10:$K$12, MATCH(B10, 'Probability Tables'!$A$10:$A$12, 0)))</f>
        <v>-1.0560526742493137</v>
      </c>
      <c r="K10" s="14">
        <f>IF(C10="N/A", 0, INDEX('Probability Tables'!$K$18:$K$19, MATCH(C10, 'Probability Tables'!$A$18:$A$19, 0)))</f>
        <v>-0.38532054201569693</v>
      </c>
      <c r="L10" s="14">
        <f>IF(D10="N/A", 0, INDEX('Probability Tables'!$K$25:$K$28, MATCH(D10, 'Probability Tables'!$A$25:$A$28, 0)))</f>
        <v>-0.64015465041943498</v>
      </c>
      <c r="M10" s="14">
        <f>'Probability Tables'!$E$4</f>
        <v>-0.95753369040820424</v>
      </c>
      <c r="N10" s="16">
        <f>SUM(J10:M10)</f>
        <v>-3.0390615570926496</v>
      </c>
      <c r="O10" s="15">
        <f>EXP(I10)/(EXP(I10)+EXP(N10))*100</f>
        <v>43.53565135336396</v>
      </c>
      <c r="P10" s="15">
        <f>EXP(N10)/(EXP(N10)+EXP(I10))*100</f>
        <v>56.464348646636033</v>
      </c>
      <c r="Q10" s="17">
        <f t="shared" si="0"/>
        <v>1</v>
      </c>
      <c r="R10" s="17">
        <v>1</v>
      </c>
    </row>
    <row r="11" spans="1:18" x14ac:dyDescent="0.25">
      <c r="A11" t="s">
        <v>32</v>
      </c>
      <c r="B11">
        <v>2</v>
      </c>
      <c r="C11" t="s">
        <v>17</v>
      </c>
      <c r="D11" s="12" t="s">
        <v>1245</v>
      </c>
      <c r="E11" s="13">
        <f>IF(B11="N/A", 0, INDEX('Probability Tables'!$J$10:$J$12, MATCH(B11, 'Probability Tables'!$A$10:$A$12, 0)))</f>
        <v>-1.7285805676065233</v>
      </c>
      <c r="F11" s="13">
        <f>IF(C11="N/A", 0, INDEX('Probability Tables'!$J$18:$J$19, MATCH(C11, 'Probability Tables'!$A$18:$A$19, 0)))</f>
        <v>-1.9050155618886613</v>
      </c>
      <c r="G11" s="13">
        <f>IF(D11="N/A", 0, INDEX('Probability Tables'!$J$25:$J$28, MATCH(D11, 'Probability Tables'!$A$25:$A$28, 0)))</f>
        <v>-0.51785965042337057</v>
      </c>
      <c r="H11" s="13">
        <f>'Probability Tables'!$E$3</f>
        <v>-0.48424598596127871</v>
      </c>
      <c r="I11" s="16">
        <f>SUM(E11:H11)</f>
        <v>-4.6357017658798334</v>
      </c>
      <c r="J11" s="14">
        <f>IF(B11="N/A", 0, INDEX('Probability Tables'!$K$10:$K$12, MATCH(B11, 'Probability Tables'!$A$10:$A$12, 0)))</f>
        <v>-1.3662076025531533</v>
      </c>
      <c r="K11" s="14">
        <f>IF(C11="N/A", 0, INDEX('Probability Tables'!$K$18:$K$19, MATCH(C11, 'Probability Tables'!$A$18:$A$19, 0)))</f>
        <v>-0.38532054201569693</v>
      </c>
      <c r="L11" s="14">
        <f>IF(D11="N/A", 0, INDEX('Probability Tables'!$K$25:$K$28, MATCH(D11, 'Probability Tables'!$A$25:$A$28, 0)))</f>
        <v>-0.64015465041943498</v>
      </c>
      <c r="M11" s="14">
        <f>'Probability Tables'!$E$4</f>
        <v>-0.95753369040820424</v>
      </c>
      <c r="N11" s="16">
        <f>SUM(J11:M11)</f>
        <v>-3.3492164853964894</v>
      </c>
      <c r="O11" s="15">
        <f>EXP(I11)/(EXP(I11)+EXP(N11))*100</f>
        <v>21.64483076738026</v>
      </c>
      <c r="P11" s="15">
        <f>EXP(N11)/(EXP(N11)+EXP(I11))*100</f>
        <v>78.355169232619744</v>
      </c>
      <c r="Q11" s="17">
        <f t="shared" si="0"/>
        <v>1</v>
      </c>
      <c r="R11" s="17">
        <v>1</v>
      </c>
    </row>
    <row r="12" spans="1:18" x14ac:dyDescent="0.25">
      <c r="A12" t="s">
        <v>33</v>
      </c>
      <c r="B12">
        <v>3</v>
      </c>
      <c r="C12" t="s">
        <v>17</v>
      </c>
      <c r="D12" s="12" t="s">
        <v>1241</v>
      </c>
      <c r="E12" s="13">
        <f>IF(B12="N/A", 0, INDEX('Probability Tables'!$J$10:$J$12, MATCH(B12, 'Probability Tables'!$A$10:$A$12, 0)))</f>
        <v>-0.39196962663327978</v>
      </c>
      <c r="F12" s="13">
        <f>IF(C12="N/A", 0, INDEX('Probability Tables'!$J$18:$J$19, MATCH(C12, 'Probability Tables'!$A$18:$A$19, 0)))</f>
        <v>-1.9050155618886613</v>
      </c>
      <c r="G12" s="13">
        <f>IF(D12="N/A", 0, INDEX('Probability Tables'!$J$25:$J$28, MATCH(D12, 'Probability Tables'!$A$25:$A$28, 0)))</f>
        <v>-2.6579258139196416</v>
      </c>
      <c r="H12" s="13">
        <f>'Probability Tables'!$E$3</f>
        <v>-0.48424598596127871</v>
      </c>
      <c r="I12" s="16">
        <f>SUM(E12:H12)</f>
        <v>-5.4391569884028605</v>
      </c>
      <c r="J12" s="14">
        <f>IF(B12="N/A", 0, INDEX('Probability Tables'!$K$10:$K$12, MATCH(B12, 'Probability Tables'!$A$10:$A$12, 0)))</f>
        <v>-1.0560526742493137</v>
      </c>
      <c r="K12" s="14">
        <f>IF(C12="N/A", 0, INDEX('Probability Tables'!$K$18:$K$19, MATCH(C12, 'Probability Tables'!$A$18:$A$19, 0)))</f>
        <v>-0.38532054201569693</v>
      </c>
      <c r="L12" s="14">
        <f>IF(D12="N/A", 0, INDEX('Probability Tables'!$K$25:$K$28, MATCH(D12, 'Probability Tables'!$A$25:$A$28, 0)))</f>
        <v>-1.9223796516451193</v>
      </c>
      <c r="M12" s="14">
        <f>'Probability Tables'!$E$4</f>
        <v>-0.95753369040820424</v>
      </c>
      <c r="N12" s="16">
        <f>SUM(J12:M12)</f>
        <v>-4.3212865583183344</v>
      </c>
      <c r="O12" s="15">
        <f>EXP(I12)/(EXP(I12)+EXP(N12))*100</f>
        <v>24.640651052743241</v>
      </c>
      <c r="P12" s="15">
        <f>EXP(N12)/(EXP(N12)+EXP(I12))*100</f>
        <v>75.359348947256763</v>
      </c>
      <c r="Q12" s="17">
        <f t="shared" si="0"/>
        <v>1</v>
      </c>
      <c r="R12" s="17">
        <v>1</v>
      </c>
    </row>
    <row r="13" spans="1:18" x14ac:dyDescent="0.25">
      <c r="A13" t="s">
        <v>36</v>
      </c>
      <c r="B13">
        <v>1</v>
      </c>
      <c r="C13" t="s">
        <v>17</v>
      </c>
      <c r="D13" s="12" t="s">
        <v>1244</v>
      </c>
      <c r="E13" s="13">
        <f>IF(B13="N/A", 0, INDEX('Probability Tables'!$J$10:$J$12, MATCH(B13, 'Probability Tables'!$A$10:$A$12, 0)))</f>
        <v>-1.9190988916046565</v>
      </c>
      <c r="F13" s="13">
        <f>IF(C13="N/A", 0, INDEX('Probability Tables'!$J$18:$J$19, MATCH(C13, 'Probability Tables'!$A$18:$A$19, 0)))</f>
        <v>-1.9050155618886613</v>
      </c>
      <c r="G13" s="13">
        <f>IF(D13="N/A", 0, INDEX('Probability Tables'!$J$25:$J$28, MATCH(D13, 'Probability Tables'!$A$25:$A$28, 0)))</f>
        <v>-2.1879221846739059</v>
      </c>
      <c r="H13" s="13">
        <f>'Probability Tables'!$E$3</f>
        <v>-0.48424598596127871</v>
      </c>
      <c r="I13" s="16">
        <f>SUM(E13:H13)</f>
        <v>-6.4962826241285025</v>
      </c>
      <c r="J13" s="14">
        <f>IF(B13="N/A", 0, INDEX('Probability Tables'!$K$10:$K$12, MATCH(B13, 'Probability Tables'!$A$10:$A$12, 0)))</f>
        <v>-0.92356349120323478</v>
      </c>
      <c r="K13" s="14">
        <f>IF(C13="N/A", 0, INDEX('Probability Tables'!$K$18:$K$19, MATCH(C13, 'Probability Tables'!$A$18:$A$19, 0)))</f>
        <v>-0.38532054201569693</v>
      </c>
      <c r="L13" s="14">
        <f>IF(D13="N/A", 0, INDEX('Probability Tables'!$K$25:$K$28, MATCH(D13, 'Probability Tables'!$A$25:$A$28, 0)))</f>
        <v>-2.3513752571634776</v>
      </c>
      <c r="M13" s="14">
        <f>'Probability Tables'!$E$4</f>
        <v>-0.95753369040820424</v>
      </c>
      <c r="N13" s="16">
        <f>SUM(J13:M13)</f>
        <v>-4.6177929807906137</v>
      </c>
      <c r="O13" s="15">
        <f>EXP(I13)/(EXP(I13)+EXP(N13))*100</f>
        <v>13.256245256138904</v>
      </c>
      <c r="P13" s="15">
        <f>EXP(N13)/(EXP(N13)+EXP(I13))*100</f>
        <v>86.743754743861089</v>
      </c>
      <c r="Q13" s="17">
        <f t="shared" si="0"/>
        <v>1</v>
      </c>
      <c r="R13" s="17">
        <v>1</v>
      </c>
    </row>
    <row r="14" spans="1:18" x14ac:dyDescent="0.25">
      <c r="A14" t="s">
        <v>38</v>
      </c>
      <c r="B14">
        <v>3</v>
      </c>
      <c r="C14" t="s">
        <v>13</v>
      </c>
      <c r="D14" s="12" t="s">
        <v>1245</v>
      </c>
      <c r="E14" s="13">
        <f>IF(B14="N/A", 0, INDEX('Probability Tables'!$J$10:$J$12, MATCH(B14, 'Probability Tables'!$A$10:$A$12, 0)))</f>
        <v>-0.39196962663327978</v>
      </c>
      <c r="F14" s="13">
        <f>IF(C14="N/A", 0, INDEX('Probability Tables'!$J$18:$J$19, MATCH(C14, 'Probability Tables'!$A$18:$A$19, 0)))</f>
        <v>-0.16113204070663512</v>
      </c>
      <c r="G14" s="13">
        <f>IF(D14="N/A", 0, INDEX('Probability Tables'!$J$25:$J$28, MATCH(D14, 'Probability Tables'!$A$25:$A$28, 0)))</f>
        <v>-0.51785965042337057</v>
      </c>
      <c r="H14" s="13">
        <f>'Probability Tables'!$E$3</f>
        <v>-0.48424598596127871</v>
      </c>
      <c r="I14" s="16">
        <f>SUM(E14:H14)</f>
        <v>-1.5552073037245642</v>
      </c>
      <c r="J14" s="14">
        <f>IF(B14="N/A", 0, INDEX('Probability Tables'!$K$10:$K$12, MATCH(B14, 'Probability Tables'!$A$10:$A$12, 0)))</f>
        <v>-1.0560526742493137</v>
      </c>
      <c r="K14" s="14">
        <f>IF(C14="N/A", 0, INDEX('Probability Tables'!$K$18:$K$19, MATCH(C14, 'Probability Tables'!$A$18:$A$19, 0)))</f>
        <v>-1.140161291580982</v>
      </c>
      <c r="L14" s="14">
        <f>IF(D14="N/A", 0, INDEX('Probability Tables'!$K$25:$K$28, MATCH(D14, 'Probability Tables'!$A$25:$A$28, 0)))</f>
        <v>-0.64015465041943498</v>
      </c>
      <c r="M14" s="14">
        <f>'Probability Tables'!$E$4</f>
        <v>-0.95753369040820424</v>
      </c>
      <c r="N14" s="16">
        <f>SUM(J14:M14)</f>
        <v>-3.7939023066579352</v>
      </c>
      <c r="O14" s="15">
        <f>EXP(I14)/(EXP(I14)+EXP(N14))*100</f>
        <v>90.367091839689664</v>
      </c>
      <c r="P14" s="15">
        <f>EXP(N14)/(EXP(N14)+EXP(I14))*100</f>
        <v>9.6329081603103379</v>
      </c>
      <c r="Q14" s="17">
        <f t="shared" si="0"/>
        <v>0</v>
      </c>
      <c r="R14" s="17">
        <v>0</v>
      </c>
    </row>
    <row r="15" spans="1:18" x14ac:dyDescent="0.25">
      <c r="A15" t="s">
        <v>40</v>
      </c>
      <c r="B15">
        <v>3</v>
      </c>
      <c r="C15" t="s">
        <v>13</v>
      </c>
      <c r="D15" s="12" t="s">
        <v>1242</v>
      </c>
      <c r="E15" s="13">
        <f>IF(B15="N/A", 0, INDEX('Probability Tables'!$J$10:$J$12, MATCH(B15, 'Probability Tables'!$A$10:$A$12, 0)))</f>
        <v>-0.39196962663327978</v>
      </c>
      <c r="F15" s="13">
        <f>IF(C15="N/A", 0, INDEX('Probability Tables'!$J$18:$J$19, MATCH(C15, 'Probability Tables'!$A$18:$A$19, 0)))</f>
        <v>-0.16113204070663512</v>
      </c>
      <c r="G15" s="13">
        <f>IF(D15="N/A", 0, INDEX('Probability Tables'!$J$25:$J$28, MATCH(D15, 'Probability Tables'!$A$25:$A$28, 0)))</f>
        <v>-1.505246303981256</v>
      </c>
      <c r="H15" s="13">
        <f>'Probability Tables'!$E$3</f>
        <v>-0.48424598596127871</v>
      </c>
      <c r="I15" s="16">
        <f>SUM(E15:H15)</f>
        <v>-2.5425939572824499</v>
      </c>
      <c r="J15" s="14">
        <f>IF(B15="N/A", 0, INDEX('Probability Tables'!$K$10:$K$12, MATCH(B15, 'Probability Tables'!$A$10:$A$12, 0)))</f>
        <v>-1.0560526742493137</v>
      </c>
      <c r="K15" s="14">
        <f>IF(C15="N/A", 0, INDEX('Probability Tables'!$K$18:$K$19, MATCH(C15, 'Probability Tables'!$A$18:$A$19, 0)))</f>
        <v>-1.140161291580982</v>
      </c>
      <c r="L15" s="14">
        <f>IF(D15="N/A", 0, INDEX('Probability Tables'!$K$25:$K$28, MATCH(D15, 'Probability Tables'!$A$25:$A$28, 0)))</f>
        <v>-1.4640720621625749</v>
      </c>
      <c r="M15" s="14">
        <f>'Probability Tables'!$E$4</f>
        <v>-0.95753369040820424</v>
      </c>
      <c r="N15" s="16">
        <f>SUM(J15:M15)</f>
        <v>-4.6178197184010754</v>
      </c>
      <c r="O15" s="15">
        <f>EXP(I15)/(EXP(I15)+EXP(N15))*100</f>
        <v>88.847183236606739</v>
      </c>
      <c r="P15" s="15">
        <f>EXP(N15)/(EXP(N15)+EXP(I15))*100</f>
        <v>11.152816763393258</v>
      </c>
      <c r="Q15" s="17">
        <f t="shared" si="0"/>
        <v>0</v>
      </c>
      <c r="R15" s="17">
        <v>0</v>
      </c>
    </row>
    <row r="16" spans="1:18" x14ac:dyDescent="0.25">
      <c r="A16" t="s">
        <v>41</v>
      </c>
      <c r="B16">
        <v>3</v>
      </c>
      <c r="C16" t="s">
        <v>17</v>
      </c>
      <c r="D16" s="12" t="s">
        <v>1245</v>
      </c>
      <c r="E16" s="13">
        <f>IF(B16="N/A", 0, INDEX('Probability Tables'!$J$10:$J$12, MATCH(B16, 'Probability Tables'!$A$10:$A$12, 0)))</f>
        <v>-0.39196962663327978</v>
      </c>
      <c r="F16" s="13">
        <f>IF(C16="N/A", 0, INDEX('Probability Tables'!$J$18:$J$19, MATCH(C16, 'Probability Tables'!$A$18:$A$19, 0)))</f>
        <v>-1.9050155618886613</v>
      </c>
      <c r="G16" s="13">
        <f>IF(D16="N/A", 0, INDEX('Probability Tables'!$J$25:$J$28, MATCH(D16, 'Probability Tables'!$A$25:$A$28, 0)))</f>
        <v>-0.51785965042337057</v>
      </c>
      <c r="H16" s="13">
        <f>'Probability Tables'!$E$3</f>
        <v>-0.48424598596127871</v>
      </c>
      <c r="I16" s="16">
        <f>SUM(E16:H16)</f>
        <v>-3.2990908249065902</v>
      </c>
      <c r="J16" s="14">
        <f>IF(B16="N/A", 0, INDEX('Probability Tables'!$K$10:$K$12, MATCH(B16, 'Probability Tables'!$A$10:$A$12, 0)))</f>
        <v>-1.0560526742493137</v>
      </c>
      <c r="K16" s="14">
        <f>IF(C16="N/A", 0, INDEX('Probability Tables'!$K$18:$K$19, MATCH(C16, 'Probability Tables'!$A$18:$A$19, 0)))</f>
        <v>-0.38532054201569693</v>
      </c>
      <c r="L16" s="14">
        <f>IF(D16="N/A", 0, INDEX('Probability Tables'!$K$25:$K$28, MATCH(D16, 'Probability Tables'!$A$25:$A$28, 0)))</f>
        <v>-0.64015465041943498</v>
      </c>
      <c r="M16" s="14">
        <f>'Probability Tables'!$E$4</f>
        <v>-0.95753369040820424</v>
      </c>
      <c r="N16" s="16">
        <f>SUM(J16:M16)</f>
        <v>-3.0390615570926496</v>
      </c>
      <c r="O16" s="15">
        <f>EXP(I16)/(EXP(I16)+EXP(N16))*100</f>
        <v>43.53565135336396</v>
      </c>
      <c r="P16" s="15">
        <f>EXP(N16)/(EXP(N16)+EXP(I16))*100</f>
        <v>56.464348646636033</v>
      </c>
      <c r="Q16" s="17">
        <f t="shared" si="0"/>
        <v>1</v>
      </c>
      <c r="R16" s="17">
        <v>0</v>
      </c>
    </row>
    <row r="17" spans="1:18" x14ac:dyDescent="0.25">
      <c r="A17" t="s">
        <v>42</v>
      </c>
      <c r="B17">
        <v>2</v>
      </c>
      <c r="C17" t="s">
        <v>17</v>
      </c>
      <c r="D17" s="12" t="s">
        <v>1244</v>
      </c>
      <c r="E17" s="13">
        <f>IF(B17="N/A", 0, INDEX('Probability Tables'!$J$10:$J$12, MATCH(B17, 'Probability Tables'!$A$10:$A$12, 0)))</f>
        <v>-1.7285805676065233</v>
      </c>
      <c r="F17" s="13">
        <f>IF(C17="N/A", 0, INDEX('Probability Tables'!$J$18:$J$19, MATCH(C17, 'Probability Tables'!$A$18:$A$19, 0)))</f>
        <v>-1.9050155618886613</v>
      </c>
      <c r="G17" s="13">
        <f>IF(D17="N/A", 0, INDEX('Probability Tables'!$J$25:$J$28, MATCH(D17, 'Probability Tables'!$A$25:$A$28, 0)))</f>
        <v>-2.1879221846739059</v>
      </c>
      <c r="H17" s="13">
        <f>'Probability Tables'!$E$3</f>
        <v>-0.48424598596127871</v>
      </c>
      <c r="I17" s="16">
        <f>SUM(E17:H17)</f>
        <v>-6.3057643001303685</v>
      </c>
      <c r="J17" s="14">
        <f>IF(B17="N/A", 0, INDEX('Probability Tables'!$K$10:$K$12, MATCH(B17, 'Probability Tables'!$A$10:$A$12, 0)))</f>
        <v>-1.3662076025531533</v>
      </c>
      <c r="K17" s="14">
        <f>IF(C17="N/A", 0, INDEX('Probability Tables'!$K$18:$K$19, MATCH(C17, 'Probability Tables'!$A$18:$A$19, 0)))</f>
        <v>-0.38532054201569693</v>
      </c>
      <c r="L17" s="14">
        <f>IF(D17="N/A", 0, INDEX('Probability Tables'!$K$25:$K$28, MATCH(D17, 'Probability Tables'!$A$25:$A$28, 0)))</f>
        <v>-2.3513752571634776</v>
      </c>
      <c r="M17" s="14">
        <f>'Probability Tables'!$E$4</f>
        <v>-0.95753369040820424</v>
      </c>
      <c r="N17" s="16">
        <f>SUM(J17:M17)</f>
        <v>-5.0604370921405319</v>
      </c>
      <c r="O17" s="15">
        <f>EXP(I17)/(EXP(I17)+EXP(N17))*100</f>
        <v>22.351006949662629</v>
      </c>
      <c r="P17" s="15">
        <f>EXP(N17)/(EXP(N17)+EXP(I17))*100</f>
        <v>77.648993050337367</v>
      </c>
      <c r="Q17" s="17">
        <f t="shared" si="0"/>
        <v>1</v>
      </c>
      <c r="R17" s="17">
        <v>1</v>
      </c>
    </row>
    <row r="18" spans="1:18" x14ac:dyDescent="0.25">
      <c r="A18" t="s">
        <v>43</v>
      </c>
      <c r="B18">
        <v>3</v>
      </c>
      <c r="C18" t="s">
        <v>13</v>
      </c>
      <c r="D18" s="12" t="s">
        <v>1241</v>
      </c>
      <c r="E18" s="13">
        <f>IF(B18="N/A", 0, INDEX('Probability Tables'!$J$10:$J$12, MATCH(B18, 'Probability Tables'!$A$10:$A$12, 0)))</f>
        <v>-0.39196962663327978</v>
      </c>
      <c r="F18" s="13">
        <f>IF(C18="N/A", 0, INDEX('Probability Tables'!$J$18:$J$19, MATCH(C18, 'Probability Tables'!$A$18:$A$19, 0)))</f>
        <v>-0.16113204070663512</v>
      </c>
      <c r="G18" s="13">
        <f>IF(D18="N/A", 0, INDEX('Probability Tables'!$J$25:$J$28, MATCH(D18, 'Probability Tables'!$A$25:$A$28, 0)))</f>
        <v>-2.6579258139196416</v>
      </c>
      <c r="H18" s="13">
        <f>'Probability Tables'!$E$3</f>
        <v>-0.48424598596127871</v>
      </c>
      <c r="I18" s="16">
        <f>SUM(E18:H18)</f>
        <v>-3.6952734672208352</v>
      </c>
      <c r="J18" s="14">
        <f>IF(B18="N/A", 0, INDEX('Probability Tables'!$K$10:$K$12, MATCH(B18, 'Probability Tables'!$A$10:$A$12, 0)))</f>
        <v>-1.0560526742493137</v>
      </c>
      <c r="K18" s="14">
        <f>IF(C18="N/A", 0, INDEX('Probability Tables'!$K$18:$K$19, MATCH(C18, 'Probability Tables'!$A$18:$A$19, 0)))</f>
        <v>-1.140161291580982</v>
      </c>
      <c r="L18" s="14">
        <f>IF(D18="N/A", 0, INDEX('Probability Tables'!$K$25:$K$28, MATCH(D18, 'Probability Tables'!$A$25:$A$28, 0)))</f>
        <v>-1.9223796516451193</v>
      </c>
      <c r="M18" s="14">
        <f>'Probability Tables'!$E$4</f>
        <v>-0.95753369040820424</v>
      </c>
      <c r="N18" s="16">
        <f>SUM(J18:M18)</f>
        <v>-5.0761273078836195</v>
      </c>
      <c r="O18" s="15">
        <f>EXP(I18)/(EXP(I18)+EXP(N18))*100</f>
        <v>79.912809579370418</v>
      </c>
      <c r="P18" s="15">
        <f>EXP(N18)/(EXP(N18)+EXP(I18))*100</f>
        <v>20.087190420629586</v>
      </c>
      <c r="Q18" s="17">
        <f t="shared" si="0"/>
        <v>0</v>
      </c>
      <c r="R18" s="17">
        <v>0</v>
      </c>
    </row>
    <row r="19" spans="1:18" x14ac:dyDescent="0.25">
      <c r="A19" t="s">
        <v>44</v>
      </c>
      <c r="B19">
        <v>2</v>
      </c>
      <c r="C19" t="s">
        <v>13</v>
      </c>
      <c r="D19" s="12" t="s">
        <v>1243</v>
      </c>
      <c r="E19" s="13">
        <f>IF(B19="N/A", 0, INDEX('Probability Tables'!$J$10:$J$12, MATCH(B19, 'Probability Tables'!$A$10:$A$12, 0)))</f>
        <v>-1.7285805676065233</v>
      </c>
      <c r="F19" s="13">
        <f>IF(C19="N/A", 0, INDEX('Probability Tables'!$J$18:$J$19, MATCH(C19, 'Probability Tables'!$A$18:$A$19, 0)))</f>
        <v>-0.16113204070663512</v>
      </c>
      <c r="G19" s="13">
        <f>IF(D19="N/A", 0, INDEX('Probability Tables'!$J$25:$J$28, MATCH(D19, 'Probability Tables'!$A$25:$A$28, 0)))</f>
        <v>0</v>
      </c>
      <c r="H19" s="13">
        <f>'Probability Tables'!$E$3</f>
        <v>-0.48424598596127871</v>
      </c>
      <c r="I19" s="16">
        <f>SUM(E19:H19)</f>
        <v>-2.3739585942744372</v>
      </c>
      <c r="J19" s="14">
        <f>IF(B19="N/A", 0, INDEX('Probability Tables'!$K$10:$K$12, MATCH(B19, 'Probability Tables'!$A$10:$A$12, 0)))</f>
        <v>-1.3662076025531533</v>
      </c>
      <c r="K19" s="14">
        <f>IF(C19="N/A", 0, INDEX('Probability Tables'!$K$18:$K$19, MATCH(C19, 'Probability Tables'!$A$18:$A$19, 0)))</f>
        <v>-1.140161291580982</v>
      </c>
      <c r="L19" s="14">
        <f>IF(D19="N/A", 0, INDEX('Probability Tables'!$K$25:$K$28, MATCH(D19, 'Probability Tables'!$A$25:$A$28, 0)))</f>
        <v>0</v>
      </c>
      <c r="M19" s="14">
        <f>'Probability Tables'!$E$4</f>
        <v>-0.95753369040820424</v>
      </c>
      <c r="N19" s="16">
        <f>SUM(J19:M19)</f>
        <v>-3.4639025845423395</v>
      </c>
      <c r="O19" s="15">
        <f>EXP(I19)/(EXP(I19)+EXP(N19))*100</f>
        <v>74.837117446257906</v>
      </c>
      <c r="P19" s="15">
        <f>EXP(N19)/(EXP(N19)+EXP(I19))*100</f>
        <v>25.162882553742101</v>
      </c>
      <c r="Q19" s="17">
        <f t="shared" si="0"/>
        <v>0</v>
      </c>
      <c r="R19" s="17">
        <v>1</v>
      </c>
    </row>
    <row r="20" spans="1:18" x14ac:dyDescent="0.25">
      <c r="A20" t="s">
        <v>45</v>
      </c>
      <c r="B20">
        <v>3</v>
      </c>
      <c r="C20" t="s">
        <v>17</v>
      </c>
      <c r="D20" s="12" t="s">
        <v>1245</v>
      </c>
      <c r="E20" s="13">
        <f>IF(B20="N/A", 0, INDEX('Probability Tables'!$J$10:$J$12, MATCH(B20, 'Probability Tables'!$A$10:$A$12, 0)))</f>
        <v>-0.39196962663327978</v>
      </c>
      <c r="F20" s="13">
        <f>IF(C20="N/A", 0, INDEX('Probability Tables'!$J$18:$J$19, MATCH(C20, 'Probability Tables'!$A$18:$A$19, 0)))</f>
        <v>-1.9050155618886613</v>
      </c>
      <c r="G20" s="13">
        <f>IF(D20="N/A", 0, INDEX('Probability Tables'!$J$25:$J$28, MATCH(D20, 'Probability Tables'!$A$25:$A$28, 0)))</f>
        <v>-0.51785965042337057</v>
      </c>
      <c r="H20" s="13">
        <f>'Probability Tables'!$E$3</f>
        <v>-0.48424598596127871</v>
      </c>
      <c r="I20" s="16">
        <f>SUM(E20:H20)</f>
        <v>-3.2990908249065902</v>
      </c>
      <c r="J20" s="14">
        <f>IF(B20="N/A", 0, INDEX('Probability Tables'!$K$10:$K$12, MATCH(B20, 'Probability Tables'!$A$10:$A$12, 0)))</f>
        <v>-1.0560526742493137</v>
      </c>
      <c r="K20" s="14">
        <f>IF(C20="N/A", 0, INDEX('Probability Tables'!$K$18:$K$19, MATCH(C20, 'Probability Tables'!$A$18:$A$19, 0)))</f>
        <v>-0.38532054201569693</v>
      </c>
      <c r="L20" s="14">
        <f>IF(D20="N/A", 0, INDEX('Probability Tables'!$K$25:$K$28, MATCH(D20, 'Probability Tables'!$A$25:$A$28, 0)))</f>
        <v>-0.64015465041943498</v>
      </c>
      <c r="M20" s="14">
        <f>'Probability Tables'!$E$4</f>
        <v>-0.95753369040820424</v>
      </c>
      <c r="N20" s="16">
        <f>SUM(J20:M20)</f>
        <v>-3.0390615570926496</v>
      </c>
      <c r="O20" s="15">
        <f>EXP(I20)/(EXP(I20)+EXP(N20))*100</f>
        <v>43.53565135336396</v>
      </c>
      <c r="P20" s="15">
        <f>EXP(N20)/(EXP(N20)+EXP(I20))*100</f>
        <v>56.464348646636033</v>
      </c>
      <c r="Q20" s="17">
        <f t="shared" si="0"/>
        <v>1</v>
      </c>
      <c r="R20" s="17">
        <v>0</v>
      </c>
    </row>
    <row r="21" spans="1:18" x14ac:dyDescent="0.25">
      <c r="A21" t="s">
        <v>46</v>
      </c>
      <c r="B21">
        <v>3</v>
      </c>
      <c r="C21" t="s">
        <v>17</v>
      </c>
      <c r="D21" s="12" t="s">
        <v>1243</v>
      </c>
      <c r="E21" s="13">
        <f>IF(B21="N/A", 0, INDEX('Probability Tables'!$J$10:$J$12, MATCH(B21, 'Probability Tables'!$A$10:$A$12, 0)))</f>
        <v>-0.39196962663327978</v>
      </c>
      <c r="F21" s="13">
        <f>IF(C21="N/A", 0, INDEX('Probability Tables'!$J$18:$J$19, MATCH(C21, 'Probability Tables'!$A$18:$A$19, 0)))</f>
        <v>-1.9050155618886613</v>
      </c>
      <c r="G21" s="13">
        <f>IF(D21="N/A", 0, INDEX('Probability Tables'!$J$25:$J$28, MATCH(D21, 'Probability Tables'!$A$25:$A$28, 0)))</f>
        <v>0</v>
      </c>
      <c r="H21" s="13">
        <f>'Probability Tables'!$E$3</f>
        <v>-0.48424598596127871</v>
      </c>
      <c r="I21" s="16">
        <f>SUM(E21:H21)</f>
        <v>-2.7812311744832199</v>
      </c>
      <c r="J21" s="14">
        <f>IF(B21="N/A", 0, INDEX('Probability Tables'!$K$10:$K$12, MATCH(B21, 'Probability Tables'!$A$10:$A$12, 0)))</f>
        <v>-1.0560526742493137</v>
      </c>
      <c r="K21" s="14">
        <f>IF(C21="N/A", 0, INDEX('Probability Tables'!$K$18:$K$19, MATCH(C21, 'Probability Tables'!$A$18:$A$19, 0)))</f>
        <v>-0.38532054201569693</v>
      </c>
      <c r="L21" s="14">
        <f>IF(D21="N/A", 0, INDEX('Probability Tables'!$K$25:$K$28, MATCH(D21, 'Probability Tables'!$A$25:$A$28, 0)))</f>
        <v>0</v>
      </c>
      <c r="M21" s="14">
        <f>'Probability Tables'!$E$4</f>
        <v>-0.95753369040820424</v>
      </c>
      <c r="N21" s="16">
        <f>SUM(J21:M21)</f>
        <v>-2.3989069066732149</v>
      </c>
      <c r="O21" s="15">
        <f>EXP(I21)/(EXP(I21)+EXP(N21))*100</f>
        <v>40.556643446944641</v>
      </c>
      <c r="P21" s="15">
        <f>EXP(N21)/(EXP(N21)+EXP(I21))*100</f>
        <v>59.443356553055359</v>
      </c>
      <c r="Q21" s="17">
        <f t="shared" si="0"/>
        <v>1</v>
      </c>
      <c r="R21" s="17">
        <v>1</v>
      </c>
    </row>
    <row r="22" spans="1:18" x14ac:dyDescent="0.25">
      <c r="A22" t="s">
        <v>47</v>
      </c>
      <c r="B22">
        <v>2</v>
      </c>
      <c r="C22" t="s">
        <v>13</v>
      </c>
      <c r="D22" s="12" t="s">
        <v>1242</v>
      </c>
      <c r="E22" s="13">
        <f>IF(B22="N/A", 0, INDEX('Probability Tables'!$J$10:$J$12, MATCH(B22, 'Probability Tables'!$A$10:$A$12, 0)))</f>
        <v>-1.7285805676065233</v>
      </c>
      <c r="F22" s="13">
        <f>IF(C22="N/A", 0, INDEX('Probability Tables'!$J$18:$J$19, MATCH(C22, 'Probability Tables'!$A$18:$A$19, 0)))</f>
        <v>-0.16113204070663512</v>
      </c>
      <c r="G22" s="13">
        <f>IF(D22="N/A", 0, INDEX('Probability Tables'!$J$25:$J$28, MATCH(D22, 'Probability Tables'!$A$25:$A$28, 0)))</f>
        <v>-1.505246303981256</v>
      </c>
      <c r="H22" s="13">
        <f>'Probability Tables'!$E$3</f>
        <v>-0.48424598596127871</v>
      </c>
      <c r="I22" s="16">
        <f>SUM(E22:H22)</f>
        <v>-3.879204898255693</v>
      </c>
      <c r="J22" s="14">
        <f>IF(B22="N/A", 0, INDEX('Probability Tables'!$K$10:$K$12, MATCH(B22, 'Probability Tables'!$A$10:$A$12, 0)))</f>
        <v>-1.3662076025531533</v>
      </c>
      <c r="K22" s="14">
        <f>IF(C22="N/A", 0, INDEX('Probability Tables'!$K$18:$K$19, MATCH(C22, 'Probability Tables'!$A$18:$A$19, 0)))</f>
        <v>-1.140161291580982</v>
      </c>
      <c r="L22" s="14">
        <f>IF(D22="N/A", 0, INDEX('Probability Tables'!$K$25:$K$28, MATCH(D22, 'Probability Tables'!$A$25:$A$28, 0)))</f>
        <v>-1.4640720621625749</v>
      </c>
      <c r="M22" s="14">
        <f>'Probability Tables'!$E$4</f>
        <v>-0.95753369040820424</v>
      </c>
      <c r="N22" s="16">
        <f>SUM(J22:M22)</f>
        <v>-4.9279746467049144</v>
      </c>
      <c r="O22" s="15">
        <f>EXP(I22)/(EXP(I22)+EXP(N22))*100</f>
        <v>74.053858714749836</v>
      </c>
      <c r="P22" s="15">
        <f>EXP(N22)/(EXP(N22)+EXP(I22))*100</f>
        <v>25.946141285250164</v>
      </c>
      <c r="Q22" s="17">
        <f t="shared" si="0"/>
        <v>0</v>
      </c>
      <c r="R22" s="17">
        <v>0</v>
      </c>
    </row>
    <row r="23" spans="1:18" x14ac:dyDescent="0.25">
      <c r="A23" t="s">
        <v>48</v>
      </c>
      <c r="B23">
        <v>2</v>
      </c>
      <c r="C23" t="s">
        <v>13</v>
      </c>
      <c r="D23" s="12" t="s">
        <v>1245</v>
      </c>
      <c r="E23" s="13">
        <f>IF(B23="N/A", 0, INDEX('Probability Tables'!$J$10:$J$12, MATCH(B23, 'Probability Tables'!$A$10:$A$12, 0)))</f>
        <v>-1.7285805676065233</v>
      </c>
      <c r="F23" s="13">
        <f>IF(C23="N/A", 0, INDEX('Probability Tables'!$J$18:$J$19, MATCH(C23, 'Probability Tables'!$A$18:$A$19, 0)))</f>
        <v>-0.16113204070663512</v>
      </c>
      <c r="G23" s="13">
        <f>IF(D23="N/A", 0, INDEX('Probability Tables'!$J$25:$J$28, MATCH(D23, 'Probability Tables'!$A$25:$A$28, 0)))</f>
        <v>-0.51785965042337057</v>
      </c>
      <c r="H23" s="13">
        <f>'Probability Tables'!$E$3</f>
        <v>-0.48424598596127871</v>
      </c>
      <c r="I23" s="16">
        <f>SUM(E23:H23)</f>
        <v>-2.891818244697808</v>
      </c>
      <c r="J23" s="14">
        <f>IF(B23="N/A", 0, INDEX('Probability Tables'!$K$10:$K$12, MATCH(B23, 'Probability Tables'!$A$10:$A$12, 0)))</f>
        <v>-1.3662076025531533</v>
      </c>
      <c r="K23" s="14">
        <f>IF(C23="N/A", 0, INDEX('Probability Tables'!$K$18:$K$19, MATCH(C23, 'Probability Tables'!$A$18:$A$19, 0)))</f>
        <v>-1.140161291580982</v>
      </c>
      <c r="L23" s="14">
        <f>IF(D23="N/A", 0, INDEX('Probability Tables'!$K$25:$K$28, MATCH(D23, 'Probability Tables'!$A$25:$A$28, 0)))</f>
        <v>-0.64015465041943498</v>
      </c>
      <c r="M23" s="14">
        <f>'Probability Tables'!$E$4</f>
        <v>-0.95753369040820424</v>
      </c>
      <c r="N23" s="16">
        <f>SUM(J23:M23)</f>
        <v>-4.1040572349617745</v>
      </c>
      <c r="O23" s="15">
        <f>EXP(I23)/(EXP(I23)+EXP(N23))*100</f>
        <v>77.069487279933369</v>
      </c>
      <c r="P23" s="15">
        <f>EXP(N23)/(EXP(N23)+EXP(I23))*100</f>
        <v>22.930512720066631</v>
      </c>
      <c r="Q23" s="17">
        <f t="shared" si="0"/>
        <v>0</v>
      </c>
      <c r="R23" s="17">
        <v>1</v>
      </c>
    </row>
    <row r="24" spans="1:18" x14ac:dyDescent="0.25">
      <c r="A24" t="s">
        <v>50</v>
      </c>
      <c r="B24">
        <v>3</v>
      </c>
      <c r="C24" t="s">
        <v>17</v>
      </c>
      <c r="D24" s="12" t="s">
        <v>1245</v>
      </c>
      <c r="E24" s="13">
        <f>IF(B24="N/A", 0, INDEX('Probability Tables'!$J$10:$J$12, MATCH(B24, 'Probability Tables'!$A$10:$A$12, 0)))</f>
        <v>-0.39196962663327978</v>
      </c>
      <c r="F24" s="13">
        <f>IF(C24="N/A", 0, INDEX('Probability Tables'!$J$18:$J$19, MATCH(C24, 'Probability Tables'!$A$18:$A$19, 0)))</f>
        <v>-1.9050155618886613</v>
      </c>
      <c r="G24" s="13">
        <f>IF(D24="N/A", 0, INDEX('Probability Tables'!$J$25:$J$28, MATCH(D24, 'Probability Tables'!$A$25:$A$28, 0)))</f>
        <v>-0.51785965042337057</v>
      </c>
      <c r="H24" s="13">
        <f>'Probability Tables'!$E$3</f>
        <v>-0.48424598596127871</v>
      </c>
      <c r="I24" s="16">
        <f>SUM(E24:H24)</f>
        <v>-3.2990908249065902</v>
      </c>
      <c r="J24" s="14">
        <f>IF(B24="N/A", 0, INDEX('Probability Tables'!$K$10:$K$12, MATCH(B24, 'Probability Tables'!$A$10:$A$12, 0)))</f>
        <v>-1.0560526742493137</v>
      </c>
      <c r="K24" s="14">
        <f>IF(C24="N/A", 0, INDEX('Probability Tables'!$K$18:$K$19, MATCH(C24, 'Probability Tables'!$A$18:$A$19, 0)))</f>
        <v>-0.38532054201569693</v>
      </c>
      <c r="L24" s="14">
        <f>IF(D24="N/A", 0, INDEX('Probability Tables'!$K$25:$K$28, MATCH(D24, 'Probability Tables'!$A$25:$A$28, 0)))</f>
        <v>-0.64015465041943498</v>
      </c>
      <c r="M24" s="14">
        <f>'Probability Tables'!$E$4</f>
        <v>-0.95753369040820424</v>
      </c>
      <c r="N24" s="16">
        <f>SUM(J24:M24)</f>
        <v>-3.0390615570926496</v>
      </c>
      <c r="O24" s="15">
        <f>EXP(I24)/(EXP(I24)+EXP(N24))*100</f>
        <v>43.53565135336396</v>
      </c>
      <c r="P24" s="15">
        <f>EXP(N24)/(EXP(N24)+EXP(I24))*100</f>
        <v>56.464348646636033</v>
      </c>
      <c r="Q24" s="17">
        <f t="shared" si="0"/>
        <v>1</v>
      </c>
      <c r="R24" s="17">
        <v>1</v>
      </c>
    </row>
    <row r="25" spans="1:18" x14ac:dyDescent="0.25">
      <c r="A25" t="s">
        <v>51</v>
      </c>
      <c r="B25">
        <v>1</v>
      </c>
      <c r="C25" t="s">
        <v>13</v>
      </c>
      <c r="D25" s="12" t="s">
        <v>1245</v>
      </c>
      <c r="E25" s="13">
        <f>IF(B25="N/A", 0, INDEX('Probability Tables'!$J$10:$J$12, MATCH(B25, 'Probability Tables'!$A$10:$A$12, 0)))</f>
        <v>-1.9190988916046565</v>
      </c>
      <c r="F25" s="13">
        <f>IF(C25="N/A", 0, INDEX('Probability Tables'!$J$18:$J$19, MATCH(C25, 'Probability Tables'!$A$18:$A$19, 0)))</f>
        <v>-0.16113204070663512</v>
      </c>
      <c r="G25" s="13">
        <f>IF(D25="N/A", 0, INDEX('Probability Tables'!$J$25:$J$28, MATCH(D25, 'Probability Tables'!$A$25:$A$28, 0)))</f>
        <v>-0.51785965042337057</v>
      </c>
      <c r="H25" s="13">
        <f>'Probability Tables'!$E$3</f>
        <v>-0.48424598596127871</v>
      </c>
      <c r="I25" s="16">
        <f>SUM(E25:H25)</f>
        <v>-3.0823365686959412</v>
      </c>
      <c r="J25" s="14">
        <f>IF(B25="N/A", 0, INDEX('Probability Tables'!$K$10:$K$12, MATCH(B25, 'Probability Tables'!$A$10:$A$12, 0)))</f>
        <v>-0.92356349120323478</v>
      </c>
      <c r="K25" s="14">
        <f>IF(C25="N/A", 0, INDEX('Probability Tables'!$K$18:$K$19, MATCH(C25, 'Probability Tables'!$A$18:$A$19, 0)))</f>
        <v>-1.140161291580982</v>
      </c>
      <c r="L25" s="14">
        <f>IF(D25="N/A", 0, INDEX('Probability Tables'!$K$25:$K$28, MATCH(D25, 'Probability Tables'!$A$25:$A$28, 0)))</f>
        <v>-0.64015465041943498</v>
      </c>
      <c r="M25" s="14">
        <f>'Probability Tables'!$E$4</f>
        <v>-0.95753369040820424</v>
      </c>
      <c r="N25" s="16">
        <f>SUM(J25:M25)</f>
        <v>-3.6614131236118559</v>
      </c>
      <c r="O25" s="15">
        <f>EXP(I25)/(EXP(I25)+EXP(N25))*100</f>
        <v>64.085489396463359</v>
      </c>
      <c r="P25" s="15">
        <f>EXP(N25)/(EXP(N25)+EXP(I25))*100</f>
        <v>35.914510603536648</v>
      </c>
      <c r="Q25" s="17">
        <f t="shared" si="0"/>
        <v>0</v>
      </c>
      <c r="R25" s="17">
        <v>1</v>
      </c>
    </row>
    <row r="26" spans="1:18" x14ac:dyDescent="0.25">
      <c r="A26" t="s">
        <v>53</v>
      </c>
      <c r="B26">
        <v>3</v>
      </c>
      <c r="C26" t="s">
        <v>17</v>
      </c>
      <c r="D26" s="12" t="s">
        <v>1241</v>
      </c>
      <c r="E26" s="13">
        <f>IF(B26="N/A", 0, INDEX('Probability Tables'!$J$10:$J$12, MATCH(B26, 'Probability Tables'!$A$10:$A$12, 0)))</f>
        <v>-0.39196962663327978</v>
      </c>
      <c r="F26" s="13">
        <f>IF(C26="N/A", 0, INDEX('Probability Tables'!$J$18:$J$19, MATCH(C26, 'Probability Tables'!$A$18:$A$19, 0)))</f>
        <v>-1.9050155618886613</v>
      </c>
      <c r="G26" s="13">
        <f>IF(D26="N/A", 0, INDEX('Probability Tables'!$J$25:$J$28, MATCH(D26, 'Probability Tables'!$A$25:$A$28, 0)))</f>
        <v>-2.6579258139196416</v>
      </c>
      <c r="H26" s="13">
        <f>'Probability Tables'!$E$3</f>
        <v>-0.48424598596127871</v>
      </c>
      <c r="I26" s="16">
        <f>SUM(E26:H26)</f>
        <v>-5.4391569884028605</v>
      </c>
      <c r="J26" s="14">
        <f>IF(B26="N/A", 0, INDEX('Probability Tables'!$K$10:$K$12, MATCH(B26, 'Probability Tables'!$A$10:$A$12, 0)))</f>
        <v>-1.0560526742493137</v>
      </c>
      <c r="K26" s="14">
        <f>IF(C26="N/A", 0, INDEX('Probability Tables'!$K$18:$K$19, MATCH(C26, 'Probability Tables'!$A$18:$A$19, 0)))</f>
        <v>-0.38532054201569693</v>
      </c>
      <c r="L26" s="14">
        <f>IF(D26="N/A", 0, INDEX('Probability Tables'!$K$25:$K$28, MATCH(D26, 'Probability Tables'!$A$25:$A$28, 0)))</f>
        <v>-1.9223796516451193</v>
      </c>
      <c r="M26" s="14">
        <f>'Probability Tables'!$E$4</f>
        <v>-0.95753369040820424</v>
      </c>
      <c r="N26" s="16">
        <f>SUM(J26:M26)</f>
        <v>-4.3212865583183344</v>
      </c>
      <c r="O26" s="15">
        <f>EXP(I26)/(EXP(I26)+EXP(N26))*100</f>
        <v>24.640651052743241</v>
      </c>
      <c r="P26" s="15">
        <f>EXP(N26)/(EXP(N26)+EXP(I26))*100</f>
        <v>75.359348947256763</v>
      </c>
      <c r="Q26" s="17">
        <f t="shared" si="0"/>
        <v>1</v>
      </c>
      <c r="R26" s="17">
        <v>0</v>
      </c>
    </row>
    <row r="27" spans="1:18" x14ac:dyDescent="0.25">
      <c r="A27" t="s">
        <v>54</v>
      </c>
      <c r="B27">
        <v>3</v>
      </c>
      <c r="C27" t="s">
        <v>17</v>
      </c>
      <c r="D27" s="12" t="s">
        <v>1242</v>
      </c>
      <c r="E27" s="13">
        <f>IF(B27="N/A", 0, INDEX('Probability Tables'!$J$10:$J$12, MATCH(B27, 'Probability Tables'!$A$10:$A$12, 0)))</f>
        <v>-0.39196962663327978</v>
      </c>
      <c r="F27" s="13">
        <f>IF(C27="N/A", 0, INDEX('Probability Tables'!$J$18:$J$19, MATCH(C27, 'Probability Tables'!$A$18:$A$19, 0)))</f>
        <v>-1.9050155618886613</v>
      </c>
      <c r="G27" s="13">
        <f>IF(D27="N/A", 0, INDEX('Probability Tables'!$J$25:$J$28, MATCH(D27, 'Probability Tables'!$A$25:$A$28, 0)))</f>
        <v>-1.505246303981256</v>
      </c>
      <c r="H27" s="13">
        <f>'Probability Tables'!$E$3</f>
        <v>-0.48424598596127871</v>
      </c>
      <c r="I27" s="16">
        <f>SUM(E27:H27)</f>
        <v>-4.2864774784644757</v>
      </c>
      <c r="J27" s="14">
        <f>IF(B27="N/A", 0, INDEX('Probability Tables'!$K$10:$K$12, MATCH(B27, 'Probability Tables'!$A$10:$A$12, 0)))</f>
        <v>-1.0560526742493137</v>
      </c>
      <c r="K27" s="14">
        <f>IF(C27="N/A", 0, INDEX('Probability Tables'!$K$18:$K$19, MATCH(C27, 'Probability Tables'!$A$18:$A$19, 0)))</f>
        <v>-0.38532054201569693</v>
      </c>
      <c r="L27" s="14">
        <f>IF(D27="N/A", 0, INDEX('Probability Tables'!$K$25:$K$28, MATCH(D27, 'Probability Tables'!$A$25:$A$28, 0)))</f>
        <v>-1.4640720621625749</v>
      </c>
      <c r="M27" s="14">
        <f>'Probability Tables'!$E$4</f>
        <v>-0.95753369040820424</v>
      </c>
      <c r="N27" s="16">
        <f>SUM(J27:M27)</f>
        <v>-3.8629789688357894</v>
      </c>
      <c r="O27" s="15">
        <f>EXP(I27)/(EXP(I27)+EXP(N27))*100</f>
        <v>39.567989133608521</v>
      </c>
      <c r="P27" s="15">
        <f>EXP(N27)/(EXP(N27)+EXP(I27))*100</f>
        <v>60.432010866391472</v>
      </c>
      <c r="Q27" s="17">
        <f t="shared" si="0"/>
        <v>1</v>
      </c>
      <c r="R27" s="17">
        <v>1</v>
      </c>
    </row>
    <row r="28" spans="1:18" x14ac:dyDescent="0.25">
      <c r="A28" t="s">
        <v>55</v>
      </c>
      <c r="B28">
        <v>3</v>
      </c>
      <c r="C28" t="s">
        <v>13</v>
      </c>
      <c r="D28" s="12" t="s">
        <v>1243</v>
      </c>
      <c r="E28" s="13">
        <f>IF(B28="N/A", 0, INDEX('Probability Tables'!$J$10:$J$12, MATCH(B28, 'Probability Tables'!$A$10:$A$12, 0)))</f>
        <v>-0.39196962663327978</v>
      </c>
      <c r="F28" s="13">
        <f>IF(C28="N/A", 0, INDEX('Probability Tables'!$J$18:$J$19, MATCH(C28, 'Probability Tables'!$A$18:$A$19, 0)))</f>
        <v>-0.16113204070663512</v>
      </c>
      <c r="G28" s="13">
        <f>IF(D28="N/A", 0, INDEX('Probability Tables'!$J$25:$J$28, MATCH(D28, 'Probability Tables'!$A$25:$A$28, 0)))</f>
        <v>0</v>
      </c>
      <c r="H28" s="13">
        <f>'Probability Tables'!$E$3</f>
        <v>-0.48424598596127871</v>
      </c>
      <c r="I28" s="16">
        <f>SUM(E28:H28)</f>
        <v>-1.0373476533011936</v>
      </c>
      <c r="J28" s="14">
        <f>IF(B28="N/A", 0, INDEX('Probability Tables'!$K$10:$K$12, MATCH(B28, 'Probability Tables'!$A$10:$A$12, 0)))</f>
        <v>-1.0560526742493137</v>
      </c>
      <c r="K28" s="14">
        <f>IF(C28="N/A", 0, INDEX('Probability Tables'!$K$18:$K$19, MATCH(C28, 'Probability Tables'!$A$18:$A$19, 0)))</f>
        <v>-1.140161291580982</v>
      </c>
      <c r="L28" s="14">
        <f>IF(D28="N/A", 0, INDEX('Probability Tables'!$K$25:$K$28, MATCH(D28, 'Probability Tables'!$A$25:$A$28, 0)))</f>
        <v>0</v>
      </c>
      <c r="M28" s="14">
        <f>'Probability Tables'!$E$4</f>
        <v>-0.95753369040820424</v>
      </c>
      <c r="N28" s="16">
        <f>SUM(J28:M28)</f>
        <v>-3.1537476562385001</v>
      </c>
      <c r="O28" s="15">
        <f>EXP(I28)/(EXP(I28)+EXP(N28))*100</f>
        <v>89.248698327567837</v>
      </c>
      <c r="P28" s="15">
        <f>EXP(N28)/(EXP(N28)+EXP(I28))*100</f>
        <v>10.75130167243216</v>
      </c>
      <c r="Q28" s="17">
        <f t="shared" si="0"/>
        <v>0</v>
      </c>
      <c r="R28" s="17">
        <v>0</v>
      </c>
    </row>
    <row r="29" spans="1:18" x14ac:dyDescent="0.25">
      <c r="A29" t="s">
        <v>56</v>
      </c>
      <c r="B29">
        <v>1</v>
      </c>
      <c r="C29" t="s">
        <v>13</v>
      </c>
      <c r="D29" s="12" t="s">
        <v>1245</v>
      </c>
      <c r="E29" s="13">
        <f>IF(B29="N/A", 0, INDEX('Probability Tables'!$J$10:$J$12, MATCH(B29, 'Probability Tables'!$A$10:$A$12, 0)))</f>
        <v>-1.9190988916046565</v>
      </c>
      <c r="F29" s="13">
        <f>IF(C29="N/A", 0, INDEX('Probability Tables'!$J$18:$J$19, MATCH(C29, 'Probability Tables'!$A$18:$A$19, 0)))</f>
        <v>-0.16113204070663512</v>
      </c>
      <c r="G29" s="13">
        <f>IF(D29="N/A", 0, INDEX('Probability Tables'!$J$25:$J$28, MATCH(D29, 'Probability Tables'!$A$25:$A$28, 0)))</f>
        <v>-0.51785965042337057</v>
      </c>
      <c r="H29" s="13">
        <f>'Probability Tables'!$E$3</f>
        <v>-0.48424598596127871</v>
      </c>
      <c r="I29" s="16">
        <f>SUM(E29:H29)</f>
        <v>-3.0823365686959412</v>
      </c>
      <c r="J29" s="14">
        <f>IF(B29="N/A", 0, INDEX('Probability Tables'!$K$10:$K$12, MATCH(B29, 'Probability Tables'!$A$10:$A$12, 0)))</f>
        <v>-0.92356349120323478</v>
      </c>
      <c r="K29" s="14">
        <f>IF(C29="N/A", 0, INDEX('Probability Tables'!$K$18:$K$19, MATCH(C29, 'Probability Tables'!$A$18:$A$19, 0)))</f>
        <v>-1.140161291580982</v>
      </c>
      <c r="L29" s="14">
        <f>IF(D29="N/A", 0, INDEX('Probability Tables'!$K$25:$K$28, MATCH(D29, 'Probability Tables'!$A$25:$A$28, 0)))</f>
        <v>-0.64015465041943498</v>
      </c>
      <c r="M29" s="14">
        <f>'Probability Tables'!$E$4</f>
        <v>-0.95753369040820424</v>
      </c>
      <c r="N29" s="16">
        <f>SUM(J29:M29)</f>
        <v>-3.6614131236118559</v>
      </c>
      <c r="O29" s="15">
        <f>EXP(I29)/(EXP(I29)+EXP(N29))*100</f>
        <v>64.085489396463359</v>
      </c>
      <c r="P29" s="15">
        <f>EXP(N29)/(EXP(N29)+EXP(I29))*100</f>
        <v>35.914510603536648</v>
      </c>
      <c r="Q29" s="17">
        <f t="shared" si="0"/>
        <v>0</v>
      </c>
      <c r="R29" s="17">
        <v>0</v>
      </c>
    </row>
    <row r="30" spans="1:18" x14ac:dyDescent="0.25">
      <c r="A30" t="s">
        <v>58</v>
      </c>
      <c r="B30">
        <v>3</v>
      </c>
      <c r="C30" t="s">
        <v>17</v>
      </c>
      <c r="D30" s="12" t="s">
        <v>1243</v>
      </c>
      <c r="E30" s="13">
        <f>IF(B30="N/A", 0, INDEX('Probability Tables'!$J$10:$J$12, MATCH(B30, 'Probability Tables'!$A$10:$A$12, 0)))</f>
        <v>-0.39196962663327978</v>
      </c>
      <c r="F30" s="13">
        <f>IF(C30="N/A", 0, INDEX('Probability Tables'!$J$18:$J$19, MATCH(C30, 'Probability Tables'!$A$18:$A$19, 0)))</f>
        <v>-1.9050155618886613</v>
      </c>
      <c r="G30" s="13">
        <f>IF(D30="N/A", 0, INDEX('Probability Tables'!$J$25:$J$28, MATCH(D30, 'Probability Tables'!$A$25:$A$28, 0)))</f>
        <v>0</v>
      </c>
      <c r="H30" s="13">
        <f>'Probability Tables'!$E$3</f>
        <v>-0.48424598596127871</v>
      </c>
      <c r="I30" s="16">
        <f>SUM(E30:H30)</f>
        <v>-2.7812311744832199</v>
      </c>
      <c r="J30" s="14">
        <f>IF(B30="N/A", 0, INDEX('Probability Tables'!$K$10:$K$12, MATCH(B30, 'Probability Tables'!$A$10:$A$12, 0)))</f>
        <v>-1.0560526742493137</v>
      </c>
      <c r="K30" s="14">
        <f>IF(C30="N/A", 0, INDEX('Probability Tables'!$K$18:$K$19, MATCH(C30, 'Probability Tables'!$A$18:$A$19, 0)))</f>
        <v>-0.38532054201569693</v>
      </c>
      <c r="L30" s="14">
        <f>IF(D30="N/A", 0, INDEX('Probability Tables'!$K$25:$K$28, MATCH(D30, 'Probability Tables'!$A$25:$A$28, 0)))</f>
        <v>0</v>
      </c>
      <c r="M30" s="14">
        <f>'Probability Tables'!$E$4</f>
        <v>-0.95753369040820424</v>
      </c>
      <c r="N30" s="16">
        <f>SUM(J30:M30)</f>
        <v>-2.3989069066732149</v>
      </c>
      <c r="O30" s="15">
        <f>EXP(I30)/(EXP(I30)+EXP(N30))*100</f>
        <v>40.556643446944641</v>
      </c>
      <c r="P30" s="15">
        <f>EXP(N30)/(EXP(N30)+EXP(I30))*100</f>
        <v>59.443356553055359</v>
      </c>
      <c r="Q30" s="17">
        <f t="shared" si="0"/>
        <v>1</v>
      </c>
      <c r="R30" s="17">
        <v>1</v>
      </c>
    </row>
    <row r="31" spans="1:18" x14ac:dyDescent="0.25">
      <c r="A31" t="s">
        <v>59</v>
      </c>
      <c r="B31">
        <v>3</v>
      </c>
      <c r="C31" t="s">
        <v>13</v>
      </c>
      <c r="D31" s="12" t="s">
        <v>1243</v>
      </c>
      <c r="E31" s="13">
        <f>IF(B31="N/A", 0, INDEX('Probability Tables'!$J$10:$J$12, MATCH(B31, 'Probability Tables'!$A$10:$A$12, 0)))</f>
        <v>-0.39196962663327978</v>
      </c>
      <c r="F31" s="13">
        <f>IF(C31="N/A", 0, INDEX('Probability Tables'!$J$18:$J$19, MATCH(C31, 'Probability Tables'!$A$18:$A$19, 0)))</f>
        <v>-0.16113204070663512</v>
      </c>
      <c r="G31" s="13">
        <f>IF(D31="N/A", 0, INDEX('Probability Tables'!$J$25:$J$28, MATCH(D31, 'Probability Tables'!$A$25:$A$28, 0)))</f>
        <v>0</v>
      </c>
      <c r="H31" s="13">
        <f>'Probability Tables'!$E$3</f>
        <v>-0.48424598596127871</v>
      </c>
      <c r="I31" s="16">
        <f>SUM(E31:H31)</f>
        <v>-1.0373476533011936</v>
      </c>
      <c r="J31" s="14">
        <f>IF(B31="N/A", 0, INDEX('Probability Tables'!$K$10:$K$12, MATCH(B31, 'Probability Tables'!$A$10:$A$12, 0)))</f>
        <v>-1.0560526742493137</v>
      </c>
      <c r="K31" s="14">
        <f>IF(C31="N/A", 0, INDEX('Probability Tables'!$K$18:$K$19, MATCH(C31, 'Probability Tables'!$A$18:$A$19, 0)))</f>
        <v>-1.140161291580982</v>
      </c>
      <c r="L31" s="14">
        <f>IF(D31="N/A", 0, INDEX('Probability Tables'!$K$25:$K$28, MATCH(D31, 'Probability Tables'!$A$25:$A$28, 0)))</f>
        <v>0</v>
      </c>
      <c r="M31" s="14">
        <f>'Probability Tables'!$E$4</f>
        <v>-0.95753369040820424</v>
      </c>
      <c r="N31" s="16">
        <f>SUM(J31:M31)</f>
        <v>-3.1537476562385001</v>
      </c>
      <c r="O31" s="15">
        <f>EXP(I31)/(EXP(I31)+EXP(N31))*100</f>
        <v>89.248698327567837</v>
      </c>
      <c r="P31" s="15">
        <f>EXP(N31)/(EXP(N31)+EXP(I31))*100</f>
        <v>10.75130167243216</v>
      </c>
      <c r="Q31" s="17">
        <f t="shared" si="0"/>
        <v>0</v>
      </c>
      <c r="R31" s="17">
        <v>0</v>
      </c>
    </row>
    <row r="32" spans="1:18" x14ac:dyDescent="0.25">
      <c r="A32" t="s">
        <v>60</v>
      </c>
      <c r="B32">
        <v>1</v>
      </c>
      <c r="C32" t="s">
        <v>13</v>
      </c>
      <c r="D32" s="12" t="s">
        <v>1242</v>
      </c>
      <c r="E32" s="13">
        <f>IF(B32="N/A", 0, INDEX('Probability Tables'!$J$10:$J$12, MATCH(B32, 'Probability Tables'!$A$10:$A$12, 0)))</f>
        <v>-1.9190988916046565</v>
      </c>
      <c r="F32" s="13">
        <f>IF(C32="N/A", 0, INDEX('Probability Tables'!$J$18:$J$19, MATCH(C32, 'Probability Tables'!$A$18:$A$19, 0)))</f>
        <v>-0.16113204070663512</v>
      </c>
      <c r="G32" s="13">
        <f>IF(D32="N/A", 0, INDEX('Probability Tables'!$J$25:$J$28, MATCH(D32, 'Probability Tables'!$A$25:$A$28, 0)))</f>
        <v>-1.505246303981256</v>
      </c>
      <c r="H32" s="13">
        <f>'Probability Tables'!$E$3</f>
        <v>-0.48424598596127871</v>
      </c>
      <c r="I32" s="16">
        <f>SUM(E32:H32)</f>
        <v>-4.0697232222538258</v>
      </c>
      <c r="J32" s="14">
        <f>IF(B32="N/A", 0, INDEX('Probability Tables'!$K$10:$K$12, MATCH(B32, 'Probability Tables'!$A$10:$A$12, 0)))</f>
        <v>-0.92356349120323478</v>
      </c>
      <c r="K32" s="14">
        <f>IF(C32="N/A", 0, INDEX('Probability Tables'!$K$18:$K$19, MATCH(C32, 'Probability Tables'!$A$18:$A$19, 0)))</f>
        <v>-1.140161291580982</v>
      </c>
      <c r="L32" s="14">
        <f>IF(D32="N/A", 0, INDEX('Probability Tables'!$K$25:$K$28, MATCH(D32, 'Probability Tables'!$A$25:$A$28, 0)))</f>
        <v>-1.4640720621625749</v>
      </c>
      <c r="M32" s="14">
        <f>'Probability Tables'!$E$4</f>
        <v>-0.95753369040820424</v>
      </c>
      <c r="N32" s="16">
        <f>SUM(J32:M32)</f>
        <v>-4.4853305353549962</v>
      </c>
      <c r="O32" s="15">
        <f>EXP(I32)/(EXP(I32)+EXP(N32))*100</f>
        <v>60.243164213295742</v>
      </c>
      <c r="P32" s="15">
        <f>EXP(N32)/(EXP(N32)+EXP(I32))*100</f>
        <v>39.756835786704272</v>
      </c>
      <c r="Q32" s="17">
        <f t="shared" si="0"/>
        <v>0</v>
      </c>
      <c r="R32" s="17">
        <v>0</v>
      </c>
    </row>
    <row r="33" spans="1:18" x14ac:dyDescent="0.25">
      <c r="A33" t="s">
        <v>62</v>
      </c>
      <c r="B33">
        <v>1</v>
      </c>
      <c r="C33" t="s">
        <v>17</v>
      </c>
      <c r="D33" s="12" t="s">
        <v>1243</v>
      </c>
      <c r="E33" s="13">
        <f>IF(B33="N/A", 0, INDEX('Probability Tables'!$J$10:$J$12, MATCH(B33, 'Probability Tables'!$A$10:$A$12, 0)))</f>
        <v>-1.9190988916046565</v>
      </c>
      <c r="F33" s="13">
        <f>IF(C33="N/A", 0, INDEX('Probability Tables'!$J$18:$J$19, MATCH(C33, 'Probability Tables'!$A$18:$A$19, 0)))</f>
        <v>-1.9050155618886613</v>
      </c>
      <c r="G33" s="13">
        <f>IF(D33="N/A", 0, INDEX('Probability Tables'!$J$25:$J$28, MATCH(D33, 'Probability Tables'!$A$25:$A$28, 0)))</f>
        <v>0</v>
      </c>
      <c r="H33" s="13">
        <f>'Probability Tables'!$E$3</f>
        <v>-0.48424598596127871</v>
      </c>
      <c r="I33" s="16">
        <f>SUM(E33:H33)</f>
        <v>-4.3083604394545967</v>
      </c>
      <c r="J33" s="14">
        <f>IF(B33="N/A", 0, INDEX('Probability Tables'!$K$10:$K$12, MATCH(B33, 'Probability Tables'!$A$10:$A$12, 0)))</f>
        <v>-0.92356349120323478</v>
      </c>
      <c r="K33" s="14">
        <f>IF(C33="N/A", 0, INDEX('Probability Tables'!$K$18:$K$19, MATCH(C33, 'Probability Tables'!$A$18:$A$19, 0)))</f>
        <v>-0.38532054201569693</v>
      </c>
      <c r="L33" s="14">
        <f>IF(D33="N/A", 0, INDEX('Probability Tables'!$K$25:$K$28, MATCH(D33, 'Probability Tables'!$A$25:$A$28, 0)))</f>
        <v>0</v>
      </c>
      <c r="M33" s="14">
        <f>'Probability Tables'!$E$4</f>
        <v>-0.95753369040820424</v>
      </c>
      <c r="N33" s="16">
        <f>SUM(J33:M33)</f>
        <v>-2.2664177236271361</v>
      </c>
      <c r="O33" s="15">
        <f>EXP(I33)/(EXP(I33)+EXP(N33))*100</f>
        <v>11.486906021130352</v>
      </c>
      <c r="P33" s="15">
        <f>EXP(N33)/(EXP(N33)+EXP(I33))*100</f>
        <v>88.513093978869648</v>
      </c>
      <c r="Q33" s="17">
        <f t="shared" si="0"/>
        <v>1</v>
      </c>
      <c r="R33" s="17">
        <v>1</v>
      </c>
    </row>
    <row r="34" spans="1:18" x14ac:dyDescent="0.25">
      <c r="A34" t="s">
        <v>65</v>
      </c>
      <c r="B34">
        <v>3</v>
      </c>
      <c r="C34" t="s">
        <v>17</v>
      </c>
      <c r="D34" s="12" t="s">
        <v>1243</v>
      </c>
      <c r="E34" s="13">
        <f>IF(B34="N/A", 0, INDEX('Probability Tables'!$J$10:$J$12, MATCH(B34, 'Probability Tables'!$A$10:$A$12, 0)))</f>
        <v>-0.39196962663327978</v>
      </c>
      <c r="F34" s="13">
        <f>IF(C34="N/A", 0, INDEX('Probability Tables'!$J$18:$J$19, MATCH(C34, 'Probability Tables'!$A$18:$A$19, 0)))</f>
        <v>-1.9050155618886613</v>
      </c>
      <c r="G34" s="13">
        <f>IF(D34="N/A", 0, INDEX('Probability Tables'!$J$25:$J$28, MATCH(D34, 'Probability Tables'!$A$25:$A$28, 0)))</f>
        <v>0</v>
      </c>
      <c r="H34" s="13">
        <f>'Probability Tables'!$E$3</f>
        <v>-0.48424598596127871</v>
      </c>
      <c r="I34" s="16">
        <f>SUM(E34:H34)</f>
        <v>-2.7812311744832199</v>
      </c>
      <c r="J34" s="14">
        <f>IF(B34="N/A", 0, INDEX('Probability Tables'!$K$10:$K$12, MATCH(B34, 'Probability Tables'!$A$10:$A$12, 0)))</f>
        <v>-1.0560526742493137</v>
      </c>
      <c r="K34" s="14">
        <f>IF(C34="N/A", 0, INDEX('Probability Tables'!$K$18:$K$19, MATCH(C34, 'Probability Tables'!$A$18:$A$19, 0)))</f>
        <v>-0.38532054201569693</v>
      </c>
      <c r="L34" s="14">
        <f>IF(D34="N/A", 0, INDEX('Probability Tables'!$K$25:$K$28, MATCH(D34, 'Probability Tables'!$A$25:$A$28, 0)))</f>
        <v>0</v>
      </c>
      <c r="M34" s="14">
        <f>'Probability Tables'!$E$4</f>
        <v>-0.95753369040820424</v>
      </c>
      <c r="N34" s="16">
        <f>SUM(J34:M34)</f>
        <v>-2.3989069066732149</v>
      </c>
      <c r="O34" s="15">
        <f>EXP(I34)/(EXP(I34)+EXP(N34))*100</f>
        <v>40.556643446944641</v>
      </c>
      <c r="P34" s="15">
        <f>EXP(N34)/(EXP(N34)+EXP(I34))*100</f>
        <v>59.443356553055359</v>
      </c>
      <c r="Q34" s="17">
        <f t="shared" si="0"/>
        <v>1</v>
      </c>
      <c r="R34" s="17">
        <v>1</v>
      </c>
    </row>
    <row r="35" spans="1:18" x14ac:dyDescent="0.25">
      <c r="A35" t="s">
        <v>66</v>
      </c>
      <c r="B35">
        <v>2</v>
      </c>
      <c r="C35" t="s">
        <v>13</v>
      </c>
      <c r="D35" s="12" t="s">
        <v>1244</v>
      </c>
      <c r="E35" s="13">
        <f>IF(B35="N/A", 0, INDEX('Probability Tables'!$J$10:$J$12, MATCH(B35, 'Probability Tables'!$A$10:$A$12, 0)))</f>
        <v>-1.7285805676065233</v>
      </c>
      <c r="F35" s="13">
        <f>IF(C35="N/A", 0, INDEX('Probability Tables'!$J$18:$J$19, MATCH(C35, 'Probability Tables'!$A$18:$A$19, 0)))</f>
        <v>-0.16113204070663512</v>
      </c>
      <c r="G35" s="13">
        <f>IF(D35="N/A", 0, INDEX('Probability Tables'!$J$25:$J$28, MATCH(D35, 'Probability Tables'!$A$25:$A$28, 0)))</f>
        <v>-2.1879221846739059</v>
      </c>
      <c r="H35" s="13">
        <f>'Probability Tables'!$E$3</f>
        <v>-0.48424598596127871</v>
      </c>
      <c r="I35" s="16">
        <f>SUM(E35:H35)</f>
        <v>-4.5618807789483427</v>
      </c>
      <c r="J35" s="14">
        <f>IF(B35="N/A", 0, INDEX('Probability Tables'!$K$10:$K$12, MATCH(B35, 'Probability Tables'!$A$10:$A$12, 0)))</f>
        <v>-1.3662076025531533</v>
      </c>
      <c r="K35" s="14">
        <f>IF(C35="N/A", 0, INDEX('Probability Tables'!$K$18:$K$19, MATCH(C35, 'Probability Tables'!$A$18:$A$19, 0)))</f>
        <v>-1.140161291580982</v>
      </c>
      <c r="L35" s="14">
        <f>IF(D35="N/A", 0, INDEX('Probability Tables'!$K$25:$K$28, MATCH(D35, 'Probability Tables'!$A$25:$A$28, 0)))</f>
        <v>-2.3513752571634776</v>
      </c>
      <c r="M35" s="14">
        <f>'Probability Tables'!$E$4</f>
        <v>-0.95753369040820424</v>
      </c>
      <c r="N35" s="16">
        <f>SUM(J35:M35)</f>
        <v>-5.8152778417058171</v>
      </c>
      <c r="O35" s="15">
        <f>EXP(I35)/(EXP(I35)+EXP(N35))*100</f>
        <v>77.788735501259808</v>
      </c>
      <c r="P35" s="15">
        <f>EXP(N35)/(EXP(N35)+EXP(I35))*100</f>
        <v>22.211264498740199</v>
      </c>
      <c r="Q35" s="17">
        <f t="shared" si="0"/>
        <v>0</v>
      </c>
      <c r="R35" s="17">
        <v>0</v>
      </c>
    </row>
    <row r="36" spans="1:18" x14ac:dyDescent="0.25">
      <c r="A36" t="s">
        <v>68</v>
      </c>
      <c r="B36">
        <v>1</v>
      </c>
      <c r="C36" t="s">
        <v>13</v>
      </c>
      <c r="D36" s="12" t="s">
        <v>1245</v>
      </c>
      <c r="E36" s="13">
        <f>IF(B36="N/A", 0, INDEX('Probability Tables'!$J$10:$J$12, MATCH(B36, 'Probability Tables'!$A$10:$A$12, 0)))</f>
        <v>-1.9190988916046565</v>
      </c>
      <c r="F36" s="13">
        <f>IF(C36="N/A", 0, INDEX('Probability Tables'!$J$18:$J$19, MATCH(C36, 'Probability Tables'!$A$18:$A$19, 0)))</f>
        <v>-0.16113204070663512</v>
      </c>
      <c r="G36" s="13">
        <f>IF(D36="N/A", 0, INDEX('Probability Tables'!$J$25:$J$28, MATCH(D36, 'Probability Tables'!$A$25:$A$28, 0)))</f>
        <v>-0.51785965042337057</v>
      </c>
      <c r="H36" s="13">
        <f>'Probability Tables'!$E$3</f>
        <v>-0.48424598596127871</v>
      </c>
      <c r="I36" s="16">
        <f>SUM(E36:H36)</f>
        <v>-3.0823365686959412</v>
      </c>
      <c r="J36" s="14">
        <f>IF(B36="N/A", 0, INDEX('Probability Tables'!$K$10:$K$12, MATCH(B36, 'Probability Tables'!$A$10:$A$12, 0)))</f>
        <v>-0.92356349120323478</v>
      </c>
      <c r="K36" s="14">
        <f>IF(C36="N/A", 0, INDEX('Probability Tables'!$K$18:$K$19, MATCH(C36, 'Probability Tables'!$A$18:$A$19, 0)))</f>
        <v>-1.140161291580982</v>
      </c>
      <c r="L36" s="14">
        <f>IF(D36="N/A", 0, INDEX('Probability Tables'!$K$25:$K$28, MATCH(D36, 'Probability Tables'!$A$25:$A$28, 0)))</f>
        <v>-0.64015465041943498</v>
      </c>
      <c r="M36" s="14">
        <f>'Probability Tables'!$E$4</f>
        <v>-0.95753369040820424</v>
      </c>
      <c r="N36" s="16">
        <f>SUM(J36:M36)</f>
        <v>-3.6614131236118559</v>
      </c>
      <c r="O36" s="15">
        <f>EXP(I36)/(EXP(I36)+EXP(N36))*100</f>
        <v>64.085489396463359</v>
      </c>
      <c r="P36" s="15">
        <f>EXP(N36)/(EXP(N36)+EXP(I36))*100</f>
        <v>35.914510603536648</v>
      </c>
      <c r="Q36" s="17">
        <f t="shared" si="0"/>
        <v>0</v>
      </c>
      <c r="R36" s="17">
        <v>0</v>
      </c>
    </row>
    <row r="37" spans="1:18" x14ac:dyDescent="0.25">
      <c r="A37" t="s">
        <v>70</v>
      </c>
      <c r="B37">
        <v>1</v>
      </c>
      <c r="C37" t="s">
        <v>13</v>
      </c>
      <c r="D37" s="12" t="s">
        <v>1242</v>
      </c>
      <c r="E37" s="13">
        <f>IF(B37="N/A", 0, INDEX('Probability Tables'!$J$10:$J$12, MATCH(B37, 'Probability Tables'!$A$10:$A$12, 0)))</f>
        <v>-1.9190988916046565</v>
      </c>
      <c r="F37" s="13">
        <f>IF(C37="N/A", 0, INDEX('Probability Tables'!$J$18:$J$19, MATCH(C37, 'Probability Tables'!$A$18:$A$19, 0)))</f>
        <v>-0.16113204070663512</v>
      </c>
      <c r="G37" s="13">
        <f>IF(D37="N/A", 0, INDEX('Probability Tables'!$J$25:$J$28, MATCH(D37, 'Probability Tables'!$A$25:$A$28, 0)))</f>
        <v>-1.505246303981256</v>
      </c>
      <c r="H37" s="13">
        <f>'Probability Tables'!$E$3</f>
        <v>-0.48424598596127871</v>
      </c>
      <c r="I37" s="16">
        <f>SUM(E37:H37)</f>
        <v>-4.0697232222538258</v>
      </c>
      <c r="J37" s="14">
        <f>IF(B37="N/A", 0, INDEX('Probability Tables'!$K$10:$K$12, MATCH(B37, 'Probability Tables'!$A$10:$A$12, 0)))</f>
        <v>-0.92356349120323478</v>
      </c>
      <c r="K37" s="14">
        <f>IF(C37="N/A", 0, INDEX('Probability Tables'!$K$18:$K$19, MATCH(C37, 'Probability Tables'!$A$18:$A$19, 0)))</f>
        <v>-1.140161291580982</v>
      </c>
      <c r="L37" s="14">
        <f>IF(D37="N/A", 0, INDEX('Probability Tables'!$K$25:$K$28, MATCH(D37, 'Probability Tables'!$A$25:$A$28, 0)))</f>
        <v>-1.4640720621625749</v>
      </c>
      <c r="M37" s="14">
        <f>'Probability Tables'!$E$4</f>
        <v>-0.95753369040820424</v>
      </c>
      <c r="N37" s="16">
        <f>SUM(J37:M37)</f>
        <v>-4.4853305353549962</v>
      </c>
      <c r="O37" s="15">
        <f>EXP(I37)/(EXP(I37)+EXP(N37))*100</f>
        <v>60.243164213295742</v>
      </c>
      <c r="P37" s="15">
        <f>EXP(N37)/(EXP(N37)+EXP(I37))*100</f>
        <v>39.756835786704272</v>
      </c>
      <c r="Q37" s="17">
        <f t="shared" si="0"/>
        <v>0</v>
      </c>
      <c r="R37" s="17">
        <v>0</v>
      </c>
    </row>
    <row r="38" spans="1:18" x14ac:dyDescent="0.25">
      <c r="A38" t="s">
        <v>71</v>
      </c>
      <c r="B38">
        <v>3</v>
      </c>
      <c r="C38" t="s">
        <v>13</v>
      </c>
      <c r="D38" s="12" t="s">
        <v>1243</v>
      </c>
      <c r="E38" s="13">
        <f>IF(B38="N/A", 0, INDEX('Probability Tables'!$J$10:$J$12, MATCH(B38, 'Probability Tables'!$A$10:$A$12, 0)))</f>
        <v>-0.39196962663327978</v>
      </c>
      <c r="F38" s="13">
        <f>IF(C38="N/A", 0, INDEX('Probability Tables'!$J$18:$J$19, MATCH(C38, 'Probability Tables'!$A$18:$A$19, 0)))</f>
        <v>-0.16113204070663512</v>
      </c>
      <c r="G38" s="13">
        <f>IF(D38="N/A", 0, INDEX('Probability Tables'!$J$25:$J$28, MATCH(D38, 'Probability Tables'!$A$25:$A$28, 0)))</f>
        <v>0</v>
      </c>
      <c r="H38" s="13">
        <f>'Probability Tables'!$E$3</f>
        <v>-0.48424598596127871</v>
      </c>
      <c r="I38" s="16">
        <f>SUM(E38:H38)</f>
        <v>-1.0373476533011936</v>
      </c>
      <c r="J38" s="14">
        <f>IF(B38="N/A", 0, INDEX('Probability Tables'!$K$10:$K$12, MATCH(B38, 'Probability Tables'!$A$10:$A$12, 0)))</f>
        <v>-1.0560526742493137</v>
      </c>
      <c r="K38" s="14">
        <f>IF(C38="N/A", 0, INDEX('Probability Tables'!$K$18:$K$19, MATCH(C38, 'Probability Tables'!$A$18:$A$19, 0)))</f>
        <v>-1.140161291580982</v>
      </c>
      <c r="L38" s="14">
        <f>IF(D38="N/A", 0, INDEX('Probability Tables'!$K$25:$K$28, MATCH(D38, 'Probability Tables'!$A$25:$A$28, 0)))</f>
        <v>0</v>
      </c>
      <c r="M38" s="14">
        <f>'Probability Tables'!$E$4</f>
        <v>-0.95753369040820424</v>
      </c>
      <c r="N38" s="16">
        <f>SUM(J38:M38)</f>
        <v>-3.1537476562385001</v>
      </c>
      <c r="O38" s="15">
        <f>EXP(I38)/(EXP(I38)+EXP(N38))*100</f>
        <v>89.248698327567837</v>
      </c>
      <c r="P38" s="15">
        <f>EXP(N38)/(EXP(N38)+EXP(I38))*100</f>
        <v>10.75130167243216</v>
      </c>
      <c r="Q38" s="17">
        <f t="shared" si="0"/>
        <v>0</v>
      </c>
      <c r="R38" s="17">
        <v>1</v>
      </c>
    </row>
    <row r="39" spans="1:18" x14ac:dyDescent="0.25">
      <c r="A39" t="s">
        <v>72</v>
      </c>
      <c r="B39">
        <v>3</v>
      </c>
      <c r="C39" t="s">
        <v>13</v>
      </c>
      <c r="D39" s="12" t="s">
        <v>1245</v>
      </c>
      <c r="E39" s="13">
        <f>IF(B39="N/A", 0, INDEX('Probability Tables'!$J$10:$J$12, MATCH(B39, 'Probability Tables'!$A$10:$A$12, 0)))</f>
        <v>-0.39196962663327978</v>
      </c>
      <c r="F39" s="13">
        <f>IF(C39="N/A", 0, INDEX('Probability Tables'!$J$18:$J$19, MATCH(C39, 'Probability Tables'!$A$18:$A$19, 0)))</f>
        <v>-0.16113204070663512</v>
      </c>
      <c r="G39" s="13">
        <f>IF(D39="N/A", 0, INDEX('Probability Tables'!$J$25:$J$28, MATCH(D39, 'Probability Tables'!$A$25:$A$28, 0)))</f>
        <v>-0.51785965042337057</v>
      </c>
      <c r="H39" s="13">
        <f>'Probability Tables'!$E$3</f>
        <v>-0.48424598596127871</v>
      </c>
      <c r="I39" s="16">
        <f>SUM(E39:H39)</f>
        <v>-1.5552073037245642</v>
      </c>
      <c r="J39" s="14">
        <f>IF(B39="N/A", 0, INDEX('Probability Tables'!$K$10:$K$12, MATCH(B39, 'Probability Tables'!$A$10:$A$12, 0)))</f>
        <v>-1.0560526742493137</v>
      </c>
      <c r="K39" s="14">
        <f>IF(C39="N/A", 0, INDEX('Probability Tables'!$K$18:$K$19, MATCH(C39, 'Probability Tables'!$A$18:$A$19, 0)))</f>
        <v>-1.140161291580982</v>
      </c>
      <c r="L39" s="14">
        <f>IF(D39="N/A", 0, INDEX('Probability Tables'!$K$25:$K$28, MATCH(D39, 'Probability Tables'!$A$25:$A$28, 0)))</f>
        <v>-0.64015465041943498</v>
      </c>
      <c r="M39" s="14">
        <f>'Probability Tables'!$E$4</f>
        <v>-0.95753369040820424</v>
      </c>
      <c r="N39" s="16">
        <f>SUM(J39:M39)</f>
        <v>-3.7939023066579352</v>
      </c>
      <c r="O39" s="15">
        <f>EXP(I39)/(EXP(I39)+EXP(N39))*100</f>
        <v>90.367091839689664</v>
      </c>
      <c r="P39" s="15">
        <f>EXP(N39)/(EXP(N39)+EXP(I39))*100</f>
        <v>9.6329081603103379</v>
      </c>
      <c r="Q39" s="17">
        <f t="shared" si="0"/>
        <v>0</v>
      </c>
      <c r="R39" s="17">
        <v>0</v>
      </c>
    </row>
    <row r="40" spans="1:18" x14ac:dyDescent="0.25">
      <c r="A40" t="s">
        <v>74</v>
      </c>
      <c r="B40">
        <v>3</v>
      </c>
      <c r="C40" t="s">
        <v>17</v>
      </c>
      <c r="D40" s="12" t="s">
        <v>1245</v>
      </c>
      <c r="E40" s="13">
        <f>IF(B40="N/A", 0, INDEX('Probability Tables'!$J$10:$J$12, MATCH(B40, 'Probability Tables'!$A$10:$A$12, 0)))</f>
        <v>-0.39196962663327978</v>
      </c>
      <c r="F40" s="13">
        <f>IF(C40="N/A", 0, INDEX('Probability Tables'!$J$18:$J$19, MATCH(C40, 'Probability Tables'!$A$18:$A$19, 0)))</f>
        <v>-1.9050155618886613</v>
      </c>
      <c r="G40" s="13">
        <f>IF(D40="N/A", 0, INDEX('Probability Tables'!$J$25:$J$28, MATCH(D40, 'Probability Tables'!$A$25:$A$28, 0)))</f>
        <v>-0.51785965042337057</v>
      </c>
      <c r="H40" s="13">
        <f>'Probability Tables'!$E$3</f>
        <v>-0.48424598596127871</v>
      </c>
      <c r="I40" s="16">
        <f>SUM(E40:H40)</f>
        <v>-3.2990908249065902</v>
      </c>
      <c r="J40" s="14">
        <f>IF(B40="N/A", 0, INDEX('Probability Tables'!$K$10:$K$12, MATCH(B40, 'Probability Tables'!$A$10:$A$12, 0)))</f>
        <v>-1.0560526742493137</v>
      </c>
      <c r="K40" s="14">
        <f>IF(C40="N/A", 0, INDEX('Probability Tables'!$K$18:$K$19, MATCH(C40, 'Probability Tables'!$A$18:$A$19, 0)))</f>
        <v>-0.38532054201569693</v>
      </c>
      <c r="L40" s="14">
        <f>IF(D40="N/A", 0, INDEX('Probability Tables'!$K$25:$K$28, MATCH(D40, 'Probability Tables'!$A$25:$A$28, 0)))</f>
        <v>-0.64015465041943498</v>
      </c>
      <c r="M40" s="14">
        <f>'Probability Tables'!$E$4</f>
        <v>-0.95753369040820424</v>
      </c>
      <c r="N40" s="16">
        <f>SUM(J40:M40)</f>
        <v>-3.0390615570926496</v>
      </c>
      <c r="O40" s="15">
        <f>EXP(I40)/(EXP(I40)+EXP(N40))*100</f>
        <v>43.53565135336396</v>
      </c>
      <c r="P40" s="15">
        <f>EXP(N40)/(EXP(N40)+EXP(I40))*100</f>
        <v>56.464348646636033</v>
      </c>
      <c r="Q40" s="17">
        <f t="shared" si="0"/>
        <v>1</v>
      </c>
      <c r="R40" s="17">
        <v>0</v>
      </c>
    </row>
    <row r="41" spans="1:18" x14ac:dyDescent="0.25">
      <c r="A41" t="s">
        <v>75</v>
      </c>
      <c r="B41">
        <v>3</v>
      </c>
      <c r="C41" t="s">
        <v>17</v>
      </c>
      <c r="D41" s="12" t="s">
        <v>1245</v>
      </c>
      <c r="E41" s="13">
        <f>IF(B41="N/A", 0, INDEX('Probability Tables'!$J$10:$J$12, MATCH(B41, 'Probability Tables'!$A$10:$A$12, 0)))</f>
        <v>-0.39196962663327978</v>
      </c>
      <c r="F41" s="13">
        <f>IF(C41="N/A", 0, INDEX('Probability Tables'!$J$18:$J$19, MATCH(C41, 'Probability Tables'!$A$18:$A$19, 0)))</f>
        <v>-1.9050155618886613</v>
      </c>
      <c r="G41" s="13">
        <f>IF(D41="N/A", 0, INDEX('Probability Tables'!$J$25:$J$28, MATCH(D41, 'Probability Tables'!$A$25:$A$28, 0)))</f>
        <v>-0.51785965042337057</v>
      </c>
      <c r="H41" s="13">
        <f>'Probability Tables'!$E$3</f>
        <v>-0.48424598596127871</v>
      </c>
      <c r="I41" s="16">
        <f>SUM(E41:H41)</f>
        <v>-3.2990908249065902</v>
      </c>
      <c r="J41" s="14">
        <f>IF(B41="N/A", 0, INDEX('Probability Tables'!$K$10:$K$12, MATCH(B41, 'Probability Tables'!$A$10:$A$12, 0)))</f>
        <v>-1.0560526742493137</v>
      </c>
      <c r="K41" s="14">
        <f>IF(C41="N/A", 0, INDEX('Probability Tables'!$K$18:$K$19, MATCH(C41, 'Probability Tables'!$A$18:$A$19, 0)))</f>
        <v>-0.38532054201569693</v>
      </c>
      <c r="L41" s="14">
        <f>IF(D41="N/A", 0, INDEX('Probability Tables'!$K$25:$K$28, MATCH(D41, 'Probability Tables'!$A$25:$A$28, 0)))</f>
        <v>-0.64015465041943498</v>
      </c>
      <c r="M41" s="14">
        <f>'Probability Tables'!$E$4</f>
        <v>-0.95753369040820424</v>
      </c>
      <c r="N41" s="16">
        <f>SUM(J41:M41)</f>
        <v>-3.0390615570926496</v>
      </c>
      <c r="O41" s="15">
        <f>EXP(I41)/(EXP(I41)+EXP(N41))*100</f>
        <v>43.53565135336396</v>
      </c>
      <c r="P41" s="15">
        <f>EXP(N41)/(EXP(N41)+EXP(I41))*100</f>
        <v>56.464348646636033</v>
      </c>
      <c r="Q41" s="17">
        <f t="shared" si="0"/>
        <v>1</v>
      </c>
      <c r="R41" s="17">
        <v>1</v>
      </c>
    </row>
    <row r="42" spans="1:18" x14ac:dyDescent="0.25">
      <c r="A42" t="s">
        <v>76</v>
      </c>
      <c r="B42">
        <v>3</v>
      </c>
      <c r="C42" t="s">
        <v>17</v>
      </c>
      <c r="D42" s="12" t="s">
        <v>1242</v>
      </c>
      <c r="E42" s="13">
        <f>IF(B42="N/A", 0, INDEX('Probability Tables'!$J$10:$J$12, MATCH(B42, 'Probability Tables'!$A$10:$A$12, 0)))</f>
        <v>-0.39196962663327978</v>
      </c>
      <c r="F42" s="13">
        <f>IF(C42="N/A", 0, INDEX('Probability Tables'!$J$18:$J$19, MATCH(C42, 'Probability Tables'!$A$18:$A$19, 0)))</f>
        <v>-1.9050155618886613</v>
      </c>
      <c r="G42" s="13">
        <f>IF(D42="N/A", 0, INDEX('Probability Tables'!$J$25:$J$28, MATCH(D42, 'Probability Tables'!$A$25:$A$28, 0)))</f>
        <v>-1.505246303981256</v>
      </c>
      <c r="H42" s="13">
        <f>'Probability Tables'!$E$3</f>
        <v>-0.48424598596127871</v>
      </c>
      <c r="I42" s="16">
        <f>SUM(E42:H42)</f>
        <v>-4.2864774784644757</v>
      </c>
      <c r="J42" s="14">
        <f>IF(B42="N/A", 0, INDEX('Probability Tables'!$K$10:$K$12, MATCH(B42, 'Probability Tables'!$A$10:$A$12, 0)))</f>
        <v>-1.0560526742493137</v>
      </c>
      <c r="K42" s="14">
        <f>IF(C42="N/A", 0, INDEX('Probability Tables'!$K$18:$K$19, MATCH(C42, 'Probability Tables'!$A$18:$A$19, 0)))</f>
        <v>-0.38532054201569693</v>
      </c>
      <c r="L42" s="14">
        <f>IF(D42="N/A", 0, INDEX('Probability Tables'!$K$25:$K$28, MATCH(D42, 'Probability Tables'!$A$25:$A$28, 0)))</f>
        <v>-1.4640720621625749</v>
      </c>
      <c r="M42" s="14">
        <f>'Probability Tables'!$E$4</f>
        <v>-0.95753369040820424</v>
      </c>
      <c r="N42" s="16">
        <f>SUM(J42:M42)</f>
        <v>-3.8629789688357894</v>
      </c>
      <c r="O42" s="15">
        <f>EXP(I42)/(EXP(I42)+EXP(N42))*100</f>
        <v>39.567989133608521</v>
      </c>
      <c r="P42" s="15">
        <f>EXP(N42)/(EXP(N42)+EXP(I42))*100</f>
        <v>60.432010866391472</v>
      </c>
      <c r="Q42" s="17">
        <f t="shared" si="0"/>
        <v>1</v>
      </c>
      <c r="R42" s="17">
        <v>0</v>
      </c>
    </row>
    <row r="43" spans="1:18" x14ac:dyDescent="0.25">
      <c r="A43" t="s">
        <v>77</v>
      </c>
      <c r="B43">
        <v>2</v>
      </c>
      <c r="C43" t="s">
        <v>17</v>
      </c>
      <c r="D43" s="12" t="s">
        <v>1245</v>
      </c>
      <c r="E43" s="13">
        <f>IF(B43="N/A", 0, INDEX('Probability Tables'!$J$10:$J$12, MATCH(B43, 'Probability Tables'!$A$10:$A$12, 0)))</f>
        <v>-1.7285805676065233</v>
      </c>
      <c r="F43" s="13">
        <f>IF(C43="N/A", 0, INDEX('Probability Tables'!$J$18:$J$19, MATCH(C43, 'Probability Tables'!$A$18:$A$19, 0)))</f>
        <v>-1.9050155618886613</v>
      </c>
      <c r="G43" s="13">
        <f>IF(D43="N/A", 0, INDEX('Probability Tables'!$J$25:$J$28, MATCH(D43, 'Probability Tables'!$A$25:$A$28, 0)))</f>
        <v>-0.51785965042337057</v>
      </c>
      <c r="H43" s="13">
        <f>'Probability Tables'!$E$3</f>
        <v>-0.48424598596127871</v>
      </c>
      <c r="I43" s="16">
        <f>SUM(E43:H43)</f>
        <v>-4.6357017658798334</v>
      </c>
      <c r="J43" s="14">
        <f>IF(B43="N/A", 0, INDEX('Probability Tables'!$K$10:$K$12, MATCH(B43, 'Probability Tables'!$A$10:$A$12, 0)))</f>
        <v>-1.3662076025531533</v>
      </c>
      <c r="K43" s="14">
        <f>IF(C43="N/A", 0, INDEX('Probability Tables'!$K$18:$K$19, MATCH(C43, 'Probability Tables'!$A$18:$A$19, 0)))</f>
        <v>-0.38532054201569693</v>
      </c>
      <c r="L43" s="14">
        <f>IF(D43="N/A", 0, INDEX('Probability Tables'!$K$25:$K$28, MATCH(D43, 'Probability Tables'!$A$25:$A$28, 0)))</f>
        <v>-0.64015465041943498</v>
      </c>
      <c r="M43" s="14">
        <f>'Probability Tables'!$E$4</f>
        <v>-0.95753369040820424</v>
      </c>
      <c r="N43" s="16">
        <f>SUM(J43:M43)</f>
        <v>-3.3492164853964894</v>
      </c>
      <c r="O43" s="15">
        <f>EXP(I43)/(EXP(I43)+EXP(N43))*100</f>
        <v>21.64483076738026</v>
      </c>
      <c r="P43" s="15">
        <f>EXP(N43)/(EXP(N43)+EXP(I43))*100</f>
        <v>78.355169232619744</v>
      </c>
      <c r="Q43" s="17">
        <f t="shared" si="0"/>
        <v>1</v>
      </c>
      <c r="R43" s="17">
        <v>0</v>
      </c>
    </row>
    <row r="44" spans="1:18" x14ac:dyDescent="0.25">
      <c r="A44" t="s">
        <v>78</v>
      </c>
      <c r="B44">
        <v>3</v>
      </c>
      <c r="C44" t="s">
        <v>13</v>
      </c>
      <c r="D44" s="12" t="s">
        <v>1243</v>
      </c>
      <c r="E44" s="13">
        <f>IF(B44="N/A", 0, INDEX('Probability Tables'!$J$10:$J$12, MATCH(B44, 'Probability Tables'!$A$10:$A$12, 0)))</f>
        <v>-0.39196962663327978</v>
      </c>
      <c r="F44" s="13">
        <f>IF(C44="N/A", 0, INDEX('Probability Tables'!$J$18:$J$19, MATCH(C44, 'Probability Tables'!$A$18:$A$19, 0)))</f>
        <v>-0.16113204070663512</v>
      </c>
      <c r="G44" s="13">
        <f>IF(D44="N/A", 0, INDEX('Probability Tables'!$J$25:$J$28, MATCH(D44, 'Probability Tables'!$A$25:$A$28, 0)))</f>
        <v>0</v>
      </c>
      <c r="H44" s="13">
        <f>'Probability Tables'!$E$3</f>
        <v>-0.48424598596127871</v>
      </c>
      <c r="I44" s="16">
        <f>SUM(E44:H44)</f>
        <v>-1.0373476533011936</v>
      </c>
      <c r="J44" s="14">
        <f>IF(B44="N/A", 0, INDEX('Probability Tables'!$K$10:$K$12, MATCH(B44, 'Probability Tables'!$A$10:$A$12, 0)))</f>
        <v>-1.0560526742493137</v>
      </c>
      <c r="K44" s="14">
        <f>IF(C44="N/A", 0, INDEX('Probability Tables'!$K$18:$K$19, MATCH(C44, 'Probability Tables'!$A$18:$A$19, 0)))</f>
        <v>-1.140161291580982</v>
      </c>
      <c r="L44" s="14">
        <f>IF(D44="N/A", 0, INDEX('Probability Tables'!$K$25:$K$28, MATCH(D44, 'Probability Tables'!$A$25:$A$28, 0)))</f>
        <v>0</v>
      </c>
      <c r="M44" s="14">
        <f>'Probability Tables'!$E$4</f>
        <v>-0.95753369040820424</v>
      </c>
      <c r="N44" s="16">
        <f>SUM(J44:M44)</f>
        <v>-3.1537476562385001</v>
      </c>
      <c r="O44" s="15">
        <f>EXP(I44)/(EXP(I44)+EXP(N44))*100</f>
        <v>89.248698327567837</v>
      </c>
      <c r="P44" s="15">
        <f>EXP(N44)/(EXP(N44)+EXP(I44))*100</f>
        <v>10.75130167243216</v>
      </c>
      <c r="Q44" s="17">
        <f t="shared" si="0"/>
        <v>0</v>
      </c>
      <c r="R44" s="17">
        <v>0</v>
      </c>
    </row>
    <row r="45" spans="1:18" x14ac:dyDescent="0.25">
      <c r="A45" t="s">
        <v>79</v>
      </c>
      <c r="B45">
        <v>2</v>
      </c>
      <c r="C45" t="s">
        <v>17</v>
      </c>
      <c r="D45" s="12" t="s">
        <v>1241</v>
      </c>
      <c r="E45" s="13">
        <f>IF(B45="N/A", 0, INDEX('Probability Tables'!$J$10:$J$12, MATCH(B45, 'Probability Tables'!$A$10:$A$12, 0)))</f>
        <v>-1.7285805676065233</v>
      </c>
      <c r="F45" s="13">
        <f>IF(C45="N/A", 0, INDEX('Probability Tables'!$J$18:$J$19, MATCH(C45, 'Probability Tables'!$A$18:$A$19, 0)))</f>
        <v>-1.9050155618886613</v>
      </c>
      <c r="G45" s="13">
        <f>IF(D45="N/A", 0, INDEX('Probability Tables'!$J$25:$J$28, MATCH(D45, 'Probability Tables'!$A$25:$A$28, 0)))</f>
        <v>-2.6579258139196416</v>
      </c>
      <c r="H45" s="13">
        <f>'Probability Tables'!$E$3</f>
        <v>-0.48424598596127871</v>
      </c>
      <c r="I45" s="16">
        <f>SUM(E45:H45)</f>
        <v>-6.7757679293761051</v>
      </c>
      <c r="J45" s="14">
        <f>IF(B45="N/A", 0, INDEX('Probability Tables'!$K$10:$K$12, MATCH(B45, 'Probability Tables'!$A$10:$A$12, 0)))</f>
        <v>-1.3662076025531533</v>
      </c>
      <c r="K45" s="14">
        <f>IF(C45="N/A", 0, INDEX('Probability Tables'!$K$18:$K$19, MATCH(C45, 'Probability Tables'!$A$18:$A$19, 0)))</f>
        <v>-0.38532054201569693</v>
      </c>
      <c r="L45" s="14">
        <f>IF(D45="N/A", 0, INDEX('Probability Tables'!$K$25:$K$28, MATCH(D45, 'Probability Tables'!$A$25:$A$28, 0)))</f>
        <v>-1.9223796516451193</v>
      </c>
      <c r="M45" s="14">
        <f>'Probability Tables'!$E$4</f>
        <v>-0.95753369040820424</v>
      </c>
      <c r="N45" s="16">
        <f>SUM(J45:M45)</f>
        <v>-4.6314414866221734</v>
      </c>
      <c r="O45" s="15">
        <f>EXP(I45)/(EXP(I45)+EXP(N45))*100</f>
        <v>10.48625869985011</v>
      </c>
      <c r="P45" s="15">
        <f>EXP(N45)/(EXP(N45)+EXP(I45))*100</f>
        <v>89.513741300149903</v>
      </c>
      <c r="Q45" s="17">
        <f t="shared" si="0"/>
        <v>1</v>
      </c>
      <c r="R45" s="17">
        <v>1</v>
      </c>
    </row>
    <row r="46" spans="1:18" x14ac:dyDescent="0.25">
      <c r="A46" t="s">
        <v>81</v>
      </c>
      <c r="B46">
        <v>3</v>
      </c>
      <c r="C46" t="s">
        <v>17</v>
      </c>
      <c r="D46" s="12" t="s">
        <v>1245</v>
      </c>
      <c r="E46" s="13">
        <f>IF(B46="N/A", 0, INDEX('Probability Tables'!$J$10:$J$12, MATCH(B46, 'Probability Tables'!$A$10:$A$12, 0)))</f>
        <v>-0.39196962663327978</v>
      </c>
      <c r="F46" s="13">
        <f>IF(C46="N/A", 0, INDEX('Probability Tables'!$J$18:$J$19, MATCH(C46, 'Probability Tables'!$A$18:$A$19, 0)))</f>
        <v>-1.9050155618886613</v>
      </c>
      <c r="G46" s="13">
        <f>IF(D46="N/A", 0, INDEX('Probability Tables'!$J$25:$J$28, MATCH(D46, 'Probability Tables'!$A$25:$A$28, 0)))</f>
        <v>-0.51785965042337057</v>
      </c>
      <c r="H46" s="13">
        <f>'Probability Tables'!$E$3</f>
        <v>-0.48424598596127871</v>
      </c>
      <c r="I46" s="16">
        <f>SUM(E46:H46)</f>
        <v>-3.2990908249065902</v>
      </c>
      <c r="J46" s="14">
        <f>IF(B46="N/A", 0, INDEX('Probability Tables'!$K$10:$K$12, MATCH(B46, 'Probability Tables'!$A$10:$A$12, 0)))</f>
        <v>-1.0560526742493137</v>
      </c>
      <c r="K46" s="14">
        <f>IF(C46="N/A", 0, INDEX('Probability Tables'!$K$18:$K$19, MATCH(C46, 'Probability Tables'!$A$18:$A$19, 0)))</f>
        <v>-0.38532054201569693</v>
      </c>
      <c r="L46" s="14">
        <f>IF(D46="N/A", 0, INDEX('Probability Tables'!$K$25:$K$28, MATCH(D46, 'Probability Tables'!$A$25:$A$28, 0)))</f>
        <v>-0.64015465041943498</v>
      </c>
      <c r="M46" s="14">
        <f>'Probability Tables'!$E$4</f>
        <v>-0.95753369040820424</v>
      </c>
      <c r="N46" s="16">
        <f>SUM(J46:M46)</f>
        <v>-3.0390615570926496</v>
      </c>
      <c r="O46" s="15">
        <f>EXP(I46)/(EXP(I46)+EXP(N46))*100</f>
        <v>43.53565135336396</v>
      </c>
      <c r="P46" s="15">
        <f>EXP(N46)/(EXP(N46)+EXP(I46))*100</f>
        <v>56.464348646636033</v>
      </c>
      <c r="Q46" s="17">
        <f t="shared" si="0"/>
        <v>1</v>
      </c>
      <c r="R46" s="17">
        <v>1</v>
      </c>
    </row>
    <row r="47" spans="1:18" x14ac:dyDescent="0.25">
      <c r="A47" t="s">
        <v>82</v>
      </c>
      <c r="B47">
        <v>3</v>
      </c>
      <c r="C47" t="s">
        <v>13</v>
      </c>
      <c r="D47" s="12" t="s">
        <v>1243</v>
      </c>
      <c r="E47" s="13">
        <f>IF(B47="N/A", 0, INDEX('Probability Tables'!$J$10:$J$12, MATCH(B47, 'Probability Tables'!$A$10:$A$12, 0)))</f>
        <v>-0.39196962663327978</v>
      </c>
      <c r="F47" s="13">
        <f>IF(C47="N/A", 0, INDEX('Probability Tables'!$J$18:$J$19, MATCH(C47, 'Probability Tables'!$A$18:$A$19, 0)))</f>
        <v>-0.16113204070663512</v>
      </c>
      <c r="G47" s="13">
        <f>IF(D47="N/A", 0, INDEX('Probability Tables'!$J$25:$J$28, MATCH(D47, 'Probability Tables'!$A$25:$A$28, 0)))</f>
        <v>0</v>
      </c>
      <c r="H47" s="13">
        <f>'Probability Tables'!$E$3</f>
        <v>-0.48424598596127871</v>
      </c>
      <c r="I47" s="16">
        <f>SUM(E47:H47)</f>
        <v>-1.0373476533011936</v>
      </c>
      <c r="J47" s="14">
        <f>IF(B47="N/A", 0, INDEX('Probability Tables'!$K$10:$K$12, MATCH(B47, 'Probability Tables'!$A$10:$A$12, 0)))</f>
        <v>-1.0560526742493137</v>
      </c>
      <c r="K47" s="14">
        <f>IF(C47="N/A", 0, INDEX('Probability Tables'!$K$18:$K$19, MATCH(C47, 'Probability Tables'!$A$18:$A$19, 0)))</f>
        <v>-1.140161291580982</v>
      </c>
      <c r="L47" s="14">
        <f>IF(D47="N/A", 0, INDEX('Probability Tables'!$K$25:$K$28, MATCH(D47, 'Probability Tables'!$A$25:$A$28, 0)))</f>
        <v>0</v>
      </c>
      <c r="M47" s="14">
        <f>'Probability Tables'!$E$4</f>
        <v>-0.95753369040820424</v>
      </c>
      <c r="N47" s="16">
        <f>SUM(J47:M47)</f>
        <v>-3.1537476562385001</v>
      </c>
      <c r="O47" s="15">
        <f>EXP(I47)/(EXP(I47)+EXP(N47))*100</f>
        <v>89.248698327567837</v>
      </c>
      <c r="P47" s="15">
        <f>EXP(N47)/(EXP(N47)+EXP(I47))*100</f>
        <v>10.75130167243216</v>
      </c>
      <c r="Q47" s="17">
        <f t="shared" si="0"/>
        <v>0</v>
      </c>
      <c r="R47" s="17">
        <v>0</v>
      </c>
    </row>
    <row r="48" spans="1:18" x14ac:dyDescent="0.25">
      <c r="A48" t="s">
        <v>84</v>
      </c>
      <c r="B48">
        <v>3</v>
      </c>
      <c r="C48" t="s">
        <v>13</v>
      </c>
      <c r="D48" s="12" t="s">
        <v>1243</v>
      </c>
      <c r="E48" s="13">
        <f>IF(B48="N/A", 0, INDEX('Probability Tables'!$J$10:$J$12, MATCH(B48, 'Probability Tables'!$A$10:$A$12, 0)))</f>
        <v>-0.39196962663327978</v>
      </c>
      <c r="F48" s="13">
        <f>IF(C48="N/A", 0, INDEX('Probability Tables'!$J$18:$J$19, MATCH(C48, 'Probability Tables'!$A$18:$A$19, 0)))</f>
        <v>-0.16113204070663512</v>
      </c>
      <c r="G48" s="13">
        <f>IF(D48="N/A", 0, INDEX('Probability Tables'!$J$25:$J$28, MATCH(D48, 'Probability Tables'!$A$25:$A$28, 0)))</f>
        <v>0</v>
      </c>
      <c r="H48" s="13">
        <f>'Probability Tables'!$E$3</f>
        <v>-0.48424598596127871</v>
      </c>
      <c r="I48" s="16">
        <f>SUM(E48:H48)</f>
        <v>-1.0373476533011936</v>
      </c>
      <c r="J48" s="14">
        <f>IF(B48="N/A", 0, INDEX('Probability Tables'!$K$10:$K$12, MATCH(B48, 'Probability Tables'!$A$10:$A$12, 0)))</f>
        <v>-1.0560526742493137</v>
      </c>
      <c r="K48" s="14">
        <f>IF(C48="N/A", 0, INDEX('Probability Tables'!$K$18:$K$19, MATCH(C48, 'Probability Tables'!$A$18:$A$19, 0)))</f>
        <v>-1.140161291580982</v>
      </c>
      <c r="L48" s="14">
        <f>IF(D48="N/A", 0, INDEX('Probability Tables'!$K$25:$K$28, MATCH(D48, 'Probability Tables'!$A$25:$A$28, 0)))</f>
        <v>0</v>
      </c>
      <c r="M48" s="14">
        <f>'Probability Tables'!$E$4</f>
        <v>-0.95753369040820424</v>
      </c>
      <c r="N48" s="16">
        <f>SUM(J48:M48)</f>
        <v>-3.1537476562385001</v>
      </c>
      <c r="O48" s="15">
        <f>EXP(I48)/(EXP(I48)+EXP(N48))*100</f>
        <v>89.248698327567837</v>
      </c>
      <c r="P48" s="15">
        <f>EXP(N48)/(EXP(N48)+EXP(I48))*100</f>
        <v>10.75130167243216</v>
      </c>
      <c r="Q48" s="17">
        <f t="shared" si="0"/>
        <v>0</v>
      </c>
      <c r="R48" s="17">
        <v>0</v>
      </c>
    </row>
    <row r="49" spans="1:18" x14ac:dyDescent="0.25">
      <c r="A49" t="s">
        <v>85</v>
      </c>
      <c r="B49">
        <v>3</v>
      </c>
      <c r="C49" t="s">
        <v>17</v>
      </c>
      <c r="D49" s="12" t="s">
        <v>1243</v>
      </c>
      <c r="E49" s="13">
        <f>IF(B49="N/A", 0, INDEX('Probability Tables'!$J$10:$J$12, MATCH(B49, 'Probability Tables'!$A$10:$A$12, 0)))</f>
        <v>-0.39196962663327978</v>
      </c>
      <c r="F49" s="13">
        <f>IF(C49="N/A", 0, INDEX('Probability Tables'!$J$18:$J$19, MATCH(C49, 'Probability Tables'!$A$18:$A$19, 0)))</f>
        <v>-1.9050155618886613</v>
      </c>
      <c r="G49" s="13">
        <f>IF(D49="N/A", 0, INDEX('Probability Tables'!$J$25:$J$28, MATCH(D49, 'Probability Tables'!$A$25:$A$28, 0)))</f>
        <v>0</v>
      </c>
      <c r="H49" s="13">
        <f>'Probability Tables'!$E$3</f>
        <v>-0.48424598596127871</v>
      </c>
      <c r="I49" s="16">
        <f>SUM(E49:H49)</f>
        <v>-2.7812311744832199</v>
      </c>
      <c r="J49" s="14">
        <f>IF(B49="N/A", 0, INDEX('Probability Tables'!$K$10:$K$12, MATCH(B49, 'Probability Tables'!$A$10:$A$12, 0)))</f>
        <v>-1.0560526742493137</v>
      </c>
      <c r="K49" s="14">
        <f>IF(C49="N/A", 0, INDEX('Probability Tables'!$K$18:$K$19, MATCH(C49, 'Probability Tables'!$A$18:$A$19, 0)))</f>
        <v>-0.38532054201569693</v>
      </c>
      <c r="L49" s="14">
        <f>IF(D49="N/A", 0, INDEX('Probability Tables'!$K$25:$K$28, MATCH(D49, 'Probability Tables'!$A$25:$A$28, 0)))</f>
        <v>0</v>
      </c>
      <c r="M49" s="14">
        <f>'Probability Tables'!$E$4</f>
        <v>-0.95753369040820424</v>
      </c>
      <c r="N49" s="16">
        <f>SUM(J49:M49)</f>
        <v>-2.3989069066732149</v>
      </c>
      <c r="O49" s="15">
        <f>EXP(I49)/(EXP(I49)+EXP(N49))*100</f>
        <v>40.556643446944641</v>
      </c>
      <c r="P49" s="15">
        <f>EXP(N49)/(EXP(N49)+EXP(I49))*100</f>
        <v>59.443356553055359</v>
      </c>
      <c r="Q49" s="17">
        <f t="shared" si="0"/>
        <v>1</v>
      </c>
      <c r="R49" s="17">
        <v>1</v>
      </c>
    </row>
    <row r="50" spans="1:18" x14ac:dyDescent="0.25">
      <c r="A50" t="s">
        <v>86</v>
      </c>
      <c r="B50">
        <v>3</v>
      </c>
      <c r="C50" t="s">
        <v>13</v>
      </c>
      <c r="D50" s="12" t="s">
        <v>1243</v>
      </c>
      <c r="E50" s="13">
        <f>IF(B50="N/A", 0, INDEX('Probability Tables'!$J$10:$J$12, MATCH(B50, 'Probability Tables'!$A$10:$A$12, 0)))</f>
        <v>-0.39196962663327978</v>
      </c>
      <c r="F50" s="13">
        <f>IF(C50="N/A", 0, INDEX('Probability Tables'!$J$18:$J$19, MATCH(C50, 'Probability Tables'!$A$18:$A$19, 0)))</f>
        <v>-0.16113204070663512</v>
      </c>
      <c r="G50" s="13">
        <f>IF(D50="N/A", 0, INDEX('Probability Tables'!$J$25:$J$28, MATCH(D50, 'Probability Tables'!$A$25:$A$28, 0)))</f>
        <v>0</v>
      </c>
      <c r="H50" s="13">
        <f>'Probability Tables'!$E$3</f>
        <v>-0.48424598596127871</v>
      </c>
      <c r="I50" s="16">
        <f>SUM(E50:H50)</f>
        <v>-1.0373476533011936</v>
      </c>
      <c r="J50" s="14">
        <f>IF(B50="N/A", 0, INDEX('Probability Tables'!$K$10:$K$12, MATCH(B50, 'Probability Tables'!$A$10:$A$12, 0)))</f>
        <v>-1.0560526742493137</v>
      </c>
      <c r="K50" s="14">
        <f>IF(C50="N/A", 0, INDEX('Probability Tables'!$K$18:$K$19, MATCH(C50, 'Probability Tables'!$A$18:$A$19, 0)))</f>
        <v>-1.140161291580982</v>
      </c>
      <c r="L50" s="14">
        <f>IF(D50="N/A", 0, INDEX('Probability Tables'!$K$25:$K$28, MATCH(D50, 'Probability Tables'!$A$25:$A$28, 0)))</f>
        <v>0</v>
      </c>
      <c r="M50" s="14">
        <f>'Probability Tables'!$E$4</f>
        <v>-0.95753369040820424</v>
      </c>
      <c r="N50" s="16">
        <f>SUM(J50:M50)</f>
        <v>-3.1537476562385001</v>
      </c>
      <c r="O50" s="15">
        <f>EXP(I50)/(EXP(I50)+EXP(N50))*100</f>
        <v>89.248698327567837</v>
      </c>
      <c r="P50" s="15">
        <f>EXP(N50)/(EXP(N50)+EXP(I50))*100</f>
        <v>10.75130167243216</v>
      </c>
      <c r="Q50" s="17">
        <f t="shared" si="0"/>
        <v>0</v>
      </c>
      <c r="R50" s="17">
        <v>0</v>
      </c>
    </row>
    <row r="51" spans="1:18" x14ac:dyDescent="0.25">
      <c r="A51" t="s">
        <v>87</v>
      </c>
      <c r="B51">
        <v>3</v>
      </c>
      <c r="C51" t="s">
        <v>17</v>
      </c>
      <c r="D51" s="12" t="s">
        <v>1245</v>
      </c>
      <c r="E51" s="13">
        <f>IF(B51="N/A", 0, INDEX('Probability Tables'!$J$10:$J$12, MATCH(B51, 'Probability Tables'!$A$10:$A$12, 0)))</f>
        <v>-0.39196962663327978</v>
      </c>
      <c r="F51" s="13">
        <f>IF(C51="N/A", 0, INDEX('Probability Tables'!$J$18:$J$19, MATCH(C51, 'Probability Tables'!$A$18:$A$19, 0)))</f>
        <v>-1.9050155618886613</v>
      </c>
      <c r="G51" s="13">
        <f>IF(D51="N/A", 0, INDEX('Probability Tables'!$J$25:$J$28, MATCH(D51, 'Probability Tables'!$A$25:$A$28, 0)))</f>
        <v>-0.51785965042337057</v>
      </c>
      <c r="H51" s="13">
        <f>'Probability Tables'!$E$3</f>
        <v>-0.48424598596127871</v>
      </c>
      <c r="I51" s="16">
        <f>SUM(E51:H51)</f>
        <v>-3.2990908249065902</v>
      </c>
      <c r="J51" s="14">
        <f>IF(B51="N/A", 0, INDEX('Probability Tables'!$K$10:$K$12, MATCH(B51, 'Probability Tables'!$A$10:$A$12, 0)))</f>
        <v>-1.0560526742493137</v>
      </c>
      <c r="K51" s="14">
        <f>IF(C51="N/A", 0, INDEX('Probability Tables'!$K$18:$K$19, MATCH(C51, 'Probability Tables'!$A$18:$A$19, 0)))</f>
        <v>-0.38532054201569693</v>
      </c>
      <c r="L51" s="14">
        <f>IF(D51="N/A", 0, INDEX('Probability Tables'!$K$25:$K$28, MATCH(D51, 'Probability Tables'!$A$25:$A$28, 0)))</f>
        <v>-0.64015465041943498</v>
      </c>
      <c r="M51" s="14">
        <f>'Probability Tables'!$E$4</f>
        <v>-0.95753369040820424</v>
      </c>
      <c r="N51" s="16">
        <f>SUM(J51:M51)</f>
        <v>-3.0390615570926496</v>
      </c>
      <c r="O51" s="15">
        <f>EXP(I51)/(EXP(I51)+EXP(N51))*100</f>
        <v>43.53565135336396</v>
      </c>
      <c r="P51" s="15">
        <f>EXP(N51)/(EXP(N51)+EXP(I51))*100</f>
        <v>56.464348646636033</v>
      </c>
      <c r="Q51" s="17">
        <f t="shared" si="0"/>
        <v>1</v>
      </c>
      <c r="R51" s="17">
        <v>0</v>
      </c>
    </row>
    <row r="52" spans="1:18" x14ac:dyDescent="0.25">
      <c r="A52" t="s">
        <v>88</v>
      </c>
      <c r="B52">
        <v>3</v>
      </c>
      <c r="C52" t="s">
        <v>13</v>
      </c>
      <c r="D52" s="12" t="s">
        <v>1241</v>
      </c>
      <c r="E52" s="13">
        <f>IF(B52="N/A", 0, INDEX('Probability Tables'!$J$10:$J$12, MATCH(B52, 'Probability Tables'!$A$10:$A$12, 0)))</f>
        <v>-0.39196962663327978</v>
      </c>
      <c r="F52" s="13">
        <f>IF(C52="N/A", 0, INDEX('Probability Tables'!$J$18:$J$19, MATCH(C52, 'Probability Tables'!$A$18:$A$19, 0)))</f>
        <v>-0.16113204070663512</v>
      </c>
      <c r="G52" s="13">
        <f>IF(D52="N/A", 0, INDEX('Probability Tables'!$J$25:$J$28, MATCH(D52, 'Probability Tables'!$A$25:$A$28, 0)))</f>
        <v>-2.6579258139196416</v>
      </c>
      <c r="H52" s="13">
        <f>'Probability Tables'!$E$3</f>
        <v>-0.48424598596127871</v>
      </c>
      <c r="I52" s="16">
        <f>SUM(E52:H52)</f>
        <v>-3.6952734672208352</v>
      </c>
      <c r="J52" s="14">
        <f>IF(B52="N/A", 0, INDEX('Probability Tables'!$K$10:$K$12, MATCH(B52, 'Probability Tables'!$A$10:$A$12, 0)))</f>
        <v>-1.0560526742493137</v>
      </c>
      <c r="K52" s="14">
        <f>IF(C52="N/A", 0, INDEX('Probability Tables'!$K$18:$K$19, MATCH(C52, 'Probability Tables'!$A$18:$A$19, 0)))</f>
        <v>-1.140161291580982</v>
      </c>
      <c r="L52" s="14">
        <f>IF(D52="N/A", 0, INDEX('Probability Tables'!$K$25:$K$28, MATCH(D52, 'Probability Tables'!$A$25:$A$28, 0)))</f>
        <v>-1.9223796516451193</v>
      </c>
      <c r="M52" s="14">
        <f>'Probability Tables'!$E$4</f>
        <v>-0.95753369040820424</v>
      </c>
      <c r="N52" s="16">
        <f>SUM(J52:M52)</f>
        <v>-5.0761273078836195</v>
      </c>
      <c r="O52" s="15">
        <f>EXP(I52)/(EXP(I52)+EXP(N52))*100</f>
        <v>79.912809579370418</v>
      </c>
      <c r="P52" s="15">
        <f>EXP(N52)/(EXP(N52)+EXP(I52))*100</f>
        <v>20.087190420629586</v>
      </c>
      <c r="Q52" s="17">
        <f t="shared" si="0"/>
        <v>0</v>
      </c>
      <c r="R52" s="17">
        <v>0</v>
      </c>
    </row>
    <row r="53" spans="1:18" x14ac:dyDescent="0.25">
      <c r="A53" t="s">
        <v>89</v>
      </c>
      <c r="B53">
        <v>3</v>
      </c>
      <c r="C53" t="s">
        <v>13</v>
      </c>
      <c r="D53" s="12" t="s">
        <v>1245</v>
      </c>
      <c r="E53" s="13">
        <f>IF(B53="N/A", 0, INDEX('Probability Tables'!$J$10:$J$12, MATCH(B53, 'Probability Tables'!$A$10:$A$12, 0)))</f>
        <v>-0.39196962663327978</v>
      </c>
      <c r="F53" s="13">
        <f>IF(C53="N/A", 0, INDEX('Probability Tables'!$J$18:$J$19, MATCH(C53, 'Probability Tables'!$A$18:$A$19, 0)))</f>
        <v>-0.16113204070663512</v>
      </c>
      <c r="G53" s="13">
        <f>IF(D53="N/A", 0, INDEX('Probability Tables'!$J$25:$J$28, MATCH(D53, 'Probability Tables'!$A$25:$A$28, 0)))</f>
        <v>-0.51785965042337057</v>
      </c>
      <c r="H53" s="13">
        <f>'Probability Tables'!$E$3</f>
        <v>-0.48424598596127871</v>
      </c>
      <c r="I53" s="16">
        <f>SUM(E53:H53)</f>
        <v>-1.5552073037245642</v>
      </c>
      <c r="J53" s="14">
        <f>IF(B53="N/A", 0, INDEX('Probability Tables'!$K$10:$K$12, MATCH(B53, 'Probability Tables'!$A$10:$A$12, 0)))</f>
        <v>-1.0560526742493137</v>
      </c>
      <c r="K53" s="14">
        <f>IF(C53="N/A", 0, INDEX('Probability Tables'!$K$18:$K$19, MATCH(C53, 'Probability Tables'!$A$18:$A$19, 0)))</f>
        <v>-1.140161291580982</v>
      </c>
      <c r="L53" s="14">
        <f>IF(D53="N/A", 0, INDEX('Probability Tables'!$K$25:$K$28, MATCH(D53, 'Probability Tables'!$A$25:$A$28, 0)))</f>
        <v>-0.64015465041943498</v>
      </c>
      <c r="M53" s="14">
        <f>'Probability Tables'!$E$4</f>
        <v>-0.95753369040820424</v>
      </c>
      <c r="N53" s="16">
        <f>SUM(J53:M53)</f>
        <v>-3.7939023066579352</v>
      </c>
      <c r="O53" s="15">
        <f>EXP(I53)/(EXP(I53)+EXP(N53))*100</f>
        <v>90.367091839689664</v>
      </c>
      <c r="P53" s="15">
        <f>EXP(N53)/(EXP(N53)+EXP(I53))*100</f>
        <v>9.6329081603103379</v>
      </c>
      <c r="Q53" s="17">
        <f t="shared" si="0"/>
        <v>0</v>
      </c>
      <c r="R53" s="17">
        <v>0</v>
      </c>
    </row>
    <row r="54" spans="1:18" x14ac:dyDescent="0.25">
      <c r="A54" t="s">
        <v>91</v>
      </c>
      <c r="B54">
        <v>1</v>
      </c>
      <c r="C54" t="s">
        <v>17</v>
      </c>
      <c r="D54" s="12" t="s">
        <v>1242</v>
      </c>
      <c r="E54" s="13">
        <f>IF(B54="N/A", 0, INDEX('Probability Tables'!$J$10:$J$12, MATCH(B54, 'Probability Tables'!$A$10:$A$12, 0)))</f>
        <v>-1.9190988916046565</v>
      </c>
      <c r="F54" s="13">
        <f>IF(C54="N/A", 0, INDEX('Probability Tables'!$J$18:$J$19, MATCH(C54, 'Probability Tables'!$A$18:$A$19, 0)))</f>
        <v>-1.9050155618886613</v>
      </c>
      <c r="G54" s="13">
        <f>IF(D54="N/A", 0, INDEX('Probability Tables'!$J$25:$J$28, MATCH(D54, 'Probability Tables'!$A$25:$A$28, 0)))</f>
        <v>-1.505246303981256</v>
      </c>
      <c r="H54" s="13">
        <f>'Probability Tables'!$E$3</f>
        <v>-0.48424598596127871</v>
      </c>
      <c r="I54" s="16">
        <f>SUM(E54:H54)</f>
        <v>-5.8136067434358525</v>
      </c>
      <c r="J54" s="14">
        <f>IF(B54="N/A", 0, INDEX('Probability Tables'!$K$10:$K$12, MATCH(B54, 'Probability Tables'!$A$10:$A$12, 0)))</f>
        <v>-0.92356349120323478</v>
      </c>
      <c r="K54" s="14">
        <f>IF(C54="N/A", 0, INDEX('Probability Tables'!$K$18:$K$19, MATCH(C54, 'Probability Tables'!$A$18:$A$19, 0)))</f>
        <v>-0.38532054201569693</v>
      </c>
      <c r="L54" s="14">
        <f>IF(D54="N/A", 0, INDEX('Probability Tables'!$K$25:$K$28, MATCH(D54, 'Probability Tables'!$A$25:$A$28, 0)))</f>
        <v>-1.4640720621625749</v>
      </c>
      <c r="M54" s="14">
        <f>'Probability Tables'!$E$4</f>
        <v>-0.95753369040820424</v>
      </c>
      <c r="N54" s="16">
        <f>SUM(J54:M54)</f>
        <v>-3.730489785789711</v>
      </c>
      <c r="O54" s="15">
        <f>EXP(I54)/(EXP(I54)+EXP(N54))*100</f>
        <v>11.074862558398451</v>
      </c>
      <c r="P54" s="15">
        <f>EXP(N54)/(EXP(N54)+EXP(I54))*100</f>
        <v>88.925137441601549</v>
      </c>
      <c r="Q54" s="17">
        <f t="shared" si="0"/>
        <v>1</v>
      </c>
      <c r="R54" s="17">
        <v>1</v>
      </c>
    </row>
    <row r="55" spans="1:18" x14ac:dyDescent="0.25">
      <c r="A55" t="s">
        <v>94</v>
      </c>
      <c r="B55">
        <v>2</v>
      </c>
      <c r="C55" t="s">
        <v>17</v>
      </c>
      <c r="D55" s="12" t="s">
        <v>1245</v>
      </c>
      <c r="E55" s="13">
        <f>IF(B55="N/A", 0, INDEX('Probability Tables'!$J$10:$J$12, MATCH(B55, 'Probability Tables'!$A$10:$A$12, 0)))</f>
        <v>-1.7285805676065233</v>
      </c>
      <c r="F55" s="13">
        <f>IF(C55="N/A", 0, INDEX('Probability Tables'!$J$18:$J$19, MATCH(C55, 'Probability Tables'!$A$18:$A$19, 0)))</f>
        <v>-1.9050155618886613</v>
      </c>
      <c r="G55" s="13">
        <f>IF(D55="N/A", 0, INDEX('Probability Tables'!$J$25:$J$28, MATCH(D55, 'Probability Tables'!$A$25:$A$28, 0)))</f>
        <v>-0.51785965042337057</v>
      </c>
      <c r="H55" s="13">
        <f>'Probability Tables'!$E$3</f>
        <v>-0.48424598596127871</v>
      </c>
      <c r="I55" s="16">
        <f>SUM(E55:H55)</f>
        <v>-4.6357017658798334</v>
      </c>
      <c r="J55" s="14">
        <f>IF(B55="N/A", 0, INDEX('Probability Tables'!$K$10:$K$12, MATCH(B55, 'Probability Tables'!$A$10:$A$12, 0)))</f>
        <v>-1.3662076025531533</v>
      </c>
      <c r="K55" s="14">
        <f>IF(C55="N/A", 0, INDEX('Probability Tables'!$K$18:$K$19, MATCH(C55, 'Probability Tables'!$A$18:$A$19, 0)))</f>
        <v>-0.38532054201569693</v>
      </c>
      <c r="L55" s="14">
        <f>IF(D55="N/A", 0, INDEX('Probability Tables'!$K$25:$K$28, MATCH(D55, 'Probability Tables'!$A$25:$A$28, 0)))</f>
        <v>-0.64015465041943498</v>
      </c>
      <c r="M55" s="14">
        <f>'Probability Tables'!$E$4</f>
        <v>-0.95753369040820424</v>
      </c>
      <c r="N55" s="16">
        <f>SUM(J55:M55)</f>
        <v>-3.3492164853964894</v>
      </c>
      <c r="O55" s="15">
        <f>EXP(I55)/(EXP(I55)+EXP(N55))*100</f>
        <v>21.64483076738026</v>
      </c>
      <c r="P55" s="15">
        <f>EXP(N55)/(EXP(N55)+EXP(I55))*100</f>
        <v>78.355169232619744</v>
      </c>
      <c r="Q55" s="17">
        <f t="shared" si="0"/>
        <v>1</v>
      </c>
      <c r="R55" s="17">
        <v>1</v>
      </c>
    </row>
    <row r="56" spans="1:18" x14ac:dyDescent="0.25">
      <c r="A56" t="s">
        <v>95</v>
      </c>
      <c r="B56">
        <v>1</v>
      </c>
      <c r="C56" t="s">
        <v>13</v>
      </c>
      <c r="D56" s="12" t="s">
        <v>1244</v>
      </c>
      <c r="E56" s="13">
        <f>IF(B56="N/A", 0, INDEX('Probability Tables'!$J$10:$J$12, MATCH(B56, 'Probability Tables'!$A$10:$A$12, 0)))</f>
        <v>-1.9190988916046565</v>
      </c>
      <c r="F56" s="13">
        <f>IF(C56="N/A", 0, INDEX('Probability Tables'!$J$18:$J$19, MATCH(C56, 'Probability Tables'!$A$18:$A$19, 0)))</f>
        <v>-0.16113204070663512</v>
      </c>
      <c r="G56" s="13">
        <f>IF(D56="N/A", 0, INDEX('Probability Tables'!$J$25:$J$28, MATCH(D56, 'Probability Tables'!$A$25:$A$28, 0)))</f>
        <v>-2.1879221846739059</v>
      </c>
      <c r="H56" s="13">
        <f>'Probability Tables'!$E$3</f>
        <v>-0.48424598596127871</v>
      </c>
      <c r="I56" s="16">
        <f>SUM(E56:H56)</f>
        <v>-4.7523991029464758</v>
      </c>
      <c r="J56" s="14">
        <f>IF(B56="N/A", 0, INDEX('Probability Tables'!$K$10:$K$12, MATCH(B56, 'Probability Tables'!$A$10:$A$12, 0)))</f>
        <v>-0.92356349120323478</v>
      </c>
      <c r="K56" s="14">
        <f>IF(C56="N/A", 0, INDEX('Probability Tables'!$K$18:$K$19, MATCH(C56, 'Probability Tables'!$A$18:$A$19, 0)))</f>
        <v>-1.140161291580982</v>
      </c>
      <c r="L56" s="14">
        <f>IF(D56="N/A", 0, INDEX('Probability Tables'!$K$25:$K$28, MATCH(D56, 'Probability Tables'!$A$25:$A$28, 0)))</f>
        <v>-2.3513752571634776</v>
      </c>
      <c r="M56" s="14">
        <f>'Probability Tables'!$E$4</f>
        <v>-0.95753369040820424</v>
      </c>
      <c r="N56" s="16">
        <f>SUM(J56:M56)</f>
        <v>-5.372633730355898</v>
      </c>
      <c r="O56" s="15">
        <f>EXP(I56)/(EXP(I56)+EXP(N56))*100</f>
        <v>65.027190903406336</v>
      </c>
      <c r="P56" s="15">
        <f>EXP(N56)/(EXP(N56)+EXP(I56))*100</f>
        <v>34.972809096593664</v>
      </c>
      <c r="Q56" s="17">
        <f t="shared" si="0"/>
        <v>0</v>
      </c>
      <c r="R56" s="17">
        <v>0</v>
      </c>
    </row>
    <row r="57" spans="1:18" x14ac:dyDescent="0.25">
      <c r="A57" t="s">
        <v>97</v>
      </c>
      <c r="B57">
        <v>1</v>
      </c>
      <c r="C57" t="s">
        <v>13</v>
      </c>
      <c r="D57" s="12" t="s">
        <v>1243</v>
      </c>
      <c r="E57" s="13">
        <f>IF(B57="N/A", 0, INDEX('Probability Tables'!$J$10:$J$12, MATCH(B57, 'Probability Tables'!$A$10:$A$12, 0)))</f>
        <v>-1.9190988916046565</v>
      </c>
      <c r="F57" s="13">
        <f>IF(C57="N/A", 0, INDEX('Probability Tables'!$J$18:$J$19, MATCH(C57, 'Probability Tables'!$A$18:$A$19, 0)))</f>
        <v>-0.16113204070663512</v>
      </c>
      <c r="G57" s="13">
        <f>IF(D57="N/A", 0, INDEX('Probability Tables'!$J$25:$J$28, MATCH(D57, 'Probability Tables'!$A$25:$A$28, 0)))</f>
        <v>0</v>
      </c>
      <c r="H57" s="13">
        <f>'Probability Tables'!$E$3</f>
        <v>-0.48424598596127871</v>
      </c>
      <c r="I57" s="16">
        <f>SUM(E57:H57)</f>
        <v>-2.5644769182725704</v>
      </c>
      <c r="J57" s="14">
        <f>IF(B57="N/A", 0, INDEX('Probability Tables'!$K$10:$K$12, MATCH(B57, 'Probability Tables'!$A$10:$A$12, 0)))</f>
        <v>-0.92356349120323478</v>
      </c>
      <c r="K57" s="14">
        <f>IF(C57="N/A", 0, INDEX('Probability Tables'!$K$18:$K$19, MATCH(C57, 'Probability Tables'!$A$18:$A$19, 0)))</f>
        <v>-1.140161291580982</v>
      </c>
      <c r="L57" s="14">
        <f>IF(D57="N/A", 0, INDEX('Probability Tables'!$K$25:$K$28, MATCH(D57, 'Probability Tables'!$A$25:$A$28, 0)))</f>
        <v>0</v>
      </c>
      <c r="M57" s="14">
        <f>'Probability Tables'!$E$4</f>
        <v>-0.95753369040820424</v>
      </c>
      <c r="N57" s="16">
        <f>SUM(J57:M57)</f>
        <v>-3.0212584731924208</v>
      </c>
      <c r="O57" s="15">
        <f>EXP(I57)/(EXP(I57)+EXP(N57))*100</f>
        <v>61.22503943554608</v>
      </c>
      <c r="P57" s="15">
        <f>EXP(N57)/(EXP(N57)+EXP(I57))*100</f>
        <v>38.77496056445392</v>
      </c>
      <c r="Q57" s="17">
        <f t="shared" si="0"/>
        <v>0</v>
      </c>
      <c r="R57" s="17">
        <v>1</v>
      </c>
    </row>
    <row r="58" spans="1:18" x14ac:dyDescent="0.25">
      <c r="A58" t="s">
        <v>99</v>
      </c>
      <c r="B58">
        <v>2</v>
      </c>
      <c r="C58" t="s">
        <v>17</v>
      </c>
      <c r="D58" s="12" t="s">
        <v>1245</v>
      </c>
      <c r="E58" s="13">
        <f>IF(B58="N/A", 0, INDEX('Probability Tables'!$J$10:$J$12, MATCH(B58, 'Probability Tables'!$A$10:$A$12, 0)))</f>
        <v>-1.7285805676065233</v>
      </c>
      <c r="F58" s="13">
        <f>IF(C58="N/A", 0, INDEX('Probability Tables'!$J$18:$J$19, MATCH(C58, 'Probability Tables'!$A$18:$A$19, 0)))</f>
        <v>-1.9050155618886613</v>
      </c>
      <c r="G58" s="13">
        <f>IF(D58="N/A", 0, INDEX('Probability Tables'!$J$25:$J$28, MATCH(D58, 'Probability Tables'!$A$25:$A$28, 0)))</f>
        <v>-0.51785965042337057</v>
      </c>
      <c r="H58" s="13">
        <f>'Probability Tables'!$E$3</f>
        <v>-0.48424598596127871</v>
      </c>
      <c r="I58" s="16">
        <f>SUM(E58:H58)</f>
        <v>-4.6357017658798334</v>
      </c>
      <c r="J58" s="14">
        <f>IF(B58="N/A", 0, INDEX('Probability Tables'!$K$10:$K$12, MATCH(B58, 'Probability Tables'!$A$10:$A$12, 0)))</f>
        <v>-1.3662076025531533</v>
      </c>
      <c r="K58" s="14">
        <f>IF(C58="N/A", 0, INDEX('Probability Tables'!$K$18:$K$19, MATCH(C58, 'Probability Tables'!$A$18:$A$19, 0)))</f>
        <v>-0.38532054201569693</v>
      </c>
      <c r="L58" s="14">
        <f>IF(D58="N/A", 0, INDEX('Probability Tables'!$K$25:$K$28, MATCH(D58, 'Probability Tables'!$A$25:$A$28, 0)))</f>
        <v>-0.64015465041943498</v>
      </c>
      <c r="M58" s="14">
        <f>'Probability Tables'!$E$4</f>
        <v>-0.95753369040820424</v>
      </c>
      <c r="N58" s="16">
        <f>SUM(J58:M58)</f>
        <v>-3.3492164853964894</v>
      </c>
      <c r="O58" s="15">
        <f>EXP(I58)/(EXP(I58)+EXP(N58))*100</f>
        <v>21.64483076738026</v>
      </c>
      <c r="P58" s="15">
        <f>EXP(N58)/(EXP(N58)+EXP(I58))*100</f>
        <v>78.355169232619744</v>
      </c>
      <c r="Q58" s="17">
        <f t="shared" si="0"/>
        <v>1</v>
      </c>
      <c r="R58" s="17">
        <v>1</v>
      </c>
    </row>
    <row r="59" spans="1:18" x14ac:dyDescent="0.25">
      <c r="A59" t="s">
        <v>101</v>
      </c>
      <c r="B59">
        <v>3</v>
      </c>
      <c r="C59" t="s">
        <v>13</v>
      </c>
      <c r="D59" s="12" t="s">
        <v>1245</v>
      </c>
      <c r="E59" s="13">
        <f>IF(B59="N/A", 0, INDEX('Probability Tables'!$J$10:$J$12, MATCH(B59, 'Probability Tables'!$A$10:$A$12, 0)))</f>
        <v>-0.39196962663327978</v>
      </c>
      <c r="F59" s="13">
        <f>IF(C59="N/A", 0, INDEX('Probability Tables'!$J$18:$J$19, MATCH(C59, 'Probability Tables'!$A$18:$A$19, 0)))</f>
        <v>-0.16113204070663512</v>
      </c>
      <c r="G59" s="13">
        <f>IF(D59="N/A", 0, INDEX('Probability Tables'!$J$25:$J$28, MATCH(D59, 'Probability Tables'!$A$25:$A$28, 0)))</f>
        <v>-0.51785965042337057</v>
      </c>
      <c r="H59" s="13">
        <f>'Probability Tables'!$E$3</f>
        <v>-0.48424598596127871</v>
      </c>
      <c r="I59" s="16">
        <f>SUM(E59:H59)</f>
        <v>-1.5552073037245642</v>
      </c>
      <c r="J59" s="14">
        <f>IF(B59="N/A", 0, INDEX('Probability Tables'!$K$10:$K$12, MATCH(B59, 'Probability Tables'!$A$10:$A$12, 0)))</f>
        <v>-1.0560526742493137</v>
      </c>
      <c r="K59" s="14">
        <f>IF(C59="N/A", 0, INDEX('Probability Tables'!$K$18:$K$19, MATCH(C59, 'Probability Tables'!$A$18:$A$19, 0)))</f>
        <v>-1.140161291580982</v>
      </c>
      <c r="L59" s="14">
        <f>IF(D59="N/A", 0, INDEX('Probability Tables'!$K$25:$K$28, MATCH(D59, 'Probability Tables'!$A$25:$A$28, 0)))</f>
        <v>-0.64015465041943498</v>
      </c>
      <c r="M59" s="14">
        <f>'Probability Tables'!$E$4</f>
        <v>-0.95753369040820424</v>
      </c>
      <c r="N59" s="16">
        <f>SUM(J59:M59)</f>
        <v>-3.7939023066579352</v>
      </c>
      <c r="O59" s="15">
        <f>EXP(I59)/(EXP(I59)+EXP(N59))*100</f>
        <v>90.367091839689664</v>
      </c>
      <c r="P59" s="15">
        <f>EXP(N59)/(EXP(N59)+EXP(I59))*100</f>
        <v>9.6329081603103379</v>
      </c>
      <c r="Q59" s="17">
        <f t="shared" si="0"/>
        <v>0</v>
      </c>
      <c r="R59" s="17">
        <v>0</v>
      </c>
    </row>
    <row r="60" spans="1:18" x14ac:dyDescent="0.25">
      <c r="A60" t="s">
        <v>102</v>
      </c>
      <c r="B60">
        <v>2</v>
      </c>
      <c r="C60" t="s">
        <v>17</v>
      </c>
      <c r="D60" s="12" t="s">
        <v>1241</v>
      </c>
      <c r="E60" s="13">
        <f>IF(B60="N/A", 0, INDEX('Probability Tables'!$J$10:$J$12, MATCH(B60, 'Probability Tables'!$A$10:$A$12, 0)))</f>
        <v>-1.7285805676065233</v>
      </c>
      <c r="F60" s="13">
        <f>IF(C60="N/A", 0, INDEX('Probability Tables'!$J$18:$J$19, MATCH(C60, 'Probability Tables'!$A$18:$A$19, 0)))</f>
        <v>-1.9050155618886613</v>
      </c>
      <c r="G60" s="13">
        <f>IF(D60="N/A", 0, INDEX('Probability Tables'!$J$25:$J$28, MATCH(D60, 'Probability Tables'!$A$25:$A$28, 0)))</f>
        <v>-2.6579258139196416</v>
      </c>
      <c r="H60" s="13">
        <f>'Probability Tables'!$E$3</f>
        <v>-0.48424598596127871</v>
      </c>
      <c r="I60" s="16">
        <f>SUM(E60:H60)</f>
        <v>-6.7757679293761051</v>
      </c>
      <c r="J60" s="14">
        <f>IF(B60="N/A", 0, INDEX('Probability Tables'!$K$10:$K$12, MATCH(B60, 'Probability Tables'!$A$10:$A$12, 0)))</f>
        <v>-1.3662076025531533</v>
      </c>
      <c r="K60" s="14">
        <f>IF(C60="N/A", 0, INDEX('Probability Tables'!$K$18:$K$19, MATCH(C60, 'Probability Tables'!$A$18:$A$19, 0)))</f>
        <v>-0.38532054201569693</v>
      </c>
      <c r="L60" s="14">
        <f>IF(D60="N/A", 0, INDEX('Probability Tables'!$K$25:$K$28, MATCH(D60, 'Probability Tables'!$A$25:$A$28, 0)))</f>
        <v>-1.9223796516451193</v>
      </c>
      <c r="M60" s="14">
        <f>'Probability Tables'!$E$4</f>
        <v>-0.95753369040820424</v>
      </c>
      <c r="N60" s="16">
        <f>SUM(J60:M60)</f>
        <v>-4.6314414866221734</v>
      </c>
      <c r="O60" s="15">
        <f>EXP(I60)/(EXP(I60)+EXP(N60))*100</f>
        <v>10.48625869985011</v>
      </c>
      <c r="P60" s="15">
        <f>EXP(N60)/(EXP(N60)+EXP(I60))*100</f>
        <v>89.513741300149903</v>
      </c>
      <c r="Q60" s="17">
        <f t="shared" si="0"/>
        <v>1</v>
      </c>
      <c r="R60" s="17">
        <v>1</v>
      </c>
    </row>
    <row r="61" spans="1:18" x14ac:dyDescent="0.25">
      <c r="A61" t="s">
        <v>104</v>
      </c>
      <c r="B61">
        <v>3</v>
      </c>
      <c r="C61" t="s">
        <v>13</v>
      </c>
      <c r="D61" s="12" t="s">
        <v>1241</v>
      </c>
      <c r="E61" s="13">
        <f>IF(B61="N/A", 0, INDEX('Probability Tables'!$J$10:$J$12, MATCH(B61, 'Probability Tables'!$A$10:$A$12, 0)))</f>
        <v>-0.39196962663327978</v>
      </c>
      <c r="F61" s="13">
        <f>IF(C61="N/A", 0, INDEX('Probability Tables'!$J$18:$J$19, MATCH(C61, 'Probability Tables'!$A$18:$A$19, 0)))</f>
        <v>-0.16113204070663512</v>
      </c>
      <c r="G61" s="13">
        <f>IF(D61="N/A", 0, INDEX('Probability Tables'!$J$25:$J$28, MATCH(D61, 'Probability Tables'!$A$25:$A$28, 0)))</f>
        <v>-2.6579258139196416</v>
      </c>
      <c r="H61" s="13">
        <f>'Probability Tables'!$E$3</f>
        <v>-0.48424598596127871</v>
      </c>
      <c r="I61" s="16">
        <f>SUM(E61:H61)</f>
        <v>-3.6952734672208352</v>
      </c>
      <c r="J61" s="14">
        <f>IF(B61="N/A", 0, INDEX('Probability Tables'!$K$10:$K$12, MATCH(B61, 'Probability Tables'!$A$10:$A$12, 0)))</f>
        <v>-1.0560526742493137</v>
      </c>
      <c r="K61" s="14">
        <f>IF(C61="N/A", 0, INDEX('Probability Tables'!$K$18:$K$19, MATCH(C61, 'Probability Tables'!$A$18:$A$19, 0)))</f>
        <v>-1.140161291580982</v>
      </c>
      <c r="L61" s="14">
        <f>IF(D61="N/A", 0, INDEX('Probability Tables'!$K$25:$K$28, MATCH(D61, 'Probability Tables'!$A$25:$A$28, 0)))</f>
        <v>-1.9223796516451193</v>
      </c>
      <c r="M61" s="14">
        <f>'Probability Tables'!$E$4</f>
        <v>-0.95753369040820424</v>
      </c>
      <c r="N61" s="16">
        <f>SUM(J61:M61)</f>
        <v>-5.0761273078836195</v>
      </c>
      <c r="O61" s="15">
        <f>EXP(I61)/(EXP(I61)+EXP(N61))*100</f>
        <v>79.912809579370418</v>
      </c>
      <c r="P61" s="15">
        <f>EXP(N61)/(EXP(N61)+EXP(I61))*100</f>
        <v>20.087190420629586</v>
      </c>
      <c r="Q61" s="17">
        <f t="shared" si="0"/>
        <v>0</v>
      </c>
      <c r="R61" s="17">
        <v>0</v>
      </c>
    </row>
    <row r="62" spans="1:18" x14ac:dyDescent="0.25">
      <c r="A62" t="s">
        <v>106</v>
      </c>
      <c r="B62">
        <v>3</v>
      </c>
      <c r="C62" t="s">
        <v>13</v>
      </c>
      <c r="D62" s="12" t="s">
        <v>1245</v>
      </c>
      <c r="E62" s="13">
        <f>IF(B62="N/A", 0, INDEX('Probability Tables'!$J$10:$J$12, MATCH(B62, 'Probability Tables'!$A$10:$A$12, 0)))</f>
        <v>-0.39196962663327978</v>
      </c>
      <c r="F62" s="13">
        <f>IF(C62="N/A", 0, INDEX('Probability Tables'!$J$18:$J$19, MATCH(C62, 'Probability Tables'!$A$18:$A$19, 0)))</f>
        <v>-0.16113204070663512</v>
      </c>
      <c r="G62" s="13">
        <f>IF(D62="N/A", 0, INDEX('Probability Tables'!$J$25:$J$28, MATCH(D62, 'Probability Tables'!$A$25:$A$28, 0)))</f>
        <v>-0.51785965042337057</v>
      </c>
      <c r="H62" s="13">
        <f>'Probability Tables'!$E$3</f>
        <v>-0.48424598596127871</v>
      </c>
      <c r="I62" s="16">
        <f>SUM(E62:H62)</f>
        <v>-1.5552073037245642</v>
      </c>
      <c r="J62" s="14">
        <f>IF(B62="N/A", 0, INDEX('Probability Tables'!$K$10:$K$12, MATCH(B62, 'Probability Tables'!$A$10:$A$12, 0)))</f>
        <v>-1.0560526742493137</v>
      </c>
      <c r="K62" s="14">
        <f>IF(C62="N/A", 0, INDEX('Probability Tables'!$K$18:$K$19, MATCH(C62, 'Probability Tables'!$A$18:$A$19, 0)))</f>
        <v>-1.140161291580982</v>
      </c>
      <c r="L62" s="14">
        <f>IF(D62="N/A", 0, INDEX('Probability Tables'!$K$25:$K$28, MATCH(D62, 'Probability Tables'!$A$25:$A$28, 0)))</f>
        <v>-0.64015465041943498</v>
      </c>
      <c r="M62" s="14">
        <f>'Probability Tables'!$E$4</f>
        <v>-0.95753369040820424</v>
      </c>
      <c r="N62" s="16">
        <f>SUM(J62:M62)</f>
        <v>-3.7939023066579352</v>
      </c>
      <c r="O62" s="15">
        <f>EXP(I62)/(EXP(I62)+EXP(N62))*100</f>
        <v>90.367091839689664</v>
      </c>
      <c r="P62" s="15">
        <f>EXP(N62)/(EXP(N62)+EXP(I62))*100</f>
        <v>9.6329081603103379</v>
      </c>
      <c r="Q62" s="17">
        <f t="shared" si="0"/>
        <v>0</v>
      </c>
      <c r="R62" s="17">
        <v>0</v>
      </c>
    </row>
    <row r="63" spans="1:18" x14ac:dyDescent="0.25">
      <c r="A63" t="s">
        <v>107</v>
      </c>
      <c r="B63">
        <v>1</v>
      </c>
      <c r="C63" t="s">
        <v>17</v>
      </c>
      <c r="D63" s="12" t="s">
        <v>1242</v>
      </c>
      <c r="E63" s="13">
        <f>IF(B63="N/A", 0, INDEX('Probability Tables'!$J$10:$J$12, MATCH(B63, 'Probability Tables'!$A$10:$A$12, 0)))</f>
        <v>-1.9190988916046565</v>
      </c>
      <c r="F63" s="13">
        <f>IF(C63="N/A", 0, INDEX('Probability Tables'!$J$18:$J$19, MATCH(C63, 'Probability Tables'!$A$18:$A$19, 0)))</f>
        <v>-1.9050155618886613</v>
      </c>
      <c r="G63" s="13">
        <f>IF(D63="N/A", 0, INDEX('Probability Tables'!$J$25:$J$28, MATCH(D63, 'Probability Tables'!$A$25:$A$28, 0)))</f>
        <v>-1.505246303981256</v>
      </c>
      <c r="H63" s="13">
        <f>'Probability Tables'!$E$3</f>
        <v>-0.48424598596127871</v>
      </c>
      <c r="I63" s="16">
        <f>SUM(E63:H63)</f>
        <v>-5.8136067434358525</v>
      </c>
      <c r="J63" s="14">
        <f>IF(B63="N/A", 0, INDEX('Probability Tables'!$K$10:$K$12, MATCH(B63, 'Probability Tables'!$A$10:$A$12, 0)))</f>
        <v>-0.92356349120323478</v>
      </c>
      <c r="K63" s="14">
        <f>IF(C63="N/A", 0, INDEX('Probability Tables'!$K$18:$K$19, MATCH(C63, 'Probability Tables'!$A$18:$A$19, 0)))</f>
        <v>-0.38532054201569693</v>
      </c>
      <c r="L63" s="14">
        <f>IF(D63="N/A", 0, INDEX('Probability Tables'!$K$25:$K$28, MATCH(D63, 'Probability Tables'!$A$25:$A$28, 0)))</f>
        <v>-1.4640720621625749</v>
      </c>
      <c r="M63" s="14">
        <f>'Probability Tables'!$E$4</f>
        <v>-0.95753369040820424</v>
      </c>
      <c r="N63" s="16">
        <f>SUM(J63:M63)</f>
        <v>-3.730489785789711</v>
      </c>
      <c r="O63" s="15">
        <f>EXP(I63)/(EXP(I63)+EXP(N63))*100</f>
        <v>11.074862558398451</v>
      </c>
      <c r="P63" s="15">
        <f>EXP(N63)/(EXP(N63)+EXP(I63))*100</f>
        <v>88.925137441601549</v>
      </c>
      <c r="Q63" s="17">
        <f t="shared" si="0"/>
        <v>1</v>
      </c>
      <c r="R63" s="17">
        <v>1</v>
      </c>
    </row>
    <row r="64" spans="1:18" x14ac:dyDescent="0.25">
      <c r="A64" t="s">
        <v>109</v>
      </c>
      <c r="B64">
        <v>1</v>
      </c>
      <c r="C64" t="s">
        <v>13</v>
      </c>
      <c r="D64" s="12" t="s">
        <v>1242</v>
      </c>
      <c r="E64" s="13">
        <f>IF(B64="N/A", 0, INDEX('Probability Tables'!$J$10:$J$12, MATCH(B64, 'Probability Tables'!$A$10:$A$12, 0)))</f>
        <v>-1.9190988916046565</v>
      </c>
      <c r="F64" s="13">
        <f>IF(C64="N/A", 0, INDEX('Probability Tables'!$J$18:$J$19, MATCH(C64, 'Probability Tables'!$A$18:$A$19, 0)))</f>
        <v>-0.16113204070663512</v>
      </c>
      <c r="G64" s="13">
        <f>IF(D64="N/A", 0, INDEX('Probability Tables'!$J$25:$J$28, MATCH(D64, 'Probability Tables'!$A$25:$A$28, 0)))</f>
        <v>-1.505246303981256</v>
      </c>
      <c r="H64" s="13">
        <f>'Probability Tables'!$E$3</f>
        <v>-0.48424598596127871</v>
      </c>
      <c r="I64" s="16">
        <f>SUM(E64:H64)</f>
        <v>-4.0697232222538258</v>
      </c>
      <c r="J64" s="14">
        <f>IF(B64="N/A", 0, INDEX('Probability Tables'!$K$10:$K$12, MATCH(B64, 'Probability Tables'!$A$10:$A$12, 0)))</f>
        <v>-0.92356349120323478</v>
      </c>
      <c r="K64" s="14">
        <f>IF(C64="N/A", 0, INDEX('Probability Tables'!$K$18:$K$19, MATCH(C64, 'Probability Tables'!$A$18:$A$19, 0)))</f>
        <v>-1.140161291580982</v>
      </c>
      <c r="L64" s="14">
        <f>IF(D64="N/A", 0, INDEX('Probability Tables'!$K$25:$K$28, MATCH(D64, 'Probability Tables'!$A$25:$A$28, 0)))</f>
        <v>-1.4640720621625749</v>
      </c>
      <c r="M64" s="14">
        <f>'Probability Tables'!$E$4</f>
        <v>-0.95753369040820424</v>
      </c>
      <c r="N64" s="16">
        <f>SUM(J64:M64)</f>
        <v>-4.4853305353549962</v>
      </c>
      <c r="O64" s="15">
        <f>EXP(I64)/(EXP(I64)+EXP(N64))*100</f>
        <v>60.243164213295742</v>
      </c>
      <c r="P64" s="15">
        <f>EXP(N64)/(EXP(N64)+EXP(I64))*100</f>
        <v>39.756835786704272</v>
      </c>
      <c r="Q64" s="17">
        <f t="shared" si="0"/>
        <v>0</v>
      </c>
      <c r="R64" s="17">
        <v>0</v>
      </c>
    </row>
    <row r="65" spans="1:18" x14ac:dyDescent="0.25">
      <c r="A65" t="s">
        <v>111</v>
      </c>
      <c r="B65">
        <v>3</v>
      </c>
      <c r="C65" t="s">
        <v>13</v>
      </c>
      <c r="D65" s="12" t="s">
        <v>1241</v>
      </c>
      <c r="E65" s="13">
        <f>IF(B65="N/A", 0, INDEX('Probability Tables'!$J$10:$J$12, MATCH(B65, 'Probability Tables'!$A$10:$A$12, 0)))</f>
        <v>-0.39196962663327978</v>
      </c>
      <c r="F65" s="13">
        <f>IF(C65="N/A", 0, INDEX('Probability Tables'!$J$18:$J$19, MATCH(C65, 'Probability Tables'!$A$18:$A$19, 0)))</f>
        <v>-0.16113204070663512</v>
      </c>
      <c r="G65" s="13">
        <f>IF(D65="N/A", 0, INDEX('Probability Tables'!$J$25:$J$28, MATCH(D65, 'Probability Tables'!$A$25:$A$28, 0)))</f>
        <v>-2.6579258139196416</v>
      </c>
      <c r="H65" s="13">
        <f>'Probability Tables'!$E$3</f>
        <v>-0.48424598596127871</v>
      </c>
      <c r="I65" s="16">
        <f>SUM(E65:H65)</f>
        <v>-3.6952734672208352</v>
      </c>
      <c r="J65" s="14">
        <f>IF(B65="N/A", 0, INDEX('Probability Tables'!$K$10:$K$12, MATCH(B65, 'Probability Tables'!$A$10:$A$12, 0)))</f>
        <v>-1.0560526742493137</v>
      </c>
      <c r="K65" s="14">
        <f>IF(C65="N/A", 0, INDEX('Probability Tables'!$K$18:$K$19, MATCH(C65, 'Probability Tables'!$A$18:$A$19, 0)))</f>
        <v>-1.140161291580982</v>
      </c>
      <c r="L65" s="14">
        <f>IF(D65="N/A", 0, INDEX('Probability Tables'!$K$25:$K$28, MATCH(D65, 'Probability Tables'!$A$25:$A$28, 0)))</f>
        <v>-1.9223796516451193</v>
      </c>
      <c r="M65" s="14">
        <f>'Probability Tables'!$E$4</f>
        <v>-0.95753369040820424</v>
      </c>
      <c r="N65" s="16">
        <f>SUM(J65:M65)</f>
        <v>-5.0761273078836195</v>
      </c>
      <c r="O65" s="15">
        <f>EXP(I65)/(EXP(I65)+EXP(N65))*100</f>
        <v>79.912809579370418</v>
      </c>
      <c r="P65" s="15">
        <f>EXP(N65)/(EXP(N65)+EXP(I65))*100</f>
        <v>20.087190420629586</v>
      </c>
      <c r="Q65" s="17">
        <f t="shared" si="0"/>
        <v>0</v>
      </c>
      <c r="R65" s="17">
        <v>0</v>
      </c>
    </row>
    <row r="66" spans="1:18" x14ac:dyDescent="0.25">
      <c r="A66" t="s">
        <v>112</v>
      </c>
      <c r="B66">
        <v>1</v>
      </c>
      <c r="C66" t="s">
        <v>13</v>
      </c>
      <c r="D66" s="12" t="s">
        <v>1243</v>
      </c>
      <c r="E66" s="13">
        <f>IF(B66="N/A", 0, INDEX('Probability Tables'!$J$10:$J$12, MATCH(B66, 'Probability Tables'!$A$10:$A$12, 0)))</f>
        <v>-1.9190988916046565</v>
      </c>
      <c r="F66" s="13">
        <f>IF(C66="N/A", 0, INDEX('Probability Tables'!$J$18:$J$19, MATCH(C66, 'Probability Tables'!$A$18:$A$19, 0)))</f>
        <v>-0.16113204070663512</v>
      </c>
      <c r="G66" s="13">
        <f>IF(D66="N/A", 0, INDEX('Probability Tables'!$J$25:$J$28, MATCH(D66, 'Probability Tables'!$A$25:$A$28, 0)))</f>
        <v>0</v>
      </c>
      <c r="H66" s="13">
        <f>'Probability Tables'!$E$3</f>
        <v>-0.48424598596127871</v>
      </c>
      <c r="I66" s="16">
        <f>SUM(E66:H66)</f>
        <v>-2.5644769182725704</v>
      </c>
      <c r="J66" s="14">
        <f>IF(B66="N/A", 0, INDEX('Probability Tables'!$K$10:$K$12, MATCH(B66, 'Probability Tables'!$A$10:$A$12, 0)))</f>
        <v>-0.92356349120323478</v>
      </c>
      <c r="K66" s="14">
        <f>IF(C66="N/A", 0, INDEX('Probability Tables'!$K$18:$K$19, MATCH(C66, 'Probability Tables'!$A$18:$A$19, 0)))</f>
        <v>-1.140161291580982</v>
      </c>
      <c r="L66" s="14">
        <f>IF(D66="N/A", 0, INDEX('Probability Tables'!$K$25:$K$28, MATCH(D66, 'Probability Tables'!$A$25:$A$28, 0)))</f>
        <v>0</v>
      </c>
      <c r="M66" s="14">
        <f>'Probability Tables'!$E$4</f>
        <v>-0.95753369040820424</v>
      </c>
      <c r="N66" s="16">
        <f>SUM(J66:M66)</f>
        <v>-3.0212584731924208</v>
      </c>
      <c r="O66" s="15">
        <f>EXP(I66)/(EXP(I66)+EXP(N66))*100</f>
        <v>61.22503943554608</v>
      </c>
      <c r="P66" s="15">
        <f>EXP(N66)/(EXP(N66)+EXP(I66))*100</f>
        <v>38.77496056445392</v>
      </c>
      <c r="Q66" s="17">
        <f t="shared" si="0"/>
        <v>0</v>
      </c>
      <c r="R66" s="17">
        <v>0</v>
      </c>
    </row>
    <row r="67" spans="1:18" x14ac:dyDescent="0.25">
      <c r="A67" t="s">
        <v>114</v>
      </c>
      <c r="B67">
        <v>3</v>
      </c>
      <c r="C67" t="s">
        <v>13</v>
      </c>
      <c r="D67" s="12" t="s">
        <v>1243</v>
      </c>
      <c r="E67" s="13">
        <f>IF(B67="N/A", 0, INDEX('Probability Tables'!$J$10:$J$12, MATCH(B67, 'Probability Tables'!$A$10:$A$12, 0)))</f>
        <v>-0.39196962663327978</v>
      </c>
      <c r="F67" s="13">
        <f>IF(C67="N/A", 0, INDEX('Probability Tables'!$J$18:$J$19, MATCH(C67, 'Probability Tables'!$A$18:$A$19, 0)))</f>
        <v>-0.16113204070663512</v>
      </c>
      <c r="G67" s="13">
        <f>IF(D67="N/A", 0, INDEX('Probability Tables'!$J$25:$J$28, MATCH(D67, 'Probability Tables'!$A$25:$A$28, 0)))</f>
        <v>0</v>
      </c>
      <c r="H67" s="13">
        <f>'Probability Tables'!$E$3</f>
        <v>-0.48424598596127871</v>
      </c>
      <c r="I67" s="16">
        <f>SUM(E67:H67)</f>
        <v>-1.0373476533011936</v>
      </c>
      <c r="J67" s="14">
        <f>IF(B67="N/A", 0, INDEX('Probability Tables'!$K$10:$K$12, MATCH(B67, 'Probability Tables'!$A$10:$A$12, 0)))</f>
        <v>-1.0560526742493137</v>
      </c>
      <c r="K67" s="14">
        <f>IF(C67="N/A", 0, INDEX('Probability Tables'!$K$18:$K$19, MATCH(C67, 'Probability Tables'!$A$18:$A$19, 0)))</f>
        <v>-1.140161291580982</v>
      </c>
      <c r="L67" s="14">
        <f>IF(D67="N/A", 0, INDEX('Probability Tables'!$K$25:$K$28, MATCH(D67, 'Probability Tables'!$A$25:$A$28, 0)))</f>
        <v>0</v>
      </c>
      <c r="M67" s="14">
        <f>'Probability Tables'!$E$4</f>
        <v>-0.95753369040820424</v>
      </c>
      <c r="N67" s="16">
        <f>SUM(J67:M67)</f>
        <v>-3.1537476562385001</v>
      </c>
      <c r="O67" s="15">
        <f>EXP(I67)/(EXP(I67)+EXP(N67))*100</f>
        <v>89.248698327567837</v>
      </c>
      <c r="P67" s="15">
        <f>EXP(N67)/(EXP(N67)+EXP(I67))*100</f>
        <v>10.75130167243216</v>
      </c>
      <c r="Q67" s="17">
        <f t="shared" ref="Q67:Q130" si="1">IF(O67&gt;P67, 0, 1)</f>
        <v>0</v>
      </c>
      <c r="R67" s="17">
        <v>1</v>
      </c>
    </row>
    <row r="68" spans="1:18" x14ac:dyDescent="0.25">
      <c r="A68" t="s">
        <v>115</v>
      </c>
      <c r="B68">
        <v>2</v>
      </c>
      <c r="C68" t="s">
        <v>17</v>
      </c>
      <c r="D68" s="12" t="s">
        <v>1245</v>
      </c>
      <c r="E68" s="13">
        <f>IF(B68="N/A", 0, INDEX('Probability Tables'!$J$10:$J$12, MATCH(B68, 'Probability Tables'!$A$10:$A$12, 0)))</f>
        <v>-1.7285805676065233</v>
      </c>
      <c r="F68" s="13">
        <f>IF(C68="N/A", 0, INDEX('Probability Tables'!$J$18:$J$19, MATCH(C68, 'Probability Tables'!$A$18:$A$19, 0)))</f>
        <v>-1.9050155618886613</v>
      </c>
      <c r="G68" s="13">
        <f>IF(D68="N/A", 0, INDEX('Probability Tables'!$J$25:$J$28, MATCH(D68, 'Probability Tables'!$A$25:$A$28, 0)))</f>
        <v>-0.51785965042337057</v>
      </c>
      <c r="H68" s="13">
        <f>'Probability Tables'!$E$3</f>
        <v>-0.48424598596127871</v>
      </c>
      <c r="I68" s="16">
        <f>SUM(E68:H68)</f>
        <v>-4.6357017658798334</v>
      </c>
      <c r="J68" s="14">
        <f>IF(B68="N/A", 0, INDEX('Probability Tables'!$K$10:$K$12, MATCH(B68, 'Probability Tables'!$A$10:$A$12, 0)))</f>
        <v>-1.3662076025531533</v>
      </c>
      <c r="K68" s="14">
        <f>IF(C68="N/A", 0, INDEX('Probability Tables'!$K$18:$K$19, MATCH(C68, 'Probability Tables'!$A$18:$A$19, 0)))</f>
        <v>-0.38532054201569693</v>
      </c>
      <c r="L68" s="14">
        <f>IF(D68="N/A", 0, INDEX('Probability Tables'!$K$25:$K$28, MATCH(D68, 'Probability Tables'!$A$25:$A$28, 0)))</f>
        <v>-0.64015465041943498</v>
      </c>
      <c r="M68" s="14">
        <f>'Probability Tables'!$E$4</f>
        <v>-0.95753369040820424</v>
      </c>
      <c r="N68" s="16">
        <f>SUM(J68:M68)</f>
        <v>-3.3492164853964894</v>
      </c>
      <c r="O68" s="15">
        <f>EXP(I68)/(EXP(I68)+EXP(N68))*100</f>
        <v>21.64483076738026</v>
      </c>
      <c r="P68" s="15">
        <f>EXP(N68)/(EXP(N68)+EXP(I68))*100</f>
        <v>78.355169232619744</v>
      </c>
      <c r="Q68" s="17">
        <f t="shared" si="1"/>
        <v>1</v>
      </c>
      <c r="R68" s="17">
        <v>1</v>
      </c>
    </row>
    <row r="69" spans="1:18" x14ac:dyDescent="0.25">
      <c r="A69" t="s">
        <v>118</v>
      </c>
      <c r="B69">
        <v>3</v>
      </c>
      <c r="C69" t="s">
        <v>13</v>
      </c>
      <c r="D69" s="12" t="s">
        <v>1245</v>
      </c>
      <c r="E69" s="13">
        <f>IF(B69="N/A", 0, INDEX('Probability Tables'!$J$10:$J$12, MATCH(B69, 'Probability Tables'!$A$10:$A$12, 0)))</f>
        <v>-0.39196962663327978</v>
      </c>
      <c r="F69" s="13">
        <f>IF(C69="N/A", 0, INDEX('Probability Tables'!$J$18:$J$19, MATCH(C69, 'Probability Tables'!$A$18:$A$19, 0)))</f>
        <v>-0.16113204070663512</v>
      </c>
      <c r="G69" s="13">
        <f>IF(D69="N/A", 0, INDEX('Probability Tables'!$J$25:$J$28, MATCH(D69, 'Probability Tables'!$A$25:$A$28, 0)))</f>
        <v>-0.51785965042337057</v>
      </c>
      <c r="H69" s="13">
        <f>'Probability Tables'!$E$3</f>
        <v>-0.48424598596127871</v>
      </c>
      <c r="I69" s="16">
        <f>SUM(E69:H69)</f>
        <v>-1.5552073037245642</v>
      </c>
      <c r="J69" s="14">
        <f>IF(B69="N/A", 0, INDEX('Probability Tables'!$K$10:$K$12, MATCH(B69, 'Probability Tables'!$A$10:$A$12, 0)))</f>
        <v>-1.0560526742493137</v>
      </c>
      <c r="K69" s="14">
        <f>IF(C69="N/A", 0, INDEX('Probability Tables'!$K$18:$K$19, MATCH(C69, 'Probability Tables'!$A$18:$A$19, 0)))</f>
        <v>-1.140161291580982</v>
      </c>
      <c r="L69" s="14">
        <f>IF(D69="N/A", 0, INDEX('Probability Tables'!$K$25:$K$28, MATCH(D69, 'Probability Tables'!$A$25:$A$28, 0)))</f>
        <v>-0.64015465041943498</v>
      </c>
      <c r="M69" s="14">
        <f>'Probability Tables'!$E$4</f>
        <v>-0.95753369040820424</v>
      </c>
      <c r="N69" s="16">
        <f>SUM(J69:M69)</f>
        <v>-3.7939023066579352</v>
      </c>
      <c r="O69" s="15">
        <f>EXP(I69)/(EXP(I69)+EXP(N69))*100</f>
        <v>90.367091839689664</v>
      </c>
      <c r="P69" s="15">
        <f>EXP(N69)/(EXP(N69)+EXP(I69))*100</f>
        <v>9.6329081603103379</v>
      </c>
      <c r="Q69" s="17">
        <f t="shared" si="1"/>
        <v>0</v>
      </c>
      <c r="R69" s="17">
        <v>0</v>
      </c>
    </row>
    <row r="70" spans="1:18" x14ac:dyDescent="0.25">
      <c r="A70" t="s">
        <v>120</v>
      </c>
      <c r="B70">
        <v>3</v>
      </c>
      <c r="C70" t="s">
        <v>17</v>
      </c>
      <c r="D70" s="12" t="s">
        <v>1245</v>
      </c>
      <c r="E70" s="13">
        <f>IF(B70="N/A", 0, INDEX('Probability Tables'!$J$10:$J$12, MATCH(B70, 'Probability Tables'!$A$10:$A$12, 0)))</f>
        <v>-0.39196962663327978</v>
      </c>
      <c r="F70" s="13">
        <f>IF(C70="N/A", 0, INDEX('Probability Tables'!$J$18:$J$19, MATCH(C70, 'Probability Tables'!$A$18:$A$19, 0)))</f>
        <v>-1.9050155618886613</v>
      </c>
      <c r="G70" s="13">
        <f>IF(D70="N/A", 0, INDEX('Probability Tables'!$J$25:$J$28, MATCH(D70, 'Probability Tables'!$A$25:$A$28, 0)))</f>
        <v>-0.51785965042337057</v>
      </c>
      <c r="H70" s="13">
        <f>'Probability Tables'!$E$3</f>
        <v>-0.48424598596127871</v>
      </c>
      <c r="I70" s="16">
        <f>SUM(E70:H70)</f>
        <v>-3.2990908249065902</v>
      </c>
      <c r="J70" s="14">
        <f>IF(B70="N/A", 0, INDEX('Probability Tables'!$K$10:$K$12, MATCH(B70, 'Probability Tables'!$A$10:$A$12, 0)))</f>
        <v>-1.0560526742493137</v>
      </c>
      <c r="K70" s="14">
        <f>IF(C70="N/A", 0, INDEX('Probability Tables'!$K$18:$K$19, MATCH(C70, 'Probability Tables'!$A$18:$A$19, 0)))</f>
        <v>-0.38532054201569693</v>
      </c>
      <c r="L70" s="14">
        <f>IF(D70="N/A", 0, INDEX('Probability Tables'!$K$25:$K$28, MATCH(D70, 'Probability Tables'!$A$25:$A$28, 0)))</f>
        <v>-0.64015465041943498</v>
      </c>
      <c r="M70" s="14">
        <f>'Probability Tables'!$E$4</f>
        <v>-0.95753369040820424</v>
      </c>
      <c r="N70" s="16">
        <f>SUM(J70:M70)</f>
        <v>-3.0390615570926496</v>
      </c>
      <c r="O70" s="15">
        <f>EXP(I70)/(EXP(I70)+EXP(N70))*100</f>
        <v>43.53565135336396</v>
      </c>
      <c r="P70" s="15">
        <f>EXP(N70)/(EXP(N70)+EXP(I70))*100</f>
        <v>56.464348646636033</v>
      </c>
      <c r="Q70" s="17">
        <f t="shared" si="1"/>
        <v>1</v>
      </c>
      <c r="R70" s="17">
        <v>1</v>
      </c>
    </row>
    <row r="71" spans="1:18" x14ac:dyDescent="0.25">
      <c r="A71" t="s">
        <v>121</v>
      </c>
      <c r="B71">
        <v>3</v>
      </c>
      <c r="C71" t="s">
        <v>13</v>
      </c>
      <c r="D71" s="12" t="s">
        <v>1245</v>
      </c>
      <c r="E71" s="13">
        <f>IF(B71="N/A", 0, INDEX('Probability Tables'!$J$10:$J$12, MATCH(B71, 'Probability Tables'!$A$10:$A$12, 0)))</f>
        <v>-0.39196962663327978</v>
      </c>
      <c r="F71" s="13">
        <f>IF(C71="N/A", 0, INDEX('Probability Tables'!$J$18:$J$19, MATCH(C71, 'Probability Tables'!$A$18:$A$19, 0)))</f>
        <v>-0.16113204070663512</v>
      </c>
      <c r="G71" s="13">
        <f>IF(D71="N/A", 0, INDEX('Probability Tables'!$J$25:$J$28, MATCH(D71, 'Probability Tables'!$A$25:$A$28, 0)))</f>
        <v>-0.51785965042337057</v>
      </c>
      <c r="H71" s="13">
        <f>'Probability Tables'!$E$3</f>
        <v>-0.48424598596127871</v>
      </c>
      <c r="I71" s="16">
        <f>SUM(E71:H71)</f>
        <v>-1.5552073037245642</v>
      </c>
      <c r="J71" s="14">
        <f>IF(B71="N/A", 0, INDEX('Probability Tables'!$K$10:$K$12, MATCH(B71, 'Probability Tables'!$A$10:$A$12, 0)))</f>
        <v>-1.0560526742493137</v>
      </c>
      <c r="K71" s="14">
        <f>IF(C71="N/A", 0, INDEX('Probability Tables'!$K$18:$K$19, MATCH(C71, 'Probability Tables'!$A$18:$A$19, 0)))</f>
        <v>-1.140161291580982</v>
      </c>
      <c r="L71" s="14">
        <f>IF(D71="N/A", 0, INDEX('Probability Tables'!$K$25:$K$28, MATCH(D71, 'Probability Tables'!$A$25:$A$28, 0)))</f>
        <v>-0.64015465041943498</v>
      </c>
      <c r="M71" s="14">
        <f>'Probability Tables'!$E$4</f>
        <v>-0.95753369040820424</v>
      </c>
      <c r="N71" s="16">
        <f>SUM(J71:M71)</f>
        <v>-3.7939023066579352</v>
      </c>
      <c r="O71" s="15">
        <f>EXP(I71)/(EXP(I71)+EXP(N71))*100</f>
        <v>90.367091839689664</v>
      </c>
      <c r="P71" s="15">
        <f>EXP(N71)/(EXP(N71)+EXP(I71))*100</f>
        <v>9.6329081603103379</v>
      </c>
      <c r="Q71" s="17">
        <f t="shared" si="1"/>
        <v>0</v>
      </c>
      <c r="R71" s="17">
        <v>0</v>
      </c>
    </row>
    <row r="72" spans="1:18" x14ac:dyDescent="0.25">
      <c r="A72" t="s">
        <v>122</v>
      </c>
      <c r="B72">
        <v>2</v>
      </c>
      <c r="C72" t="s">
        <v>13</v>
      </c>
      <c r="D72" s="12" t="s">
        <v>1245</v>
      </c>
      <c r="E72" s="13">
        <f>IF(B72="N/A", 0, INDEX('Probability Tables'!$J$10:$J$12, MATCH(B72, 'Probability Tables'!$A$10:$A$12, 0)))</f>
        <v>-1.7285805676065233</v>
      </c>
      <c r="F72" s="13">
        <f>IF(C72="N/A", 0, INDEX('Probability Tables'!$J$18:$J$19, MATCH(C72, 'Probability Tables'!$A$18:$A$19, 0)))</f>
        <v>-0.16113204070663512</v>
      </c>
      <c r="G72" s="13">
        <f>IF(D72="N/A", 0, INDEX('Probability Tables'!$J$25:$J$28, MATCH(D72, 'Probability Tables'!$A$25:$A$28, 0)))</f>
        <v>-0.51785965042337057</v>
      </c>
      <c r="H72" s="13">
        <f>'Probability Tables'!$E$3</f>
        <v>-0.48424598596127871</v>
      </c>
      <c r="I72" s="16">
        <f>SUM(E72:H72)</f>
        <v>-2.891818244697808</v>
      </c>
      <c r="J72" s="14">
        <f>IF(B72="N/A", 0, INDEX('Probability Tables'!$K$10:$K$12, MATCH(B72, 'Probability Tables'!$A$10:$A$12, 0)))</f>
        <v>-1.3662076025531533</v>
      </c>
      <c r="K72" s="14">
        <f>IF(C72="N/A", 0, INDEX('Probability Tables'!$K$18:$K$19, MATCH(C72, 'Probability Tables'!$A$18:$A$19, 0)))</f>
        <v>-1.140161291580982</v>
      </c>
      <c r="L72" s="14">
        <f>IF(D72="N/A", 0, INDEX('Probability Tables'!$K$25:$K$28, MATCH(D72, 'Probability Tables'!$A$25:$A$28, 0)))</f>
        <v>-0.64015465041943498</v>
      </c>
      <c r="M72" s="14">
        <f>'Probability Tables'!$E$4</f>
        <v>-0.95753369040820424</v>
      </c>
      <c r="N72" s="16">
        <f>SUM(J72:M72)</f>
        <v>-4.1040572349617745</v>
      </c>
      <c r="O72" s="15">
        <f>EXP(I72)/(EXP(I72)+EXP(N72))*100</f>
        <v>77.069487279933369</v>
      </c>
      <c r="P72" s="15">
        <f>EXP(N72)/(EXP(N72)+EXP(I72))*100</f>
        <v>22.930512720066631</v>
      </c>
      <c r="Q72" s="17">
        <f t="shared" si="1"/>
        <v>0</v>
      </c>
      <c r="R72" s="17">
        <v>0</v>
      </c>
    </row>
    <row r="73" spans="1:18" x14ac:dyDescent="0.25">
      <c r="A73" t="s">
        <v>124</v>
      </c>
      <c r="B73">
        <v>3</v>
      </c>
      <c r="C73" t="s">
        <v>17</v>
      </c>
      <c r="D73" s="12" t="s">
        <v>1245</v>
      </c>
      <c r="E73" s="13">
        <f>IF(B73="N/A", 0, INDEX('Probability Tables'!$J$10:$J$12, MATCH(B73, 'Probability Tables'!$A$10:$A$12, 0)))</f>
        <v>-0.39196962663327978</v>
      </c>
      <c r="F73" s="13">
        <f>IF(C73="N/A", 0, INDEX('Probability Tables'!$J$18:$J$19, MATCH(C73, 'Probability Tables'!$A$18:$A$19, 0)))</f>
        <v>-1.9050155618886613</v>
      </c>
      <c r="G73" s="13">
        <f>IF(D73="N/A", 0, INDEX('Probability Tables'!$J$25:$J$28, MATCH(D73, 'Probability Tables'!$A$25:$A$28, 0)))</f>
        <v>-0.51785965042337057</v>
      </c>
      <c r="H73" s="13">
        <f>'Probability Tables'!$E$3</f>
        <v>-0.48424598596127871</v>
      </c>
      <c r="I73" s="16">
        <f>SUM(E73:H73)</f>
        <v>-3.2990908249065902</v>
      </c>
      <c r="J73" s="14">
        <f>IF(B73="N/A", 0, INDEX('Probability Tables'!$K$10:$K$12, MATCH(B73, 'Probability Tables'!$A$10:$A$12, 0)))</f>
        <v>-1.0560526742493137</v>
      </c>
      <c r="K73" s="14">
        <f>IF(C73="N/A", 0, INDEX('Probability Tables'!$K$18:$K$19, MATCH(C73, 'Probability Tables'!$A$18:$A$19, 0)))</f>
        <v>-0.38532054201569693</v>
      </c>
      <c r="L73" s="14">
        <f>IF(D73="N/A", 0, INDEX('Probability Tables'!$K$25:$K$28, MATCH(D73, 'Probability Tables'!$A$25:$A$28, 0)))</f>
        <v>-0.64015465041943498</v>
      </c>
      <c r="M73" s="14">
        <f>'Probability Tables'!$E$4</f>
        <v>-0.95753369040820424</v>
      </c>
      <c r="N73" s="16">
        <f>SUM(J73:M73)</f>
        <v>-3.0390615570926496</v>
      </c>
      <c r="O73" s="15">
        <f>EXP(I73)/(EXP(I73)+EXP(N73))*100</f>
        <v>43.53565135336396</v>
      </c>
      <c r="P73" s="15">
        <f>EXP(N73)/(EXP(N73)+EXP(I73))*100</f>
        <v>56.464348646636033</v>
      </c>
      <c r="Q73" s="17">
        <f t="shared" si="1"/>
        <v>1</v>
      </c>
      <c r="R73" s="17">
        <v>0</v>
      </c>
    </row>
    <row r="74" spans="1:18" x14ac:dyDescent="0.25">
      <c r="A74" t="s">
        <v>125</v>
      </c>
      <c r="B74">
        <v>2</v>
      </c>
      <c r="C74" t="s">
        <v>13</v>
      </c>
      <c r="D74" s="12" t="s">
        <v>1245</v>
      </c>
      <c r="E74" s="13">
        <f>IF(B74="N/A", 0, INDEX('Probability Tables'!$J$10:$J$12, MATCH(B74, 'Probability Tables'!$A$10:$A$12, 0)))</f>
        <v>-1.7285805676065233</v>
      </c>
      <c r="F74" s="13">
        <f>IF(C74="N/A", 0, INDEX('Probability Tables'!$J$18:$J$19, MATCH(C74, 'Probability Tables'!$A$18:$A$19, 0)))</f>
        <v>-0.16113204070663512</v>
      </c>
      <c r="G74" s="13">
        <f>IF(D74="N/A", 0, INDEX('Probability Tables'!$J$25:$J$28, MATCH(D74, 'Probability Tables'!$A$25:$A$28, 0)))</f>
        <v>-0.51785965042337057</v>
      </c>
      <c r="H74" s="13">
        <f>'Probability Tables'!$E$3</f>
        <v>-0.48424598596127871</v>
      </c>
      <c r="I74" s="16">
        <f>SUM(E74:H74)</f>
        <v>-2.891818244697808</v>
      </c>
      <c r="J74" s="14">
        <f>IF(B74="N/A", 0, INDEX('Probability Tables'!$K$10:$K$12, MATCH(B74, 'Probability Tables'!$A$10:$A$12, 0)))</f>
        <v>-1.3662076025531533</v>
      </c>
      <c r="K74" s="14">
        <f>IF(C74="N/A", 0, INDEX('Probability Tables'!$K$18:$K$19, MATCH(C74, 'Probability Tables'!$A$18:$A$19, 0)))</f>
        <v>-1.140161291580982</v>
      </c>
      <c r="L74" s="14">
        <f>IF(D74="N/A", 0, INDEX('Probability Tables'!$K$25:$K$28, MATCH(D74, 'Probability Tables'!$A$25:$A$28, 0)))</f>
        <v>-0.64015465041943498</v>
      </c>
      <c r="M74" s="14">
        <f>'Probability Tables'!$E$4</f>
        <v>-0.95753369040820424</v>
      </c>
      <c r="N74" s="16">
        <f>SUM(J74:M74)</f>
        <v>-4.1040572349617745</v>
      </c>
      <c r="O74" s="15">
        <f>EXP(I74)/(EXP(I74)+EXP(N74))*100</f>
        <v>77.069487279933369</v>
      </c>
      <c r="P74" s="15">
        <f>EXP(N74)/(EXP(N74)+EXP(I74))*100</f>
        <v>22.930512720066631</v>
      </c>
      <c r="Q74" s="17">
        <f t="shared" si="1"/>
        <v>0</v>
      </c>
      <c r="R74" s="17">
        <v>0</v>
      </c>
    </row>
    <row r="75" spans="1:18" x14ac:dyDescent="0.25">
      <c r="A75" t="s">
        <v>127</v>
      </c>
      <c r="B75">
        <v>3</v>
      </c>
      <c r="C75" t="s">
        <v>13</v>
      </c>
      <c r="D75" s="12" t="s">
        <v>1245</v>
      </c>
      <c r="E75" s="13">
        <f>IF(B75="N/A", 0, INDEX('Probability Tables'!$J$10:$J$12, MATCH(B75, 'Probability Tables'!$A$10:$A$12, 0)))</f>
        <v>-0.39196962663327978</v>
      </c>
      <c r="F75" s="13">
        <f>IF(C75="N/A", 0, INDEX('Probability Tables'!$J$18:$J$19, MATCH(C75, 'Probability Tables'!$A$18:$A$19, 0)))</f>
        <v>-0.16113204070663512</v>
      </c>
      <c r="G75" s="13">
        <f>IF(D75="N/A", 0, INDEX('Probability Tables'!$J$25:$J$28, MATCH(D75, 'Probability Tables'!$A$25:$A$28, 0)))</f>
        <v>-0.51785965042337057</v>
      </c>
      <c r="H75" s="13">
        <f>'Probability Tables'!$E$3</f>
        <v>-0.48424598596127871</v>
      </c>
      <c r="I75" s="16">
        <f>SUM(E75:H75)</f>
        <v>-1.5552073037245642</v>
      </c>
      <c r="J75" s="14">
        <f>IF(B75="N/A", 0, INDEX('Probability Tables'!$K$10:$K$12, MATCH(B75, 'Probability Tables'!$A$10:$A$12, 0)))</f>
        <v>-1.0560526742493137</v>
      </c>
      <c r="K75" s="14">
        <f>IF(C75="N/A", 0, INDEX('Probability Tables'!$K$18:$K$19, MATCH(C75, 'Probability Tables'!$A$18:$A$19, 0)))</f>
        <v>-1.140161291580982</v>
      </c>
      <c r="L75" s="14">
        <f>IF(D75="N/A", 0, INDEX('Probability Tables'!$K$25:$K$28, MATCH(D75, 'Probability Tables'!$A$25:$A$28, 0)))</f>
        <v>-0.64015465041943498</v>
      </c>
      <c r="M75" s="14">
        <f>'Probability Tables'!$E$4</f>
        <v>-0.95753369040820424</v>
      </c>
      <c r="N75" s="16">
        <f>SUM(J75:M75)</f>
        <v>-3.7939023066579352</v>
      </c>
      <c r="O75" s="15">
        <f>EXP(I75)/(EXP(I75)+EXP(N75))*100</f>
        <v>90.367091839689664</v>
      </c>
      <c r="P75" s="15">
        <f>EXP(N75)/(EXP(N75)+EXP(I75))*100</f>
        <v>9.6329081603103379</v>
      </c>
      <c r="Q75" s="17">
        <f t="shared" si="1"/>
        <v>0</v>
      </c>
      <c r="R75" s="17">
        <v>0</v>
      </c>
    </row>
    <row r="76" spans="1:18" x14ac:dyDescent="0.25">
      <c r="A76" t="s">
        <v>128</v>
      </c>
      <c r="B76">
        <v>3</v>
      </c>
      <c r="C76" t="s">
        <v>13</v>
      </c>
      <c r="D76" s="12" t="s">
        <v>1245</v>
      </c>
      <c r="E76" s="13">
        <f>IF(B76="N/A", 0, INDEX('Probability Tables'!$J$10:$J$12, MATCH(B76, 'Probability Tables'!$A$10:$A$12, 0)))</f>
        <v>-0.39196962663327978</v>
      </c>
      <c r="F76" s="13">
        <f>IF(C76="N/A", 0, INDEX('Probability Tables'!$J$18:$J$19, MATCH(C76, 'Probability Tables'!$A$18:$A$19, 0)))</f>
        <v>-0.16113204070663512</v>
      </c>
      <c r="G76" s="13">
        <f>IF(D76="N/A", 0, INDEX('Probability Tables'!$J$25:$J$28, MATCH(D76, 'Probability Tables'!$A$25:$A$28, 0)))</f>
        <v>-0.51785965042337057</v>
      </c>
      <c r="H76" s="13">
        <f>'Probability Tables'!$E$3</f>
        <v>-0.48424598596127871</v>
      </c>
      <c r="I76" s="16">
        <f>SUM(E76:H76)</f>
        <v>-1.5552073037245642</v>
      </c>
      <c r="J76" s="14">
        <f>IF(B76="N/A", 0, INDEX('Probability Tables'!$K$10:$K$12, MATCH(B76, 'Probability Tables'!$A$10:$A$12, 0)))</f>
        <v>-1.0560526742493137</v>
      </c>
      <c r="K76" s="14">
        <f>IF(C76="N/A", 0, INDEX('Probability Tables'!$K$18:$K$19, MATCH(C76, 'Probability Tables'!$A$18:$A$19, 0)))</f>
        <v>-1.140161291580982</v>
      </c>
      <c r="L76" s="14">
        <f>IF(D76="N/A", 0, INDEX('Probability Tables'!$K$25:$K$28, MATCH(D76, 'Probability Tables'!$A$25:$A$28, 0)))</f>
        <v>-0.64015465041943498</v>
      </c>
      <c r="M76" s="14">
        <f>'Probability Tables'!$E$4</f>
        <v>-0.95753369040820424</v>
      </c>
      <c r="N76" s="16">
        <f>SUM(J76:M76)</f>
        <v>-3.7939023066579352</v>
      </c>
      <c r="O76" s="15">
        <f>EXP(I76)/(EXP(I76)+EXP(N76))*100</f>
        <v>90.367091839689664</v>
      </c>
      <c r="P76" s="15">
        <f>EXP(N76)/(EXP(N76)+EXP(I76))*100</f>
        <v>9.6329081603103379</v>
      </c>
      <c r="Q76" s="17">
        <f t="shared" si="1"/>
        <v>0</v>
      </c>
      <c r="R76" s="17">
        <v>1</v>
      </c>
    </row>
    <row r="77" spans="1:18" x14ac:dyDescent="0.25">
      <c r="A77" t="s">
        <v>129</v>
      </c>
      <c r="B77">
        <v>3</v>
      </c>
      <c r="C77" t="s">
        <v>13</v>
      </c>
      <c r="D77" s="12" t="s">
        <v>1245</v>
      </c>
      <c r="E77" s="13">
        <f>IF(B77="N/A", 0, INDEX('Probability Tables'!$J$10:$J$12, MATCH(B77, 'Probability Tables'!$A$10:$A$12, 0)))</f>
        <v>-0.39196962663327978</v>
      </c>
      <c r="F77" s="13">
        <f>IF(C77="N/A", 0, INDEX('Probability Tables'!$J$18:$J$19, MATCH(C77, 'Probability Tables'!$A$18:$A$19, 0)))</f>
        <v>-0.16113204070663512</v>
      </c>
      <c r="G77" s="13">
        <f>IF(D77="N/A", 0, INDEX('Probability Tables'!$J$25:$J$28, MATCH(D77, 'Probability Tables'!$A$25:$A$28, 0)))</f>
        <v>-0.51785965042337057</v>
      </c>
      <c r="H77" s="13">
        <f>'Probability Tables'!$E$3</f>
        <v>-0.48424598596127871</v>
      </c>
      <c r="I77" s="16">
        <f>SUM(E77:H77)</f>
        <v>-1.5552073037245642</v>
      </c>
      <c r="J77" s="14">
        <f>IF(B77="N/A", 0, INDEX('Probability Tables'!$K$10:$K$12, MATCH(B77, 'Probability Tables'!$A$10:$A$12, 0)))</f>
        <v>-1.0560526742493137</v>
      </c>
      <c r="K77" s="14">
        <f>IF(C77="N/A", 0, INDEX('Probability Tables'!$K$18:$K$19, MATCH(C77, 'Probability Tables'!$A$18:$A$19, 0)))</f>
        <v>-1.140161291580982</v>
      </c>
      <c r="L77" s="14">
        <f>IF(D77="N/A", 0, INDEX('Probability Tables'!$K$25:$K$28, MATCH(D77, 'Probability Tables'!$A$25:$A$28, 0)))</f>
        <v>-0.64015465041943498</v>
      </c>
      <c r="M77" s="14">
        <f>'Probability Tables'!$E$4</f>
        <v>-0.95753369040820424</v>
      </c>
      <c r="N77" s="16">
        <f>SUM(J77:M77)</f>
        <v>-3.7939023066579352</v>
      </c>
      <c r="O77" s="15">
        <f>EXP(I77)/(EXP(I77)+EXP(N77))*100</f>
        <v>90.367091839689664</v>
      </c>
      <c r="P77" s="15">
        <f>EXP(N77)/(EXP(N77)+EXP(I77))*100</f>
        <v>9.6329081603103379</v>
      </c>
      <c r="Q77" s="17">
        <f t="shared" si="1"/>
        <v>0</v>
      </c>
      <c r="R77" s="17">
        <v>0</v>
      </c>
    </row>
    <row r="78" spans="1:18" x14ac:dyDescent="0.25">
      <c r="A78" t="s">
        <v>131</v>
      </c>
      <c r="B78">
        <v>3</v>
      </c>
      <c r="C78" t="s">
        <v>13</v>
      </c>
      <c r="D78" s="12" t="s">
        <v>1243</v>
      </c>
      <c r="E78" s="13">
        <f>IF(B78="N/A", 0, INDEX('Probability Tables'!$J$10:$J$12, MATCH(B78, 'Probability Tables'!$A$10:$A$12, 0)))</f>
        <v>-0.39196962663327978</v>
      </c>
      <c r="F78" s="13">
        <f>IF(C78="N/A", 0, INDEX('Probability Tables'!$J$18:$J$19, MATCH(C78, 'Probability Tables'!$A$18:$A$19, 0)))</f>
        <v>-0.16113204070663512</v>
      </c>
      <c r="G78" s="13">
        <f>IF(D78="N/A", 0, INDEX('Probability Tables'!$J$25:$J$28, MATCH(D78, 'Probability Tables'!$A$25:$A$28, 0)))</f>
        <v>0</v>
      </c>
      <c r="H78" s="13">
        <f>'Probability Tables'!$E$3</f>
        <v>-0.48424598596127871</v>
      </c>
      <c r="I78" s="16">
        <f>SUM(E78:H78)</f>
        <v>-1.0373476533011936</v>
      </c>
      <c r="J78" s="14">
        <f>IF(B78="N/A", 0, INDEX('Probability Tables'!$K$10:$K$12, MATCH(B78, 'Probability Tables'!$A$10:$A$12, 0)))</f>
        <v>-1.0560526742493137</v>
      </c>
      <c r="K78" s="14">
        <f>IF(C78="N/A", 0, INDEX('Probability Tables'!$K$18:$K$19, MATCH(C78, 'Probability Tables'!$A$18:$A$19, 0)))</f>
        <v>-1.140161291580982</v>
      </c>
      <c r="L78" s="14">
        <f>IF(D78="N/A", 0, INDEX('Probability Tables'!$K$25:$K$28, MATCH(D78, 'Probability Tables'!$A$25:$A$28, 0)))</f>
        <v>0</v>
      </c>
      <c r="M78" s="14">
        <f>'Probability Tables'!$E$4</f>
        <v>-0.95753369040820424</v>
      </c>
      <c r="N78" s="16">
        <f>SUM(J78:M78)</f>
        <v>-3.1537476562385001</v>
      </c>
      <c r="O78" s="15">
        <f>EXP(I78)/(EXP(I78)+EXP(N78))*100</f>
        <v>89.248698327567837</v>
      </c>
      <c r="P78" s="15">
        <f>EXP(N78)/(EXP(N78)+EXP(I78))*100</f>
        <v>10.75130167243216</v>
      </c>
      <c r="Q78" s="17">
        <f t="shared" si="1"/>
        <v>0</v>
      </c>
      <c r="R78" s="17">
        <v>0</v>
      </c>
    </row>
    <row r="79" spans="1:18" x14ac:dyDescent="0.25">
      <c r="A79" t="s">
        <v>132</v>
      </c>
      <c r="B79">
        <v>3</v>
      </c>
      <c r="C79" t="s">
        <v>13</v>
      </c>
      <c r="D79" s="12" t="s">
        <v>1243</v>
      </c>
      <c r="E79" s="13">
        <f>IF(B79="N/A", 0, INDEX('Probability Tables'!$J$10:$J$12, MATCH(B79, 'Probability Tables'!$A$10:$A$12, 0)))</f>
        <v>-0.39196962663327978</v>
      </c>
      <c r="F79" s="13">
        <f>IF(C79="N/A", 0, INDEX('Probability Tables'!$J$18:$J$19, MATCH(C79, 'Probability Tables'!$A$18:$A$19, 0)))</f>
        <v>-0.16113204070663512</v>
      </c>
      <c r="G79" s="13">
        <f>IF(D79="N/A", 0, INDEX('Probability Tables'!$J$25:$J$28, MATCH(D79, 'Probability Tables'!$A$25:$A$28, 0)))</f>
        <v>0</v>
      </c>
      <c r="H79" s="13">
        <f>'Probability Tables'!$E$3</f>
        <v>-0.48424598596127871</v>
      </c>
      <c r="I79" s="16">
        <f>SUM(E79:H79)</f>
        <v>-1.0373476533011936</v>
      </c>
      <c r="J79" s="14">
        <f>IF(B79="N/A", 0, INDEX('Probability Tables'!$K$10:$K$12, MATCH(B79, 'Probability Tables'!$A$10:$A$12, 0)))</f>
        <v>-1.0560526742493137</v>
      </c>
      <c r="K79" s="14">
        <f>IF(C79="N/A", 0, INDEX('Probability Tables'!$K$18:$K$19, MATCH(C79, 'Probability Tables'!$A$18:$A$19, 0)))</f>
        <v>-1.140161291580982</v>
      </c>
      <c r="L79" s="14">
        <f>IF(D79="N/A", 0, INDEX('Probability Tables'!$K$25:$K$28, MATCH(D79, 'Probability Tables'!$A$25:$A$28, 0)))</f>
        <v>0</v>
      </c>
      <c r="M79" s="14">
        <f>'Probability Tables'!$E$4</f>
        <v>-0.95753369040820424</v>
      </c>
      <c r="N79" s="16">
        <f>SUM(J79:M79)</f>
        <v>-3.1537476562385001</v>
      </c>
      <c r="O79" s="15">
        <f>EXP(I79)/(EXP(I79)+EXP(N79))*100</f>
        <v>89.248698327567837</v>
      </c>
      <c r="P79" s="15">
        <f>EXP(N79)/(EXP(N79)+EXP(I79))*100</f>
        <v>10.75130167243216</v>
      </c>
      <c r="Q79" s="17">
        <f t="shared" si="1"/>
        <v>0</v>
      </c>
      <c r="R79" s="17">
        <v>0</v>
      </c>
    </row>
    <row r="80" spans="1:18" x14ac:dyDescent="0.25">
      <c r="A80" t="s">
        <v>133</v>
      </c>
      <c r="B80">
        <v>2</v>
      </c>
      <c r="C80" t="s">
        <v>13</v>
      </c>
      <c r="D80" s="12" t="s">
        <v>1241</v>
      </c>
      <c r="E80" s="13">
        <f>IF(B80="N/A", 0, INDEX('Probability Tables'!$J$10:$J$12, MATCH(B80, 'Probability Tables'!$A$10:$A$12, 0)))</f>
        <v>-1.7285805676065233</v>
      </c>
      <c r="F80" s="13">
        <f>IF(C80="N/A", 0, INDEX('Probability Tables'!$J$18:$J$19, MATCH(C80, 'Probability Tables'!$A$18:$A$19, 0)))</f>
        <v>-0.16113204070663512</v>
      </c>
      <c r="G80" s="13">
        <f>IF(D80="N/A", 0, INDEX('Probability Tables'!$J$25:$J$28, MATCH(D80, 'Probability Tables'!$A$25:$A$28, 0)))</f>
        <v>-2.6579258139196416</v>
      </c>
      <c r="H80" s="13">
        <f>'Probability Tables'!$E$3</f>
        <v>-0.48424598596127871</v>
      </c>
      <c r="I80" s="16">
        <f>SUM(E80:H80)</f>
        <v>-5.0318844081940783</v>
      </c>
      <c r="J80" s="14">
        <f>IF(B80="N/A", 0, INDEX('Probability Tables'!$K$10:$K$12, MATCH(B80, 'Probability Tables'!$A$10:$A$12, 0)))</f>
        <v>-1.3662076025531533</v>
      </c>
      <c r="K80" s="14">
        <f>IF(C80="N/A", 0, INDEX('Probability Tables'!$K$18:$K$19, MATCH(C80, 'Probability Tables'!$A$18:$A$19, 0)))</f>
        <v>-1.140161291580982</v>
      </c>
      <c r="L80" s="14">
        <f>IF(D80="N/A", 0, INDEX('Probability Tables'!$K$25:$K$28, MATCH(D80, 'Probability Tables'!$A$25:$A$28, 0)))</f>
        <v>-1.9223796516451193</v>
      </c>
      <c r="M80" s="14">
        <f>'Probability Tables'!$E$4</f>
        <v>-0.95753369040820424</v>
      </c>
      <c r="N80" s="16">
        <f>SUM(J80:M80)</f>
        <v>-5.3862822361874585</v>
      </c>
      <c r="O80" s="15">
        <f>EXP(I80)/(EXP(I80)+EXP(N80))*100</f>
        <v>58.768363294015927</v>
      </c>
      <c r="P80" s="15">
        <f>EXP(N80)/(EXP(N80)+EXP(I80))*100</f>
        <v>41.231636705984073</v>
      </c>
      <c r="Q80" s="17">
        <f t="shared" si="1"/>
        <v>0</v>
      </c>
      <c r="R80" s="17">
        <v>1</v>
      </c>
    </row>
    <row r="81" spans="1:18" x14ac:dyDescent="0.25">
      <c r="A81" t="s">
        <v>134</v>
      </c>
      <c r="B81">
        <v>3</v>
      </c>
      <c r="C81" t="s">
        <v>17</v>
      </c>
      <c r="D81" s="12" t="s">
        <v>1245</v>
      </c>
      <c r="E81" s="13">
        <f>IF(B81="N/A", 0, INDEX('Probability Tables'!$J$10:$J$12, MATCH(B81, 'Probability Tables'!$A$10:$A$12, 0)))</f>
        <v>-0.39196962663327978</v>
      </c>
      <c r="F81" s="13">
        <f>IF(C81="N/A", 0, INDEX('Probability Tables'!$J$18:$J$19, MATCH(C81, 'Probability Tables'!$A$18:$A$19, 0)))</f>
        <v>-1.9050155618886613</v>
      </c>
      <c r="G81" s="13">
        <f>IF(D81="N/A", 0, INDEX('Probability Tables'!$J$25:$J$28, MATCH(D81, 'Probability Tables'!$A$25:$A$28, 0)))</f>
        <v>-0.51785965042337057</v>
      </c>
      <c r="H81" s="13">
        <f>'Probability Tables'!$E$3</f>
        <v>-0.48424598596127871</v>
      </c>
      <c r="I81" s="16">
        <f>SUM(E81:H81)</f>
        <v>-3.2990908249065902</v>
      </c>
      <c r="J81" s="14">
        <f>IF(B81="N/A", 0, INDEX('Probability Tables'!$K$10:$K$12, MATCH(B81, 'Probability Tables'!$A$10:$A$12, 0)))</f>
        <v>-1.0560526742493137</v>
      </c>
      <c r="K81" s="14">
        <f>IF(C81="N/A", 0, INDEX('Probability Tables'!$K$18:$K$19, MATCH(C81, 'Probability Tables'!$A$18:$A$19, 0)))</f>
        <v>-0.38532054201569693</v>
      </c>
      <c r="L81" s="14">
        <f>IF(D81="N/A", 0, INDEX('Probability Tables'!$K$25:$K$28, MATCH(D81, 'Probability Tables'!$A$25:$A$28, 0)))</f>
        <v>-0.64015465041943498</v>
      </c>
      <c r="M81" s="14">
        <f>'Probability Tables'!$E$4</f>
        <v>-0.95753369040820424</v>
      </c>
      <c r="N81" s="16">
        <f>SUM(J81:M81)</f>
        <v>-3.0390615570926496</v>
      </c>
      <c r="O81" s="15">
        <f>EXP(I81)/(EXP(I81)+EXP(N81))*100</f>
        <v>43.53565135336396</v>
      </c>
      <c r="P81" s="15">
        <f>EXP(N81)/(EXP(N81)+EXP(I81))*100</f>
        <v>56.464348646636033</v>
      </c>
      <c r="Q81" s="17">
        <f t="shared" si="1"/>
        <v>1</v>
      </c>
      <c r="R81" s="17">
        <v>1</v>
      </c>
    </row>
    <row r="82" spans="1:18" x14ac:dyDescent="0.25">
      <c r="A82" t="s">
        <v>135</v>
      </c>
      <c r="B82">
        <v>3</v>
      </c>
      <c r="C82" t="s">
        <v>13</v>
      </c>
      <c r="D82" s="12" t="s">
        <v>1245</v>
      </c>
      <c r="E82" s="13">
        <f>IF(B82="N/A", 0, INDEX('Probability Tables'!$J$10:$J$12, MATCH(B82, 'Probability Tables'!$A$10:$A$12, 0)))</f>
        <v>-0.39196962663327978</v>
      </c>
      <c r="F82" s="13">
        <f>IF(C82="N/A", 0, INDEX('Probability Tables'!$J$18:$J$19, MATCH(C82, 'Probability Tables'!$A$18:$A$19, 0)))</f>
        <v>-0.16113204070663512</v>
      </c>
      <c r="G82" s="13">
        <f>IF(D82="N/A", 0, INDEX('Probability Tables'!$J$25:$J$28, MATCH(D82, 'Probability Tables'!$A$25:$A$28, 0)))</f>
        <v>-0.51785965042337057</v>
      </c>
      <c r="H82" s="13">
        <f>'Probability Tables'!$E$3</f>
        <v>-0.48424598596127871</v>
      </c>
      <c r="I82" s="16">
        <f>SUM(E82:H82)</f>
        <v>-1.5552073037245642</v>
      </c>
      <c r="J82" s="14">
        <f>IF(B82="N/A", 0, INDEX('Probability Tables'!$K$10:$K$12, MATCH(B82, 'Probability Tables'!$A$10:$A$12, 0)))</f>
        <v>-1.0560526742493137</v>
      </c>
      <c r="K82" s="14">
        <f>IF(C82="N/A", 0, INDEX('Probability Tables'!$K$18:$K$19, MATCH(C82, 'Probability Tables'!$A$18:$A$19, 0)))</f>
        <v>-1.140161291580982</v>
      </c>
      <c r="L82" s="14">
        <f>IF(D82="N/A", 0, INDEX('Probability Tables'!$K$25:$K$28, MATCH(D82, 'Probability Tables'!$A$25:$A$28, 0)))</f>
        <v>-0.64015465041943498</v>
      </c>
      <c r="M82" s="14">
        <f>'Probability Tables'!$E$4</f>
        <v>-0.95753369040820424</v>
      </c>
      <c r="N82" s="16">
        <f>SUM(J82:M82)</f>
        <v>-3.7939023066579352</v>
      </c>
      <c r="O82" s="15">
        <f>EXP(I82)/(EXP(I82)+EXP(N82))*100</f>
        <v>90.367091839689664</v>
      </c>
      <c r="P82" s="15">
        <f>EXP(N82)/(EXP(N82)+EXP(I82))*100</f>
        <v>9.6329081603103379</v>
      </c>
      <c r="Q82" s="17">
        <f t="shared" si="1"/>
        <v>0</v>
      </c>
      <c r="R82" s="17">
        <v>0</v>
      </c>
    </row>
    <row r="83" spans="1:18" x14ac:dyDescent="0.25">
      <c r="A83" t="s">
        <v>136</v>
      </c>
      <c r="B83">
        <v>3</v>
      </c>
      <c r="C83" t="s">
        <v>13</v>
      </c>
      <c r="D83" s="12" t="s">
        <v>1245</v>
      </c>
      <c r="E83" s="13">
        <f>IF(B83="N/A", 0, INDEX('Probability Tables'!$J$10:$J$12, MATCH(B83, 'Probability Tables'!$A$10:$A$12, 0)))</f>
        <v>-0.39196962663327978</v>
      </c>
      <c r="F83" s="13">
        <f>IF(C83="N/A", 0, INDEX('Probability Tables'!$J$18:$J$19, MATCH(C83, 'Probability Tables'!$A$18:$A$19, 0)))</f>
        <v>-0.16113204070663512</v>
      </c>
      <c r="G83" s="13">
        <f>IF(D83="N/A", 0, INDEX('Probability Tables'!$J$25:$J$28, MATCH(D83, 'Probability Tables'!$A$25:$A$28, 0)))</f>
        <v>-0.51785965042337057</v>
      </c>
      <c r="H83" s="13">
        <f>'Probability Tables'!$E$3</f>
        <v>-0.48424598596127871</v>
      </c>
      <c r="I83" s="16">
        <f>SUM(E83:H83)</f>
        <v>-1.5552073037245642</v>
      </c>
      <c r="J83" s="14">
        <f>IF(B83="N/A", 0, INDEX('Probability Tables'!$K$10:$K$12, MATCH(B83, 'Probability Tables'!$A$10:$A$12, 0)))</f>
        <v>-1.0560526742493137</v>
      </c>
      <c r="K83" s="14">
        <f>IF(C83="N/A", 0, INDEX('Probability Tables'!$K$18:$K$19, MATCH(C83, 'Probability Tables'!$A$18:$A$19, 0)))</f>
        <v>-1.140161291580982</v>
      </c>
      <c r="L83" s="14">
        <f>IF(D83="N/A", 0, INDEX('Probability Tables'!$K$25:$K$28, MATCH(D83, 'Probability Tables'!$A$25:$A$28, 0)))</f>
        <v>-0.64015465041943498</v>
      </c>
      <c r="M83" s="14">
        <f>'Probability Tables'!$E$4</f>
        <v>-0.95753369040820424</v>
      </c>
      <c r="N83" s="16">
        <f>SUM(J83:M83)</f>
        <v>-3.7939023066579352</v>
      </c>
      <c r="O83" s="15">
        <f>EXP(I83)/(EXP(I83)+EXP(N83))*100</f>
        <v>90.367091839689664</v>
      </c>
      <c r="P83" s="15">
        <f>EXP(N83)/(EXP(N83)+EXP(I83))*100</f>
        <v>9.6329081603103379</v>
      </c>
      <c r="Q83" s="17">
        <f t="shared" si="1"/>
        <v>0</v>
      </c>
      <c r="R83" s="17">
        <v>1</v>
      </c>
    </row>
    <row r="84" spans="1:18" x14ac:dyDescent="0.25">
      <c r="A84" t="s">
        <v>137</v>
      </c>
      <c r="B84">
        <v>3</v>
      </c>
      <c r="C84" t="s">
        <v>17</v>
      </c>
      <c r="D84" s="12" t="s">
        <v>1243</v>
      </c>
      <c r="E84" s="13">
        <f>IF(B84="N/A", 0, INDEX('Probability Tables'!$J$10:$J$12, MATCH(B84, 'Probability Tables'!$A$10:$A$12, 0)))</f>
        <v>-0.39196962663327978</v>
      </c>
      <c r="F84" s="13">
        <f>IF(C84="N/A", 0, INDEX('Probability Tables'!$J$18:$J$19, MATCH(C84, 'Probability Tables'!$A$18:$A$19, 0)))</f>
        <v>-1.9050155618886613</v>
      </c>
      <c r="G84" s="13">
        <f>IF(D84="N/A", 0, INDEX('Probability Tables'!$J$25:$J$28, MATCH(D84, 'Probability Tables'!$A$25:$A$28, 0)))</f>
        <v>0</v>
      </c>
      <c r="H84" s="13">
        <f>'Probability Tables'!$E$3</f>
        <v>-0.48424598596127871</v>
      </c>
      <c r="I84" s="16">
        <f>SUM(E84:H84)</f>
        <v>-2.7812311744832199</v>
      </c>
      <c r="J84" s="14">
        <f>IF(B84="N/A", 0, INDEX('Probability Tables'!$K$10:$K$12, MATCH(B84, 'Probability Tables'!$A$10:$A$12, 0)))</f>
        <v>-1.0560526742493137</v>
      </c>
      <c r="K84" s="14">
        <f>IF(C84="N/A", 0, INDEX('Probability Tables'!$K$18:$K$19, MATCH(C84, 'Probability Tables'!$A$18:$A$19, 0)))</f>
        <v>-0.38532054201569693</v>
      </c>
      <c r="L84" s="14">
        <f>IF(D84="N/A", 0, INDEX('Probability Tables'!$K$25:$K$28, MATCH(D84, 'Probability Tables'!$A$25:$A$28, 0)))</f>
        <v>0</v>
      </c>
      <c r="M84" s="14">
        <f>'Probability Tables'!$E$4</f>
        <v>-0.95753369040820424</v>
      </c>
      <c r="N84" s="16">
        <f>SUM(J84:M84)</f>
        <v>-2.3989069066732149</v>
      </c>
      <c r="O84" s="15">
        <f>EXP(I84)/(EXP(I84)+EXP(N84))*100</f>
        <v>40.556643446944641</v>
      </c>
      <c r="P84" s="15">
        <f>EXP(N84)/(EXP(N84)+EXP(I84))*100</f>
        <v>59.443356553055359</v>
      </c>
      <c r="Q84" s="17">
        <f t="shared" si="1"/>
        <v>1</v>
      </c>
      <c r="R84" s="17">
        <v>1</v>
      </c>
    </row>
    <row r="85" spans="1:18" x14ac:dyDescent="0.25">
      <c r="A85" t="s">
        <v>138</v>
      </c>
      <c r="B85">
        <v>1</v>
      </c>
      <c r="C85" t="s">
        <v>13</v>
      </c>
      <c r="D85" s="12" t="s">
        <v>1245</v>
      </c>
      <c r="E85" s="13">
        <f>IF(B85="N/A", 0, INDEX('Probability Tables'!$J$10:$J$12, MATCH(B85, 'Probability Tables'!$A$10:$A$12, 0)))</f>
        <v>-1.9190988916046565</v>
      </c>
      <c r="F85" s="13">
        <f>IF(C85="N/A", 0, INDEX('Probability Tables'!$J$18:$J$19, MATCH(C85, 'Probability Tables'!$A$18:$A$19, 0)))</f>
        <v>-0.16113204070663512</v>
      </c>
      <c r="G85" s="13">
        <f>IF(D85="N/A", 0, INDEX('Probability Tables'!$J$25:$J$28, MATCH(D85, 'Probability Tables'!$A$25:$A$28, 0)))</f>
        <v>-0.51785965042337057</v>
      </c>
      <c r="H85" s="13">
        <f>'Probability Tables'!$E$3</f>
        <v>-0.48424598596127871</v>
      </c>
      <c r="I85" s="16">
        <f>SUM(E85:H85)</f>
        <v>-3.0823365686959412</v>
      </c>
      <c r="J85" s="14">
        <f>IF(B85="N/A", 0, INDEX('Probability Tables'!$K$10:$K$12, MATCH(B85, 'Probability Tables'!$A$10:$A$12, 0)))</f>
        <v>-0.92356349120323478</v>
      </c>
      <c r="K85" s="14">
        <f>IF(C85="N/A", 0, INDEX('Probability Tables'!$K$18:$K$19, MATCH(C85, 'Probability Tables'!$A$18:$A$19, 0)))</f>
        <v>-1.140161291580982</v>
      </c>
      <c r="L85" s="14">
        <f>IF(D85="N/A", 0, INDEX('Probability Tables'!$K$25:$K$28, MATCH(D85, 'Probability Tables'!$A$25:$A$28, 0)))</f>
        <v>-0.64015465041943498</v>
      </c>
      <c r="M85" s="14">
        <f>'Probability Tables'!$E$4</f>
        <v>-0.95753369040820424</v>
      </c>
      <c r="N85" s="16">
        <f>SUM(J85:M85)</f>
        <v>-3.6614131236118559</v>
      </c>
      <c r="O85" s="15">
        <f>EXP(I85)/(EXP(I85)+EXP(N85))*100</f>
        <v>64.085489396463359</v>
      </c>
      <c r="P85" s="15">
        <f>EXP(N85)/(EXP(N85)+EXP(I85))*100</f>
        <v>35.914510603536648</v>
      </c>
      <c r="Q85" s="17">
        <f t="shared" si="1"/>
        <v>0</v>
      </c>
      <c r="R85" s="17">
        <v>0</v>
      </c>
    </row>
    <row r="86" spans="1:18" x14ac:dyDescent="0.25">
      <c r="A86" t="s">
        <v>139</v>
      </c>
      <c r="B86">
        <v>2</v>
      </c>
      <c r="C86" t="s">
        <v>17</v>
      </c>
      <c r="D86" s="12" t="s">
        <v>1245</v>
      </c>
      <c r="E86" s="13">
        <f>IF(B86="N/A", 0, INDEX('Probability Tables'!$J$10:$J$12, MATCH(B86, 'Probability Tables'!$A$10:$A$12, 0)))</f>
        <v>-1.7285805676065233</v>
      </c>
      <c r="F86" s="13">
        <f>IF(C86="N/A", 0, INDEX('Probability Tables'!$J$18:$J$19, MATCH(C86, 'Probability Tables'!$A$18:$A$19, 0)))</f>
        <v>-1.9050155618886613</v>
      </c>
      <c r="G86" s="13">
        <f>IF(D86="N/A", 0, INDEX('Probability Tables'!$J$25:$J$28, MATCH(D86, 'Probability Tables'!$A$25:$A$28, 0)))</f>
        <v>-0.51785965042337057</v>
      </c>
      <c r="H86" s="13">
        <f>'Probability Tables'!$E$3</f>
        <v>-0.48424598596127871</v>
      </c>
      <c r="I86" s="16">
        <f>SUM(E86:H86)</f>
        <v>-4.6357017658798334</v>
      </c>
      <c r="J86" s="14">
        <f>IF(B86="N/A", 0, INDEX('Probability Tables'!$K$10:$K$12, MATCH(B86, 'Probability Tables'!$A$10:$A$12, 0)))</f>
        <v>-1.3662076025531533</v>
      </c>
      <c r="K86" s="14">
        <f>IF(C86="N/A", 0, INDEX('Probability Tables'!$K$18:$K$19, MATCH(C86, 'Probability Tables'!$A$18:$A$19, 0)))</f>
        <v>-0.38532054201569693</v>
      </c>
      <c r="L86" s="14">
        <f>IF(D86="N/A", 0, INDEX('Probability Tables'!$K$25:$K$28, MATCH(D86, 'Probability Tables'!$A$25:$A$28, 0)))</f>
        <v>-0.64015465041943498</v>
      </c>
      <c r="M86" s="14">
        <f>'Probability Tables'!$E$4</f>
        <v>-0.95753369040820424</v>
      </c>
      <c r="N86" s="16">
        <f>SUM(J86:M86)</f>
        <v>-3.3492164853964894</v>
      </c>
      <c r="O86" s="15">
        <f>EXP(I86)/(EXP(I86)+EXP(N86))*100</f>
        <v>21.64483076738026</v>
      </c>
      <c r="P86" s="15">
        <f>EXP(N86)/(EXP(N86)+EXP(I86))*100</f>
        <v>78.355169232619744</v>
      </c>
      <c r="Q86" s="17">
        <f t="shared" si="1"/>
        <v>1</v>
      </c>
      <c r="R86" s="17">
        <v>1</v>
      </c>
    </row>
    <row r="87" spans="1:18" x14ac:dyDescent="0.25">
      <c r="A87" t="s">
        <v>141</v>
      </c>
      <c r="B87">
        <v>3</v>
      </c>
      <c r="C87" t="s">
        <v>17</v>
      </c>
      <c r="D87" s="12" t="s">
        <v>1245</v>
      </c>
      <c r="E87" s="13">
        <f>IF(B87="N/A", 0, INDEX('Probability Tables'!$J$10:$J$12, MATCH(B87, 'Probability Tables'!$A$10:$A$12, 0)))</f>
        <v>-0.39196962663327978</v>
      </c>
      <c r="F87" s="13">
        <f>IF(C87="N/A", 0, INDEX('Probability Tables'!$J$18:$J$19, MATCH(C87, 'Probability Tables'!$A$18:$A$19, 0)))</f>
        <v>-1.9050155618886613</v>
      </c>
      <c r="G87" s="13">
        <f>IF(D87="N/A", 0, INDEX('Probability Tables'!$J$25:$J$28, MATCH(D87, 'Probability Tables'!$A$25:$A$28, 0)))</f>
        <v>-0.51785965042337057</v>
      </c>
      <c r="H87" s="13">
        <f>'Probability Tables'!$E$3</f>
        <v>-0.48424598596127871</v>
      </c>
      <c r="I87" s="16">
        <f>SUM(E87:H87)</f>
        <v>-3.2990908249065902</v>
      </c>
      <c r="J87" s="14">
        <f>IF(B87="N/A", 0, INDEX('Probability Tables'!$K$10:$K$12, MATCH(B87, 'Probability Tables'!$A$10:$A$12, 0)))</f>
        <v>-1.0560526742493137</v>
      </c>
      <c r="K87" s="14">
        <f>IF(C87="N/A", 0, INDEX('Probability Tables'!$K$18:$K$19, MATCH(C87, 'Probability Tables'!$A$18:$A$19, 0)))</f>
        <v>-0.38532054201569693</v>
      </c>
      <c r="L87" s="14">
        <f>IF(D87="N/A", 0, INDEX('Probability Tables'!$K$25:$K$28, MATCH(D87, 'Probability Tables'!$A$25:$A$28, 0)))</f>
        <v>-0.64015465041943498</v>
      </c>
      <c r="M87" s="14">
        <f>'Probability Tables'!$E$4</f>
        <v>-0.95753369040820424</v>
      </c>
      <c r="N87" s="16">
        <f>SUM(J87:M87)</f>
        <v>-3.0390615570926496</v>
      </c>
      <c r="O87" s="15">
        <f>EXP(I87)/(EXP(I87)+EXP(N87))*100</f>
        <v>43.53565135336396</v>
      </c>
      <c r="P87" s="15">
        <f>EXP(N87)/(EXP(N87)+EXP(I87))*100</f>
        <v>56.464348646636033</v>
      </c>
      <c r="Q87" s="17">
        <f t="shared" si="1"/>
        <v>1</v>
      </c>
      <c r="R87" s="17">
        <v>1</v>
      </c>
    </row>
    <row r="88" spans="1:18" x14ac:dyDescent="0.25">
      <c r="A88" t="s">
        <v>142</v>
      </c>
      <c r="B88">
        <v>3</v>
      </c>
      <c r="C88" t="s">
        <v>13</v>
      </c>
      <c r="D88" s="12" t="s">
        <v>1245</v>
      </c>
      <c r="E88" s="13">
        <f>IF(B88="N/A", 0, INDEX('Probability Tables'!$J$10:$J$12, MATCH(B88, 'Probability Tables'!$A$10:$A$12, 0)))</f>
        <v>-0.39196962663327978</v>
      </c>
      <c r="F88" s="13">
        <f>IF(C88="N/A", 0, INDEX('Probability Tables'!$J$18:$J$19, MATCH(C88, 'Probability Tables'!$A$18:$A$19, 0)))</f>
        <v>-0.16113204070663512</v>
      </c>
      <c r="G88" s="13">
        <f>IF(D88="N/A", 0, INDEX('Probability Tables'!$J$25:$J$28, MATCH(D88, 'Probability Tables'!$A$25:$A$28, 0)))</f>
        <v>-0.51785965042337057</v>
      </c>
      <c r="H88" s="13">
        <f>'Probability Tables'!$E$3</f>
        <v>-0.48424598596127871</v>
      </c>
      <c r="I88" s="16">
        <f>SUM(E88:H88)</f>
        <v>-1.5552073037245642</v>
      </c>
      <c r="J88" s="14">
        <f>IF(B88="N/A", 0, INDEX('Probability Tables'!$K$10:$K$12, MATCH(B88, 'Probability Tables'!$A$10:$A$12, 0)))</f>
        <v>-1.0560526742493137</v>
      </c>
      <c r="K88" s="14">
        <f>IF(C88="N/A", 0, INDEX('Probability Tables'!$K$18:$K$19, MATCH(C88, 'Probability Tables'!$A$18:$A$19, 0)))</f>
        <v>-1.140161291580982</v>
      </c>
      <c r="L88" s="14">
        <f>IF(D88="N/A", 0, INDEX('Probability Tables'!$K$25:$K$28, MATCH(D88, 'Probability Tables'!$A$25:$A$28, 0)))</f>
        <v>-0.64015465041943498</v>
      </c>
      <c r="M88" s="14">
        <f>'Probability Tables'!$E$4</f>
        <v>-0.95753369040820424</v>
      </c>
      <c r="N88" s="16">
        <f>SUM(J88:M88)</f>
        <v>-3.7939023066579352</v>
      </c>
      <c r="O88" s="15">
        <f>EXP(I88)/(EXP(I88)+EXP(N88))*100</f>
        <v>90.367091839689664</v>
      </c>
      <c r="P88" s="15">
        <f>EXP(N88)/(EXP(N88)+EXP(I88))*100</f>
        <v>9.6329081603103379</v>
      </c>
      <c r="Q88" s="17">
        <f t="shared" si="1"/>
        <v>0</v>
      </c>
      <c r="R88" s="17">
        <v>0</v>
      </c>
    </row>
    <row r="89" spans="1:18" x14ac:dyDescent="0.25">
      <c r="A89" t="s">
        <v>144</v>
      </c>
      <c r="B89">
        <v>3</v>
      </c>
      <c r="C89" t="s">
        <v>13</v>
      </c>
      <c r="D89" s="12" t="s">
        <v>1243</v>
      </c>
      <c r="E89" s="13">
        <f>IF(B89="N/A", 0, INDEX('Probability Tables'!$J$10:$J$12, MATCH(B89, 'Probability Tables'!$A$10:$A$12, 0)))</f>
        <v>-0.39196962663327978</v>
      </c>
      <c r="F89" s="13">
        <f>IF(C89="N/A", 0, INDEX('Probability Tables'!$J$18:$J$19, MATCH(C89, 'Probability Tables'!$A$18:$A$19, 0)))</f>
        <v>-0.16113204070663512</v>
      </c>
      <c r="G89" s="13">
        <f>IF(D89="N/A", 0, INDEX('Probability Tables'!$J$25:$J$28, MATCH(D89, 'Probability Tables'!$A$25:$A$28, 0)))</f>
        <v>0</v>
      </c>
      <c r="H89" s="13">
        <f>'Probability Tables'!$E$3</f>
        <v>-0.48424598596127871</v>
      </c>
      <c r="I89" s="16">
        <f>SUM(E89:H89)</f>
        <v>-1.0373476533011936</v>
      </c>
      <c r="J89" s="14">
        <f>IF(B89="N/A", 0, INDEX('Probability Tables'!$K$10:$K$12, MATCH(B89, 'Probability Tables'!$A$10:$A$12, 0)))</f>
        <v>-1.0560526742493137</v>
      </c>
      <c r="K89" s="14">
        <f>IF(C89="N/A", 0, INDEX('Probability Tables'!$K$18:$K$19, MATCH(C89, 'Probability Tables'!$A$18:$A$19, 0)))</f>
        <v>-1.140161291580982</v>
      </c>
      <c r="L89" s="14">
        <f>IF(D89="N/A", 0, INDEX('Probability Tables'!$K$25:$K$28, MATCH(D89, 'Probability Tables'!$A$25:$A$28, 0)))</f>
        <v>0</v>
      </c>
      <c r="M89" s="14">
        <f>'Probability Tables'!$E$4</f>
        <v>-0.95753369040820424</v>
      </c>
      <c r="N89" s="16">
        <f>SUM(J89:M89)</f>
        <v>-3.1537476562385001</v>
      </c>
      <c r="O89" s="15">
        <f>EXP(I89)/(EXP(I89)+EXP(N89))*100</f>
        <v>89.248698327567837</v>
      </c>
      <c r="P89" s="15">
        <f>EXP(N89)/(EXP(N89)+EXP(I89))*100</f>
        <v>10.75130167243216</v>
      </c>
      <c r="Q89" s="17">
        <f t="shared" si="1"/>
        <v>0</v>
      </c>
      <c r="R89" s="17">
        <v>0</v>
      </c>
    </row>
    <row r="90" spans="1:18" x14ac:dyDescent="0.25">
      <c r="A90" t="s">
        <v>146</v>
      </c>
      <c r="B90">
        <v>1</v>
      </c>
      <c r="C90" t="s">
        <v>17</v>
      </c>
      <c r="D90" s="12" t="s">
        <v>1245</v>
      </c>
      <c r="E90" s="13">
        <f>IF(B90="N/A", 0, INDEX('Probability Tables'!$J$10:$J$12, MATCH(B90, 'Probability Tables'!$A$10:$A$12, 0)))</f>
        <v>-1.9190988916046565</v>
      </c>
      <c r="F90" s="13">
        <f>IF(C90="N/A", 0, INDEX('Probability Tables'!$J$18:$J$19, MATCH(C90, 'Probability Tables'!$A$18:$A$19, 0)))</f>
        <v>-1.9050155618886613</v>
      </c>
      <c r="G90" s="13">
        <f>IF(D90="N/A", 0, INDEX('Probability Tables'!$J$25:$J$28, MATCH(D90, 'Probability Tables'!$A$25:$A$28, 0)))</f>
        <v>-0.51785965042337057</v>
      </c>
      <c r="H90" s="13">
        <f>'Probability Tables'!$E$3</f>
        <v>-0.48424598596127871</v>
      </c>
      <c r="I90" s="16">
        <f>SUM(E90:H90)</f>
        <v>-4.8262200898779666</v>
      </c>
      <c r="J90" s="14">
        <f>IF(B90="N/A", 0, INDEX('Probability Tables'!$K$10:$K$12, MATCH(B90, 'Probability Tables'!$A$10:$A$12, 0)))</f>
        <v>-0.92356349120323478</v>
      </c>
      <c r="K90" s="14">
        <f>IF(C90="N/A", 0, INDEX('Probability Tables'!$K$18:$K$19, MATCH(C90, 'Probability Tables'!$A$18:$A$19, 0)))</f>
        <v>-0.38532054201569693</v>
      </c>
      <c r="L90" s="14">
        <f>IF(D90="N/A", 0, INDEX('Probability Tables'!$K$25:$K$28, MATCH(D90, 'Probability Tables'!$A$25:$A$28, 0)))</f>
        <v>-0.64015465041943498</v>
      </c>
      <c r="M90" s="14">
        <f>'Probability Tables'!$E$4</f>
        <v>-0.95753369040820424</v>
      </c>
      <c r="N90" s="16">
        <f>SUM(J90:M90)</f>
        <v>-2.9065723740465708</v>
      </c>
      <c r="O90" s="15">
        <f>EXP(I90)/(EXP(I90)+EXP(N90))*100</f>
        <v>12.790085572908103</v>
      </c>
      <c r="P90" s="15">
        <f>EXP(N90)/(EXP(N90)+EXP(I90))*100</f>
        <v>87.209914427091903</v>
      </c>
      <c r="Q90" s="17">
        <f t="shared" si="1"/>
        <v>1</v>
      </c>
      <c r="R90" s="17">
        <v>1</v>
      </c>
    </row>
    <row r="91" spans="1:18" x14ac:dyDescent="0.25">
      <c r="A91" t="s">
        <v>147</v>
      </c>
      <c r="B91">
        <v>3</v>
      </c>
      <c r="C91" t="s">
        <v>13</v>
      </c>
      <c r="D91" s="12" t="s">
        <v>1245</v>
      </c>
      <c r="E91" s="13">
        <f>IF(B91="N/A", 0, INDEX('Probability Tables'!$J$10:$J$12, MATCH(B91, 'Probability Tables'!$A$10:$A$12, 0)))</f>
        <v>-0.39196962663327978</v>
      </c>
      <c r="F91" s="13">
        <f>IF(C91="N/A", 0, INDEX('Probability Tables'!$J$18:$J$19, MATCH(C91, 'Probability Tables'!$A$18:$A$19, 0)))</f>
        <v>-0.16113204070663512</v>
      </c>
      <c r="G91" s="13">
        <f>IF(D91="N/A", 0, INDEX('Probability Tables'!$J$25:$J$28, MATCH(D91, 'Probability Tables'!$A$25:$A$28, 0)))</f>
        <v>-0.51785965042337057</v>
      </c>
      <c r="H91" s="13">
        <f>'Probability Tables'!$E$3</f>
        <v>-0.48424598596127871</v>
      </c>
      <c r="I91" s="16">
        <f>SUM(E91:H91)</f>
        <v>-1.5552073037245642</v>
      </c>
      <c r="J91" s="14">
        <f>IF(B91="N/A", 0, INDEX('Probability Tables'!$K$10:$K$12, MATCH(B91, 'Probability Tables'!$A$10:$A$12, 0)))</f>
        <v>-1.0560526742493137</v>
      </c>
      <c r="K91" s="14">
        <f>IF(C91="N/A", 0, INDEX('Probability Tables'!$K$18:$K$19, MATCH(C91, 'Probability Tables'!$A$18:$A$19, 0)))</f>
        <v>-1.140161291580982</v>
      </c>
      <c r="L91" s="14">
        <f>IF(D91="N/A", 0, INDEX('Probability Tables'!$K$25:$K$28, MATCH(D91, 'Probability Tables'!$A$25:$A$28, 0)))</f>
        <v>-0.64015465041943498</v>
      </c>
      <c r="M91" s="14">
        <f>'Probability Tables'!$E$4</f>
        <v>-0.95753369040820424</v>
      </c>
      <c r="N91" s="16">
        <f>SUM(J91:M91)</f>
        <v>-3.7939023066579352</v>
      </c>
      <c r="O91" s="15">
        <f>EXP(I91)/(EXP(I91)+EXP(N91))*100</f>
        <v>90.367091839689664</v>
      </c>
      <c r="P91" s="15">
        <f>EXP(N91)/(EXP(N91)+EXP(I91))*100</f>
        <v>9.6329081603103379</v>
      </c>
      <c r="Q91" s="17">
        <f t="shared" si="1"/>
        <v>0</v>
      </c>
      <c r="R91" s="17">
        <v>0</v>
      </c>
    </row>
    <row r="92" spans="1:18" x14ac:dyDescent="0.25">
      <c r="A92" t="s">
        <v>148</v>
      </c>
      <c r="B92">
        <v>3</v>
      </c>
      <c r="C92" t="s">
        <v>13</v>
      </c>
      <c r="D92" s="12" t="s">
        <v>1245</v>
      </c>
      <c r="E92" s="13">
        <f>IF(B92="N/A", 0, INDEX('Probability Tables'!$J$10:$J$12, MATCH(B92, 'Probability Tables'!$A$10:$A$12, 0)))</f>
        <v>-0.39196962663327978</v>
      </c>
      <c r="F92" s="13">
        <f>IF(C92="N/A", 0, INDEX('Probability Tables'!$J$18:$J$19, MATCH(C92, 'Probability Tables'!$A$18:$A$19, 0)))</f>
        <v>-0.16113204070663512</v>
      </c>
      <c r="G92" s="13">
        <f>IF(D92="N/A", 0, INDEX('Probability Tables'!$J$25:$J$28, MATCH(D92, 'Probability Tables'!$A$25:$A$28, 0)))</f>
        <v>-0.51785965042337057</v>
      </c>
      <c r="H92" s="13">
        <f>'Probability Tables'!$E$3</f>
        <v>-0.48424598596127871</v>
      </c>
      <c r="I92" s="16">
        <f>SUM(E92:H92)</f>
        <v>-1.5552073037245642</v>
      </c>
      <c r="J92" s="14">
        <f>IF(B92="N/A", 0, INDEX('Probability Tables'!$K$10:$K$12, MATCH(B92, 'Probability Tables'!$A$10:$A$12, 0)))</f>
        <v>-1.0560526742493137</v>
      </c>
      <c r="K92" s="14">
        <f>IF(C92="N/A", 0, INDEX('Probability Tables'!$K$18:$K$19, MATCH(C92, 'Probability Tables'!$A$18:$A$19, 0)))</f>
        <v>-1.140161291580982</v>
      </c>
      <c r="L92" s="14">
        <f>IF(D92="N/A", 0, INDEX('Probability Tables'!$K$25:$K$28, MATCH(D92, 'Probability Tables'!$A$25:$A$28, 0)))</f>
        <v>-0.64015465041943498</v>
      </c>
      <c r="M92" s="14">
        <f>'Probability Tables'!$E$4</f>
        <v>-0.95753369040820424</v>
      </c>
      <c r="N92" s="16">
        <f>SUM(J92:M92)</f>
        <v>-3.7939023066579352</v>
      </c>
      <c r="O92" s="15">
        <f>EXP(I92)/(EXP(I92)+EXP(N92))*100</f>
        <v>90.367091839689664</v>
      </c>
      <c r="P92" s="15">
        <f>EXP(N92)/(EXP(N92)+EXP(I92))*100</f>
        <v>9.6329081603103379</v>
      </c>
      <c r="Q92" s="17">
        <f t="shared" si="1"/>
        <v>0</v>
      </c>
      <c r="R92" s="17">
        <v>0</v>
      </c>
    </row>
    <row r="93" spans="1:18" x14ac:dyDescent="0.25">
      <c r="A93" t="s">
        <v>149</v>
      </c>
      <c r="B93">
        <v>3</v>
      </c>
      <c r="C93" t="s">
        <v>13</v>
      </c>
      <c r="D93" s="12" t="s">
        <v>1245</v>
      </c>
      <c r="E93" s="13">
        <f>IF(B93="N/A", 0, INDEX('Probability Tables'!$J$10:$J$12, MATCH(B93, 'Probability Tables'!$A$10:$A$12, 0)))</f>
        <v>-0.39196962663327978</v>
      </c>
      <c r="F93" s="13">
        <f>IF(C93="N/A", 0, INDEX('Probability Tables'!$J$18:$J$19, MATCH(C93, 'Probability Tables'!$A$18:$A$19, 0)))</f>
        <v>-0.16113204070663512</v>
      </c>
      <c r="G93" s="13">
        <f>IF(D93="N/A", 0, INDEX('Probability Tables'!$J$25:$J$28, MATCH(D93, 'Probability Tables'!$A$25:$A$28, 0)))</f>
        <v>-0.51785965042337057</v>
      </c>
      <c r="H93" s="13">
        <f>'Probability Tables'!$E$3</f>
        <v>-0.48424598596127871</v>
      </c>
      <c r="I93" s="16">
        <f>SUM(E93:H93)</f>
        <v>-1.5552073037245642</v>
      </c>
      <c r="J93" s="14">
        <f>IF(B93="N/A", 0, INDEX('Probability Tables'!$K$10:$K$12, MATCH(B93, 'Probability Tables'!$A$10:$A$12, 0)))</f>
        <v>-1.0560526742493137</v>
      </c>
      <c r="K93" s="14">
        <f>IF(C93="N/A", 0, INDEX('Probability Tables'!$K$18:$K$19, MATCH(C93, 'Probability Tables'!$A$18:$A$19, 0)))</f>
        <v>-1.140161291580982</v>
      </c>
      <c r="L93" s="14">
        <f>IF(D93="N/A", 0, INDEX('Probability Tables'!$K$25:$K$28, MATCH(D93, 'Probability Tables'!$A$25:$A$28, 0)))</f>
        <v>-0.64015465041943498</v>
      </c>
      <c r="M93" s="14">
        <f>'Probability Tables'!$E$4</f>
        <v>-0.95753369040820424</v>
      </c>
      <c r="N93" s="16">
        <f>SUM(J93:M93)</f>
        <v>-3.7939023066579352</v>
      </c>
      <c r="O93" s="15">
        <f>EXP(I93)/(EXP(I93)+EXP(N93))*100</f>
        <v>90.367091839689664</v>
      </c>
      <c r="P93" s="15">
        <f>EXP(N93)/(EXP(N93)+EXP(I93))*100</f>
        <v>9.6329081603103379</v>
      </c>
      <c r="Q93" s="17">
        <f t="shared" si="1"/>
        <v>0</v>
      </c>
      <c r="R93" s="17">
        <v>0</v>
      </c>
    </row>
    <row r="94" spans="1:18" x14ac:dyDescent="0.25">
      <c r="A94" t="s">
        <v>150</v>
      </c>
      <c r="B94">
        <v>1</v>
      </c>
      <c r="C94" t="s">
        <v>13</v>
      </c>
      <c r="D94" s="12" t="s">
        <v>1242</v>
      </c>
      <c r="E94" s="13">
        <f>IF(B94="N/A", 0, INDEX('Probability Tables'!$J$10:$J$12, MATCH(B94, 'Probability Tables'!$A$10:$A$12, 0)))</f>
        <v>-1.9190988916046565</v>
      </c>
      <c r="F94" s="13">
        <f>IF(C94="N/A", 0, INDEX('Probability Tables'!$J$18:$J$19, MATCH(C94, 'Probability Tables'!$A$18:$A$19, 0)))</f>
        <v>-0.16113204070663512</v>
      </c>
      <c r="G94" s="13">
        <f>IF(D94="N/A", 0, INDEX('Probability Tables'!$J$25:$J$28, MATCH(D94, 'Probability Tables'!$A$25:$A$28, 0)))</f>
        <v>-1.505246303981256</v>
      </c>
      <c r="H94" s="13">
        <f>'Probability Tables'!$E$3</f>
        <v>-0.48424598596127871</v>
      </c>
      <c r="I94" s="16">
        <f>SUM(E94:H94)</f>
        <v>-4.0697232222538258</v>
      </c>
      <c r="J94" s="14">
        <f>IF(B94="N/A", 0, INDEX('Probability Tables'!$K$10:$K$12, MATCH(B94, 'Probability Tables'!$A$10:$A$12, 0)))</f>
        <v>-0.92356349120323478</v>
      </c>
      <c r="K94" s="14">
        <f>IF(C94="N/A", 0, INDEX('Probability Tables'!$K$18:$K$19, MATCH(C94, 'Probability Tables'!$A$18:$A$19, 0)))</f>
        <v>-1.140161291580982</v>
      </c>
      <c r="L94" s="14">
        <f>IF(D94="N/A", 0, INDEX('Probability Tables'!$K$25:$K$28, MATCH(D94, 'Probability Tables'!$A$25:$A$28, 0)))</f>
        <v>-1.4640720621625749</v>
      </c>
      <c r="M94" s="14">
        <f>'Probability Tables'!$E$4</f>
        <v>-0.95753369040820424</v>
      </c>
      <c r="N94" s="16">
        <f>SUM(J94:M94)</f>
        <v>-4.4853305353549962</v>
      </c>
      <c r="O94" s="15">
        <f>EXP(I94)/(EXP(I94)+EXP(N94))*100</f>
        <v>60.243164213295742</v>
      </c>
      <c r="P94" s="15">
        <f>EXP(N94)/(EXP(N94)+EXP(I94))*100</f>
        <v>39.756835786704272</v>
      </c>
      <c r="Q94" s="17">
        <f t="shared" si="1"/>
        <v>0</v>
      </c>
      <c r="R94" s="17">
        <v>0</v>
      </c>
    </row>
    <row r="95" spans="1:18" x14ac:dyDescent="0.25">
      <c r="A95" t="s">
        <v>153</v>
      </c>
      <c r="B95">
        <v>3</v>
      </c>
      <c r="C95" t="s">
        <v>13</v>
      </c>
      <c r="D95" s="12" t="s">
        <v>1245</v>
      </c>
      <c r="E95" s="13">
        <f>IF(B95="N/A", 0, INDEX('Probability Tables'!$J$10:$J$12, MATCH(B95, 'Probability Tables'!$A$10:$A$12, 0)))</f>
        <v>-0.39196962663327978</v>
      </c>
      <c r="F95" s="13">
        <f>IF(C95="N/A", 0, INDEX('Probability Tables'!$J$18:$J$19, MATCH(C95, 'Probability Tables'!$A$18:$A$19, 0)))</f>
        <v>-0.16113204070663512</v>
      </c>
      <c r="G95" s="13">
        <f>IF(D95="N/A", 0, INDEX('Probability Tables'!$J$25:$J$28, MATCH(D95, 'Probability Tables'!$A$25:$A$28, 0)))</f>
        <v>-0.51785965042337057</v>
      </c>
      <c r="H95" s="13">
        <f>'Probability Tables'!$E$3</f>
        <v>-0.48424598596127871</v>
      </c>
      <c r="I95" s="16">
        <f>SUM(E95:H95)</f>
        <v>-1.5552073037245642</v>
      </c>
      <c r="J95" s="14">
        <f>IF(B95="N/A", 0, INDEX('Probability Tables'!$K$10:$K$12, MATCH(B95, 'Probability Tables'!$A$10:$A$12, 0)))</f>
        <v>-1.0560526742493137</v>
      </c>
      <c r="K95" s="14">
        <f>IF(C95="N/A", 0, INDEX('Probability Tables'!$K$18:$K$19, MATCH(C95, 'Probability Tables'!$A$18:$A$19, 0)))</f>
        <v>-1.140161291580982</v>
      </c>
      <c r="L95" s="14">
        <f>IF(D95="N/A", 0, INDEX('Probability Tables'!$K$25:$K$28, MATCH(D95, 'Probability Tables'!$A$25:$A$28, 0)))</f>
        <v>-0.64015465041943498</v>
      </c>
      <c r="M95" s="14">
        <f>'Probability Tables'!$E$4</f>
        <v>-0.95753369040820424</v>
      </c>
      <c r="N95" s="16">
        <f>SUM(J95:M95)</f>
        <v>-3.7939023066579352</v>
      </c>
      <c r="O95" s="15">
        <f>EXP(I95)/(EXP(I95)+EXP(N95))*100</f>
        <v>90.367091839689664</v>
      </c>
      <c r="P95" s="15">
        <f>EXP(N95)/(EXP(N95)+EXP(I95))*100</f>
        <v>9.6329081603103379</v>
      </c>
      <c r="Q95" s="17">
        <f t="shared" si="1"/>
        <v>0</v>
      </c>
      <c r="R95" s="17">
        <v>0</v>
      </c>
    </row>
    <row r="96" spans="1:18" x14ac:dyDescent="0.25">
      <c r="A96" t="s">
        <v>155</v>
      </c>
      <c r="B96">
        <v>3</v>
      </c>
      <c r="C96" t="s">
        <v>13</v>
      </c>
      <c r="D96" s="12" t="s">
        <v>1244</v>
      </c>
      <c r="E96" s="13">
        <f>IF(B96="N/A", 0, INDEX('Probability Tables'!$J$10:$J$12, MATCH(B96, 'Probability Tables'!$A$10:$A$12, 0)))</f>
        <v>-0.39196962663327978</v>
      </c>
      <c r="F96" s="13">
        <f>IF(C96="N/A", 0, INDEX('Probability Tables'!$J$18:$J$19, MATCH(C96, 'Probability Tables'!$A$18:$A$19, 0)))</f>
        <v>-0.16113204070663512</v>
      </c>
      <c r="G96" s="13">
        <f>IF(D96="N/A", 0, INDEX('Probability Tables'!$J$25:$J$28, MATCH(D96, 'Probability Tables'!$A$25:$A$28, 0)))</f>
        <v>-2.1879221846739059</v>
      </c>
      <c r="H96" s="13">
        <f>'Probability Tables'!$E$3</f>
        <v>-0.48424598596127871</v>
      </c>
      <c r="I96" s="16">
        <f>SUM(E96:H96)</f>
        <v>-3.2252698379750995</v>
      </c>
      <c r="J96" s="14">
        <f>IF(B96="N/A", 0, INDEX('Probability Tables'!$K$10:$K$12, MATCH(B96, 'Probability Tables'!$A$10:$A$12, 0)))</f>
        <v>-1.0560526742493137</v>
      </c>
      <c r="K96" s="14">
        <f>IF(C96="N/A", 0, INDEX('Probability Tables'!$K$18:$K$19, MATCH(C96, 'Probability Tables'!$A$18:$A$19, 0)))</f>
        <v>-1.140161291580982</v>
      </c>
      <c r="L96" s="14">
        <f>IF(D96="N/A", 0, INDEX('Probability Tables'!$K$25:$K$28, MATCH(D96, 'Probability Tables'!$A$25:$A$28, 0)))</f>
        <v>-2.3513752571634776</v>
      </c>
      <c r="M96" s="14">
        <f>'Probability Tables'!$E$4</f>
        <v>-0.95753369040820424</v>
      </c>
      <c r="N96" s="16">
        <f>SUM(J96:M96)</f>
        <v>-5.5051229134019772</v>
      </c>
      <c r="O96" s="15">
        <f>EXP(I96)/(EXP(I96)+EXP(N96))*100</f>
        <v>90.719467767656624</v>
      </c>
      <c r="P96" s="15">
        <f>EXP(N96)/(EXP(N96)+EXP(I96))*100</f>
        <v>9.280532232343381</v>
      </c>
      <c r="Q96" s="17">
        <f t="shared" si="1"/>
        <v>0</v>
      </c>
      <c r="R96" s="17">
        <v>0</v>
      </c>
    </row>
    <row r="97" spans="1:18" x14ac:dyDescent="0.25">
      <c r="A97" t="s">
        <v>156</v>
      </c>
      <c r="B97">
        <v>3</v>
      </c>
      <c r="C97" t="s">
        <v>13</v>
      </c>
      <c r="D97" s="12" t="s">
        <v>1243</v>
      </c>
      <c r="E97" s="13">
        <f>IF(B97="N/A", 0, INDEX('Probability Tables'!$J$10:$J$12, MATCH(B97, 'Probability Tables'!$A$10:$A$12, 0)))</f>
        <v>-0.39196962663327978</v>
      </c>
      <c r="F97" s="13">
        <f>IF(C97="N/A", 0, INDEX('Probability Tables'!$J$18:$J$19, MATCH(C97, 'Probability Tables'!$A$18:$A$19, 0)))</f>
        <v>-0.16113204070663512</v>
      </c>
      <c r="G97" s="13">
        <f>IF(D97="N/A", 0, INDEX('Probability Tables'!$J$25:$J$28, MATCH(D97, 'Probability Tables'!$A$25:$A$28, 0)))</f>
        <v>0</v>
      </c>
      <c r="H97" s="13">
        <f>'Probability Tables'!$E$3</f>
        <v>-0.48424598596127871</v>
      </c>
      <c r="I97" s="16">
        <f>SUM(E97:H97)</f>
        <v>-1.0373476533011936</v>
      </c>
      <c r="J97" s="14">
        <f>IF(B97="N/A", 0, INDEX('Probability Tables'!$K$10:$K$12, MATCH(B97, 'Probability Tables'!$A$10:$A$12, 0)))</f>
        <v>-1.0560526742493137</v>
      </c>
      <c r="K97" s="14">
        <f>IF(C97="N/A", 0, INDEX('Probability Tables'!$K$18:$K$19, MATCH(C97, 'Probability Tables'!$A$18:$A$19, 0)))</f>
        <v>-1.140161291580982</v>
      </c>
      <c r="L97" s="14">
        <f>IF(D97="N/A", 0, INDEX('Probability Tables'!$K$25:$K$28, MATCH(D97, 'Probability Tables'!$A$25:$A$28, 0)))</f>
        <v>0</v>
      </c>
      <c r="M97" s="14">
        <f>'Probability Tables'!$E$4</f>
        <v>-0.95753369040820424</v>
      </c>
      <c r="N97" s="16">
        <f>SUM(J97:M97)</f>
        <v>-3.1537476562385001</v>
      </c>
      <c r="O97" s="15">
        <f>EXP(I97)/(EXP(I97)+EXP(N97))*100</f>
        <v>89.248698327567837</v>
      </c>
      <c r="P97" s="15">
        <f>EXP(N97)/(EXP(N97)+EXP(I97))*100</f>
        <v>10.75130167243216</v>
      </c>
      <c r="Q97" s="17">
        <f t="shared" si="1"/>
        <v>0</v>
      </c>
      <c r="R97" s="17">
        <v>0</v>
      </c>
    </row>
    <row r="98" spans="1:18" x14ac:dyDescent="0.25">
      <c r="A98" t="s">
        <v>157</v>
      </c>
      <c r="B98">
        <v>1</v>
      </c>
      <c r="C98" t="s">
        <v>13</v>
      </c>
      <c r="D98" s="12" t="s">
        <v>1244</v>
      </c>
      <c r="E98" s="13">
        <f>IF(B98="N/A", 0, INDEX('Probability Tables'!$J$10:$J$12, MATCH(B98, 'Probability Tables'!$A$10:$A$12, 0)))</f>
        <v>-1.9190988916046565</v>
      </c>
      <c r="F98" s="13">
        <f>IF(C98="N/A", 0, INDEX('Probability Tables'!$J$18:$J$19, MATCH(C98, 'Probability Tables'!$A$18:$A$19, 0)))</f>
        <v>-0.16113204070663512</v>
      </c>
      <c r="G98" s="13">
        <f>IF(D98="N/A", 0, INDEX('Probability Tables'!$J$25:$J$28, MATCH(D98, 'Probability Tables'!$A$25:$A$28, 0)))</f>
        <v>-2.1879221846739059</v>
      </c>
      <c r="H98" s="13">
        <f>'Probability Tables'!$E$3</f>
        <v>-0.48424598596127871</v>
      </c>
      <c r="I98" s="16">
        <f>SUM(E98:H98)</f>
        <v>-4.7523991029464758</v>
      </c>
      <c r="J98" s="14">
        <f>IF(B98="N/A", 0, INDEX('Probability Tables'!$K$10:$K$12, MATCH(B98, 'Probability Tables'!$A$10:$A$12, 0)))</f>
        <v>-0.92356349120323478</v>
      </c>
      <c r="K98" s="14">
        <f>IF(C98="N/A", 0, INDEX('Probability Tables'!$K$18:$K$19, MATCH(C98, 'Probability Tables'!$A$18:$A$19, 0)))</f>
        <v>-1.140161291580982</v>
      </c>
      <c r="L98" s="14">
        <f>IF(D98="N/A", 0, INDEX('Probability Tables'!$K$25:$K$28, MATCH(D98, 'Probability Tables'!$A$25:$A$28, 0)))</f>
        <v>-2.3513752571634776</v>
      </c>
      <c r="M98" s="14">
        <f>'Probability Tables'!$E$4</f>
        <v>-0.95753369040820424</v>
      </c>
      <c r="N98" s="16">
        <f>SUM(J98:M98)</f>
        <v>-5.372633730355898</v>
      </c>
      <c r="O98" s="15">
        <f>EXP(I98)/(EXP(I98)+EXP(N98))*100</f>
        <v>65.027190903406336</v>
      </c>
      <c r="P98" s="15">
        <f>EXP(N98)/(EXP(N98)+EXP(I98))*100</f>
        <v>34.972809096593664</v>
      </c>
      <c r="Q98" s="17">
        <f t="shared" si="1"/>
        <v>0</v>
      </c>
      <c r="R98" s="17">
        <v>0</v>
      </c>
    </row>
    <row r="99" spans="1:18" x14ac:dyDescent="0.25">
      <c r="A99" t="s">
        <v>160</v>
      </c>
      <c r="B99">
        <v>1</v>
      </c>
      <c r="C99" t="s">
        <v>13</v>
      </c>
      <c r="D99" s="12" t="s">
        <v>1245</v>
      </c>
      <c r="E99" s="13">
        <f>IF(B99="N/A", 0, INDEX('Probability Tables'!$J$10:$J$12, MATCH(B99, 'Probability Tables'!$A$10:$A$12, 0)))</f>
        <v>-1.9190988916046565</v>
      </c>
      <c r="F99" s="13">
        <f>IF(C99="N/A", 0, INDEX('Probability Tables'!$J$18:$J$19, MATCH(C99, 'Probability Tables'!$A$18:$A$19, 0)))</f>
        <v>-0.16113204070663512</v>
      </c>
      <c r="G99" s="13">
        <f>IF(D99="N/A", 0, INDEX('Probability Tables'!$J$25:$J$28, MATCH(D99, 'Probability Tables'!$A$25:$A$28, 0)))</f>
        <v>-0.51785965042337057</v>
      </c>
      <c r="H99" s="13">
        <f>'Probability Tables'!$E$3</f>
        <v>-0.48424598596127871</v>
      </c>
      <c r="I99" s="16">
        <f>SUM(E99:H99)</f>
        <v>-3.0823365686959412</v>
      </c>
      <c r="J99" s="14">
        <f>IF(B99="N/A", 0, INDEX('Probability Tables'!$K$10:$K$12, MATCH(B99, 'Probability Tables'!$A$10:$A$12, 0)))</f>
        <v>-0.92356349120323478</v>
      </c>
      <c r="K99" s="14">
        <f>IF(C99="N/A", 0, INDEX('Probability Tables'!$K$18:$K$19, MATCH(C99, 'Probability Tables'!$A$18:$A$19, 0)))</f>
        <v>-1.140161291580982</v>
      </c>
      <c r="L99" s="14">
        <f>IF(D99="N/A", 0, INDEX('Probability Tables'!$K$25:$K$28, MATCH(D99, 'Probability Tables'!$A$25:$A$28, 0)))</f>
        <v>-0.64015465041943498</v>
      </c>
      <c r="M99" s="14">
        <f>'Probability Tables'!$E$4</f>
        <v>-0.95753369040820424</v>
      </c>
      <c r="N99" s="16">
        <f>SUM(J99:M99)</f>
        <v>-3.6614131236118559</v>
      </c>
      <c r="O99" s="15">
        <f>EXP(I99)/(EXP(I99)+EXP(N99))*100</f>
        <v>64.085489396463359</v>
      </c>
      <c r="P99" s="15">
        <f>EXP(N99)/(EXP(N99)+EXP(I99))*100</f>
        <v>35.914510603536648</v>
      </c>
      <c r="Q99" s="17">
        <f t="shared" si="1"/>
        <v>0</v>
      </c>
      <c r="R99" s="17">
        <v>1</v>
      </c>
    </row>
    <row r="100" spans="1:18" x14ac:dyDescent="0.25">
      <c r="A100" t="s">
        <v>163</v>
      </c>
      <c r="B100">
        <v>2</v>
      </c>
      <c r="C100" t="s">
        <v>17</v>
      </c>
      <c r="D100" s="12" t="s">
        <v>1245</v>
      </c>
      <c r="E100" s="13">
        <f>IF(B100="N/A", 0, INDEX('Probability Tables'!$J$10:$J$12, MATCH(B100, 'Probability Tables'!$A$10:$A$12, 0)))</f>
        <v>-1.7285805676065233</v>
      </c>
      <c r="F100" s="13">
        <f>IF(C100="N/A", 0, INDEX('Probability Tables'!$J$18:$J$19, MATCH(C100, 'Probability Tables'!$A$18:$A$19, 0)))</f>
        <v>-1.9050155618886613</v>
      </c>
      <c r="G100" s="13">
        <f>IF(D100="N/A", 0, INDEX('Probability Tables'!$J$25:$J$28, MATCH(D100, 'Probability Tables'!$A$25:$A$28, 0)))</f>
        <v>-0.51785965042337057</v>
      </c>
      <c r="H100" s="13">
        <f>'Probability Tables'!$E$3</f>
        <v>-0.48424598596127871</v>
      </c>
      <c r="I100" s="16">
        <f>SUM(E100:H100)</f>
        <v>-4.6357017658798334</v>
      </c>
      <c r="J100" s="14">
        <f>IF(B100="N/A", 0, INDEX('Probability Tables'!$K$10:$K$12, MATCH(B100, 'Probability Tables'!$A$10:$A$12, 0)))</f>
        <v>-1.3662076025531533</v>
      </c>
      <c r="K100" s="14">
        <f>IF(C100="N/A", 0, INDEX('Probability Tables'!$K$18:$K$19, MATCH(C100, 'Probability Tables'!$A$18:$A$19, 0)))</f>
        <v>-0.38532054201569693</v>
      </c>
      <c r="L100" s="14">
        <f>IF(D100="N/A", 0, INDEX('Probability Tables'!$K$25:$K$28, MATCH(D100, 'Probability Tables'!$A$25:$A$28, 0)))</f>
        <v>-0.64015465041943498</v>
      </c>
      <c r="M100" s="14">
        <f>'Probability Tables'!$E$4</f>
        <v>-0.95753369040820424</v>
      </c>
      <c r="N100" s="16">
        <f>SUM(J100:M100)</f>
        <v>-3.3492164853964894</v>
      </c>
      <c r="O100" s="15">
        <f>EXP(I100)/(EXP(I100)+EXP(N100))*100</f>
        <v>21.64483076738026</v>
      </c>
      <c r="P100" s="15">
        <f>EXP(N100)/(EXP(N100)+EXP(I100))*100</f>
        <v>78.355169232619744</v>
      </c>
      <c r="Q100" s="17">
        <f t="shared" si="1"/>
        <v>1</v>
      </c>
      <c r="R100" s="17">
        <v>1</v>
      </c>
    </row>
    <row r="101" spans="1:18" x14ac:dyDescent="0.25">
      <c r="A101" t="s">
        <v>164</v>
      </c>
      <c r="B101">
        <v>2</v>
      </c>
      <c r="C101" t="s">
        <v>13</v>
      </c>
      <c r="D101" s="12" t="s">
        <v>1245</v>
      </c>
      <c r="E101" s="13">
        <f>IF(B101="N/A", 0, INDEX('Probability Tables'!$J$10:$J$12, MATCH(B101, 'Probability Tables'!$A$10:$A$12, 0)))</f>
        <v>-1.7285805676065233</v>
      </c>
      <c r="F101" s="13">
        <f>IF(C101="N/A", 0, INDEX('Probability Tables'!$J$18:$J$19, MATCH(C101, 'Probability Tables'!$A$18:$A$19, 0)))</f>
        <v>-0.16113204070663512</v>
      </c>
      <c r="G101" s="13">
        <f>IF(D101="N/A", 0, INDEX('Probability Tables'!$J$25:$J$28, MATCH(D101, 'Probability Tables'!$A$25:$A$28, 0)))</f>
        <v>-0.51785965042337057</v>
      </c>
      <c r="H101" s="13">
        <f>'Probability Tables'!$E$3</f>
        <v>-0.48424598596127871</v>
      </c>
      <c r="I101" s="16">
        <f>SUM(E101:H101)</f>
        <v>-2.891818244697808</v>
      </c>
      <c r="J101" s="14">
        <f>IF(B101="N/A", 0, INDEX('Probability Tables'!$K$10:$K$12, MATCH(B101, 'Probability Tables'!$A$10:$A$12, 0)))</f>
        <v>-1.3662076025531533</v>
      </c>
      <c r="K101" s="14">
        <f>IF(C101="N/A", 0, INDEX('Probability Tables'!$K$18:$K$19, MATCH(C101, 'Probability Tables'!$A$18:$A$19, 0)))</f>
        <v>-1.140161291580982</v>
      </c>
      <c r="L101" s="14">
        <f>IF(D101="N/A", 0, INDEX('Probability Tables'!$K$25:$K$28, MATCH(D101, 'Probability Tables'!$A$25:$A$28, 0)))</f>
        <v>-0.64015465041943498</v>
      </c>
      <c r="M101" s="14">
        <f>'Probability Tables'!$E$4</f>
        <v>-0.95753369040820424</v>
      </c>
      <c r="N101" s="16">
        <f>SUM(J101:M101)</f>
        <v>-4.1040572349617745</v>
      </c>
      <c r="O101" s="15">
        <f>EXP(I101)/(EXP(I101)+EXP(N101))*100</f>
        <v>77.069487279933369</v>
      </c>
      <c r="P101" s="15">
        <f>EXP(N101)/(EXP(N101)+EXP(I101))*100</f>
        <v>22.930512720066631</v>
      </c>
      <c r="Q101" s="17">
        <f t="shared" si="1"/>
        <v>0</v>
      </c>
      <c r="R101" s="17">
        <v>0</v>
      </c>
    </row>
    <row r="102" spans="1:18" x14ac:dyDescent="0.25">
      <c r="A102" t="s">
        <v>165</v>
      </c>
      <c r="B102">
        <v>3</v>
      </c>
      <c r="C102" t="s">
        <v>17</v>
      </c>
      <c r="D102" s="12" t="s">
        <v>1245</v>
      </c>
      <c r="E102" s="13">
        <f>IF(B102="N/A", 0, INDEX('Probability Tables'!$J$10:$J$12, MATCH(B102, 'Probability Tables'!$A$10:$A$12, 0)))</f>
        <v>-0.39196962663327978</v>
      </c>
      <c r="F102" s="13">
        <f>IF(C102="N/A", 0, INDEX('Probability Tables'!$J$18:$J$19, MATCH(C102, 'Probability Tables'!$A$18:$A$19, 0)))</f>
        <v>-1.9050155618886613</v>
      </c>
      <c r="G102" s="13">
        <f>IF(D102="N/A", 0, INDEX('Probability Tables'!$J$25:$J$28, MATCH(D102, 'Probability Tables'!$A$25:$A$28, 0)))</f>
        <v>-0.51785965042337057</v>
      </c>
      <c r="H102" s="13">
        <f>'Probability Tables'!$E$3</f>
        <v>-0.48424598596127871</v>
      </c>
      <c r="I102" s="16">
        <f>SUM(E102:H102)</f>
        <v>-3.2990908249065902</v>
      </c>
      <c r="J102" s="14">
        <f>IF(B102="N/A", 0, INDEX('Probability Tables'!$K$10:$K$12, MATCH(B102, 'Probability Tables'!$A$10:$A$12, 0)))</f>
        <v>-1.0560526742493137</v>
      </c>
      <c r="K102" s="14">
        <f>IF(C102="N/A", 0, INDEX('Probability Tables'!$K$18:$K$19, MATCH(C102, 'Probability Tables'!$A$18:$A$19, 0)))</f>
        <v>-0.38532054201569693</v>
      </c>
      <c r="L102" s="14">
        <f>IF(D102="N/A", 0, INDEX('Probability Tables'!$K$25:$K$28, MATCH(D102, 'Probability Tables'!$A$25:$A$28, 0)))</f>
        <v>-0.64015465041943498</v>
      </c>
      <c r="M102" s="14">
        <f>'Probability Tables'!$E$4</f>
        <v>-0.95753369040820424</v>
      </c>
      <c r="N102" s="16">
        <f>SUM(J102:M102)</f>
        <v>-3.0390615570926496</v>
      </c>
      <c r="O102" s="15">
        <f>EXP(I102)/(EXP(I102)+EXP(N102))*100</f>
        <v>43.53565135336396</v>
      </c>
      <c r="P102" s="15">
        <f>EXP(N102)/(EXP(N102)+EXP(I102))*100</f>
        <v>56.464348646636033</v>
      </c>
      <c r="Q102" s="17">
        <f t="shared" si="1"/>
        <v>1</v>
      </c>
      <c r="R102" s="17">
        <v>0</v>
      </c>
    </row>
    <row r="103" spans="1:18" x14ac:dyDescent="0.25">
      <c r="A103" t="s">
        <v>166</v>
      </c>
      <c r="B103">
        <v>3</v>
      </c>
      <c r="C103" t="s">
        <v>13</v>
      </c>
      <c r="D103" s="12" t="s">
        <v>1243</v>
      </c>
      <c r="E103" s="13">
        <f>IF(B103="N/A", 0, INDEX('Probability Tables'!$J$10:$J$12, MATCH(B103, 'Probability Tables'!$A$10:$A$12, 0)))</f>
        <v>-0.39196962663327978</v>
      </c>
      <c r="F103" s="13">
        <f>IF(C103="N/A", 0, INDEX('Probability Tables'!$J$18:$J$19, MATCH(C103, 'Probability Tables'!$A$18:$A$19, 0)))</f>
        <v>-0.16113204070663512</v>
      </c>
      <c r="G103" s="13">
        <f>IF(D103="N/A", 0, INDEX('Probability Tables'!$J$25:$J$28, MATCH(D103, 'Probability Tables'!$A$25:$A$28, 0)))</f>
        <v>0</v>
      </c>
      <c r="H103" s="13">
        <f>'Probability Tables'!$E$3</f>
        <v>-0.48424598596127871</v>
      </c>
      <c r="I103" s="16">
        <f>SUM(E103:H103)</f>
        <v>-1.0373476533011936</v>
      </c>
      <c r="J103" s="14">
        <f>IF(B103="N/A", 0, INDEX('Probability Tables'!$K$10:$K$12, MATCH(B103, 'Probability Tables'!$A$10:$A$12, 0)))</f>
        <v>-1.0560526742493137</v>
      </c>
      <c r="K103" s="14">
        <f>IF(C103="N/A", 0, INDEX('Probability Tables'!$K$18:$K$19, MATCH(C103, 'Probability Tables'!$A$18:$A$19, 0)))</f>
        <v>-1.140161291580982</v>
      </c>
      <c r="L103" s="14">
        <f>IF(D103="N/A", 0, INDEX('Probability Tables'!$K$25:$K$28, MATCH(D103, 'Probability Tables'!$A$25:$A$28, 0)))</f>
        <v>0</v>
      </c>
      <c r="M103" s="14">
        <f>'Probability Tables'!$E$4</f>
        <v>-0.95753369040820424</v>
      </c>
      <c r="N103" s="16">
        <f>SUM(J103:M103)</f>
        <v>-3.1537476562385001</v>
      </c>
      <c r="O103" s="15">
        <f>EXP(I103)/(EXP(I103)+EXP(N103))*100</f>
        <v>89.248698327567837</v>
      </c>
      <c r="P103" s="15">
        <f>EXP(N103)/(EXP(N103)+EXP(I103))*100</f>
        <v>10.75130167243216</v>
      </c>
      <c r="Q103" s="17">
        <f t="shared" si="1"/>
        <v>0</v>
      </c>
      <c r="R103" s="17">
        <v>0</v>
      </c>
    </row>
    <row r="104" spans="1:18" x14ac:dyDescent="0.25">
      <c r="A104" t="s">
        <v>167</v>
      </c>
      <c r="B104">
        <v>1</v>
      </c>
      <c r="C104" t="s">
        <v>13</v>
      </c>
      <c r="D104" s="12" t="s">
        <v>1245</v>
      </c>
      <c r="E104" s="13">
        <f>IF(B104="N/A", 0, INDEX('Probability Tables'!$J$10:$J$12, MATCH(B104, 'Probability Tables'!$A$10:$A$12, 0)))</f>
        <v>-1.9190988916046565</v>
      </c>
      <c r="F104" s="13">
        <f>IF(C104="N/A", 0, INDEX('Probability Tables'!$J$18:$J$19, MATCH(C104, 'Probability Tables'!$A$18:$A$19, 0)))</f>
        <v>-0.16113204070663512</v>
      </c>
      <c r="G104" s="13">
        <f>IF(D104="N/A", 0, INDEX('Probability Tables'!$J$25:$J$28, MATCH(D104, 'Probability Tables'!$A$25:$A$28, 0)))</f>
        <v>-0.51785965042337057</v>
      </c>
      <c r="H104" s="13">
        <f>'Probability Tables'!$E$3</f>
        <v>-0.48424598596127871</v>
      </c>
      <c r="I104" s="16">
        <f>SUM(E104:H104)</f>
        <v>-3.0823365686959412</v>
      </c>
      <c r="J104" s="14">
        <f>IF(B104="N/A", 0, INDEX('Probability Tables'!$K$10:$K$12, MATCH(B104, 'Probability Tables'!$A$10:$A$12, 0)))</f>
        <v>-0.92356349120323478</v>
      </c>
      <c r="K104" s="14">
        <f>IF(C104="N/A", 0, INDEX('Probability Tables'!$K$18:$K$19, MATCH(C104, 'Probability Tables'!$A$18:$A$19, 0)))</f>
        <v>-1.140161291580982</v>
      </c>
      <c r="L104" s="14">
        <f>IF(D104="N/A", 0, INDEX('Probability Tables'!$K$25:$K$28, MATCH(D104, 'Probability Tables'!$A$25:$A$28, 0)))</f>
        <v>-0.64015465041943498</v>
      </c>
      <c r="M104" s="14">
        <f>'Probability Tables'!$E$4</f>
        <v>-0.95753369040820424</v>
      </c>
      <c r="N104" s="16">
        <f>SUM(J104:M104)</f>
        <v>-3.6614131236118559</v>
      </c>
      <c r="O104" s="15">
        <f>EXP(I104)/(EXP(I104)+EXP(N104))*100</f>
        <v>64.085489396463359</v>
      </c>
      <c r="P104" s="15">
        <f>EXP(N104)/(EXP(N104)+EXP(I104))*100</f>
        <v>35.914510603536648</v>
      </c>
      <c r="Q104" s="17">
        <f t="shared" si="1"/>
        <v>0</v>
      </c>
      <c r="R104" s="17">
        <v>0</v>
      </c>
    </row>
    <row r="105" spans="1:18" x14ac:dyDescent="0.25">
      <c r="A105" t="s">
        <v>169</v>
      </c>
      <c r="B105">
        <v>3</v>
      </c>
      <c r="C105" t="s">
        <v>13</v>
      </c>
      <c r="D105" s="12" t="s">
        <v>1245</v>
      </c>
      <c r="E105" s="13">
        <f>IF(B105="N/A", 0, INDEX('Probability Tables'!$J$10:$J$12, MATCH(B105, 'Probability Tables'!$A$10:$A$12, 0)))</f>
        <v>-0.39196962663327978</v>
      </c>
      <c r="F105" s="13">
        <f>IF(C105="N/A", 0, INDEX('Probability Tables'!$J$18:$J$19, MATCH(C105, 'Probability Tables'!$A$18:$A$19, 0)))</f>
        <v>-0.16113204070663512</v>
      </c>
      <c r="G105" s="13">
        <f>IF(D105="N/A", 0, INDEX('Probability Tables'!$J$25:$J$28, MATCH(D105, 'Probability Tables'!$A$25:$A$28, 0)))</f>
        <v>-0.51785965042337057</v>
      </c>
      <c r="H105" s="13">
        <f>'Probability Tables'!$E$3</f>
        <v>-0.48424598596127871</v>
      </c>
      <c r="I105" s="16">
        <f>SUM(E105:H105)</f>
        <v>-1.5552073037245642</v>
      </c>
      <c r="J105" s="14">
        <f>IF(B105="N/A", 0, INDEX('Probability Tables'!$K$10:$K$12, MATCH(B105, 'Probability Tables'!$A$10:$A$12, 0)))</f>
        <v>-1.0560526742493137</v>
      </c>
      <c r="K105" s="14">
        <f>IF(C105="N/A", 0, INDEX('Probability Tables'!$K$18:$K$19, MATCH(C105, 'Probability Tables'!$A$18:$A$19, 0)))</f>
        <v>-1.140161291580982</v>
      </c>
      <c r="L105" s="14">
        <f>IF(D105="N/A", 0, INDEX('Probability Tables'!$K$25:$K$28, MATCH(D105, 'Probability Tables'!$A$25:$A$28, 0)))</f>
        <v>-0.64015465041943498</v>
      </c>
      <c r="M105" s="14">
        <f>'Probability Tables'!$E$4</f>
        <v>-0.95753369040820424</v>
      </c>
      <c r="N105" s="16">
        <f>SUM(J105:M105)</f>
        <v>-3.7939023066579352</v>
      </c>
      <c r="O105" s="15">
        <f>EXP(I105)/(EXP(I105)+EXP(N105))*100</f>
        <v>90.367091839689664</v>
      </c>
      <c r="P105" s="15">
        <f>EXP(N105)/(EXP(N105)+EXP(I105))*100</f>
        <v>9.6329081603103379</v>
      </c>
      <c r="Q105" s="17">
        <f t="shared" si="1"/>
        <v>0</v>
      </c>
      <c r="R105" s="17">
        <v>0</v>
      </c>
    </row>
    <row r="106" spans="1:18" x14ac:dyDescent="0.25">
      <c r="A106" t="s">
        <v>170</v>
      </c>
      <c r="B106">
        <v>3</v>
      </c>
      <c r="C106" t="s">
        <v>13</v>
      </c>
      <c r="D106" s="12" t="s">
        <v>1242</v>
      </c>
      <c r="E106" s="13">
        <f>IF(B106="N/A", 0, INDEX('Probability Tables'!$J$10:$J$12, MATCH(B106, 'Probability Tables'!$A$10:$A$12, 0)))</f>
        <v>-0.39196962663327978</v>
      </c>
      <c r="F106" s="13">
        <f>IF(C106="N/A", 0, INDEX('Probability Tables'!$J$18:$J$19, MATCH(C106, 'Probability Tables'!$A$18:$A$19, 0)))</f>
        <v>-0.16113204070663512</v>
      </c>
      <c r="G106" s="13">
        <f>IF(D106="N/A", 0, INDEX('Probability Tables'!$J$25:$J$28, MATCH(D106, 'Probability Tables'!$A$25:$A$28, 0)))</f>
        <v>-1.505246303981256</v>
      </c>
      <c r="H106" s="13">
        <f>'Probability Tables'!$E$3</f>
        <v>-0.48424598596127871</v>
      </c>
      <c r="I106" s="16">
        <f>SUM(E106:H106)</f>
        <v>-2.5425939572824499</v>
      </c>
      <c r="J106" s="14">
        <f>IF(B106="N/A", 0, INDEX('Probability Tables'!$K$10:$K$12, MATCH(B106, 'Probability Tables'!$A$10:$A$12, 0)))</f>
        <v>-1.0560526742493137</v>
      </c>
      <c r="K106" s="14">
        <f>IF(C106="N/A", 0, INDEX('Probability Tables'!$K$18:$K$19, MATCH(C106, 'Probability Tables'!$A$18:$A$19, 0)))</f>
        <v>-1.140161291580982</v>
      </c>
      <c r="L106" s="14">
        <f>IF(D106="N/A", 0, INDEX('Probability Tables'!$K$25:$K$28, MATCH(D106, 'Probability Tables'!$A$25:$A$28, 0)))</f>
        <v>-1.4640720621625749</v>
      </c>
      <c r="M106" s="14">
        <f>'Probability Tables'!$E$4</f>
        <v>-0.95753369040820424</v>
      </c>
      <c r="N106" s="16">
        <f>SUM(J106:M106)</f>
        <v>-4.6178197184010754</v>
      </c>
      <c r="O106" s="15">
        <f>EXP(I106)/(EXP(I106)+EXP(N106))*100</f>
        <v>88.847183236606739</v>
      </c>
      <c r="P106" s="15">
        <f>EXP(N106)/(EXP(N106)+EXP(I106))*100</f>
        <v>11.152816763393258</v>
      </c>
      <c r="Q106" s="17">
        <f t="shared" si="1"/>
        <v>0</v>
      </c>
      <c r="R106" s="17">
        <v>0</v>
      </c>
    </row>
    <row r="107" spans="1:18" x14ac:dyDescent="0.25">
      <c r="A107" t="s">
        <v>171</v>
      </c>
      <c r="B107">
        <v>3</v>
      </c>
      <c r="C107" t="s">
        <v>13</v>
      </c>
      <c r="D107" s="12" t="s">
        <v>1245</v>
      </c>
      <c r="E107" s="13">
        <f>IF(B107="N/A", 0, INDEX('Probability Tables'!$J$10:$J$12, MATCH(B107, 'Probability Tables'!$A$10:$A$12, 0)))</f>
        <v>-0.39196962663327978</v>
      </c>
      <c r="F107" s="13">
        <f>IF(C107="N/A", 0, INDEX('Probability Tables'!$J$18:$J$19, MATCH(C107, 'Probability Tables'!$A$18:$A$19, 0)))</f>
        <v>-0.16113204070663512</v>
      </c>
      <c r="G107" s="13">
        <f>IF(D107="N/A", 0, INDEX('Probability Tables'!$J$25:$J$28, MATCH(D107, 'Probability Tables'!$A$25:$A$28, 0)))</f>
        <v>-0.51785965042337057</v>
      </c>
      <c r="H107" s="13">
        <f>'Probability Tables'!$E$3</f>
        <v>-0.48424598596127871</v>
      </c>
      <c r="I107" s="16">
        <f>SUM(E107:H107)</f>
        <v>-1.5552073037245642</v>
      </c>
      <c r="J107" s="14">
        <f>IF(B107="N/A", 0, INDEX('Probability Tables'!$K$10:$K$12, MATCH(B107, 'Probability Tables'!$A$10:$A$12, 0)))</f>
        <v>-1.0560526742493137</v>
      </c>
      <c r="K107" s="14">
        <f>IF(C107="N/A", 0, INDEX('Probability Tables'!$K$18:$K$19, MATCH(C107, 'Probability Tables'!$A$18:$A$19, 0)))</f>
        <v>-1.140161291580982</v>
      </c>
      <c r="L107" s="14">
        <f>IF(D107="N/A", 0, INDEX('Probability Tables'!$K$25:$K$28, MATCH(D107, 'Probability Tables'!$A$25:$A$28, 0)))</f>
        <v>-0.64015465041943498</v>
      </c>
      <c r="M107" s="14">
        <f>'Probability Tables'!$E$4</f>
        <v>-0.95753369040820424</v>
      </c>
      <c r="N107" s="16">
        <f>SUM(J107:M107)</f>
        <v>-3.7939023066579352</v>
      </c>
      <c r="O107" s="15">
        <f>EXP(I107)/(EXP(I107)+EXP(N107))*100</f>
        <v>90.367091839689664</v>
      </c>
      <c r="P107" s="15">
        <f>EXP(N107)/(EXP(N107)+EXP(I107))*100</f>
        <v>9.6329081603103379</v>
      </c>
      <c r="Q107" s="17">
        <f t="shared" si="1"/>
        <v>0</v>
      </c>
      <c r="R107" s="17">
        <v>0</v>
      </c>
    </row>
    <row r="108" spans="1:18" x14ac:dyDescent="0.25">
      <c r="A108" t="s">
        <v>172</v>
      </c>
      <c r="B108">
        <v>3</v>
      </c>
      <c r="C108" t="s">
        <v>17</v>
      </c>
      <c r="D108" s="12" t="s">
        <v>1245</v>
      </c>
      <c r="E108" s="13">
        <f>IF(B108="N/A", 0, INDEX('Probability Tables'!$J$10:$J$12, MATCH(B108, 'Probability Tables'!$A$10:$A$12, 0)))</f>
        <v>-0.39196962663327978</v>
      </c>
      <c r="F108" s="13">
        <f>IF(C108="N/A", 0, INDEX('Probability Tables'!$J$18:$J$19, MATCH(C108, 'Probability Tables'!$A$18:$A$19, 0)))</f>
        <v>-1.9050155618886613</v>
      </c>
      <c r="G108" s="13">
        <f>IF(D108="N/A", 0, INDEX('Probability Tables'!$J$25:$J$28, MATCH(D108, 'Probability Tables'!$A$25:$A$28, 0)))</f>
        <v>-0.51785965042337057</v>
      </c>
      <c r="H108" s="13">
        <f>'Probability Tables'!$E$3</f>
        <v>-0.48424598596127871</v>
      </c>
      <c r="I108" s="16">
        <f>SUM(E108:H108)</f>
        <v>-3.2990908249065902</v>
      </c>
      <c r="J108" s="14">
        <f>IF(B108="N/A", 0, INDEX('Probability Tables'!$K$10:$K$12, MATCH(B108, 'Probability Tables'!$A$10:$A$12, 0)))</f>
        <v>-1.0560526742493137</v>
      </c>
      <c r="K108" s="14">
        <f>IF(C108="N/A", 0, INDEX('Probability Tables'!$K$18:$K$19, MATCH(C108, 'Probability Tables'!$A$18:$A$19, 0)))</f>
        <v>-0.38532054201569693</v>
      </c>
      <c r="L108" s="14">
        <f>IF(D108="N/A", 0, INDEX('Probability Tables'!$K$25:$K$28, MATCH(D108, 'Probability Tables'!$A$25:$A$28, 0)))</f>
        <v>-0.64015465041943498</v>
      </c>
      <c r="M108" s="14">
        <f>'Probability Tables'!$E$4</f>
        <v>-0.95753369040820424</v>
      </c>
      <c r="N108" s="16">
        <f>SUM(J108:M108)</f>
        <v>-3.0390615570926496</v>
      </c>
      <c r="O108" s="15">
        <f>EXP(I108)/(EXP(I108)+EXP(N108))*100</f>
        <v>43.53565135336396</v>
      </c>
      <c r="P108" s="15">
        <f>EXP(N108)/(EXP(N108)+EXP(I108))*100</f>
        <v>56.464348646636033</v>
      </c>
      <c r="Q108" s="17">
        <f t="shared" si="1"/>
        <v>1</v>
      </c>
      <c r="R108" s="17">
        <v>1</v>
      </c>
    </row>
    <row r="109" spans="1:18" x14ac:dyDescent="0.25">
      <c r="A109" t="s">
        <v>173</v>
      </c>
      <c r="B109">
        <v>3</v>
      </c>
      <c r="C109" t="s">
        <v>13</v>
      </c>
      <c r="D109" s="12" t="s">
        <v>1243</v>
      </c>
      <c r="E109" s="13">
        <f>IF(B109="N/A", 0, INDEX('Probability Tables'!$J$10:$J$12, MATCH(B109, 'Probability Tables'!$A$10:$A$12, 0)))</f>
        <v>-0.39196962663327978</v>
      </c>
      <c r="F109" s="13">
        <f>IF(C109="N/A", 0, INDEX('Probability Tables'!$J$18:$J$19, MATCH(C109, 'Probability Tables'!$A$18:$A$19, 0)))</f>
        <v>-0.16113204070663512</v>
      </c>
      <c r="G109" s="13">
        <f>IF(D109="N/A", 0, INDEX('Probability Tables'!$J$25:$J$28, MATCH(D109, 'Probability Tables'!$A$25:$A$28, 0)))</f>
        <v>0</v>
      </c>
      <c r="H109" s="13">
        <f>'Probability Tables'!$E$3</f>
        <v>-0.48424598596127871</v>
      </c>
      <c r="I109" s="16">
        <f>SUM(E109:H109)</f>
        <v>-1.0373476533011936</v>
      </c>
      <c r="J109" s="14">
        <f>IF(B109="N/A", 0, INDEX('Probability Tables'!$K$10:$K$12, MATCH(B109, 'Probability Tables'!$A$10:$A$12, 0)))</f>
        <v>-1.0560526742493137</v>
      </c>
      <c r="K109" s="14">
        <f>IF(C109="N/A", 0, INDEX('Probability Tables'!$K$18:$K$19, MATCH(C109, 'Probability Tables'!$A$18:$A$19, 0)))</f>
        <v>-1.140161291580982</v>
      </c>
      <c r="L109" s="14">
        <f>IF(D109="N/A", 0, INDEX('Probability Tables'!$K$25:$K$28, MATCH(D109, 'Probability Tables'!$A$25:$A$28, 0)))</f>
        <v>0</v>
      </c>
      <c r="M109" s="14">
        <f>'Probability Tables'!$E$4</f>
        <v>-0.95753369040820424</v>
      </c>
      <c r="N109" s="16">
        <f>SUM(J109:M109)</f>
        <v>-3.1537476562385001</v>
      </c>
      <c r="O109" s="15">
        <f>EXP(I109)/(EXP(I109)+EXP(N109))*100</f>
        <v>89.248698327567837</v>
      </c>
      <c r="P109" s="15">
        <f>EXP(N109)/(EXP(N109)+EXP(I109))*100</f>
        <v>10.75130167243216</v>
      </c>
      <c r="Q109" s="17">
        <f t="shared" si="1"/>
        <v>0</v>
      </c>
      <c r="R109" s="17">
        <v>1</v>
      </c>
    </row>
    <row r="110" spans="1:18" x14ac:dyDescent="0.25">
      <c r="A110" t="s">
        <v>174</v>
      </c>
      <c r="B110">
        <v>3</v>
      </c>
      <c r="C110" t="s">
        <v>13</v>
      </c>
      <c r="D110" s="12" t="s">
        <v>1242</v>
      </c>
      <c r="E110" s="13">
        <f>IF(B110="N/A", 0, INDEX('Probability Tables'!$J$10:$J$12, MATCH(B110, 'Probability Tables'!$A$10:$A$12, 0)))</f>
        <v>-0.39196962663327978</v>
      </c>
      <c r="F110" s="13">
        <f>IF(C110="N/A", 0, INDEX('Probability Tables'!$J$18:$J$19, MATCH(C110, 'Probability Tables'!$A$18:$A$19, 0)))</f>
        <v>-0.16113204070663512</v>
      </c>
      <c r="G110" s="13">
        <f>IF(D110="N/A", 0, INDEX('Probability Tables'!$J$25:$J$28, MATCH(D110, 'Probability Tables'!$A$25:$A$28, 0)))</f>
        <v>-1.505246303981256</v>
      </c>
      <c r="H110" s="13">
        <f>'Probability Tables'!$E$3</f>
        <v>-0.48424598596127871</v>
      </c>
      <c r="I110" s="16">
        <f>SUM(E110:H110)</f>
        <v>-2.5425939572824499</v>
      </c>
      <c r="J110" s="14">
        <f>IF(B110="N/A", 0, INDEX('Probability Tables'!$K$10:$K$12, MATCH(B110, 'Probability Tables'!$A$10:$A$12, 0)))</f>
        <v>-1.0560526742493137</v>
      </c>
      <c r="K110" s="14">
        <f>IF(C110="N/A", 0, INDEX('Probability Tables'!$K$18:$K$19, MATCH(C110, 'Probability Tables'!$A$18:$A$19, 0)))</f>
        <v>-1.140161291580982</v>
      </c>
      <c r="L110" s="14">
        <f>IF(D110="N/A", 0, INDEX('Probability Tables'!$K$25:$K$28, MATCH(D110, 'Probability Tables'!$A$25:$A$28, 0)))</f>
        <v>-1.4640720621625749</v>
      </c>
      <c r="M110" s="14">
        <f>'Probability Tables'!$E$4</f>
        <v>-0.95753369040820424</v>
      </c>
      <c r="N110" s="16">
        <f>SUM(J110:M110)</f>
        <v>-4.6178197184010754</v>
      </c>
      <c r="O110" s="15">
        <f>EXP(I110)/(EXP(I110)+EXP(N110))*100</f>
        <v>88.847183236606739</v>
      </c>
      <c r="P110" s="15">
        <f>EXP(N110)/(EXP(N110)+EXP(I110))*100</f>
        <v>11.152816763393258</v>
      </c>
      <c r="Q110" s="17">
        <f t="shared" si="1"/>
        <v>0</v>
      </c>
      <c r="R110" s="17">
        <v>0</v>
      </c>
    </row>
    <row r="111" spans="1:18" x14ac:dyDescent="0.25">
      <c r="A111" t="s">
        <v>175</v>
      </c>
      <c r="B111">
        <v>3</v>
      </c>
      <c r="C111" t="s">
        <v>17</v>
      </c>
      <c r="D111" s="12" t="s">
        <v>1243</v>
      </c>
      <c r="E111" s="13">
        <f>IF(B111="N/A", 0, INDEX('Probability Tables'!$J$10:$J$12, MATCH(B111, 'Probability Tables'!$A$10:$A$12, 0)))</f>
        <v>-0.39196962663327978</v>
      </c>
      <c r="F111" s="13">
        <f>IF(C111="N/A", 0, INDEX('Probability Tables'!$J$18:$J$19, MATCH(C111, 'Probability Tables'!$A$18:$A$19, 0)))</f>
        <v>-1.9050155618886613</v>
      </c>
      <c r="G111" s="13">
        <f>IF(D111="N/A", 0, INDEX('Probability Tables'!$J$25:$J$28, MATCH(D111, 'Probability Tables'!$A$25:$A$28, 0)))</f>
        <v>0</v>
      </c>
      <c r="H111" s="13">
        <f>'Probability Tables'!$E$3</f>
        <v>-0.48424598596127871</v>
      </c>
      <c r="I111" s="16">
        <f>SUM(E111:H111)</f>
        <v>-2.7812311744832199</v>
      </c>
      <c r="J111" s="14">
        <f>IF(B111="N/A", 0, INDEX('Probability Tables'!$K$10:$K$12, MATCH(B111, 'Probability Tables'!$A$10:$A$12, 0)))</f>
        <v>-1.0560526742493137</v>
      </c>
      <c r="K111" s="14">
        <f>IF(C111="N/A", 0, INDEX('Probability Tables'!$K$18:$K$19, MATCH(C111, 'Probability Tables'!$A$18:$A$19, 0)))</f>
        <v>-0.38532054201569693</v>
      </c>
      <c r="L111" s="14">
        <f>IF(D111="N/A", 0, INDEX('Probability Tables'!$K$25:$K$28, MATCH(D111, 'Probability Tables'!$A$25:$A$28, 0)))</f>
        <v>0</v>
      </c>
      <c r="M111" s="14">
        <f>'Probability Tables'!$E$4</f>
        <v>-0.95753369040820424</v>
      </c>
      <c r="N111" s="16">
        <f>SUM(J111:M111)</f>
        <v>-2.3989069066732149</v>
      </c>
      <c r="O111" s="15">
        <f>EXP(I111)/(EXP(I111)+EXP(N111))*100</f>
        <v>40.556643446944641</v>
      </c>
      <c r="P111" s="15">
        <f>EXP(N111)/(EXP(N111)+EXP(I111))*100</f>
        <v>59.443356553055359</v>
      </c>
      <c r="Q111" s="17">
        <f t="shared" si="1"/>
        <v>1</v>
      </c>
      <c r="R111" s="17">
        <v>1</v>
      </c>
    </row>
    <row r="112" spans="1:18" x14ac:dyDescent="0.25">
      <c r="A112" t="s">
        <v>176</v>
      </c>
      <c r="B112">
        <v>1</v>
      </c>
      <c r="C112" t="s">
        <v>13</v>
      </c>
      <c r="D112" s="12" t="s">
        <v>1242</v>
      </c>
      <c r="E112" s="13">
        <f>IF(B112="N/A", 0, INDEX('Probability Tables'!$J$10:$J$12, MATCH(B112, 'Probability Tables'!$A$10:$A$12, 0)))</f>
        <v>-1.9190988916046565</v>
      </c>
      <c r="F112" s="13">
        <f>IF(C112="N/A", 0, INDEX('Probability Tables'!$J$18:$J$19, MATCH(C112, 'Probability Tables'!$A$18:$A$19, 0)))</f>
        <v>-0.16113204070663512</v>
      </c>
      <c r="G112" s="13">
        <f>IF(D112="N/A", 0, INDEX('Probability Tables'!$J$25:$J$28, MATCH(D112, 'Probability Tables'!$A$25:$A$28, 0)))</f>
        <v>-1.505246303981256</v>
      </c>
      <c r="H112" s="13">
        <f>'Probability Tables'!$E$3</f>
        <v>-0.48424598596127871</v>
      </c>
      <c r="I112" s="16">
        <f>SUM(E112:H112)</f>
        <v>-4.0697232222538258</v>
      </c>
      <c r="J112" s="14">
        <f>IF(B112="N/A", 0, INDEX('Probability Tables'!$K$10:$K$12, MATCH(B112, 'Probability Tables'!$A$10:$A$12, 0)))</f>
        <v>-0.92356349120323478</v>
      </c>
      <c r="K112" s="14">
        <f>IF(C112="N/A", 0, INDEX('Probability Tables'!$K$18:$K$19, MATCH(C112, 'Probability Tables'!$A$18:$A$19, 0)))</f>
        <v>-1.140161291580982</v>
      </c>
      <c r="L112" s="14">
        <f>IF(D112="N/A", 0, INDEX('Probability Tables'!$K$25:$K$28, MATCH(D112, 'Probability Tables'!$A$25:$A$28, 0)))</f>
        <v>-1.4640720621625749</v>
      </c>
      <c r="M112" s="14">
        <f>'Probability Tables'!$E$4</f>
        <v>-0.95753369040820424</v>
      </c>
      <c r="N112" s="16">
        <f>SUM(J112:M112)</f>
        <v>-4.4853305353549962</v>
      </c>
      <c r="O112" s="15">
        <f>EXP(I112)/(EXP(I112)+EXP(N112))*100</f>
        <v>60.243164213295742</v>
      </c>
      <c r="P112" s="15">
        <f>EXP(N112)/(EXP(N112)+EXP(I112))*100</f>
        <v>39.756835786704272</v>
      </c>
      <c r="Q112" s="17">
        <f t="shared" si="1"/>
        <v>0</v>
      </c>
      <c r="R112" s="17">
        <v>0</v>
      </c>
    </row>
    <row r="113" spans="1:18" x14ac:dyDescent="0.25">
      <c r="A113" t="s">
        <v>178</v>
      </c>
      <c r="B113">
        <v>3</v>
      </c>
      <c r="C113" t="s">
        <v>17</v>
      </c>
      <c r="D113" s="12" t="s">
        <v>1245</v>
      </c>
      <c r="E113" s="13">
        <f>IF(B113="N/A", 0, INDEX('Probability Tables'!$J$10:$J$12, MATCH(B113, 'Probability Tables'!$A$10:$A$12, 0)))</f>
        <v>-0.39196962663327978</v>
      </c>
      <c r="F113" s="13">
        <f>IF(C113="N/A", 0, INDEX('Probability Tables'!$J$18:$J$19, MATCH(C113, 'Probability Tables'!$A$18:$A$19, 0)))</f>
        <v>-1.9050155618886613</v>
      </c>
      <c r="G113" s="13">
        <f>IF(D113="N/A", 0, INDEX('Probability Tables'!$J$25:$J$28, MATCH(D113, 'Probability Tables'!$A$25:$A$28, 0)))</f>
        <v>-0.51785965042337057</v>
      </c>
      <c r="H113" s="13">
        <f>'Probability Tables'!$E$3</f>
        <v>-0.48424598596127871</v>
      </c>
      <c r="I113" s="16">
        <f>SUM(E113:H113)</f>
        <v>-3.2990908249065902</v>
      </c>
      <c r="J113" s="14">
        <f>IF(B113="N/A", 0, INDEX('Probability Tables'!$K$10:$K$12, MATCH(B113, 'Probability Tables'!$A$10:$A$12, 0)))</f>
        <v>-1.0560526742493137</v>
      </c>
      <c r="K113" s="14">
        <f>IF(C113="N/A", 0, INDEX('Probability Tables'!$K$18:$K$19, MATCH(C113, 'Probability Tables'!$A$18:$A$19, 0)))</f>
        <v>-0.38532054201569693</v>
      </c>
      <c r="L113" s="14">
        <f>IF(D113="N/A", 0, INDEX('Probability Tables'!$K$25:$K$28, MATCH(D113, 'Probability Tables'!$A$25:$A$28, 0)))</f>
        <v>-0.64015465041943498</v>
      </c>
      <c r="M113" s="14">
        <f>'Probability Tables'!$E$4</f>
        <v>-0.95753369040820424</v>
      </c>
      <c r="N113" s="16">
        <f>SUM(J113:M113)</f>
        <v>-3.0390615570926496</v>
      </c>
      <c r="O113" s="15">
        <f>EXP(I113)/(EXP(I113)+EXP(N113))*100</f>
        <v>43.53565135336396</v>
      </c>
      <c r="P113" s="15">
        <f>EXP(N113)/(EXP(N113)+EXP(I113))*100</f>
        <v>56.464348646636033</v>
      </c>
      <c r="Q113" s="17">
        <f t="shared" si="1"/>
        <v>1</v>
      </c>
      <c r="R113" s="17">
        <v>0</v>
      </c>
    </row>
    <row r="114" spans="1:18" x14ac:dyDescent="0.25">
      <c r="A114" t="s">
        <v>179</v>
      </c>
      <c r="B114">
        <v>3</v>
      </c>
      <c r="C114" t="s">
        <v>13</v>
      </c>
      <c r="D114" s="12" t="s">
        <v>1245</v>
      </c>
      <c r="E114" s="13">
        <f>IF(B114="N/A", 0, INDEX('Probability Tables'!$J$10:$J$12, MATCH(B114, 'Probability Tables'!$A$10:$A$12, 0)))</f>
        <v>-0.39196962663327978</v>
      </c>
      <c r="F114" s="13">
        <f>IF(C114="N/A", 0, INDEX('Probability Tables'!$J$18:$J$19, MATCH(C114, 'Probability Tables'!$A$18:$A$19, 0)))</f>
        <v>-0.16113204070663512</v>
      </c>
      <c r="G114" s="13">
        <f>IF(D114="N/A", 0, INDEX('Probability Tables'!$J$25:$J$28, MATCH(D114, 'Probability Tables'!$A$25:$A$28, 0)))</f>
        <v>-0.51785965042337057</v>
      </c>
      <c r="H114" s="13">
        <f>'Probability Tables'!$E$3</f>
        <v>-0.48424598596127871</v>
      </c>
      <c r="I114" s="16">
        <f>SUM(E114:H114)</f>
        <v>-1.5552073037245642</v>
      </c>
      <c r="J114" s="14">
        <f>IF(B114="N/A", 0, INDEX('Probability Tables'!$K$10:$K$12, MATCH(B114, 'Probability Tables'!$A$10:$A$12, 0)))</f>
        <v>-1.0560526742493137</v>
      </c>
      <c r="K114" s="14">
        <f>IF(C114="N/A", 0, INDEX('Probability Tables'!$K$18:$K$19, MATCH(C114, 'Probability Tables'!$A$18:$A$19, 0)))</f>
        <v>-1.140161291580982</v>
      </c>
      <c r="L114" s="14">
        <f>IF(D114="N/A", 0, INDEX('Probability Tables'!$K$25:$K$28, MATCH(D114, 'Probability Tables'!$A$25:$A$28, 0)))</f>
        <v>-0.64015465041943498</v>
      </c>
      <c r="M114" s="14">
        <f>'Probability Tables'!$E$4</f>
        <v>-0.95753369040820424</v>
      </c>
      <c r="N114" s="16">
        <f>SUM(J114:M114)</f>
        <v>-3.7939023066579352</v>
      </c>
      <c r="O114" s="15">
        <f>EXP(I114)/(EXP(I114)+EXP(N114))*100</f>
        <v>90.367091839689664</v>
      </c>
      <c r="P114" s="15">
        <f>EXP(N114)/(EXP(N114)+EXP(I114))*100</f>
        <v>9.6329081603103379</v>
      </c>
      <c r="Q114" s="17">
        <f t="shared" si="1"/>
        <v>0</v>
      </c>
      <c r="R114" s="17">
        <v>0</v>
      </c>
    </row>
    <row r="115" spans="1:18" x14ac:dyDescent="0.25">
      <c r="A115" t="s">
        <v>180</v>
      </c>
      <c r="B115">
        <v>3</v>
      </c>
      <c r="C115" t="s">
        <v>17</v>
      </c>
      <c r="D115" s="12" t="s">
        <v>1245</v>
      </c>
      <c r="E115" s="13">
        <f>IF(B115="N/A", 0, INDEX('Probability Tables'!$J$10:$J$12, MATCH(B115, 'Probability Tables'!$A$10:$A$12, 0)))</f>
        <v>-0.39196962663327978</v>
      </c>
      <c r="F115" s="13">
        <f>IF(C115="N/A", 0, INDEX('Probability Tables'!$J$18:$J$19, MATCH(C115, 'Probability Tables'!$A$18:$A$19, 0)))</f>
        <v>-1.9050155618886613</v>
      </c>
      <c r="G115" s="13">
        <f>IF(D115="N/A", 0, INDEX('Probability Tables'!$J$25:$J$28, MATCH(D115, 'Probability Tables'!$A$25:$A$28, 0)))</f>
        <v>-0.51785965042337057</v>
      </c>
      <c r="H115" s="13">
        <f>'Probability Tables'!$E$3</f>
        <v>-0.48424598596127871</v>
      </c>
      <c r="I115" s="16">
        <f>SUM(E115:H115)</f>
        <v>-3.2990908249065902</v>
      </c>
      <c r="J115" s="14">
        <f>IF(B115="N/A", 0, INDEX('Probability Tables'!$K$10:$K$12, MATCH(B115, 'Probability Tables'!$A$10:$A$12, 0)))</f>
        <v>-1.0560526742493137</v>
      </c>
      <c r="K115" s="14">
        <f>IF(C115="N/A", 0, INDEX('Probability Tables'!$K$18:$K$19, MATCH(C115, 'Probability Tables'!$A$18:$A$19, 0)))</f>
        <v>-0.38532054201569693</v>
      </c>
      <c r="L115" s="14">
        <f>IF(D115="N/A", 0, INDEX('Probability Tables'!$K$25:$K$28, MATCH(D115, 'Probability Tables'!$A$25:$A$28, 0)))</f>
        <v>-0.64015465041943498</v>
      </c>
      <c r="M115" s="14">
        <f>'Probability Tables'!$E$4</f>
        <v>-0.95753369040820424</v>
      </c>
      <c r="N115" s="16">
        <f>SUM(J115:M115)</f>
        <v>-3.0390615570926496</v>
      </c>
      <c r="O115" s="15">
        <f>EXP(I115)/(EXP(I115)+EXP(N115))*100</f>
        <v>43.53565135336396</v>
      </c>
      <c r="P115" s="15">
        <f>EXP(N115)/(EXP(N115)+EXP(I115))*100</f>
        <v>56.464348646636033</v>
      </c>
      <c r="Q115" s="17">
        <f t="shared" si="1"/>
        <v>1</v>
      </c>
      <c r="R115" s="17">
        <v>0</v>
      </c>
    </row>
    <row r="116" spans="1:18" x14ac:dyDescent="0.25">
      <c r="A116" t="s">
        <v>181</v>
      </c>
      <c r="B116">
        <v>3</v>
      </c>
      <c r="C116" t="s">
        <v>17</v>
      </c>
      <c r="D116" s="12" t="s">
        <v>1245</v>
      </c>
      <c r="E116" s="13">
        <f>IF(B116="N/A", 0, INDEX('Probability Tables'!$J$10:$J$12, MATCH(B116, 'Probability Tables'!$A$10:$A$12, 0)))</f>
        <v>-0.39196962663327978</v>
      </c>
      <c r="F116" s="13">
        <f>IF(C116="N/A", 0, INDEX('Probability Tables'!$J$18:$J$19, MATCH(C116, 'Probability Tables'!$A$18:$A$19, 0)))</f>
        <v>-1.9050155618886613</v>
      </c>
      <c r="G116" s="13">
        <f>IF(D116="N/A", 0, INDEX('Probability Tables'!$J$25:$J$28, MATCH(D116, 'Probability Tables'!$A$25:$A$28, 0)))</f>
        <v>-0.51785965042337057</v>
      </c>
      <c r="H116" s="13">
        <f>'Probability Tables'!$E$3</f>
        <v>-0.48424598596127871</v>
      </c>
      <c r="I116" s="16">
        <f>SUM(E116:H116)</f>
        <v>-3.2990908249065902</v>
      </c>
      <c r="J116" s="14">
        <f>IF(B116="N/A", 0, INDEX('Probability Tables'!$K$10:$K$12, MATCH(B116, 'Probability Tables'!$A$10:$A$12, 0)))</f>
        <v>-1.0560526742493137</v>
      </c>
      <c r="K116" s="14">
        <f>IF(C116="N/A", 0, INDEX('Probability Tables'!$K$18:$K$19, MATCH(C116, 'Probability Tables'!$A$18:$A$19, 0)))</f>
        <v>-0.38532054201569693</v>
      </c>
      <c r="L116" s="14">
        <f>IF(D116="N/A", 0, INDEX('Probability Tables'!$K$25:$K$28, MATCH(D116, 'Probability Tables'!$A$25:$A$28, 0)))</f>
        <v>-0.64015465041943498</v>
      </c>
      <c r="M116" s="14">
        <f>'Probability Tables'!$E$4</f>
        <v>-0.95753369040820424</v>
      </c>
      <c r="N116" s="16">
        <f>SUM(J116:M116)</f>
        <v>-3.0390615570926496</v>
      </c>
      <c r="O116" s="15">
        <f>EXP(I116)/(EXP(I116)+EXP(N116))*100</f>
        <v>43.53565135336396</v>
      </c>
      <c r="P116" s="15">
        <f>EXP(N116)/(EXP(N116)+EXP(I116))*100</f>
        <v>56.464348646636033</v>
      </c>
      <c r="Q116" s="17">
        <f t="shared" si="1"/>
        <v>1</v>
      </c>
      <c r="R116" s="17">
        <v>0</v>
      </c>
    </row>
    <row r="117" spans="1:18" x14ac:dyDescent="0.25">
      <c r="A117" t="s">
        <v>182</v>
      </c>
      <c r="B117">
        <v>3</v>
      </c>
      <c r="C117" t="s">
        <v>13</v>
      </c>
      <c r="D117" s="12" t="s">
        <v>1245</v>
      </c>
      <c r="E117" s="13">
        <f>IF(B117="N/A", 0, INDEX('Probability Tables'!$J$10:$J$12, MATCH(B117, 'Probability Tables'!$A$10:$A$12, 0)))</f>
        <v>-0.39196962663327978</v>
      </c>
      <c r="F117" s="13">
        <f>IF(C117="N/A", 0, INDEX('Probability Tables'!$J$18:$J$19, MATCH(C117, 'Probability Tables'!$A$18:$A$19, 0)))</f>
        <v>-0.16113204070663512</v>
      </c>
      <c r="G117" s="13">
        <f>IF(D117="N/A", 0, INDEX('Probability Tables'!$J$25:$J$28, MATCH(D117, 'Probability Tables'!$A$25:$A$28, 0)))</f>
        <v>-0.51785965042337057</v>
      </c>
      <c r="H117" s="13">
        <f>'Probability Tables'!$E$3</f>
        <v>-0.48424598596127871</v>
      </c>
      <c r="I117" s="16">
        <f>SUM(E117:H117)</f>
        <v>-1.5552073037245642</v>
      </c>
      <c r="J117" s="14">
        <f>IF(B117="N/A", 0, INDEX('Probability Tables'!$K$10:$K$12, MATCH(B117, 'Probability Tables'!$A$10:$A$12, 0)))</f>
        <v>-1.0560526742493137</v>
      </c>
      <c r="K117" s="14">
        <f>IF(C117="N/A", 0, INDEX('Probability Tables'!$K$18:$K$19, MATCH(C117, 'Probability Tables'!$A$18:$A$19, 0)))</f>
        <v>-1.140161291580982</v>
      </c>
      <c r="L117" s="14">
        <f>IF(D117="N/A", 0, INDEX('Probability Tables'!$K$25:$K$28, MATCH(D117, 'Probability Tables'!$A$25:$A$28, 0)))</f>
        <v>-0.64015465041943498</v>
      </c>
      <c r="M117" s="14">
        <f>'Probability Tables'!$E$4</f>
        <v>-0.95753369040820424</v>
      </c>
      <c r="N117" s="16">
        <f>SUM(J117:M117)</f>
        <v>-3.7939023066579352</v>
      </c>
      <c r="O117" s="15">
        <f>EXP(I117)/(EXP(I117)+EXP(N117))*100</f>
        <v>90.367091839689664</v>
      </c>
      <c r="P117" s="15">
        <f>EXP(N117)/(EXP(N117)+EXP(I117))*100</f>
        <v>9.6329081603103379</v>
      </c>
      <c r="Q117" s="17">
        <f t="shared" si="1"/>
        <v>0</v>
      </c>
      <c r="R117" s="17">
        <v>0</v>
      </c>
    </row>
    <row r="118" spans="1:18" x14ac:dyDescent="0.25">
      <c r="A118" t="s">
        <v>184</v>
      </c>
      <c r="B118">
        <v>3</v>
      </c>
      <c r="C118" t="s">
        <v>13</v>
      </c>
      <c r="D118" s="12" t="s">
        <v>1244</v>
      </c>
      <c r="E118" s="13">
        <f>IF(B118="N/A", 0, INDEX('Probability Tables'!$J$10:$J$12, MATCH(B118, 'Probability Tables'!$A$10:$A$12, 0)))</f>
        <v>-0.39196962663327978</v>
      </c>
      <c r="F118" s="13">
        <f>IF(C118="N/A", 0, INDEX('Probability Tables'!$J$18:$J$19, MATCH(C118, 'Probability Tables'!$A$18:$A$19, 0)))</f>
        <v>-0.16113204070663512</v>
      </c>
      <c r="G118" s="13">
        <f>IF(D118="N/A", 0, INDEX('Probability Tables'!$J$25:$J$28, MATCH(D118, 'Probability Tables'!$A$25:$A$28, 0)))</f>
        <v>-2.1879221846739059</v>
      </c>
      <c r="H118" s="13">
        <f>'Probability Tables'!$E$3</f>
        <v>-0.48424598596127871</v>
      </c>
      <c r="I118" s="16">
        <f>SUM(E118:H118)</f>
        <v>-3.2252698379750995</v>
      </c>
      <c r="J118" s="14">
        <f>IF(B118="N/A", 0, INDEX('Probability Tables'!$K$10:$K$12, MATCH(B118, 'Probability Tables'!$A$10:$A$12, 0)))</f>
        <v>-1.0560526742493137</v>
      </c>
      <c r="K118" s="14">
        <f>IF(C118="N/A", 0, INDEX('Probability Tables'!$K$18:$K$19, MATCH(C118, 'Probability Tables'!$A$18:$A$19, 0)))</f>
        <v>-1.140161291580982</v>
      </c>
      <c r="L118" s="14">
        <f>IF(D118="N/A", 0, INDEX('Probability Tables'!$K$25:$K$28, MATCH(D118, 'Probability Tables'!$A$25:$A$28, 0)))</f>
        <v>-2.3513752571634776</v>
      </c>
      <c r="M118" s="14">
        <f>'Probability Tables'!$E$4</f>
        <v>-0.95753369040820424</v>
      </c>
      <c r="N118" s="16">
        <f>SUM(J118:M118)</f>
        <v>-5.5051229134019772</v>
      </c>
      <c r="O118" s="15">
        <f>EXP(I118)/(EXP(I118)+EXP(N118))*100</f>
        <v>90.719467767656624</v>
      </c>
      <c r="P118" s="15">
        <f>EXP(N118)/(EXP(N118)+EXP(I118))*100</f>
        <v>9.280532232343381</v>
      </c>
      <c r="Q118" s="17">
        <f t="shared" si="1"/>
        <v>0</v>
      </c>
      <c r="R118" s="17">
        <v>0</v>
      </c>
    </row>
    <row r="119" spans="1:18" x14ac:dyDescent="0.25">
      <c r="A119" t="s">
        <v>185</v>
      </c>
      <c r="B119">
        <v>2</v>
      </c>
      <c r="C119" t="s">
        <v>13</v>
      </c>
      <c r="D119" s="12" t="s">
        <v>1245</v>
      </c>
      <c r="E119" s="13">
        <f>IF(B119="N/A", 0, INDEX('Probability Tables'!$J$10:$J$12, MATCH(B119, 'Probability Tables'!$A$10:$A$12, 0)))</f>
        <v>-1.7285805676065233</v>
      </c>
      <c r="F119" s="13">
        <f>IF(C119="N/A", 0, INDEX('Probability Tables'!$J$18:$J$19, MATCH(C119, 'Probability Tables'!$A$18:$A$19, 0)))</f>
        <v>-0.16113204070663512</v>
      </c>
      <c r="G119" s="13">
        <f>IF(D119="N/A", 0, INDEX('Probability Tables'!$J$25:$J$28, MATCH(D119, 'Probability Tables'!$A$25:$A$28, 0)))</f>
        <v>-0.51785965042337057</v>
      </c>
      <c r="H119" s="13">
        <f>'Probability Tables'!$E$3</f>
        <v>-0.48424598596127871</v>
      </c>
      <c r="I119" s="16">
        <f>SUM(E119:H119)</f>
        <v>-2.891818244697808</v>
      </c>
      <c r="J119" s="14">
        <f>IF(B119="N/A", 0, INDEX('Probability Tables'!$K$10:$K$12, MATCH(B119, 'Probability Tables'!$A$10:$A$12, 0)))</f>
        <v>-1.3662076025531533</v>
      </c>
      <c r="K119" s="14">
        <f>IF(C119="N/A", 0, INDEX('Probability Tables'!$K$18:$K$19, MATCH(C119, 'Probability Tables'!$A$18:$A$19, 0)))</f>
        <v>-1.140161291580982</v>
      </c>
      <c r="L119" s="14">
        <f>IF(D119="N/A", 0, INDEX('Probability Tables'!$K$25:$K$28, MATCH(D119, 'Probability Tables'!$A$25:$A$28, 0)))</f>
        <v>-0.64015465041943498</v>
      </c>
      <c r="M119" s="14">
        <f>'Probability Tables'!$E$4</f>
        <v>-0.95753369040820424</v>
      </c>
      <c r="N119" s="16">
        <f>SUM(J119:M119)</f>
        <v>-4.1040572349617745</v>
      </c>
      <c r="O119" s="15">
        <f>EXP(I119)/(EXP(I119)+EXP(N119))*100</f>
        <v>77.069487279933369</v>
      </c>
      <c r="P119" s="15">
        <f>EXP(N119)/(EXP(N119)+EXP(I119))*100</f>
        <v>22.930512720066631</v>
      </c>
      <c r="Q119" s="17">
        <f t="shared" si="1"/>
        <v>0</v>
      </c>
      <c r="R119" s="17">
        <v>0</v>
      </c>
    </row>
    <row r="120" spans="1:18" x14ac:dyDescent="0.25">
      <c r="A120" t="s">
        <v>186</v>
      </c>
      <c r="B120">
        <v>1</v>
      </c>
      <c r="C120" t="s">
        <v>13</v>
      </c>
      <c r="D120" s="12" t="s">
        <v>1245</v>
      </c>
      <c r="E120" s="13">
        <f>IF(B120="N/A", 0, INDEX('Probability Tables'!$J$10:$J$12, MATCH(B120, 'Probability Tables'!$A$10:$A$12, 0)))</f>
        <v>-1.9190988916046565</v>
      </c>
      <c r="F120" s="13">
        <f>IF(C120="N/A", 0, INDEX('Probability Tables'!$J$18:$J$19, MATCH(C120, 'Probability Tables'!$A$18:$A$19, 0)))</f>
        <v>-0.16113204070663512</v>
      </c>
      <c r="G120" s="13">
        <f>IF(D120="N/A", 0, INDEX('Probability Tables'!$J$25:$J$28, MATCH(D120, 'Probability Tables'!$A$25:$A$28, 0)))</f>
        <v>-0.51785965042337057</v>
      </c>
      <c r="H120" s="13">
        <f>'Probability Tables'!$E$3</f>
        <v>-0.48424598596127871</v>
      </c>
      <c r="I120" s="16">
        <f>SUM(E120:H120)</f>
        <v>-3.0823365686959412</v>
      </c>
      <c r="J120" s="14">
        <f>IF(B120="N/A", 0, INDEX('Probability Tables'!$K$10:$K$12, MATCH(B120, 'Probability Tables'!$A$10:$A$12, 0)))</f>
        <v>-0.92356349120323478</v>
      </c>
      <c r="K120" s="14">
        <f>IF(C120="N/A", 0, INDEX('Probability Tables'!$K$18:$K$19, MATCH(C120, 'Probability Tables'!$A$18:$A$19, 0)))</f>
        <v>-1.140161291580982</v>
      </c>
      <c r="L120" s="14">
        <f>IF(D120="N/A", 0, INDEX('Probability Tables'!$K$25:$K$28, MATCH(D120, 'Probability Tables'!$A$25:$A$28, 0)))</f>
        <v>-0.64015465041943498</v>
      </c>
      <c r="M120" s="14">
        <f>'Probability Tables'!$E$4</f>
        <v>-0.95753369040820424</v>
      </c>
      <c r="N120" s="16">
        <f>SUM(J120:M120)</f>
        <v>-3.6614131236118559</v>
      </c>
      <c r="O120" s="15">
        <f>EXP(I120)/(EXP(I120)+EXP(N120))*100</f>
        <v>64.085489396463359</v>
      </c>
      <c r="P120" s="15">
        <f>EXP(N120)/(EXP(N120)+EXP(I120))*100</f>
        <v>35.914510603536648</v>
      </c>
      <c r="Q120" s="17">
        <f t="shared" si="1"/>
        <v>0</v>
      </c>
      <c r="R120" s="17">
        <v>0</v>
      </c>
    </row>
    <row r="121" spans="1:18" x14ac:dyDescent="0.25">
      <c r="A121" t="s">
        <v>189</v>
      </c>
      <c r="B121">
        <v>3</v>
      </c>
      <c r="C121" t="s">
        <v>17</v>
      </c>
      <c r="D121" s="12" t="s">
        <v>1241</v>
      </c>
      <c r="E121" s="13">
        <f>IF(B121="N/A", 0, INDEX('Probability Tables'!$J$10:$J$12, MATCH(B121, 'Probability Tables'!$A$10:$A$12, 0)))</f>
        <v>-0.39196962663327978</v>
      </c>
      <c r="F121" s="13">
        <f>IF(C121="N/A", 0, INDEX('Probability Tables'!$J$18:$J$19, MATCH(C121, 'Probability Tables'!$A$18:$A$19, 0)))</f>
        <v>-1.9050155618886613</v>
      </c>
      <c r="G121" s="13">
        <f>IF(D121="N/A", 0, INDEX('Probability Tables'!$J$25:$J$28, MATCH(D121, 'Probability Tables'!$A$25:$A$28, 0)))</f>
        <v>-2.6579258139196416</v>
      </c>
      <c r="H121" s="13">
        <f>'Probability Tables'!$E$3</f>
        <v>-0.48424598596127871</v>
      </c>
      <c r="I121" s="16">
        <f>SUM(E121:H121)</f>
        <v>-5.4391569884028605</v>
      </c>
      <c r="J121" s="14">
        <f>IF(B121="N/A", 0, INDEX('Probability Tables'!$K$10:$K$12, MATCH(B121, 'Probability Tables'!$A$10:$A$12, 0)))</f>
        <v>-1.0560526742493137</v>
      </c>
      <c r="K121" s="14">
        <f>IF(C121="N/A", 0, INDEX('Probability Tables'!$K$18:$K$19, MATCH(C121, 'Probability Tables'!$A$18:$A$19, 0)))</f>
        <v>-0.38532054201569693</v>
      </c>
      <c r="L121" s="14">
        <f>IF(D121="N/A", 0, INDEX('Probability Tables'!$K$25:$K$28, MATCH(D121, 'Probability Tables'!$A$25:$A$28, 0)))</f>
        <v>-1.9223796516451193</v>
      </c>
      <c r="M121" s="14">
        <f>'Probability Tables'!$E$4</f>
        <v>-0.95753369040820424</v>
      </c>
      <c r="N121" s="16">
        <f>SUM(J121:M121)</f>
        <v>-4.3212865583183344</v>
      </c>
      <c r="O121" s="15">
        <f>EXP(I121)/(EXP(I121)+EXP(N121))*100</f>
        <v>24.640651052743241</v>
      </c>
      <c r="P121" s="15">
        <f>EXP(N121)/(EXP(N121)+EXP(I121))*100</f>
        <v>75.359348947256763</v>
      </c>
      <c r="Q121" s="17">
        <f t="shared" si="1"/>
        <v>1</v>
      </c>
      <c r="R121" s="17">
        <v>0</v>
      </c>
    </row>
    <row r="122" spans="1:18" x14ac:dyDescent="0.25">
      <c r="A122" t="s">
        <v>190</v>
      </c>
      <c r="B122">
        <v>2</v>
      </c>
      <c r="C122" t="s">
        <v>13</v>
      </c>
      <c r="D122" s="12" t="s">
        <v>1245</v>
      </c>
      <c r="E122" s="13">
        <f>IF(B122="N/A", 0, INDEX('Probability Tables'!$J$10:$J$12, MATCH(B122, 'Probability Tables'!$A$10:$A$12, 0)))</f>
        <v>-1.7285805676065233</v>
      </c>
      <c r="F122" s="13">
        <f>IF(C122="N/A", 0, INDEX('Probability Tables'!$J$18:$J$19, MATCH(C122, 'Probability Tables'!$A$18:$A$19, 0)))</f>
        <v>-0.16113204070663512</v>
      </c>
      <c r="G122" s="13">
        <f>IF(D122="N/A", 0, INDEX('Probability Tables'!$J$25:$J$28, MATCH(D122, 'Probability Tables'!$A$25:$A$28, 0)))</f>
        <v>-0.51785965042337057</v>
      </c>
      <c r="H122" s="13">
        <f>'Probability Tables'!$E$3</f>
        <v>-0.48424598596127871</v>
      </c>
      <c r="I122" s="16">
        <f>SUM(E122:H122)</f>
        <v>-2.891818244697808</v>
      </c>
      <c r="J122" s="14">
        <f>IF(B122="N/A", 0, INDEX('Probability Tables'!$K$10:$K$12, MATCH(B122, 'Probability Tables'!$A$10:$A$12, 0)))</f>
        <v>-1.3662076025531533</v>
      </c>
      <c r="K122" s="14">
        <f>IF(C122="N/A", 0, INDEX('Probability Tables'!$K$18:$K$19, MATCH(C122, 'Probability Tables'!$A$18:$A$19, 0)))</f>
        <v>-1.140161291580982</v>
      </c>
      <c r="L122" s="14">
        <f>IF(D122="N/A", 0, INDEX('Probability Tables'!$K$25:$K$28, MATCH(D122, 'Probability Tables'!$A$25:$A$28, 0)))</f>
        <v>-0.64015465041943498</v>
      </c>
      <c r="M122" s="14">
        <f>'Probability Tables'!$E$4</f>
        <v>-0.95753369040820424</v>
      </c>
      <c r="N122" s="16">
        <f>SUM(J122:M122)</f>
        <v>-4.1040572349617745</v>
      </c>
      <c r="O122" s="15">
        <f>EXP(I122)/(EXP(I122)+EXP(N122))*100</f>
        <v>77.069487279933369</v>
      </c>
      <c r="P122" s="15">
        <f>EXP(N122)/(EXP(N122)+EXP(I122))*100</f>
        <v>22.930512720066631</v>
      </c>
      <c r="Q122" s="17">
        <f t="shared" si="1"/>
        <v>0</v>
      </c>
      <c r="R122" s="17">
        <v>0</v>
      </c>
    </row>
    <row r="123" spans="1:18" x14ac:dyDescent="0.25">
      <c r="A123" t="s">
        <v>191</v>
      </c>
      <c r="B123">
        <v>3</v>
      </c>
      <c r="C123" t="s">
        <v>13</v>
      </c>
      <c r="D123" s="12" t="s">
        <v>1243</v>
      </c>
      <c r="E123" s="13">
        <f>IF(B123="N/A", 0, INDEX('Probability Tables'!$J$10:$J$12, MATCH(B123, 'Probability Tables'!$A$10:$A$12, 0)))</f>
        <v>-0.39196962663327978</v>
      </c>
      <c r="F123" s="13">
        <f>IF(C123="N/A", 0, INDEX('Probability Tables'!$J$18:$J$19, MATCH(C123, 'Probability Tables'!$A$18:$A$19, 0)))</f>
        <v>-0.16113204070663512</v>
      </c>
      <c r="G123" s="13">
        <f>IF(D123="N/A", 0, INDEX('Probability Tables'!$J$25:$J$28, MATCH(D123, 'Probability Tables'!$A$25:$A$28, 0)))</f>
        <v>0</v>
      </c>
      <c r="H123" s="13">
        <f>'Probability Tables'!$E$3</f>
        <v>-0.48424598596127871</v>
      </c>
      <c r="I123" s="16">
        <f>SUM(E123:H123)</f>
        <v>-1.0373476533011936</v>
      </c>
      <c r="J123" s="14">
        <f>IF(B123="N/A", 0, INDEX('Probability Tables'!$K$10:$K$12, MATCH(B123, 'Probability Tables'!$A$10:$A$12, 0)))</f>
        <v>-1.0560526742493137</v>
      </c>
      <c r="K123" s="14">
        <f>IF(C123="N/A", 0, INDEX('Probability Tables'!$K$18:$K$19, MATCH(C123, 'Probability Tables'!$A$18:$A$19, 0)))</f>
        <v>-1.140161291580982</v>
      </c>
      <c r="L123" s="14">
        <f>IF(D123="N/A", 0, INDEX('Probability Tables'!$K$25:$K$28, MATCH(D123, 'Probability Tables'!$A$25:$A$28, 0)))</f>
        <v>0</v>
      </c>
      <c r="M123" s="14">
        <f>'Probability Tables'!$E$4</f>
        <v>-0.95753369040820424</v>
      </c>
      <c r="N123" s="16">
        <f>SUM(J123:M123)</f>
        <v>-3.1537476562385001</v>
      </c>
      <c r="O123" s="15">
        <f>EXP(I123)/(EXP(I123)+EXP(N123))*100</f>
        <v>89.248698327567837</v>
      </c>
      <c r="P123" s="15">
        <f>EXP(N123)/(EXP(N123)+EXP(I123))*100</f>
        <v>10.75130167243216</v>
      </c>
      <c r="Q123" s="17">
        <f t="shared" si="1"/>
        <v>0</v>
      </c>
      <c r="R123" s="17">
        <v>0</v>
      </c>
    </row>
    <row r="124" spans="1:18" x14ac:dyDescent="0.25">
      <c r="A124" t="s">
        <v>193</v>
      </c>
      <c r="B124">
        <v>2</v>
      </c>
      <c r="C124" t="s">
        <v>13</v>
      </c>
      <c r="D124" s="12" t="s">
        <v>1245</v>
      </c>
      <c r="E124" s="13">
        <f>IF(B124="N/A", 0, INDEX('Probability Tables'!$J$10:$J$12, MATCH(B124, 'Probability Tables'!$A$10:$A$12, 0)))</f>
        <v>-1.7285805676065233</v>
      </c>
      <c r="F124" s="13">
        <f>IF(C124="N/A", 0, INDEX('Probability Tables'!$J$18:$J$19, MATCH(C124, 'Probability Tables'!$A$18:$A$19, 0)))</f>
        <v>-0.16113204070663512</v>
      </c>
      <c r="G124" s="13">
        <f>IF(D124="N/A", 0, INDEX('Probability Tables'!$J$25:$J$28, MATCH(D124, 'Probability Tables'!$A$25:$A$28, 0)))</f>
        <v>-0.51785965042337057</v>
      </c>
      <c r="H124" s="13">
        <f>'Probability Tables'!$E$3</f>
        <v>-0.48424598596127871</v>
      </c>
      <c r="I124" s="16">
        <f>SUM(E124:H124)</f>
        <v>-2.891818244697808</v>
      </c>
      <c r="J124" s="14">
        <f>IF(B124="N/A", 0, INDEX('Probability Tables'!$K$10:$K$12, MATCH(B124, 'Probability Tables'!$A$10:$A$12, 0)))</f>
        <v>-1.3662076025531533</v>
      </c>
      <c r="K124" s="14">
        <f>IF(C124="N/A", 0, INDEX('Probability Tables'!$K$18:$K$19, MATCH(C124, 'Probability Tables'!$A$18:$A$19, 0)))</f>
        <v>-1.140161291580982</v>
      </c>
      <c r="L124" s="14">
        <f>IF(D124="N/A", 0, INDEX('Probability Tables'!$K$25:$K$28, MATCH(D124, 'Probability Tables'!$A$25:$A$28, 0)))</f>
        <v>-0.64015465041943498</v>
      </c>
      <c r="M124" s="14">
        <f>'Probability Tables'!$E$4</f>
        <v>-0.95753369040820424</v>
      </c>
      <c r="N124" s="16">
        <f>SUM(J124:M124)</f>
        <v>-4.1040572349617745</v>
      </c>
      <c r="O124" s="15">
        <f>EXP(I124)/(EXP(I124)+EXP(N124))*100</f>
        <v>77.069487279933369</v>
      </c>
      <c r="P124" s="15">
        <f>EXP(N124)/(EXP(N124)+EXP(I124))*100</f>
        <v>22.930512720066631</v>
      </c>
      <c r="Q124" s="17">
        <f t="shared" si="1"/>
        <v>0</v>
      </c>
      <c r="R124" s="17">
        <v>0</v>
      </c>
    </row>
    <row r="125" spans="1:18" x14ac:dyDescent="0.25">
      <c r="A125" t="s">
        <v>194</v>
      </c>
      <c r="B125">
        <v>2</v>
      </c>
      <c r="C125" t="s">
        <v>17</v>
      </c>
      <c r="D125" s="12" t="s">
        <v>1245</v>
      </c>
      <c r="E125" s="13">
        <f>IF(B125="N/A", 0, INDEX('Probability Tables'!$J$10:$J$12, MATCH(B125, 'Probability Tables'!$A$10:$A$12, 0)))</f>
        <v>-1.7285805676065233</v>
      </c>
      <c r="F125" s="13">
        <f>IF(C125="N/A", 0, INDEX('Probability Tables'!$J$18:$J$19, MATCH(C125, 'Probability Tables'!$A$18:$A$19, 0)))</f>
        <v>-1.9050155618886613</v>
      </c>
      <c r="G125" s="13">
        <f>IF(D125="N/A", 0, INDEX('Probability Tables'!$J$25:$J$28, MATCH(D125, 'Probability Tables'!$A$25:$A$28, 0)))</f>
        <v>-0.51785965042337057</v>
      </c>
      <c r="H125" s="13">
        <f>'Probability Tables'!$E$3</f>
        <v>-0.48424598596127871</v>
      </c>
      <c r="I125" s="16">
        <f>SUM(E125:H125)</f>
        <v>-4.6357017658798334</v>
      </c>
      <c r="J125" s="14">
        <f>IF(B125="N/A", 0, INDEX('Probability Tables'!$K$10:$K$12, MATCH(B125, 'Probability Tables'!$A$10:$A$12, 0)))</f>
        <v>-1.3662076025531533</v>
      </c>
      <c r="K125" s="14">
        <f>IF(C125="N/A", 0, INDEX('Probability Tables'!$K$18:$K$19, MATCH(C125, 'Probability Tables'!$A$18:$A$19, 0)))</f>
        <v>-0.38532054201569693</v>
      </c>
      <c r="L125" s="14">
        <f>IF(D125="N/A", 0, INDEX('Probability Tables'!$K$25:$K$28, MATCH(D125, 'Probability Tables'!$A$25:$A$28, 0)))</f>
        <v>-0.64015465041943498</v>
      </c>
      <c r="M125" s="14">
        <f>'Probability Tables'!$E$4</f>
        <v>-0.95753369040820424</v>
      </c>
      <c r="N125" s="16">
        <f>SUM(J125:M125)</f>
        <v>-3.3492164853964894</v>
      </c>
      <c r="O125" s="15">
        <f>EXP(I125)/(EXP(I125)+EXP(N125))*100</f>
        <v>21.64483076738026</v>
      </c>
      <c r="P125" s="15">
        <f>EXP(N125)/(EXP(N125)+EXP(I125))*100</f>
        <v>78.355169232619744</v>
      </c>
      <c r="Q125" s="17">
        <f t="shared" si="1"/>
        <v>1</v>
      </c>
      <c r="R125" s="17">
        <v>1</v>
      </c>
    </row>
    <row r="126" spans="1:18" x14ac:dyDescent="0.25">
      <c r="A126" t="s">
        <v>196</v>
      </c>
      <c r="B126">
        <v>1</v>
      </c>
      <c r="C126" t="s">
        <v>13</v>
      </c>
      <c r="D126" s="12" t="s">
        <v>1244</v>
      </c>
      <c r="E126" s="13">
        <f>IF(B126="N/A", 0, INDEX('Probability Tables'!$J$10:$J$12, MATCH(B126, 'Probability Tables'!$A$10:$A$12, 0)))</f>
        <v>-1.9190988916046565</v>
      </c>
      <c r="F126" s="13">
        <f>IF(C126="N/A", 0, INDEX('Probability Tables'!$J$18:$J$19, MATCH(C126, 'Probability Tables'!$A$18:$A$19, 0)))</f>
        <v>-0.16113204070663512</v>
      </c>
      <c r="G126" s="13">
        <f>IF(D126="N/A", 0, INDEX('Probability Tables'!$J$25:$J$28, MATCH(D126, 'Probability Tables'!$A$25:$A$28, 0)))</f>
        <v>-2.1879221846739059</v>
      </c>
      <c r="H126" s="13">
        <f>'Probability Tables'!$E$3</f>
        <v>-0.48424598596127871</v>
      </c>
      <c r="I126" s="16">
        <f>SUM(E126:H126)</f>
        <v>-4.7523991029464758</v>
      </c>
      <c r="J126" s="14">
        <f>IF(B126="N/A", 0, INDEX('Probability Tables'!$K$10:$K$12, MATCH(B126, 'Probability Tables'!$A$10:$A$12, 0)))</f>
        <v>-0.92356349120323478</v>
      </c>
      <c r="K126" s="14">
        <f>IF(C126="N/A", 0, INDEX('Probability Tables'!$K$18:$K$19, MATCH(C126, 'Probability Tables'!$A$18:$A$19, 0)))</f>
        <v>-1.140161291580982</v>
      </c>
      <c r="L126" s="14">
        <f>IF(D126="N/A", 0, INDEX('Probability Tables'!$K$25:$K$28, MATCH(D126, 'Probability Tables'!$A$25:$A$28, 0)))</f>
        <v>-2.3513752571634776</v>
      </c>
      <c r="M126" s="14">
        <f>'Probability Tables'!$E$4</f>
        <v>-0.95753369040820424</v>
      </c>
      <c r="N126" s="16">
        <f>SUM(J126:M126)</f>
        <v>-5.372633730355898</v>
      </c>
      <c r="O126" s="15">
        <f>EXP(I126)/(EXP(I126)+EXP(N126))*100</f>
        <v>65.027190903406336</v>
      </c>
      <c r="P126" s="15">
        <f>EXP(N126)/(EXP(N126)+EXP(I126))*100</f>
        <v>34.972809096593664</v>
      </c>
      <c r="Q126" s="17">
        <f t="shared" si="1"/>
        <v>0</v>
      </c>
      <c r="R126" s="17">
        <v>0</v>
      </c>
    </row>
    <row r="127" spans="1:18" x14ac:dyDescent="0.25">
      <c r="A127" t="s">
        <v>197</v>
      </c>
      <c r="B127">
        <v>3</v>
      </c>
      <c r="C127" t="s">
        <v>13</v>
      </c>
      <c r="D127" s="12" t="s">
        <v>1241</v>
      </c>
      <c r="E127" s="13">
        <f>IF(B127="N/A", 0, INDEX('Probability Tables'!$J$10:$J$12, MATCH(B127, 'Probability Tables'!$A$10:$A$12, 0)))</f>
        <v>-0.39196962663327978</v>
      </c>
      <c r="F127" s="13">
        <f>IF(C127="N/A", 0, INDEX('Probability Tables'!$J$18:$J$19, MATCH(C127, 'Probability Tables'!$A$18:$A$19, 0)))</f>
        <v>-0.16113204070663512</v>
      </c>
      <c r="G127" s="13">
        <f>IF(D127="N/A", 0, INDEX('Probability Tables'!$J$25:$J$28, MATCH(D127, 'Probability Tables'!$A$25:$A$28, 0)))</f>
        <v>-2.6579258139196416</v>
      </c>
      <c r="H127" s="13">
        <f>'Probability Tables'!$E$3</f>
        <v>-0.48424598596127871</v>
      </c>
      <c r="I127" s="16">
        <f>SUM(E127:H127)</f>
        <v>-3.6952734672208352</v>
      </c>
      <c r="J127" s="14">
        <f>IF(B127="N/A", 0, INDEX('Probability Tables'!$K$10:$K$12, MATCH(B127, 'Probability Tables'!$A$10:$A$12, 0)))</f>
        <v>-1.0560526742493137</v>
      </c>
      <c r="K127" s="14">
        <f>IF(C127="N/A", 0, INDEX('Probability Tables'!$K$18:$K$19, MATCH(C127, 'Probability Tables'!$A$18:$A$19, 0)))</f>
        <v>-1.140161291580982</v>
      </c>
      <c r="L127" s="14">
        <f>IF(D127="N/A", 0, INDEX('Probability Tables'!$K$25:$K$28, MATCH(D127, 'Probability Tables'!$A$25:$A$28, 0)))</f>
        <v>-1.9223796516451193</v>
      </c>
      <c r="M127" s="14">
        <f>'Probability Tables'!$E$4</f>
        <v>-0.95753369040820424</v>
      </c>
      <c r="N127" s="16">
        <f>SUM(J127:M127)</f>
        <v>-5.0761273078836195</v>
      </c>
      <c r="O127" s="15">
        <f>EXP(I127)/(EXP(I127)+EXP(N127))*100</f>
        <v>79.912809579370418</v>
      </c>
      <c r="P127" s="15">
        <f>EXP(N127)/(EXP(N127)+EXP(I127))*100</f>
        <v>20.087190420629586</v>
      </c>
      <c r="Q127" s="17">
        <f t="shared" si="1"/>
        <v>0</v>
      </c>
      <c r="R127" s="17">
        <v>1</v>
      </c>
    </row>
    <row r="128" spans="1:18" x14ac:dyDescent="0.25">
      <c r="A128" t="s">
        <v>198</v>
      </c>
      <c r="B128">
        <v>3</v>
      </c>
      <c r="C128" t="s">
        <v>13</v>
      </c>
      <c r="D128" s="12" t="s">
        <v>1243</v>
      </c>
      <c r="E128" s="13">
        <f>IF(B128="N/A", 0, INDEX('Probability Tables'!$J$10:$J$12, MATCH(B128, 'Probability Tables'!$A$10:$A$12, 0)))</f>
        <v>-0.39196962663327978</v>
      </c>
      <c r="F128" s="13">
        <f>IF(C128="N/A", 0, INDEX('Probability Tables'!$J$18:$J$19, MATCH(C128, 'Probability Tables'!$A$18:$A$19, 0)))</f>
        <v>-0.16113204070663512</v>
      </c>
      <c r="G128" s="13">
        <f>IF(D128="N/A", 0, INDEX('Probability Tables'!$J$25:$J$28, MATCH(D128, 'Probability Tables'!$A$25:$A$28, 0)))</f>
        <v>0</v>
      </c>
      <c r="H128" s="13">
        <f>'Probability Tables'!$E$3</f>
        <v>-0.48424598596127871</v>
      </c>
      <c r="I128" s="16">
        <f>SUM(E128:H128)</f>
        <v>-1.0373476533011936</v>
      </c>
      <c r="J128" s="14">
        <f>IF(B128="N/A", 0, INDEX('Probability Tables'!$K$10:$K$12, MATCH(B128, 'Probability Tables'!$A$10:$A$12, 0)))</f>
        <v>-1.0560526742493137</v>
      </c>
      <c r="K128" s="14">
        <f>IF(C128="N/A", 0, INDEX('Probability Tables'!$K$18:$K$19, MATCH(C128, 'Probability Tables'!$A$18:$A$19, 0)))</f>
        <v>-1.140161291580982</v>
      </c>
      <c r="L128" s="14">
        <f>IF(D128="N/A", 0, INDEX('Probability Tables'!$K$25:$K$28, MATCH(D128, 'Probability Tables'!$A$25:$A$28, 0)))</f>
        <v>0</v>
      </c>
      <c r="M128" s="14">
        <f>'Probability Tables'!$E$4</f>
        <v>-0.95753369040820424</v>
      </c>
      <c r="N128" s="16">
        <f>SUM(J128:M128)</f>
        <v>-3.1537476562385001</v>
      </c>
      <c r="O128" s="15">
        <f>EXP(I128)/(EXP(I128)+EXP(N128))*100</f>
        <v>89.248698327567837</v>
      </c>
      <c r="P128" s="15">
        <f>EXP(N128)/(EXP(N128)+EXP(I128))*100</f>
        <v>10.75130167243216</v>
      </c>
      <c r="Q128" s="17">
        <f t="shared" si="1"/>
        <v>0</v>
      </c>
      <c r="R128" s="17">
        <v>0</v>
      </c>
    </row>
    <row r="129" spans="1:18" x14ac:dyDescent="0.25">
      <c r="A129" t="s">
        <v>199</v>
      </c>
      <c r="B129">
        <v>3</v>
      </c>
      <c r="C129" t="s">
        <v>13</v>
      </c>
      <c r="D129" s="12" t="s">
        <v>1245</v>
      </c>
      <c r="E129" s="13">
        <f>IF(B129="N/A", 0, INDEX('Probability Tables'!$J$10:$J$12, MATCH(B129, 'Probability Tables'!$A$10:$A$12, 0)))</f>
        <v>-0.39196962663327978</v>
      </c>
      <c r="F129" s="13">
        <f>IF(C129="N/A", 0, INDEX('Probability Tables'!$J$18:$J$19, MATCH(C129, 'Probability Tables'!$A$18:$A$19, 0)))</f>
        <v>-0.16113204070663512</v>
      </c>
      <c r="G129" s="13">
        <f>IF(D129="N/A", 0, INDEX('Probability Tables'!$J$25:$J$28, MATCH(D129, 'Probability Tables'!$A$25:$A$28, 0)))</f>
        <v>-0.51785965042337057</v>
      </c>
      <c r="H129" s="13">
        <f>'Probability Tables'!$E$3</f>
        <v>-0.48424598596127871</v>
      </c>
      <c r="I129" s="16">
        <f>SUM(E129:H129)</f>
        <v>-1.5552073037245642</v>
      </c>
      <c r="J129" s="14">
        <f>IF(B129="N/A", 0, INDEX('Probability Tables'!$K$10:$K$12, MATCH(B129, 'Probability Tables'!$A$10:$A$12, 0)))</f>
        <v>-1.0560526742493137</v>
      </c>
      <c r="K129" s="14">
        <f>IF(C129="N/A", 0, INDEX('Probability Tables'!$K$18:$K$19, MATCH(C129, 'Probability Tables'!$A$18:$A$19, 0)))</f>
        <v>-1.140161291580982</v>
      </c>
      <c r="L129" s="14">
        <f>IF(D129="N/A", 0, INDEX('Probability Tables'!$K$25:$K$28, MATCH(D129, 'Probability Tables'!$A$25:$A$28, 0)))</f>
        <v>-0.64015465041943498</v>
      </c>
      <c r="M129" s="14">
        <f>'Probability Tables'!$E$4</f>
        <v>-0.95753369040820424</v>
      </c>
      <c r="N129" s="16">
        <f>SUM(J129:M129)</f>
        <v>-3.7939023066579352</v>
      </c>
      <c r="O129" s="15">
        <f>EXP(I129)/(EXP(I129)+EXP(N129))*100</f>
        <v>90.367091839689664</v>
      </c>
      <c r="P129" s="15">
        <f>EXP(N129)/(EXP(N129)+EXP(I129))*100</f>
        <v>9.6329081603103379</v>
      </c>
      <c r="Q129" s="17">
        <f t="shared" si="1"/>
        <v>0</v>
      </c>
      <c r="R129" s="17">
        <v>1</v>
      </c>
    </row>
    <row r="130" spans="1:18" x14ac:dyDescent="0.25">
      <c r="A130" t="s">
        <v>201</v>
      </c>
      <c r="B130">
        <v>3</v>
      </c>
      <c r="C130" t="s">
        <v>17</v>
      </c>
      <c r="D130" s="12" t="s">
        <v>1243</v>
      </c>
      <c r="E130" s="13">
        <f>IF(B130="N/A", 0, INDEX('Probability Tables'!$J$10:$J$12, MATCH(B130, 'Probability Tables'!$A$10:$A$12, 0)))</f>
        <v>-0.39196962663327978</v>
      </c>
      <c r="F130" s="13">
        <f>IF(C130="N/A", 0, INDEX('Probability Tables'!$J$18:$J$19, MATCH(C130, 'Probability Tables'!$A$18:$A$19, 0)))</f>
        <v>-1.9050155618886613</v>
      </c>
      <c r="G130" s="13">
        <f>IF(D130="N/A", 0, INDEX('Probability Tables'!$J$25:$J$28, MATCH(D130, 'Probability Tables'!$A$25:$A$28, 0)))</f>
        <v>0</v>
      </c>
      <c r="H130" s="13">
        <f>'Probability Tables'!$E$3</f>
        <v>-0.48424598596127871</v>
      </c>
      <c r="I130" s="16">
        <f>SUM(E130:H130)</f>
        <v>-2.7812311744832199</v>
      </c>
      <c r="J130" s="14">
        <f>IF(B130="N/A", 0, INDEX('Probability Tables'!$K$10:$K$12, MATCH(B130, 'Probability Tables'!$A$10:$A$12, 0)))</f>
        <v>-1.0560526742493137</v>
      </c>
      <c r="K130" s="14">
        <f>IF(C130="N/A", 0, INDEX('Probability Tables'!$K$18:$K$19, MATCH(C130, 'Probability Tables'!$A$18:$A$19, 0)))</f>
        <v>-0.38532054201569693</v>
      </c>
      <c r="L130" s="14">
        <f>IF(D130="N/A", 0, INDEX('Probability Tables'!$K$25:$K$28, MATCH(D130, 'Probability Tables'!$A$25:$A$28, 0)))</f>
        <v>0</v>
      </c>
      <c r="M130" s="14">
        <f>'Probability Tables'!$E$4</f>
        <v>-0.95753369040820424</v>
      </c>
      <c r="N130" s="16">
        <f>SUM(J130:M130)</f>
        <v>-2.3989069066732149</v>
      </c>
      <c r="O130" s="15">
        <f>EXP(I130)/(EXP(I130)+EXP(N130))*100</f>
        <v>40.556643446944641</v>
      </c>
      <c r="P130" s="15">
        <f>EXP(N130)/(EXP(N130)+EXP(I130))*100</f>
        <v>59.443356553055359</v>
      </c>
      <c r="Q130" s="17">
        <f t="shared" si="1"/>
        <v>1</v>
      </c>
      <c r="R130" s="17">
        <v>1</v>
      </c>
    </row>
    <row r="131" spans="1:18" x14ac:dyDescent="0.25">
      <c r="A131" t="s">
        <v>203</v>
      </c>
      <c r="B131">
        <v>3</v>
      </c>
      <c r="C131" t="s">
        <v>13</v>
      </c>
      <c r="D131" s="12" t="s">
        <v>1242</v>
      </c>
      <c r="E131" s="13">
        <f>IF(B131="N/A", 0, INDEX('Probability Tables'!$J$10:$J$12, MATCH(B131, 'Probability Tables'!$A$10:$A$12, 0)))</f>
        <v>-0.39196962663327978</v>
      </c>
      <c r="F131" s="13">
        <f>IF(C131="N/A", 0, INDEX('Probability Tables'!$J$18:$J$19, MATCH(C131, 'Probability Tables'!$A$18:$A$19, 0)))</f>
        <v>-0.16113204070663512</v>
      </c>
      <c r="G131" s="13">
        <f>IF(D131="N/A", 0, INDEX('Probability Tables'!$J$25:$J$28, MATCH(D131, 'Probability Tables'!$A$25:$A$28, 0)))</f>
        <v>-1.505246303981256</v>
      </c>
      <c r="H131" s="13">
        <f>'Probability Tables'!$E$3</f>
        <v>-0.48424598596127871</v>
      </c>
      <c r="I131" s="16">
        <f>SUM(E131:H131)</f>
        <v>-2.5425939572824499</v>
      </c>
      <c r="J131" s="14">
        <f>IF(B131="N/A", 0, INDEX('Probability Tables'!$K$10:$K$12, MATCH(B131, 'Probability Tables'!$A$10:$A$12, 0)))</f>
        <v>-1.0560526742493137</v>
      </c>
      <c r="K131" s="14">
        <f>IF(C131="N/A", 0, INDEX('Probability Tables'!$K$18:$K$19, MATCH(C131, 'Probability Tables'!$A$18:$A$19, 0)))</f>
        <v>-1.140161291580982</v>
      </c>
      <c r="L131" s="14">
        <f>IF(D131="N/A", 0, INDEX('Probability Tables'!$K$25:$K$28, MATCH(D131, 'Probability Tables'!$A$25:$A$28, 0)))</f>
        <v>-1.4640720621625749</v>
      </c>
      <c r="M131" s="14">
        <f>'Probability Tables'!$E$4</f>
        <v>-0.95753369040820424</v>
      </c>
      <c r="N131" s="16">
        <f>SUM(J131:M131)</f>
        <v>-4.6178197184010754</v>
      </c>
      <c r="O131" s="15">
        <f>EXP(I131)/(EXP(I131)+EXP(N131))*100</f>
        <v>88.847183236606739</v>
      </c>
      <c r="P131" s="15">
        <f>EXP(N131)/(EXP(N131)+EXP(I131))*100</f>
        <v>11.152816763393258</v>
      </c>
      <c r="Q131" s="17">
        <f t="shared" ref="Q131:Q194" si="2">IF(O131&gt;P131, 0, 1)</f>
        <v>0</v>
      </c>
      <c r="R131" s="17">
        <v>0</v>
      </c>
    </row>
    <row r="132" spans="1:18" x14ac:dyDescent="0.25">
      <c r="A132" t="s">
        <v>204</v>
      </c>
      <c r="B132">
        <v>3</v>
      </c>
      <c r="C132" t="s">
        <v>13</v>
      </c>
      <c r="D132" s="12" t="s">
        <v>1245</v>
      </c>
      <c r="E132" s="13">
        <f>IF(B132="N/A", 0, INDEX('Probability Tables'!$J$10:$J$12, MATCH(B132, 'Probability Tables'!$A$10:$A$12, 0)))</f>
        <v>-0.39196962663327978</v>
      </c>
      <c r="F132" s="13">
        <f>IF(C132="N/A", 0, INDEX('Probability Tables'!$J$18:$J$19, MATCH(C132, 'Probability Tables'!$A$18:$A$19, 0)))</f>
        <v>-0.16113204070663512</v>
      </c>
      <c r="G132" s="13">
        <f>IF(D132="N/A", 0, INDEX('Probability Tables'!$J$25:$J$28, MATCH(D132, 'Probability Tables'!$A$25:$A$28, 0)))</f>
        <v>-0.51785965042337057</v>
      </c>
      <c r="H132" s="13">
        <f>'Probability Tables'!$E$3</f>
        <v>-0.48424598596127871</v>
      </c>
      <c r="I132" s="16">
        <f>SUM(E132:H132)</f>
        <v>-1.5552073037245642</v>
      </c>
      <c r="J132" s="14">
        <f>IF(B132="N/A", 0, INDEX('Probability Tables'!$K$10:$K$12, MATCH(B132, 'Probability Tables'!$A$10:$A$12, 0)))</f>
        <v>-1.0560526742493137</v>
      </c>
      <c r="K132" s="14">
        <f>IF(C132="N/A", 0, INDEX('Probability Tables'!$K$18:$K$19, MATCH(C132, 'Probability Tables'!$A$18:$A$19, 0)))</f>
        <v>-1.140161291580982</v>
      </c>
      <c r="L132" s="14">
        <f>IF(D132="N/A", 0, INDEX('Probability Tables'!$K$25:$K$28, MATCH(D132, 'Probability Tables'!$A$25:$A$28, 0)))</f>
        <v>-0.64015465041943498</v>
      </c>
      <c r="M132" s="14">
        <f>'Probability Tables'!$E$4</f>
        <v>-0.95753369040820424</v>
      </c>
      <c r="N132" s="16">
        <f>SUM(J132:M132)</f>
        <v>-3.7939023066579352</v>
      </c>
      <c r="O132" s="15">
        <f>EXP(I132)/(EXP(I132)+EXP(N132))*100</f>
        <v>90.367091839689664</v>
      </c>
      <c r="P132" s="15">
        <f>EXP(N132)/(EXP(N132)+EXP(I132))*100</f>
        <v>9.6329081603103379</v>
      </c>
      <c r="Q132" s="17">
        <f t="shared" si="2"/>
        <v>0</v>
      </c>
      <c r="R132" s="17">
        <v>0</v>
      </c>
    </row>
    <row r="133" spans="1:18" x14ac:dyDescent="0.25">
      <c r="A133" t="s">
        <v>205</v>
      </c>
      <c r="B133">
        <v>3</v>
      </c>
      <c r="C133" t="s">
        <v>13</v>
      </c>
      <c r="D133" s="12" t="s">
        <v>1245</v>
      </c>
      <c r="E133" s="13">
        <f>IF(B133="N/A", 0, INDEX('Probability Tables'!$J$10:$J$12, MATCH(B133, 'Probability Tables'!$A$10:$A$12, 0)))</f>
        <v>-0.39196962663327978</v>
      </c>
      <c r="F133" s="13">
        <f>IF(C133="N/A", 0, INDEX('Probability Tables'!$J$18:$J$19, MATCH(C133, 'Probability Tables'!$A$18:$A$19, 0)))</f>
        <v>-0.16113204070663512</v>
      </c>
      <c r="G133" s="13">
        <f>IF(D133="N/A", 0, INDEX('Probability Tables'!$J$25:$J$28, MATCH(D133, 'Probability Tables'!$A$25:$A$28, 0)))</f>
        <v>-0.51785965042337057</v>
      </c>
      <c r="H133" s="13">
        <f>'Probability Tables'!$E$3</f>
        <v>-0.48424598596127871</v>
      </c>
      <c r="I133" s="16">
        <f>SUM(E133:H133)</f>
        <v>-1.5552073037245642</v>
      </c>
      <c r="J133" s="14">
        <f>IF(B133="N/A", 0, INDEX('Probability Tables'!$K$10:$K$12, MATCH(B133, 'Probability Tables'!$A$10:$A$12, 0)))</f>
        <v>-1.0560526742493137</v>
      </c>
      <c r="K133" s="14">
        <f>IF(C133="N/A", 0, INDEX('Probability Tables'!$K$18:$K$19, MATCH(C133, 'Probability Tables'!$A$18:$A$19, 0)))</f>
        <v>-1.140161291580982</v>
      </c>
      <c r="L133" s="14">
        <f>IF(D133="N/A", 0, INDEX('Probability Tables'!$K$25:$K$28, MATCH(D133, 'Probability Tables'!$A$25:$A$28, 0)))</f>
        <v>-0.64015465041943498</v>
      </c>
      <c r="M133" s="14">
        <f>'Probability Tables'!$E$4</f>
        <v>-0.95753369040820424</v>
      </c>
      <c r="N133" s="16">
        <f>SUM(J133:M133)</f>
        <v>-3.7939023066579352</v>
      </c>
      <c r="O133" s="15">
        <f>EXP(I133)/(EXP(I133)+EXP(N133))*100</f>
        <v>90.367091839689664</v>
      </c>
      <c r="P133" s="15">
        <f>EXP(N133)/(EXP(N133)+EXP(I133))*100</f>
        <v>9.6329081603103379</v>
      </c>
      <c r="Q133" s="17">
        <f t="shared" si="2"/>
        <v>0</v>
      </c>
      <c r="R133" s="17">
        <v>0</v>
      </c>
    </row>
    <row r="134" spans="1:18" x14ac:dyDescent="0.25">
      <c r="A134" t="s">
        <v>207</v>
      </c>
      <c r="B134">
        <v>3</v>
      </c>
      <c r="C134" t="s">
        <v>17</v>
      </c>
      <c r="D134" s="12" t="s">
        <v>1242</v>
      </c>
      <c r="E134" s="13">
        <f>IF(B134="N/A", 0, INDEX('Probability Tables'!$J$10:$J$12, MATCH(B134, 'Probability Tables'!$A$10:$A$12, 0)))</f>
        <v>-0.39196962663327978</v>
      </c>
      <c r="F134" s="13">
        <f>IF(C134="N/A", 0, INDEX('Probability Tables'!$J$18:$J$19, MATCH(C134, 'Probability Tables'!$A$18:$A$19, 0)))</f>
        <v>-1.9050155618886613</v>
      </c>
      <c r="G134" s="13">
        <f>IF(D134="N/A", 0, INDEX('Probability Tables'!$J$25:$J$28, MATCH(D134, 'Probability Tables'!$A$25:$A$28, 0)))</f>
        <v>-1.505246303981256</v>
      </c>
      <c r="H134" s="13">
        <f>'Probability Tables'!$E$3</f>
        <v>-0.48424598596127871</v>
      </c>
      <c r="I134" s="16">
        <f>SUM(E134:H134)</f>
        <v>-4.2864774784644757</v>
      </c>
      <c r="J134" s="14">
        <f>IF(B134="N/A", 0, INDEX('Probability Tables'!$K$10:$K$12, MATCH(B134, 'Probability Tables'!$A$10:$A$12, 0)))</f>
        <v>-1.0560526742493137</v>
      </c>
      <c r="K134" s="14">
        <f>IF(C134="N/A", 0, INDEX('Probability Tables'!$K$18:$K$19, MATCH(C134, 'Probability Tables'!$A$18:$A$19, 0)))</f>
        <v>-0.38532054201569693</v>
      </c>
      <c r="L134" s="14">
        <f>IF(D134="N/A", 0, INDEX('Probability Tables'!$K$25:$K$28, MATCH(D134, 'Probability Tables'!$A$25:$A$28, 0)))</f>
        <v>-1.4640720621625749</v>
      </c>
      <c r="M134" s="14">
        <f>'Probability Tables'!$E$4</f>
        <v>-0.95753369040820424</v>
      </c>
      <c r="N134" s="16">
        <f>SUM(J134:M134)</f>
        <v>-3.8629789688357894</v>
      </c>
      <c r="O134" s="15">
        <f>EXP(I134)/(EXP(I134)+EXP(N134))*100</f>
        <v>39.567989133608521</v>
      </c>
      <c r="P134" s="15">
        <f>EXP(N134)/(EXP(N134)+EXP(I134))*100</f>
        <v>60.432010866391472</v>
      </c>
      <c r="Q134" s="17">
        <f t="shared" si="2"/>
        <v>1</v>
      </c>
      <c r="R134" s="17">
        <v>0</v>
      </c>
    </row>
    <row r="135" spans="1:18" x14ac:dyDescent="0.25">
      <c r="A135" t="s">
        <v>209</v>
      </c>
      <c r="B135">
        <v>2</v>
      </c>
      <c r="C135" t="s">
        <v>17</v>
      </c>
      <c r="D135" s="12" t="s">
        <v>1245</v>
      </c>
      <c r="E135" s="13">
        <f>IF(B135="N/A", 0, INDEX('Probability Tables'!$J$10:$J$12, MATCH(B135, 'Probability Tables'!$A$10:$A$12, 0)))</f>
        <v>-1.7285805676065233</v>
      </c>
      <c r="F135" s="13">
        <f>IF(C135="N/A", 0, INDEX('Probability Tables'!$J$18:$J$19, MATCH(C135, 'Probability Tables'!$A$18:$A$19, 0)))</f>
        <v>-1.9050155618886613</v>
      </c>
      <c r="G135" s="13">
        <f>IF(D135="N/A", 0, INDEX('Probability Tables'!$J$25:$J$28, MATCH(D135, 'Probability Tables'!$A$25:$A$28, 0)))</f>
        <v>-0.51785965042337057</v>
      </c>
      <c r="H135" s="13">
        <f>'Probability Tables'!$E$3</f>
        <v>-0.48424598596127871</v>
      </c>
      <c r="I135" s="16">
        <f>SUM(E135:H135)</f>
        <v>-4.6357017658798334</v>
      </c>
      <c r="J135" s="14">
        <f>IF(B135="N/A", 0, INDEX('Probability Tables'!$K$10:$K$12, MATCH(B135, 'Probability Tables'!$A$10:$A$12, 0)))</f>
        <v>-1.3662076025531533</v>
      </c>
      <c r="K135" s="14">
        <f>IF(C135="N/A", 0, INDEX('Probability Tables'!$K$18:$K$19, MATCH(C135, 'Probability Tables'!$A$18:$A$19, 0)))</f>
        <v>-0.38532054201569693</v>
      </c>
      <c r="L135" s="14">
        <f>IF(D135="N/A", 0, INDEX('Probability Tables'!$K$25:$K$28, MATCH(D135, 'Probability Tables'!$A$25:$A$28, 0)))</f>
        <v>-0.64015465041943498</v>
      </c>
      <c r="M135" s="14">
        <f>'Probability Tables'!$E$4</f>
        <v>-0.95753369040820424</v>
      </c>
      <c r="N135" s="16">
        <f>SUM(J135:M135)</f>
        <v>-3.3492164853964894</v>
      </c>
      <c r="O135" s="15">
        <f>EXP(I135)/(EXP(I135)+EXP(N135))*100</f>
        <v>21.64483076738026</v>
      </c>
      <c r="P135" s="15">
        <f>EXP(N135)/(EXP(N135)+EXP(I135))*100</f>
        <v>78.355169232619744</v>
      </c>
      <c r="Q135" s="17">
        <f t="shared" si="2"/>
        <v>1</v>
      </c>
      <c r="R135" s="17">
        <v>1</v>
      </c>
    </row>
    <row r="136" spans="1:18" x14ac:dyDescent="0.25">
      <c r="A136" t="s">
        <v>210</v>
      </c>
      <c r="B136">
        <v>2</v>
      </c>
      <c r="C136" t="s">
        <v>13</v>
      </c>
      <c r="D136" s="12" t="s">
        <v>1245</v>
      </c>
      <c r="E136" s="13">
        <f>IF(B136="N/A", 0, INDEX('Probability Tables'!$J$10:$J$12, MATCH(B136, 'Probability Tables'!$A$10:$A$12, 0)))</f>
        <v>-1.7285805676065233</v>
      </c>
      <c r="F136" s="13">
        <f>IF(C136="N/A", 0, INDEX('Probability Tables'!$J$18:$J$19, MATCH(C136, 'Probability Tables'!$A$18:$A$19, 0)))</f>
        <v>-0.16113204070663512</v>
      </c>
      <c r="G136" s="13">
        <f>IF(D136="N/A", 0, INDEX('Probability Tables'!$J$25:$J$28, MATCH(D136, 'Probability Tables'!$A$25:$A$28, 0)))</f>
        <v>-0.51785965042337057</v>
      </c>
      <c r="H136" s="13">
        <f>'Probability Tables'!$E$3</f>
        <v>-0.48424598596127871</v>
      </c>
      <c r="I136" s="16">
        <f>SUM(E136:H136)</f>
        <v>-2.891818244697808</v>
      </c>
      <c r="J136" s="14">
        <f>IF(B136="N/A", 0, INDEX('Probability Tables'!$K$10:$K$12, MATCH(B136, 'Probability Tables'!$A$10:$A$12, 0)))</f>
        <v>-1.3662076025531533</v>
      </c>
      <c r="K136" s="14">
        <f>IF(C136="N/A", 0, INDEX('Probability Tables'!$K$18:$K$19, MATCH(C136, 'Probability Tables'!$A$18:$A$19, 0)))</f>
        <v>-1.140161291580982</v>
      </c>
      <c r="L136" s="14">
        <f>IF(D136="N/A", 0, INDEX('Probability Tables'!$K$25:$K$28, MATCH(D136, 'Probability Tables'!$A$25:$A$28, 0)))</f>
        <v>-0.64015465041943498</v>
      </c>
      <c r="M136" s="14">
        <f>'Probability Tables'!$E$4</f>
        <v>-0.95753369040820424</v>
      </c>
      <c r="N136" s="16">
        <f>SUM(J136:M136)</f>
        <v>-4.1040572349617745</v>
      </c>
      <c r="O136" s="15">
        <f>EXP(I136)/(EXP(I136)+EXP(N136))*100</f>
        <v>77.069487279933369</v>
      </c>
      <c r="P136" s="15">
        <f>EXP(N136)/(EXP(N136)+EXP(I136))*100</f>
        <v>22.930512720066631</v>
      </c>
      <c r="Q136" s="17">
        <f t="shared" si="2"/>
        <v>0</v>
      </c>
      <c r="R136" s="17">
        <v>0</v>
      </c>
    </row>
    <row r="137" spans="1:18" x14ac:dyDescent="0.25">
      <c r="A137" t="s">
        <v>212</v>
      </c>
      <c r="B137">
        <v>2</v>
      </c>
      <c r="C137" t="s">
        <v>13</v>
      </c>
      <c r="D137" s="12" t="s">
        <v>1245</v>
      </c>
      <c r="E137" s="13">
        <f>IF(B137="N/A", 0, INDEX('Probability Tables'!$J$10:$J$12, MATCH(B137, 'Probability Tables'!$A$10:$A$12, 0)))</f>
        <v>-1.7285805676065233</v>
      </c>
      <c r="F137" s="13">
        <f>IF(C137="N/A", 0, INDEX('Probability Tables'!$J$18:$J$19, MATCH(C137, 'Probability Tables'!$A$18:$A$19, 0)))</f>
        <v>-0.16113204070663512</v>
      </c>
      <c r="G137" s="13">
        <f>IF(D137="N/A", 0, INDEX('Probability Tables'!$J$25:$J$28, MATCH(D137, 'Probability Tables'!$A$25:$A$28, 0)))</f>
        <v>-0.51785965042337057</v>
      </c>
      <c r="H137" s="13">
        <f>'Probability Tables'!$E$3</f>
        <v>-0.48424598596127871</v>
      </c>
      <c r="I137" s="16">
        <f>SUM(E137:H137)</f>
        <v>-2.891818244697808</v>
      </c>
      <c r="J137" s="14">
        <f>IF(B137="N/A", 0, INDEX('Probability Tables'!$K$10:$K$12, MATCH(B137, 'Probability Tables'!$A$10:$A$12, 0)))</f>
        <v>-1.3662076025531533</v>
      </c>
      <c r="K137" s="14">
        <f>IF(C137="N/A", 0, INDEX('Probability Tables'!$K$18:$K$19, MATCH(C137, 'Probability Tables'!$A$18:$A$19, 0)))</f>
        <v>-1.140161291580982</v>
      </c>
      <c r="L137" s="14">
        <f>IF(D137="N/A", 0, INDEX('Probability Tables'!$K$25:$K$28, MATCH(D137, 'Probability Tables'!$A$25:$A$28, 0)))</f>
        <v>-0.64015465041943498</v>
      </c>
      <c r="M137" s="14">
        <f>'Probability Tables'!$E$4</f>
        <v>-0.95753369040820424</v>
      </c>
      <c r="N137" s="16">
        <f>SUM(J137:M137)</f>
        <v>-4.1040572349617745</v>
      </c>
      <c r="O137" s="15">
        <f>EXP(I137)/(EXP(I137)+EXP(N137))*100</f>
        <v>77.069487279933369</v>
      </c>
      <c r="P137" s="15">
        <f>EXP(N137)/(EXP(N137)+EXP(I137))*100</f>
        <v>22.930512720066631</v>
      </c>
      <c r="Q137" s="17">
        <f t="shared" si="2"/>
        <v>0</v>
      </c>
      <c r="R137" s="17">
        <v>0</v>
      </c>
    </row>
    <row r="138" spans="1:18" x14ac:dyDescent="0.25">
      <c r="A138" t="s">
        <v>214</v>
      </c>
      <c r="B138">
        <v>1</v>
      </c>
      <c r="C138" t="s">
        <v>17</v>
      </c>
      <c r="D138" s="12" t="s">
        <v>1245</v>
      </c>
      <c r="E138" s="13">
        <f>IF(B138="N/A", 0, INDEX('Probability Tables'!$J$10:$J$12, MATCH(B138, 'Probability Tables'!$A$10:$A$12, 0)))</f>
        <v>-1.9190988916046565</v>
      </c>
      <c r="F138" s="13">
        <f>IF(C138="N/A", 0, INDEX('Probability Tables'!$J$18:$J$19, MATCH(C138, 'Probability Tables'!$A$18:$A$19, 0)))</f>
        <v>-1.9050155618886613</v>
      </c>
      <c r="G138" s="13">
        <f>IF(D138="N/A", 0, INDEX('Probability Tables'!$J$25:$J$28, MATCH(D138, 'Probability Tables'!$A$25:$A$28, 0)))</f>
        <v>-0.51785965042337057</v>
      </c>
      <c r="H138" s="13">
        <f>'Probability Tables'!$E$3</f>
        <v>-0.48424598596127871</v>
      </c>
      <c r="I138" s="16">
        <f>SUM(E138:H138)</f>
        <v>-4.8262200898779666</v>
      </c>
      <c r="J138" s="14">
        <f>IF(B138="N/A", 0, INDEX('Probability Tables'!$K$10:$K$12, MATCH(B138, 'Probability Tables'!$A$10:$A$12, 0)))</f>
        <v>-0.92356349120323478</v>
      </c>
      <c r="K138" s="14">
        <f>IF(C138="N/A", 0, INDEX('Probability Tables'!$K$18:$K$19, MATCH(C138, 'Probability Tables'!$A$18:$A$19, 0)))</f>
        <v>-0.38532054201569693</v>
      </c>
      <c r="L138" s="14">
        <f>IF(D138="N/A", 0, INDEX('Probability Tables'!$K$25:$K$28, MATCH(D138, 'Probability Tables'!$A$25:$A$28, 0)))</f>
        <v>-0.64015465041943498</v>
      </c>
      <c r="M138" s="14">
        <f>'Probability Tables'!$E$4</f>
        <v>-0.95753369040820424</v>
      </c>
      <c r="N138" s="16">
        <f>SUM(J138:M138)</f>
        <v>-2.9065723740465708</v>
      </c>
      <c r="O138" s="15">
        <f>EXP(I138)/(EXP(I138)+EXP(N138))*100</f>
        <v>12.790085572908103</v>
      </c>
      <c r="P138" s="15">
        <f>EXP(N138)/(EXP(N138)+EXP(I138))*100</f>
        <v>87.209914427091903</v>
      </c>
      <c r="Q138" s="17">
        <f t="shared" si="2"/>
        <v>1</v>
      </c>
      <c r="R138" s="17">
        <v>1</v>
      </c>
    </row>
    <row r="139" spans="1:18" x14ac:dyDescent="0.25">
      <c r="A139" t="s">
        <v>216</v>
      </c>
      <c r="B139">
        <v>1</v>
      </c>
      <c r="C139" t="s">
        <v>13</v>
      </c>
      <c r="D139" s="12" t="s">
        <v>1242</v>
      </c>
      <c r="E139" s="13">
        <f>IF(B139="N/A", 0, INDEX('Probability Tables'!$J$10:$J$12, MATCH(B139, 'Probability Tables'!$A$10:$A$12, 0)))</f>
        <v>-1.9190988916046565</v>
      </c>
      <c r="F139" s="13">
        <f>IF(C139="N/A", 0, INDEX('Probability Tables'!$J$18:$J$19, MATCH(C139, 'Probability Tables'!$A$18:$A$19, 0)))</f>
        <v>-0.16113204070663512</v>
      </c>
      <c r="G139" s="13">
        <f>IF(D139="N/A", 0, INDEX('Probability Tables'!$J$25:$J$28, MATCH(D139, 'Probability Tables'!$A$25:$A$28, 0)))</f>
        <v>-1.505246303981256</v>
      </c>
      <c r="H139" s="13">
        <f>'Probability Tables'!$E$3</f>
        <v>-0.48424598596127871</v>
      </c>
      <c r="I139" s="16">
        <f>SUM(E139:H139)</f>
        <v>-4.0697232222538258</v>
      </c>
      <c r="J139" s="14">
        <f>IF(B139="N/A", 0, INDEX('Probability Tables'!$K$10:$K$12, MATCH(B139, 'Probability Tables'!$A$10:$A$12, 0)))</f>
        <v>-0.92356349120323478</v>
      </c>
      <c r="K139" s="14">
        <f>IF(C139="N/A", 0, INDEX('Probability Tables'!$K$18:$K$19, MATCH(C139, 'Probability Tables'!$A$18:$A$19, 0)))</f>
        <v>-1.140161291580982</v>
      </c>
      <c r="L139" s="14">
        <f>IF(D139="N/A", 0, INDEX('Probability Tables'!$K$25:$K$28, MATCH(D139, 'Probability Tables'!$A$25:$A$28, 0)))</f>
        <v>-1.4640720621625749</v>
      </c>
      <c r="M139" s="14">
        <f>'Probability Tables'!$E$4</f>
        <v>-0.95753369040820424</v>
      </c>
      <c r="N139" s="16">
        <f>SUM(J139:M139)</f>
        <v>-4.4853305353549962</v>
      </c>
      <c r="O139" s="15">
        <f>EXP(I139)/(EXP(I139)+EXP(N139))*100</f>
        <v>60.243164213295742</v>
      </c>
      <c r="P139" s="15">
        <f>EXP(N139)/(EXP(N139)+EXP(I139))*100</f>
        <v>39.756835786704272</v>
      </c>
      <c r="Q139" s="17">
        <f t="shared" si="2"/>
        <v>0</v>
      </c>
      <c r="R139" s="17">
        <v>0</v>
      </c>
    </row>
    <row r="140" spans="1:18" x14ac:dyDescent="0.25">
      <c r="A140" t="s">
        <v>217</v>
      </c>
      <c r="B140">
        <v>3</v>
      </c>
      <c r="C140" t="s">
        <v>13</v>
      </c>
      <c r="D140" s="12" t="s">
        <v>1245</v>
      </c>
      <c r="E140" s="13">
        <f>IF(B140="N/A", 0, INDEX('Probability Tables'!$J$10:$J$12, MATCH(B140, 'Probability Tables'!$A$10:$A$12, 0)))</f>
        <v>-0.39196962663327978</v>
      </c>
      <c r="F140" s="13">
        <f>IF(C140="N/A", 0, INDEX('Probability Tables'!$J$18:$J$19, MATCH(C140, 'Probability Tables'!$A$18:$A$19, 0)))</f>
        <v>-0.16113204070663512</v>
      </c>
      <c r="G140" s="13">
        <f>IF(D140="N/A", 0, INDEX('Probability Tables'!$J$25:$J$28, MATCH(D140, 'Probability Tables'!$A$25:$A$28, 0)))</f>
        <v>-0.51785965042337057</v>
      </c>
      <c r="H140" s="13">
        <f>'Probability Tables'!$E$3</f>
        <v>-0.48424598596127871</v>
      </c>
      <c r="I140" s="16">
        <f>SUM(E140:H140)</f>
        <v>-1.5552073037245642</v>
      </c>
      <c r="J140" s="14">
        <f>IF(B140="N/A", 0, INDEX('Probability Tables'!$K$10:$K$12, MATCH(B140, 'Probability Tables'!$A$10:$A$12, 0)))</f>
        <v>-1.0560526742493137</v>
      </c>
      <c r="K140" s="14">
        <f>IF(C140="N/A", 0, INDEX('Probability Tables'!$K$18:$K$19, MATCH(C140, 'Probability Tables'!$A$18:$A$19, 0)))</f>
        <v>-1.140161291580982</v>
      </c>
      <c r="L140" s="14">
        <f>IF(D140="N/A", 0, INDEX('Probability Tables'!$K$25:$K$28, MATCH(D140, 'Probability Tables'!$A$25:$A$28, 0)))</f>
        <v>-0.64015465041943498</v>
      </c>
      <c r="M140" s="14">
        <f>'Probability Tables'!$E$4</f>
        <v>-0.95753369040820424</v>
      </c>
      <c r="N140" s="16">
        <f>SUM(J140:M140)</f>
        <v>-3.7939023066579352</v>
      </c>
      <c r="O140" s="15">
        <f>EXP(I140)/(EXP(I140)+EXP(N140))*100</f>
        <v>90.367091839689664</v>
      </c>
      <c r="P140" s="15">
        <f>EXP(N140)/(EXP(N140)+EXP(I140))*100</f>
        <v>9.6329081603103379</v>
      </c>
      <c r="Q140" s="17">
        <f t="shared" si="2"/>
        <v>0</v>
      </c>
      <c r="R140" s="17">
        <v>0</v>
      </c>
    </row>
    <row r="141" spans="1:18" x14ac:dyDescent="0.25">
      <c r="A141" t="s">
        <v>218</v>
      </c>
      <c r="B141">
        <v>1</v>
      </c>
      <c r="C141" t="s">
        <v>13</v>
      </c>
      <c r="D141" s="12" t="s">
        <v>1245</v>
      </c>
      <c r="E141" s="13">
        <f>IF(B141="N/A", 0, INDEX('Probability Tables'!$J$10:$J$12, MATCH(B141, 'Probability Tables'!$A$10:$A$12, 0)))</f>
        <v>-1.9190988916046565</v>
      </c>
      <c r="F141" s="13">
        <f>IF(C141="N/A", 0, INDEX('Probability Tables'!$J$18:$J$19, MATCH(C141, 'Probability Tables'!$A$18:$A$19, 0)))</f>
        <v>-0.16113204070663512</v>
      </c>
      <c r="G141" s="13">
        <f>IF(D141="N/A", 0, INDEX('Probability Tables'!$J$25:$J$28, MATCH(D141, 'Probability Tables'!$A$25:$A$28, 0)))</f>
        <v>-0.51785965042337057</v>
      </c>
      <c r="H141" s="13">
        <f>'Probability Tables'!$E$3</f>
        <v>-0.48424598596127871</v>
      </c>
      <c r="I141" s="16">
        <f>SUM(E141:H141)</f>
        <v>-3.0823365686959412</v>
      </c>
      <c r="J141" s="14">
        <f>IF(B141="N/A", 0, INDEX('Probability Tables'!$K$10:$K$12, MATCH(B141, 'Probability Tables'!$A$10:$A$12, 0)))</f>
        <v>-0.92356349120323478</v>
      </c>
      <c r="K141" s="14">
        <f>IF(C141="N/A", 0, INDEX('Probability Tables'!$K$18:$K$19, MATCH(C141, 'Probability Tables'!$A$18:$A$19, 0)))</f>
        <v>-1.140161291580982</v>
      </c>
      <c r="L141" s="14">
        <f>IF(D141="N/A", 0, INDEX('Probability Tables'!$K$25:$K$28, MATCH(D141, 'Probability Tables'!$A$25:$A$28, 0)))</f>
        <v>-0.64015465041943498</v>
      </c>
      <c r="M141" s="14">
        <f>'Probability Tables'!$E$4</f>
        <v>-0.95753369040820424</v>
      </c>
      <c r="N141" s="16">
        <f>SUM(J141:M141)</f>
        <v>-3.6614131236118559</v>
      </c>
      <c r="O141" s="15">
        <f>EXP(I141)/(EXP(I141)+EXP(N141))*100</f>
        <v>64.085489396463359</v>
      </c>
      <c r="P141" s="15">
        <f>EXP(N141)/(EXP(N141)+EXP(I141))*100</f>
        <v>35.914510603536648</v>
      </c>
      <c r="Q141" s="17">
        <f t="shared" si="2"/>
        <v>0</v>
      </c>
      <c r="R141" s="17">
        <v>0</v>
      </c>
    </row>
    <row r="142" spans="1:18" x14ac:dyDescent="0.25">
      <c r="A142" t="s">
        <v>221</v>
      </c>
      <c r="B142">
        <v>3</v>
      </c>
      <c r="C142" t="s">
        <v>17</v>
      </c>
      <c r="D142" s="12" t="s">
        <v>1243</v>
      </c>
      <c r="E142" s="13">
        <f>IF(B142="N/A", 0, INDEX('Probability Tables'!$J$10:$J$12, MATCH(B142, 'Probability Tables'!$A$10:$A$12, 0)))</f>
        <v>-0.39196962663327978</v>
      </c>
      <c r="F142" s="13">
        <f>IF(C142="N/A", 0, INDEX('Probability Tables'!$J$18:$J$19, MATCH(C142, 'Probability Tables'!$A$18:$A$19, 0)))</f>
        <v>-1.9050155618886613</v>
      </c>
      <c r="G142" s="13">
        <f>IF(D142="N/A", 0, INDEX('Probability Tables'!$J$25:$J$28, MATCH(D142, 'Probability Tables'!$A$25:$A$28, 0)))</f>
        <v>0</v>
      </c>
      <c r="H142" s="13">
        <f>'Probability Tables'!$E$3</f>
        <v>-0.48424598596127871</v>
      </c>
      <c r="I142" s="16">
        <f>SUM(E142:H142)</f>
        <v>-2.7812311744832199</v>
      </c>
      <c r="J142" s="14">
        <f>IF(B142="N/A", 0, INDEX('Probability Tables'!$K$10:$K$12, MATCH(B142, 'Probability Tables'!$A$10:$A$12, 0)))</f>
        <v>-1.0560526742493137</v>
      </c>
      <c r="K142" s="14">
        <f>IF(C142="N/A", 0, INDEX('Probability Tables'!$K$18:$K$19, MATCH(C142, 'Probability Tables'!$A$18:$A$19, 0)))</f>
        <v>-0.38532054201569693</v>
      </c>
      <c r="L142" s="14">
        <f>IF(D142="N/A", 0, INDEX('Probability Tables'!$K$25:$K$28, MATCH(D142, 'Probability Tables'!$A$25:$A$28, 0)))</f>
        <v>0</v>
      </c>
      <c r="M142" s="14">
        <f>'Probability Tables'!$E$4</f>
        <v>-0.95753369040820424</v>
      </c>
      <c r="N142" s="16">
        <f>SUM(J142:M142)</f>
        <v>-2.3989069066732149</v>
      </c>
      <c r="O142" s="15">
        <f>EXP(I142)/(EXP(I142)+EXP(N142))*100</f>
        <v>40.556643446944641</v>
      </c>
      <c r="P142" s="15">
        <f>EXP(N142)/(EXP(N142)+EXP(I142))*100</f>
        <v>59.443356553055359</v>
      </c>
      <c r="Q142" s="17">
        <f t="shared" si="2"/>
        <v>1</v>
      </c>
      <c r="R142" s="17">
        <v>0</v>
      </c>
    </row>
    <row r="143" spans="1:18" x14ac:dyDescent="0.25">
      <c r="A143" t="s">
        <v>222</v>
      </c>
      <c r="B143">
        <v>3</v>
      </c>
      <c r="C143" t="s">
        <v>17</v>
      </c>
      <c r="D143" s="12" t="s">
        <v>1245</v>
      </c>
      <c r="E143" s="13">
        <f>IF(B143="N/A", 0, INDEX('Probability Tables'!$J$10:$J$12, MATCH(B143, 'Probability Tables'!$A$10:$A$12, 0)))</f>
        <v>-0.39196962663327978</v>
      </c>
      <c r="F143" s="13">
        <f>IF(C143="N/A", 0, INDEX('Probability Tables'!$J$18:$J$19, MATCH(C143, 'Probability Tables'!$A$18:$A$19, 0)))</f>
        <v>-1.9050155618886613</v>
      </c>
      <c r="G143" s="13">
        <f>IF(D143="N/A", 0, INDEX('Probability Tables'!$J$25:$J$28, MATCH(D143, 'Probability Tables'!$A$25:$A$28, 0)))</f>
        <v>-0.51785965042337057</v>
      </c>
      <c r="H143" s="13">
        <f>'Probability Tables'!$E$3</f>
        <v>-0.48424598596127871</v>
      </c>
      <c r="I143" s="16">
        <f>SUM(E143:H143)</f>
        <v>-3.2990908249065902</v>
      </c>
      <c r="J143" s="14">
        <f>IF(B143="N/A", 0, INDEX('Probability Tables'!$K$10:$K$12, MATCH(B143, 'Probability Tables'!$A$10:$A$12, 0)))</f>
        <v>-1.0560526742493137</v>
      </c>
      <c r="K143" s="14">
        <f>IF(C143="N/A", 0, INDEX('Probability Tables'!$K$18:$K$19, MATCH(C143, 'Probability Tables'!$A$18:$A$19, 0)))</f>
        <v>-0.38532054201569693</v>
      </c>
      <c r="L143" s="14">
        <f>IF(D143="N/A", 0, INDEX('Probability Tables'!$K$25:$K$28, MATCH(D143, 'Probability Tables'!$A$25:$A$28, 0)))</f>
        <v>-0.64015465041943498</v>
      </c>
      <c r="M143" s="14">
        <f>'Probability Tables'!$E$4</f>
        <v>-0.95753369040820424</v>
      </c>
      <c r="N143" s="16">
        <f>SUM(J143:M143)</f>
        <v>-3.0390615570926496</v>
      </c>
      <c r="O143" s="15">
        <f>EXP(I143)/(EXP(I143)+EXP(N143))*100</f>
        <v>43.53565135336396</v>
      </c>
      <c r="P143" s="15">
        <f>EXP(N143)/(EXP(N143)+EXP(I143))*100</f>
        <v>56.464348646636033</v>
      </c>
      <c r="Q143" s="17">
        <f t="shared" si="2"/>
        <v>1</v>
      </c>
      <c r="R143" s="17">
        <v>1</v>
      </c>
    </row>
    <row r="144" spans="1:18" x14ac:dyDescent="0.25">
      <c r="A144" t="s">
        <v>223</v>
      </c>
      <c r="B144">
        <v>3</v>
      </c>
      <c r="C144" t="s">
        <v>17</v>
      </c>
      <c r="D144" s="12" t="s">
        <v>1245</v>
      </c>
      <c r="E144" s="13">
        <f>IF(B144="N/A", 0, INDEX('Probability Tables'!$J$10:$J$12, MATCH(B144, 'Probability Tables'!$A$10:$A$12, 0)))</f>
        <v>-0.39196962663327978</v>
      </c>
      <c r="F144" s="13">
        <f>IF(C144="N/A", 0, INDEX('Probability Tables'!$J$18:$J$19, MATCH(C144, 'Probability Tables'!$A$18:$A$19, 0)))</f>
        <v>-1.9050155618886613</v>
      </c>
      <c r="G144" s="13">
        <f>IF(D144="N/A", 0, INDEX('Probability Tables'!$J$25:$J$28, MATCH(D144, 'Probability Tables'!$A$25:$A$28, 0)))</f>
        <v>-0.51785965042337057</v>
      </c>
      <c r="H144" s="13">
        <f>'Probability Tables'!$E$3</f>
        <v>-0.48424598596127871</v>
      </c>
      <c r="I144" s="16">
        <f>SUM(E144:H144)</f>
        <v>-3.2990908249065902</v>
      </c>
      <c r="J144" s="14">
        <f>IF(B144="N/A", 0, INDEX('Probability Tables'!$K$10:$K$12, MATCH(B144, 'Probability Tables'!$A$10:$A$12, 0)))</f>
        <v>-1.0560526742493137</v>
      </c>
      <c r="K144" s="14">
        <f>IF(C144="N/A", 0, INDEX('Probability Tables'!$K$18:$K$19, MATCH(C144, 'Probability Tables'!$A$18:$A$19, 0)))</f>
        <v>-0.38532054201569693</v>
      </c>
      <c r="L144" s="14">
        <f>IF(D144="N/A", 0, INDEX('Probability Tables'!$K$25:$K$28, MATCH(D144, 'Probability Tables'!$A$25:$A$28, 0)))</f>
        <v>-0.64015465041943498</v>
      </c>
      <c r="M144" s="14">
        <f>'Probability Tables'!$E$4</f>
        <v>-0.95753369040820424</v>
      </c>
      <c r="N144" s="16">
        <f>SUM(J144:M144)</f>
        <v>-3.0390615570926496</v>
      </c>
      <c r="O144" s="15">
        <f>EXP(I144)/(EXP(I144)+EXP(N144))*100</f>
        <v>43.53565135336396</v>
      </c>
      <c r="P144" s="15">
        <f>EXP(N144)/(EXP(N144)+EXP(I144))*100</f>
        <v>56.464348646636033</v>
      </c>
      <c r="Q144" s="17">
        <f t="shared" si="2"/>
        <v>1</v>
      </c>
      <c r="R144" s="17">
        <v>1</v>
      </c>
    </row>
    <row r="145" spans="1:18" x14ac:dyDescent="0.25">
      <c r="A145" t="s">
        <v>225</v>
      </c>
      <c r="B145">
        <v>3</v>
      </c>
      <c r="C145" t="s">
        <v>13</v>
      </c>
      <c r="D145" s="12" t="s">
        <v>1245</v>
      </c>
      <c r="E145" s="13">
        <f>IF(B145="N/A", 0, INDEX('Probability Tables'!$J$10:$J$12, MATCH(B145, 'Probability Tables'!$A$10:$A$12, 0)))</f>
        <v>-0.39196962663327978</v>
      </c>
      <c r="F145" s="13">
        <f>IF(C145="N/A", 0, INDEX('Probability Tables'!$J$18:$J$19, MATCH(C145, 'Probability Tables'!$A$18:$A$19, 0)))</f>
        <v>-0.16113204070663512</v>
      </c>
      <c r="G145" s="13">
        <f>IF(D145="N/A", 0, INDEX('Probability Tables'!$J$25:$J$28, MATCH(D145, 'Probability Tables'!$A$25:$A$28, 0)))</f>
        <v>-0.51785965042337057</v>
      </c>
      <c r="H145" s="13">
        <f>'Probability Tables'!$E$3</f>
        <v>-0.48424598596127871</v>
      </c>
      <c r="I145" s="16">
        <f>SUM(E145:H145)</f>
        <v>-1.5552073037245642</v>
      </c>
      <c r="J145" s="14">
        <f>IF(B145="N/A", 0, INDEX('Probability Tables'!$K$10:$K$12, MATCH(B145, 'Probability Tables'!$A$10:$A$12, 0)))</f>
        <v>-1.0560526742493137</v>
      </c>
      <c r="K145" s="14">
        <f>IF(C145="N/A", 0, INDEX('Probability Tables'!$K$18:$K$19, MATCH(C145, 'Probability Tables'!$A$18:$A$19, 0)))</f>
        <v>-1.140161291580982</v>
      </c>
      <c r="L145" s="14">
        <f>IF(D145="N/A", 0, INDEX('Probability Tables'!$K$25:$K$28, MATCH(D145, 'Probability Tables'!$A$25:$A$28, 0)))</f>
        <v>-0.64015465041943498</v>
      </c>
      <c r="M145" s="14">
        <f>'Probability Tables'!$E$4</f>
        <v>-0.95753369040820424</v>
      </c>
      <c r="N145" s="16">
        <f>SUM(J145:M145)</f>
        <v>-3.7939023066579352</v>
      </c>
      <c r="O145" s="15">
        <f>EXP(I145)/(EXP(I145)+EXP(N145))*100</f>
        <v>90.367091839689664</v>
      </c>
      <c r="P145" s="15">
        <f>EXP(N145)/(EXP(N145)+EXP(I145))*100</f>
        <v>9.6329081603103379</v>
      </c>
      <c r="Q145" s="17">
        <f t="shared" si="2"/>
        <v>0</v>
      </c>
      <c r="R145" s="17">
        <v>0</v>
      </c>
    </row>
    <row r="146" spans="1:18" x14ac:dyDescent="0.25">
      <c r="A146" t="s">
        <v>226</v>
      </c>
      <c r="B146">
        <v>2</v>
      </c>
      <c r="C146" t="s">
        <v>13</v>
      </c>
      <c r="D146" s="12" t="s">
        <v>1245</v>
      </c>
      <c r="E146" s="13">
        <f>IF(B146="N/A", 0, INDEX('Probability Tables'!$J$10:$J$12, MATCH(B146, 'Probability Tables'!$A$10:$A$12, 0)))</f>
        <v>-1.7285805676065233</v>
      </c>
      <c r="F146" s="13">
        <f>IF(C146="N/A", 0, INDEX('Probability Tables'!$J$18:$J$19, MATCH(C146, 'Probability Tables'!$A$18:$A$19, 0)))</f>
        <v>-0.16113204070663512</v>
      </c>
      <c r="G146" s="13">
        <f>IF(D146="N/A", 0, INDEX('Probability Tables'!$J$25:$J$28, MATCH(D146, 'Probability Tables'!$A$25:$A$28, 0)))</f>
        <v>-0.51785965042337057</v>
      </c>
      <c r="H146" s="13">
        <f>'Probability Tables'!$E$3</f>
        <v>-0.48424598596127871</v>
      </c>
      <c r="I146" s="16">
        <f>SUM(E146:H146)</f>
        <v>-2.891818244697808</v>
      </c>
      <c r="J146" s="14">
        <f>IF(B146="N/A", 0, INDEX('Probability Tables'!$K$10:$K$12, MATCH(B146, 'Probability Tables'!$A$10:$A$12, 0)))</f>
        <v>-1.3662076025531533</v>
      </c>
      <c r="K146" s="14">
        <f>IF(C146="N/A", 0, INDEX('Probability Tables'!$K$18:$K$19, MATCH(C146, 'Probability Tables'!$A$18:$A$19, 0)))</f>
        <v>-1.140161291580982</v>
      </c>
      <c r="L146" s="14">
        <f>IF(D146="N/A", 0, INDEX('Probability Tables'!$K$25:$K$28, MATCH(D146, 'Probability Tables'!$A$25:$A$28, 0)))</f>
        <v>-0.64015465041943498</v>
      </c>
      <c r="M146" s="14">
        <f>'Probability Tables'!$E$4</f>
        <v>-0.95753369040820424</v>
      </c>
      <c r="N146" s="16">
        <f>SUM(J146:M146)</f>
        <v>-4.1040572349617745</v>
      </c>
      <c r="O146" s="15">
        <f>EXP(I146)/(EXP(I146)+EXP(N146))*100</f>
        <v>77.069487279933369</v>
      </c>
      <c r="P146" s="15">
        <f>EXP(N146)/(EXP(N146)+EXP(I146))*100</f>
        <v>22.930512720066631</v>
      </c>
      <c r="Q146" s="17">
        <f t="shared" si="2"/>
        <v>0</v>
      </c>
      <c r="R146" s="17">
        <v>0</v>
      </c>
    </row>
    <row r="147" spans="1:18" x14ac:dyDescent="0.25">
      <c r="A147" t="s">
        <v>227</v>
      </c>
      <c r="B147">
        <v>2</v>
      </c>
      <c r="C147" t="s">
        <v>13</v>
      </c>
      <c r="D147" s="12" t="s">
        <v>1245</v>
      </c>
      <c r="E147" s="13">
        <f>IF(B147="N/A", 0, INDEX('Probability Tables'!$J$10:$J$12, MATCH(B147, 'Probability Tables'!$A$10:$A$12, 0)))</f>
        <v>-1.7285805676065233</v>
      </c>
      <c r="F147" s="13">
        <f>IF(C147="N/A", 0, INDEX('Probability Tables'!$J$18:$J$19, MATCH(C147, 'Probability Tables'!$A$18:$A$19, 0)))</f>
        <v>-0.16113204070663512</v>
      </c>
      <c r="G147" s="13">
        <f>IF(D147="N/A", 0, INDEX('Probability Tables'!$J$25:$J$28, MATCH(D147, 'Probability Tables'!$A$25:$A$28, 0)))</f>
        <v>-0.51785965042337057</v>
      </c>
      <c r="H147" s="13">
        <f>'Probability Tables'!$E$3</f>
        <v>-0.48424598596127871</v>
      </c>
      <c r="I147" s="16">
        <f>SUM(E147:H147)</f>
        <v>-2.891818244697808</v>
      </c>
      <c r="J147" s="14">
        <f>IF(B147="N/A", 0, INDEX('Probability Tables'!$K$10:$K$12, MATCH(B147, 'Probability Tables'!$A$10:$A$12, 0)))</f>
        <v>-1.3662076025531533</v>
      </c>
      <c r="K147" s="14">
        <f>IF(C147="N/A", 0, INDEX('Probability Tables'!$K$18:$K$19, MATCH(C147, 'Probability Tables'!$A$18:$A$19, 0)))</f>
        <v>-1.140161291580982</v>
      </c>
      <c r="L147" s="14">
        <f>IF(D147="N/A", 0, INDEX('Probability Tables'!$K$25:$K$28, MATCH(D147, 'Probability Tables'!$A$25:$A$28, 0)))</f>
        <v>-0.64015465041943498</v>
      </c>
      <c r="M147" s="14">
        <f>'Probability Tables'!$E$4</f>
        <v>-0.95753369040820424</v>
      </c>
      <c r="N147" s="16">
        <f>SUM(J147:M147)</f>
        <v>-4.1040572349617745</v>
      </c>
      <c r="O147" s="15">
        <f>EXP(I147)/(EXP(I147)+EXP(N147))*100</f>
        <v>77.069487279933369</v>
      </c>
      <c r="P147" s="15">
        <f>EXP(N147)/(EXP(N147)+EXP(I147))*100</f>
        <v>22.930512720066631</v>
      </c>
      <c r="Q147" s="17">
        <f t="shared" si="2"/>
        <v>0</v>
      </c>
      <c r="R147" s="17">
        <v>0</v>
      </c>
    </row>
    <row r="148" spans="1:18" x14ac:dyDescent="0.25">
      <c r="A148" t="s">
        <v>229</v>
      </c>
      <c r="B148">
        <v>3</v>
      </c>
      <c r="C148" t="s">
        <v>13</v>
      </c>
      <c r="D148" s="12" t="s">
        <v>1245</v>
      </c>
      <c r="E148" s="13">
        <f>IF(B148="N/A", 0, INDEX('Probability Tables'!$J$10:$J$12, MATCH(B148, 'Probability Tables'!$A$10:$A$12, 0)))</f>
        <v>-0.39196962663327978</v>
      </c>
      <c r="F148" s="13">
        <f>IF(C148="N/A", 0, INDEX('Probability Tables'!$J$18:$J$19, MATCH(C148, 'Probability Tables'!$A$18:$A$19, 0)))</f>
        <v>-0.16113204070663512</v>
      </c>
      <c r="G148" s="13">
        <f>IF(D148="N/A", 0, INDEX('Probability Tables'!$J$25:$J$28, MATCH(D148, 'Probability Tables'!$A$25:$A$28, 0)))</f>
        <v>-0.51785965042337057</v>
      </c>
      <c r="H148" s="13">
        <f>'Probability Tables'!$E$3</f>
        <v>-0.48424598596127871</v>
      </c>
      <c r="I148" s="16">
        <f>SUM(E148:H148)</f>
        <v>-1.5552073037245642</v>
      </c>
      <c r="J148" s="14">
        <f>IF(B148="N/A", 0, INDEX('Probability Tables'!$K$10:$K$12, MATCH(B148, 'Probability Tables'!$A$10:$A$12, 0)))</f>
        <v>-1.0560526742493137</v>
      </c>
      <c r="K148" s="14">
        <f>IF(C148="N/A", 0, INDEX('Probability Tables'!$K$18:$K$19, MATCH(C148, 'Probability Tables'!$A$18:$A$19, 0)))</f>
        <v>-1.140161291580982</v>
      </c>
      <c r="L148" s="14">
        <f>IF(D148="N/A", 0, INDEX('Probability Tables'!$K$25:$K$28, MATCH(D148, 'Probability Tables'!$A$25:$A$28, 0)))</f>
        <v>-0.64015465041943498</v>
      </c>
      <c r="M148" s="14">
        <f>'Probability Tables'!$E$4</f>
        <v>-0.95753369040820424</v>
      </c>
      <c r="N148" s="16">
        <f>SUM(J148:M148)</f>
        <v>-3.7939023066579352</v>
      </c>
      <c r="O148" s="15">
        <f>EXP(I148)/(EXP(I148)+EXP(N148))*100</f>
        <v>90.367091839689664</v>
      </c>
      <c r="P148" s="15">
        <f>EXP(N148)/(EXP(N148)+EXP(I148))*100</f>
        <v>9.6329081603103379</v>
      </c>
      <c r="Q148" s="17">
        <f t="shared" si="2"/>
        <v>0</v>
      </c>
      <c r="R148" s="17">
        <v>1</v>
      </c>
    </row>
    <row r="149" spans="1:18" x14ac:dyDescent="0.25">
      <c r="A149" t="s">
        <v>230</v>
      </c>
      <c r="B149">
        <v>3</v>
      </c>
      <c r="C149" t="s">
        <v>17</v>
      </c>
      <c r="D149" s="12" t="s">
        <v>1241</v>
      </c>
      <c r="E149" s="13">
        <f>IF(B149="N/A", 0, INDEX('Probability Tables'!$J$10:$J$12, MATCH(B149, 'Probability Tables'!$A$10:$A$12, 0)))</f>
        <v>-0.39196962663327978</v>
      </c>
      <c r="F149" s="13">
        <f>IF(C149="N/A", 0, INDEX('Probability Tables'!$J$18:$J$19, MATCH(C149, 'Probability Tables'!$A$18:$A$19, 0)))</f>
        <v>-1.9050155618886613</v>
      </c>
      <c r="G149" s="13">
        <f>IF(D149="N/A", 0, INDEX('Probability Tables'!$J$25:$J$28, MATCH(D149, 'Probability Tables'!$A$25:$A$28, 0)))</f>
        <v>-2.6579258139196416</v>
      </c>
      <c r="H149" s="13">
        <f>'Probability Tables'!$E$3</f>
        <v>-0.48424598596127871</v>
      </c>
      <c r="I149" s="16">
        <f>SUM(E149:H149)</f>
        <v>-5.4391569884028605</v>
      </c>
      <c r="J149" s="14">
        <f>IF(B149="N/A", 0, INDEX('Probability Tables'!$K$10:$K$12, MATCH(B149, 'Probability Tables'!$A$10:$A$12, 0)))</f>
        <v>-1.0560526742493137</v>
      </c>
      <c r="K149" s="14">
        <f>IF(C149="N/A", 0, INDEX('Probability Tables'!$K$18:$K$19, MATCH(C149, 'Probability Tables'!$A$18:$A$19, 0)))</f>
        <v>-0.38532054201569693</v>
      </c>
      <c r="L149" s="14">
        <f>IF(D149="N/A", 0, INDEX('Probability Tables'!$K$25:$K$28, MATCH(D149, 'Probability Tables'!$A$25:$A$28, 0)))</f>
        <v>-1.9223796516451193</v>
      </c>
      <c r="M149" s="14">
        <f>'Probability Tables'!$E$4</f>
        <v>-0.95753369040820424</v>
      </c>
      <c r="N149" s="16">
        <f>SUM(J149:M149)</f>
        <v>-4.3212865583183344</v>
      </c>
      <c r="O149" s="15">
        <f>EXP(I149)/(EXP(I149)+EXP(N149))*100</f>
        <v>24.640651052743241</v>
      </c>
      <c r="P149" s="15">
        <f>EXP(N149)/(EXP(N149)+EXP(I149))*100</f>
        <v>75.359348947256763</v>
      </c>
      <c r="Q149" s="17">
        <f t="shared" si="2"/>
        <v>1</v>
      </c>
      <c r="R149" s="17">
        <v>0</v>
      </c>
    </row>
    <row r="150" spans="1:18" x14ac:dyDescent="0.25">
      <c r="A150" t="s">
        <v>231</v>
      </c>
      <c r="B150">
        <v>2</v>
      </c>
      <c r="C150" t="s">
        <v>13</v>
      </c>
      <c r="D150" s="12" t="s">
        <v>1242</v>
      </c>
      <c r="E150" s="13">
        <f>IF(B150="N/A", 0, INDEX('Probability Tables'!$J$10:$J$12, MATCH(B150, 'Probability Tables'!$A$10:$A$12, 0)))</f>
        <v>-1.7285805676065233</v>
      </c>
      <c r="F150" s="13">
        <f>IF(C150="N/A", 0, INDEX('Probability Tables'!$J$18:$J$19, MATCH(C150, 'Probability Tables'!$A$18:$A$19, 0)))</f>
        <v>-0.16113204070663512</v>
      </c>
      <c r="G150" s="13">
        <f>IF(D150="N/A", 0, INDEX('Probability Tables'!$J$25:$J$28, MATCH(D150, 'Probability Tables'!$A$25:$A$28, 0)))</f>
        <v>-1.505246303981256</v>
      </c>
      <c r="H150" s="13">
        <f>'Probability Tables'!$E$3</f>
        <v>-0.48424598596127871</v>
      </c>
      <c r="I150" s="16">
        <f>SUM(E150:H150)</f>
        <v>-3.879204898255693</v>
      </c>
      <c r="J150" s="14">
        <f>IF(B150="N/A", 0, INDEX('Probability Tables'!$K$10:$K$12, MATCH(B150, 'Probability Tables'!$A$10:$A$12, 0)))</f>
        <v>-1.3662076025531533</v>
      </c>
      <c r="K150" s="14">
        <f>IF(C150="N/A", 0, INDEX('Probability Tables'!$K$18:$K$19, MATCH(C150, 'Probability Tables'!$A$18:$A$19, 0)))</f>
        <v>-1.140161291580982</v>
      </c>
      <c r="L150" s="14">
        <f>IF(D150="N/A", 0, INDEX('Probability Tables'!$K$25:$K$28, MATCH(D150, 'Probability Tables'!$A$25:$A$28, 0)))</f>
        <v>-1.4640720621625749</v>
      </c>
      <c r="M150" s="14">
        <f>'Probability Tables'!$E$4</f>
        <v>-0.95753369040820424</v>
      </c>
      <c r="N150" s="16">
        <f>SUM(J150:M150)</f>
        <v>-4.9279746467049144</v>
      </c>
      <c r="O150" s="15">
        <f>EXP(I150)/(EXP(I150)+EXP(N150))*100</f>
        <v>74.053858714749836</v>
      </c>
      <c r="P150" s="15">
        <f>EXP(N150)/(EXP(N150)+EXP(I150))*100</f>
        <v>25.946141285250164</v>
      </c>
      <c r="Q150" s="17">
        <f t="shared" si="2"/>
        <v>0</v>
      </c>
      <c r="R150" s="17">
        <v>0</v>
      </c>
    </row>
    <row r="151" spans="1:18" x14ac:dyDescent="0.25">
      <c r="A151" t="s">
        <v>233</v>
      </c>
      <c r="B151">
        <v>2</v>
      </c>
      <c r="C151" t="s">
        <v>13</v>
      </c>
      <c r="D151" s="12" t="s">
        <v>1242</v>
      </c>
      <c r="E151" s="13">
        <f>IF(B151="N/A", 0, INDEX('Probability Tables'!$J$10:$J$12, MATCH(B151, 'Probability Tables'!$A$10:$A$12, 0)))</f>
        <v>-1.7285805676065233</v>
      </c>
      <c r="F151" s="13">
        <f>IF(C151="N/A", 0, INDEX('Probability Tables'!$J$18:$J$19, MATCH(C151, 'Probability Tables'!$A$18:$A$19, 0)))</f>
        <v>-0.16113204070663512</v>
      </c>
      <c r="G151" s="13">
        <f>IF(D151="N/A", 0, INDEX('Probability Tables'!$J$25:$J$28, MATCH(D151, 'Probability Tables'!$A$25:$A$28, 0)))</f>
        <v>-1.505246303981256</v>
      </c>
      <c r="H151" s="13">
        <f>'Probability Tables'!$E$3</f>
        <v>-0.48424598596127871</v>
      </c>
      <c r="I151" s="16">
        <f>SUM(E151:H151)</f>
        <v>-3.879204898255693</v>
      </c>
      <c r="J151" s="14">
        <f>IF(B151="N/A", 0, INDEX('Probability Tables'!$K$10:$K$12, MATCH(B151, 'Probability Tables'!$A$10:$A$12, 0)))</f>
        <v>-1.3662076025531533</v>
      </c>
      <c r="K151" s="14">
        <f>IF(C151="N/A", 0, INDEX('Probability Tables'!$K$18:$K$19, MATCH(C151, 'Probability Tables'!$A$18:$A$19, 0)))</f>
        <v>-1.140161291580982</v>
      </c>
      <c r="L151" s="14">
        <f>IF(D151="N/A", 0, INDEX('Probability Tables'!$K$25:$K$28, MATCH(D151, 'Probability Tables'!$A$25:$A$28, 0)))</f>
        <v>-1.4640720621625749</v>
      </c>
      <c r="M151" s="14">
        <f>'Probability Tables'!$E$4</f>
        <v>-0.95753369040820424</v>
      </c>
      <c r="N151" s="16">
        <f>SUM(J151:M151)</f>
        <v>-4.9279746467049144</v>
      </c>
      <c r="O151" s="15">
        <f>EXP(I151)/(EXP(I151)+EXP(N151))*100</f>
        <v>74.053858714749836</v>
      </c>
      <c r="P151" s="15">
        <f>EXP(N151)/(EXP(N151)+EXP(I151))*100</f>
        <v>25.946141285250164</v>
      </c>
      <c r="Q151" s="17">
        <f t="shared" si="2"/>
        <v>0</v>
      </c>
      <c r="R151" s="17">
        <v>0</v>
      </c>
    </row>
    <row r="152" spans="1:18" x14ac:dyDescent="0.25">
      <c r="A152" t="s">
        <v>234</v>
      </c>
      <c r="B152">
        <v>2</v>
      </c>
      <c r="C152" t="s">
        <v>13</v>
      </c>
      <c r="D152" s="12" t="s">
        <v>1244</v>
      </c>
      <c r="E152" s="13">
        <f>IF(B152="N/A", 0, INDEX('Probability Tables'!$J$10:$J$12, MATCH(B152, 'Probability Tables'!$A$10:$A$12, 0)))</f>
        <v>-1.7285805676065233</v>
      </c>
      <c r="F152" s="13">
        <f>IF(C152="N/A", 0, INDEX('Probability Tables'!$J$18:$J$19, MATCH(C152, 'Probability Tables'!$A$18:$A$19, 0)))</f>
        <v>-0.16113204070663512</v>
      </c>
      <c r="G152" s="13">
        <f>IF(D152="N/A", 0, INDEX('Probability Tables'!$J$25:$J$28, MATCH(D152, 'Probability Tables'!$A$25:$A$28, 0)))</f>
        <v>-2.1879221846739059</v>
      </c>
      <c r="H152" s="13">
        <f>'Probability Tables'!$E$3</f>
        <v>-0.48424598596127871</v>
      </c>
      <c r="I152" s="16">
        <f>SUM(E152:H152)</f>
        <v>-4.5618807789483427</v>
      </c>
      <c r="J152" s="14">
        <f>IF(B152="N/A", 0, INDEX('Probability Tables'!$K$10:$K$12, MATCH(B152, 'Probability Tables'!$A$10:$A$12, 0)))</f>
        <v>-1.3662076025531533</v>
      </c>
      <c r="K152" s="14">
        <f>IF(C152="N/A", 0, INDEX('Probability Tables'!$K$18:$K$19, MATCH(C152, 'Probability Tables'!$A$18:$A$19, 0)))</f>
        <v>-1.140161291580982</v>
      </c>
      <c r="L152" s="14">
        <f>IF(D152="N/A", 0, INDEX('Probability Tables'!$K$25:$K$28, MATCH(D152, 'Probability Tables'!$A$25:$A$28, 0)))</f>
        <v>-2.3513752571634776</v>
      </c>
      <c r="M152" s="14">
        <f>'Probability Tables'!$E$4</f>
        <v>-0.95753369040820424</v>
      </c>
      <c r="N152" s="16">
        <f>SUM(J152:M152)</f>
        <v>-5.8152778417058171</v>
      </c>
      <c r="O152" s="15">
        <f>EXP(I152)/(EXP(I152)+EXP(N152))*100</f>
        <v>77.788735501259808</v>
      </c>
      <c r="P152" s="15">
        <f>EXP(N152)/(EXP(N152)+EXP(I152))*100</f>
        <v>22.211264498740199</v>
      </c>
      <c r="Q152" s="17">
        <f t="shared" si="2"/>
        <v>0</v>
      </c>
      <c r="R152" s="17">
        <v>0</v>
      </c>
    </row>
    <row r="153" spans="1:18" x14ac:dyDescent="0.25">
      <c r="A153" t="s">
        <v>236</v>
      </c>
      <c r="B153">
        <v>1</v>
      </c>
      <c r="C153" t="s">
        <v>17</v>
      </c>
      <c r="D153" s="12" t="s">
        <v>1245</v>
      </c>
      <c r="E153" s="13">
        <f>IF(B153="N/A", 0, INDEX('Probability Tables'!$J$10:$J$12, MATCH(B153, 'Probability Tables'!$A$10:$A$12, 0)))</f>
        <v>-1.9190988916046565</v>
      </c>
      <c r="F153" s="13">
        <f>IF(C153="N/A", 0, INDEX('Probability Tables'!$J$18:$J$19, MATCH(C153, 'Probability Tables'!$A$18:$A$19, 0)))</f>
        <v>-1.9050155618886613</v>
      </c>
      <c r="G153" s="13">
        <f>IF(D153="N/A", 0, INDEX('Probability Tables'!$J$25:$J$28, MATCH(D153, 'Probability Tables'!$A$25:$A$28, 0)))</f>
        <v>-0.51785965042337057</v>
      </c>
      <c r="H153" s="13">
        <f>'Probability Tables'!$E$3</f>
        <v>-0.48424598596127871</v>
      </c>
      <c r="I153" s="16">
        <f>SUM(E153:H153)</f>
        <v>-4.8262200898779666</v>
      </c>
      <c r="J153" s="14">
        <f>IF(B153="N/A", 0, INDEX('Probability Tables'!$K$10:$K$12, MATCH(B153, 'Probability Tables'!$A$10:$A$12, 0)))</f>
        <v>-0.92356349120323478</v>
      </c>
      <c r="K153" s="14">
        <f>IF(C153="N/A", 0, INDEX('Probability Tables'!$K$18:$K$19, MATCH(C153, 'Probability Tables'!$A$18:$A$19, 0)))</f>
        <v>-0.38532054201569693</v>
      </c>
      <c r="L153" s="14">
        <f>IF(D153="N/A", 0, INDEX('Probability Tables'!$K$25:$K$28, MATCH(D153, 'Probability Tables'!$A$25:$A$28, 0)))</f>
        <v>-0.64015465041943498</v>
      </c>
      <c r="M153" s="14">
        <f>'Probability Tables'!$E$4</f>
        <v>-0.95753369040820424</v>
      </c>
      <c r="N153" s="16">
        <f>SUM(J153:M153)</f>
        <v>-2.9065723740465708</v>
      </c>
      <c r="O153" s="15">
        <f>EXP(I153)/(EXP(I153)+EXP(N153))*100</f>
        <v>12.790085572908103</v>
      </c>
      <c r="P153" s="15">
        <f>EXP(N153)/(EXP(N153)+EXP(I153))*100</f>
        <v>87.209914427091903</v>
      </c>
      <c r="Q153" s="17">
        <f t="shared" si="2"/>
        <v>1</v>
      </c>
      <c r="R153" s="17">
        <v>1</v>
      </c>
    </row>
    <row r="154" spans="1:18" x14ac:dyDescent="0.25">
      <c r="A154" t="s">
        <v>238</v>
      </c>
      <c r="B154">
        <v>3</v>
      </c>
      <c r="C154" t="s">
        <v>13</v>
      </c>
      <c r="D154" s="12" t="s">
        <v>1244</v>
      </c>
      <c r="E154" s="13">
        <f>IF(B154="N/A", 0, INDEX('Probability Tables'!$J$10:$J$12, MATCH(B154, 'Probability Tables'!$A$10:$A$12, 0)))</f>
        <v>-0.39196962663327978</v>
      </c>
      <c r="F154" s="13">
        <f>IF(C154="N/A", 0, INDEX('Probability Tables'!$J$18:$J$19, MATCH(C154, 'Probability Tables'!$A$18:$A$19, 0)))</f>
        <v>-0.16113204070663512</v>
      </c>
      <c r="G154" s="13">
        <f>IF(D154="N/A", 0, INDEX('Probability Tables'!$J$25:$J$28, MATCH(D154, 'Probability Tables'!$A$25:$A$28, 0)))</f>
        <v>-2.1879221846739059</v>
      </c>
      <c r="H154" s="13">
        <f>'Probability Tables'!$E$3</f>
        <v>-0.48424598596127871</v>
      </c>
      <c r="I154" s="16">
        <f>SUM(E154:H154)</f>
        <v>-3.2252698379750995</v>
      </c>
      <c r="J154" s="14">
        <f>IF(B154="N/A", 0, INDEX('Probability Tables'!$K$10:$K$12, MATCH(B154, 'Probability Tables'!$A$10:$A$12, 0)))</f>
        <v>-1.0560526742493137</v>
      </c>
      <c r="K154" s="14">
        <f>IF(C154="N/A", 0, INDEX('Probability Tables'!$K$18:$K$19, MATCH(C154, 'Probability Tables'!$A$18:$A$19, 0)))</f>
        <v>-1.140161291580982</v>
      </c>
      <c r="L154" s="14">
        <f>IF(D154="N/A", 0, INDEX('Probability Tables'!$K$25:$K$28, MATCH(D154, 'Probability Tables'!$A$25:$A$28, 0)))</f>
        <v>-2.3513752571634776</v>
      </c>
      <c r="M154" s="14">
        <f>'Probability Tables'!$E$4</f>
        <v>-0.95753369040820424</v>
      </c>
      <c r="N154" s="16">
        <f>SUM(J154:M154)</f>
        <v>-5.5051229134019772</v>
      </c>
      <c r="O154" s="15">
        <f>EXP(I154)/(EXP(I154)+EXP(N154))*100</f>
        <v>90.719467767656624</v>
      </c>
      <c r="P154" s="15">
        <f>EXP(N154)/(EXP(N154)+EXP(I154))*100</f>
        <v>9.280532232343381</v>
      </c>
      <c r="Q154" s="17">
        <f t="shared" si="2"/>
        <v>0</v>
      </c>
      <c r="R154" s="17">
        <v>0</v>
      </c>
    </row>
    <row r="155" spans="1:18" x14ac:dyDescent="0.25">
      <c r="A155" t="s">
        <v>240</v>
      </c>
      <c r="B155">
        <v>3</v>
      </c>
      <c r="C155" t="s">
        <v>13</v>
      </c>
      <c r="D155" s="12" t="s">
        <v>1242</v>
      </c>
      <c r="E155" s="13">
        <f>IF(B155="N/A", 0, INDEX('Probability Tables'!$J$10:$J$12, MATCH(B155, 'Probability Tables'!$A$10:$A$12, 0)))</f>
        <v>-0.39196962663327978</v>
      </c>
      <c r="F155" s="13">
        <f>IF(C155="N/A", 0, INDEX('Probability Tables'!$J$18:$J$19, MATCH(C155, 'Probability Tables'!$A$18:$A$19, 0)))</f>
        <v>-0.16113204070663512</v>
      </c>
      <c r="G155" s="13">
        <f>IF(D155="N/A", 0, INDEX('Probability Tables'!$J$25:$J$28, MATCH(D155, 'Probability Tables'!$A$25:$A$28, 0)))</f>
        <v>-1.505246303981256</v>
      </c>
      <c r="H155" s="13">
        <f>'Probability Tables'!$E$3</f>
        <v>-0.48424598596127871</v>
      </c>
      <c r="I155" s="16">
        <f>SUM(E155:H155)</f>
        <v>-2.5425939572824499</v>
      </c>
      <c r="J155" s="14">
        <f>IF(B155="N/A", 0, INDEX('Probability Tables'!$K$10:$K$12, MATCH(B155, 'Probability Tables'!$A$10:$A$12, 0)))</f>
        <v>-1.0560526742493137</v>
      </c>
      <c r="K155" s="14">
        <f>IF(C155="N/A", 0, INDEX('Probability Tables'!$K$18:$K$19, MATCH(C155, 'Probability Tables'!$A$18:$A$19, 0)))</f>
        <v>-1.140161291580982</v>
      </c>
      <c r="L155" s="14">
        <f>IF(D155="N/A", 0, INDEX('Probability Tables'!$K$25:$K$28, MATCH(D155, 'Probability Tables'!$A$25:$A$28, 0)))</f>
        <v>-1.4640720621625749</v>
      </c>
      <c r="M155" s="14">
        <f>'Probability Tables'!$E$4</f>
        <v>-0.95753369040820424</v>
      </c>
      <c r="N155" s="16">
        <f>SUM(J155:M155)</f>
        <v>-4.6178197184010754</v>
      </c>
      <c r="O155" s="15">
        <f>EXP(I155)/(EXP(I155)+EXP(N155))*100</f>
        <v>88.847183236606739</v>
      </c>
      <c r="P155" s="15">
        <f>EXP(N155)/(EXP(N155)+EXP(I155))*100</f>
        <v>11.152816763393258</v>
      </c>
      <c r="Q155" s="17">
        <f t="shared" si="2"/>
        <v>0</v>
      </c>
      <c r="R155" s="17">
        <v>0</v>
      </c>
    </row>
    <row r="156" spans="1:18" x14ac:dyDescent="0.25">
      <c r="A156" t="s">
        <v>242</v>
      </c>
      <c r="B156">
        <v>3</v>
      </c>
      <c r="C156" t="s">
        <v>13</v>
      </c>
      <c r="D156" s="12" t="s">
        <v>1243</v>
      </c>
      <c r="E156" s="13">
        <f>IF(B156="N/A", 0, INDEX('Probability Tables'!$J$10:$J$12, MATCH(B156, 'Probability Tables'!$A$10:$A$12, 0)))</f>
        <v>-0.39196962663327978</v>
      </c>
      <c r="F156" s="13">
        <f>IF(C156="N/A", 0, INDEX('Probability Tables'!$J$18:$J$19, MATCH(C156, 'Probability Tables'!$A$18:$A$19, 0)))</f>
        <v>-0.16113204070663512</v>
      </c>
      <c r="G156" s="13">
        <f>IF(D156="N/A", 0, INDEX('Probability Tables'!$J$25:$J$28, MATCH(D156, 'Probability Tables'!$A$25:$A$28, 0)))</f>
        <v>0</v>
      </c>
      <c r="H156" s="13">
        <f>'Probability Tables'!$E$3</f>
        <v>-0.48424598596127871</v>
      </c>
      <c r="I156" s="16">
        <f>SUM(E156:H156)</f>
        <v>-1.0373476533011936</v>
      </c>
      <c r="J156" s="14">
        <f>IF(B156="N/A", 0, INDEX('Probability Tables'!$K$10:$K$12, MATCH(B156, 'Probability Tables'!$A$10:$A$12, 0)))</f>
        <v>-1.0560526742493137</v>
      </c>
      <c r="K156" s="14">
        <f>IF(C156="N/A", 0, INDEX('Probability Tables'!$K$18:$K$19, MATCH(C156, 'Probability Tables'!$A$18:$A$19, 0)))</f>
        <v>-1.140161291580982</v>
      </c>
      <c r="L156" s="14">
        <f>IF(D156="N/A", 0, INDEX('Probability Tables'!$K$25:$K$28, MATCH(D156, 'Probability Tables'!$A$25:$A$28, 0)))</f>
        <v>0</v>
      </c>
      <c r="M156" s="14">
        <f>'Probability Tables'!$E$4</f>
        <v>-0.95753369040820424</v>
      </c>
      <c r="N156" s="16">
        <f>SUM(J156:M156)</f>
        <v>-3.1537476562385001</v>
      </c>
      <c r="O156" s="15">
        <f>EXP(I156)/(EXP(I156)+EXP(N156))*100</f>
        <v>89.248698327567837</v>
      </c>
      <c r="P156" s="15">
        <f>EXP(N156)/(EXP(N156)+EXP(I156))*100</f>
        <v>10.75130167243216</v>
      </c>
      <c r="Q156" s="17">
        <f t="shared" si="2"/>
        <v>0</v>
      </c>
      <c r="R156" s="17">
        <v>0</v>
      </c>
    </row>
    <row r="157" spans="1:18" x14ac:dyDescent="0.25">
      <c r="A157" t="s">
        <v>244</v>
      </c>
      <c r="B157">
        <v>1</v>
      </c>
      <c r="C157" t="s">
        <v>13</v>
      </c>
      <c r="D157" s="12" t="s">
        <v>1244</v>
      </c>
      <c r="E157" s="13">
        <f>IF(B157="N/A", 0, INDEX('Probability Tables'!$J$10:$J$12, MATCH(B157, 'Probability Tables'!$A$10:$A$12, 0)))</f>
        <v>-1.9190988916046565</v>
      </c>
      <c r="F157" s="13">
        <f>IF(C157="N/A", 0, INDEX('Probability Tables'!$J$18:$J$19, MATCH(C157, 'Probability Tables'!$A$18:$A$19, 0)))</f>
        <v>-0.16113204070663512</v>
      </c>
      <c r="G157" s="13">
        <f>IF(D157="N/A", 0, INDEX('Probability Tables'!$J$25:$J$28, MATCH(D157, 'Probability Tables'!$A$25:$A$28, 0)))</f>
        <v>-2.1879221846739059</v>
      </c>
      <c r="H157" s="13">
        <f>'Probability Tables'!$E$3</f>
        <v>-0.48424598596127871</v>
      </c>
      <c r="I157" s="16">
        <f>SUM(E157:H157)</f>
        <v>-4.7523991029464758</v>
      </c>
      <c r="J157" s="14">
        <f>IF(B157="N/A", 0, INDEX('Probability Tables'!$K$10:$K$12, MATCH(B157, 'Probability Tables'!$A$10:$A$12, 0)))</f>
        <v>-0.92356349120323478</v>
      </c>
      <c r="K157" s="14">
        <f>IF(C157="N/A", 0, INDEX('Probability Tables'!$K$18:$K$19, MATCH(C157, 'Probability Tables'!$A$18:$A$19, 0)))</f>
        <v>-1.140161291580982</v>
      </c>
      <c r="L157" s="14">
        <f>IF(D157="N/A", 0, INDEX('Probability Tables'!$K$25:$K$28, MATCH(D157, 'Probability Tables'!$A$25:$A$28, 0)))</f>
        <v>-2.3513752571634776</v>
      </c>
      <c r="M157" s="14">
        <f>'Probability Tables'!$E$4</f>
        <v>-0.95753369040820424</v>
      </c>
      <c r="N157" s="16">
        <f>SUM(J157:M157)</f>
        <v>-5.372633730355898</v>
      </c>
      <c r="O157" s="15">
        <f>EXP(I157)/(EXP(I157)+EXP(N157))*100</f>
        <v>65.027190903406336</v>
      </c>
      <c r="P157" s="15">
        <f>EXP(N157)/(EXP(N157)+EXP(I157))*100</f>
        <v>34.972809096593664</v>
      </c>
      <c r="Q157" s="17">
        <f t="shared" si="2"/>
        <v>0</v>
      </c>
      <c r="R157" s="17">
        <v>0</v>
      </c>
    </row>
    <row r="158" spans="1:18" x14ac:dyDescent="0.25">
      <c r="A158" t="s">
        <v>246</v>
      </c>
      <c r="B158">
        <v>3</v>
      </c>
      <c r="C158" t="s">
        <v>17</v>
      </c>
      <c r="D158" s="12" t="s">
        <v>1245</v>
      </c>
      <c r="E158" s="13">
        <f>IF(B158="N/A", 0, INDEX('Probability Tables'!$J$10:$J$12, MATCH(B158, 'Probability Tables'!$A$10:$A$12, 0)))</f>
        <v>-0.39196962663327978</v>
      </c>
      <c r="F158" s="13">
        <f>IF(C158="N/A", 0, INDEX('Probability Tables'!$J$18:$J$19, MATCH(C158, 'Probability Tables'!$A$18:$A$19, 0)))</f>
        <v>-1.9050155618886613</v>
      </c>
      <c r="G158" s="13">
        <f>IF(D158="N/A", 0, INDEX('Probability Tables'!$J$25:$J$28, MATCH(D158, 'Probability Tables'!$A$25:$A$28, 0)))</f>
        <v>-0.51785965042337057</v>
      </c>
      <c r="H158" s="13">
        <f>'Probability Tables'!$E$3</f>
        <v>-0.48424598596127871</v>
      </c>
      <c r="I158" s="16">
        <f>SUM(E158:H158)</f>
        <v>-3.2990908249065902</v>
      </c>
      <c r="J158" s="14">
        <f>IF(B158="N/A", 0, INDEX('Probability Tables'!$K$10:$K$12, MATCH(B158, 'Probability Tables'!$A$10:$A$12, 0)))</f>
        <v>-1.0560526742493137</v>
      </c>
      <c r="K158" s="14">
        <f>IF(C158="N/A", 0, INDEX('Probability Tables'!$K$18:$K$19, MATCH(C158, 'Probability Tables'!$A$18:$A$19, 0)))</f>
        <v>-0.38532054201569693</v>
      </c>
      <c r="L158" s="14">
        <f>IF(D158="N/A", 0, INDEX('Probability Tables'!$K$25:$K$28, MATCH(D158, 'Probability Tables'!$A$25:$A$28, 0)))</f>
        <v>-0.64015465041943498</v>
      </c>
      <c r="M158" s="14">
        <f>'Probability Tables'!$E$4</f>
        <v>-0.95753369040820424</v>
      </c>
      <c r="N158" s="16">
        <f>SUM(J158:M158)</f>
        <v>-3.0390615570926496</v>
      </c>
      <c r="O158" s="15">
        <f>EXP(I158)/(EXP(I158)+EXP(N158))*100</f>
        <v>43.53565135336396</v>
      </c>
      <c r="P158" s="15">
        <f>EXP(N158)/(EXP(N158)+EXP(I158))*100</f>
        <v>56.464348646636033</v>
      </c>
      <c r="Q158" s="17">
        <f t="shared" si="2"/>
        <v>1</v>
      </c>
      <c r="R158" s="17">
        <v>1</v>
      </c>
    </row>
    <row r="159" spans="1:18" x14ac:dyDescent="0.25">
      <c r="A159" t="s">
        <v>247</v>
      </c>
      <c r="B159">
        <v>3</v>
      </c>
      <c r="C159" t="s">
        <v>13</v>
      </c>
      <c r="D159" s="12" t="s">
        <v>1245</v>
      </c>
      <c r="E159" s="13">
        <f>IF(B159="N/A", 0, INDEX('Probability Tables'!$J$10:$J$12, MATCH(B159, 'Probability Tables'!$A$10:$A$12, 0)))</f>
        <v>-0.39196962663327978</v>
      </c>
      <c r="F159" s="13">
        <f>IF(C159="N/A", 0, INDEX('Probability Tables'!$J$18:$J$19, MATCH(C159, 'Probability Tables'!$A$18:$A$19, 0)))</f>
        <v>-0.16113204070663512</v>
      </c>
      <c r="G159" s="13">
        <f>IF(D159="N/A", 0, INDEX('Probability Tables'!$J$25:$J$28, MATCH(D159, 'Probability Tables'!$A$25:$A$28, 0)))</f>
        <v>-0.51785965042337057</v>
      </c>
      <c r="H159" s="13">
        <f>'Probability Tables'!$E$3</f>
        <v>-0.48424598596127871</v>
      </c>
      <c r="I159" s="16">
        <f>SUM(E159:H159)</f>
        <v>-1.5552073037245642</v>
      </c>
      <c r="J159" s="14">
        <f>IF(B159="N/A", 0, INDEX('Probability Tables'!$K$10:$K$12, MATCH(B159, 'Probability Tables'!$A$10:$A$12, 0)))</f>
        <v>-1.0560526742493137</v>
      </c>
      <c r="K159" s="14">
        <f>IF(C159="N/A", 0, INDEX('Probability Tables'!$K$18:$K$19, MATCH(C159, 'Probability Tables'!$A$18:$A$19, 0)))</f>
        <v>-1.140161291580982</v>
      </c>
      <c r="L159" s="14">
        <f>IF(D159="N/A", 0, INDEX('Probability Tables'!$K$25:$K$28, MATCH(D159, 'Probability Tables'!$A$25:$A$28, 0)))</f>
        <v>-0.64015465041943498</v>
      </c>
      <c r="M159" s="14">
        <f>'Probability Tables'!$E$4</f>
        <v>-0.95753369040820424</v>
      </c>
      <c r="N159" s="16">
        <f>SUM(J159:M159)</f>
        <v>-3.7939023066579352</v>
      </c>
      <c r="O159" s="15">
        <f>EXP(I159)/(EXP(I159)+EXP(N159))*100</f>
        <v>90.367091839689664</v>
      </c>
      <c r="P159" s="15">
        <f>EXP(N159)/(EXP(N159)+EXP(I159))*100</f>
        <v>9.6329081603103379</v>
      </c>
      <c r="Q159" s="17">
        <f t="shared" si="2"/>
        <v>0</v>
      </c>
      <c r="R159" s="17">
        <v>0</v>
      </c>
    </row>
    <row r="160" spans="1:18" x14ac:dyDescent="0.25">
      <c r="A160" t="s">
        <v>249</v>
      </c>
      <c r="B160">
        <v>3</v>
      </c>
      <c r="C160" t="s">
        <v>13</v>
      </c>
      <c r="D160" s="12" t="s">
        <v>1243</v>
      </c>
      <c r="E160" s="13">
        <f>IF(B160="N/A", 0, INDEX('Probability Tables'!$J$10:$J$12, MATCH(B160, 'Probability Tables'!$A$10:$A$12, 0)))</f>
        <v>-0.39196962663327978</v>
      </c>
      <c r="F160" s="13">
        <f>IF(C160="N/A", 0, INDEX('Probability Tables'!$J$18:$J$19, MATCH(C160, 'Probability Tables'!$A$18:$A$19, 0)))</f>
        <v>-0.16113204070663512</v>
      </c>
      <c r="G160" s="13">
        <f>IF(D160="N/A", 0, INDEX('Probability Tables'!$J$25:$J$28, MATCH(D160, 'Probability Tables'!$A$25:$A$28, 0)))</f>
        <v>0</v>
      </c>
      <c r="H160" s="13">
        <f>'Probability Tables'!$E$3</f>
        <v>-0.48424598596127871</v>
      </c>
      <c r="I160" s="16">
        <f>SUM(E160:H160)</f>
        <v>-1.0373476533011936</v>
      </c>
      <c r="J160" s="14">
        <f>IF(B160="N/A", 0, INDEX('Probability Tables'!$K$10:$K$12, MATCH(B160, 'Probability Tables'!$A$10:$A$12, 0)))</f>
        <v>-1.0560526742493137</v>
      </c>
      <c r="K160" s="14">
        <f>IF(C160="N/A", 0, INDEX('Probability Tables'!$K$18:$K$19, MATCH(C160, 'Probability Tables'!$A$18:$A$19, 0)))</f>
        <v>-1.140161291580982</v>
      </c>
      <c r="L160" s="14">
        <f>IF(D160="N/A", 0, INDEX('Probability Tables'!$K$25:$K$28, MATCH(D160, 'Probability Tables'!$A$25:$A$28, 0)))</f>
        <v>0</v>
      </c>
      <c r="M160" s="14">
        <f>'Probability Tables'!$E$4</f>
        <v>-0.95753369040820424</v>
      </c>
      <c r="N160" s="16">
        <f>SUM(J160:M160)</f>
        <v>-3.1537476562385001</v>
      </c>
      <c r="O160" s="15">
        <f>EXP(I160)/(EXP(I160)+EXP(N160))*100</f>
        <v>89.248698327567837</v>
      </c>
      <c r="P160" s="15">
        <f>EXP(N160)/(EXP(N160)+EXP(I160))*100</f>
        <v>10.75130167243216</v>
      </c>
      <c r="Q160" s="17">
        <f t="shared" si="2"/>
        <v>0</v>
      </c>
      <c r="R160" s="17">
        <v>0</v>
      </c>
    </row>
    <row r="161" spans="1:18" x14ac:dyDescent="0.25">
      <c r="A161" t="s">
        <v>250</v>
      </c>
      <c r="B161">
        <v>3</v>
      </c>
      <c r="C161" t="s">
        <v>13</v>
      </c>
      <c r="D161" s="12" t="s">
        <v>1243</v>
      </c>
      <c r="E161" s="13">
        <f>IF(B161="N/A", 0, INDEX('Probability Tables'!$J$10:$J$12, MATCH(B161, 'Probability Tables'!$A$10:$A$12, 0)))</f>
        <v>-0.39196962663327978</v>
      </c>
      <c r="F161" s="13">
        <f>IF(C161="N/A", 0, INDEX('Probability Tables'!$J$18:$J$19, MATCH(C161, 'Probability Tables'!$A$18:$A$19, 0)))</f>
        <v>-0.16113204070663512</v>
      </c>
      <c r="G161" s="13">
        <f>IF(D161="N/A", 0, INDEX('Probability Tables'!$J$25:$J$28, MATCH(D161, 'Probability Tables'!$A$25:$A$28, 0)))</f>
        <v>0</v>
      </c>
      <c r="H161" s="13">
        <f>'Probability Tables'!$E$3</f>
        <v>-0.48424598596127871</v>
      </c>
      <c r="I161" s="16">
        <f>SUM(E161:H161)</f>
        <v>-1.0373476533011936</v>
      </c>
      <c r="J161" s="14">
        <f>IF(B161="N/A", 0, INDEX('Probability Tables'!$K$10:$K$12, MATCH(B161, 'Probability Tables'!$A$10:$A$12, 0)))</f>
        <v>-1.0560526742493137</v>
      </c>
      <c r="K161" s="14">
        <f>IF(C161="N/A", 0, INDEX('Probability Tables'!$K$18:$K$19, MATCH(C161, 'Probability Tables'!$A$18:$A$19, 0)))</f>
        <v>-1.140161291580982</v>
      </c>
      <c r="L161" s="14">
        <f>IF(D161="N/A", 0, INDEX('Probability Tables'!$K$25:$K$28, MATCH(D161, 'Probability Tables'!$A$25:$A$28, 0)))</f>
        <v>0</v>
      </c>
      <c r="M161" s="14">
        <f>'Probability Tables'!$E$4</f>
        <v>-0.95753369040820424</v>
      </c>
      <c r="N161" s="16">
        <f>SUM(J161:M161)</f>
        <v>-3.1537476562385001</v>
      </c>
      <c r="O161" s="15">
        <f>EXP(I161)/(EXP(I161)+EXP(N161))*100</f>
        <v>89.248698327567837</v>
      </c>
      <c r="P161" s="15">
        <f>EXP(N161)/(EXP(N161)+EXP(I161))*100</f>
        <v>10.75130167243216</v>
      </c>
      <c r="Q161" s="17">
        <f t="shared" si="2"/>
        <v>0</v>
      </c>
      <c r="R161" s="17">
        <v>0</v>
      </c>
    </row>
    <row r="162" spans="1:18" x14ac:dyDescent="0.25">
      <c r="A162" t="s">
        <v>252</v>
      </c>
      <c r="B162">
        <v>3</v>
      </c>
      <c r="C162" t="s">
        <v>13</v>
      </c>
      <c r="D162" s="12" t="s">
        <v>1242</v>
      </c>
      <c r="E162" s="13">
        <f>IF(B162="N/A", 0, INDEX('Probability Tables'!$J$10:$J$12, MATCH(B162, 'Probability Tables'!$A$10:$A$12, 0)))</f>
        <v>-0.39196962663327978</v>
      </c>
      <c r="F162" s="13">
        <f>IF(C162="N/A", 0, INDEX('Probability Tables'!$J$18:$J$19, MATCH(C162, 'Probability Tables'!$A$18:$A$19, 0)))</f>
        <v>-0.16113204070663512</v>
      </c>
      <c r="G162" s="13">
        <f>IF(D162="N/A", 0, INDEX('Probability Tables'!$J$25:$J$28, MATCH(D162, 'Probability Tables'!$A$25:$A$28, 0)))</f>
        <v>-1.505246303981256</v>
      </c>
      <c r="H162" s="13">
        <f>'Probability Tables'!$E$3</f>
        <v>-0.48424598596127871</v>
      </c>
      <c r="I162" s="16">
        <f>SUM(E162:H162)</f>
        <v>-2.5425939572824499</v>
      </c>
      <c r="J162" s="14">
        <f>IF(B162="N/A", 0, INDEX('Probability Tables'!$K$10:$K$12, MATCH(B162, 'Probability Tables'!$A$10:$A$12, 0)))</f>
        <v>-1.0560526742493137</v>
      </c>
      <c r="K162" s="14">
        <f>IF(C162="N/A", 0, INDEX('Probability Tables'!$K$18:$K$19, MATCH(C162, 'Probability Tables'!$A$18:$A$19, 0)))</f>
        <v>-1.140161291580982</v>
      </c>
      <c r="L162" s="14">
        <f>IF(D162="N/A", 0, INDEX('Probability Tables'!$K$25:$K$28, MATCH(D162, 'Probability Tables'!$A$25:$A$28, 0)))</f>
        <v>-1.4640720621625749</v>
      </c>
      <c r="M162" s="14">
        <f>'Probability Tables'!$E$4</f>
        <v>-0.95753369040820424</v>
      </c>
      <c r="N162" s="16">
        <f>SUM(J162:M162)</f>
        <v>-4.6178197184010754</v>
      </c>
      <c r="O162" s="15">
        <f>EXP(I162)/(EXP(I162)+EXP(N162))*100</f>
        <v>88.847183236606739</v>
      </c>
      <c r="P162" s="15">
        <f>EXP(N162)/(EXP(N162)+EXP(I162))*100</f>
        <v>11.152816763393258</v>
      </c>
      <c r="Q162" s="17">
        <f t="shared" si="2"/>
        <v>0</v>
      </c>
      <c r="R162" s="17">
        <v>0</v>
      </c>
    </row>
    <row r="163" spans="1:18" x14ac:dyDescent="0.25">
      <c r="A163" t="s">
        <v>253</v>
      </c>
      <c r="B163">
        <v>2</v>
      </c>
      <c r="C163" t="s">
        <v>17</v>
      </c>
      <c r="D163" s="12" t="s">
        <v>1242</v>
      </c>
      <c r="E163" s="13">
        <f>IF(B163="N/A", 0, INDEX('Probability Tables'!$J$10:$J$12, MATCH(B163, 'Probability Tables'!$A$10:$A$12, 0)))</f>
        <v>-1.7285805676065233</v>
      </c>
      <c r="F163" s="13">
        <f>IF(C163="N/A", 0, INDEX('Probability Tables'!$J$18:$J$19, MATCH(C163, 'Probability Tables'!$A$18:$A$19, 0)))</f>
        <v>-1.9050155618886613</v>
      </c>
      <c r="G163" s="13">
        <f>IF(D163="N/A", 0, INDEX('Probability Tables'!$J$25:$J$28, MATCH(D163, 'Probability Tables'!$A$25:$A$28, 0)))</f>
        <v>-1.505246303981256</v>
      </c>
      <c r="H163" s="13">
        <f>'Probability Tables'!$E$3</f>
        <v>-0.48424598596127871</v>
      </c>
      <c r="I163" s="16">
        <f>SUM(E163:H163)</f>
        <v>-5.6230884194377193</v>
      </c>
      <c r="J163" s="14">
        <f>IF(B163="N/A", 0, INDEX('Probability Tables'!$K$10:$K$12, MATCH(B163, 'Probability Tables'!$A$10:$A$12, 0)))</f>
        <v>-1.3662076025531533</v>
      </c>
      <c r="K163" s="14">
        <f>IF(C163="N/A", 0, INDEX('Probability Tables'!$K$18:$K$19, MATCH(C163, 'Probability Tables'!$A$18:$A$19, 0)))</f>
        <v>-0.38532054201569693</v>
      </c>
      <c r="L163" s="14">
        <f>IF(D163="N/A", 0, INDEX('Probability Tables'!$K$25:$K$28, MATCH(D163, 'Probability Tables'!$A$25:$A$28, 0)))</f>
        <v>-1.4640720621625749</v>
      </c>
      <c r="M163" s="14">
        <f>'Probability Tables'!$E$4</f>
        <v>-0.95753369040820424</v>
      </c>
      <c r="N163" s="16">
        <f>SUM(J163:M163)</f>
        <v>-4.1731338971396292</v>
      </c>
      <c r="O163" s="15">
        <f>EXP(I163)/(EXP(I163)+EXP(N163))*100</f>
        <v>19.000856517646554</v>
      </c>
      <c r="P163" s="15">
        <f>EXP(N163)/(EXP(N163)+EXP(I163))*100</f>
        <v>80.999143482353446</v>
      </c>
      <c r="Q163" s="17">
        <f t="shared" si="2"/>
        <v>1</v>
      </c>
      <c r="R163" s="17">
        <v>1</v>
      </c>
    </row>
    <row r="164" spans="1:18" x14ac:dyDescent="0.25">
      <c r="A164" t="s">
        <v>255</v>
      </c>
      <c r="B164">
        <v>3</v>
      </c>
      <c r="C164" t="s">
        <v>13</v>
      </c>
      <c r="D164" s="12" t="s">
        <v>1245</v>
      </c>
      <c r="E164" s="13">
        <f>IF(B164="N/A", 0, INDEX('Probability Tables'!$J$10:$J$12, MATCH(B164, 'Probability Tables'!$A$10:$A$12, 0)))</f>
        <v>-0.39196962663327978</v>
      </c>
      <c r="F164" s="13">
        <f>IF(C164="N/A", 0, INDEX('Probability Tables'!$J$18:$J$19, MATCH(C164, 'Probability Tables'!$A$18:$A$19, 0)))</f>
        <v>-0.16113204070663512</v>
      </c>
      <c r="G164" s="13">
        <f>IF(D164="N/A", 0, INDEX('Probability Tables'!$J$25:$J$28, MATCH(D164, 'Probability Tables'!$A$25:$A$28, 0)))</f>
        <v>-0.51785965042337057</v>
      </c>
      <c r="H164" s="13">
        <f>'Probability Tables'!$E$3</f>
        <v>-0.48424598596127871</v>
      </c>
      <c r="I164" s="16">
        <f>SUM(E164:H164)</f>
        <v>-1.5552073037245642</v>
      </c>
      <c r="J164" s="14">
        <f>IF(B164="N/A", 0, INDEX('Probability Tables'!$K$10:$K$12, MATCH(B164, 'Probability Tables'!$A$10:$A$12, 0)))</f>
        <v>-1.0560526742493137</v>
      </c>
      <c r="K164" s="14">
        <f>IF(C164="N/A", 0, INDEX('Probability Tables'!$K$18:$K$19, MATCH(C164, 'Probability Tables'!$A$18:$A$19, 0)))</f>
        <v>-1.140161291580982</v>
      </c>
      <c r="L164" s="14">
        <f>IF(D164="N/A", 0, INDEX('Probability Tables'!$K$25:$K$28, MATCH(D164, 'Probability Tables'!$A$25:$A$28, 0)))</f>
        <v>-0.64015465041943498</v>
      </c>
      <c r="M164" s="14">
        <f>'Probability Tables'!$E$4</f>
        <v>-0.95753369040820424</v>
      </c>
      <c r="N164" s="16">
        <f>SUM(J164:M164)</f>
        <v>-3.7939023066579352</v>
      </c>
      <c r="O164" s="15">
        <f>EXP(I164)/(EXP(I164)+EXP(N164))*100</f>
        <v>90.367091839689664</v>
      </c>
      <c r="P164" s="15">
        <f>EXP(N164)/(EXP(N164)+EXP(I164))*100</f>
        <v>9.6329081603103379</v>
      </c>
      <c r="Q164" s="17">
        <f t="shared" si="2"/>
        <v>0</v>
      </c>
      <c r="R164" s="17">
        <v>0</v>
      </c>
    </row>
    <row r="165" spans="1:18" x14ac:dyDescent="0.25">
      <c r="A165" t="s">
        <v>256</v>
      </c>
      <c r="B165">
        <v>3</v>
      </c>
      <c r="C165" t="s">
        <v>13</v>
      </c>
      <c r="D165" s="12" t="s">
        <v>1245</v>
      </c>
      <c r="E165" s="13">
        <f>IF(B165="N/A", 0, INDEX('Probability Tables'!$J$10:$J$12, MATCH(B165, 'Probability Tables'!$A$10:$A$12, 0)))</f>
        <v>-0.39196962663327978</v>
      </c>
      <c r="F165" s="13">
        <f>IF(C165="N/A", 0, INDEX('Probability Tables'!$J$18:$J$19, MATCH(C165, 'Probability Tables'!$A$18:$A$19, 0)))</f>
        <v>-0.16113204070663512</v>
      </c>
      <c r="G165" s="13">
        <f>IF(D165="N/A", 0, INDEX('Probability Tables'!$J$25:$J$28, MATCH(D165, 'Probability Tables'!$A$25:$A$28, 0)))</f>
        <v>-0.51785965042337057</v>
      </c>
      <c r="H165" s="13">
        <f>'Probability Tables'!$E$3</f>
        <v>-0.48424598596127871</v>
      </c>
      <c r="I165" s="16">
        <f>SUM(E165:H165)</f>
        <v>-1.5552073037245642</v>
      </c>
      <c r="J165" s="14">
        <f>IF(B165="N/A", 0, INDEX('Probability Tables'!$K$10:$K$12, MATCH(B165, 'Probability Tables'!$A$10:$A$12, 0)))</f>
        <v>-1.0560526742493137</v>
      </c>
      <c r="K165" s="14">
        <f>IF(C165="N/A", 0, INDEX('Probability Tables'!$K$18:$K$19, MATCH(C165, 'Probability Tables'!$A$18:$A$19, 0)))</f>
        <v>-1.140161291580982</v>
      </c>
      <c r="L165" s="14">
        <f>IF(D165="N/A", 0, INDEX('Probability Tables'!$K$25:$K$28, MATCH(D165, 'Probability Tables'!$A$25:$A$28, 0)))</f>
        <v>-0.64015465041943498</v>
      </c>
      <c r="M165" s="14">
        <f>'Probability Tables'!$E$4</f>
        <v>-0.95753369040820424</v>
      </c>
      <c r="N165" s="16">
        <f>SUM(J165:M165)</f>
        <v>-3.7939023066579352</v>
      </c>
      <c r="O165" s="15">
        <f>EXP(I165)/(EXP(I165)+EXP(N165))*100</f>
        <v>90.367091839689664</v>
      </c>
      <c r="P165" s="15">
        <f>EXP(N165)/(EXP(N165)+EXP(I165))*100</f>
        <v>9.6329081603103379</v>
      </c>
      <c r="Q165" s="17">
        <f t="shared" si="2"/>
        <v>0</v>
      </c>
      <c r="R165" s="17">
        <v>0</v>
      </c>
    </row>
    <row r="166" spans="1:18" x14ac:dyDescent="0.25">
      <c r="A166" t="s">
        <v>257</v>
      </c>
      <c r="B166">
        <v>3</v>
      </c>
      <c r="C166" t="s">
        <v>13</v>
      </c>
      <c r="D166" s="12" t="s">
        <v>1241</v>
      </c>
      <c r="E166" s="13">
        <f>IF(B166="N/A", 0, INDEX('Probability Tables'!$J$10:$J$12, MATCH(B166, 'Probability Tables'!$A$10:$A$12, 0)))</f>
        <v>-0.39196962663327978</v>
      </c>
      <c r="F166" s="13">
        <f>IF(C166="N/A", 0, INDEX('Probability Tables'!$J$18:$J$19, MATCH(C166, 'Probability Tables'!$A$18:$A$19, 0)))</f>
        <v>-0.16113204070663512</v>
      </c>
      <c r="G166" s="13">
        <f>IF(D166="N/A", 0, INDEX('Probability Tables'!$J$25:$J$28, MATCH(D166, 'Probability Tables'!$A$25:$A$28, 0)))</f>
        <v>-2.6579258139196416</v>
      </c>
      <c r="H166" s="13">
        <f>'Probability Tables'!$E$3</f>
        <v>-0.48424598596127871</v>
      </c>
      <c r="I166" s="16">
        <f>SUM(E166:H166)</f>
        <v>-3.6952734672208352</v>
      </c>
      <c r="J166" s="14">
        <f>IF(B166="N/A", 0, INDEX('Probability Tables'!$K$10:$K$12, MATCH(B166, 'Probability Tables'!$A$10:$A$12, 0)))</f>
        <v>-1.0560526742493137</v>
      </c>
      <c r="K166" s="14">
        <f>IF(C166="N/A", 0, INDEX('Probability Tables'!$K$18:$K$19, MATCH(C166, 'Probability Tables'!$A$18:$A$19, 0)))</f>
        <v>-1.140161291580982</v>
      </c>
      <c r="L166" s="14">
        <f>IF(D166="N/A", 0, INDEX('Probability Tables'!$K$25:$K$28, MATCH(D166, 'Probability Tables'!$A$25:$A$28, 0)))</f>
        <v>-1.9223796516451193</v>
      </c>
      <c r="M166" s="14">
        <f>'Probability Tables'!$E$4</f>
        <v>-0.95753369040820424</v>
      </c>
      <c r="N166" s="16">
        <f>SUM(J166:M166)</f>
        <v>-5.0761273078836195</v>
      </c>
      <c r="O166" s="15">
        <f>EXP(I166)/(EXP(I166)+EXP(N166))*100</f>
        <v>79.912809579370418</v>
      </c>
      <c r="P166" s="15">
        <f>EXP(N166)/(EXP(N166)+EXP(I166))*100</f>
        <v>20.087190420629586</v>
      </c>
      <c r="Q166" s="17">
        <f t="shared" si="2"/>
        <v>0</v>
      </c>
      <c r="R166" s="17">
        <v>0</v>
      </c>
    </row>
    <row r="167" spans="1:18" x14ac:dyDescent="0.25">
      <c r="A167" t="s">
        <v>258</v>
      </c>
      <c r="B167">
        <v>3</v>
      </c>
      <c r="C167" t="s">
        <v>13</v>
      </c>
      <c r="D167" s="12" t="s">
        <v>1241</v>
      </c>
      <c r="E167" s="13">
        <f>IF(B167="N/A", 0, INDEX('Probability Tables'!$J$10:$J$12, MATCH(B167, 'Probability Tables'!$A$10:$A$12, 0)))</f>
        <v>-0.39196962663327978</v>
      </c>
      <c r="F167" s="13">
        <f>IF(C167="N/A", 0, INDEX('Probability Tables'!$J$18:$J$19, MATCH(C167, 'Probability Tables'!$A$18:$A$19, 0)))</f>
        <v>-0.16113204070663512</v>
      </c>
      <c r="G167" s="13">
        <f>IF(D167="N/A", 0, INDEX('Probability Tables'!$J$25:$J$28, MATCH(D167, 'Probability Tables'!$A$25:$A$28, 0)))</f>
        <v>-2.6579258139196416</v>
      </c>
      <c r="H167" s="13">
        <f>'Probability Tables'!$E$3</f>
        <v>-0.48424598596127871</v>
      </c>
      <c r="I167" s="16">
        <f>SUM(E167:H167)</f>
        <v>-3.6952734672208352</v>
      </c>
      <c r="J167" s="14">
        <f>IF(B167="N/A", 0, INDEX('Probability Tables'!$K$10:$K$12, MATCH(B167, 'Probability Tables'!$A$10:$A$12, 0)))</f>
        <v>-1.0560526742493137</v>
      </c>
      <c r="K167" s="14">
        <f>IF(C167="N/A", 0, INDEX('Probability Tables'!$K$18:$K$19, MATCH(C167, 'Probability Tables'!$A$18:$A$19, 0)))</f>
        <v>-1.140161291580982</v>
      </c>
      <c r="L167" s="14">
        <f>IF(D167="N/A", 0, INDEX('Probability Tables'!$K$25:$K$28, MATCH(D167, 'Probability Tables'!$A$25:$A$28, 0)))</f>
        <v>-1.9223796516451193</v>
      </c>
      <c r="M167" s="14">
        <f>'Probability Tables'!$E$4</f>
        <v>-0.95753369040820424</v>
      </c>
      <c r="N167" s="16">
        <f>SUM(J167:M167)</f>
        <v>-5.0761273078836195</v>
      </c>
      <c r="O167" s="15">
        <f>EXP(I167)/(EXP(I167)+EXP(N167))*100</f>
        <v>79.912809579370418</v>
      </c>
      <c r="P167" s="15">
        <f>EXP(N167)/(EXP(N167)+EXP(I167))*100</f>
        <v>20.087190420629586</v>
      </c>
      <c r="Q167" s="17">
        <f t="shared" si="2"/>
        <v>0</v>
      </c>
      <c r="R167" s="17">
        <v>1</v>
      </c>
    </row>
    <row r="168" spans="1:18" x14ac:dyDescent="0.25">
      <c r="A168" t="s">
        <v>259</v>
      </c>
      <c r="B168">
        <v>1</v>
      </c>
      <c r="C168" t="s">
        <v>17</v>
      </c>
      <c r="D168" s="12" t="s">
        <v>1243</v>
      </c>
      <c r="E168" s="13">
        <f>IF(B168="N/A", 0, INDEX('Probability Tables'!$J$10:$J$12, MATCH(B168, 'Probability Tables'!$A$10:$A$12, 0)))</f>
        <v>-1.9190988916046565</v>
      </c>
      <c r="F168" s="13">
        <f>IF(C168="N/A", 0, INDEX('Probability Tables'!$J$18:$J$19, MATCH(C168, 'Probability Tables'!$A$18:$A$19, 0)))</f>
        <v>-1.9050155618886613</v>
      </c>
      <c r="G168" s="13">
        <f>IF(D168="N/A", 0, INDEX('Probability Tables'!$J$25:$J$28, MATCH(D168, 'Probability Tables'!$A$25:$A$28, 0)))</f>
        <v>0</v>
      </c>
      <c r="H168" s="13">
        <f>'Probability Tables'!$E$3</f>
        <v>-0.48424598596127871</v>
      </c>
      <c r="I168" s="16">
        <f>SUM(E168:H168)</f>
        <v>-4.3083604394545967</v>
      </c>
      <c r="J168" s="14">
        <f>IF(B168="N/A", 0, INDEX('Probability Tables'!$K$10:$K$12, MATCH(B168, 'Probability Tables'!$A$10:$A$12, 0)))</f>
        <v>-0.92356349120323478</v>
      </c>
      <c r="K168" s="14">
        <f>IF(C168="N/A", 0, INDEX('Probability Tables'!$K$18:$K$19, MATCH(C168, 'Probability Tables'!$A$18:$A$19, 0)))</f>
        <v>-0.38532054201569693</v>
      </c>
      <c r="L168" s="14">
        <f>IF(D168="N/A", 0, INDEX('Probability Tables'!$K$25:$K$28, MATCH(D168, 'Probability Tables'!$A$25:$A$28, 0)))</f>
        <v>0</v>
      </c>
      <c r="M168" s="14">
        <f>'Probability Tables'!$E$4</f>
        <v>-0.95753369040820424</v>
      </c>
      <c r="N168" s="16">
        <f>SUM(J168:M168)</f>
        <v>-2.2664177236271361</v>
      </c>
      <c r="O168" s="15">
        <f>EXP(I168)/(EXP(I168)+EXP(N168))*100</f>
        <v>11.486906021130352</v>
      </c>
      <c r="P168" s="15">
        <f>EXP(N168)/(EXP(N168)+EXP(I168))*100</f>
        <v>88.513093978869648</v>
      </c>
      <c r="Q168" s="17">
        <f t="shared" si="2"/>
        <v>1</v>
      </c>
      <c r="R168" s="17">
        <v>1</v>
      </c>
    </row>
    <row r="169" spans="1:18" x14ac:dyDescent="0.25">
      <c r="A169" t="s">
        <v>261</v>
      </c>
      <c r="B169">
        <v>3</v>
      </c>
      <c r="C169" t="s">
        <v>17</v>
      </c>
      <c r="D169" s="12" t="s">
        <v>1242</v>
      </c>
      <c r="E169" s="13">
        <f>IF(B169="N/A", 0, INDEX('Probability Tables'!$J$10:$J$12, MATCH(B169, 'Probability Tables'!$A$10:$A$12, 0)))</f>
        <v>-0.39196962663327978</v>
      </c>
      <c r="F169" s="13">
        <f>IF(C169="N/A", 0, INDEX('Probability Tables'!$J$18:$J$19, MATCH(C169, 'Probability Tables'!$A$18:$A$19, 0)))</f>
        <v>-1.9050155618886613</v>
      </c>
      <c r="G169" s="13">
        <f>IF(D169="N/A", 0, INDEX('Probability Tables'!$J$25:$J$28, MATCH(D169, 'Probability Tables'!$A$25:$A$28, 0)))</f>
        <v>-1.505246303981256</v>
      </c>
      <c r="H169" s="13">
        <f>'Probability Tables'!$E$3</f>
        <v>-0.48424598596127871</v>
      </c>
      <c r="I169" s="16">
        <f>SUM(E169:H169)</f>
        <v>-4.2864774784644757</v>
      </c>
      <c r="J169" s="14">
        <f>IF(B169="N/A", 0, INDEX('Probability Tables'!$K$10:$K$12, MATCH(B169, 'Probability Tables'!$A$10:$A$12, 0)))</f>
        <v>-1.0560526742493137</v>
      </c>
      <c r="K169" s="14">
        <f>IF(C169="N/A", 0, INDEX('Probability Tables'!$K$18:$K$19, MATCH(C169, 'Probability Tables'!$A$18:$A$19, 0)))</f>
        <v>-0.38532054201569693</v>
      </c>
      <c r="L169" s="14">
        <f>IF(D169="N/A", 0, INDEX('Probability Tables'!$K$25:$K$28, MATCH(D169, 'Probability Tables'!$A$25:$A$28, 0)))</f>
        <v>-1.4640720621625749</v>
      </c>
      <c r="M169" s="14">
        <f>'Probability Tables'!$E$4</f>
        <v>-0.95753369040820424</v>
      </c>
      <c r="N169" s="16">
        <f>SUM(J169:M169)</f>
        <v>-3.8629789688357894</v>
      </c>
      <c r="O169" s="15">
        <f>EXP(I169)/(EXP(I169)+EXP(N169))*100</f>
        <v>39.567989133608521</v>
      </c>
      <c r="P169" s="15">
        <f>EXP(N169)/(EXP(N169)+EXP(I169))*100</f>
        <v>60.432010866391472</v>
      </c>
      <c r="Q169" s="17">
        <f t="shared" si="2"/>
        <v>1</v>
      </c>
      <c r="R169" s="17">
        <v>0</v>
      </c>
    </row>
    <row r="170" spans="1:18" x14ac:dyDescent="0.25">
      <c r="A170" t="s">
        <v>262</v>
      </c>
      <c r="B170">
        <v>1</v>
      </c>
      <c r="C170" t="s">
        <v>13</v>
      </c>
      <c r="D170" s="12" t="s">
        <v>1243</v>
      </c>
      <c r="E170" s="13">
        <f>IF(B170="N/A", 0, INDEX('Probability Tables'!$J$10:$J$12, MATCH(B170, 'Probability Tables'!$A$10:$A$12, 0)))</f>
        <v>-1.9190988916046565</v>
      </c>
      <c r="F170" s="13">
        <f>IF(C170="N/A", 0, INDEX('Probability Tables'!$J$18:$J$19, MATCH(C170, 'Probability Tables'!$A$18:$A$19, 0)))</f>
        <v>-0.16113204070663512</v>
      </c>
      <c r="G170" s="13">
        <f>IF(D170="N/A", 0, INDEX('Probability Tables'!$J$25:$J$28, MATCH(D170, 'Probability Tables'!$A$25:$A$28, 0)))</f>
        <v>0</v>
      </c>
      <c r="H170" s="13">
        <f>'Probability Tables'!$E$3</f>
        <v>-0.48424598596127871</v>
      </c>
      <c r="I170" s="16">
        <f>SUM(E170:H170)</f>
        <v>-2.5644769182725704</v>
      </c>
      <c r="J170" s="14">
        <f>IF(B170="N/A", 0, INDEX('Probability Tables'!$K$10:$K$12, MATCH(B170, 'Probability Tables'!$A$10:$A$12, 0)))</f>
        <v>-0.92356349120323478</v>
      </c>
      <c r="K170" s="14">
        <f>IF(C170="N/A", 0, INDEX('Probability Tables'!$K$18:$K$19, MATCH(C170, 'Probability Tables'!$A$18:$A$19, 0)))</f>
        <v>-1.140161291580982</v>
      </c>
      <c r="L170" s="14">
        <f>IF(D170="N/A", 0, INDEX('Probability Tables'!$K$25:$K$28, MATCH(D170, 'Probability Tables'!$A$25:$A$28, 0)))</f>
        <v>0</v>
      </c>
      <c r="M170" s="14">
        <f>'Probability Tables'!$E$4</f>
        <v>-0.95753369040820424</v>
      </c>
      <c r="N170" s="16">
        <f>SUM(J170:M170)</f>
        <v>-3.0212584731924208</v>
      </c>
      <c r="O170" s="15">
        <f>EXP(I170)/(EXP(I170)+EXP(N170))*100</f>
        <v>61.22503943554608</v>
      </c>
      <c r="P170" s="15">
        <f>EXP(N170)/(EXP(N170)+EXP(I170))*100</f>
        <v>38.77496056445392</v>
      </c>
      <c r="Q170" s="17">
        <f t="shared" si="2"/>
        <v>0</v>
      </c>
      <c r="R170" s="17">
        <v>0</v>
      </c>
    </row>
    <row r="171" spans="1:18" x14ac:dyDescent="0.25">
      <c r="A171" t="s">
        <v>264</v>
      </c>
      <c r="B171">
        <v>3</v>
      </c>
      <c r="C171" t="s">
        <v>13</v>
      </c>
      <c r="D171" s="12" t="s">
        <v>1245</v>
      </c>
      <c r="E171" s="13">
        <f>IF(B171="N/A", 0, INDEX('Probability Tables'!$J$10:$J$12, MATCH(B171, 'Probability Tables'!$A$10:$A$12, 0)))</f>
        <v>-0.39196962663327978</v>
      </c>
      <c r="F171" s="13">
        <f>IF(C171="N/A", 0, INDEX('Probability Tables'!$J$18:$J$19, MATCH(C171, 'Probability Tables'!$A$18:$A$19, 0)))</f>
        <v>-0.16113204070663512</v>
      </c>
      <c r="G171" s="13">
        <f>IF(D171="N/A", 0, INDEX('Probability Tables'!$J$25:$J$28, MATCH(D171, 'Probability Tables'!$A$25:$A$28, 0)))</f>
        <v>-0.51785965042337057</v>
      </c>
      <c r="H171" s="13">
        <f>'Probability Tables'!$E$3</f>
        <v>-0.48424598596127871</v>
      </c>
      <c r="I171" s="16">
        <f>SUM(E171:H171)</f>
        <v>-1.5552073037245642</v>
      </c>
      <c r="J171" s="14">
        <f>IF(B171="N/A", 0, INDEX('Probability Tables'!$K$10:$K$12, MATCH(B171, 'Probability Tables'!$A$10:$A$12, 0)))</f>
        <v>-1.0560526742493137</v>
      </c>
      <c r="K171" s="14">
        <f>IF(C171="N/A", 0, INDEX('Probability Tables'!$K$18:$K$19, MATCH(C171, 'Probability Tables'!$A$18:$A$19, 0)))</f>
        <v>-1.140161291580982</v>
      </c>
      <c r="L171" s="14">
        <f>IF(D171="N/A", 0, INDEX('Probability Tables'!$K$25:$K$28, MATCH(D171, 'Probability Tables'!$A$25:$A$28, 0)))</f>
        <v>-0.64015465041943498</v>
      </c>
      <c r="M171" s="14">
        <f>'Probability Tables'!$E$4</f>
        <v>-0.95753369040820424</v>
      </c>
      <c r="N171" s="16">
        <f>SUM(J171:M171)</f>
        <v>-3.7939023066579352</v>
      </c>
      <c r="O171" s="15">
        <f>EXP(I171)/(EXP(I171)+EXP(N171))*100</f>
        <v>90.367091839689664</v>
      </c>
      <c r="P171" s="15">
        <f>EXP(N171)/(EXP(N171)+EXP(I171))*100</f>
        <v>9.6329081603103379</v>
      </c>
      <c r="Q171" s="17">
        <f t="shared" si="2"/>
        <v>0</v>
      </c>
      <c r="R171" s="17">
        <v>0</v>
      </c>
    </row>
    <row r="172" spans="1:18" x14ac:dyDescent="0.25">
      <c r="A172" t="s">
        <v>265</v>
      </c>
      <c r="B172">
        <v>1</v>
      </c>
      <c r="C172" t="s">
        <v>13</v>
      </c>
      <c r="D172" s="12" t="s">
        <v>1244</v>
      </c>
      <c r="E172" s="13">
        <f>IF(B172="N/A", 0, INDEX('Probability Tables'!$J$10:$J$12, MATCH(B172, 'Probability Tables'!$A$10:$A$12, 0)))</f>
        <v>-1.9190988916046565</v>
      </c>
      <c r="F172" s="13">
        <f>IF(C172="N/A", 0, INDEX('Probability Tables'!$J$18:$J$19, MATCH(C172, 'Probability Tables'!$A$18:$A$19, 0)))</f>
        <v>-0.16113204070663512</v>
      </c>
      <c r="G172" s="13">
        <f>IF(D172="N/A", 0, INDEX('Probability Tables'!$J$25:$J$28, MATCH(D172, 'Probability Tables'!$A$25:$A$28, 0)))</f>
        <v>-2.1879221846739059</v>
      </c>
      <c r="H172" s="13">
        <f>'Probability Tables'!$E$3</f>
        <v>-0.48424598596127871</v>
      </c>
      <c r="I172" s="16">
        <f>SUM(E172:H172)</f>
        <v>-4.7523991029464758</v>
      </c>
      <c r="J172" s="14">
        <f>IF(B172="N/A", 0, INDEX('Probability Tables'!$K$10:$K$12, MATCH(B172, 'Probability Tables'!$A$10:$A$12, 0)))</f>
        <v>-0.92356349120323478</v>
      </c>
      <c r="K172" s="14">
        <f>IF(C172="N/A", 0, INDEX('Probability Tables'!$K$18:$K$19, MATCH(C172, 'Probability Tables'!$A$18:$A$19, 0)))</f>
        <v>-1.140161291580982</v>
      </c>
      <c r="L172" s="14">
        <f>IF(D172="N/A", 0, INDEX('Probability Tables'!$K$25:$K$28, MATCH(D172, 'Probability Tables'!$A$25:$A$28, 0)))</f>
        <v>-2.3513752571634776</v>
      </c>
      <c r="M172" s="14">
        <f>'Probability Tables'!$E$4</f>
        <v>-0.95753369040820424</v>
      </c>
      <c r="N172" s="16">
        <f>SUM(J172:M172)</f>
        <v>-5.372633730355898</v>
      </c>
      <c r="O172" s="15">
        <f>EXP(I172)/(EXP(I172)+EXP(N172))*100</f>
        <v>65.027190903406336</v>
      </c>
      <c r="P172" s="15">
        <f>EXP(N172)/(EXP(N172)+EXP(I172))*100</f>
        <v>34.972809096593664</v>
      </c>
      <c r="Q172" s="17">
        <f t="shared" si="2"/>
        <v>0</v>
      </c>
      <c r="R172" s="17">
        <v>0</v>
      </c>
    </row>
    <row r="173" spans="1:18" x14ac:dyDescent="0.25">
      <c r="A173" t="s">
        <v>267</v>
      </c>
      <c r="B173">
        <v>3</v>
      </c>
      <c r="C173" t="s">
        <v>13</v>
      </c>
      <c r="D173" s="12" t="s">
        <v>1241</v>
      </c>
      <c r="E173" s="13">
        <f>IF(B173="N/A", 0, INDEX('Probability Tables'!$J$10:$J$12, MATCH(B173, 'Probability Tables'!$A$10:$A$12, 0)))</f>
        <v>-0.39196962663327978</v>
      </c>
      <c r="F173" s="13">
        <f>IF(C173="N/A", 0, INDEX('Probability Tables'!$J$18:$J$19, MATCH(C173, 'Probability Tables'!$A$18:$A$19, 0)))</f>
        <v>-0.16113204070663512</v>
      </c>
      <c r="G173" s="13">
        <f>IF(D173="N/A", 0, INDEX('Probability Tables'!$J$25:$J$28, MATCH(D173, 'Probability Tables'!$A$25:$A$28, 0)))</f>
        <v>-2.6579258139196416</v>
      </c>
      <c r="H173" s="13">
        <f>'Probability Tables'!$E$3</f>
        <v>-0.48424598596127871</v>
      </c>
      <c r="I173" s="16">
        <f>SUM(E173:H173)</f>
        <v>-3.6952734672208352</v>
      </c>
      <c r="J173" s="14">
        <f>IF(B173="N/A", 0, INDEX('Probability Tables'!$K$10:$K$12, MATCH(B173, 'Probability Tables'!$A$10:$A$12, 0)))</f>
        <v>-1.0560526742493137</v>
      </c>
      <c r="K173" s="14">
        <f>IF(C173="N/A", 0, INDEX('Probability Tables'!$K$18:$K$19, MATCH(C173, 'Probability Tables'!$A$18:$A$19, 0)))</f>
        <v>-1.140161291580982</v>
      </c>
      <c r="L173" s="14">
        <f>IF(D173="N/A", 0, INDEX('Probability Tables'!$K$25:$K$28, MATCH(D173, 'Probability Tables'!$A$25:$A$28, 0)))</f>
        <v>-1.9223796516451193</v>
      </c>
      <c r="M173" s="14">
        <f>'Probability Tables'!$E$4</f>
        <v>-0.95753369040820424</v>
      </c>
      <c r="N173" s="16">
        <f>SUM(J173:M173)</f>
        <v>-5.0761273078836195</v>
      </c>
      <c r="O173" s="15">
        <f>EXP(I173)/(EXP(I173)+EXP(N173))*100</f>
        <v>79.912809579370418</v>
      </c>
      <c r="P173" s="15">
        <f>EXP(N173)/(EXP(N173)+EXP(I173))*100</f>
        <v>20.087190420629586</v>
      </c>
      <c r="Q173" s="17">
        <f t="shared" si="2"/>
        <v>0</v>
      </c>
      <c r="R173" s="17">
        <v>0</v>
      </c>
    </row>
    <row r="174" spans="1:18" x14ac:dyDescent="0.25">
      <c r="A174" t="s">
        <v>268</v>
      </c>
      <c r="B174">
        <v>3</v>
      </c>
      <c r="C174" t="s">
        <v>17</v>
      </c>
      <c r="D174" s="12" t="s">
        <v>1241</v>
      </c>
      <c r="E174" s="13">
        <f>IF(B174="N/A", 0, INDEX('Probability Tables'!$J$10:$J$12, MATCH(B174, 'Probability Tables'!$A$10:$A$12, 0)))</f>
        <v>-0.39196962663327978</v>
      </c>
      <c r="F174" s="13">
        <f>IF(C174="N/A", 0, INDEX('Probability Tables'!$J$18:$J$19, MATCH(C174, 'Probability Tables'!$A$18:$A$19, 0)))</f>
        <v>-1.9050155618886613</v>
      </c>
      <c r="G174" s="13">
        <f>IF(D174="N/A", 0, INDEX('Probability Tables'!$J$25:$J$28, MATCH(D174, 'Probability Tables'!$A$25:$A$28, 0)))</f>
        <v>-2.6579258139196416</v>
      </c>
      <c r="H174" s="13">
        <f>'Probability Tables'!$E$3</f>
        <v>-0.48424598596127871</v>
      </c>
      <c r="I174" s="16">
        <f>SUM(E174:H174)</f>
        <v>-5.4391569884028605</v>
      </c>
      <c r="J174" s="14">
        <f>IF(B174="N/A", 0, INDEX('Probability Tables'!$K$10:$K$12, MATCH(B174, 'Probability Tables'!$A$10:$A$12, 0)))</f>
        <v>-1.0560526742493137</v>
      </c>
      <c r="K174" s="14">
        <f>IF(C174="N/A", 0, INDEX('Probability Tables'!$K$18:$K$19, MATCH(C174, 'Probability Tables'!$A$18:$A$19, 0)))</f>
        <v>-0.38532054201569693</v>
      </c>
      <c r="L174" s="14">
        <f>IF(D174="N/A", 0, INDEX('Probability Tables'!$K$25:$K$28, MATCH(D174, 'Probability Tables'!$A$25:$A$28, 0)))</f>
        <v>-1.9223796516451193</v>
      </c>
      <c r="M174" s="14">
        <f>'Probability Tables'!$E$4</f>
        <v>-0.95753369040820424</v>
      </c>
      <c r="N174" s="16">
        <f>SUM(J174:M174)</f>
        <v>-4.3212865583183344</v>
      </c>
      <c r="O174" s="15">
        <f>EXP(I174)/(EXP(I174)+EXP(N174))*100</f>
        <v>24.640651052743241</v>
      </c>
      <c r="P174" s="15">
        <f>EXP(N174)/(EXP(N174)+EXP(I174))*100</f>
        <v>75.359348947256763</v>
      </c>
      <c r="Q174" s="17">
        <f t="shared" si="2"/>
        <v>1</v>
      </c>
      <c r="R174" s="17">
        <v>1</v>
      </c>
    </row>
    <row r="175" spans="1:18" x14ac:dyDescent="0.25">
      <c r="A175" t="s">
        <v>269</v>
      </c>
      <c r="B175">
        <v>3</v>
      </c>
      <c r="C175" t="s">
        <v>13</v>
      </c>
      <c r="D175" s="12" t="s">
        <v>1245</v>
      </c>
      <c r="E175" s="13">
        <f>IF(B175="N/A", 0, INDEX('Probability Tables'!$J$10:$J$12, MATCH(B175, 'Probability Tables'!$A$10:$A$12, 0)))</f>
        <v>-0.39196962663327978</v>
      </c>
      <c r="F175" s="13">
        <f>IF(C175="N/A", 0, INDEX('Probability Tables'!$J$18:$J$19, MATCH(C175, 'Probability Tables'!$A$18:$A$19, 0)))</f>
        <v>-0.16113204070663512</v>
      </c>
      <c r="G175" s="13">
        <f>IF(D175="N/A", 0, INDEX('Probability Tables'!$J$25:$J$28, MATCH(D175, 'Probability Tables'!$A$25:$A$28, 0)))</f>
        <v>-0.51785965042337057</v>
      </c>
      <c r="H175" s="13">
        <f>'Probability Tables'!$E$3</f>
        <v>-0.48424598596127871</v>
      </c>
      <c r="I175" s="16">
        <f>SUM(E175:H175)</f>
        <v>-1.5552073037245642</v>
      </c>
      <c r="J175" s="14">
        <f>IF(B175="N/A", 0, INDEX('Probability Tables'!$K$10:$K$12, MATCH(B175, 'Probability Tables'!$A$10:$A$12, 0)))</f>
        <v>-1.0560526742493137</v>
      </c>
      <c r="K175" s="14">
        <f>IF(C175="N/A", 0, INDEX('Probability Tables'!$K$18:$K$19, MATCH(C175, 'Probability Tables'!$A$18:$A$19, 0)))</f>
        <v>-1.140161291580982</v>
      </c>
      <c r="L175" s="14">
        <f>IF(D175="N/A", 0, INDEX('Probability Tables'!$K$25:$K$28, MATCH(D175, 'Probability Tables'!$A$25:$A$28, 0)))</f>
        <v>-0.64015465041943498</v>
      </c>
      <c r="M175" s="14">
        <f>'Probability Tables'!$E$4</f>
        <v>-0.95753369040820424</v>
      </c>
      <c r="N175" s="16">
        <f>SUM(J175:M175)</f>
        <v>-3.7939023066579352</v>
      </c>
      <c r="O175" s="15">
        <f>EXP(I175)/(EXP(I175)+EXP(N175))*100</f>
        <v>90.367091839689664</v>
      </c>
      <c r="P175" s="15">
        <f>EXP(N175)/(EXP(N175)+EXP(I175))*100</f>
        <v>9.6329081603103379</v>
      </c>
      <c r="Q175" s="17">
        <f t="shared" si="2"/>
        <v>0</v>
      </c>
      <c r="R175" s="17">
        <v>0</v>
      </c>
    </row>
    <row r="176" spans="1:18" x14ac:dyDescent="0.25">
      <c r="A176" t="s">
        <v>271</v>
      </c>
      <c r="B176">
        <v>1</v>
      </c>
      <c r="C176" t="s">
        <v>13</v>
      </c>
      <c r="D176" s="12" t="s">
        <v>1244</v>
      </c>
      <c r="E176" s="13">
        <f>IF(B176="N/A", 0, INDEX('Probability Tables'!$J$10:$J$12, MATCH(B176, 'Probability Tables'!$A$10:$A$12, 0)))</f>
        <v>-1.9190988916046565</v>
      </c>
      <c r="F176" s="13">
        <f>IF(C176="N/A", 0, INDEX('Probability Tables'!$J$18:$J$19, MATCH(C176, 'Probability Tables'!$A$18:$A$19, 0)))</f>
        <v>-0.16113204070663512</v>
      </c>
      <c r="G176" s="13">
        <f>IF(D176="N/A", 0, INDEX('Probability Tables'!$J$25:$J$28, MATCH(D176, 'Probability Tables'!$A$25:$A$28, 0)))</f>
        <v>-2.1879221846739059</v>
      </c>
      <c r="H176" s="13">
        <f>'Probability Tables'!$E$3</f>
        <v>-0.48424598596127871</v>
      </c>
      <c r="I176" s="16">
        <f>SUM(E176:H176)</f>
        <v>-4.7523991029464758</v>
      </c>
      <c r="J176" s="14">
        <f>IF(B176="N/A", 0, INDEX('Probability Tables'!$K$10:$K$12, MATCH(B176, 'Probability Tables'!$A$10:$A$12, 0)))</f>
        <v>-0.92356349120323478</v>
      </c>
      <c r="K176" s="14">
        <f>IF(C176="N/A", 0, INDEX('Probability Tables'!$K$18:$K$19, MATCH(C176, 'Probability Tables'!$A$18:$A$19, 0)))</f>
        <v>-1.140161291580982</v>
      </c>
      <c r="L176" s="14">
        <f>IF(D176="N/A", 0, INDEX('Probability Tables'!$K$25:$K$28, MATCH(D176, 'Probability Tables'!$A$25:$A$28, 0)))</f>
        <v>-2.3513752571634776</v>
      </c>
      <c r="M176" s="14">
        <f>'Probability Tables'!$E$4</f>
        <v>-0.95753369040820424</v>
      </c>
      <c r="N176" s="16">
        <f>SUM(J176:M176)</f>
        <v>-5.372633730355898</v>
      </c>
      <c r="O176" s="15">
        <f>EXP(I176)/(EXP(I176)+EXP(N176))*100</f>
        <v>65.027190903406336</v>
      </c>
      <c r="P176" s="15">
        <f>EXP(N176)/(EXP(N176)+EXP(I176))*100</f>
        <v>34.972809096593664</v>
      </c>
      <c r="Q176" s="17">
        <f t="shared" si="2"/>
        <v>0</v>
      </c>
      <c r="R176" s="17">
        <v>0</v>
      </c>
    </row>
    <row r="177" spans="1:18" x14ac:dyDescent="0.25">
      <c r="A177" t="s">
        <v>273</v>
      </c>
      <c r="B177">
        <v>3</v>
      </c>
      <c r="C177" t="s">
        <v>13</v>
      </c>
      <c r="D177" s="12" t="s">
        <v>1245</v>
      </c>
      <c r="E177" s="13">
        <f>IF(B177="N/A", 0, INDEX('Probability Tables'!$J$10:$J$12, MATCH(B177, 'Probability Tables'!$A$10:$A$12, 0)))</f>
        <v>-0.39196962663327978</v>
      </c>
      <c r="F177" s="13">
        <f>IF(C177="N/A", 0, INDEX('Probability Tables'!$J$18:$J$19, MATCH(C177, 'Probability Tables'!$A$18:$A$19, 0)))</f>
        <v>-0.16113204070663512</v>
      </c>
      <c r="G177" s="13">
        <f>IF(D177="N/A", 0, INDEX('Probability Tables'!$J$25:$J$28, MATCH(D177, 'Probability Tables'!$A$25:$A$28, 0)))</f>
        <v>-0.51785965042337057</v>
      </c>
      <c r="H177" s="13">
        <f>'Probability Tables'!$E$3</f>
        <v>-0.48424598596127871</v>
      </c>
      <c r="I177" s="16">
        <f>SUM(E177:H177)</f>
        <v>-1.5552073037245642</v>
      </c>
      <c r="J177" s="14">
        <f>IF(B177="N/A", 0, INDEX('Probability Tables'!$K$10:$K$12, MATCH(B177, 'Probability Tables'!$A$10:$A$12, 0)))</f>
        <v>-1.0560526742493137</v>
      </c>
      <c r="K177" s="14">
        <f>IF(C177="N/A", 0, INDEX('Probability Tables'!$K$18:$K$19, MATCH(C177, 'Probability Tables'!$A$18:$A$19, 0)))</f>
        <v>-1.140161291580982</v>
      </c>
      <c r="L177" s="14">
        <f>IF(D177="N/A", 0, INDEX('Probability Tables'!$K$25:$K$28, MATCH(D177, 'Probability Tables'!$A$25:$A$28, 0)))</f>
        <v>-0.64015465041943498</v>
      </c>
      <c r="M177" s="14">
        <f>'Probability Tables'!$E$4</f>
        <v>-0.95753369040820424</v>
      </c>
      <c r="N177" s="16">
        <f>SUM(J177:M177)</f>
        <v>-3.7939023066579352</v>
      </c>
      <c r="O177" s="15">
        <f>EXP(I177)/(EXP(I177)+EXP(N177))*100</f>
        <v>90.367091839689664</v>
      </c>
      <c r="P177" s="15">
        <f>EXP(N177)/(EXP(N177)+EXP(I177))*100</f>
        <v>9.6329081603103379</v>
      </c>
      <c r="Q177" s="17">
        <f t="shared" si="2"/>
        <v>0</v>
      </c>
      <c r="R177" s="17">
        <v>0</v>
      </c>
    </row>
    <row r="178" spans="1:18" x14ac:dyDescent="0.25">
      <c r="A178" t="s">
        <v>274</v>
      </c>
      <c r="B178">
        <v>3</v>
      </c>
      <c r="C178" t="s">
        <v>13</v>
      </c>
      <c r="D178" s="12" t="s">
        <v>1243</v>
      </c>
      <c r="E178" s="13">
        <f>IF(B178="N/A", 0, INDEX('Probability Tables'!$J$10:$J$12, MATCH(B178, 'Probability Tables'!$A$10:$A$12, 0)))</f>
        <v>-0.39196962663327978</v>
      </c>
      <c r="F178" s="13">
        <f>IF(C178="N/A", 0, INDEX('Probability Tables'!$J$18:$J$19, MATCH(C178, 'Probability Tables'!$A$18:$A$19, 0)))</f>
        <v>-0.16113204070663512</v>
      </c>
      <c r="G178" s="13">
        <f>IF(D178="N/A", 0, INDEX('Probability Tables'!$J$25:$J$28, MATCH(D178, 'Probability Tables'!$A$25:$A$28, 0)))</f>
        <v>0</v>
      </c>
      <c r="H178" s="13">
        <f>'Probability Tables'!$E$3</f>
        <v>-0.48424598596127871</v>
      </c>
      <c r="I178" s="16">
        <f>SUM(E178:H178)</f>
        <v>-1.0373476533011936</v>
      </c>
      <c r="J178" s="14">
        <f>IF(B178="N/A", 0, INDEX('Probability Tables'!$K$10:$K$12, MATCH(B178, 'Probability Tables'!$A$10:$A$12, 0)))</f>
        <v>-1.0560526742493137</v>
      </c>
      <c r="K178" s="14">
        <f>IF(C178="N/A", 0, INDEX('Probability Tables'!$K$18:$K$19, MATCH(C178, 'Probability Tables'!$A$18:$A$19, 0)))</f>
        <v>-1.140161291580982</v>
      </c>
      <c r="L178" s="14">
        <f>IF(D178="N/A", 0, INDEX('Probability Tables'!$K$25:$K$28, MATCH(D178, 'Probability Tables'!$A$25:$A$28, 0)))</f>
        <v>0</v>
      </c>
      <c r="M178" s="14">
        <f>'Probability Tables'!$E$4</f>
        <v>-0.95753369040820424</v>
      </c>
      <c r="N178" s="16">
        <f>SUM(J178:M178)</f>
        <v>-3.1537476562385001</v>
      </c>
      <c r="O178" s="15">
        <f>EXP(I178)/(EXP(I178)+EXP(N178))*100</f>
        <v>89.248698327567837</v>
      </c>
      <c r="P178" s="15">
        <f>EXP(N178)/(EXP(N178)+EXP(I178))*100</f>
        <v>10.75130167243216</v>
      </c>
      <c r="Q178" s="17">
        <f t="shared" si="2"/>
        <v>0</v>
      </c>
      <c r="R178" s="17">
        <v>0</v>
      </c>
    </row>
    <row r="179" spans="1:18" x14ac:dyDescent="0.25">
      <c r="A179" t="s">
        <v>275</v>
      </c>
      <c r="B179">
        <v>1</v>
      </c>
      <c r="C179" t="s">
        <v>17</v>
      </c>
      <c r="D179" s="12" t="s">
        <v>1244</v>
      </c>
      <c r="E179" s="13">
        <f>IF(B179="N/A", 0, INDEX('Probability Tables'!$J$10:$J$12, MATCH(B179, 'Probability Tables'!$A$10:$A$12, 0)))</f>
        <v>-1.9190988916046565</v>
      </c>
      <c r="F179" s="13">
        <f>IF(C179="N/A", 0, INDEX('Probability Tables'!$J$18:$J$19, MATCH(C179, 'Probability Tables'!$A$18:$A$19, 0)))</f>
        <v>-1.9050155618886613</v>
      </c>
      <c r="G179" s="13">
        <f>IF(D179="N/A", 0, INDEX('Probability Tables'!$J$25:$J$28, MATCH(D179, 'Probability Tables'!$A$25:$A$28, 0)))</f>
        <v>-2.1879221846739059</v>
      </c>
      <c r="H179" s="13">
        <f>'Probability Tables'!$E$3</f>
        <v>-0.48424598596127871</v>
      </c>
      <c r="I179" s="16">
        <f>SUM(E179:H179)</f>
        <v>-6.4962826241285025</v>
      </c>
      <c r="J179" s="14">
        <f>IF(B179="N/A", 0, INDEX('Probability Tables'!$K$10:$K$12, MATCH(B179, 'Probability Tables'!$A$10:$A$12, 0)))</f>
        <v>-0.92356349120323478</v>
      </c>
      <c r="K179" s="14">
        <f>IF(C179="N/A", 0, INDEX('Probability Tables'!$K$18:$K$19, MATCH(C179, 'Probability Tables'!$A$18:$A$19, 0)))</f>
        <v>-0.38532054201569693</v>
      </c>
      <c r="L179" s="14">
        <f>IF(D179="N/A", 0, INDEX('Probability Tables'!$K$25:$K$28, MATCH(D179, 'Probability Tables'!$A$25:$A$28, 0)))</f>
        <v>-2.3513752571634776</v>
      </c>
      <c r="M179" s="14">
        <f>'Probability Tables'!$E$4</f>
        <v>-0.95753369040820424</v>
      </c>
      <c r="N179" s="16">
        <f>SUM(J179:M179)</f>
        <v>-4.6177929807906137</v>
      </c>
      <c r="O179" s="15">
        <f>EXP(I179)/(EXP(I179)+EXP(N179))*100</f>
        <v>13.256245256138904</v>
      </c>
      <c r="P179" s="15">
        <f>EXP(N179)/(EXP(N179)+EXP(I179))*100</f>
        <v>86.743754743861089</v>
      </c>
      <c r="Q179" s="17">
        <f t="shared" si="2"/>
        <v>1</v>
      </c>
      <c r="R179" s="17">
        <v>0</v>
      </c>
    </row>
    <row r="180" spans="1:18" x14ac:dyDescent="0.25">
      <c r="A180" t="s">
        <v>278</v>
      </c>
      <c r="B180">
        <v>2</v>
      </c>
      <c r="C180" t="s">
        <v>13</v>
      </c>
      <c r="D180" s="12" t="s">
        <v>1245</v>
      </c>
      <c r="E180" s="13">
        <f>IF(B180="N/A", 0, INDEX('Probability Tables'!$J$10:$J$12, MATCH(B180, 'Probability Tables'!$A$10:$A$12, 0)))</f>
        <v>-1.7285805676065233</v>
      </c>
      <c r="F180" s="13">
        <f>IF(C180="N/A", 0, INDEX('Probability Tables'!$J$18:$J$19, MATCH(C180, 'Probability Tables'!$A$18:$A$19, 0)))</f>
        <v>-0.16113204070663512</v>
      </c>
      <c r="G180" s="13">
        <f>IF(D180="N/A", 0, INDEX('Probability Tables'!$J$25:$J$28, MATCH(D180, 'Probability Tables'!$A$25:$A$28, 0)))</f>
        <v>-0.51785965042337057</v>
      </c>
      <c r="H180" s="13">
        <f>'Probability Tables'!$E$3</f>
        <v>-0.48424598596127871</v>
      </c>
      <c r="I180" s="16">
        <f>SUM(E180:H180)</f>
        <v>-2.891818244697808</v>
      </c>
      <c r="J180" s="14">
        <f>IF(B180="N/A", 0, INDEX('Probability Tables'!$K$10:$K$12, MATCH(B180, 'Probability Tables'!$A$10:$A$12, 0)))</f>
        <v>-1.3662076025531533</v>
      </c>
      <c r="K180" s="14">
        <f>IF(C180="N/A", 0, INDEX('Probability Tables'!$K$18:$K$19, MATCH(C180, 'Probability Tables'!$A$18:$A$19, 0)))</f>
        <v>-1.140161291580982</v>
      </c>
      <c r="L180" s="14">
        <f>IF(D180="N/A", 0, INDEX('Probability Tables'!$K$25:$K$28, MATCH(D180, 'Probability Tables'!$A$25:$A$28, 0)))</f>
        <v>-0.64015465041943498</v>
      </c>
      <c r="M180" s="14">
        <f>'Probability Tables'!$E$4</f>
        <v>-0.95753369040820424</v>
      </c>
      <c r="N180" s="16">
        <f>SUM(J180:M180)</f>
        <v>-4.1040572349617745</v>
      </c>
      <c r="O180" s="15">
        <f>EXP(I180)/(EXP(I180)+EXP(N180))*100</f>
        <v>77.069487279933369</v>
      </c>
      <c r="P180" s="15">
        <f>EXP(N180)/(EXP(N180)+EXP(I180))*100</f>
        <v>22.930512720066631</v>
      </c>
      <c r="Q180" s="17">
        <f t="shared" si="2"/>
        <v>0</v>
      </c>
      <c r="R180" s="17">
        <v>0</v>
      </c>
    </row>
    <row r="181" spans="1:18" x14ac:dyDescent="0.25">
      <c r="A181" t="s">
        <v>279</v>
      </c>
      <c r="B181">
        <v>3</v>
      </c>
      <c r="C181" t="s">
        <v>13</v>
      </c>
      <c r="D181" s="12" t="s">
        <v>1242</v>
      </c>
      <c r="E181" s="13">
        <f>IF(B181="N/A", 0, INDEX('Probability Tables'!$J$10:$J$12, MATCH(B181, 'Probability Tables'!$A$10:$A$12, 0)))</f>
        <v>-0.39196962663327978</v>
      </c>
      <c r="F181" s="13">
        <f>IF(C181="N/A", 0, INDEX('Probability Tables'!$J$18:$J$19, MATCH(C181, 'Probability Tables'!$A$18:$A$19, 0)))</f>
        <v>-0.16113204070663512</v>
      </c>
      <c r="G181" s="13">
        <f>IF(D181="N/A", 0, INDEX('Probability Tables'!$J$25:$J$28, MATCH(D181, 'Probability Tables'!$A$25:$A$28, 0)))</f>
        <v>-1.505246303981256</v>
      </c>
      <c r="H181" s="13">
        <f>'Probability Tables'!$E$3</f>
        <v>-0.48424598596127871</v>
      </c>
      <c r="I181" s="16">
        <f>SUM(E181:H181)</f>
        <v>-2.5425939572824499</v>
      </c>
      <c r="J181" s="14">
        <f>IF(B181="N/A", 0, INDEX('Probability Tables'!$K$10:$K$12, MATCH(B181, 'Probability Tables'!$A$10:$A$12, 0)))</f>
        <v>-1.0560526742493137</v>
      </c>
      <c r="K181" s="14">
        <f>IF(C181="N/A", 0, INDEX('Probability Tables'!$K$18:$K$19, MATCH(C181, 'Probability Tables'!$A$18:$A$19, 0)))</f>
        <v>-1.140161291580982</v>
      </c>
      <c r="L181" s="14">
        <f>IF(D181="N/A", 0, INDEX('Probability Tables'!$K$25:$K$28, MATCH(D181, 'Probability Tables'!$A$25:$A$28, 0)))</f>
        <v>-1.4640720621625749</v>
      </c>
      <c r="M181" s="14">
        <f>'Probability Tables'!$E$4</f>
        <v>-0.95753369040820424</v>
      </c>
      <c r="N181" s="16">
        <f>SUM(J181:M181)</f>
        <v>-4.6178197184010754</v>
      </c>
      <c r="O181" s="15">
        <f>EXP(I181)/(EXP(I181)+EXP(N181))*100</f>
        <v>88.847183236606739</v>
      </c>
      <c r="P181" s="15">
        <f>EXP(N181)/(EXP(N181)+EXP(I181))*100</f>
        <v>11.152816763393258</v>
      </c>
      <c r="Q181" s="17">
        <f t="shared" si="2"/>
        <v>0</v>
      </c>
      <c r="R181" s="17">
        <v>0</v>
      </c>
    </row>
    <row r="182" spans="1:18" x14ac:dyDescent="0.25">
      <c r="A182" t="s">
        <v>281</v>
      </c>
      <c r="B182">
        <v>3</v>
      </c>
      <c r="C182" t="s">
        <v>17</v>
      </c>
      <c r="D182" s="12" t="s">
        <v>1243</v>
      </c>
      <c r="E182" s="13">
        <f>IF(B182="N/A", 0, INDEX('Probability Tables'!$J$10:$J$12, MATCH(B182, 'Probability Tables'!$A$10:$A$12, 0)))</f>
        <v>-0.39196962663327978</v>
      </c>
      <c r="F182" s="13">
        <f>IF(C182="N/A", 0, INDEX('Probability Tables'!$J$18:$J$19, MATCH(C182, 'Probability Tables'!$A$18:$A$19, 0)))</f>
        <v>-1.9050155618886613</v>
      </c>
      <c r="G182" s="13">
        <f>IF(D182="N/A", 0, INDEX('Probability Tables'!$J$25:$J$28, MATCH(D182, 'Probability Tables'!$A$25:$A$28, 0)))</f>
        <v>0</v>
      </c>
      <c r="H182" s="13">
        <f>'Probability Tables'!$E$3</f>
        <v>-0.48424598596127871</v>
      </c>
      <c r="I182" s="16">
        <f>SUM(E182:H182)</f>
        <v>-2.7812311744832199</v>
      </c>
      <c r="J182" s="14">
        <f>IF(B182="N/A", 0, INDEX('Probability Tables'!$K$10:$K$12, MATCH(B182, 'Probability Tables'!$A$10:$A$12, 0)))</f>
        <v>-1.0560526742493137</v>
      </c>
      <c r="K182" s="14">
        <f>IF(C182="N/A", 0, INDEX('Probability Tables'!$K$18:$K$19, MATCH(C182, 'Probability Tables'!$A$18:$A$19, 0)))</f>
        <v>-0.38532054201569693</v>
      </c>
      <c r="L182" s="14">
        <f>IF(D182="N/A", 0, INDEX('Probability Tables'!$K$25:$K$28, MATCH(D182, 'Probability Tables'!$A$25:$A$28, 0)))</f>
        <v>0</v>
      </c>
      <c r="M182" s="14">
        <f>'Probability Tables'!$E$4</f>
        <v>-0.95753369040820424</v>
      </c>
      <c r="N182" s="16">
        <f>SUM(J182:M182)</f>
        <v>-2.3989069066732149</v>
      </c>
      <c r="O182" s="15">
        <f>EXP(I182)/(EXP(I182)+EXP(N182))*100</f>
        <v>40.556643446944641</v>
      </c>
      <c r="P182" s="15">
        <f>EXP(N182)/(EXP(N182)+EXP(I182))*100</f>
        <v>59.443356553055359</v>
      </c>
      <c r="Q182" s="17">
        <f t="shared" si="2"/>
        <v>1</v>
      </c>
      <c r="R182" s="17">
        <v>0</v>
      </c>
    </row>
    <row r="183" spans="1:18" x14ac:dyDescent="0.25">
      <c r="A183" t="s">
        <v>282</v>
      </c>
      <c r="B183">
        <v>2</v>
      </c>
      <c r="C183" t="s">
        <v>13</v>
      </c>
      <c r="D183" s="12" t="s">
        <v>1243</v>
      </c>
      <c r="E183" s="13">
        <f>IF(B183="N/A", 0, INDEX('Probability Tables'!$J$10:$J$12, MATCH(B183, 'Probability Tables'!$A$10:$A$12, 0)))</f>
        <v>-1.7285805676065233</v>
      </c>
      <c r="F183" s="13">
        <f>IF(C183="N/A", 0, INDEX('Probability Tables'!$J$18:$J$19, MATCH(C183, 'Probability Tables'!$A$18:$A$19, 0)))</f>
        <v>-0.16113204070663512</v>
      </c>
      <c r="G183" s="13">
        <f>IF(D183="N/A", 0, INDEX('Probability Tables'!$J$25:$J$28, MATCH(D183, 'Probability Tables'!$A$25:$A$28, 0)))</f>
        <v>0</v>
      </c>
      <c r="H183" s="13">
        <f>'Probability Tables'!$E$3</f>
        <v>-0.48424598596127871</v>
      </c>
      <c r="I183" s="16">
        <f>SUM(E183:H183)</f>
        <v>-2.3739585942744372</v>
      </c>
      <c r="J183" s="14">
        <f>IF(B183="N/A", 0, INDEX('Probability Tables'!$K$10:$K$12, MATCH(B183, 'Probability Tables'!$A$10:$A$12, 0)))</f>
        <v>-1.3662076025531533</v>
      </c>
      <c r="K183" s="14">
        <f>IF(C183="N/A", 0, INDEX('Probability Tables'!$K$18:$K$19, MATCH(C183, 'Probability Tables'!$A$18:$A$19, 0)))</f>
        <v>-1.140161291580982</v>
      </c>
      <c r="L183" s="14">
        <f>IF(D183="N/A", 0, INDEX('Probability Tables'!$K$25:$K$28, MATCH(D183, 'Probability Tables'!$A$25:$A$28, 0)))</f>
        <v>0</v>
      </c>
      <c r="M183" s="14">
        <f>'Probability Tables'!$E$4</f>
        <v>-0.95753369040820424</v>
      </c>
      <c r="N183" s="16">
        <f>SUM(J183:M183)</f>
        <v>-3.4639025845423395</v>
      </c>
      <c r="O183" s="15">
        <f>EXP(I183)/(EXP(I183)+EXP(N183))*100</f>
        <v>74.837117446257906</v>
      </c>
      <c r="P183" s="15">
        <f>EXP(N183)/(EXP(N183)+EXP(I183))*100</f>
        <v>25.162882553742101</v>
      </c>
      <c r="Q183" s="17">
        <f t="shared" si="2"/>
        <v>0</v>
      </c>
      <c r="R183" s="17">
        <v>0</v>
      </c>
    </row>
    <row r="184" spans="1:18" x14ac:dyDescent="0.25">
      <c r="A184" t="s">
        <v>284</v>
      </c>
      <c r="B184">
        <v>3</v>
      </c>
      <c r="C184" t="s">
        <v>13</v>
      </c>
      <c r="D184" s="12" t="s">
        <v>1241</v>
      </c>
      <c r="E184" s="13">
        <f>IF(B184="N/A", 0, INDEX('Probability Tables'!$J$10:$J$12, MATCH(B184, 'Probability Tables'!$A$10:$A$12, 0)))</f>
        <v>-0.39196962663327978</v>
      </c>
      <c r="F184" s="13">
        <f>IF(C184="N/A", 0, INDEX('Probability Tables'!$J$18:$J$19, MATCH(C184, 'Probability Tables'!$A$18:$A$19, 0)))</f>
        <v>-0.16113204070663512</v>
      </c>
      <c r="G184" s="13">
        <f>IF(D184="N/A", 0, INDEX('Probability Tables'!$J$25:$J$28, MATCH(D184, 'Probability Tables'!$A$25:$A$28, 0)))</f>
        <v>-2.6579258139196416</v>
      </c>
      <c r="H184" s="13">
        <f>'Probability Tables'!$E$3</f>
        <v>-0.48424598596127871</v>
      </c>
      <c r="I184" s="16">
        <f>SUM(E184:H184)</f>
        <v>-3.6952734672208352</v>
      </c>
      <c r="J184" s="14">
        <f>IF(B184="N/A", 0, INDEX('Probability Tables'!$K$10:$K$12, MATCH(B184, 'Probability Tables'!$A$10:$A$12, 0)))</f>
        <v>-1.0560526742493137</v>
      </c>
      <c r="K184" s="14">
        <f>IF(C184="N/A", 0, INDEX('Probability Tables'!$K$18:$K$19, MATCH(C184, 'Probability Tables'!$A$18:$A$19, 0)))</f>
        <v>-1.140161291580982</v>
      </c>
      <c r="L184" s="14">
        <f>IF(D184="N/A", 0, INDEX('Probability Tables'!$K$25:$K$28, MATCH(D184, 'Probability Tables'!$A$25:$A$28, 0)))</f>
        <v>-1.9223796516451193</v>
      </c>
      <c r="M184" s="14">
        <f>'Probability Tables'!$E$4</f>
        <v>-0.95753369040820424</v>
      </c>
      <c r="N184" s="16">
        <f>SUM(J184:M184)</f>
        <v>-5.0761273078836195</v>
      </c>
      <c r="O184" s="15">
        <f>EXP(I184)/(EXP(I184)+EXP(N184))*100</f>
        <v>79.912809579370418</v>
      </c>
      <c r="P184" s="15">
        <f>EXP(N184)/(EXP(N184)+EXP(I184))*100</f>
        <v>20.087190420629586</v>
      </c>
      <c r="Q184" s="17">
        <f t="shared" si="2"/>
        <v>0</v>
      </c>
      <c r="R184" s="17">
        <v>0</v>
      </c>
    </row>
    <row r="185" spans="1:18" x14ac:dyDescent="0.25">
      <c r="A185" t="s">
        <v>285</v>
      </c>
      <c r="B185">
        <v>2</v>
      </c>
      <c r="C185" t="s">
        <v>13</v>
      </c>
      <c r="D185" s="12" t="s">
        <v>1241</v>
      </c>
      <c r="E185" s="13">
        <f>IF(B185="N/A", 0, INDEX('Probability Tables'!$J$10:$J$12, MATCH(B185, 'Probability Tables'!$A$10:$A$12, 0)))</f>
        <v>-1.7285805676065233</v>
      </c>
      <c r="F185" s="13">
        <f>IF(C185="N/A", 0, INDEX('Probability Tables'!$J$18:$J$19, MATCH(C185, 'Probability Tables'!$A$18:$A$19, 0)))</f>
        <v>-0.16113204070663512</v>
      </c>
      <c r="G185" s="13">
        <f>IF(D185="N/A", 0, INDEX('Probability Tables'!$J$25:$J$28, MATCH(D185, 'Probability Tables'!$A$25:$A$28, 0)))</f>
        <v>-2.6579258139196416</v>
      </c>
      <c r="H185" s="13">
        <f>'Probability Tables'!$E$3</f>
        <v>-0.48424598596127871</v>
      </c>
      <c r="I185" s="16">
        <f>SUM(E185:H185)</f>
        <v>-5.0318844081940783</v>
      </c>
      <c r="J185" s="14">
        <f>IF(B185="N/A", 0, INDEX('Probability Tables'!$K$10:$K$12, MATCH(B185, 'Probability Tables'!$A$10:$A$12, 0)))</f>
        <v>-1.3662076025531533</v>
      </c>
      <c r="K185" s="14">
        <f>IF(C185="N/A", 0, INDEX('Probability Tables'!$K$18:$K$19, MATCH(C185, 'Probability Tables'!$A$18:$A$19, 0)))</f>
        <v>-1.140161291580982</v>
      </c>
      <c r="L185" s="14">
        <f>IF(D185="N/A", 0, INDEX('Probability Tables'!$K$25:$K$28, MATCH(D185, 'Probability Tables'!$A$25:$A$28, 0)))</f>
        <v>-1.9223796516451193</v>
      </c>
      <c r="M185" s="14">
        <f>'Probability Tables'!$E$4</f>
        <v>-0.95753369040820424</v>
      </c>
      <c r="N185" s="16">
        <f>SUM(J185:M185)</f>
        <v>-5.3862822361874585</v>
      </c>
      <c r="O185" s="15">
        <f>EXP(I185)/(EXP(I185)+EXP(N185))*100</f>
        <v>58.768363294015927</v>
      </c>
      <c r="P185" s="15">
        <f>EXP(N185)/(EXP(N185)+EXP(I185))*100</f>
        <v>41.231636705984073</v>
      </c>
      <c r="Q185" s="17">
        <f t="shared" si="2"/>
        <v>0</v>
      </c>
      <c r="R185" s="17">
        <v>1</v>
      </c>
    </row>
    <row r="186" spans="1:18" x14ac:dyDescent="0.25">
      <c r="A186" t="s">
        <v>287</v>
      </c>
      <c r="B186">
        <v>3</v>
      </c>
      <c r="C186" t="s">
        <v>17</v>
      </c>
      <c r="D186" s="12" t="s">
        <v>1241</v>
      </c>
      <c r="E186" s="13">
        <f>IF(B186="N/A", 0, INDEX('Probability Tables'!$J$10:$J$12, MATCH(B186, 'Probability Tables'!$A$10:$A$12, 0)))</f>
        <v>-0.39196962663327978</v>
      </c>
      <c r="F186" s="13">
        <f>IF(C186="N/A", 0, INDEX('Probability Tables'!$J$18:$J$19, MATCH(C186, 'Probability Tables'!$A$18:$A$19, 0)))</f>
        <v>-1.9050155618886613</v>
      </c>
      <c r="G186" s="13">
        <f>IF(D186="N/A", 0, INDEX('Probability Tables'!$J$25:$J$28, MATCH(D186, 'Probability Tables'!$A$25:$A$28, 0)))</f>
        <v>-2.6579258139196416</v>
      </c>
      <c r="H186" s="13">
        <f>'Probability Tables'!$E$3</f>
        <v>-0.48424598596127871</v>
      </c>
      <c r="I186" s="16">
        <f>SUM(E186:H186)</f>
        <v>-5.4391569884028605</v>
      </c>
      <c r="J186" s="14">
        <f>IF(B186="N/A", 0, INDEX('Probability Tables'!$K$10:$K$12, MATCH(B186, 'Probability Tables'!$A$10:$A$12, 0)))</f>
        <v>-1.0560526742493137</v>
      </c>
      <c r="K186" s="14">
        <f>IF(C186="N/A", 0, INDEX('Probability Tables'!$K$18:$K$19, MATCH(C186, 'Probability Tables'!$A$18:$A$19, 0)))</f>
        <v>-0.38532054201569693</v>
      </c>
      <c r="L186" s="14">
        <f>IF(D186="N/A", 0, INDEX('Probability Tables'!$K$25:$K$28, MATCH(D186, 'Probability Tables'!$A$25:$A$28, 0)))</f>
        <v>-1.9223796516451193</v>
      </c>
      <c r="M186" s="14">
        <f>'Probability Tables'!$E$4</f>
        <v>-0.95753369040820424</v>
      </c>
      <c r="N186" s="16">
        <f>SUM(J186:M186)</f>
        <v>-4.3212865583183344</v>
      </c>
      <c r="O186" s="15">
        <f>EXP(I186)/(EXP(I186)+EXP(N186))*100</f>
        <v>24.640651052743241</v>
      </c>
      <c r="P186" s="15">
        <f>EXP(N186)/(EXP(N186)+EXP(I186))*100</f>
        <v>75.359348947256763</v>
      </c>
      <c r="Q186" s="17">
        <f t="shared" si="2"/>
        <v>1</v>
      </c>
      <c r="R186" s="17">
        <v>1</v>
      </c>
    </row>
    <row r="187" spans="1:18" x14ac:dyDescent="0.25">
      <c r="A187" t="s">
        <v>288</v>
      </c>
      <c r="B187">
        <v>1</v>
      </c>
      <c r="C187" t="s">
        <v>13</v>
      </c>
      <c r="D187" s="12" t="s">
        <v>1243</v>
      </c>
      <c r="E187" s="13">
        <f>IF(B187="N/A", 0, INDEX('Probability Tables'!$J$10:$J$12, MATCH(B187, 'Probability Tables'!$A$10:$A$12, 0)))</f>
        <v>-1.9190988916046565</v>
      </c>
      <c r="F187" s="13">
        <f>IF(C187="N/A", 0, INDEX('Probability Tables'!$J$18:$J$19, MATCH(C187, 'Probability Tables'!$A$18:$A$19, 0)))</f>
        <v>-0.16113204070663512</v>
      </c>
      <c r="G187" s="13">
        <f>IF(D187="N/A", 0, INDEX('Probability Tables'!$J$25:$J$28, MATCH(D187, 'Probability Tables'!$A$25:$A$28, 0)))</f>
        <v>0</v>
      </c>
      <c r="H187" s="13">
        <f>'Probability Tables'!$E$3</f>
        <v>-0.48424598596127871</v>
      </c>
      <c r="I187" s="16">
        <f>SUM(E187:H187)</f>
        <v>-2.5644769182725704</v>
      </c>
      <c r="J187" s="14">
        <f>IF(B187="N/A", 0, INDEX('Probability Tables'!$K$10:$K$12, MATCH(B187, 'Probability Tables'!$A$10:$A$12, 0)))</f>
        <v>-0.92356349120323478</v>
      </c>
      <c r="K187" s="14">
        <f>IF(C187="N/A", 0, INDEX('Probability Tables'!$K$18:$K$19, MATCH(C187, 'Probability Tables'!$A$18:$A$19, 0)))</f>
        <v>-1.140161291580982</v>
      </c>
      <c r="L187" s="14">
        <f>IF(D187="N/A", 0, INDEX('Probability Tables'!$K$25:$K$28, MATCH(D187, 'Probability Tables'!$A$25:$A$28, 0)))</f>
        <v>0</v>
      </c>
      <c r="M187" s="14">
        <f>'Probability Tables'!$E$4</f>
        <v>-0.95753369040820424</v>
      </c>
      <c r="N187" s="16">
        <f>SUM(J187:M187)</f>
        <v>-3.0212584731924208</v>
      </c>
      <c r="O187" s="15">
        <f>EXP(I187)/(EXP(I187)+EXP(N187))*100</f>
        <v>61.22503943554608</v>
      </c>
      <c r="P187" s="15">
        <f>EXP(N187)/(EXP(N187)+EXP(I187))*100</f>
        <v>38.77496056445392</v>
      </c>
      <c r="Q187" s="17">
        <f t="shared" si="2"/>
        <v>0</v>
      </c>
      <c r="R187" s="17">
        <v>0</v>
      </c>
    </row>
    <row r="188" spans="1:18" x14ac:dyDescent="0.25">
      <c r="A188" t="s">
        <v>290</v>
      </c>
      <c r="B188">
        <v>3</v>
      </c>
      <c r="C188" t="s">
        <v>17</v>
      </c>
      <c r="D188" s="12" t="s">
        <v>1243</v>
      </c>
      <c r="E188" s="13">
        <f>IF(B188="N/A", 0, INDEX('Probability Tables'!$J$10:$J$12, MATCH(B188, 'Probability Tables'!$A$10:$A$12, 0)))</f>
        <v>-0.39196962663327978</v>
      </c>
      <c r="F188" s="13">
        <f>IF(C188="N/A", 0, INDEX('Probability Tables'!$J$18:$J$19, MATCH(C188, 'Probability Tables'!$A$18:$A$19, 0)))</f>
        <v>-1.9050155618886613</v>
      </c>
      <c r="G188" s="13">
        <f>IF(D188="N/A", 0, INDEX('Probability Tables'!$J$25:$J$28, MATCH(D188, 'Probability Tables'!$A$25:$A$28, 0)))</f>
        <v>0</v>
      </c>
      <c r="H188" s="13">
        <f>'Probability Tables'!$E$3</f>
        <v>-0.48424598596127871</v>
      </c>
      <c r="I188" s="16">
        <f>SUM(E188:H188)</f>
        <v>-2.7812311744832199</v>
      </c>
      <c r="J188" s="14">
        <f>IF(B188="N/A", 0, INDEX('Probability Tables'!$K$10:$K$12, MATCH(B188, 'Probability Tables'!$A$10:$A$12, 0)))</f>
        <v>-1.0560526742493137</v>
      </c>
      <c r="K188" s="14">
        <f>IF(C188="N/A", 0, INDEX('Probability Tables'!$K$18:$K$19, MATCH(C188, 'Probability Tables'!$A$18:$A$19, 0)))</f>
        <v>-0.38532054201569693</v>
      </c>
      <c r="L188" s="14">
        <f>IF(D188="N/A", 0, INDEX('Probability Tables'!$K$25:$K$28, MATCH(D188, 'Probability Tables'!$A$25:$A$28, 0)))</f>
        <v>0</v>
      </c>
      <c r="M188" s="14">
        <f>'Probability Tables'!$E$4</f>
        <v>-0.95753369040820424</v>
      </c>
      <c r="N188" s="16">
        <f>SUM(J188:M188)</f>
        <v>-2.3989069066732149</v>
      </c>
      <c r="O188" s="15">
        <f>EXP(I188)/(EXP(I188)+EXP(N188))*100</f>
        <v>40.556643446944641</v>
      </c>
      <c r="P188" s="15">
        <f>EXP(N188)/(EXP(N188)+EXP(I188))*100</f>
        <v>59.443356553055359</v>
      </c>
      <c r="Q188" s="17">
        <f t="shared" si="2"/>
        <v>1</v>
      </c>
      <c r="R188" s="17">
        <v>1</v>
      </c>
    </row>
    <row r="189" spans="1:18" x14ac:dyDescent="0.25">
      <c r="A189" t="s">
        <v>291</v>
      </c>
      <c r="B189">
        <v>1</v>
      </c>
      <c r="C189" t="s">
        <v>13</v>
      </c>
      <c r="D189" s="12" t="s">
        <v>1242</v>
      </c>
      <c r="E189" s="13">
        <f>IF(B189="N/A", 0, INDEX('Probability Tables'!$J$10:$J$12, MATCH(B189, 'Probability Tables'!$A$10:$A$12, 0)))</f>
        <v>-1.9190988916046565</v>
      </c>
      <c r="F189" s="13">
        <f>IF(C189="N/A", 0, INDEX('Probability Tables'!$J$18:$J$19, MATCH(C189, 'Probability Tables'!$A$18:$A$19, 0)))</f>
        <v>-0.16113204070663512</v>
      </c>
      <c r="G189" s="13">
        <f>IF(D189="N/A", 0, INDEX('Probability Tables'!$J$25:$J$28, MATCH(D189, 'Probability Tables'!$A$25:$A$28, 0)))</f>
        <v>-1.505246303981256</v>
      </c>
      <c r="H189" s="13">
        <f>'Probability Tables'!$E$3</f>
        <v>-0.48424598596127871</v>
      </c>
      <c r="I189" s="16">
        <f>SUM(E189:H189)</f>
        <v>-4.0697232222538258</v>
      </c>
      <c r="J189" s="14">
        <f>IF(B189="N/A", 0, INDEX('Probability Tables'!$K$10:$K$12, MATCH(B189, 'Probability Tables'!$A$10:$A$12, 0)))</f>
        <v>-0.92356349120323478</v>
      </c>
      <c r="K189" s="14">
        <f>IF(C189="N/A", 0, INDEX('Probability Tables'!$K$18:$K$19, MATCH(C189, 'Probability Tables'!$A$18:$A$19, 0)))</f>
        <v>-1.140161291580982</v>
      </c>
      <c r="L189" s="14">
        <f>IF(D189="N/A", 0, INDEX('Probability Tables'!$K$25:$K$28, MATCH(D189, 'Probability Tables'!$A$25:$A$28, 0)))</f>
        <v>-1.4640720621625749</v>
      </c>
      <c r="M189" s="14">
        <f>'Probability Tables'!$E$4</f>
        <v>-0.95753369040820424</v>
      </c>
      <c r="N189" s="16">
        <f>SUM(J189:M189)</f>
        <v>-4.4853305353549962</v>
      </c>
      <c r="O189" s="15">
        <f>EXP(I189)/(EXP(I189)+EXP(N189))*100</f>
        <v>60.243164213295742</v>
      </c>
      <c r="P189" s="15">
        <f>EXP(N189)/(EXP(N189)+EXP(I189))*100</f>
        <v>39.756835786704272</v>
      </c>
      <c r="Q189" s="17">
        <f t="shared" si="2"/>
        <v>0</v>
      </c>
      <c r="R189" s="17">
        <v>1</v>
      </c>
    </row>
    <row r="190" spans="1:18" x14ac:dyDescent="0.25">
      <c r="A190" t="s">
        <v>292</v>
      </c>
      <c r="B190">
        <v>3</v>
      </c>
      <c r="C190" t="s">
        <v>13</v>
      </c>
      <c r="D190" s="12" t="s">
        <v>1242</v>
      </c>
      <c r="E190" s="13">
        <f>IF(B190="N/A", 0, INDEX('Probability Tables'!$J$10:$J$12, MATCH(B190, 'Probability Tables'!$A$10:$A$12, 0)))</f>
        <v>-0.39196962663327978</v>
      </c>
      <c r="F190" s="13">
        <f>IF(C190="N/A", 0, INDEX('Probability Tables'!$J$18:$J$19, MATCH(C190, 'Probability Tables'!$A$18:$A$19, 0)))</f>
        <v>-0.16113204070663512</v>
      </c>
      <c r="G190" s="13">
        <f>IF(D190="N/A", 0, INDEX('Probability Tables'!$J$25:$J$28, MATCH(D190, 'Probability Tables'!$A$25:$A$28, 0)))</f>
        <v>-1.505246303981256</v>
      </c>
      <c r="H190" s="13">
        <f>'Probability Tables'!$E$3</f>
        <v>-0.48424598596127871</v>
      </c>
      <c r="I190" s="16">
        <f>SUM(E190:H190)</f>
        <v>-2.5425939572824499</v>
      </c>
      <c r="J190" s="14">
        <f>IF(B190="N/A", 0, INDEX('Probability Tables'!$K$10:$K$12, MATCH(B190, 'Probability Tables'!$A$10:$A$12, 0)))</f>
        <v>-1.0560526742493137</v>
      </c>
      <c r="K190" s="14">
        <f>IF(C190="N/A", 0, INDEX('Probability Tables'!$K$18:$K$19, MATCH(C190, 'Probability Tables'!$A$18:$A$19, 0)))</f>
        <v>-1.140161291580982</v>
      </c>
      <c r="L190" s="14">
        <f>IF(D190="N/A", 0, INDEX('Probability Tables'!$K$25:$K$28, MATCH(D190, 'Probability Tables'!$A$25:$A$28, 0)))</f>
        <v>-1.4640720621625749</v>
      </c>
      <c r="M190" s="14">
        <f>'Probability Tables'!$E$4</f>
        <v>-0.95753369040820424</v>
      </c>
      <c r="N190" s="16">
        <f>SUM(J190:M190)</f>
        <v>-4.6178197184010754</v>
      </c>
      <c r="O190" s="15">
        <f>EXP(I190)/(EXP(I190)+EXP(N190))*100</f>
        <v>88.847183236606739</v>
      </c>
      <c r="P190" s="15">
        <f>EXP(N190)/(EXP(N190)+EXP(I190))*100</f>
        <v>11.152816763393258</v>
      </c>
      <c r="Q190" s="17">
        <f t="shared" si="2"/>
        <v>0</v>
      </c>
      <c r="R190" s="17">
        <v>0</v>
      </c>
    </row>
    <row r="191" spans="1:18" x14ac:dyDescent="0.25">
      <c r="A191" t="s">
        <v>293</v>
      </c>
      <c r="B191">
        <v>3</v>
      </c>
      <c r="C191" t="s">
        <v>13</v>
      </c>
      <c r="D191" s="12" t="s">
        <v>1242</v>
      </c>
      <c r="E191" s="13">
        <f>IF(B191="N/A", 0, INDEX('Probability Tables'!$J$10:$J$12, MATCH(B191, 'Probability Tables'!$A$10:$A$12, 0)))</f>
        <v>-0.39196962663327978</v>
      </c>
      <c r="F191" s="13">
        <f>IF(C191="N/A", 0, INDEX('Probability Tables'!$J$18:$J$19, MATCH(C191, 'Probability Tables'!$A$18:$A$19, 0)))</f>
        <v>-0.16113204070663512</v>
      </c>
      <c r="G191" s="13">
        <f>IF(D191="N/A", 0, INDEX('Probability Tables'!$J$25:$J$28, MATCH(D191, 'Probability Tables'!$A$25:$A$28, 0)))</f>
        <v>-1.505246303981256</v>
      </c>
      <c r="H191" s="13">
        <f>'Probability Tables'!$E$3</f>
        <v>-0.48424598596127871</v>
      </c>
      <c r="I191" s="16">
        <f>SUM(E191:H191)</f>
        <v>-2.5425939572824499</v>
      </c>
      <c r="J191" s="14">
        <f>IF(B191="N/A", 0, INDEX('Probability Tables'!$K$10:$K$12, MATCH(B191, 'Probability Tables'!$A$10:$A$12, 0)))</f>
        <v>-1.0560526742493137</v>
      </c>
      <c r="K191" s="14">
        <f>IF(C191="N/A", 0, INDEX('Probability Tables'!$K$18:$K$19, MATCH(C191, 'Probability Tables'!$A$18:$A$19, 0)))</f>
        <v>-1.140161291580982</v>
      </c>
      <c r="L191" s="14">
        <f>IF(D191="N/A", 0, INDEX('Probability Tables'!$K$25:$K$28, MATCH(D191, 'Probability Tables'!$A$25:$A$28, 0)))</f>
        <v>-1.4640720621625749</v>
      </c>
      <c r="M191" s="14">
        <f>'Probability Tables'!$E$4</f>
        <v>-0.95753369040820424</v>
      </c>
      <c r="N191" s="16">
        <f>SUM(J191:M191)</f>
        <v>-4.6178197184010754</v>
      </c>
      <c r="O191" s="15">
        <f>EXP(I191)/(EXP(I191)+EXP(N191))*100</f>
        <v>88.847183236606739</v>
      </c>
      <c r="P191" s="15">
        <f>EXP(N191)/(EXP(N191)+EXP(I191))*100</f>
        <v>11.152816763393258</v>
      </c>
      <c r="Q191" s="17">
        <f t="shared" si="2"/>
        <v>0</v>
      </c>
      <c r="R191" s="17">
        <v>0</v>
      </c>
    </row>
    <row r="192" spans="1:18" x14ac:dyDescent="0.25">
      <c r="A192" t="s">
        <v>294</v>
      </c>
      <c r="B192">
        <v>2</v>
      </c>
      <c r="C192" t="s">
        <v>17</v>
      </c>
      <c r="D192" s="12" t="s">
        <v>1245</v>
      </c>
      <c r="E192" s="13">
        <f>IF(B192="N/A", 0, INDEX('Probability Tables'!$J$10:$J$12, MATCH(B192, 'Probability Tables'!$A$10:$A$12, 0)))</f>
        <v>-1.7285805676065233</v>
      </c>
      <c r="F192" s="13">
        <f>IF(C192="N/A", 0, INDEX('Probability Tables'!$J$18:$J$19, MATCH(C192, 'Probability Tables'!$A$18:$A$19, 0)))</f>
        <v>-1.9050155618886613</v>
      </c>
      <c r="G192" s="13">
        <f>IF(D192="N/A", 0, INDEX('Probability Tables'!$J$25:$J$28, MATCH(D192, 'Probability Tables'!$A$25:$A$28, 0)))</f>
        <v>-0.51785965042337057</v>
      </c>
      <c r="H192" s="13">
        <f>'Probability Tables'!$E$3</f>
        <v>-0.48424598596127871</v>
      </c>
      <c r="I192" s="16">
        <f>SUM(E192:H192)</f>
        <v>-4.6357017658798334</v>
      </c>
      <c r="J192" s="14">
        <f>IF(B192="N/A", 0, INDEX('Probability Tables'!$K$10:$K$12, MATCH(B192, 'Probability Tables'!$A$10:$A$12, 0)))</f>
        <v>-1.3662076025531533</v>
      </c>
      <c r="K192" s="14">
        <f>IF(C192="N/A", 0, INDEX('Probability Tables'!$K$18:$K$19, MATCH(C192, 'Probability Tables'!$A$18:$A$19, 0)))</f>
        <v>-0.38532054201569693</v>
      </c>
      <c r="L192" s="14">
        <f>IF(D192="N/A", 0, INDEX('Probability Tables'!$K$25:$K$28, MATCH(D192, 'Probability Tables'!$A$25:$A$28, 0)))</f>
        <v>-0.64015465041943498</v>
      </c>
      <c r="M192" s="14">
        <f>'Probability Tables'!$E$4</f>
        <v>-0.95753369040820424</v>
      </c>
      <c r="N192" s="16">
        <f>SUM(J192:M192)</f>
        <v>-3.3492164853964894</v>
      </c>
      <c r="O192" s="15">
        <f>EXP(I192)/(EXP(I192)+EXP(N192))*100</f>
        <v>21.64483076738026</v>
      </c>
      <c r="P192" s="15">
        <f>EXP(N192)/(EXP(N192)+EXP(I192))*100</f>
        <v>78.355169232619744</v>
      </c>
      <c r="Q192" s="17">
        <f t="shared" si="2"/>
        <v>1</v>
      </c>
      <c r="R192" s="17">
        <v>1</v>
      </c>
    </row>
    <row r="193" spans="1:18" x14ac:dyDescent="0.25">
      <c r="A193" t="s">
        <v>295</v>
      </c>
      <c r="B193">
        <v>2</v>
      </c>
      <c r="C193" t="s">
        <v>13</v>
      </c>
      <c r="D193" s="12" t="s">
        <v>1245</v>
      </c>
      <c r="E193" s="13">
        <f>IF(B193="N/A", 0, INDEX('Probability Tables'!$J$10:$J$12, MATCH(B193, 'Probability Tables'!$A$10:$A$12, 0)))</f>
        <v>-1.7285805676065233</v>
      </c>
      <c r="F193" s="13">
        <f>IF(C193="N/A", 0, INDEX('Probability Tables'!$J$18:$J$19, MATCH(C193, 'Probability Tables'!$A$18:$A$19, 0)))</f>
        <v>-0.16113204070663512</v>
      </c>
      <c r="G193" s="13">
        <f>IF(D193="N/A", 0, INDEX('Probability Tables'!$J$25:$J$28, MATCH(D193, 'Probability Tables'!$A$25:$A$28, 0)))</f>
        <v>-0.51785965042337057</v>
      </c>
      <c r="H193" s="13">
        <f>'Probability Tables'!$E$3</f>
        <v>-0.48424598596127871</v>
      </c>
      <c r="I193" s="16">
        <f>SUM(E193:H193)</f>
        <v>-2.891818244697808</v>
      </c>
      <c r="J193" s="14">
        <f>IF(B193="N/A", 0, INDEX('Probability Tables'!$K$10:$K$12, MATCH(B193, 'Probability Tables'!$A$10:$A$12, 0)))</f>
        <v>-1.3662076025531533</v>
      </c>
      <c r="K193" s="14">
        <f>IF(C193="N/A", 0, INDEX('Probability Tables'!$K$18:$K$19, MATCH(C193, 'Probability Tables'!$A$18:$A$19, 0)))</f>
        <v>-1.140161291580982</v>
      </c>
      <c r="L193" s="14">
        <f>IF(D193="N/A", 0, INDEX('Probability Tables'!$K$25:$K$28, MATCH(D193, 'Probability Tables'!$A$25:$A$28, 0)))</f>
        <v>-0.64015465041943498</v>
      </c>
      <c r="M193" s="14">
        <f>'Probability Tables'!$E$4</f>
        <v>-0.95753369040820424</v>
      </c>
      <c r="N193" s="16">
        <f>SUM(J193:M193)</f>
        <v>-4.1040572349617745</v>
      </c>
      <c r="O193" s="15">
        <f>EXP(I193)/(EXP(I193)+EXP(N193))*100</f>
        <v>77.069487279933369</v>
      </c>
      <c r="P193" s="15">
        <f>EXP(N193)/(EXP(N193)+EXP(I193))*100</f>
        <v>22.930512720066631</v>
      </c>
      <c r="Q193" s="17">
        <f t="shared" si="2"/>
        <v>0</v>
      </c>
      <c r="R193" s="17">
        <v>0</v>
      </c>
    </row>
    <row r="194" spans="1:18" x14ac:dyDescent="0.25">
      <c r="A194" t="s">
        <v>296</v>
      </c>
      <c r="B194">
        <v>3</v>
      </c>
      <c r="C194" t="s">
        <v>17</v>
      </c>
      <c r="D194" s="12" t="s">
        <v>1245</v>
      </c>
      <c r="E194" s="13">
        <f>IF(B194="N/A", 0, INDEX('Probability Tables'!$J$10:$J$12, MATCH(B194, 'Probability Tables'!$A$10:$A$12, 0)))</f>
        <v>-0.39196962663327978</v>
      </c>
      <c r="F194" s="13">
        <f>IF(C194="N/A", 0, INDEX('Probability Tables'!$J$18:$J$19, MATCH(C194, 'Probability Tables'!$A$18:$A$19, 0)))</f>
        <v>-1.9050155618886613</v>
      </c>
      <c r="G194" s="13">
        <f>IF(D194="N/A", 0, INDEX('Probability Tables'!$J$25:$J$28, MATCH(D194, 'Probability Tables'!$A$25:$A$28, 0)))</f>
        <v>-0.51785965042337057</v>
      </c>
      <c r="H194" s="13">
        <f>'Probability Tables'!$E$3</f>
        <v>-0.48424598596127871</v>
      </c>
      <c r="I194" s="16">
        <f>SUM(E194:H194)</f>
        <v>-3.2990908249065902</v>
      </c>
      <c r="J194" s="14">
        <f>IF(B194="N/A", 0, INDEX('Probability Tables'!$K$10:$K$12, MATCH(B194, 'Probability Tables'!$A$10:$A$12, 0)))</f>
        <v>-1.0560526742493137</v>
      </c>
      <c r="K194" s="14">
        <f>IF(C194="N/A", 0, INDEX('Probability Tables'!$K$18:$K$19, MATCH(C194, 'Probability Tables'!$A$18:$A$19, 0)))</f>
        <v>-0.38532054201569693</v>
      </c>
      <c r="L194" s="14">
        <f>IF(D194="N/A", 0, INDEX('Probability Tables'!$K$25:$K$28, MATCH(D194, 'Probability Tables'!$A$25:$A$28, 0)))</f>
        <v>-0.64015465041943498</v>
      </c>
      <c r="M194" s="14">
        <f>'Probability Tables'!$E$4</f>
        <v>-0.95753369040820424</v>
      </c>
      <c r="N194" s="16">
        <f>SUM(J194:M194)</f>
        <v>-3.0390615570926496</v>
      </c>
      <c r="O194" s="15">
        <f>EXP(I194)/(EXP(I194)+EXP(N194))*100</f>
        <v>43.53565135336396</v>
      </c>
      <c r="P194" s="15">
        <f>EXP(N194)/(EXP(N194)+EXP(I194))*100</f>
        <v>56.464348646636033</v>
      </c>
      <c r="Q194" s="17">
        <f t="shared" si="2"/>
        <v>1</v>
      </c>
      <c r="R194" s="17">
        <v>1</v>
      </c>
    </row>
    <row r="195" spans="1:18" x14ac:dyDescent="0.25">
      <c r="A195" t="s">
        <v>297</v>
      </c>
      <c r="B195">
        <v>2</v>
      </c>
      <c r="C195" t="s">
        <v>13</v>
      </c>
      <c r="D195" s="12" t="s">
        <v>1241</v>
      </c>
      <c r="E195" s="13">
        <f>IF(B195="N/A", 0, INDEX('Probability Tables'!$J$10:$J$12, MATCH(B195, 'Probability Tables'!$A$10:$A$12, 0)))</f>
        <v>-1.7285805676065233</v>
      </c>
      <c r="F195" s="13">
        <f>IF(C195="N/A", 0, INDEX('Probability Tables'!$J$18:$J$19, MATCH(C195, 'Probability Tables'!$A$18:$A$19, 0)))</f>
        <v>-0.16113204070663512</v>
      </c>
      <c r="G195" s="13">
        <f>IF(D195="N/A", 0, INDEX('Probability Tables'!$J$25:$J$28, MATCH(D195, 'Probability Tables'!$A$25:$A$28, 0)))</f>
        <v>-2.6579258139196416</v>
      </c>
      <c r="H195" s="13">
        <f>'Probability Tables'!$E$3</f>
        <v>-0.48424598596127871</v>
      </c>
      <c r="I195" s="16">
        <f>SUM(E195:H195)</f>
        <v>-5.0318844081940783</v>
      </c>
      <c r="J195" s="14">
        <f>IF(B195="N/A", 0, INDEX('Probability Tables'!$K$10:$K$12, MATCH(B195, 'Probability Tables'!$A$10:$A$12, 0)))</f>
        <v>-1.3662076025531533</v>
      </c>
      <c r="K195" s="14">
        <f>IF(C195="N/A", 0, INDEX('Probability Tables'!$K$18:$K$19, MATCH(C195, 'Probability Tables'!$A$18:$A$19, 0)))</f>
        <v>-1.140161291580982</v>
      </c>
      <c r="L195" s="14">
        <f>IF(D195="N/A", 0, INDEX('Probability Tables'!$K$25:$K$28, MATCH(D195, 'Probability Tables'!$A$25:$A$28, 0)))</f>
        <v>-1.9223796516451193</v>
      </c>
      <c r="M195" s="14">
        <f>'Probability Tables'!$E$4</f>
        <v>-0.95753369040820424</v>
      </c>
      <c r="N195" s="16">
        <f>SUM(J195:M195)</f>
        <v>-5.3862822361874585</v>
      </c>
      <c r="O195" s="15">
        <f>EXP(I195)/(EXP(I195)+EXP(N195))*100</f>
        <v>58.768363294015927</v>
      </c>
      <c r="P195" s="15">
        <f>EXP(N195)/(EXP(N195)+EXP(I195))*100</f>
        <v>41.231636705984073</v>
      </c>
      <c r="Q195" s="17">
        <f t="shared" ref="Q195:Q258" si="3">IF(O195&gt;P195, 0, 1)</f>
        <v>0</v>
      </c>
      <c r="R195" s="17">
        <v>1</v>
      </c>
    </row>
    <row r="196" spans="1:18" x14ac:dyDescent="0.25">
      <c r="A196" t="s">
        <v>298</v>
      </c>
      <c r="B196">
        <v>1</v>
      </c>
      <c r="C196" t="s">
        <v>17</v>
      </c>
      <c r="D196" s="12" t="s">
        <v>1242</v>
      </c>
      <c r="E196" s="13">
        <f>IF(B196="N/A", 0, INDEX('Probability Tables'!$J$10:$J$12, MATCH(B196, 'Probability Tables'!$A$10:$A$12, 0)))</f>
        <v>-1.9190988916046565</v>
      </c>
      <c r="F196" s="13">
        <f>IF(C196="N/A", 0, INDEX('Probability Tables'!$J$18:$J$19, MATCH(C196, 'Probability Tables'!$A$18:$A$19, 0)))</f>
        <v>-1.9050155618886613</v>
      </c>
      <c r="G196" s="13">
        <f>IF(D196="N/A", 0, INDEX('Probability Tables'!$J$25:$J$28, MATCH(D196, 'Probability Tables'!$A$25:$A$28, 0)))</f>
        <v>-1.505246303981256</v>
      </c>
      <c r="H196" s="13">
        <f>'Probability Tables'!$E$3</f>
        <v>-0.48424598596127871</v>
      </c>
      <c r="I196" s="16">
        <f>SUM(E196:H196)</f>
        <v>-5.8136067434358525</v>
      </c>
      <c r="J196" s="14">
        <f>IF(B196="N/A", 0, INDEX('Probability Tables'!$K$10:$K$12, MATCH(B196, 'Probability Tables'!$A$10:$A$12, 0)))</f>
        <v>-0.92356349120323478</v>
      </c>
      <c r="K196" s="14">
        <f>IF(C196="N/A", 0, INDEX('Probability Tables'!$K$18:$K$19, MATCH(C196, 'Probability Tables'!$A$18:$A$19, 0)))</f>
        <v>-0.38532054201569693</v>
      </c>
      <c r="L196" s="14">
        <f>IF(D196="N/A", 0, INDEX('Probability Tables'!$K$25:$K$28, MATCH(D196, 'Probability Tables'!$A$25:$A$28, 0)))</f>
        <v>-1.4640720621625749</v>
      </c>
      <c r="M196" s="14">
        <f>'Probability Tables'!$E$4</f>
        <v>-0.95753369040820424</v>
      </c>
      <c r="N196" s="16">
        <f>SUM(J196:M196)</f>
        <v>-3.730489785789711</v>
      </c>
      <c r="O196" s="15">
        <f>EXP(I196)/(EXP(I196)+EXP(N196))*100</f>
        <v>11.074862558398451</v>
      </c>
      <c r="P196" s="15">
        <f>EXP(N196)/(EXP(N196)+EXP(I196))*100</f>
        <v>88.925137441601549</v>
      </c>
      <c r="Q196" s="17">
        <f t="shared" si="3"/>
        <v>1</v>
      </c>
      <c r="R196" s="17">
        <v>1</v>
      </c>
    </row>
    <row r="197" spans="1:18" x14ac:dyDescent="0.25">
      <c r="A197" t="s">
        <v>301</v>
      </c>
      <c r="B197">
        <v>1</v>
      </c>
      <c r="C197" t="s">
        <v>17</v>
      </c>
      <c r="D197" s="12" t="s">
        <v>1244</v>
      </c>
      <c r="E197" s="13">
        <f>IF(B197="N/A", 0, INDEX('Probability Tables'!$J$10:$J$12, MATCH(B197, 'Probability Tables'!$A$10:$A$12, 0)))</f>
        <v>-1.9190988916046565</v>
      </c>
      <c r="F197" s="13">
        <f>IF(C197="N/A", 0, INDEX('Probability Tables'!$J$18:$J$19, MATCH(C197, 'Probability Tables'!$A$18:$A$19, 0)))</f>
        <v>-1.9050155618886613</v>
      </c>
      <c r="G197" s="13">
        <f>IF(D197="N/A", 0, INDEX('Probability Tables'!$J$25:$J$28, MATCH(D197, 'Probability Tables'!$A$25:$A$28, 0)))</f>
        <v>-2.1879221846739059</v>
      </c>
      <c r="H197" s="13">
        <f>'Probability Tables'!$E$3</f>
        <v>-0.48424598596127871</v>
      </c>
      <c r="I197" s="16">
        <f>SUM(E197:H197)</f>
        <v>-6.4962826241285025</v>
      </c>
      <c r="J197" s="14">
        <f>IF(B197="N/A", 0, INDEX('Probability Tables'!$K$10:$K$12, MATCH(B197, 'Probability Tables'!$A$10:$A$12, 0)))</f>
        <v>-0.92356349120323478</v>
      </c>
      <c r="K197" s="14">
        <f>IF(C197="N/A", 0, INDEX('Probability Tables'!$K$18:$K$19, MATCH(C197, 'Probability Tables'!$A$18:$A$19, 0)))</f>
        <v>-0.38532054201569693</v>
      </c>
      <c r="L197" s="14">
        <f>IF(D197="N/A", 0, INDEX('Probability Tables'!$K$25:$K$28, MATCH(D197, 'Probability Tables'!$A$25:$A$28, 0)))</f>
        <v>-2.3513752571634776</v>
      </c>
      <c r="M197" s="14">
        <f>'Probability Tables'!$E$4</f>
        <v>-0.95753369040820424</v>
      </c>
      <c r="N197" s="16">
        <f>SUM(J197:M197)</f>
        <v>-4.6177929807906137</v>
      </c>
      <c r="O197" s="15">
        <f>EXP(I197)/(EXP(I197)+EXP(N197))*100</f>
        <v>13.256245256138904</v>
      </c>
      <c r="P197" s="15">
        <f>EXP(N197)/(EXP(N197)+EXP(I197))*100</f>
        <v>86.743754743861089</v>
      </c>
      <c r="Q197" s="17">
        <f t="shared" si="3"/>
        <v>1</v>
      </c>
      <c r="R197" s="17">
        <v>1</v>
      </c>
    </row>
    <row r="198" spans="1:18" x14ac:dyDescent="0.25">
      <c r="A198" t="s">
        <v>303</v>
      </c>
      <c r="B198">
        <v>3</v>
      </c>
      <c r="C198" t="s">
        <v>13</v>
      </c>
      <c r="D198" s="12" t="s">
        <v>1243</v>
      </c>
      <c r="E198" s="13">
        <f>IF(B198="N/A", 0, INDEX('Probability Tables'!$J$10:$J$12, MATCH(B198, 'Probability Tables'!$A$10:$A$12, 0)))</f>
        <v>-0.39196962663327978</v>
      </c>
      <c r="F198" s="13">
        <f>IF(C198="N/A", 0, INDEX('Probability Tables'!$J$18:$J$19, MATCH(C198, 'Probability Tables'!$A$18:$A$19, 0)))</f>
        <v>-0.16113204070663512</v>
      </c>
      <c r="G198" s="13">
        <f>IF(D198="N/A", 0, INDEX('Probability Tables'!$J$25:$J$28, MATCH(D198, 'Probability Tables'!$A$25:$A$28, 0)))</f>
        <v>0</v>
      </c>
      <c r="H198" s="13">
        <f>'Probability Tables'!$E$3</f>
        <v>-0.48424598596127871</v>
      </c>
      <c r="I198" s="16">
        <f>SUM(E198:H198)</f>
        <v>-1.0373476533011936</v>
      </c>
      <c r="J198" s="14">
        <f>IF(B198="N/A", 0, INDEX('Probability Tables'!$K$10:$K$12, MATCH(B198, 'Probability Tables'!$A$10:$A$12, 0)))</f>
        <v>-1.0560526742493137</v>
      </c>
      <c r="K198" s="14">
        <f>IF(C198="N/A", 0, INDEX('Probability Tables'!$K$18:$K$19, MATCH(C198, 'Probability Tables'!$A$18:$A$19, 0)))</f>
        <v>-1.140161291580982</v>
      </c>
      <c r="L198" s="14">
        <f>IF(D198="N/A", 0, INDEX('Probability Tables'!$K$25:$K$28, MATCH(D198, 'Probability Tables'!$A$25:$A$28, 0)))</f>
        <v>0</v>
      </c>
      <c r="M198" s="14">
        <f>'Probability Tables'!$E$4</f>
        <v>-0.95753369040820424</v>
      </c>
      <c r="N198" s="16">
        <f>SUM(J198:M198)</f>
        <v>-3.1537476562385001</v>
      </c>
      <c r="O198" s="15">
        <f>EXP(I198)/(EXP(I198)+EXP(N198))*100</f>
        <v>89.248698327567837</v>
      </c>
      <c r="P198" s="15">
        <f>EXP(N198)/(EXP(N198)+EXP(I198))*100</f>
        <v>10.75130167243216</v>
      </c>
      <c r="Q198" s="17">
        <f t="shared" si="3"/>
        <v>0</v>
      </c>
      <c r="R198" s="17">
        <v>0</v>
      </c>
    </row>
    <row r="199" spans="1:18" x14ac:dyDescent="0.25">
      <c r="A199" t="s">
        <v>304</v>
      </c>
      <c r="B199">
        <v>3</v>
      </c>
      <c r="C199" t="s">
        <v>13</v>
      </c>
      <c r="D199" s="12" t="s">
        <v>1242</v>
      </c>
      <c r="E199" s="13">
        <f>IF(B199="N/A", 0, INDEX('Probability Tables'!$J$10:$J$12, MATCH(B199, 'Probability Tables'!$A$10:$A$12, 0)))</f>
        <v>-0.39196962663327978</v>
      </c>
      <c r="F199" s="13">
        <f>IF(C199="N/A", 0, INDEX('Probability Tables'!$J$18:$J$19, MATCH(C199, 'Probability Tables'!$A$18:$A$19, 0)))</f>
        <v>-0.16113204070663512</v>
      </c>
      <c r="G199" s="13">
        <f>IF(D199="N/A", 0, INDEX('Probability Tables'!$J$25:$J$28, MATCH(D199, 'Probability Tables'!$A$25:$A$28, 0)))</f>
        <v>-1.505246303981256</v>
      </c>
      <c r="H199" s="13">
        <f>'Probability Tables'!$E$3</f>
        <v>-0.48424598596127871</v>
      </c>
      <c r="I199" s="16">
        <f>SUM(E199:H199)</f>
        <v>-2.5425939572824499</v>
      </c>
      <c r="J199" s="14">
        <f>IF(B199="N/A", 0, INDEX('Probability Tables'!$K$10:$K$12, MATCH(B199, 'Probability Tables'!$A$10:$A$12, 0)))</f>
        <v>-1.0560526742493137</v>
      </c>
      <c r="K199" s="14">
        <f>IF(C199="N/A", 0, INDEX('Probability Tables'!$K$18:$K$19, MATCH(C199, 'Probability Tables'!$A$18:$A$19, 0)))</f>
        <v>-1.140161291580982</v>
      </c>
      <c r="L199" s="14">
        <f>IF(D199="N/A", 0, INDEX('Probability Tables'!$K$25:$K$28, MATCH(D199, 'Probability Tables'!$A$25:$A$28, 0)))</f>
        <v>-1.4640720621625749</v>
      </c>
      <c r="M199" s="14">
        <f>'Probability Tables'!$E$4</f>
        <v>-0.95753369040820424</v>
      </c>
      <c r="N199" s="16">
        <f>SUM(J199:M199)</f>
        <v>-4.6178197184010754</v>
      </c>
      <c r="O199" s="15">
        <f>EXP(I199)/(EXP(I199)+EXP(N199))*100</f>
        <v>88.847183236606739</v>
      </c>
      <c r="P199" s="15">
        <f>EXP(N199)/(EXP(N199)+EXP(I199))*100</f>
        <v>11.152816763393258</v>
      </c>
      <c r="Q199" s="17">
        <f t="shared" si="3"/>
        <v>0</v>
      </c>
      <c r="R199" s="17">
        <v>0</v>
      </c>
    </row>
    <row r="200" spans="1:18" x14ac:dyDescent="0.25">
      <c r="A200" t="s">
        <v>305</v>
      </c>
      <c r="B200">
        <v>3</v>
      </c>
      <c r="C200" t="s">
        <v>17</v>
      </c>
      <c r="D200" s="12" t="s">
        <v>1243</v>
      </c>
      <c r="E200" s="13">
        <f>IF(B200="N/A", 0, INDEX('Probability Tables'!$J$10:$J$12, MATCH(B200, 'Probability Tables'!$A$10:$A$12, 0)))</f>
        <v>-0.39196962663327978</v>
      </c>
      <c r="F200" s="13">
        <f>IF(C200="N/A", 0, INDEX('Probability Tables'!$J$18:$J$19, MATCH(C200, 'Probability Tables'!$A$18:$A$19, 0)))</f>
        <v>-1.9050155618886613</v>
      </c>
      <c r="G200" s="13">
        <f>IF(D200="N/A", 0, INDEX('Probability Tables'!$J$25:$J$28, MATCH(D200, 'Probability Tables'!$A$25:$A$28, 0)))</f>
        <v>0</v>
      </c>
      <c r="H200" s="13">
        <f>'Probability Tables'!$E$3</f>
        <v>-0.48424598596127871</v>
      </c>
      <c r="I200" s="16">
        <f>SUM(E200:H200)</f>
        <v>-2.7812311744832199</v>
      </c>
      <c r="J200" s="14">
        <f>IF(B200="N/A", 0, INDEX('Probability Tables'!$K$10:$K$12, MATCH(B200, 'Probability Tables'!$A$10:$A$12, 0)))</f>
        <v>-1.0560526742493137</v>
      </c>
      <c r="K200" s="14">
        <f>IF(C200="N/A", 0, INDEX('Probability Tables'!$K$18:$K$19, MATCH(C200, 'Probability Tables'!$A$18:$A$19, 0)))</f>
        <v>-0.38532054201569693</v>
      </c>
      <c r="L200" s="14">
        <f>IF(D200="N/A", 0, INDEX('Probability Tables'!$K$25:$K$28, MATCH(D200, 'Probability Tables'!$A$25:$A$28, 0)))</f>
        <v>0</v>
      </c>
      <c r="M200" s="14">
        <f>'Probability Tables'!$E$4</f>
        <v>-0.95753369040820424</v>
      </c>
      <c r="N200" s="16">
        <f>SUM(J200:M200)</f>
        <v>-2.3989069066732149</v>
      </c>
      <c r="O200" s="15">
        <f>EXP(I200)/(EXP(I200)+EXP(N200))*100</f>
        <v>40.556643446944641</v>
      </c>
      <c r="P200" s="15">
        <f>EXP(N200)/(EXP(N200)+EXP(I200))*100</f>
        <v>59.443356553055359</v>
      </c>
      <c r="Q200" s="17">
        <f t="shared" si="3"/>
        <v>1</v>
      </c>
      <c r="R200" s="17">
        <v>1</v>
      </c>
    </row>
    <row r="201" spans="1:18" x14ac:dyDescent="0.25">
      <c r="A201" t="s">
        <v>306</v>
      </c>
      <c r="B201">
        <v>2</v>
      </c>
      <c r="C201" t="s">
        <v>17</v>
      </c>
      <c r="D201" s="12" t="s">
        <v>1245</v>
      </c>
      <c r="E201" s="13">
        <f>IF(B201="N/A", 0, INDEX('Probability Tables'!$J$10:$J$12, MATCH(B201, 'Probability Tables'!$A$10:$A$12, 0)))</f>
        <v>-1.7285805676065233</v>
      </c>
      <c r="F201" s="13">
        <f>IF(C201="N/A", 0, INDEX('Probability Tables'!$J$18:$J$19, MATCH(C201, 'Probability Tables'!$A$18:$A$19, 0)))</f>
        <v>-1.9050155618886613</v>
      </c>
      <c r="G201" s="13">
        <f>IF(D201="N/A", 0, INDEX('Probability Tables'!$J$25:$J$28, MATCH(D201, 'Probability Tables'!$A$25:$A$28, 0)))</f>
        <v>-0.51785965042337057</v>
      </c>
      <c r="H201" s="13">
        <f>'Probability Tables'!$E$3</f>
        <v>-0.48424598596127871</v>
      </c>
      <c r="I201" s="16">
        <f>SUM(E201:H201)</f>
        <v>-4.6357017658798334</v>
      </c>
      <c r="J201" s="14">
        <f>IF(B201="N/A", 0, INDEX('Probability Tables'!$K$10:$K$12, MATCH(B201, 'Probability Tables'!$A$10:$A$12, 0)))</f>
        <v>-1.3662076025531533</v>
      </c>
      <c r="K201" s="14">
        <f>IF(C201="N/A", 0, INDEX('Probability Tables'!$K$18:$K$19, MATCH(C201, 'Probability Tables'!$A$18:$A$19, 0)))</f>
        <v>-0.38532054201569693</v>
      </c>
      <c r="L201" s="14">
        <f>IF(D201="N/A", 0, INDEX('Probability Tables'!$K$25:$K$28, MATCH(D201, 'Probability Tables'!$A$25:$A$28, 0)))</f>
        <v>-0.64015465041943498</v>
      </c>
      <c r="M201" s="14">
        <f>'Probability Tables'!$E$4</f>
        <v>-0.95753369040820424</v>
      </c>
      <c r="N201" s="16">
        <f>SUM(J201:M201)</f>
        <v>-3.3492164853964894</v>
      </c>
      <c r="O201" s="15">
        <f>EXP(I201)/(EXP(I201)+EXP(N201))*100</f>
        <v>21.64483076738026</v>
      </c>
      <c r="P201" s="15">
        <f>EXP(N201)/(EXP(N201)+EXP(I201))*100</f>
        <v>78.355169232619744</v>
      </c>
      <c r="Q201" s="17">
        <f t="shared" si="3"/>
        <v>1</v>
      </c>
      <c r="R201" s="17">
        <v>0</v>
      </c>
    </row>
    <row r="202" spans="1:18" x14ac:dyDescent="0.25">
      <c r="A202" t="s">
        <v>307</v>
      </c>
      <c r="B202">
        <v>3</v>
      </c>
      <c r="C202" t="s">
        <v>13</v>
      </c>
      <c r="D202" s="12" t="s">
        <v>1245</v>
      </c>
      <c r="E202" s="13">
        <f>IF(B202="N/A", 0, INDEX('Probability Tables'!$J$10:$J$12, MATCH(B202, 'Probability Tables'!$A$10:$A$12, 0)))</f>
        <v>-0.39196962663327978</v>
      </c>
      <c r="F202" s="13">
        <f>IF(C202="N/A", 0, INDEX('Probability Tables'!$J$18:$J$19, MATCH(C202, 'Probability Tables'!$A$18:$A$19, 0)))</f>
        <v>-0.16113204070663512</v>
      </c>
      <c r="G202" s="13">
        <f>IF(D202="N/A", 0, INDEX('Probability Tables'!$J$25:$J$28, MATCH(D202, 'Probability Tables'!$A$25:$A$28, 0)))</f>
        <v>-0.51785965042337057</v>
      </c>
      <c r="H202" s="13">
        <f>'Probability Tables'!$E$3</f>
        <v>-0.48424598596127871</v>
      </c>
      <c r="I202" s="16">
        <f>SUM(E202:H202)</f>
        <v>-1.5552073037245642</v>
      </c>
      <c r="J202" s="14">
        <f>IF(B202="N/A", 0, INDEX('Probability Tables'!$K$10:$K$12, MATCH(B202, 'Probability Tables'!$A$10:$A$12, 0)))</f>
        <v>-1.0560526742493137</v>
      </c>
      <c r="K202" s="14">
        <f>IF(C202="N/A", 0, INDEX('Probability Tables'!$K$18:$K$19, MATCH(C202, 'Probability Tables'!$A$18:$A$19, 0)))</f>
        <v>-1.140161291580982</v>
      </c>
      <c r="L202" s="14">
        <f>IF(D202="N/A", 0, INDEX('Probability Tables'!$K$25:$K$28, MATCH(D202, 'Probability Tables'!$A$25:$A$28, 0)))</f>
        <v>-0.64015465041943498</v>
      </c>
      <c r="M202" s="14">
        <f>'Probability Tables'!$E$4</f>
        <v>-0.95753369040820424</v>
      </c>
      <c r="N202" s="16">
        <f>SUM(J202:M202)</f>
        <v>-3.7939023066579352</v>
      </c>
      <c r="O202" s="15">
        <f>EXP(I202)/(EXP(I202)+EXP(N202))*100</f>
        <v>90.367091839689664</v>
      </c>
      <c r="P202" s="15">
        <f>EXP(N202)/(EXP(N202)+EXP(I202))*100</f>
        <v>9.6329081603103379</v>
      </c>
      <c r="Q202" s="17">
        <f t="shared" si="3"/>
        <v>0</v>
      </c>
      <c r="R202" s="17">
        <v>0</v>
      </c>
    </row>
    <row r="203" spans="1:18" x14ac:dyDescent="0.25">
      <c r="A203" t="s">
        <v>308</v>
      </c>
      <c r="B203">
        <v>3</v>
      </c>
      <c r="C203" t="s">
        <v>13</v>
      </c>
      <c r="D203" s="12" t="s">
        <v>1243</v>
      </c>
      <c r="E203" s="13">
        <f>IF(B203="N/A", 0, INDEX('Probability Tables'!$J$10:$J$12, MATCH(B203, 'Probability Tables'!$A$10:$A$12, 0)))</f>
        <v>-0.39196962663327978</v>
      </c>
      <c r="F203" s="13">
        <f>IF(C203="N/A", 0, INDEX('Probability Tables'!$J$18:$J$19, MATCH(C203, 'Probability Tables'!$A$18:$A$19, 0)))</f>
        <v>-0.16113204070663512</v>
      </c>
      <c r="G203" s="13">
        <f>IF(D203="N/A", 0, INDEX('Probability Tables'!$J$25:$J$28, MATCH(D203, 'Probability Tables'!$A$25:$A$28, 0)))</f>
        <v>0</v>
      </c>
      <c r="H203" s="13">
        <f>'Probability Tables'!$E$3</f>
        <v>-0.48424598596127871</v>
      </c>
      <c r="I203" s="16">
        <f>SUM(E203:H203)</f>
        <v>-1.0373476533011936</v>
      </c>
      <c r="J203" s="14">
        <f>IF(B203="N/A", 0, INDEX('Probability Tables'!$K$10:$K$12, MATCH(B203, 'Probability Tables'!$A$10:$A$12, 0)))</f>
        <v>-1.0560526742493137</v>
      </c>
      <c r="K203" s="14">
        <f>IF(C203="N/A", 0, INDEX('Probability Tables'!$K$18:$K$19, MATCH(C203, 'Probability Tables'!$A$18:$A$19, 0)))</f>
        <v>-1.140161291580982</v>
      </c>
      <c r="L203" s="14">
        <f>IF(D203="N/A", 0, INDEX('Probability Tables'!$K$25:$K$28, MATCH(D203, 'Probability Tables'!$A$25:$A$28, 0)))</f>
        <v>0</v>
      </c>
      <c r="M203" s="14">
        <f>'Probability Tables'!$E$4</f>
        <v>-0.95753369040820424</v>
      </c>
      <c r="N203" s="16">
        <f>SUM(J203:M203)</f>
        <v>-3.1537476562385001</v>
      </c>
      <c r="O203" s="15">
        <f>EXP(I203)/(EXP(I203)+EXP(N203))*100</f>
        <v>89.248698327567837</v>
      </c>
      <c r="P203" s="15">
        <f>EXP(N203)/(EXP(N203)+EXP(I203))*100</f>
        <v>10.75130167243216</v>
      </c>
      <c r="Q203" s="17">
        <f t="shared" si="3"/>
        <v>0</v>
      </c>
      <c r="R203" s="17">
        <v>0</v>
      </c>
    </row>
    <row r="204" spans="1:18" x14ac:dyDescent="0.25">
      <c r="A204" t="s">
        <v>309</v>
      </c>
      <c r="B204">
        <v>3</v>
      </c>
      <c r="C204" t="s">
        <v>13</v>
      </c>
      <c r="D204" s="12" t="s">
        <v>1245</v>
      </c>
      <c r="E204" s="13">
        <f>IF(B204="N/A", 0, INDEX('Probability Tables'!$J$10:$J$12, MATCH(B204, 'Probability Tables'!$A$10:$A$12, 0)))</f>
        <v>-0.39196962663327978</v>
      </c>
      <c r="F204" s="13">
        <f>IF(C204="N/A", 0, INDEX('Probability Tables'!$J$18:$J$19, MATCH(C204, 'Probability Tables'!$A$18:$A$19, 0)))</f>
        <v>-0.16113204070663512</v>
      </c>
      <c r="G204" s="13">
        <f>IF(D204="N/A", 0, INDEX('Probability Tables'!$J$25:$J$28, MATCH(D204, 'Probability Tables'!$A$25:$A$28, 0)))</f>
        <v>-0.51785965042337057</v>
      </c>
      <c r="H204" s="13">
        <f>'Probability Tables'!$E$3</f>
        <v>-0.48424598596127871</v>
      </c>
      <c r="I204" s="16">
        <f>SUM(E204:H204)</f>
        <v>-1.5552073037245642</v>
      </c>
      <c r="J204" s="14">
        <f>IF(B204="N/A", 0, INDEX('Probability Tables'!$K$10:$K$12, MATCH(B204, 'Probability Tables'!$A$10:$A$12, 0)))</f>
        <v>-1.0560526742493137</v>
      </c>
      <c r="K204" s="14">
        <f>IF(C204="N/A", 0, INDEX('Probability Tables'!$K$18:$K$19, MATCH(C204, 'Probability Tables'!$A$18:$A$19, 0)))</f>
        <v>-1.140161291580982</v>
      </c>
      <c r="L204" s="14">
        <f>IF(D204="N/A", 0, INDEX('Probability Tables'!$K$25:$K$28, MATCH(D204, 'Probability Tables'!$A$25:$A$28, 0)))</f>
        <v>-0.64015465041943498</v>
      </c>
      <c r="M204" s="14">
        <f>'Probability Tables'!$E$4</f>
        <v>-0.95753369040820424</v>
      </c>
      <c r="N204" s="16">
        <f>SUM(J204:M204)</f>
        <v>-3.7939023066579352</v>
      </c>
      <c r="O204" s="15">
        <f>EXP(I204)/(EXP(I204)+EXP(N204))*100</f>
        <v>90.367091839689664</v>
      </c>
      <c r="P204" s="15">
        <f>EXP(N204)/(EXP(N204)+EXP(I204))*100</f>
        <v>9.6329081603103379</v>
      </c>
      <c r="Q204" s="17">
        <f t="shared" si="3"/>
        <v>0</v>
      </c>
      <c r="R204" s="17">
        <v>0</v>
      </c>
    </row>
    <row r="205" spans="1:18" x14ac:dyDescent="0.25">
      <c r="A205" t="s">
        <v>310</v>
      </c>
      <c r="B205">
        <v>3</v>
      </c>
      <c r="C205" t="s">
        <v>13</v>
      </c>
      <c r="D205" s="12" t="s">
        <v>1242</v>
      </c>
      <c r="E205" s="13">
        <f>IF(B205="N/A", 0, INDEX('Probability Tables'!$J$10:$J$12, MATCH(B205, 'Probability Tables'!$A$10:$A$12, 0)))</f>
        <v>-0.39196962663327978</v>
      </c>
      <c r="F205" s="13">
        <f>IF(C205="N/A", 0, INDEX('Probability Tables'!$J$18:$J$19, MATCH(C205, 'Probability Tables'!$A$18:$A$19, 0)))</f>
        <v>-0.16113204070663512</v>
      </c>
      <c r="G205" s="13">
        <f>IF(D205="N/A", 0, INDEX('Probability Tables'!$J$25:$J$28, MATCH(D205, 'Probability Tables'!$A$25:$A$28, 0)))</f>
        <v>-1.505246303981256</v>
      </c>
      <c r="H205" s="13">
        <f>'Probability Tables'!$E$3</f>
        <v>-0.48424598596127871</v>
      </c>
      <c r="I205" s="16">
        <f>SUM(E205:H205)</f>
        <v>-2.5425939572824499</v>
      </c>
      <c r="J205" s="14">
        <f>IF(B205="N/A", 0, INDEX('Probability Tables'!$K$10:$K$12, MATCH(B205, 'Probability Tables'!$A$10:$A$12, 0)))</f>
        <v>-1.0560526742493137</v>
      </c>
      <c r="K205" s="14">
        <f>IF(C205="N/A", 0, INDEX('Probability Tables'!$K$18:$K$19, MATCH(C205, 'Probability Tables'!$A$18:$A$19, 0)))</f>
        <v>-1.140161291580982</v>
      </c>
      <c r="L205" s="14">
        <f>IF(D205="N/A", 0, INDEX('Probability Tables'!$K$25:$K$28, MATCH(D205, 'Probability Tables'!$A$25:$A$28, 0)))</f>
        <v>-1.4640720621625749</v>
      </c>
      <c r="M205" s="14">
        <f>'Probability Tables'!$E$4</f>
        <v>-0.95753369040820424</v>
      </c>
      <c r="N205" s="16">
        <f>SUM(J205:M205)</f>
        <v>-4.6178197184010754</v>
      </c>
      <c r="O205" s="15">
        <f>EXP(I205)/(EXP(I205)+EXP(N205))*100</f>
        <v>88.847183236606739</v>
      </c>
      <c r="P205" s="15">
        <f>EXP(N205)/(EXP(N205)+EXP(I205))*100</f>
        <v>11.152816763393258</v>
      </c>
      <c r="Q205" s="17">
        <f t="shared" si="3"/>
        <v>0</v>
      </c>
      <c r="R205" s="17">
        <v>0</v>
      </c>
    </row>
    <row r="206" spans="1:18" x14ac:dyDescent="0.25">
      <c r="A206" t="s">
        <v>311</v>
      </c>
      <c r="B206">
        <v>3</v>
      </c>
      <c r="C206" t="s">
        <v>13</v>
      </c>
      <c r="D206" s="12" t="s">
        <v>1245</v>
      </c>
      <c r="E206" s="13">
        <f>IF(B206="N/A", 0, INDEX('Probability Tables'!$J$10:$J$12, MATCH(B206, 'Probability Tables'!$A$10:$A$12, 0)))</f>
        <v>-0.39196962663327978</v>
      </c>
      <c r="F206" s="13">
        <f>IF(C206="N/A", 0, INDEX('Probability Tables'!$J$18:$J$19, MATCH(C206, 'Probability Tables'!$A$18:$A$19, 0)))</f>
        <v>-0.16113204070663512</v>
      </c>
      <c r="G206" s="13">
        <f>IF(D206="N/A", 0, INDEX('Probability Tables'!$J$25:$J$28, MATCH(D206, 'Probability Tables'!$A$25:$A$28, 0)))</f>
        <v>-0.51785965042337057</v>
      </c>
      <c r="H206" s="13">
        <f>'Probability Tables'!$E$3</f>
        <v>-0.48424598596127871</v>
      </c>
      <c r="I206" s="16">
        <f>SUM(E206:H206)</f>
        <v>-1.5552073037245642</v>
      </c>
      <c r="J206" s="14">
        <f>IF(B206="N/A", 0, INDEX('Probability Tables'!$K$10:$K$12, MATCH(B206, 'Probability Tables'!$A$10:$A$12, 0)))</f>
        <v>-1.0560526742493137</v>
      </c>
      <c r="K206" s="14">
        <f>IF(C206="N/A", 0, INDEX('Probability Tables'!$K$18:$K$19, MATCH(C206, 'Probability Tables'!$A$18:$A$19, 0)))</f>
        <v>-1.140161291580982</v>
      </c>
      <c r="L206" s="14">
        <f>IF(D206="N/A", 0, INDEX('Probability Tables'!$K$25:$K$28, MATCH(D206, 'Probability Tables'!$A$25:$A$28, 0)))</f>
        <v>-0.64015465041943498</v>
      </c>
      <c r="M206" s="14">
        <f>'Probability Tables'!$E$4</f>
        <v>-0.95753369040820424</v>
      </c>
      <c r="N206" s="16">
        <f>SUM(J206:M206)</f>
        <v>-3.7939023066579352</v>
      </c>
      <c r="O206" s="15">
        <f>EXP(I206)/(EXP(I206)+EXP(N206))*100</f>
        <v>90.367091839689664</v>
      </c>
      <c r="P206" s="15">
        <f>EXP(N206)/(EXP(N206)+EXP(I206))*100</f>
        <v>9.6329081603103379</v>
      </c>
      <c r="Q206" s="17">
        <f t="shared" si="3"/>
        <v>0</v>
      </c>
      <c r="R206" s="17">
        <v>1</v>
      </c>
    </row>
    <row r="207" spans="1:18" x14ac:dyDescent="0.25">
      <c r="A207" t="s">
        <v>313</v>
      </c>
      <c r="B207">
        <v>3</v>
      </c>
      <c r="C207" t="s">
        <v>17</v>
      </c>
      <c r="D207" s="12" t="s">
        <v>1241</v>
      </c>
      <c r="E207" s="13">
        <f>IF(B207="N/A", 0, INDEX('Probability Tables'!$J$10:$J$12, MATCH(B207, 'Probability Tables'!$A$10:$A$12, 0)))</f>
        <v>-0.39196962663327978</v>
      </c>
      <c r="F207" s="13">
        <f>IF(C207="N/A", 0, INDEX('Probability Tables'!$J$18:$J$19, MATCH(C207, 'Probability Tables'!$A$18:$A$19, 0)))</f>
        <v>-1.9050155618886613</v>
      </c>
      <c r="G207" s="13">
        <f>IF(D207="N/A", 0, INDEX('Probability Tables'!$J$25:$J$28, MATCH(D207, 'Probability Tables'!$A$25:$A$28, 0)))</f>
        <v>-2.6579258139196416</v>
      </c>
      <c r="H207" s="13">
        <f>'Probability Tables'!$E$3</f>
        <v>-0.48424598596127871</v>
      </c>
      <c r="I207" s="16">
        <f>SUM(E207:H207)</f>
        <v>-5.4391569884028605</v>
      </c>
      <c r="J207" s="14">
        <f>IF(B207="N/A", 0, INDEX('Probability Tables'!$K$10:$K$12, MATCH(B207, 'Probability Tables'!$A$10:$A$12, 0)))</f>
        <v>-1.0560526742493137</v>
      </c>
      <c r="K207" s="14">
        <f>IF(C207="N/A", 0, INDEX('Probability Tables'!$K$18:$K$19, MATCH(C207, 'Probability Tables'!$A$18:$A$19, 0)))</f>
        <v>-0.38532054201569693</v>
      </c>
      <c r="L207" s="14">
        <f>IF(D207="N/A", 0, INDEX('Probability Tables'!$K$25:$K$28, MATCH(D207, 'Probability Tables'!$A$25:$A$28, 0)))</f>
        <v>-1.9223796516451193</v>
      </c>
      <c r="M207" s="14">
        <f>'Probability Tables'!$E$4</f>
        <v>-0.95753369040820424</v>
      </c>
      <c r="N207" s="16">
        <f>SUM(J207:M207)</f>
        <v>-4.3212865583183344</v>
      </c>
      <c r="O207" s="15">
        <f>EXP(I207)/(EXP(I207)+EXP(N207))*100</f>
        <v>24.640651052743241</v>
      </c>
      <c r="P207" s="15">
        <f>EXP(N207)/(EXP(N207)+EXP(I207))*100</f>
        <v>75.359348947256763</v>
      </c>
      <c r="Q207" s="17">
        <f t="shared" si="3"/>
        <v>1</v>
      </c>
      <c r="R207" s="17">
        <v>0</v>
      </c>
    </row>
    <row r="208" spans="1:18" x14ac:dyDescent="0.25">
      <c r="A208" t="s">
        <v>314</v>
      </c>
      <c r="B208">
        <v>3</v>
      </c>
      <c r="C208" t="s">
        <v>13</v>
      </c>
      <c r="D208" s="12" t="s">
        <v>1245</v>
      </c>
      <c r="E208" s="13">
        <f>IF(B208="N/A", 0, INDEX('Probability Tables'!$J$10:$J$12, MATCH(B208, 'Probability Tables'!$A$10:$A$12, 0)))</f>
        <v>-0.39196962663327978</v>
      </c>
      <c r="F208" s="13">
        <f>IF(C208="N/A", 0, INDEX('Probability Tables'!$J$18:$J$19, MATCH(C208, 'Probability Tables'!$A$18:$A$19, 0)))</f>
        <v>-0.16113204070663512</v>
      </c>
      <c r="G208" s="13">
        <f>IF(D208="N/A", 0, INDEX('Probability Tables'!$J$25:$J$28, MATCH(D208, 'Probability Tables'!$A$25:$A$28, 0)))</f>
        <v>-0.51785965042337057</v>
      </c>
      <c r="H208" s="13">
        <f>'Probability Tables'!$E$3</f>
        <v>-0.48424598596127871</v>
      </c>
      <c r="I208" s="16">
        <f>SUM(E208:H208)</f>
        <v>-1.5552073037245642</v>
      </c>
      <c r="J208" s="14">
        <f>IF(B208="N/A", 0, INDEX('Probability Tables'!$K$10:$K$12, MATCH(B208, 'Probability Tables'!$A$10:$A$12, 0)))</f>
        <v>-1.0560526742493137</v>
      </c>
      <c r="K208" s="14">
        <f>IF(C208="N/A", 0, INDEX('Probability Tables'!$K$18:$K$19, MATCH(C208, 'Probability Tables'!$A$18:$A$19, 0)))</f>
        <v>-1.140161291580982</v>
      </c>
      <c r="L208" s="14">
        <f>IF(D208="N/A", 0, INDEX('Probability Tables'!$K$25:$K$28, MATCH(D208, 'Probability Tables'!$A$25:$A$28, 0)))</f>
        <v>-0.64015465041943498</v>
      </c>
      <c r="M208" s="14">
        <f>'Probability Tables'!$E$4</f>
        <v>-0.95753369040820424</v>
      </c>
      <c r="N208" s="16">
        <f>SUM(J208:M208)</f>
        <v>-3.7939023066579352</v>
      </c>
      <c r="O208" s="15">
        <f>EXP(I208)/(EXP(I208)+EXP(N208))*100</f>
        <v>90.367091839689664</v>
      </c>
      <c r="P208" s="15">
        <f>EXP(N208)/(EXP(N208)+EXP(I208))*100</f>
        <v>9.6329081603103379</v>
      </c>
      <c r="Q208" s="17">
        <f t="shared" si="3"/>
        <v>0</v>
      </c>
      <c r="R208" s="17">
        <v>0</v>
      </c>
    </row>
    <row r="209" spans="1:18" x14ac:dyDescent="0.25">
      <c r="A209" t="s">
        <v>315</v>
      </c>
      <c r="B209">
        <v>3</v>
      </c>
      <c r="C209" t="s">
        <v>13</v>
      </c>
      <c r="D209" s="12" t="s">
        <v>1245</v>
      </c>
      <c r="E209" s="13">
        <f>IF(B209="N/A", 0, INDEX('Probability Tables'!$J$10:$J$12, MATCH(B209, 'Probability Tables'!$A$10:$A$12, 0)))</f>
        <v>-0.39196962663327978</v>
      </c>
      <c r="F209" s="13">
        <f>IF(C209="N/A", 0, INDEX('Probability Tables'!$J$18:$J$19, MATCH(C209, 'Probability Tables'!$A$18:$A$19, 0)))</f>
        <v>-0.16113204070663512</v>
      </c>
      <c r="G209" s="13">
        <f>IF(D209="N/A", 0, INDEX('Probability Tables'!$J$25:$J$28, MATCH(D209, 'Probability Tables'!$A$25:$A$28, 0)))</f>
        <v>-0.51785965042337057</v>
      </c>
      <c r="H209" s="13">
        <f>'Probability Tables'!$E$3</f>
        <v>-0.48424598596127871</v>
      </c>
      <c r="I209" s="16">
        <f>SUM(E209:H209)</f>
        <v>-1.5552073037245642</v>
      </c>
      <c r="J209" s="14">
        <f>IF(B209="N/A", 0, INDEX('Probability Tables'!$K$10:$K$12, MATCH(B209, 'Probability Tables'!$A$10:$A$12, 0)))</f>
        <v>-1.0560526742493137</v>
      </c>
      <c r="K209" s="14">
        <f>IF(C209="N/A", 0, INDEX('Probability Tables'!$K$18:$K$19, MATCH(C209, 'Probability Tables'!$A$18:$A$19, 0)))</f>
        <v>-1.140161291580982</v>
      </c>
      <c r="L209" s="14">
        <f>IF(D209="N/A", 0, INDEX('Probability Tables'!$K$25:$K$28, MATCH(D209, 'Probability Tables'!$A$25:$A$28, 0)))</f>
        <v>-0.64015465041943498</v>
      </c>
      <c r="M209" s="14">
        <f>'Probability Tables'!$E$4</f>
        <v>-0.95753369040820424</v>
      </c>
      <c r="N209" s="16">
        <f>SUM(J209:M209)</f>
        <v>-3.7939023066579352</v>
      </c>
      <c r="O209" s="15">
        <f>EXP(I209)/(EXP(I209)+EXP(N209))*100</f>
        <v>90.367091839689664</v>
      </c>
      <c r="P209" s="15">
        <f>EXP(N209)/(EXP(N209)+EXP(I209))*100</f>
        <v>9.6329081603103379</v>
      </c>
      <c r="Q209" s="17">
        <f t="shared" si="3"/>
        <v>0</v>
      </c>
      <c r="R209" s="17">
        <v>1</v>
      </c>
    </row>
    <row r="210" spans="1:18" x14ac:dyDescent="0.25">
      <c r="A210" t="s">
        <v>316</v>
      </c>
      <c r="B210">
        <v>3</v>
      </c>
      <c r="C210" t="s">
        <v>17</v>
      </c>
      <c r="D210" s="12" t="s">
        <v>1245</v>
      </c>
      <c r="E210" s="13">
        <f>IF(B210="N/A", 0, INDEX('Probability Tables'!$J$10:$J$12, MATCH(B210, 'Probability Tables'!$A$10:$A$12, 0)))</f>
        <v>-0.39196962663327978</v>
      </c>
      <c r="F210" s="13">
        <f>IF(C210="N/A", 0, INDEX('Probability Tables'!$J$18:$J$19, MATCH(C210, 'Probability Tables'!$A$18:$A$19, 0)))</f>
        <v>-1.9050155618886613</v>
      </c>
      <c r="G210" s="13">
        <f>IF(D210="N/A", 0, INDEX('Probability Tables'!$J$25:$J$28, MATCH(D210, 'Probability Tables'!$A$25:$A$28, 0)))</f>
        <v>-0.51785965042337057</v>
      </c>
      <c r="H210" s="13">
        <f>'Probability Tables'!$E$3</f>
        <v>-0.48424598596127871</v>
      </c>
      <c r="I210" s="16">
        <f>SUM(E210:H210)</f>
        <v>-3.2990908249065902</v>
      </c>
      <c r="J210" s="14">
        <f>IF(B210="N/A", 0, INDEX('Probability Tables'!$K$10:$K$12, MATCH(B210, 'Probability Tables'!$A$10:$A$12, 0)))</f>
        <v>-1.0560526742493137</v>
      </c>
      <c r="K210" s="14">
        <f>IF(C210="N/A", 0, INDEX('Probability Tables'!$K$18:$K$19, MATCH(C210, 'Probability Tables'!$A$18:$A$19, 0)))</f>
        <v>-0.38532054201569693</v>
      </c>
      <c r="L210" s="14">
        <f>IF(D210="N/A", 0, INDEX('Probability Tables'!$K$25:$K$28, MATCH(D210, 'Probability Tables'!$A$25:$A$28, 0)))</f>
        <v>-0.64015465041943498</v>
      </c>
      <c r="M210" s="14">
        <f>'Probability Tables'!$E$4</f>
        <v>-0.95753369040820424</v>
      </c>
      <c r="N210" s="16">
        <f>SUM(J210:M210)</f>
        <v>-3.0390615570926496</v>
      </c>
      <c r="O210" s="15">
        <f>EXP(I210)/(EXP(I210)+EXP(N210))*100</f>
        <v>43.53565135336396</v>
      </c>
      <c r="P210" s="15">
        <f>EXP(N210)/(EXP(N210)+EXP(I210))*100</f>
        <v>56.464348646636033</v>
      </c>
      <c r="Q210" s="17">
        <f t="shared" si="3"/>
        <v>1</v>
      </c>
      <c r="R210" s="17">
        <v>1</v>
      </c>
    </row>
    <row r="211" spans="1:18" x14ac:dyDescent="0.25">
      <c r="A211" t="s">
        <v>317</v>
      </c>
      <c r="B211">
        <v>1</v>
      </c>
      <c r="C211" t="s">
        <v>13</v>
      </c>
      <c r="D211" s="12" t="s">
        <v>1242</v>
      </c>
      <c r="E211" s="13">
        <f>IF(B211="N/A", 0, INDEX('Probability Tables'!$J$10:$J$12, MATCH(B211, 'Probability Tables'!$A$10:$A$12, 0)))</f>
        <v>-1.9190988916046565</v>
      </c>
      <c r="F211" s="13">
        <f>IF(C211="N/A", 0, INDEX('Probability Tables'!$J$18:$J$19, MATCH(C211, 'Probability Tables'!$A$18:$A$19, 0)))</f>
        <v>-0.16113204070663512</v>
      </c>
      <c r="G211" s="13">
        <f>IF(D211="N/A", 0, INDEX('Probability Tables'!$J$25:$J$28, MATCH(D211, 'Probability Tables'!$A$25:$A$28, 0)))</f>
        <v>-1.505246303981256</v>
      </c>
      <c r="H211" s="13">
        <f>'Probability Tables'!$E$3</f>
        <v>-0.48424598596127871</v>
      </c>
      <c r="I211" s="16">
        <f>SUM(E211:H211)</f>
        <v>-4.0697232222538258</v>
      </c>
      <c r="J211" s="14">
        <f>IF(B211="N/A", 0, INDEX('Probability Tables'!$K$10:$K$12, MATCH(B211, 'Probability Tables'!$A$10:$A$12, 0)))</f>
        <v>-0.92356349120323478</v>
      </c>
      <c r="K211" s="14">
        <f>IF(C211="N/A", 0, INDEX('Probability Tables'!$K$18:$K$19, MATCH(C211, 'Probability Tables'!$A$18:$A$19, 0)))</f>
        <v>-1.140161291580982</v>
      </c>
      <c r="L211" s="14">
        <f>IF(D211="N/A", 0, INDEX('Probability Tables'!$K$25:$K$28, MATCH(D211, 'Probability Tables'!$A$25:$A$28, 0)))</f>
        <v>-1.4640720621625749</v>
      </c>
      <c r="M211" s="14">
        <f>'Probability Tables'!$E$4</f>
        <v>-0.95753369040820424</v>
      </c>
      <c r="N211" s="16">
        <f>SUM(J211:M211)</f>
        <v>-4.4853305353549962</v>
      </c>
      <c r="O211" s="15">
        <f>EXP(I211)/(EXP(I211)+EXP(N211))*100</f>
        <v>60.243164213295742</v>
      </c>
      <c r="P211" s="15">
        <f>EXP(N211)/(EXP(N211)+EXP(I211))*100</f>
        <v>39.756835786704272</v>
      </c>
      <c r="Q211" s="17">
        <f t="shared" si="3"/>
        <v>0</v>
      </c>
      <c r="R211" s="17">
        <v>1</v>
      </c>
    </row>
    <row r="212" spans="1:18" x14ac:dyDescent="0.25">
      <c r="A212" t="s">
        <v>319</v>
      </c>
      <c r="B212">
        <v>3</v>
      </c>
      <c r="C212" t="s">
        <v>13</v>
      </c>
      <c r="D212" s="12" t="s">
        <v>1245</v>
      </c>
      <c r="E212" s="13">
        <f>IF(B212="N/A", 0, INDEX('Probability Tables'!$J$10:$J$12, MATCH(B212, 'Probability Tables'!$A$10:$A$12, 0)))</f>
        <v>-0.39196962663327978</v>
      </c>
      <c r="F212" s="13">
        <f>IF(C212="N/A", 0, INDEX('Probability Tables'!$J$18:$J$19, MATCH(C212, 'Probability Tables'!$A$18:$A$19, 0)))</f>
        <v>-0.16113204070663512</v>
      </c>
      <c r="G212" s="13">
        <f>IF(D212="N/A", 0, INDEX('Probability Tables'!$J$25:$J$28, MATCH(D212, 'Probability Tables'!$A$25:$A$28, 0)))</f>
        <v>-0.51785965042337057</v>
      </c>
      <c r="H212" s="13">
        <f>'Probability Tables'!$E$3</f>
        <v>-0.48424598596127871</v>
      </c>
      <c r="I212" s="16">
        <f>SUM(E212:H212)</f>
        <v>-1.5552073037245642</v>
      </c>
      <c r="J212" s="14">
        <f>IF(B212="N/A", 0, INDEX('Probability Tables'!$K$10:$K$12, MATCH(B212, 'Probability Tables'!$A$10:$A$12, 0)))</f>
        <v>-1.0560526742493137</v>
      </c>
      <c r="K212" s="14">
        <f>IF(C212="N/A", 0, INDEX('Probability Tables'!$K$18:$K$19, MATCH(C212, 'Probability Tables'!$A$18:$A$19, 0)))</f>
        <v>-1.140161291580982</v>
      </c>
      <c r="L212" s="14">
        <f>IF(D212="N/A", 0, INDEX('Probability Tables'!$K$25:$K$28, MATCH(D212, 'Probability Tables'!$A$25:$A$28, 0)))</f>
        <v>-0.64015465041943498</v>
      </c>
      <c r="M212" s="14">
        <f>'Probability Tables'!$E$4</f>
        <v>-0.95753369040820424</v>
      </c>
      <c r="N212" s="16">
        <f>SUM(J212:M212)</f>
        <v>-3.7939023066579352</v>
      </c>
      <c r="O212" s="15">
        <f>EXP(I212)/(EXP(I212)+EXP(N212))*100</f>
        <v>90.367091839689664</v>
      </c>
      <c r="P212" s="15">
        <f>EXP(N212)/(EXP(N212)+EXP(I212))*100</f>
        <v>9.6329081603103379</v>
      </c>
      <c r="Q212" s="17">
        <f t="shared" si="3"/>
        <v>0</v>
      </c>
      <c r="R212" s="17">
        <v>0</v>
      </c>
    </row>
    <row r="213" spans="1:18" x14ac:dyDescent="0.25">
      <c r="A213" t="s">
        <v>321</v>
      </c>
      <c r="B213">
        <v>2</v>
      </c>
      <c r="C213" t="s">
        <v>17</v>
      </c>
      <c r="D213" s="12" t="s">
        <v>1242</v>
      </c>
      <c r="E213" s="13">
        <f>IF(B213="N/A", 0, INDEX('Probability Tables'!$J$10:$J$12, MATCH(B213, 'Probability Tables'!$A$10:$A$12, 0)))</f>
        <v>-1.7285805676065233</v>
      </c>
      <c r="F213" s="13">
        <f>IF(C213="N/A", 0, INDEX('Probability Tables'!$J$18:$J$19, MATCH(C213, 'Probability Tables'!$A$18:$A$19, 0)))</f>
        <v>-1.9050155618886613</v>
      </c>
      <c r="G213" s="13">
        <f>IF(D213="N/A", 0, INDEX('Probability Tables'!$J$25:$J$28, MATCH(D213, 'Probability Tables'!$A$25:$A$28, 0)))</f>
        <v>-1.505246303981256</v>
      </c>
      <c r="H213" s="13">
        <f>'Probability Tables'!$E$3</f>
        <v>-0.48424598596127871</v>
      </c>
      <c r="I213" s="16">
        <f>SUM(E213:H213)</f>
        <v>-5.6230884194377193</v>
      </c>
      <c r="J213" s="14">
        <f>IF(B213="N/A", 0, INDEX('Probability Tables'!$K$10:$K$12, MATCH(B213, 'Probability Tables'!$A$10:$A$12, 0)))</f>
        <v>-1.3662076025531533</v>
      </c>
      <c r="K213" s="14">
        <f>IF(C213="N/A", 0, INDEX('Probability Tables'!$K$18:$K$19, MATCH(C213, 'Probability Tables'!$A$18:$A$19, 0)))</f>
        <v>-0.38532054201569693</v>
      </c>
      <c r="L213" s="14">
        <f>IF(D213="N/A", 0, INDEX('Probability Tables'!$K$25:$K$28, MATCH(D213, 'Probability Tables'!$A$25:$A$28, 0)))</f>
        <v>-1.4640720621625749</v>
      </c>
      <c r="M213" s="14">
        <f>'Probability Tables'!$E$4</f>
        <v>-0.95753369040820424</v>
      </c>
      <c r="N213" s="16">
        <f>SUM(J213:M213)</f>
        <v>-4.1731338971396292</v>
      </c>
      <c r="O213" s="15">
        <f>EXP(I213)/(EXP(I213)+EXP(N213))*100</f>
        <v>19.000856517646554</v>
      </c>
      <c r="P213" s="15">
        <f>EXP(N213)/(EXP(N213)+EXP(I213))*100</f>
        <v>80.999143482353446</v>
      </c>
      <c r="Q213" s="17">
        <f t="shared" si="3"/>
        <v>1</v>
      </c>
      <c r="R213" s="17">
        <v>1</v>
      </c>
    </row>
    <row r="214" spans="1:18" x14ac:dyDescent="0.25">
      <c r="A214" t="s">
        <v>323</v>
      </c>
      <c r="B214">
        <v>3</v>
      </c>
      <c r="C214" t="s">
        <v>13</v>
      </c>
      <c r="D214" s="12" t="s">
        <v>1245</v>
      </c>
      <c r="E214" s="13">
        <f>IF(B214="N/A", 0, INDEX('Probability Tables'!$J$10:$J$12, MATCH(B214, 'Probability Tables'!$A$10:$A$12, 0)))</f>
        <v>-0.39196962663327978</v>
      </c>
      <c r="F214" s="13">
        <f>IF(C214="N/A", 0, INDEX('Probability Tables'!$J$18:$J$19, MATCH(C214, 'Probability Tables'!$A$18:$A$19, 0)))</f>
        <v>-0.16113204070663512</v>
      </c>
      <c r="G214" s="13">
        <f>IF(D214="N/A", 0, INDEX('Probability Tables'!$J$25:$J$28, MATCH(D214, 'Probability Tables'!$A$25:$A$28, 0)))</f>
        <v>-0.51785965042337057</v>
      </c>
      <c r="H214" s="13">
        <f>'Probability Tables'!$E$3</f>
        <v>-0.48424598596127871</v>
      </c>
      <c r="I214" s="16">
        <f>SUM(E214:H214)</f>
        <v>-1.5552073037245642</v>
      </c>
      <c r="J214" s="14">
        <f>IF(B214="N/A", 0, INDEX('Probability Tables'!$K$10:$K$12, MATCH(B214, 'Probability Tables'!$A$10:$A$12, 0)))</f>
        <v>-1.0560526742493137</v>
      </c>
      <c r="K214" s="14">
        <f>IF(C214="N/A", 0, INDEX('Probability Tables'!$K$18:$K$19, MATCH(C214, 'Probability Tables'!$A$18:$A$19, 0)))</f>
        <v>-1.140161291580982</v>
      </c>
      <c r="L214" s="14">
        <f>IF(D214="N/A", 0, INDEX('Probability Tables'!$K$25:$K$28, MATCH(D214, 'Probability Tables'!$A$25:$A$28, 0)))</f>
        <v>-0.64015465041943498</v>
      </c>
      <c r="M214" s="14">
        <f>'Probability Tables'!$E$4</f>
        <v>-0.95753369040820424</v>
      </c>
      <c r="N214" s="16">
        <f>SUM(J214:M214)</f>
        <v>-3.7939023066579352</v>
      </c>
      <c r="O214" s="15">
        <f>EXP(I214)/(EXP(I214)+EXP(N214))*100</f>
        <v>90.367091839689664</v>
      </c>
      <c r="P214" s="15">
        <f>EXP(N214)/(EXP(N214)+EXP(I214))*100</f>
        <v>9.6329081603103379</v>
      </c>
      <c r="Q214" s="17">
        <f t="shared" si="3"/>
        <v>0</v>
      </c>
      <c r="R214" s="17">
        <v>0</v>
      </c>
    </row>
    <row r="215" spans="1:18" x14ac:dyDescent="0.25">
      <c r="A215" t="s">
        <v>325</v>
      </c>
      <c r="B215">
        <v>2</v>
      </c>
      <c r="C215" t="s">
        <v>13</v>
      </c>
      <c r="D215" s="12" t="s">
        <v>1245</v>
      </c>
      <c r="E215" s="13">
        <f>IF(B215="N/A", 0, INDEX('Probability Tables'!$J$10:$J$12, MATCH(B215, 'Probability Tables'!$A$10:$A$12, 0)))</f>
        <v>-1.7285805676065233</v>
      </c>
      <c r="F215" s="13">
        <f>IF(C215="N/A", 0, INDEX('Probability Tables'!$J$18:$J$19, MATCH(C215, 'Probability Tables'!$A$18:$A$19, 0)))</f>
        <v>-0.16113204070663512</v>
      </c>
      <c r="G215" s="13">
        <f>IF(D215="N/A", 0, INDEX('Probability Tables'!$J$25:$J$28, MATCH(D215, 'Probability Tables'!$A$25:$A$28, 0)))</f>
        <v>-0.51785965042337057</v>
      </c>
      <c r="H215" s="13">
        <f>'Probability Tables'!$E$3</f>
        <v>-0.48424598596127871</v>
      </c>
      <c r="I215" s="16">
        <f>SUM(E215:H215)</f>
        <v>-2.891818244697808</v>
      </c>
      <c r="J215" s="14">
        <f>IF(B215="N/A", 0, INDEX('Probability Tables'!$K$10:$K$12, MATCH(B215, 'Probability Tables'!$A$10:$A$12, 0)))</f>
        <v>-1.3662076025531533</v>
      </c>
      <c r="K215" s="14">
        <f>IF(C215="N/A", 0, INDEX('Probability Tables'!$K$18:$K$19, MATCH(C215, 'Probability Tables'!$A$18:$A$19, 0)))</f>
        <v>-1.140161291580982</v>
      </c>
      <c r="L215" s="14">
        <f>IF(D215="N/A", 0, INDEX('Probability Tables'!$K$25:$K$28, MATCH(D215, 'Probability Tables'!$A$25:$A$28, 0)))</f>
        <v>-0.64015465041943498</v>
      </c>
      <c r="M215" s="14">
        <f>'Probability Tables'!$E$4</f>
        <v>-0.95753369040820424</v>
      </c>
      <c r="N215" s="16">
        <f>SUM(J215:M215)</f>
        <v>-4.1040572349617745</v>
      </c>
      <c r="O215" s="15">
        <f>EXP(I215)/(EXP(I215)+EXP(N215))*100</f>
        <v>77.069487279933369</v>
      </c>
      <c r="P215" s="15">
        <f>EXP(N215)/(EXP(N215)+EXP(I215))*100</f>
        <v>22.930512720066631</v>
      </c>
      <c r="Q215" s="17">
        <f t="shared" si="3"/>
        <v>0</v>
      </c>
      <c r="R215" s="17">
        <v>0</v>
      </c>
    </row>
    <row r="216" spans="1:18" x14ac:dyDescent="0.25">
      <c r="A216" t="s">
        <v>326</v>
      </c>
      <c r="B216">
        <v>3</v>
      </c>
      <c r="C216" t="s">
        <v>13</v>
      </c>
      <c r="D216" s="12" t="s">
        <v>1243</v>
      </c>
      <c r="E216" s="13">
        <f>IF(B216="N/A", 0, INDEX('Probability Tables'!$J$10:$J$12, MATCH(B216, 'Probability Tables'!$A$10:$A$12, 0)))</f>
        <v>-0.39196962663327978</v>
      </c>
      <c r="F216" s="13">
        <f>IF(C216="N/A", 0, INDEX('Probability Tables'!$J$18:$J$19, MATCH(C216, 'Probability Tables'!$A$18:$A$19, 0)))</f>
        <v>-0.16113204070663512</v>
      </c>
      <c r="G216" s="13">
        <f>IF(D216="N/A", 0, INDEX('Probability Tables'!$J$25:$J$28, MATCH(D216, 'Probability Tables'!$A$25:$A$28, 0)))</f>
        <v>0</v>
      </c>
      <c r="H216" s="13">
        <f>'Probability Tables'!$E$3</f>
        <v>-0.48424598596127871</v>
      </c>
      <c r="I216" s="16">
        <f>SUM(E216:H216)</f>
        <v>-1.0373476533011936</v>
      </c>
      <c r="J216" s="14">
        <f>IF(B216="N/A", 0, INDEX('Probability Tables'!$K$10:$K$12, MATCH(B216, 'Probability Tables'!$A$10:$A$12, 0)))</f>
        <v>-1.0560526742493137</v>
      </c>
      <c r="K216" s="14">
        <f>IF(C216="N/A", 0, INDEX('Probability Tables'!$K$18:$K$19, MATCH(C216, 'Probability Tables'!$A$18:$A$19, 0)))</f>
        <v>-1.140161291580982</v>
      </c>
      <c r="L216" s="14">
        <f>IF(D216="N/A", 0, INDEX('Probability Tables'!$K$25:$K$28, MATCH(D216, 'Probability Tables'!$A$25:$A$28, 0)))</f>
        <v>0</v>
      </c>
      <c r="M216" s="14">
        <f>'Probability Tables'!$E$4</f>
        <v>-0.95753369040820424</v>
      </c>
      <c r="N216" s="16">
        <f>SUM(J216:M216)</f>
        <v>-3.1537476562385001</v>
      </c>
      <c r="O216" s="15">
        <f>EXP(I216)/(EXP(I216)+EXP(N216))*100</f>
        <v>89.248698327567837</v>
      </c>
      <c r="P216" s="15">
        <f>EXP(N216)/(EXP(N216)+EXP(I216))*100</f>
        <v>10.75130167243216</v>
      </c>
      <c r="Q216" s="17">
        <f t="shared" si="3"/>
        <v>0</v>
      </c>
      <c r="R216" s="17">
        <v>0</v>
      </c>
    </row>
    <row r="217" spans="1:18" x14ac:dyDescent="0.25">
      <c r="A217" t="s">
        <v>327</v>
      </c>
      <c r="B217">
        <v>1</v>
      </c>
      <c r="C217" t="s">
        <v>17</v>
      </c>
      <c r="D217" s="12" t="s">
        <v>1245</v>
      </c>
      <c r="E217" s="13">
        <f>IF(B217="N/A", 0, INDEX('Probability Tables'!$J$10:$J$12, MATCH(B217, 'Probability Tables'!$A$10:$A$12, 0)))</f>
        <v>-1.9190988916046565</v>
      </c>
      <c r="F217" s="13">
        <f>IF(C217="N/A", 0, INDEX('Probability Tables'!$J$18:$J$19, MATCH(C217, 'Probability Tables'!$A$18:$A$19, 0)))</f>
        <v>-1.9050155618886613</v>
      </c>
      <c r="G217" s="13">
        <f>IF(D217="N/A", 0, INDEX('Probability Tables'!$J$25:$J$28, MATCH(D217, 'Probability Tables'!$A$25:$A$28, 0)))</f>
        <v>-0.51785965042337057</v>
      </c>
      <c r="H217" s="13">
        <f>'Probability Tables'!$E$3</f>
        <v>-0.48424598596127871</v>
      </c>
      <c r="I217" s="16">
        <f>SUM(E217:H217)</f>
        <v>-4.8262200898779666</v>
      </c>
      <c r="J217" s="14">
        <f>IF(B217="N/A", 0, INDEX('Probability Tables'!$K$10:$K$12, MATCH(B217, 'Probability Tables'!$A$10:$A$12, 0)))</f>
        <v>-0.92356349120323478</v>
      </c>
      <c r="K217" s="14">
        <f>IF(C217="N/A", 0, INDEX('Probability Tables'!$K$18:$K$19, MATCH(C217, 'Probability Tables'!$A$18:$A$19, 0)))</f>
        <v>-0.38532054201569693</v>
      </c>
      <c r="L217" s="14">
        <f>IF(D217="N/A", 0, INDEX('Probability Tables'!$K$25:$K$28, MATCH(D217, 'Probability Tables'!$A$25:$A$28, 0)))</f>
        <v>-0.64015465041943498</v>
      </c>
      <c r="M217" s="14">
        <f>'Probability Tables'!$E$4</f>
        <v>-0.95753369040820424</v>
      </c>
      <c r="N217" s="16">
        <f>SUM(J217:M217)</f>
        <v>-2.9065723740465708</v>
      </c>
      <c r="O217" s="15">
        <f>EXP(I217)/(EXP(I217)+EXP(N217))*100</f>
        <v>12.790085572908103</v>
      </c>
      <c r="P217" s="15">
        <f>EXP(N217)/(EXP(N217)+EXP(I217))*100</f>
        <v>87.209914427091903</v>
      </c>
      <c r="Q217" s="17">
        <f t="shared" si="3"/>
        <v>1</v>
      </c>
      <c r="R217" s="17">
        <v>1</v>
      </c>
    </row>
    <row r="218" spans="1:18" x14ac:dyDescent="0.25">
      <c r="A218" t="s">
        <v>329</v>
      </c>
      <c r="B218">
        <v>3</v>
      </c>
      <c r="C218" t="s">
        <v>17</v>
      </c>
      <c r="D218" s="12" t="s">
        <v>1245</v>
      </c>
      <c r="E218" s="13">
        <f>IF(B218="N/A", 0, INDEX('Probability Tables'!$J$10:$J$12, MATCH(B218, 'Probability Tables'!$A$10:$A$12, 0)))</f>
        <v>-0.39196962663327978</v>
      </c>
      <c r="F218" s="13">
        <f>IF(C218="N/A", 0, INDEX('Probability Tables'!$J$18:$J$19, MATCH(C218, 'Probability Tables'!$A$18:$A$19, 0)))</f>
        <v>-1.9050155618886613</v>
      </c>
      <c r="G218" s="13">
        <f>IF(D218="N/A", 0, INDEX('Probability Tables'!$J$25:$J$28, MATCH(D218, 'Probability Tables'!$A$25:$A$28, 0)))</f>
        <v>-0.51785965042337057</v>
      </c>
      <c r="H218" s="13">
        <f>'Probability Tables'!$E$3</f>
        <v>-0.48424598596127871</v>
      </c>
      <c r="I218" s="16">
        <f>SUM(E218:H218)</f>
        <v>-3.2990908249065902</v>
      </c>
      <c r="J218" s="14">
        <f>IF(B218="N/A", 0, INDEX('Probability Tables'!$K$10:$K$12, MATCH(B218, 'Probability Tables'!$A$10:$A$12, 0)))</f>
        <v>-1.0560526742493137</v>
      </c>
      <c r="K218" s="14">
        <f>IF(C218="N/A", 0, INDEX('Probability Tables'!$K$18:$K$19, MATCH(C218, 'Probability Tables'!$A$18:$A$19, 0)))</f>
        <v>-0.38532054201569693</v>
      </c>
      <c r="L218" s="14">
        <f>IF(D218="N/A", 0, INDEX('Probability Tables'!$K$25:$K$28, MATCH(D218, 'Probability Tables'!$A$25:$A$28, 0)))</f>
        <v>-0.64015465041943498</v>
      </c>
      <c r="M218" s="14">
        <f>'Probability Tables'!$E$4</f>
        <v>-0.95753369040820424</v>
      </c>
      <c r="N218" s="16">
        <f>SUM(J218:M218)</f>
        <v>-3.0390615570926496</v>
      </c>
      <c r="O218" s="15">
        <f>EXP(I218)/(EXP(I218)+EXP(N218))*100</f>
        <v>43.53565135336396</v>
      </c>
      <c r="P218" s="15">
        <f>EXP(N218)/(EXP(N218)+EXP(I218))*100</f>
        <v>56.464348646636033</v>
      </c>
      <c r="Q218" s="17">
        <f t="shared" si="3"/>
        <v>1</v>
      </c>
      <c r="R218" s="17">
        <v>1</v>
      </c>
    </row>
    <row r="219" spans="1:18" x14ac:dyDescent="0.25">
      <c r="A219" t="s">
        <v>331</v>
      </c>
      <c r="B219">
        <v>2</v>
      </c>
      <c r="C219" t="s">
        <v>13</v>
      </c>
      <c r="D219" s="12" t="s">
        <v>1242</v>
      </c>
      <c r="E219" s="13">
        <f>IF(B219="N/A", 0, INDEX('Probability Tables'!$J$10:$J$12, MATCH(B219, 'Probability Tables'!$A$10:$A$12, 0)))</f>
        <v>-1.7285805676065233</v>
      </c>
      <c r="F219" s="13">
        <f>IF(C219="N/A", 0, INDEX('Probability Tables'!$J$18:$J$19, MATCH(C219, 'Probability Tables'!$A$18:$A$19, 0)))</f>
        <v>-0.16113204070663512</v>
      </c>
      <c r="G219" s="13">
        <f>IF(D219="N/A", 0, INDEX('Probability Tables'!$J$25:$J$28, MATCH(D219, 'Probability Tables'!$A$25:$A$28, 0)))</f>
        <v>-1.505246303981256</v>
      </c>
      <c r="H219" s="13">
        <f>'Probability Tables'!$E$3</f>
        <v>-0.48424598596127871</v>
      </c>
      <c r="I219" s="16">
        <f>SUM(E219:H219)</f>
        <v>-3.879204898255693</v>
      </c>
      <c r="J219" s="14">
        <f>IF(B219="N/A", 0, INDEX('Probability Tables'!$K$10:$K$12, MATCH(B219, 'Probability Tables'!$A$10:$A$12, 0)))</f>
        <v>-1.3662076025531533</v>
      </c>
      <c r="K219" s="14">
        <f>IF(C219="N/A", 0, INDEX('Probability Tables'!$K$18:$K$19, MATCH(C219, 'Probability Tables'!$A$18:$A$19, 0)))</f>
        <v>-1.140161291580982</v>
      </c>
      <c r="L219" s="14">
        <f>IF(D219="N/A", 0, INDEX('Probability Tables'!$K$25:$K$28, MATCH(D219, 'Probability Tables'!$A$25:$A$28, 0)))</f>
        <v>-1.4640720621625749</v>
      </c>
      <c r="M219" s="14">
        <f>'Probability Tables'!$E$4</f>
        <v>-0.95753369040820424</v>
      </c>
      <c r="N219" s="16">
        <f>SUM(J219:M219)</f>
        <v>-4.9279746467049144</v>
      </c>
      <c r="O219" s="15">
        <f>EXP(I219)/(EXP(I219)+EXP(N219))*100</f>
        <v>74.053858714749836</v>
      </c>
      <c r="P219" s="15">
        <f>EXP(N219)/(EXP(N219)+EXP(I219))*100</f>
        <v>25.946141285250164</v>
      </c>
      <c r="Q219" s="17">
        <f t="shared" si="3"/>
        <v>0</v>
      </c>
      <c r="R219" s="17">
        <v>0</v>
      </c>
    </row>
    <row r="220" spans="1:18" x14ac:dyDescent="0.25">
      <c r="A220" t="s">
        <v>332</v>
      </c>
      <c r="B220">
        <v>1</v>
      </c>
      <c r="C220" t="s">
        <v>17</v>
      </c>
      <c r="D220" s="12" t="s">
        <v>1245</v>
      </c>
      <c r="E220" s="13">
        <f>IF(B220="N/A", 0, INDEX('Probability Tables'!$J$10:$J$12, MATCH(B220, 'Probability Tables'!$A$10:$A$12, 0)))</f>
        <v>-1.9190988916046565</v>
      </c>
      <c r="F220" s="13">
        <f>IF(C220="N/A", 0, INDEX('Probability Tables'!$J$18:$J$19, MATCH(C220, 'Probability Tables'!$A$18:$A$19, 0)))</f>
        <v>-1.9050155618886613</v>
      </c>
      <c r="G220" s="13">
        <f>IF(D220="N/A", 0, INDEX('Probability Tables'!$J$25:$J$28, MATCH(D220, 'Probability Tables'!$A$25:$A$28, 0)))</f>
        <v>-0.51785965042337057</v>
      </c>
      <c r="H220" s="13">
        <f>'Probability Tables'!$E$3</f>
        <v>-0.48424598596127871</v>
      </c>
      <c r="I220" s="16">
        <f>SUM(E220:H220)</f>
        <v>-4.8262200898779666</v>
      </c>
      <c r="J220" s="14">
        <f>IF(B220="N/A", 0, INDEX('Probability Tables'!$K$10:$K$12, MATCH(B220, 'Probability Tables'!$A$10:$A$12, 0)))</f>
        <v>-0.92356349120323478</v>
      </c>
      <c r="K220" s="14">
        <f>IF(C220="N/A", 0, INDEX('Probability Tables'!$K$18:$K$19, MATCH(C220, 'Probability Tables'!$A$18:$A$19, 0)))</f>
        <v>-0.38532054201569693</v>
      </c>
      <c r="L220" s="14">
        <f>IF(D220="N/A", 0, INDEX('Probability Tables'!$K$25:$K$28, MATCH(D220, 'Probability Tables'!$A$25:$A$28, 0)))</f>
        <v>-0.64015465041943498</v>
      </c>
      <c r="M220" s="14">
        <f>'Probability Tables'!$E$4</f>
        <v>-0.95753369040820424</v>
      </c>
      <c r="N220" s="16">
        <f>SUM(J220:M220)</f>
        <v>-2.9065723740465708</v>
      </c>
      <c r="O220" s="15">
        <f>EXP(I220)/(EXP(I220)+EXP(N220))*100</f>
        <v>12.790085572908103</v>
      </c>
      <c r="P220" s="15">
        <f>EXP(N220)/(EXP(N220)+EXP(I220))*100</f>
        <v>87.209914427091903</v>
      </c>
      <c r="Q220" s="17">
        <f t="shared" si="3"/>
        <v>1</v>
      </c>
      <c r="R220" s="17">
        <v>1</v>
      </c>
    </row>
    <row r="221" spans="1:18" x14ac:dyDescent="0.25">
      <c r="A221" t="s">
        <v>334</v>
      </c>
      <c r="B221">
        <v>2</v>
      </c>
      <c r="C221" t="s">
        <v>13</v>
      </c>
      <c r="D221" s="12" t="s">
        <v>1245</v>
      </c>
      <c r="E221" s="13">
        <f>IF(B221="N/A", 0, INDEX('Probability Tables'!$J$10:$J$12, MATCH(B221, 'Probability Tables'!$A$10:$A$12, 0)))</f>
        <v>-1.7285805676065233</v>
      </c>
      <c r="F221" s="13">
        <f>IF(C221="N/A", 0, INDEX('Probability Tables'!$J$18:$J$19, MATCH(C221, 'Probability Tables'!$A$18:$A$19, 0)))</f>
        <v>-0.16113204070663512</v>
      </c>
      <c r="G221" s="13">
        <f>IF(D221="N/A", 0, INDEX('Probability Tables'!$J$25:$J$28, MATCH(D221, 'Probability Tables'!$A$25:$A$28, 0)))</f>
        <v>-0.51785965042337057</v>
      </c>
      <c r="H221" s="13">
        <f>'Probability Tables'!$E$3</f>
        <v>-0.48424598596127871</v>
      </c>
      <c r="I221" s="16">
        <f>SUM(E221:H221)</f>
        <v>-2.891818244697808</v>
      </c>
      <c r="J221" s="14">
        <f>IF(B221="N/A", 0, INDEX('Probability Tables'!$K$10:$K$12, MATCH(B221, 'Probability Tables'!$A$10:$A$12, 0)))</f>
        <v>-1.3662076025531533</v>
      </c>
      <c r="K221" s="14">
        <f>IF(C221="N/A", 0, INDEX('Probability Tables'!$K$18:$K$19, MATCH(C221, 'Probability Tables'!$A$18:$A$19, 0)))</f>
        <v>-1.140161291580982</v>
      </c>
      <c r="L221" s="14">
        <f>IF(D221="N/A", 0, INDEX('Probability Tables'!$K$25:$K$28, MATCH(D221, 'Probability Tables'!$A$25:$A$28, 0)))</f>
        <v>-0.64015465041943498</v>
      </c>
      <c r="M221" s="14">
        <f>'Probability Tables'!$E$4</f>
        <v>-0.95753369040820424</v>
      </c>
      <c r="N221" s="16">
        <f>SUM(J221:M221)</f>
        <v>-4.1040572349617745</v>
      </c>
      <c r="O221" s="15">
        <f>EXP(I221)/(EXP(I221)+EXP(N221))*100</f>
        <v>77.069487279933369</v>
      </c>
      <c r="P221" s="15">
        <f>EXP(N221)/(EXP(N221)+EXP(I221))*100</f>
        <v>22.930512720066631</v>
      </c>
      <c r="Q221" s="17">
        <f t="shared" si="3"/>
        <v>0</v>
      </c>
      <c r="R221" s="17">
        <v>0</v>
      </c>
    </row>
    <row r="222" spans="1:18" x14ac:dyDescent="0.25">
      <c r="A222" t="s">
        <v>336</v>
      </c>
      <c r="B222">
        <v>3</v>
      </c>
      <c r="C222" t="s">
        <v>13</v>
      </c>
      <c r="D222" s="12" t="s">
        <v>1245</v>
      </c>
      <c r="E222" s="13">
        <f>IF(B222="N/A", 0, INDEX('Probability Tables'!$J$10:$J$12, MATCH(B222, 'Probability Tables'!$A$10:$A$12, 0)))</f>
        <v>-0.39196962663327978</v>
      </c>
      <c r="F222" s="13">
        <f>IF(C222="N/A", 0, INDEX('Probability Tables'!$J$18:$J$19, MATCH(C222, 'Probability Tables'!$A$18:$A$19, 0)))</f>
        <v>-0.16113204070663512</v>
      </c>
      <c r="G222" s="13">
        <f>IF(D222="N/A", 0, INDEX('Probability Tables'!$J$25:$J$28, MATCH(D222, 'Probability Tables'!$A$25:$A$28, 0)))</f>
        <v>-0.51785965042337057</v>
      </c>
      <c r="H222" s="13">
        <f>'Probability Tables'!$E$3</f>
        <v>-0.48424598596127871</v>
      </c>
      <c r="I222" s="16">
        <f>SUM(E222:H222)</f>
        <v>-1.5552073037245642</v>
      </c>
      <c r="J222" s="14">
        <f>IF(B222="N/A", 0, INDEX('Probability Tables'!$K$10:$K$12, MATCH(B222, 'Probability Tables'!$A$10:$A$12, 0)))</f>
        <v>-1.0560526742493137</v>
      </c>
      <c r="K222" s="14">
        <f>IF(C222="N/A", 0, INDEX('Probability Tables'!$K$18:$K$19, MATCH(C222, 'Probability Tables'!$A$18:$A$19, 0)))</f>
        <v>-1.140161291580982</v>
      </c>
      <c r="L222" s="14">
        <f>IF(D222="N/A", 0, INDEX('Probability Tables'!$K$25:$K$28, MATCH(D222, 'Probability Tables'!$A$25:$A$28, 0)))</f>
        <v>-0.64015465041943498</v>
      </c>
      <c r="M222" s="14">
        <f>'Probability Tables'!$E$4</f>
        <v>-0.95753369040820424</v>
      </c>
      <c r="N222" s="16">
        <f>SUM(J222:M222)</f>
        <v>-3.7939023066579352</v>
      </c>
      <c r="O222" s="15">
        <f>EXP(I222)/(EXP(I222)+EXP(N222))*100</f>
        <v>90.367091839689664</v>
      </c>
      <c r="P222" s="15">
        <f>EXP(N222)/(EXP(N222)+EXP(I222))*100</f>
        <v>9.6329081603103379</v>
      </c>
      <c r="Q222" s="17">
        <f t="shared" si="3"/>
        <v>0</v>
      </c>
      <c r="R222" s="17">
        <v>1</v>
      </c>
    </row>
    <row r="223" spans="1:18" x14ac:dyDescent="0.25">
      <c r="A223" t="s">
        <v>338</v>
      </c>
      <c r="B223">
        <v>2</v>
      </c>
      <c r="C223" t="s">
        <v>13</v>
      </c>
      <c r="D223" s="12" t="s">
        <v>1245</v>
      </c>
      <c r="E223" s="13">
        <f>IF(B223="N/A", 0, INDEX('Probability Tables'!$J$10:$J$12, MATCH(B223, 'Probability Tables'!$A$10:$A$12, 0)))</f>
        <v>-1.7285805676065233</v>
      </c>
      <c r="F223" s="13">
        <f>IF(C223="N/A", 0, INDEX('Probability Tables'!$J$18:$J$19, MATCH(C223, 'Probability Tables'!$A$18:$A$19, 0)))</f>
        <v>-0.16113204070663512</v>
      </c>
      <c r="G223" s="13">
        <f>IF(D223="N/A", 0, INDEX('Probability Tables'!$J$25:$J$28, MATCH(D223, 'Probability Tables'!$A$25:$A$28, 0)))</f>
        <v>-0.51785965042337057</v>
      </c>
      <c r="H223" s="13">
        <f>'Probability Tables'!$E$3</f>
        <v>-0.48424598596127871</v>
      </c>
      <c r="I223" s="16">
        <f>SUM(E223:H223)</f>
        <v>-2.891818244697808</v>
      </c>
      <c r="J223" s="14">
        <f>IF(B223="N/A", 0, INDEX('Probability Tables'!$K$10:$K$12, MATCH(B223, 'Probability Tables'!$A$10:$A$12, 0)))</f>
        <v>-1.3662076025531533</v>
      </c>
      <c r="K223" s="14">
        <f>IF(C223="N/A", 0, INDEX('Probability Tables'!$K$18:$K$19, MATCH(C223, 'Probability Tables'!$A$18:$A$19, 0)))</f>
        <v>-1.140161291580982</v>
      </c>
      <c r="L223" s="14">
        <f>IF(D223="N/A", 0, INDEX('Probability Tables'!$K$25:$K$28, MATCH(D223, 'Probability Tables'!$A$25:$A$28, 0)))</f>
        <v>-0.64015465041943498</v>
      </c>
      <c r="M223" s="14">
        <f>'Probability Tables'!$E$4</f>
        <v>-0.95753369040820424</v>
      </c>
      <c r="N223" s="16">
        <f>SUM(J223:M223)</f>
        <v>-4.1040572349617745</v>
      </c>
      <c r="O223" s="15">
        <f>EXP(I223)/(EXP(I223)+EXP(N223))*100</f>
        <v>77.069487279933369</v>
      </c>
      <c r="P223" s="15">
        <f>EXP(N223)/(EXP(N223)+EXP(I223))*100</f>
        <v>22.930512720066631</v>
      </c>
      <c r="Q223" s="17">
        <f t="shared" si="3"/>
        <v>0</v>
      </c>
      <c r="R223" s="17">
        <v>0</v>
      </c>
    </row>
    <row r="224" spans="1:18" x14ac:dyDescent="0.25">
      <c r="A224" t="s">
        <v>339</v>
      </c>
      <c r="B224">
        <v>3</v>
      </c>
      <c r="C224" t="s">
        <v>13</v>
      </c>
      <c r="D224" s="12" t="s">
        <v>1244</v>
      </c>
      <c r="E224" s="13">
        <f>IF(B224="N/A", 0, INDEX('Probability Tables'!$J$10:$J$12, MATCH(B224, 'Probability Tables'!$A$10:$A$12, 0)))</f>
        <v>-0.39196962663327978</v>
      </c>
      <c r="F224" s="13">
        <f>IF(C224="N/A", 0, INDEX('Probability Tables'!$J$18:$J$19, MATCH(C224, 'Probability Tables'!$A$18:$A$19, 0)))</f>
        <v>-0.16113204070663512</v>
      </c>
      <c r="G224" s="13">
        <f>IF(D224="N/A", 0, INDEX('Probability Tables'!$J$25:$J$28, MATCH(D224, 'Probability Tables'!$A$25:$A$28, 0)))</f>
        <v>-2.1879221846739059</v>
      </c>
      <c r="H224" s="13">
        <f>'Probability Tables'!$E$3</f>
        <v>-0.48424598596127871</v>
      </c>
      <c r="I224" s="16">
        <f>SUM(E224:H224)</f>
        <v>-3.2252698379750995</v>
      </c>
      <c r="J224" s="14">
        <f>IF(B224="N/A", 0, INDEX('Probability Tables'!$K$10:$K$12, MATCH(B224, 'Probability Tables'!$A$10:$A$12, 0)))</f>
        <v>-1.0560526742493137</v>
      </c>
      <c r="K224" s="14">
        <f>IF(C224="N/A", 0, INDEX('Probability Tables'!$K$18:$K$19, MATCH(C224, 'Probability Tables'!$A$18:$A$19, 0)))</f>
        <v>-1.140161291580982</v>
      </c>
      <c r="L224" s="14">
        <f>IF(D224="N/A", 0, INDEX('Probability Tables'!$K$25:$K$28, MATCH(D224, 'Probability Tables'!$A$25:$A$28, 0)))</f>
        <v>-2.3513752571634776</v>
      </c>
      <c r="M224" s="14">
        <f>'Probability Tables'!$E$4</f>
        <v>-0.95753369040820424</v>
      </c>
      <c r="N224" s="16">
        <f>SUM(J224:M224)</f>
        <v>-5.5051229134019772</v>
      </c>
      <c r="O224" s="15">
        <f>EXP(I224)/(EXP(I224)+EXP(N224))*100</f>
        <v>90.719467767656624</v>
      </c>
      <c r="P224" s="15">
        <f>EXP(N224)/(EXP(N224)+EXP(I224))*100</f>
        <v>9.280532232343381</v>
      </c>
      <c r="Q224" s="17">
        <f t="shared" si="3"/>
        <v>0</v>
      </c>
      <c r="R224" s="17">
        <v>0</v>
      </c>
    </row>
    <row r="225" spans="1:18" x14ac:dyDescent="0.25">
      <c r="A225" t="s">
        <v>340</v>
      </c>
      <c r="B225">
        <v>3</v>
      </c>
      <c r="C225" t="s">
        <v>13</v>
      </c>
      <c r="D225" s="12" t="s">
        <v>1243</v>
      </c>
      <c r="E225" s="13">
        <f>IF(B225="N/A", 0, INDEX('Probability Tables'!$J$10:$J$12, MATCH(B225, 'Probability Tables'!$A$10:$A$12, 0)))</f>
        <v>-0.39196962663327978</v>
      </c>
      <c r="F225" s="13">
        <f>IF(C225="N/A", 0, INDEX('Probability Tables'!$J$18:$J$19, MATCH(C225, 'Probability Tables'!$A$18:$A$19, 0)))</f>
        <v>-0.16113204070663512</v>
      </c>
      <c r="G225" s="13">
        <f>IF(D225="N/A", 0, INDEX('Probability Tables'!$J$25:$J$28, MATCH(D225, 'Probability Tables'!$A$25:$A$28, 0)))</f>
        <v>0</v>
      </c>
      <c r="H225" s="13">
        <f>'Probability Tables'!$E$3</f>
        <v>-0.48424598596127871</v>
      </c>
      <c r="I225" s="16">
        <f>SUM(E225:H225)</f>
        <v>-1.0373476533011936</v>
      </c>
      <c r="J225" s="14">
        <f>IF(B225="N/A", 0, INDEX('Probability Tables'!$K$10:$K$12, MATCH(B225, 'Probability Tables'!$A$10:$A$12, 0)))</f>
        <v>-1.0560526742493137</v>
      </c>
      <c r="K225" s="14">
        <f>IF(C225="N/A", 0, INDEX('Probability Tables'!$K$18:$K$19, MATCH(C225, 'Probability Tables'!$A$18:$A$19, 0)))</f>
        <v>-1.140161291580982</v>
      </c>
      <c r="L225" s="14">
        <f>IF(D225="N/A", 0, INDEX('Probability Tables'!$K$25:$K$28, MATCH(D225, 'Probability Tables'!$A$25:$A$28, 0)))</f>
        <v>0</v>
      </c>
      <c r="M225" s="14">
        <f>'Probability Tables'!$E$4</f>
        <v>-0.95753369040820424</v>
      </c>
      <c r="N225" s="16">
        <f>SUM(J225:M225)</f>
        <v>-3.1537476562385001</v>
      </c>
      <c r="O225" s="15">
        <f>EXP(I225)/(EXP(I225)+EXP(N225))*100</f>
        <v>89.248698327567837</v>
      </c>
      <c r="P225" s="15">
        <f>EXP(N225)/(EXP(N225)+EXP(I225))*100</f>
        <v>10.75130167243216</v>
      </c>
      <c r="Q225" s="17">
        <f t="shared" si="3"/>
        <v>0</v>
      </c>
      <c r="R225" s="17">
        <v>0</v>
      </c>
    </row>
    <row r="226" spans="1:18" x14ac:dyDescent="0.25">
      <c r="A226" t="s">
        <v>341</v>
      </c>
      <c r="B226">
        <v>1</v>
      </c>
      <c r="C226" t="s">
        <v>13</v>
      </c>
      <c r="D226" s="12" t="s">
        <v>1242</v>
      </c>
      <c r="E226" s="13">
        <f>IF(B226="N/A", 0, INDEX('Probability Tables'!$J$10:$J$12, MATCH(B226, 'Probability Tables'!$A$10:$A$12, 0)))</f>
        <v>-1.9190988916046565</v>
      </c>
      <c r="F226" s="13">
        <f>IF(C226="N/A", 0, INDEX('Probability Tables'!$J$18:$J$19, MATCH(C226, 'Probability Tables'!$A$18:$A$19, 0)))</f>
        <v>-0.16113204070663512</v>
      </c>
      <c r="G226" s="13">
        <f>IF(D226="N/A", 0, INDEX('Probability Tables'!$J$25:$J$28, MATCH(D226, 'Probability Tables'!$A$25:$A$28, 0)))</f>
        <v>-1.505246303981256</v>
      </c>
      <c r="H226" s="13">
        <f>'Probability Tables'!$E$3</f>
        <v>-0.48424598596127871</v>
      </c>
      <c r="I226" s="16">
        <f>SUM(E226:H226)</f>
        <v>-4.0697232222538258</v>
      </c>
      <c r="J226" s="14">
        <f>IF(B226="N/A", 0, INDEX('Probability Tables'!$K$10:$K$12, MATCH(B226, 'Probability Tables'!$A$10:$A$12, 0)))</f>
        <v>-0.92356349120323478</v>
      </c>
      <c r="K226" s="14">
        <f>IF(C226="N/A", 0, INDEX('Probability Tables'!$K$18:$K$19, MATCH(C226, 'Probability Tables'!$A$18:$A$19, 0)))</f>
        <v>-1.140161291580982</v>
      </c>
      <c r="L226" s="14">
        <f>IF(D226="N/A", 0, INDEX('Probability Tables'!$K$25:$K$28, MATCH(D226, 'Probability Tables'!$A$25:$A$28, 0)))</f>
        <v>-1.4640720621625749</v>
      </c>
      <c r="M226" s="14">
        <f>'Probability Tables'!$E$4</f>
        <v>-0.95753369040820424</v>
      </c>
      <c r="N226" s="16">
        <f>SUM(J226:M226)</f>
        <v>-4.4853305353549962</v>
      </c>
      <c r="O226" s="15">
        <f>EXP(I226)/(EXP(I226)+EXP(N226))*100</f>
        <v>60.243164213295742</v>
      </c>
      <c r="P226" s="15">
        <f>EXP(N226)/(EXP(N226)+EXP(I226))*100</f>
        <v>39.756835786704272</v>
      </c>
      <c r="Q226" s="17">
        <f t="shared" si="3"/>
        <v>0</v>
      </c>
      <c r="R226" s="17">
        <v>1</v>
      </c>
    </row>
    <row r="227" spans="1:18" x14ac:dyDescent="0.25">
      <c r="A227" t="s">
        <v>343</v>
      </c>
      <c r="B227">
        <v>3</v>
      </c>
      <c r="C227" t="s">
        <v>13</v>
      </c>
      <c r="D227" s="12" t="s">
        <v>1245</v>
      </c>
      <c r="E227" s="13">
        <f>IF(B227="N/A", 0, INDEX('Probability Tables'!$J$10:$J$12, MATCH(B227, 'Probability Tables'!$A$10:$A$12, 0)))</f>
        <v>-0.39196962663327978</v>
      </c>
      <c r="F227" s="13">
        <f>IF(C227="N/A", 0, INDEX('Probability Tables'!$J$18:$J$19, MATCH(C227, 'Probability Tables'!$A$18:$A$19, 0)))</f>
        <v>-0.16113204070663512</v>
      </c>
      <c r="G227" s="13">
        <f>IF(D227="N/A", 0, INDEX('Probability Tables'!$J$25:$J$28, MATCH(D227, 'Probability Tables'!$A$25:$A$28, 0)))</f>
        <v>-0.51785965042337057</v>
      </c>
      <c r="H227" s="13">
        <f>'Probability Tables'!$E$3</f>
        <v>-0.48424598596127871</v>
      </c>
      <c r="I227" s="16">
        <f>SUM(E227:H227)</f>
        <v>-1.5552073037245642</v>
      </c>
      <c r="J227" s="14">
        <f>IF(B227="N/A", 0, INDEX('Probability Tables'!$K$10:$K$12, MATCH(B227, 'Probability Tables'!$A$10:$A$12, 0)))</f>
        <v>-1.0560526742493137</v>
      </c>
      <c r="K227" s="14">
        <f>IF(C227="N/A", 0, INDEX('Probability Tables'!$K$18:$K$19, MATCH(C227, 'Probability Tables'!$A$18:$A$19, 0)))</f>
        <v>-1.140161291580982</v>
      </c>
      <c r="L227" s="14">
        <f>IF(D227="N/A", 0, INDEX('Probability Tables'!$K$25:$K$28, MATCH(D227, 'Probability Tables'!$A$25:$A$28, 0)))</f>
        <v>-0.64015465041943498</v>
      </c>
      <c r="M227" s="14">
        <f>'Probability Tables'!$E$4</f>
        <v>-0.95753369040820424</v>
      </c>
      <c r="N227" s="16">
        <f>SUM(J227:M227)</f>
        <v>-3.7939023066579352</v>
      </c>
      <c r="O227" s="15">
        <f>EXP(I227)/(EXP(I227)+EXP(N227))*100</f>
        <v>90.367091839689664</v>
      </c>
      <c r="P227" s="15">
        <f>EXP(N227)/(EXP(N227)+EXP(I227))*100</f>
        <v>9.6329081603103379</v>
      </c>
      <c r="Q227" s="17">
        <f t="shared" si="3"/>
        <v>0</v>
      </c>
      <c r="R227" s="17">
        <v>0</v>
      </c>
    </row>
    <row r="228" spans="1:18" x14ac:dyDescent="0.25">
      <c r="A228" t="s">
        <v>345</v>
      </c>
      <c r="B228">
        <v>2</v>
      </c>
      <c r="C228" t="s">
        <v>13</v>
      </c>
      <c r="D228" s="12" t="s">
        <v>1245</v>
      </c>
      <c r="E228" s="13">
        <f>IF(B228="N/A", 0, INDEX('Probability Tables'!$J$10:$J$12, MATCH(B228, 'Probability Tables'!$A$10:$A$12, 0)))</f>
        <v>-1.7285805676065233</v>
      </c>
      <c r="F228" s="13">
        <f>IF(C228="N/A", 0, INDEX('Probability Tables'!$J$18:$J$19, MATCH(C228, 'Probability Tables'!$A$18:$A$19, 0)))</f>
        <v>-0.16113204070663512</v>
      </c>
      <c r="G228" s="13">
        <f>IF(D228="N/A", 0, INDEX('Probability Tables'!$J$25:$J$28, MATCH(D228, 'Probability Tables'!$A$25:$A$28, 0)))</f>
        <v>-0.51785965042337057</v>
      </c>
      <c r="H228" s="13">
        <f>'Probability Tables'!$E$3</f>
        <v>-0.48424598596127871</v>
      </c>
      <c r="I228" s="16">
        <f>SUM(E228:H228)</f>
        <v>-2.891818244697808</v>
      </c>
      <c r="J228" s="14">
        <f>IF(B228="N/A", 0, INDEX('Probability Tables'!$K$10:$K$12, MATCH(B228, 'Probability Tables'!$A$10:$A$12, 0)))</f>
        <v>-1.3662076025531533</v>
      </c>
      <c r="K228" s="14">
        <f>IF(C228="N/A", 0, INDEX('Probability Tables'!$K$18:$K$19, MATCH(C228, 'Probability Tables'!$A$18:$A$19, 0)))</f>
        <v>-1.140161291580982</v>
      </c>
      <c r="L228" s="14">
        <f>IF(D228="N/A", 0, INDEX('Probability Tables'!$K$25:$K$28, MATCH(D228, 'Probability Tables'!$A$25:$A$28, 0)))</f>
        <v>-0.64015465041943498</v>
      </c>
      <c r="M228" s="14">
        <f>'Probability Tables'!$E$4</f>
        <v>-0.95753369040820424</v>
      </c>
      <c r="N228" s="16">
        <f>SUM(J228:M228)</f>
        <v>-4.1040572349617745</v>
      </c>
      <c r="O228" s="15">
        <f>EXP(I228)/(EXP(I228)+EXP(N228))*100</f>
        <v>77.069487279933369</v>
      </c>
      <c r="P228" s="15">
        <f>EXP(N228)/(EXP(N228)+EXP(I228))*100</f>
        <v>22.930512720066631</v>
      </c>
      <c r="Q228" s="17">
        <f t="shared" si="3"/>
        <v>0</v>
      </c>
      <c r="R228" s="17">
        <v>1</v>
      </c>
    </row>
    <row r="229" spans="1:18" x14ac:dyDescent="0.25">
      <c r="A229" t="s">
        <v>347</v>
      </c>
      <c r="B229">
        <v>3</v>
      </c>
      <c r="C229" t="s">
        <v>13</v>
      </c>
      <c r="D229" s="12" t="s">
        <v>1245</v>
      </c>
      <c r="E229" s="13">
        <f>IF(B229="N/A", 0, INDEX('Probability Tables'!$J$10:$J$12, MATCH(B229, 'Probability Tables'!$A$10:$A$12, 0)))</f>
        <v>-0.39196962663327978</v>
      </c>
      <c r="F229" s="13">
        <f>IF(C229="N/A", 0, INDEX('Probability Tables'!$J$18:$J$19, MATCH(C229, 'Probability Tables'!$A$18:$A$19, 0)))</f>
        <v>-0.16113204070663512</v>
      </c>
      <c r="G229" s="13">
        <f>IF(D229="N/A", 0, INDEX('Probability Tables'!$J$25:$J$28, MATCH(D229, 'Probability Tables'!$A$25:$A$28, 0)))</f>
        <v>-0.51785965042337057</v>
      </c>
      <c r="H229" s="13">
        <f>'Probability Tables'!$E$3</f>
        <v>-0.48424598596127871</v>
      </c>
      <c r="I229" s="16">
        <f>SUM(E229:H229)</f>
        <v>-1.5552073037245642</v>
      </c>
      <c r="J229" s="14">
        <f>IF(B229="N/A", 0, INDEX('Probability Tables'!$K$10:$K$12, MATCH(B229, 'Probability Tables'!$A$10:$A$12, 0)))</f>
        <v>-1.0560526742493137</v>
      </c>
      <c r="K229" s="14">
        <f>IF(C229="N/A", 0, INDEX('Probability Tables'!$K$18:$K$19, MATCH(C229, 'Probability Tables'!$A$18:$A$19, 0)))</f>
        <v>-1.140161291580982</v>
      </c>
      <c r="L229" s="14">
        <f>IF(D229="N/A", 0, INDEX('Probability Tables'!$K$25:$K$28, MATCH(D229, 'Probability Tables'!$A$25:$A$28, 0)))</f>
        <v>-0.64015465041943498</v>
      </c>
      <c r="M229" s="14">
        <f>'Probability Tables'!$E$4</f>
        <v>-0.95753369040820424</v>
      </c>
      <c r="N229" s="16">
        <f>SUM(J229:M229)</f>
        <v>-3.7939023066579352</v>
      </c>
      <c r="O229" s="15">
        <f>EXP(I229)/(EXP(I229)+EXP(N229))*100</f>
        <v>90.367091839689664</v>
      </c>
      <c r="P229" s="15">
        <f>EXP(N229)/(EXP(N229)+EXP(I229))*100</f>
        <v>9.6329081603103379</v>
      </c>
      <c r="Q229" s="17">
        <f t="shared" si="3"/>
        <v>0</v>
      </c>
      <c r="R229" s="17">
        <v>0</v>
      </c>
    </row>
    <row r="230" spans="1:18" x14ac:dyDescent="0.25">
      <c r="A230" t="s">
        <v>349</v>
      </c>
      <c r="B230">
        <v>2</v>
      </c>
      <c r="C230" t="s">
        <v>13</v>
      </c>
      <c r="D230" s="12" t="s">
        <v>1245</v>
      </c>
      <c r="E230" s="13">
        <f>IF(B230="N/A", 0, INDEX('Probability Tables'!$J$10:$J$12, MATCH(B230, 'Probability Tables'!$A$10:$A$12, 0)))</f>
        <v>-1.7285805676065233</v>
      </c>
      <c r="F230" s="13">
        <f>IF(C230="N/A", 0, INDEX('Probability Tables'!$J$18:$J$19, MATCH(C230, 'Probability Tables'!$A$18:$A$19, 0)))</f>
        <v>-0.16113204070663512</v>
      </c>
      <c r="G230" s="13">
        <f>IF(D230="N/A", 0, INDEX('Probability Tables'!$J$25:$J$28, MATCH(D230, 'Probability Tables'!$A$25:$A$28, 0)))</f>
        <v>-0.51785965042337057</v>
      </c>
      <c r="H230" s="13">
        <f>'Probability Tables'!$E$3</f>
        <v>-0.48424598596127871</v>
      </c>
      <c r="I230" s="16">
        <f>SUM(E230:H230)</f>
        <v>-2.891818244697808</v>
      </c>
      <c r="J230" s="14">
        <f>IF(B230="N/A", 0, INDEX('Probability Tables'!$K$10:$K$12, MATCH(B230, 'Probability Tables'!$A$10:$A$12, 0)))</f>
        <v>-1.3662076025531533</v>
      </c>
      <c r="K230" s="14">
        <f>IF(C230="N/A", 0, INDEX('Probability Tables'!$K$18:$K$19, MATCH(C230, 'Probability Tables'!$A$18:$A$19, 0)))</f>
        <v>-1.140161291580982</v>
      </c>
      <c r="L230" s="14">
        <f>IF(D230="N/A", 0, INDEX('Probability Tables'!$K$25:$K$28, MATCH(D230, 'Probability Tables'!$A$25:$A$28, 0)))</f>
        <v>-0.64015465041943498</v>
      </c>
      <c r="M230" s="14">
        <f>'Probability Tables'!$E$4</f>
        <v>-0.95753369040820424</v>
      </c>
      <c r="N230" s="16">
        <f>SUM(J230:M230)</f>
        <v>-4.1040572349617745</v>
      </c>
      <c r="O230" s="15">
        <f>EXP(I230)/(EXP(I230)+EXP(N230))*100</f>
        <v>77.069487279933369</v>
      </c>
      <c r="P230" s="15">
        <f>EXP(N230)/(EXP(N230)+EXP(I230))*100</f>
        <v>22.930512720066631</v>
      </c>
      <c r="Q230" s="17">
        <f t="shared" si="3"/>
        <v>0</v>
      </c>
      <c r="R230" s="17">
        <v>0</v>
      </c>
    </row>
    <row r="231" spans="1:18" x14ac:dyDescent="0.25">
      <c r="A231" t="s">
        <v>350</v>
      </c>
      <c r="B231">
        <v>3</v>
      </c>
      <c r="C231" t="s">
        <v>17</v>
      </c>
      <c r="D231" s="12" t="s">
        <v>1243</v>
      </c>
      <c r="E231" s="13">
        <f>IF(B231="N/A", 0, INDEX('Probability Tables'!$J$10:$J$12, MATCH(B231, 'Probability Tables'!$A$10:$A$12, 0)))</f>
        <v>-0.39196962663327978</v>
      </c>
      <c r="F231" s="13">
        <f>IF(C231="N/A", 0, INDEX('Probability Tables'!$J$18:$J$19, MATCH(C231, 'Probability Tables'!$A$18:$A$19, 0)))</f>
        <v>-1.9050155618886613</v>
      </c>
      <c r="G231" s="13">
        <f>IF(D231="N/A", 0, INDEX('Probability Tables'!$J$25:$J$28, MATCH(D231, 'Probability Tables'!$A$25:$A$28, 0)))</f>
        <v>0</v>
      </c>
      <c r="H231" s="13">
        <f>'Probability Tables'!$E$3</f>
        <v>-0.48424598596127871</v>
      </c>
      <c r="I231" s="16">
        <f>SUM(E231:H231)</f>
        <v>-2.7812311744832199</v>
      </c>
      <c r="J231" s="14">
        <f>IF(B231="N/A", 0, INDEX('Probability Tables'!$K$10:$K$12, MATCH(B231, 'Probability Tables'!$A$10:$A$12, 0)))</f>
        <v>-1.0560526742493137</v>
      </c>
      <c r="K231" s="14">
        <f>IF(C231="N/A", 0, INDEX('Probability Tables'!$K$18:$K$19, MATCH(C231, 'Probability Tables'!$A$18:$A$19, 0)))</f>
        <v>-0.38532054201569693</v>
      </c>
      <c r="L231" s="14">
        <f>IF(D231="N/A", 0, INDEX('Probability Tables'!$K$25:$K$28, MATCH(D231, 'Probability Tables'!$A$25:$A$28, 0)))</f>
        <v>0</v>
      </c>
      <c r="M231" s="14">
        <f>'Probability Tables'!$E$4</f>
        <v>-0.95753369040820424</v>
      </c>
      <c r="N231" s="16">
        <f>SUM(J231:M231)</f>
        <v>-2.3989069066732149</v>
      </c>
      <c r="O231" s="15">
        <f>EXP(I231)/(EXP(I231)+EXP(N231))*100</f>
        <v>40.556643446944641</v>
      </c>
      <c r="P231" s="15">
        <f>EXP(N231)/(EXP(N231)+EXP(I231))*100</f>
        <v>59.443356553055359</v>
      </c>
      <c r="Q231" s="17">
        <f t="shared" si="3"/>
        <v>1</v>
      </c>
      <c r="R231" s="17">
        <v>0</v>
      </c>
    </row>
    <row r="232" spans="1:18" x14ac:dyDescent="0.25">
      <c r="A232" t="s">
        <v>351</v>
      </c>
      <c r="B232">
        <v>1</v>
      </c>
      <c r="C232" t="s">
        <v>17</v>
      </c>
      <c r="D232" s="12" t="s">
        <v>1242</v>
      </c>
      <c r="E232" s="13">
        <f>IF(B232="N/A", 0, INDEX('Probability Tables'!$J$10:$J$12, MATCH(B232, 'Probability Tables'!$A$10:$A$12, 0)))</f>
        <v>-1.9190988916046565</v>
      </c>
      <c r="F232" s="13">
        <f>IF(C232="N/A", 0, INDEX('Probability Tables'!$J$18:$J$19, MATCH(C232, 'Probability Tables'!$A$18:$A$19, 0)))</f>
        <v>-1.9050155618886613</v>
      </c>
      <c r="G232" s="13">
        <f>IF(D232="N/A", 0, INDEX('Probability Tables'!$J$25:$J$28, MATCH(D232, 'Probability Tables'!$A$25:$A$28, 0)))</f>
        <v>-1.505246303981256</v>
      </c>
      <c r="H232" s="13">
        <f>'Probability Tables'!$E$3</f>
        <v>-0.48424598596127871</v>
      </c>
      <c r="I232" s="16">
        <f>SUM(E232:H232)</f>
        <v>-5.8136067434358525</v>
      </c>
      <c r="J232" s="14">
        <f>IF(B232="N/A", 0, INDEX('Probability Tables'!$K$10:$K$12, MATCH(B232, 'Probability Tables'!$A$10:$A$12, 0)))</f>
        <v>-0.92356349120323478</v>
      </c>
      <c r="K232" s="14">
        <f>IF(C232="N/A", 0, INDEX('Probability Tables'!$K$18:$K$19, MATCH(C232, 'Probability Tables'!$A$18:$A$19, 0)))</f>
        <v>-0.38532054201569693</v>
      </c>
      <c r="L232" s="14">
        <f>IF(D232="N/A", 0, INDEX('Probability Tables'!$K$25:$K$28, MATCH(D232, 'Probability Tables'!$A$25:$A$28, 0)))</f>
        <v>-1.4640720621625749</v>
      </c>
      <c r="M232" s="14">
        <f>'Probability Tables'!$E$4</f>
        <v>-0.95753369040820424</v>
      </c>
      <c r="N232" s="16">
        <f>SUM(J232:M232)</f>
        <v>-3.730489785789711</v>
      </c>
      <c r="O232" s="15">
        <f>EXP(I232)/(EXP(I232)+EXP(N232))*100</f>
        <v>11.074862558398451</v>
      </c>
      <c r="P232" s="15">
        <f>EXP(N232)/(EXP(N232)+EXP(I232))*100</f>
        <v>88.925137441601549</v>
      </c>
      <c r="Q232" s="17">
        <f t="shared" si="3"/>
        <v>1</v>
      </c>
      <c r="R232" s="17">
        <v>1</v>
      </c>
    </row>
    <row r="233" spans="1:18" x14ac:dyDescent="0.25">
      <c r="A233" t="s">
        <v>352</v>
      </c>
      <c r="B233">
        <v>3</v>
      </c>
      <c r="C233" t="s">
        <v>13</v>
      </c>
      <c r="D233" s="12" t="s">
        <v>1245</v>
      </c>
      <c r="E233" s="13">
        <f>IF(B233="N/A", 0, INDEX('Probability Tables'!$J$10:$J$12, MATCH(B233, 'Probability Tables'!$A$10:$A$12, 0)))</f>
        <v>-0.39196962663327978</v>
      </c>
      <c r="F233" s="13">
        <f>IF(C233="N/A", 0, INDEX('Probability Tables'!$J$18:$J$19, MATCH(C233, 'Probability Tables'!$A$18:$A$19, 0)))</f>
        <v>-0.16113204070663512</v>
      </c>
      <c r="G233" s="13">
        <f>IF(D233="N/A", 0, INDEX('Probability Tables'!$J$25:$J$28, MATCH(D233, 'Probability Tables'!$A$25:$A$28, 0)))</f>
        <v>-0.51785965042337057</v>
      </c>
      <c r="H233" s="13">
        <f>'Probability Tables'!$E$3</f>
        <v>-0.48424598596127871</v>
      </c>
      <c r="I233" s="16">
        <f>SUM(E233:H233)</f>
        <v>-1.5552073037245642</v>
      </c>
      <c r="J233" s="14">
        <f>IF(B233="N/A", 0, INDEX('Probability Tables'!$K$10:$K$12, MATCH(B233, 'Probability Tables'!$A$10:$A$12, 0)))</f>
        <v>-1.0560526742493137</v>
      </c>
      <c r="K233" s="14">
        <f>IF(C233="N/A", 0, INDEX('Probability Tables'!$K$18:$K$19, MATCH(C233, 'Probability Tables'!$A$18:$A$19, 0)))</f>
        <v>-1.140161291580982</v>
      </c>
      <c r="L233" s="14">
        <f>IF(D233="N/A", 0, INDEX('Probability Tables'!$K$25:$K$28, MATCH(D233, 'Probability Tables'!$A$25:$A$28, 0)))</f>
        <v>-0.64015465041943498</v>
      </c>
      <c r="M233" s="14">
        <f>'Probability Tables'!$E$4</f>
        <v>-0.95753369040820424</v>
      </c>
      <c r="N233" s="16">
        <f>SUM(J233:M233)</f>
        <v>-3.7939023066579352</v>
      </c>
      <c r="O233" s="15">
        <f>EXP(I233)/(EXP(I233)+EXP(N233))*100</f>
        <v>90.367091839689664</v>
      </c>
      <c r="P233" s="15">
        <f>EXP(N233)/(EXP(N233)+EXP(I233))*100</f>
        <v>9.6329081603103379</v>
      </c>
      <c r="Q233" s="17">
        <f t="shared" si="3"/>
        <v>0</v>
      </c>
      <c r="R233" s="17">
        <v>0</v>
      </c>
    </row>
    <row r="234" spans="1:18" x14ac:dyDescent="0.25">
      <c r="A234" t="s">
        <v>353</v>
      </c>
      <c r="B234">
        <v>2</v>
      </c>
      <c r="C234" t="s">
        <v>13</v>
      </c>
      <c r="D234" s="12" t="s">
        <v>1244</v>
      </c>
      <c r="E234" s="13">
        <f>IF(B234="N/A", 0, INDEX('Probability Tables'!$J$10:$J$12, MATCH(B234, 'Probability Tables'!$A$10:$A$12, 0)))</f>
        <v>-1.7285805676065233</v>
      </c>
      <c r="F234" s="13">
        <f>IF(C234="N/A", 0, INDEX('Probability Tables'!$J$18:$J$19, MATCH(C234, 'Probability Tables'!$A$18:$A$19, 0)))</f>
        <v>-0.16113204070663512</v>
      </c>
      <c r="G234" s="13">
        <f>IF(D234="N/A", 0, INDEX('Probability Tables'!$J$25:$J$28, MATCH(D234, 'Probability Tables'!$A$25:$A$28, 0)))</f>
        <v>-2.1879221846739059</v>
      </c>
      <c r="H234" s="13">
        <f>'Probability Tables'!$E$3</f>
        <v>-0.48424598596127871</v>
      </c>
      <c r="I234" s="16">
        <f>SUM(E234:H234)</f>
        <v>-4.5618807789483427</v>
      </c>
      <c r="J234" s="14">
        <f>IF(B234="N/A", 0, INDEX('Probability Tables'!$K$10:$K$12, MATCH(B234, 'Probability Tables'!$A$10:$A$12, 0)))</f>
        <v>-1.3662076025531533</v>
      </c>
      <c r="K234" s="14">
        <f>IF(C234="N/A", 0, INDEX('Probability Tables'!$K$18:$K$19, MATCH(C234, 'Probability Tables'!$A$18:$A$19, 0)))</f>
        <v>-1.140161291580982</v>
      </c>
      <c r="L234" s="14">
        <f>IF(D234="N/A", 0, INDEX('Probability Tables'!$K$25:$K$28, MATCH(D234, 'Probability Tables'!$A$25:$A$28, 0)))</f>
        <v>-2.3513752571634776</v>
      </c>
      <c r="M234" s="14">
        <f>'Probability Tables'!$E$4</f>
        <v>-0.95753369040820424</v>
      </c>
      <c r="N234" s="16">
        <f>SUM(J234:M234)</f>
        <v>-5.8152778417058171</v>
      </c>
      <c r="O234" s="15">
        <f>EXP(I234)/(EXP(I234)+EXP(N234))*100</f>
        <v>77.788735501259808</v>
      </c>
      <c r="P234" s="15">
        <f>EXP(N234)/(EXP(N234)+EXP(I234))*100</f>
        <v>22.211264498740199</v>
      </c>
      <c r="Q234" s="17">
        <f t="shared" si="3"/>
        <v>0</v>
      </c>
      <c r="R234" s="17">
        <v>0</v>
      </c>
    </row>
    <row r="235" spans="1:18" x14ac:dyDescent="0.25">
      <c r="A235" t="s">
        <v>354</v>
      </c>
      <c r="B235">
        <v>3</v>
      </c>
      <c r="C235" t="s">
        <v>17</v>
      </c>
      <c r="D235" s="12" t="s">
        <v>1241</v>
      </c>
      <c r="E235" s="13">
        <f>IF(B235="N/A", 0, INDEX('Probability Tables'!$J$10:$J$12, MATCH(B235, 'Probability Tables'!$A$10:$A$12, 0)))</f>
        <v>-0.39196962663327978</v>
      </c>
      <c r="F235" s="13">
        <f>IF(C235="N/A", 0, INDEX('Probability Tables'!$J$18:$J$19, MATCH(C235, 'Probability Tables'!$A$18:$A$19, 0)))</f>
        <v>-1.9050155618886613</v>
      </c>
      <c r="G235" s="13">
        <f>IF(D235="N/A", 0, INDEX('Probability Tables'!$J$25:$J$28, MATCH(D235, 'Probability Tables'!$A$25:$A$28, 0)))</f>
        <v>-2.6579258139196416</v>
      </c>
      <c r="H235" s="13">
        <f>'Probability Tables'!$E$3</f>
        <v>-0.48424598596127871</v>
      </c>
      <c r="I235" s="16">
        <f>SUM(E235:H235)</f>
        <v>-5.4391569884028605</v>
      </c>
      <c r="J235" s="14">
        <f>IF(B235="N/A", 0, INDEX('Probability Tables'!$K$10:$K$12, MATCH(B235, 'Probability Tables'!$A$10:$A$12, 0)))</f>
        <v>-1.0560526742493137</v>
      </c>
      <c r="K235" s="14">
        <f>IF(C235="N/A", 0, INDEX('Probability Tables'!$K$18:$K$19, MATCH(C235, 'Probability Tables'!$A$18:$A$19, 0)))</f>
        <v>-0.38532054201569693</v>
      </c>
      <c r="L235" s="14">
        <f>IF(D235="N/A", 0, INDEX('Probability Tables'!$K$25:$K$28, MATCH(D235, 'Probability Tables'!$A$25:$A$28, 0)))</f>
        <v>-1.9223796516451193</v>
      </c>
      <c r="M235" s="14">
        <f>'Probability Tables'!$E$4</f>
        <v>-0.95753369040820424</v>
      </c>
      <c r="N235" s="16">
        <f>SUM(J235:M235)</f>
        <v>-4.3212865583183344</v>
      </c>
      <c r="O235" s="15">
        <f>EXP(I235)/(EXP(I235)+EXP(N235))*100</f>
        <v>24.640651052743241</v>
      </c>
      <c r="P235" s="15">
        <f>EXP(N235)/(EXP(N235)+EXP(I235))*100</f>
        <v>75.359348947256763</v>
      </c>
      <c r="Q235" s="17">
        <f t="shared" si="3"/>
        <v>1</v>
      </c>
      <c r="R235" s="17">
        <v>1</v>
      </c>
    </row>
    <row r="236" spans="1:18" x14ac:dyDescent="0.25">
      <c r="A236" t="s">
        <v>355</v>
      </c>
      <c r="B236">
        <v>2</v>
      </c>
      <c r="C236" t="s">
        <v>13</v>
      </c>
      <c r="D236" s="12" t="s">
        <v>1245</v>
      </c>
      <c r="E236" s="13">
        <f>IF(B236="N/A", 0, INDEX('Probability Tables'!$J$10:$J$12, MATCH(B236, 'Probability Tables'!$A$10:$A$12, 0)))</f>
        <v>-1.7285805676065233</v>
      </c>
      <c r="F236" s="13">
        <f>IF(C236="N/A", 0, INDEX('Probability Tables'!$J$18:$J$19, MATCH(C236, 'Probability Tables'!$A$18:$A$19, 0)))</f>
        <v>-0.16113204070663512</v>
      </c>
      <c r="G236" s="13">
        <f>IF(D236="N/A", 0, INDEX('Probability Tables'!$J$25:$J$28, MATCH(D236, 'Probability Tables'!$A$25:$A$28, 0)))</f>
        <v>-0.51785965042337057</v>
      </c>
      <c r="H236" s="13">
        <f>'Probability Tables'!$E$3</f>
        <v>-0.48424598596127871</v>
      </c>
      <c r="I236" s="16">
        <f>SUM(E236:H236)</f>
        <v>-2.891818244697808</v>
      </c>
      <c r="J236" s="14">
        <f>IF(B236="N/A", 0, INDEX('Probability Tables'!$K$10:$K$12, MATCH(B236, 'Probability Tables'!$A$10:$A$12, 0)))</f>
        <v>-1.3662076025531533</v>
      </c>
      <c r="K236" s="14">
        <f>IF(C236="N/A", 0, INDEX('Probability Tables'!$K$18:$K$19, MATCH(C236, 'Probability Tables'!$A$18:$A$19, 0)))</f>
        <v>-1.140161291580982</v>
      </c>
      <c r="L236" s="14">
        <f>IF(D236="N/A", 0, INDEX('Probability Tables'!$K$25:$K$28, MATCH(D236, 'Probability Tables'!$A$25:$A$28, 0)))</f>
        <v>-0.64015465041943498</v>
      </c>
      <c r="M236" s="14">
        <f>'Probability Tables'!$E$4</f>
        <v>-0.95753369040820424</v>
      </c>
      <c r="N236" s="16">
        <f>SUM(J236:M236)</f>
        <v>-4.1040572349617745</v>
      </c>
      <c r="O236" s="15">
        <f>EXP(I236)/(EXP(I236)+EXP(N236))*100</f>
        <v>77.069487279933369</v>
      </c>
      <c r="P236" s="15">
        <f>EXP(N236)/(EXP(N236)+EXP(I236))*100</f>
        <v>22.930512720066631</v>
      </c>
      <c r="Q236" s="17">
        <f t="shared" si="3"/>
        <v>0</v>
      </c>
      <c r="R236" s="17">
        <v>0</v>
      </c>
    </row>
    <row r="237" spans="1:18" x14ac:dyDescent="0.25">
      <c r="A237" t="s">
        <v>357</v>
      </c>
      <c r="B237">
        <v>3</v>
      </c>
      <c r="C237" t="s">
        <v>17</v>
      </c>
      <c r="D237" s="12" t="s">
        <v>1243</v>
      </c>
      <c r="E237" s="13">
        <f>IF(B237="N/A", 0, INDEX('Probability Tables'!$J$10:$J$12, MATCH(B237, 'Probability Tables'!$A$10:$A$12, 0)))</f>
        <v>-0.39196962663327978</v>
      </c>
      <c r="F237" s="13">
        <f>IF(C237="N/A", 0, INDEX('Probability Tables'!$J$18:$J$19, MATCH(C237, 'Probability Tables'!$A$18:$A$19, 0)))</f>
        <v>-1.9050155618886613</v>
      </c>
      <c r="G237" s="13">
        <f>IF(D237="N/A", 0, INDEX('Probability Tables'!$J$25:$J$28, MATCH(D237, 'Probability Tables'!$A$25:$A$28, 0)))</f>
        <v>0</v>
      </c>
      <c r="H237" s="13">
        <f>'Probability Tables'!$E$3</f>
        <v>-0.48424598596127871</v>
      </c>
      <c r="I237" s="16">
        <f>SUM(E237:H237)</f>
        <v>-2.7812311744832199</v>
      </c>
      <c r="J237" s="14">
        <f>IF(B237="N/A", 0, INDEX('Probability Tables'!$K$10:$K$12, MATCH(B237, 'Probability Tables'!$A$10:$A$12, 0)))</f>
        <v>-1.0560526742493137</v>
      </c>
      <c r="K237" s="14">
        <f>IF(C237="N/A", 0, INDEX('Probability Tables'!$K$18:$K$19, MATCH(C237, 'Probability Tables'!$A$18:$A$19, 0)))</f>
        <v>-0.38532054201569693</v>
      </c>
      <c r="L237" s="14">
        <f>IF(D237="N/A", 0, INDEX('Probability Tables'!$K$25:$K$28, MATCH(D237, 'Probability Tables'!$A$25:$A$28, 0)))</f>
        <v>0</v>
      </c>
      <c r="M237" s="14">
        <f>'Probability Tables'!$E$4</f>
        <v>-0.95753369040820424</v>
      </c>
      <c r="N237" s="16">
        <f>SUM(J237:M237)</f>
        <v>-2.3989069066732149</v>
      </c>
      <c r="O237" s="15">
        <f>EXP(I237)/(EXP(I237)+EXP(N237))*100</f>
        <v>40.556643446944641</v>
      </c>
      <c r="P237" s="15">
        <f>EXP(N237)/(EXP(N237)+EXP(I237))*100</f>
        <v>59.443356553055359</v>
      </c>
      <c r="Q237" s="17">
        <f t="shared" si="3"/>
        <v>1</v>
      </c>
      <c r="R237" s="17">
        <v>0</v>
      </c>
    </row>
    <row r="238" spans="1:18" x14ac:dyDescent="0.25">
      <c r="A238" t="s">
        <v>359</v>
      </c>
      <c r="B238">
        <v>2</v>
      </c>
      <c r="C238" t="s">
        <v>13</v>
      </c>
      <c r="D238" s="12" t="s">
        <v>1242</v>
      </c>
      <c r="E238" s="13">
        <f>IF(B238="N/A", 0, INDEX('Probability Tables'!$J$10:$J$12, MATCH(B238, 'Probability Tables'!$A$10:$A$12, 0)))</f>
        <v>-1.7285805676065233</v>
      </c>
      <c r="F238" s="13">
        <f>IF(C238="N/A", 0, INDEX('Probability Tables'!$J$18:$J$19, MATCH(C238, 'Probability Tables'!$A$18:$A$19, 0)))</f>
        <v>-0.16113204070663512</v>
      </c>
      <c r="G238" s="13">
        <f>IF(D238="N/A", 0, INDEX('Probability Tables'!$J$25:$J$28, MATCH(D238, 'Probability Tables'!$A$25:$A$28, 0)))</f>
        <v>-1.505246303981256</v>
      </c>
      <c r="H238" s="13">
        <f>'Probability Tables'!$E$3</f>
        <v>-0.48424598596127871</v>
      </c>
      <c r="I238" s="16">
        <f>SUM(E238:H238)</f>
        <v>-3.879204898255693</v>
      </c>
      <c r="J238" s="14">
        <f>IF(B238="N/A", 0, INDEX('Probability Tables'!$K$10:$K$12, MATCH(B238, 'Probability Tables'!$A$10:$A$12, 0)))</f>
        <v>-1.3662076025531533</v>
      </c>
      <c r="K238" s="14">
        <f>IF(C238="N/A", 0, INDEX('Probability Tables'!$K$18:$K$19, MATCH(C238, 'Probability Tables'!$A$18:$A$19, 0)))</f>
        <v>-1.140161291580982</v>
      </c>
      <c r="L238" s="14">
        <f>IF(D238="N/A", 0, INDEX('Probability Tables'!$K$25:$K$28, MATCH(D238, 'Probability Tables'!$A$25:$A$28, 0)))</f>
        <v>-1.4640720621625749</v>
      </c>
      <c r="M238" s="14">
        <f>'Probability Tables'!$E$4</f>
        <v>-0.95753369040820424</v>
      </c>
      <c r="N238" s="16">
        <f>SUM(J238:M238)</f>
        <v>-4.9279746467049144</v>
      </c>
      <c r="O238" s="15">
        <f>EXP(I238)/(EXP(I238)+EXP(N238))*100</f>
        <v>74.053858714749836</v>
      </c>
      <c r="P238" s="15">
        <f>EXP(N238)/(EXP(N238)+EXP(I238))*100</f>
        <v>25.946141285250164</v>
      </c>
      <c r="Q238" s="17">
        <f t="shared" si="3"/>
        <v>0</v>
      </c>
      <c r="R238" s="17">
        <v>0</v>
      </c>
    </row>
    <row r="239" spans="1:18" x14ac:dyDescent="0.25">
      <c r="A239" t="s">
        <v>360</v>
      </c>
      <c r="B239">
        <v>2</v>
      </c>
      <c r="C239" t="s">
        <v>17</v>
      </c>
      <c r="D239" s="12" t="s">
        <v>1241</v>
      </c>
      <c r="E239" s="13">
        <f>IF(B239="N/A", 0, INDEX('Probability Tables'!$J$10:$J$12, MATCH(B239, 'Probability Tables'!$A$10:$A$12, 0)))</f>
        <v>-1.7285805676065233</v>
      </c>
      <c r="F239" s="13">
        <f>IF(C239="N/A", 0, INDEX('Probability Tables'!$J$18:$J$19, MATCH(C239, 'Probability Tables'!$A$18:$A$19, 0)))</f>
        <v>-1.9050155618886613</v>
      </c>
      <c r="G239" s="13">
        <f>IF(D239="N/A", 0, INDEX('Probability Tables'!$J$25:$J$28, MATCH(D239, 'Probability Tables'!$A$25:$A$28, 0)))</f>
        <v>-2.6579258139196416</v>
      </c>
      <c r="H239" s="13">
        <f>'Probability Tables'!$E$3</f>
        <v>-0.48424598596127871</v>
      </c>
      <c r="I239" s="16">
        <f>SUM(E239:H239)</f>
        <v>-6.7757679293761051</v>
      </c>
      <c r="J239" s="14">
        <f>IF(B239="N/A", 0, INDEX('Probability Tables'!$K$10:$K$12, MATCH(B239, 'Probability Tables'!$A$10:$A$12, 0)))</f>
        <v>-1.3662076025531533</v>
      </c>
      <c r="K239" s="14">
        <f>IF(C239="N/A", 0, INDEX('Probability Tables'!$K$18:$K$19, MATCH(C239, 'Probability Tables'!$A$18:$A$19, 0)))</f>
        <v>-0.38532054201569693</v>
      </c>
      <c r="L239" s="14">
        <f>IF(D239="N/A", 0, INDEX('Probability Tables'!$K$25:$K$28, MATCH(D239, 'Probability Tables'!$A$25:$A$28, 0)))</f>
        <v>-1.9223796516451193</v>
      </c>
      <c r="M239" s="14">
        <f>'Probability Tables'!$E$4</f>
        <v>-0.95753369040820424</v>
      </c>
      <c r="N239" s="16">
        <f>SUM(J239:M239)</f>
        <v>-4.6314414866221734</v>
      </c>
      <c r="O239" s="15">
        <f>EXP(I239)/(EXP(I239)+EXP(N239))*100</f>
        <v>10.48625869985011</v>
      </c>
      <c r="P239" s="15">
        <f>EXP(N239)/(EXP(N239)+EXP(I239))*100</f>
        <v>89.513741300149903</v>
      </c>
      <c r="Q239" s="17">
        <f t="shared" si="3"/>
        <v>1</v>
      </c>
      <c r="R239" s="17">
        <v>1</v>
      </c>
    </row>
    <row r="240" spans="1:18" x14ac:dyDescent="0.25">
      <c r="A240" t="s">
        <v>362</v>
      </c>
      <c r="B240">
        <v>2</v>
      </c>
      <c r="C240" t="s">
        <v>13</v>
      </c>
      <c r="D240" s="12" t="s">
        <v>1245</v>
      </c>
      <c r="E240" s="13">
        <f>IF(B240="N/A", 0, INDEX('Probability Tables'!$J$10:$J$12, MATCH(B240, 'Probability Tables'!$A$10:$A$12, 0)))</f>
        <v>-1.7285805676065233</v>
      </c>
      <c r="F240" s="13">
        <f>IF(C240="N/A", 0, INDEX('Probability Tables'!$J$18:$J$19, MATCH(C240, 'Probability Tables'!$A$18:$A$19, 0)))</f>
        <v>-0.16113204070663512</v>
      </c>
      <c r="G240" s="13">
        <f>IF(D240="N/A", 0, INDEX('Probability Tables'!$J$25:$J$28, MATCH(D240, 'Probability Tables'!$A$25:$A$28, 0)))</f>
        <v>-0.51785965042337057</v>
      </c>
      <c r="H240" s="13">
        <f>'Probability Tables'!$E$3</f>
        <v>-0.48424598596127871</v>
      </c>
      <c r="I240" s="16">
        <f>SUM(E240:H240)</f>
        <v>-2.891818244697808</v>
      </c>
      <c r="J240" s="14">
        <f>IF(B240="N/A", 0, INDEX('Probability Tables'!$K$10:$K$12, MATCH(B240, 'Probability Tables'!$A$10:$A$12, 0)))</f>
        <v>-1.3662076025531533</v>
      </c>
      <c r="K240" s="14">
        <f>IF(C240="N/A", 0, INDEX('Probability Tables'!$K$18:$K$19, MATCH(C240, 'Probability Tables'!$A$18:$A$19, 0)))</f>
        <v>-1.140161291580982</v>
      </c>
      <c r="L240" s="14">
        <f>IF(D240="N/A", 0, INDEX('Probability Tables'!$K$25:$K$28, MATCH(D240, 'Probability Tables'!$A$25:$A$28, 0)))</f>
        <v>-0.64015465041943498</v>
      </c>
      <c r="M240" s="14">
        <f>'Probability Tables'!$E$4</f>
        <v>-0.95753369040820424</v>
      </c>
      <c r="N240" s="16">
        <f>SUM(J240:M240)</f>
        <v>-4.1040572349617745</v>
      </c>
      <c r="O240" s="15">
        <f>EXP(I240)/(EXP(I240)+EXP(N240))*100</f>
        <v>77.069487279933369</v>
      </c>
      <c r="P240" s="15">
        <f>EXP(N240)/(EXP(N240)+EXP(I240))*100</f>
        <v>22.930512720066631</v>
      </c>
      <c r="Q240" s="17">
        <f t="shared" si="3"/>
        <v>0</v>
      </c>
      <c r="R240" s="17">
        <v>0</v>
      </c>
    </row>
    <row r="241" spans="1:18" x14ac:dyDescent="0.25">
      <c r="A241" t="s">
        <v>363</v>
      </c>
      <c r="B241">
        <v>2</v>
      </c>
      <c r="C241" t="s">
        <v>13</v>
      </c>
      <c r="D241" s="12" t="s">
        <v>1245</v>
      </c>
      <c r="E241" s="13">
        <f>IF(B241="N/A", 0, INDEX('Probability Tables'!$J$10:$J$12, MATCH(B241, 'Probability Tables'!$A$10:$A$12, 0)))</f>
        <v>-1.7285805676065233</v>
      </c>
      <c r="F241" s="13">
        <f>IF(C241="N/A", 0, INDEX('Probability Tables'!$J$18:$J$19, MATCH(C241, 'Probability Tables'!$A$18:$A$19, 0)))</f>
        <v>-0.16113204070663512</v>
      </c>
      <c r="G241" s="13">
        <f>IF(D241="N/A", 0, INDEX('Probability Tables'!$J$25:$J$28, MATCH(D241, 'Probability Tables'!$A$25:$A$28, 0)))</f>
        <v>-0.51785965042337057</v>
      </c>
      <c r="H241" s="13">
        <f>'Probability Tables'!$E$3</f>
        <v>-0.48424598596127871</v>
      </c>
      <c r="I241" s="16">
        <f>SUM(E241:H241)</f>
        <v>-2.891818244697808</v>
      </c>
      <c r="J241" s="14">
        <f>IF(B241="N/A", 0, INDEX('Probability Tables'!$K$10:$K$12, MATCH(B241, 'Probability Tables'!$A$10:$A$12, 0)))</f>
        <v>-1.3662076025531533</v>
      </c>
      <c r="K241" s="14">
        <f>IF(C241="N/A", 0, INDEX('Probability Tables'!$K$18:$K$19, MATCH(C241, 'Probability Tables'!$A$18:$A$19, 0)))</f>
        <v>-1.140161291580982</v>
      </c>
      <c r="L241" s="14">
        <f>IF(D241="N/A", 0, INDEX('Probability Tables'!$K$25:$K$28, MATCH(D241, 'Probability Tables'!$A$25:$A$28, 0)))</f>
        <v>-0.64015465041943498</v>
      </c>
      <c r="M241" s="14">
        <f>'Probability Tables'!$E$4</f>
        <v>-0.95753369040820424</v>
      </c>
      <c r="N241" s="16">
        <f>SUM(J241:M241)</f>
        <v>-4.1040572349617745</v>
      </c>
      <c r="O241" s="15">
        <f>EXP(I241)/(EXP(I241)+EXP(N241))*100</f>
        <v>77.069487279933369</v>
      </c>
      <c r="P241" s="15">
        <f>EXP(N241)/(EXP(N241)+EXP(I241))*100</f>
        <v>22.930512720066631</v>
      </c>
      <c r="Q241" s="17">
        <f t="shared" si="3"/>
        <v>0</v>
      </c>
      <c r="R241" s="17">
        <v>0</v>
      </c>
    </row>
    <row r="242" spans="1:18" x14ac:dyDescent="0.25">
      <c r="A242" t="s">
        <v>365</v>
      </c>
      <c r="B242">
        <v>3</v>
      </c>
      <c r="C242" t="s">
        <v>17</v>
      </c>
      <c r="D242" s="12" t="s">
        <v>1243</v>
      </c>
      <c r="E242" s="13">
        <f>IF(B242="N/A", 0, INDEX('Probability Tables'!$J$10:$J$12, MATCH(B242, 'Probability Tables'!$A$10:$A$12, 0)))</f>
        <v>-0.39196962663327978</v>
      </c>
      <c r="F242" s="13">
        <f>IF(C242="N/A", 0, INDEX('Probability Tables'!$J$18:$J$19, MATCH(C242, 'Probability Tables'!$A$18:$A$19, 0)))</f>
        <v>-1.9050155618886613</v>
      </c>
      <c r="G242" s="13">
        <f>IF(D242="N/A", 0, INDEX('Probability Tables'!$J$25:$J$28, MATCH(D242, 'Probability Tables'!$A$25:$A$28, 0)))</f>
        <v>0</v>
      </c>
      <c r="H242" s="13">
        <f>'Probability Tables'!$E$3</f>
        <v>-0.48424598596127871</v>
      </c>
      <c r="I242" s="16">
        <f>SUM(E242:H242)</f>
        <v>-2.7812311744832199</v>
      </c>
      <c r="J242" s="14">
        <f>IF(B242="N/A", 0, INDEX('Probability Tables'!$K$10:$K$12, MATCH(B242, 'Probability Tables'!$A$10:$A$12, 0)))</f>
        <v>-1.0560526742493137</v>
      </c>
      <c r="K242" s="14">
        <f>IF(C242="N/A", 0, INDEX('Probability Tables'!$K$18:$K$19, MATCH(C242, 'Probability Tables'!$A$18:$A$19, 0)))</f>
        <v>-0.38532054201569693</v>
      </c>
      <c r="L242" s="14">
        <f>IF(D242="N/A", 0, INDEX('Probability Tables'!$K$25:$K$28, MATCH(D242, 'Probability Tables'!$A$25:$A$28, 0)))</f>
        <v>0</v>
      </c>
      <c r="M242" s="14">
        <f>'Probability Tables'!$E$4</f>
        <v>-0.95753369040820424</v>
      </c>
      <c r="N242" s="16">
        <f>SUM(J242:M242)</f>
        <v>-2.3989069066732149</v>
      </c>
      <c r="O242" s="15">
        <f>EXP(I242)/(EXP(I242)+EXP(N242))*100</f>
        <v>40.556643446944641</v>
      </c>
      <c r="P242" s="15">
        <f>EXP(N242)/(EXP(N242)+EXP(I242))*100</f>
        <v>59.443356553055359</v>
      </c>
      <c r="Q242" s="17">
        <f t="shared" si="3"/>
        <v>1</v>
      </c>
      <c r="R242" s="17">
        <v>0</v>
      </c>
    </row>
    <row r="243" spans="1:18" x14ac:dyDescent="0.25">
      <c r="A243" t="s">
        <v>366</v>
      </c>
      <c r="B243">
        <v>3</v>
      </c>
      <c r="C243" t="s">
        <v>17</v>
      </c>
      <c r="D243" s="12" t="s">
        <v>1243</v>
      </c>
      <c r="E243" s="13">
        <f>IF(B243="N/A", 0, INDEX('Probability Tables'!$J$10:$J$12, MATCH(B243, 'Probability Tables'!$A$10:$A$12, 0)))</f>
        <v>-0.39196962663327978</v>
      </c>
      <c r="F243" s="13">
        <f>IF(C243="N/A", 0, INDEX('Probability Tables'!$J$18:$J$19, MATCH(C243, 'Probability Tables'!$A$18:$A$19, 0)))</f>
        <v>-1.9050155618886613</v>
      </c>
      <c r="G243" s="13">
        <f>IF(D243="N/A", 0, INDEX('Probability Tables'!$J$25:$J$28, MATCH(D243, 'Probability Tables'!$A$25:$A$28, 0)))</f>
        <v>0</v>
      </c>
      <c r="H243" s="13">
        <f>'Probability Tables'!$E$3</f>
        <v>-0.48424598596127871</v>
      </c>
      <c r="I243" s="16">
        <f>SUM(E243:H243)</f>
        <v>-2.7812311744832199</v>
      </c>
      <c r="J243" s="14">
        <f>IF(B243="N/A", 0, INDEX('Probability Tables'!$K$10:$K$12, MATCH(B243, 'Probability Tables'!$A$10:$A$12, 0)))</f>
        <v>-1.0560526742493137</v>
      </c>
      <c r="K243" s="14">
        <f>IF(C243="N/A", 0, INDEX('Probability Tables'!$K$18:$K$19, MATCH(C243, 'Probability Tables'!$A$18:$A$19, 0)))</f>
        <v>-0.38532054201569693</v>
      </c>
      <c r="L243" s="14">
        <f>IF(D243="N/A", 0, INDEX('Probability Tables'!$K$25:$K$28, MATCH(D243, 'Probability Tables'!$A$25:$A$28, 0)))</f>
        <v>0</v>
      </c>
      <c r="M243" s="14">
        <f>'Probability Tables'!$E$4</f>
        <v>-0.95753369040820424</v>
      </c>
      <c r="N243" s="16">
        <f>SUM(J243:M243)</f>
        <v>-2.3989069066732149</v>
      </c>
      <c r="O243" s="15">
        <f>EXP(I243)/(EXP(I243)+EXP(N243))*100</f>
        <v>40.556643446944641</v>
      </c>
      <c r="P243" s="15">
        <f>EXP(N243)/(EXP(N243)+EXP(I243))*100</f>
        <v>59.443356553055359</v>
      </c>
      <c r="Q243" s="17">
        <f t="shared" si="3"/>
        <v>1</v>
      </c>
      <c r="R243" s="17">
        <v>1</v>
      </c>
    </row>
    <row r="244" spans="1:18" x14ac:dyDescent="0.25">
      <c r="A244" t="s">
        <v>367</v>
      </c>
      <c r="B244">
        <v>2</v>
      </c>
      <c r="C244" t="s">
        <v>13</v>
      </c>
      <c r="D244" s="12" t="s">
        <v>1245</v>
      </c>
      <c r="E244" s="13">
        <f>IF(B244="N/A", 0, INDEX('Probability Tables'!$J$10:$J$12, MATCH(B244, 'Probability Tables'!$A$10:$A$12, 0)))</f>
        <v>-1.7285805676065233</v>
      </c>
      <c r="F244" s="13">
        <f>IF(C244="N/A", 0, INDEX('Probability Tables'!$J$18:$J$19, MATCH(C244, 'Probability Tables'!$A$18:$A$19, 0)))</f>
        <v>-0.16113204070663512</v>
      </c>
      <c r="G244" s="13">
        <f>IF(D244="N/A", 0, INDEX('Probability Tables'!$J$25:$J$28, MATCH(D244, 'Probability Tables'!$A$25:$A$28, 0)))</f>
        <v>-0.51785965042337057</v>
      </c>
      <c r="H244" s="13">
        <f>'Probability Tables'!$E$3</f>
        <v>-0.48424598596127871</v>
      </c>
      <c r="I244" s="16">
        <f>SUM(E244:H244)</f>
        <v>-2.891818244697808</v>
      </c>
      <c r="J244" s="14">
        <f>IF(B244="N/A", 0, INDEX('Probability Tables'!$K$10:$K$12, MATCH(B244, 'Probability Tables'!$A$10:$A$12, 0)))</f>
        <v>-1.3662076025531533</v>
      </c>
      <c r="K244" s="14">
        <f>IF(C244="N/A", 0, INDEX('Probability Tables'!$K$18:$K$19, MATCH(C244, 'Probability Tables'!$A$18:$A$19, 0)))</f>
        <v>-1.140161291580982</v>
      </c>
      <c r="L244" s="14">
        <f>IF(D244="N/A", 0, INDEX('Probability Tables'!$K$25:$K$28, MATCH(D244, 'Probability Tables'!$A$25:$A$28, 0)))</f>
        <v>-0.64015465041943498</v>
      </c>
      <c r="M244" s="14">
        <f>'Probability Tables'!$E$4</f>
        <v>-0.95753369040820424</v>
      </c>
      <c r="N244" s="16">
        <f>SUM(J244:M244)</f>
        <v>-4.1040572349617745</v>
      </c>
      <c r="O244" s="15">
        <f>EXP(I244)/(EXP(I244)+EXP(N244))*100</f>
        <v>77.069487279933369</v>
      </c>
      <c r="P244" s="15">
        <f>EXP(N244)/(EXP(N244)+EXP(I244))*100</f>
        <v>22.930512720066631</v>
      </c>
      <c r="Q244" s="17">
        <f t="shared" si="3"/>
        <v>0</v>
      </c>
      <c r="R244" s="17">
        <v>0</v>
      </c>
    </row>
    <row r="245" spans="1:18" x14ac:dyDescent="0.25">
      <c r="A245" t="s">
        <v>369</v>
      </c>
      <c r="B245">
        <v>3</v>
      </c>
      <c r="C245" t="s">
        <v>13</v>
      </c>
      <c r="D245" s="12" t="s">
        <v>1245</v>
      </c>
      <c r="E245" s="13">
        <f>IF(B245="N/A", 0, INDEX('Probability Tables'!$J$10:$J$12, MATCH(B245, 'Probability Tables'!$A$10:$A$12, 0)))</f>
        <v>-0.39196962663327978</v>
      </c>
      <c r="F245" s="13">
        <f>IF(C245="N/A", 0, INDEX('Probability Tables'!$J$18:$J$19, MATCH(C245, 'Probability Tables'!$A$18:$A$19, 0)))</f>
        <v>-0.16113204070663512</v>
      </c>
      <c r="G245" s="13">
        <f>IF(D245="N/A", 0, INDEX('Probability Tables'!$J$25:$J$28, MATCH(D245, 'Probability Tables'!$A$25:$A$28, 0)))</f>
        <v>-0.51785965042337057</v>
      </c>
      <c r="H245" s="13">
        <f>'Probability Tables'!$E$3</f>
        <v>-0.48424598596127871</v>
      </c>
      <c r="I245" s="16">
        <f>SUM(E245:H245)</f>
        <v>-1.5552073037245642</v>
      </c>
      <c r="J245" s="14">
        <f>IF(B245="N/A", 0, INDEX('Probability Tables'!$K$10:$K$12, MATCH(B245, 'Probability Tables'!$A$10:$A$12, 0)))</f>
        <v>-1.0560526742493137</v>
      </c>
      <c r="K245" s="14">
        <f>IF(C245="N/A", 0, INDEX('Probability Tables'!$K$18:$K$19, MATCH(C245, 'Probability Tables'!$A$18:$A$19, 0)))</f>
        <v>-1.140161291580982</v>
      </c>
      <c r="L245" s="14">
        <f>IF(D245="N/A", 0, INDEX('Probability Tables'!$K$25:$K$28, MATCH(D245, 'Probability Tables'!$A$25:$A$28, 0)))</f>
        <v>-0.64015465041943498</v>
      </c>
      <c r="M245" s="14">
        <f>'Probability Tables'!$E$4</f>
        <v>-0.95753369040820424</v>
      </c>
      <c r="N245" s="16">
        <f>SUM(J245:M245)</f>
        <v>-3.7939023066579352</v>
      </c>
      <c r="O245" s="15">
        <f>EXP(I245)/(EXP(I245)+EXP(N245))*100</f>
        <v>90.367091839689664</v>
      </c>
      <c r="P245" s="15">
        <f>EXP(N245)/(EXP(N245)+EXP(I245))*100</f>
        <v>9.6329081603103379</v>
      </c>
      <c r="Q245" s="17">
        <f t="shared" si="3"/>
        <v>0</v>
      </c>
      <c r="R245" s="17">
        <v>0</v>
      </c>
    </row>
    <row r="246" spans="1:18" x14ac:dyDescent="0.25">
      <c r="A246" t="s">
        <v>371</v>
      </c>
      <c r="B246">
        <v>3</v>
      </c>
      <c r="C246" t="s">
        <v>13</v>
      </c>
      <c r="D246" s="12" t="s">
        <v>1245</v>
      </c>
      <c r="E246" s="13">
        <f>IF(B246="N/A", 0, INDEX('Probability Tables'!$J$10:$J$12, MATCH(B246, 'Probability Tables'!$A$10:$A$12, 0)))</f>
        <v>-0.39196962663327978</v>
      </c>
      <c r="F246" s="13">
        <f>IF(C246="N/A", 0, INDEX('Probability Tables'!$J$18:$J$19, MATCH(C246, 'Probability Tables'!$A$18:$A$19, 0)))</f>
        <v>-0.16113204070663512</v>
      </c>
      <c r="G246" s="13">
        <f>IF(D246="N/A", 0, INDEX('Probability Tables'!$J$25:$J$28, MATCH(D246, 'Probability Tables'!$A$25:$A$28, 0)))</f>
        <v>-0.51785965042337057</v>
      </c>
      <c r="H246" s="13">
        <f>'Probability Tables'!$E$3</f>
        <v>-0.48424598596127871</v>
      </c>
      <c r="I246" s="16">
        <f>SUM(E246:H246)</f>
        <v>-1.5552073037245642</v>
      </c>
      <c r="J246" s="14">
        <f>IF(B246="N/A", 0, INDEX('Probability Tables'!$K$10:$K$12, MATCH(B246, 'Probability Tables'!$A$10:$A$12, 0)))</f>
        <v>-1.0560526742493137</v>
      </c>
      <c r="K246" s="14">
        <f>IF(C246="N/A", 0, INDEX('Probability Tables'!$K$18:$K$19, MATCH(C246, 'Probability Tables'!$A$18:$A$19, 0)))</f>
        <v>-1.140161291580982</v>
      </c>
      <c r="L246" s="14">
        <f>IF(D246="N/A", 0, INDEX('Probability Tables'!$K$25:$K$28, MATCH(D246, 'Probability Tables'!$A$25:$A$28, 0)))</f>
        <v>-0.64015465041943498</v>
      </c>
      <c r="M246" s="14">
        <f>'Probability Tables'!$E$4</f>
        <v>-0.95753369040820424</v>
      </c>
      <c r="N246" s="16">
        <f>SUM(J246:M246)</f>
        <v>-3.7939023066579352</v>
      </c>
      <c r="O246" s="15">
        <f>EXP(I246)/(EXP(I246)+EXP(N246))*100</f>
        <v>90.367091839689664</v>
      </c>
      <c r="P246" s="15">
        <f>EXP(N246)/(EXP(N246)+EXP(I246))*100</f>
        <v>9.6329081603103379</v>
      </c>
      <c r="Q246" s="17">
        <f t="shared" si="3"/>
        <v>0</v>
      </c>
      <c r="R246" s="17">
        <v>0</v>
      </c>
    </row>
    <row r="247" spans="1:18" x14ac:dyDescent="0.25">
      <c r="A247" t="s">
        <v>372</v>
      </c>
      <c r="B247">
        <v>1</v>
      </c>
      <c r="C247" t="s">
        <v>13</v>
      </c>
      <c r="D247" s="12" t="s">
        <v>1242</v>
      </c>
      <c r="E247" s="13">
        <f>IF(B247="N/A", 0, INDEX('Probability Tables'!$J$10:$J$12, MATCH(B247, 'Probability Tables'!$A$10:$A$12, 0)))</f>
        <v>-1.9190988916046565</v>
      </c>
      <c r="F247" s="13">
        <f>IF(C247="N/A", 0, INDEX('Probability Tables'!$J$18:$J$19, MATCH(C247, 'Probability Tables'!$A$18:$A$19, 0)))</f>
        <v>-0.16113204070663512</v>
      </c>
      <c r="G247" s="13">
        <f>IF(D247="N/A", 0, INDEX('Probability Tables'!$J$25:$J$28, MATCH(D247, 'Probability Tables'!$A$25:$A$28, 0)))</f>
        <v>-1.505246303981256</v>
      </c>
      <c r="H247" s="13">
        <f>'Probability Tables'!$E$3</f>
        <v>-0.48424598596127871</v>
      </c>
      <c r="I247" s="16">
        <f>SUM(E247:H247)</f>
        <v>-4.0697232222538258</v>
      </c>
      <c r="J247" s="14">
        <f>IF(B247="N/A", 0, INDEX('Probability Tables'!$K$10:$K$12, MATCH(B247, 'Probability Tables'!$A$10:$A$12, 0)))</f>
        <v>-0.92356349120323478</v>
      </c>
      <c r="K247" s="14">
        <f>IF(C247="N/A", 0, INDEX('Probability Tables'!$K$18:$K$19, MATCH(C247, 'Probability Tables'!$A$18:$A$19, 0)))</f>
        <v>-1.140161291580982</v>
      </c>
      <c r="L247" s="14">
        <f>IF(D247="N/A", 0, INDEX('Probability Tables'!$K$25:$K$28, MATCH(D247, 'Probability Tables'!$A$25:$A$28, 0)))</f>
        <v>-1.4640720621625749</v>
      </c>
      <c r="M247" s="14">
        <f>'Probability Tables'!$E$4</f>
        <v>-0.95753369040820424</v>
      </c>
      <c r="N247" s="16">
        <f>SUM(J247:M247)</f>
        <v>-4.4853305353549962</v>
      </c>
      <c r="O247" s="15">
        <f>EXP(I247)/(EXP(I247)+EXP(N247))*100</f>
        <v>60.243164213295742</v>
      </c>
      <c r="P247" s="15">
        <f>EXP(N247)/(EXP(N247)+EXP(I247))*100</f>
        <v>39.756835786704272</v>
      </c>
      <c r="Q247" s="17">
        <f t="shared" si="3"/>
        <v>0</v>
      </c>
      <c r="R247" s="17">
        <v>0</v>
      </c>
    </row>
    <row r="248" spans="1:18" x14ac:dyDescent="0.25">
      <c r="A248" t="s">
        <v>374</v>
      </c>
      <c r="B248">
        <v>3</v>
      </c>
      <c r="C248" t="s">
        <v>17</v>
      </c>
      <c r="D248" s="12" t="s">
        <v>1245</v>
      </c>
      <c r="E248" s="13">
        <f>IF(B248="N/A", 0, INDEX('Probability Tables'!$J$10:$J$12, MATCH(B248, 'Probability Tables'!$A$10:$A$12, 0)))</f>
        <v>-0.39196962663327978</v>
      </c>
      <c r="F248" s="13">
        <f>IF(C248="N/A", 0, INDEX('Probability Tables'!$J$18:$J$19, MATCH(C248, 'Probability Tables'!$A$18:$A$19, 0)))</f>
        <v>-1.9050155618886613</v>
      </c>
      <c r="G248" s="13">
        <f>IF(D248="N/A", 0, INDEX('Probability Tables'!$J$25:$J$28, MATCH(D248, 'Probability Tables'!$A$25:$A$28, 0)))</f>
        <v>-0.51785965042337057</v>
      </c>
      <c r="H248" s="13">
        <f>'Probability Tables'!$E$3</f>
        <v>-0.48424598596127871</v>
      </c>
      <c r="I248" s="16">
        <f>SUM(E248:H248)</f>
        <v>-3.2990908249065902</v>
      </c>
      <c r="J248" s="14">
        <f>IF(B248="N/A", 0, INDEX('Probability Tables'!$K$10:$K$12, MATCH(B248, 'Probability Tables'!$A$10:$A$12, 0)))</f>
        <v>-1.0560526742493137</v>
      </c>
      <c r="K248" s="14">
        <f>IF(C248="N/A", 0, INDEX('Probability Tables'!$K$18:$K$19, MATCH(C248, 'Probability Tables'!$A$18:$A$19, 0)))</f>
        <v>-0.38532054201569693</v>
      </c>
      <c r="L248" s="14">
        <f>IF(D248="N/A", 0, INDEX('Probability Tables'!$K$25:$K$28, MATCH(D248, 'Probability Tables'!$A$25:$A$28, 0)))</f>
        <v>-0.64015465041943498</v>
      </c>
      <c r="M248" s="14">
        <f>'Probability Tables'!$E$4</f>
        <v>-0.95753369040820424</v>
      </c>
      <c r="N248" s="16">
        <f>SUM(J248:M248)</f>
        <v>-3.0390615570926496</v>
      </c>
      <c r="O248" s="15">
        <f>EXP(I248)/(EXP(I248)+EXP(N248))*100</f>
        <v>43.53565135336396</v>
      </c>
      <c r="P248" s="15">
        <f>EXP(N248)/(EXP(N248)+EXP(I248))*100</f>
        <v>56.464348646636033</v>
      </c>
      <c r="Q248" s="17">
        <f t="shared" si="3"/>
        <v>1</v>
      </c>
      <c r="R248" s="17">
        <v>0</v>
      </c>
    </row>
    <row r="249" spans="1:18" x14ac:dyDescent="0.25">
      <c r="A249" t="s">
        <v>375</v>
      </c>
      <c r="B249">
        <v>2</v>
      </c>
      <c r="C249" t="s">
        <v>17</v>
      </c>
      <c r="D249" s="12" t="s">
        <v>1245</v>
      </c>
      <c r="E249" s="13">
        <f>IF(B249="N/A", 0, INDEX('Probability Tables'!$J$10:$J$12, MATCH(B249, 'Probability Tables'!$A$10:$A$12, 0)))</f>
        <v>-1.7285805676065233</v>
      </c>
      <c r="F249" s="13">
        <f>IF(C249="N/A", 0, INDEX('Probability Tables'!$J$18:$J$19, MATCH(C249, 'Probability Tables'!$A$18:$A$19, 0)))</f>
        <v>-1.9050155618886613</v>
      </c>
      <c r="G249" s="13">
        <f>IF(D249="N/A", 0, INDEX('Probability Tables'!$J$25:$J$28, MATCH(D249, 'Probability Tables'!$A$25:$A$28, 0)))</f>
        <v>-0.51785965042337057</v>
      </c>
      <c r="H249" s="13">
        <f>'Probability Tables'!$E$3</f>
        <v>-0.48424598596127871</v>
      </c>
      <c r="I249" s="16">
        <f>SUM(E249:H249)</f>
        <v>-4.6357017658798334</v>
      </c>
      <c r="J249" s="14">
        <f>IF(B249="N/A", 0, INDEX('Probability Tables'!$K$10:$K$12, MATCH(B249, 'Probability Tables'!$A$10:$A$12, 0)))</f>
        <v>-1.3662076025531533</v>
      </c>
      <c r="K249" s="14">
        <f>IF(C249="N/A", 0, INDEX('Probability Tables'!$K$18:$K$19, MATCH(C249, 'Probability Tables'!$A$18:$A$19, 0)))</f>
        <v>-0.38532054201569693</v>
      </c>
      <c r="L249" s="14">
        <f>IF(D249="N/A", 0, INDEX('Probability Tables'!$K$25:$K$28, MATCH(D249, 'Probability Tables'!$A$25:$A$28, 0)))</f>
        <v>-0.64015465041943498</v>
      </c>
      <c r="M249" s="14">
        <f>'Probability Tables'!$E$4</f>
        <v>-0.95753369040820424</v>
      </c>
      <c r="N249" s="16">
        <f>SUM(J249:M249)</f>
        <v>-3.3492164853964894</v>
      </c>
      <c r="O249" s="15">
        <f>EXP(I249)/(EXP(I249)+EXP(N249))*100</f>
        <v>21.64483076738026</v>
      </c>
      <c r="P249" s="15">
        <f>EXP(N249)/(EXP(N249)+EXP(I249))*100</f>
        <v>78.355169232619744</v>
      </c>
      <c r="Q249" s="17">
        <f t="shared" si="3"/>
        <v>1</v>
      </c>
      <c r="R249" s="17">
        <v>1</v>
      </c>
    </row>
    <row r="250" spans="1:18" x14ac:dyDescent="0.25">
      <c r="A250" t="s">
        <v>376</v>
      </c>
      <c r="B250">
        <v>1</v>
      </c>
      <c r="C250" t="s">
        <v>13</v>
      </c>
      <c r="D250" s="12" t="s">
        <v>1242</v>
      </c>
      <c r="E250" s="13">
        <f>IF(B250="N/A", 0, INDEX('Probability Tables'!$J$10:$J$12, MATCH(B250, 'Probability Tables'!$A$10:$A$12, 0)))</f>
        <v>-1.9190988916046565</v>
      </c>
      <c r="F250" s="13">
        <f>IF(C250="N/A", 0, INDEX('Probability Tables'!$J$18:$J$19, MATCH(C250, 'Probability Tables'!$A$18:$A$19, 0)))</f>
        <v>-0.16113204070663512</v>
      </c>
      <c r="G250" s="13">
        <f>IF(D250="N/A", 0, INDEX('Probability Tables'!$J$25:$J$28, MATCH(D250, 'Probability Tables'!$A$25:$A$28, 0)))</f>
        <v>-1.505246303981256</v>
      </c>
      <c r="H250" s="13">
        <f>'Probability Tables'!$E$3</f>
        <v>-0.48424598596127871</v>
      </c>
      <c r="I250" s="16">
        <f>SUM(E250:H250)</f>
        <v>-4.0697232222538258</v>
      </c>
      <c r="J250" s="14">
        <f>IF(B250="N/A", 0, INDEX('Probability Tables'!$K$10:$K$12, MATCH(B250, 'Probability Tables'!$A$10:$A$12, 0)))</f>
        <v>-0.92356349120323478</v>
      </c>
      <c r="K250" s="14">
        <f>IF(C250="N/A", 0, INDEX('Probability Tables'!$K$18:$K$19, MATCH(C250, 'Probability Tables'!$A$18:$A$19, 0)))</f>
        <v>-1.140161291580982</v>
      </c>
      <c r="L250" s="14">
        <f>IF(D250="N/A", 0, INDEX('Probability Tables'!$K$25:$K$28, MATCH(D250, 'Probability Tables'!$A$25:$A$28, 0)))</f>
        <v>-1.4640720621625749</v>
      </c>
      <c r="M250" s="14">
        <f>'Probability Tables'!$E$4</f>
        <v>-0.95753369040820424</v>
      </c>
      <c r="N250" s="16">
        <f>SUM(J250:M250)</f>
        <v>-4.4853305353549962</v>
      </c>
      <c r="O250" s="15">
        <f>EXP(I250)/(EXP(I250)+EXP(N250))*100</f>
        <v>60.243164213295742</v>
      </c>
      <c r="P250" s="15">
        <f>EXP(N250)/(EXP(N250)+EXP(I250))*100</f>
        <v>39.756835786704272</v>
      </c>
      <c r="Q250" s="17">
        <f t="shared" si="3"/>
        <v>0</v>
      </c>
      <c r="R250" s="17">
        <v>1</v>
      </c>
    </row>
    <row r="251" spans="1:18" x14ac:dyDescent="0.25">
      <c r="A251" t="s">
        <v>378</v>
      </c>
      <c r="B251">
        <v>2</v>
      </c>
      <c r="C251" t="s">
        <v>13</v>
      </c>
      <c r="D251" s="12" t="s">
        <v>1244</v>
      </c>
      <c r="E251" s="13">
        <f>IF(B251="N/A", 0, INDEX('Probability Tables'!$J$10:$J$12, MATCH(B251, 'Probability Tables'!$A$10:$A$12, 0)))</f>
        <v>-1.7285805676065233</v>
      </c>
      <c r="F251" s="13">
        <f>IF(C251="N/A", 0, INDEX('Probability Tables'!$J$18:$J$19, MATCH(C251, 'Probability Tables'!$A$18:$A$19, 0)))</f>
        <v>-0.16113204070663512</v>
      </c>
      <c r="G251" s="13">
        <f>IF(D251="N/A", 0, INDEX('Probability Tables'!$J$25:$J$28, MATCH(D251, 'Probability Tables'!$A$25:$A$28, 0)))</f>
        <v>-2.1879221846739059</v>
      </c>
      <c r="H251" s="13">
        <f>'Probability Tables'!$E$3</f>
        <v>-0.48424598596127871</v>
      </c>
      <c r="I251" s="16">
        <f>SUM(E251:H251)</f>
        <v>-4.5618807789483427</v>
      </c>
      <c r="J251" s="14">
        <f>IF(B251="N/A", 0, INDEX('Probability Tables'!$K$10:$K$12, MATCH(B251, 'Probability Tables'!$A$10:$A$12, 0)))</f>
        <v>-1.3662076025531533</v>
      </c>
      <c r="K251" s="14">
        <f>IF(C251="N/A", 0, INDEX('Probability Tables'!$K$18:$K$19, MATCH(C251, 'Probability Tables'!$A$18:$A$19, 0)))</f>
        <v>-1.140161291580982</v>
      </c>
      <c r="L251" s="14">
        <f>IF(D251="N/A", 0, INDEX('Probability Tables'!$K$25:$K$28, MATCH(D251, 'Probability Tables'!$A$25:$A$28, 0)))</f>
        <v>-2.3513752571634776</v>
      </c>
      <c r="M251" s="14">
        <f>'Probability Tables'!$E$4</f>
        <v>-0.95753369040820424</v>
      </c>
      <c r="N251" s="16">
        <f>SUM(J251:M251)</f>
        <v>-5.8152778417058171</v>
      </c>
      <c r="O251" s="15">
        <f>EXP(I251)/(EXP(I251)+EXP(N251))*100</f>
        <v>77.788735501259808</v>
      </c>
      <c r="P251" s="15">
        <f>EXP(N251)/(EXP(N251)+EXP(I251))*100</f>
        <v>22.211264498740199</v>
      </c>
      <c r="Q251" s="17">
        <f t="shared" si="3"/>
        <v>0</v>
      </c>
      <c r="R251" s="17">
        <v>0</v>
      </c>
    </row>
    <row r="252" spans="1:18" x14ac:dyDescent="0.25">
      <c r="A252" t="s">
        <v>379</v>
      </c>
      <c r="B252">
        <v>3</v>
      </c>
      <c r="C252" t="s">
        <v>13</v>
      </c>
      <c r="D252" s="12" t="s">
        <v>1243</v>
      </c>
      <c r="E252" s="13">
        <f>IF(B252="N/A", 0, INDEX('Probability Tables'!$J$10:$J$12, MATCH(B252, 'Probability Tables'!$A$10:$A$12, 0)))</f>
        <v>-0.39196962663327978</v>
      </c>
      <c r="F252" s="13">
        <f>IF(C252="N/A", 0, INDEX('Probability Tables'!$J$18:$J$19, MATCH(C252, 'Probability Tables'!$A$18:$A$19, 0)))</f>
        <v>-0.16113204070663512</v>
      </c>
      <c r="G252" s="13">
        <f>IF(D252="N/A", 0, INDEX('Probability Tables'!$J$25:$J$28, MATCH(D252, 'Probability Tables'!$A$25:$A$28, 0)))</f>
        <v>0</v>
      </c>
      <c r="H252" s="13">
        <f>'Probability Tables'!$E$3</f>
        <v>-0.48424598596127871</v>
      </c>
      <c r="I252" s="16">
        <f>SUM(E252:H252)</f>
        <v>-1.0373476533011936</v>
      </c>
      <c r="J252" s="14">
        <f>IF(B252="N/A", 0, INDEX('Probability Tables'!$K$10:$K$12, MATCH(B252, 'Probability Tables'!$A$10:$A$12, 0)))</f>
        <v>-1.0560526742493137</v>
      </c>
      <c r="K252" s="14">
        <f>IF(C252="N/A", 0, INDEX('Probability Tables'!$K$18:$K$19, MATCH(C252, 'Probability Tables'!$A$18:$A$19, 0)))</f>
        <v>-1.140161291580982</v>
      </c>
      <c r="L252" s="14">
        <f>IF(D252="N/A", 0, INDEX('Probability Tables'!$K$25:$K$28, MATCH(D252, 'Probability Tables'!$A$25:$A$28, 0)))</f>
        <v>0</v>
      </c>
      <c r="M252" s="14">
        <f>'Probability Tables'!$E$4</f>
        <v>-0.95753369040820424</v>
      </c>
      <c r="N252" s="16">
        <f>SUM(J252:M252)</f>
        <v>-3.1537476562385001</v>
      </c>
      <c r="O252" s="15">
        <f>EXP(I252)/(EXP(I252)+EXP(N252))*100</f>
        <v>89.248698327567837</v>
      </c>
      <c r="P252" s="15">
        <f>EXP(N252)/(EXP(N252)+EXP(I252))*100</f>
        <v>10.75130167243216</v>
      </c>
      <c r="Q252" s="17">
        <f t="shared" si="3"/>
        <v>0</v>
      </c>
      <c r="R252" s="17">
        <v>0</v>
      </c>
    </row>
    <row r="253" spans="1:18" x14ac:dyDescent="0.25">
      <c r="A253" t="s">
        <v>380</v>
      </c>
      <c r="B253">
        <v>3</v>
      </c>
      <c r="C253" t="s">
        <v>17</v>
      </c>
      <c r="D253" s="12" t="s">
        <v>1245</v>
      </c>
      <c r="E253" s="13">
        <f>IF(B253="N/A", 0, INDEX('Probability Tables'!$J$10:$J$12, MATCH(B253, 'Probability Tables'!$A$10:$A$12, 0)))</f>
        <v>-0.39196962663327978</v>
      </c>
      <c r="F253" s="13">
        <f>IF(C253="N/A", 0, INDEX('Probability Tables'!$J$18:$J$19, MATCH(C253, 'Probability Tables'!$A$18:$A$19, 0)))</f>
        <v>-1.9050155618886613</v>
      </c>
      <c r="G253" s="13">
        <f>IF(D253="N/A", 0, INDEX('Probability Tables'!$J$25:$J$28, MATCH(D253, 'Probability Tables'!$A$25:$A$28, 0)))</f>
        <v>-0.51785965042337057</v>
      </c>
      <c r="H253" s="13">
        <f>'Probability Tables'!$E$3</f>
        <v>-0.48424598596127871</v>
      </c>
      <c r="I253" s="16">
        <f>SUM(E253:H253)</f>
        <v>-3.2990908249065902</v>
      </c>
      <c r="J253" s="14">
        <f>IF(B253="N/A", 0, INDEX('Probability Tables'!$K$10:$K$12, MATCH(B253, 'Probability Tables'!$A$10:$A$12, 0)))</f>
        <v>-1.0560526742493137</v>
      </c>
      <c r="K253" s="14">
        <f>IF(C253="N/A", 0, INDEX('Probability Tables'!$K$18:$K$19, MATCH(C253, 'Probability Tables'!$A$18:$A$19, 0)))</f>
        <v>-0.38532054201569693</v>
      </c>
      <c r="L253" s="14">
        <f>IF(D253="N/A", 0, INDEX('Probability Tables'!$K$25:$K$28, MATCH(D253, 'Probability Tables'!$A$25:$A$28, 0)))</f>
        <v>-0.64015465041943498</v>
      </c>
      <c r="M253" s="14">
        <f>'Probability Tables'!$E$4</f>
        <v>-0.95753369040820424</v>
      </c>
      <c r="N253" s="16">
        <f>SUM(J253:M253)</f>
        <v>-3.0390615570926496</v>
      </c>
      <c r="O253" s="15">
        <f>EXP(I253)/(EXP(I253)+EXP(N253))*100</f>
        <v>43.53565135336396</v>
      </c>
      <c r="P253" s="15">
        <f>EXP(N253)/(EXP(N253)+EXP(I253))*100</f>
        <v>56.464348646636033</v>
      </c>
      <c r="Q253" s="17">
        <f t="shared" si="3"/>
        <v>1</v>
      </c>
      <c r="R253" s="17">
        <v>0</v>
      </c>
    </row>
    <row r="254" spans="1:18" x14ac:dyDescent="0.25">
      <c r="A254" t="s">
        <v>381</v>
      </c>
      <c r="B254">
        <v>1</v>
      </c>
      <c r="C254" t="s">
        <v>13</v>
      </c>
      <c r="D254" s="12" t="s">
        <v>1244</v>
      </c>
      <c r="E254" s="13">
        <f>IF(B254="N/A", 0, INDEX('Probability Tables'!$J$10:$J$12, MATCH(B254, 'Probability Tables'!$A$10:$A$12, 0)))</f>
        <v>-1.9190988916046565</v>
      </c>
      <c r="F254" s="13">
        <f>IF(C254="N/A", 0, INDEX('Probability Tables'!$J$18:$J$19, MATCH(C254, 'Probability Tables'!$A$18:$A$19, 0)))</f>
        <v>-0.16113204070663512</v>
      </c>
      <c r="G254" s="13">
        <f>IF(D254="N/A", 0, INDEX('Probability Tables'!$J$25:$J$28, MATCH(D254, 'Probability Tables'!$A$25:$A$28, 0)))</f>
        <v>-2.1879221846739059</v>
      </c>
      <c r="H254" s="13">
        <f>'Probability Tables'!$E$3</f>
        <v>-0.48424598596127871</v>
      </c>
      <c r="I254" s="16">
        <f>SUM(E254:H254)</f>
        <v>-4.7523991029464758</v>
      </c>
      <c r="J254" s="14">
        <f>IF(B254="N/A", 0, INDEX('Probability Tables'!$K$10:$K$12, MATCH(B254, 'Probability Tables'!$A$10:$A$12, 0)))</f>
        <v>-0.92356349120323478</v>
      </c>
      <c r="K254" s="14">
        <f>IF(C254="N/A", 0, INDEX('Probability Tables'!$K$18:$K$19, MATCH(C254, 'Probability Tables'!$A$18:$A$19, 0)))</f>
        <v>-1.140161291580982</v>
      </c>
      <c r="L254" s="14">
        <f>IF(D254="N/A", 0, INDEX('Probability Tables'!$K$25:$K$28, MATCH(D254, 'Probability Tables'!$A$25:$A$28, 0)))</f>
        <v>-2.3513752571634776</v>
      </c>
      <c r="M254" s="14">
        <f>'Probability Tables'!$E$4</f>
        <v>-0.95753369040820424</v>
      </c>
      <c r="N254" s="16">
        <f>SUM(J254:M254)</f>
        <v>-5.372633730355898</v>
      </c>
      <c r="O254" s="15">
        <f>EXP(I254)/(EXP(I254)+EXP(N254))*100</f>
        <v>65.027190903406336</v>
      </c>
      <c r="P254" s="15">
        <f>EXP(N254)/(EXP(N254)+EXP(I254))*100</f>
        <v>34.972809096593664</v>
      </c>
      <c r="Q254" s="17">
        <f t="shared" si="3"/>
        <v>0</v>
      </c>
      <c r="R254" s="17">
        <v>0</v>
      </c>
    </row>
    <row r="255" spans="1:18" x14ac:dyDescent="0.25">
      <c r="A255" t="s">
        <v>383</v>
      </c>
      <c r="B255">
        <v>3</v>
      </c>
      <c r="C255" t="s">
        <v>13</v>
      </c>
      <c r="D255" s="12" t="s">
        <v>1245</v>
      </c>
      <c r="E255" s="13">
        <f>IF(B255="N/A", 0, INDEX('Probability Tables'!$J$10:$J$12, MATCH(B255, 'Probability Tables'!$A$10:$A$12, 0)))</f>
        <v>-0.39196962663327978</v>
      </c>
      <c r="F255" s="13">
        <f>IF(C255="N/A", 0, INDEX('Probability Tables'!$J$18:$J$19, MATCH(C255, 'Probability Tables'!$A$18:$A$19, 0)))</f>
        <v>-0.16113204070663512</v>
      </c>
      <c r="G255" s="13">
        <f>IF(D255="N/A", 0, INDEX('Probability Tables'!$J$25:$J$28, MATCH(D255, 'Probability Tables'!$A$25:$A$28, 0)))</f>
        <v>-0.51785965042337057</v>
      </c>
      <c r="H255" s="13">
        <f>'Probability Tables'!$E$3</f>
        <v>-0.48424598596127871</v>
      </c>
      <c r="I255" s="16">
        <f>SUM(E255:H255)</f>
        <v>-1.5552073037245642</v>
      </c>
      <c r="J255" s="14">
        <f>IF(B255="N/A", 0, INDEX('Probability Tables'!$K$10:$K$12, MATCH(B255, 'Probability Tables'!$A$10:$A$12, 0)))</f>
        <v>-1.0560526742493137</v>
      </c>
      <c r="K255" s="14">
        <f>IF(C255="N/A", 0, INDEX('Probability Tables'!$K$18:$K$19, MATCH(C255, 'Probability Tables'!$A$18:$A$19, 0)))</f>
        <v>-1.140161291580982</v>
      </c>
      <c r="L255" s="14">
        <f>IF(D255="N/A", 0, INDEX('Probability Tables'!$K$25:$K$28, MATCH(D255, 'Probability Tables'!$A$25:$A$28, 0)))</f>
        <v>-0.64015465041943498</v>
      </c>
      <c r="M255" s="14">
        <f>'Probability Tables'!$E$4</f>
        <v>-0.95753369040820424</v>
      </c>
      <c r="N255" s="16">
        <f>SUM(J255:M255)</f>
        <v>-3.7939023066579352</v>
      </c>
      <c r="O255" s="15">
        <f>EXP(I255)/(EXP(I255)+EXP(N255))*100</f>
        <v>90.367091839689664</v>
      </c>
      <c r="P255" s="15">
        <f>EXP(N255)/(EXP(N255)+EXP(I255))*100</f>
        <v>9.6329081603103379</v>
      </c>
      <c r="Q255" s="17">
        <f t="shared" si="3"/>
        <v>0</v>
      </c>
      <c r="R255" s="17">
        <v>0</v>
      </c>
    </row>
    <row r="256" spans="1:18" x14ac:dyDescent="0.25">
      <c r="A256" t="s">
        <v>385</v>
      </c>
      <c r="B256">
        <v>3</v>
      </c>
      <c r="C256" t="s">
        <v>17</v>
      </c>
      <c r="D256" s="12" t="s">
        <v>1242</v>
      </c>
      <c r="E256" s="13">
        <f>IF(B256="N/A", 0, INDEX('Probability Tables'!$J$10:$J$12, MATCH(B256, 'Probability Tables'!$A$10:$A$12, 0)))</f>
        <v>-0.39196962663327978</v>
      </c>
      <c r="F256" s="13">
        <f>IF(C256="N/A", 0, INDEX('Probability Tables'!$J$18:$J$19, MATCH(C256, 'Probability Tables'!$A$18:$A$19, 0)))</f>
        <v>-1.9050155618886613</v>
      </c>
      <c r="G256" s="13">
        <f>IF(D256="N/A", 0, INDEX('Probability Tables'!$J$25:$J$28, MATCH(D256, 'Probability Tables'!$A$25:$A$28, 0)))</f>
        <v>-1.505246303981256</v>
      </c>
      <c r="H256" s="13">
        <f>'Probability Tables'!$E$3</f>
        <v>-0.48424598596127871</v>
      </c>
      <c r="I256" s="16">
        <f>SUM(E256:H256)</f>
        <v>-4.2864774784644757</v>
      </c>
      <c r="J256" s="14">
        <f>IF(B256="N/A", 0, INDEX('Probability Tables'!$K$10:$K$12, MATCH(B256, 'Probability Tables'!$A$10:$A$12, 0)))</f>
        <v>-1.0560526742493137</v>
      </c>
      <c r="K256" s="14">
        <f>IF(C256="N/A", 0, INDEX('Probability Tables'!$K$18:$K$19, MATCH(C256, 'Probability Tables'!$A$18:$A$19, 0)))</f>
        <v>-0.38532054201569693</v>
      </c>
      <c r="L256" s="14">
        <f>IF(D256="N/A", 0, INDEX('Probability Tables'!$K$25:$K$28, MATCH(D256, 'Probability Tables'!$A$25:$A$28, 0)))</f>
        <v>-1.4640720621625749</v>
      </c>
      <c r="M256" s="14">
        <f>'Probability Tables'!$E$4</f>
        <v>-0.95753369040820424</v>
      </c>
      <c r="N256" s="16">
        <f>SUM(J256:M256)</f>
        <v>-3.8629789688357894</v>
      </c>
      <c r="O256" s="15">
        <f>EXP(I256)/(EXP(I256)+EXP(N256))*100</f>
        <v>39.567989133608521</v>
      </c>
      <c r="P256" s="15">
        <f>EXP(N256)/(EXP(N256)+EXP(I256))*100</f>
        <v>60.432010866391472</v>
      </c>
      <c r="Q256" s="17">
        <f t="shared" si="3"/>
        <v>1</v>
      </c>
      <c r="R256" s="17">
        <v>0</v>
      </c>
    </row>
    <row r="257" spans="1:18" x14ac:dyDescent="0.25">
      <c r="A257" t="s">
        <v>386</v>
      </c>
      <c r="B257">
        <v>3</v>
      </c>
      <c r="C257" t="s">
        <v>17</v>
      </c>
      <c r="D257" s="12" t="s">
        <v>1245</v>
      </c>
      <c r="E257" s="13">
        <f>IF(B257="N/A", 0, INDEX('Probability Tables'!$J$10:$J$12, MATCH(B257, 'Probability Tables'!$A$10:$A$12, 0)))</f>
        <v>-0.39196962663327978</v>
      </c>
      <c r="F257" s="13">
        <f>IF(C257="N/A", 0, INDEX('Probability Tables'!$J$18:$J$19, MATCH(C257, 'Probability Tables'!$A$18:$A$19, 0)))</f>
        <v>-1.9050155618886613</v>
      </c>
      <c r="G257" s="13">
        <f>IF(D257="N/A", 0, INDEX('Probability Tables'!$J$25:$J$28, MATCH(D257, 'Probability Tables'!$A$25:$A$28, 0)))</f>
        <v>-0.51785965042337057</v>
      </c>
      <c r="H257" s="13">
        <f>'Probability Tables'!$E$3</f>
        <v>-0.48424598596127871</v>
      </c>
      <c r="I257" s="16">
        <f>SUM(E257:H257)</f>
        <v>-3.2990908249065902</v>
      </c>
      <c r="J257" s="14">
        <f>IF(B257="N/A", 0, INDEX('Probability Tables'!$K$10:$K$12, MATCH(B257, 'Probability Tables'!$A$10:$A$12, 0)))</f>
        <v>-1.0560526742493137</v>
      </c>
      <c r="K257" s="14">
        <f>IF(C257="N/A", 0, INDEX('Probability Tables'!$K$18:$K$19, MATCH(C257, 'Probability Tables'!$A$18:$A$19, 0)))</f>
        <v>-0.38532054201569693</v>
      </c>
      <c r="L257" s="14">
        <f>IF(D257="N/A", 0, INDEX('Probability Tables'!$K$25:$K$28, MATCH(D257, 'Probability Tables'!$A$25:$A$28, 0)))</f>
        <v>-0.64015465041943498</v>
      </c>
      <c r="M257" s="14">
        <f>'Probability Tables'!$E$4</f>
        <v>-0.95753369040820424</v>
      </c>
      <c r="N257" s="16">
        <f>SUM(J257:M257)</f>
        <v>-3.0390615570926496</v>
      </c>
      <c r="O257" s="15">
        <f>EXP(I257)/(EXP(I257)+EXP(N257))*100</f>
        <v>43.53565135336396</v>
      </c>
      <c r="P257" s="15">
        <f>EXP(N257)/(EXP(N257)+EXP(I257))*100</f>
        <v>56.464348646636033</v>
      </c>
      <c r="Q257" s="17">
        <f t="shared" si="3"/>
        <v>1</v>
      </c>
      <c r="R257" s="17">
        <v>1</v>
      </c>
    </row>
    <row r="258" spans="1:18" x14ac:dyDescent="0.25">
      <c r="A258" t="s">
        <v>387</v>
      </c>
      <c r="B258">
        <v>1</v>
      </c>
      <c r="C258" t="s">
        <v>17</v>
      </c>
      <c r="D258" s="12" t="s">
        <v>1243</v>
      </c>
      <c r="E258" s="13">
        <f>IF(B258="N/A", 0, INDEX('Probability Tables'!$J$10:$J$12, MATCH(B258, 'Probability Tables'!$A$10:$A$12, 0)))</f>
        <v>-1.9190988916046565</v>
      </c>
      <c r="F258" s="13">
        <f>IF(C258="N/A", 0, INDEX('Probability Tables'!$J$18:$J$19, MATCH(C258, 'Probability Tables'!$A$18:$A$19, 0)))</f>
        <v>-1.9050155618886613</v>
      </c>
      <c r="G258" s="13">
        <f>IF(D258="N/A", 0, INDEX('Probability Tables'!$J$25:$J$28, MATCH(D258, 'Probability Tables'!$A$25:$A$28, 0)))</f>
        <v>0</v>
      </c>
      <c r="H258" s="13">
        <f>'Probability Tables'!$E$3</f>
        <v>-0.48424598596127871</v>
      </c>
      <c r="I258" s="16">
        <f>SUM(E258:H258)</f>
        <v>-4.3083604394545967</v>
      </c>
      <c r="J258" s="14">
        <f>IF(B258="N/A", 0, INDEX('Probability Tables'!$K$10:$K$12, MATCH(B258, 'Probability Tables'!$A$10:$A$12, 0)))</f>
        <v>-0.92356349120323478</v>
      </c>
      <c r="K258" s="14">
        <f>IF(C258="N/A", 0, INDEX('Probability Tables'!$K$18:$K$19, MATCH(C258, 'Probability Tables'!$A$18:$A$19, 0)))</f>
        <v>-0.38532054201569693</v>
      </c>
      <c r="L258" s="14">
        <f>IF(D258="N/A", 0, INDEX('Probability Tables'!$K$25:$K$28, MATCH(D258, 'Probability Tables'!$A$25:$A$28, 0)))</f>
        <v>0</v>
      </c>
      <c r="M258" s="14">
        <f>'Probability Tables'!$E$4</f>
        <v>-0.95753369040820424</v>
      </c>
      <c r="N258" s="16">
        <f>SUM(J258:M258)</f>
        <v>-2.2664177236271361</v>
      </c>
      <c r="O258" s="15">
        <f>EXP(I258)/(EXP(I258)+EXP(N258))*100</f>
        <v>11.486906021130352</v>
      </c>
      <c r="P258" s="15">
        <f>EXP(N258)/(EXP(N258)+EXP(I258))*100</f>
        <v>88.513093978869648</v>
      </c>
      <c r="Q258" s="17">
        <f t="shared" si="3"/>
        <v>1</v>
      </c>
      <c r="R258" s="17">
        <v>1</v>
      </c>
    </row>
    <row r="259" spans="1:18" x14ac:dyDescent="0.25">
      <c r="A259" t="s">
        <v>389</v>
      </c>
      <c r="B259">
        <v>1</v>
      </c>
      <c r="C259" t="s">
        <v>17</v>
      </c>
      <c r="D259" s="12" t="s">
        <v>1245</v>
      </c>
      <c r="E259" s="13">
        <f>IF(B259="N/A", 0, INDEX('Probability Tables'!$J$10:$J$12, MATCH(B259, 'Probability Tables'!$A$10:$A$12, 0)))</f>
        <v>-1.9190988916046565</v>
      </c>
      <c r="F259" s="13">
        <f>IF(C259="N/A", 0, INDEX('Probability Tables'!$J$18:$J$19, MATCH(C259, 'Probability Tables'!$A$18:$A$19, 0)))</f>
        <v>-1.9050155618886613</v>
      </c>
      <c r="G259" s="13">
        <f>IF(D259="N/A", 0, INDEX('Probability Tables'!$J$25:$J$28, MATCH(D259, 'Probability Tables'!$A$25:$A$28, 0)))</f>
        <v>-0.51785965042337057</v>
      </c>
      <c r="H259" s="13">
        <f>'Probability Tables'!$E$3</f>
        <v>-0.48424598596127871</v>
      </c>
      <c r="I259" s="16">
        <f>SUM(E259:H259)</f>
        <v>-4.8262200898779666</v>
      </c>
      <c r="J259" s="14">
        <f>IF(B259="N/A", 0, INDEX('Probability Tables'!$K$10:$K$12, MATCH(B259, 'Probability Tables'!$A$10:$A$12, 0)))</f>
        <v>-0.92356349120323478</v>
      </c>
      <c r="K259" s="14">
        <f>IF(C259="N/A", 0, INDEX('Probability Tables'!$K$18:$K$19, MATCH(C259, 'Probability Tables'!$A$18:$A$19, 0)))</f>
        <v>-0.38532054201569693</v>
      </c>
      <c r="L259" s="14">
        <f>IF(D259="N/A", 0, INDEX('Probability Tables'!$K$25:$K$28, MATCH(D259, 'Probability Tables'!$A$25:$A$28, 0)))</f>
        <v>-0.64015465041943498</v>
      </c>
      <c r="M259" s="14">
        <f>'Probability Tables'!$E$4</f>
        <v>-0.95753369040820424</v>
      </c>
      <c r="N259" s="16">
        <f>SUM(J259:M259)</f>
        <v>-2.9065723740465708</v>
      </c>
      <c r="O259" s="15">
        <f>EXP(I259)/(EXP(I259)+EXP(N259))*100</f>
        <v>12.790085572908103</v>
      </c>
      <c r="P259" s="15">
        <f>EXP(N259)/(EXP(N259)+EXP(I259))*100</f>
        <v>87.209914427091903</v>
      </c>
      <c r="Q259" s="17">
        <f t="shared" ref="Q259:Q322" si="4">IF(O259&gt;P259, 0, 1)</f>
        <v>1</v>
      </c>
      <c r="R259" s="17">
        <v>1</v>
      </c>
    </row>
    <row r="260" spans="1:18" x14ac:dyDescent="0.25">
      <c r="A260" t="s">
        <v>391</v>
      </c>
      <c r="B260">
        <v>1</v>
      </c>
      <c r="C260" t="s">
        <v>17</v>
      </c>
      <c r="D260" s="12" t="s">
        <v>1242</v>
      </c>
      <c r="E260" s="13">
        <f>IF(B260="N/A", 0, INDEX('Probability Tables'!$J$10:$J$12, MATCH(B260, 'Probability Tables'!$A$10:$A$12, 0)))</f>
        <v>-1.9190988916046565</v>
      </c>
      <c r="F260" s="13">
        <f>IF(C260="N/A", 0, INDEX('Probability Tables'!$J$18:$J$19, MATCH(C260, 'Probability Tables'!$A$18:$A$19, 0)))</f>
        <v>-1.9050155618886613</v>
      </c>
      <c r="G260" s="13">
        <f>IF(D260="N/A", 0, INDEX('Probability Tables'!$J$25:$J$28, MATCH(D260, 'Probability Tables'!$A$25:$A$28, 0)))</f>
        <v>-1.505246303981256</v>
      </c>
      <c r="H260" s="13">
        <f>'Probability Tables'!$E$3</f>
        <v>-0.48424598596127871</v>
      </c>
      <c r="I260" s="16">
        <f>SUM(E260:H260)</f>
        <v>-5.8136067434358525</v>
      </c>
      <c r="J260" s="14">
        <f>IF(B260="N/A", 0, INDEX('Probability Tables'!$K$10:$K$12, MATCH(B260, 'Probability Tables'!$A$10:$A$12, 0)))</f>
        <v>-0.92356349120323478</v>
      </c>
      <c r="K260" s="14">
        <f>IF(C260="N/A", 0, INDEX('Probability Tables'!$K$18:$K$19, MATCH(C260, 'Probability Tables'!$A$18:$A$19, 0)))</f>
        <v>-0.38532054201569693</v>
      </c>
      <c r="L260" s="14">
        <f>IF(D260="N/A", 0, INDEX('Probability Tables'!$K$25:$K$28, MATCH(D260, 'Probability Tables'!$A$25:$A$28, 0)))</f>
        <v>-1.4640720621625749</v>
      </c>
      <c r="M260" s="14">
        <f>'Probability Tables'!$E$4</f>
        <v>-0.95753369040820424</v>
      </c>
      <c r="N260" s="16">
        <f>SUM(J260:M260)</f>
        <v>-3.730489785789711</v>
      </c>
      <c r="O260" s="15">
        <f>EXP(I260)/(EXP(I260)+EXP(N260))*100</f>
        <v>11.074862558398451</v>
      </c>
      <c r="P260" s="15">
        <f>EXP(N260)/(EXP(N260)+EXP(I260))*100</f>
        <v>88.925137441601549</v>
      </c>
      <c r="Q260" s="17">
        <f t="shared" si="4"/>
        <v>1</v>
      </c>
      <c r="R260" s="17">
        <v>1</v>
      </c>
    </row>
    <row r="261" spans="1:18" x14ac:dyDescent="0.25">
      <c r="A261" t="s">
        <v>393</v>
      </c>
      <c r="B261">
        <v>2</v>
      </c>
      <c r="C261" t="s">
        <v>17</v>
      </c>
      <c r="D261" s="12" t="s">
        <v>1244</v>
      </c>
      <c r="E261" s="13">
        <f>IF(B261="N/A", 0, INDEX('Probability Tables'!$J$10:$J$12, MATCH(B261, 'Probability Tables'!$A$10:$A$12, 0)))</f>
        <v>-1.7285805676065233</v>
      </c>
      <c r="F261" s="13">
        <f>IF(C261="N/A", 0, INDEX('Probability Tables'!$J$18:$J$19, MATCH(C261, 'Probability Tables'!$A$18:$A$19, 0)))</f>
        <v>-1.9050155618886613</v>
      </c>
      <c r="G261" s="13">
        <f>IF(D261="N/A", 0, INDEX('Probability Tables'!$J$25:$J$28, MATCH(D261, 'Probability Tables'!$A$25:$A$28, 0)))</f>
        <v>-2.1879221846739059</v>
      </c>
      <c r="H261" s="13">
        <f>'Probability Tables'!$E$3</f>
        <v>-0.48424598596127871</v>
      </c>
      <c r="I261" s="16">
        <f>SUM(E261:H261)</f>
        <v>-6.3057643001303685</v>
      </c>
      <c r="J261" s="14">
        <f>IF(B261="N/A", 0, INDEX('Probability Tables'!$K$10:$K$12, MATCH(B261, 'Probability Tables'!$A$10:$A$12, 0)))</f>
        <v>-1.3662076025531533</v>
      </c>
      <c r="K261" s="14">
        <f>IF(C261="N/A", 0, INDEX('Probability Tables'!$K$18:$K$19, MATCH(C261, 'Probability Tables'!$A$18:$A$19, 0)))</f>
        <v>-0.38532054201569693</v>
      </c>
      <c r="L261" s="14">
        <f>IF(D261="N/A", 0, INDEX('Probability Tables'!$K$25:$K$28, MATCH(D261, 'Probability Tables'!$A$25:$A$28, 0)))</f>
        <v>-2.3513752571634776</v>
      </c>
      <c r="M261" s="14">
        <f>'Probability Tables'!$E$4</f>
        <v>-0.95753369040820424</v>
      </c>
      <c r="N261" s="16">
        <f>SUM(J261:M261)</f>
        <v>-5.0604370921405319</v>
      </c>
      <c r="O261" s="15">
        <f>EXP(I261)/(EXP(I261)+EXP(N261))*100</f>
        <v>22.351006949662629</v>
      </c>
      <c r="P261" s="15">
        <f>EXP(N261)/(EXP(N261)+EXP(I261))*100</f>
        <v>77.648993050337367</v>
      </c>
      <c r="Q261" s="17">
        <f t="shared" si="4"/>
        <v>1</v>
      </c>
      <c r="R261" s="17">
        <v>1</v>
      </c>
    </row>
    <row r="262" spans="1:18" x14ac:dyDescent="0.25">
      <c r="A262" t="s">
        <v>394</v>
      </c>
      <c r="B262">
        <v>3</v>
      </c>
      <c r="C262" t="s">
        <v>13</v>
      </c>
      <c r="D262" s="12" t="s">
        <v>1243</v>
      </c>
      <c r="E262" s="13">
        <f>IF(B262="N/A", 0, INDEX('Probability Tables'!$J$10:$J$12, MATCH(B262, 'Probability Tables'!$A$10:$A$12, 0)))</f>
        <v>-0.39196962663327978</v>
      </c>
      <c r="F262" s="13">
        <f>IF(C262="N/A", 0, INDEX('Probability Tables'!$J$18:$J$19, MATCH(C262, 'Probability Tables'!$A$18:$A$19, 0)))</f>
        <v>-0.16113204070663512</v>
      </c>
      <c r="G262" s="13">
        <f>IF(D262="N/A", 0, INDEX('Probability Tables'!$J$25:$J$28, MATCH(D262, 'Probability Tables'!$A$25:$A$28, 0)))</f>
        <v>0</v>
      </c>
      <c r="H262" s="13">
        <f>'Probability Tables'!$E$3</f>
        <v>-0.48424598596127871</v>
      </c>
      <c r="I262" s="16">
        <f>SUM(E262:H262)</f>
        <v>-1.0373476533011936</v>
      </c>
      <c r="J262" s="14">
        <f>IF(B262="N/A", 0, INDEX('Probability Tables'!$K$10:$K$12, MATCH(B262, 'Probability Tables'!$A$10:$A$12, 0)))</f>
        <v>-1.0560526742493137</v>
      </c>
      <c r="K262" s="14">
        <f>IF(C262="N/A", 0, INDEX('Probability Tables'!$K$18:$K$19, MATCH(C262, 'Probability Tables'!$A$18:$A$19, 0)))</f>
        <v>-1.140161291580982</v>
      </c>
      <c r="L262" s="14">
        <f>IF(D262="N/A", 0, INDEX('Probability Tables'!$K$25:$K$28, MATCH(D262, 'Probability Tables'!$A$25:$A$28, 0)))</f>
        <v>0</v>
      </c>
      <c r="M262" s="14">
        <f>'Probability Tables'!$E$4</f>
        <v>-0.95753369040820424</v>
      </c>
      <c r="N262" s="16">
        <f>SUM(J262:M262)</f>
        <v>-3.1537476562385001</v>
      </c>
      <c r="O262" s="15">
        <f>EXP(I262)/(EXP(I262)+EXP(N262))*100</f>
        <v>89.248698327567837</v>
      </c>
      <c r="P262" s="15">
        <f>EXP(N262)/(EXP(N262)+EXP(I262))*100</f>
        <v>10.75130167243216</v>
      </c>
      <c r="Q262" s="17">
        <f t="shared" si="4"/>
        <v>0</v>
      </c>
      <c r="R262" s="17">
        <v>0</v>
      </c>
    </row>
    <row r="263" spans="1:18" x14ac:dyDescent="0.25">
      <c r="A263" t="s">
        <v>395</v>
      </c>
      <c r="B263">
        <v>3</v>
      </c>
      <c r="C263" t="s">
        <v>13</v>
      </c>
      <c r="D263" s="12" t="s">
        <v>1241</v>
      </c>
      <c r="E263" s="13">
        <f>IF(B263="N/A", 0, INDEX('Probability Tables'!$J$10:$J$12, MATCH(B263, 'Probability Tables'!$A$10:$A$12, 0)))</f>
        <v>-0.39196962663327978</v>
      </c>
      <c r="F263" s="13">
        <f>IF(C263="N/A", 0, INDEX('Probability Tables'!$J$18:$J$19, MATCH(C263, 'Probability Tables'!$A$18:$A$19, 0)))</f>
        <v>-0.16113204070663512</v>
      </c>
      <c r="G263" s="13">
        <f>IF(D263="N/A", 0, INDEX('Probability Tables'!$J$25:$J$28, MATCH(D263, 'Probability Tables'!$A$25:$A$28, 0)))</f>
        <v>-2.6579258139196416</v>
      </c>
      <c r="H263" s="13">
        <f>'Probability Tables'!$E$3</f>
        <v>-0.48424598596127871</v>
      </c>
      <c r="I263" s="16">
        <f>SUM(E263:H263)</f>
        <v>-3.6952734672208352</v>
      </c>
      <c r="J263" s="14">
        <f>IF(B263="N/A", 0, INDEX('Probability Tables'!$K$10:$K$12, MATCH(B263, 'Probability Tables'!$A$10:$A$12, 0)))</f>
        <v>-1.0560526742493137</v>
      </c>
      <c r="K263" s="14">
        <f>IF(C263="N/A", 0, INDEX('Probability Tables'!$K$18:$K$19, MATCH(C263, 'Probability Tables'!$A$18:$A$19, 0)))</f>
        <v>-1.140161291580982</v>
      </c>
      <c r="L263" s="14">
        <f>IF(D263="N/A", 0, INDEX('Probability Tables'!$K$25:$K$28, MATCH(D263, 'Probability Tables'!$A$25:$A$28, 0)))</f>
        <v>-1.9223796516451193</v>
      </c>
      <c r="M263" s="14">
        <f>'Probability Tables'!$E$4</f>
        <v>-0.95753369040820424</v>
      </c>
      <c r="N263" s="16">
        <f>SUM(J263:M263)</f>
        <v>-5.0761273078836195</v>
      </c>
      <c r="O263" s="15">
        <f>EXP(I263)/(EXP(I263)+EXP(N263))*100</f>
        <v>79.912809579370418</v>
      </c>
      <c r="P263" s="15">
        <f>EXP(N263)/(EXP(N263)+EXP(I263))*100</f>
        <v>20.087190420629586</v>
      </c>
      <c r="Q263" s="17">
        <f t="shared" si="4"/>
        <v>0</v>
      </c>
      <c r="R263" s="17">
        <v>1</v>
      </c>
    </row>
    <row r="264" spans="1:18" x14ac:dyDescent="0.25">
      <c r="A264" t="s">
        <v>396</v>
      </c>
      <c r="B264">
        <v>1</v>
      </c>
      <c r="C264" t="s">
        <v>13</v>
      </c>
      <c r="D264" s="12" t="s">
        <v>1244</v>
      </c>
      <c r="E264" s="13">
        <f>IF(B264="N/A", 0, INDEX('Probability Tables'!$J$10:$J$12, MATCH(B264, 'Probability Tables'!$A$10:$A$12, 0)))</f>
        <v>-1.9190988916046565</v>
      </c>
      <c r="F264" s="13">
        <f>IF(C264="N/A", 0, INDEX('Probability Tables'!$J$18:$J$19, MATCH(C264, 'Probability Tables'!$A$18:$A$19, 0)))</f>
        <v>-0.16113204070663512</v>
      </c>
      <c r="G264" s="13">
        <f>IF(D264="N/A", 0, INDEX('Probability Tables'!$J$25:$J$28, MATCH(D264, 'Probability Tables'!$A$25:$A$28, 0)))</f>
        <v>-2.1879221846739059</v>
      </c>
      <c r="H264" s="13">
        <f>'Probability Tables'!$E$3</f>
        <v>-0.48424598596127871</v>
      </c>
      <c r="I264" s="16">
        <f>SUM(E264:H264)</f>
        <v>-4.7523991029464758</v>
      </c>
      <c r="J264" s="14">
        <f>IF(B264="N/A", 0, INDEX('Probability Tables'!$K$10:$K$12, MATCH(B264, 'Probability Tables'!$A$10:$A$12, 0)))</f>
        <v>-0.92356349120323478</v>
      </c>
      <c r="K264" s="14">
        <f>IF(C264="N/A", 0, INDEX('Probability Tables'!$K$18:$K$19, MATCH(C264, 'Probability Tables'!$A$18:$A$19, 0)))</f>
        <v>-1.140161291580982</v>
      </c>
      <c r="L264" s="14">
        <f>IF(D264="N/A", 0, INDEX('Probability Tables'!$K$25:$K$28, MATCH(D264, 'Probability Tables'!$A$25:$A$28, 0)))</f>
        <v>-2.3513752571634776</v>
      </c>
      <c r="M264" s="14">
        <f>'Probability Tables'!$E$4</f>
        <v>-0.95753369040820424</v>
      </c>
      <c r="N264" s="16">
        <f>SUM(J264:M264)</f>
        <v>-5.372633730355898</v>
      </c>
      <c r="O264" s="15">
        <f>EXP(I264)/(EXP(I264)+EXP(N264))*100</f>
        <v>65.027190903406336</v>
      </c>
      <c r="P264" s="15">
        <f>EXP(N264)/(EXP(N264)+EXP(I264))*100</f>
        <v>34.972809096593664</v>
      </c>
      <c r="Q264" s="17">
        <f t="shared" si="4"/>
        <v>0</v>
      </c>
      <c r="R264" s="17">
        <v>0</v>
      </c>
    </row>
    <row r="265" spans="1:18" x14ac:dyDescent="0.25">
      <c r="A265" t="s">
        <v>398</v>
      </c>
      <c r="B265">
        <v>1</v>
      </c>
      <c r="C265" t="s">
        <v>13</v>
      </c>
      <c r="D265" s="12" t="s">
        <v>1242</v>
      </c>
      <c r="E265" s="13">
        <f>IF(B265="N/A", 0, INDEX('Probability Tables'!$J$10:$J$12, MATCH(B265, 'Probability Tables'!$A$10:$A$12, 0)))</f>
        <v>-1.9190988916046565</v>
      </c>
      <c r="F265" s="13">
        <f>IF(C265="N/A", 0, INDEX('Probability Tables'!$J$18:$J$19, MATCH(C265, 'Probability Tables'!$A$18:$A$19, 0)))</f>
        <v>-0.16113204070663512</v>
      </c>
      <c r="G265" s="13">
        <f>IF(D265="N/A", 0, INDEX('Probability Tables'!$J$25:$J$28, MATCH(D265, 'Probability Tables'!$A$25:$A$28, 0)))</f>
        <v>-1.505246303981256</v>
      </c>
      <c r="H265" s="13">
        <f>'Probability Tables'!$E$3</f>
        <v>-0.48424598596127871</v>
      </c>
      <c r="I265" s="16">
        <f>SUM(E265:H265)</f>
        <v>-4.0697232222538258</v>
      </c>
      <c r="J265" s="14">
        <f>IF(B265="N/A", 0, INDEX('Probability Tables'!$K$10:$K$12, MATCH(B265, 'Probability Tables'!$A$10:$A$12, 0)))</f>
        <v>-0.92356349120323478</v>
      </c>
      <c r="K265" s="14">
        <f>IF(C265="N/A", 0, INDEX('Probability Tables'!$K$18:$K$19, MATCH(C265, 'Probability Tables'!$A$18:$A$19, 0)))</f>
        <v>-1.140161291580982</v>
      </c>
      <c r="L265" s="14">
        <f>IF(D265="N/A", 0, INDEX('Probability Tables'!$K$25:$K$28, MATCH(D265, 'Probability Tables'!$A$25:$A$28, 0)))</f>
        <v>-1.4640720621625749</v>
      </c>
      <c r="M265" s="14">
        <f>'Probability Tables'!$E$4</f>
        <v>-0.95753369040820424</v>
      </c>
      <c r="N265" s="16">
        <f>SUM(J265:M265)</f>
        <v>-4.4853305353549962</v>
      </c>
      <c r="O265" s="15">
        <f>EXP(I265)/(EXP(I265)+EXP(N265))*100</f>
        <v>60.243164213295742</v>
      </c>
      <c r="P265" s="15">
        <f>EXP(N265)/(EXP(N265)+EXP(I265))*100</f>
        <v>39.756835786704272</v>
      </c>
      <c r="Q265" s="17">
        <f t="shared" si="4"/>
        <v>0</v>
      </c>
      <c r="R265" s="17">
        <v>0</v>
      </c>
    </row>
    <row r="266" spans="1:18" x14ac:dyDescent="0.25">
      <c r="A266" t="s">
        <v>400</v>
      </c>
      <c r="B266">
        <v>3</v>
      </c>
      <c r="C266" t="s">
        <v>17</v>
      </c>
      <c r="D266" s="12" t="s">
        <v>1243</v>
      </c>
      <c r="E266" s="13">
        <f>IF(B266="N/A", 0, INDEX('Probability Tables'!$J$10:$J$12, MATCH(B266, 'Probability Tables'!$A$10:$A$12, 0)))</f>
        <v>-0.39196962663327978</v>
      </c>
      <c r="F266" s="13">
        <f>IF(C266="N/A", 0, INDEX('Probability Tables'!$J$18:$J$19, MATCH(C266, 'Probability Tables'!$A$18:$A$19, 0)))</f>
        <v>-1.9050155618886613</v>
      </c>
      <c r="G266" s="13">
        <f>IF(D266="N/A", 0, INDEX('Probability Tables'!$J$25:$J$28, MATCH(D266, 'Probability Tables'!$A$25:$A$28, 0)))</f>
        <v>0</v>
      </c>
      <c r="H266" s="13">
        <f>'Probability Tables'!$E$3</f>
        <v>-0.48424598596127871</v>
      </c>
      <c r="I266" s="16">
        <f>SUM(E266:H266)</f>
        <v>-2.7812311744832199</v>
      </c>
      <c r="J266" s="14">
        <f>IF(B266="N/A", 0, INDEX('Probability Tables'!$K$10:$K$12, MATCH(B266, 'Probability Tables'!$A$10:$A$12, 0)))</f>
        <v>-1.0560526742493137</v>
      </c>
      <c r="K266" s="14">
        <f>IF(C266="N/A", 0, INDEX('Probability Tables'!$K$18:$K$19, MATCH(C266, 'Probability Tables'!$A$18:$A$19, 0)))</f>
        <v>-0.38532054201569693</v>
      </c>
      <c r="L266" s="14">
        <f>IF(D266="N/A", 0, INDEX('Probability Tables'!$K$25:$K$28, MATCH(D266, 'Probability Tables'!$A$25:$A$28, 0)))</f>
        <v>0</v>
      </c>
      <c r="M266" s="14">
        <f>'Probability Tables'!$E$4</f>
        <v>-0.95753369040820424</v>
      </c>
      <c r="N266" s="16">
        <f>SUM(J266:M266)</f>
        <v>-2.3989069066732149</v>
      </c>
      <c r="O266" s="15">
        <f>EXP(I266)/(EXP(I266)+EXP(N266))*100</f>
        <v>40.556643446944641</v>
      </c>
      <c r="P266" s="15">
        <f>EXP(N266)/(EXP(N266)+EXP(I266))*100</f>
        <v>59.443356553055359</v>
      </c>
      <c r="Q266" s="17">
        <f t="shared" si="4"/>
        <v>1</v>
      </c>
      <c r="R266" s="17">
        <v>0</v>
      </c>
    </row>
    <row r="267" spans="1:18" x14ac:dyDescent="0.25">
      <c r="A267" t="s">
        <v>401</v>
      </c>
      <c r="B267">
        <v>2</v>
      </c>
      <c r="C267" t="s">
        <v>13</v>
      </c>
      <c r="D267" s="12" t="s">
        <v>1242</v>
      </c>
      <c r="E267" s="13">
        <f>IF(B267="N/A", 0, INDEX('Probability Tables'!$J$10:$J$12, MATCH(B267, 'Probability Tables'!$A$10:$A$12, 0)))</f>
        <v>-1.7285805676065233</v>
      </c>
      <c r="F267" s="13">
        <f>IF(C267="N/A", 0, INDEX('Probability Tables'!$J$18:$J$19, MATCH(C267, 'Probability Tables'!$A$18:$A$19, 0)))</f>
        <v>-0.16113204070663512</v>
      </c>
      <c r="G267" s="13">
        <f>IF(D267="N/A", 0, INDEX('Probability Tables'!$J$25:$J$28, MATCH(D267, 'Probability Tables'!$A$25:$A$28, 0)))</f>
        <v>-1.505246303981256</v>
      </c>
      <c r="H267" s="13">
        <f>'Probability Tables'!$E$3</f>
        <v>-0.48424598596127871</v>
      </c>
      <c r="I267" s="16">
        <f>SUM(E267:H267)</f>
        <v>-3.879204898255693</v>
      </c>
      <c r="J267" s="14">
        <f>IF(B267="N/A", 0, INDEX('Probability Tables'!$K$10:$K$12, MATCH(B267, 'Probability Tables'!$A$10:$A$12, 0)))</f>
        <v>-1.3662076025531533</v>
      </c>
      <c r="K267" s="14">
        <f>IF(C267="N/A", 0, INDEX('Probability Tables'!$K$18:$K$19, MATCH(C267, 'Probability Tables'!$A$18:$A$19, 0)))</f>
        <v>-1.140161291580982</v>
      </c>
      <c r="L267" s="14">
        <f>IF(D267="N/A", 0, INDEX('Probability Tables'!$K$25:$K$28, MATCH(D267, 'Probability Tables'!$A$25:$A$28, 0)))</f>
        <v>-1.4640720621625749</v>
      </c>
      <c r="M267" s="14">
        <f>'Probability Tables'!$E$4</f>
        <v>-0.95753369040820424</v>
      </c>
      <c r="N267" s="16">
        <f>SUM(J267:M267)</f>
        <v>-4.9279746467049144</v>
      </c>
      <c r="O267" s="15">
        <f>EXP(I267)/(EXP(I267)+EXP(N267))*100</f>
        <v>74.053858714749836</v>
      </c>
      <c r="P267" s="15">
        <f>EXP(N267)/(EXP(N267)+EXP(I267))*100</f>
        <v>25.946141285250164</v>
      </c>
      <c r="Q267" s="17">
        <f t="shared" si="4"/>
        <v>0</v>
      </c>
      <c r="R267" s="17">
        <v>0</v>
      </c>
    </row>
    <row r="268" spans="1:18" x14ac:dyDescent="0.25">
      <c r="A268" t="s">
        <v>403</v>
      </c>
      <c r="B268">
        <v>3</v>
      </c>
      <c r="C268" t="s">
        <v>13</v>
      </c>
      <c r="D268" s="12" t="s">
        <v>1245</v>
      </c>
      <c r="E268" s="13">
        <f>IF(B268="N/A", 0, INDEX('Probability Tables'!$J$10:$J$12, MATCH(B268, 'Probability Tables'!$A$10:$A$12, 0)))</f>
        <v>-0.39196962663327978</v>
      </c>
      <c r="F268" s="13">
        <f>IF(C268="N/A", 0, INDEX('Probability Tables'!$J$18:$J$19, MATCH(C268, 'Probability Tables'!$A$18:$A$19, 0)))</f>
        <v>-0.16113204070663512</v>
      </c>
      <c r="G268" s="13">
        <f>IF(D268="N/A", 0, INDEX('Probability Tables'!$J$25:$J$28, MATCH(D268, 'Probability Tables'!$A$25:$A$28, 0)))</f>
        <v>-0.51785965042337057</v>
      </c>
      <c r="H268" s="13">
        <f>'Probability Tables'!$E$3</f>
        <v>-0.48424598596127871</v>
      </c>
      <c r="I268" s="16">
        <f>SUM(E268:H268)</f>
        <v>-1.5552073037245642</v>
      </c>
      <c r="J268" s="14">
        <f>IF(B268="N/A", 0, INDEX('Probability Tables'!$K$10:$K$12, MATCH(B268, 'Probability Tables'!$A$10:$A$12, 0)))</f>
        <v>-1.0560526742493137</v>
      </c>
      <c r="K268" s="14">
        <f>IF(C268="N/A", 0, INDEX('Probability Tables'!$K$18:$K$19, MATCH(C268, 'Probability Tables'!$A$18:$A$19, 0)))</f>
        <v>-1.140161291580982</v>
      </c>
      <c r="L268" s="14">
        <f>IF(D268="N/A", 0, INDEX('Probability Tables'!$K$25:$K$28, MATCH(D268, 'Probability Tables'!$A$25:$A$28, 0)))</f>
        <v>-0.64015465041943498</v>
      </c>
      <c r="M268" s="14">
        <f>'Probability Tables'!$E$4</f>
        <v>-0.95753369040820424</v>
      </c>
      <c r="N268" s="16">
        <f>SUM(J268:M268)</f>
        <v>-3.7939023066579352</v>
      </c>
      <c r="O268" s="15">
        <f>EXP(I268)/(EXP(I268)+EXP(N268))*100</f>
        <v>90.367091839689664</v>
      </c>
      <c r="P268" s="15">
        <f>EXP(N268)/(EXP(N268)+EXP(I268))*100</f>
        <v>9.6329081603103379</v>
      </c>
      <c r="Q268" s="17">
        <f t="shared" si="4"/>
        <v>0</v>
      </c>
      <c r="R268" s="17">
        <v>0</v>
      </c>
    </row>
    <row r="269" spans="1:18" x14ac:dyDescent="0.25">
      <c r="A269" t="s">
        <v>404</v>
      </c>
      <c r="B269">
        <v>3</v>
      </c>
      <c r="C269" t="s">
        <v>13</v>
      </c>
      <c r="D269" s="12" t="s">
        <v>1245</v>
      </c>
      <c r="E269" s="13">
        <f>IF(B269="N/A", 0, INDEX('Probability Tables'!$J$10:$J$12, MATCH(B269, 'Probability Tables'!$A$10:$A$12, 0)))</f>
        <v>-0.39196962663327978</v>
      </c>
      <c r="F269" s="13">
        <f>IF(C269="N/A", 0, INDEX('Probability Tables'!$J$18:$J$19, MATCH(C269, 'Probability Tables'!$A$18:$A$19, 0)))</f>
        <v>-0.16113204070663512</v>
      </c>
      <c r="G269" s="13">
        <f>IF(D269="N/A", 0, INDEX('Probability Tables'!$J$25:$J$28, MATCH(D269, 'Probability Tables'!$A$25:$A$28, 0)))</f>
        <v>-0.51785965042337057</v>
      </c>
      <c r="H269" s="13">
        <f>'Probability Tables'!$E$3</f>
        <v>-0.48424598596127871</v>
      </c>
      <c r="I269" s="16">
        <f>SUM(E269:H269)</f>
        <v>-1.5552073037245642</v>
      </c>
      <c r="J269" s="14">
        <f>IF(B269="N/A", 0, INDEX('Probability Tables'!$K$10:$K$12, MATCH(B269, 'Probability Tables'!$A$10:$A$12, 0)))</f>
        <v>-1.0560526742493137</v>
      </c>
      <c r="K269" s="14">
        <f>IF(C269="N/A", 0, INDEX('Probability Tables'!$K$18:$K$19, MATCH(C269, 'Probability Tables'!$A$18:$A$19, 0)))</f>
        <v>-1.140161291580982</v>
      </c>
      <c r="L269" s="14">
        <f>IF(D269="N/A", 0, INDEX('Probability Tables'!$K$25:$K$28, MATCH(D269, 'Probability Tables'!$A$25:$A$28, 0)))</f>
        <v>-0.64015465041943498</v>
      </c>
      <c r="M269" s="14">
        <f>'Probability Tables'!$E$4</f>
        <v>-0.95753369040820424</v>
      </c>
      <c r="N269" s="16">
        <f>SUM(J269:M269)</f>
        <v>-3.7939023066579352</v>
      </c>
      <c r="O269" s="15">
        <f>EXP(I269)/(EXP(I269)+EXP(N269))*100</f>
        <v>90.367091839689664</v>
      </c>
      <c r="P269" s="15">
        <f>EXP(N269)/(EXP(N269)+EXP(I269))*100</f>
        <v>9.6329081603103379</v>
      </c>
      <c r="Q269" s="17">
        <f t="shared" si="4"/>
        <v>0</v>
      </c>
      <c r="R269" s="17">
        <v>1</v>
      </c>
    </row>
    <row r="270" spans="1:18" x14ac:dyDescent="0.25">
      <c r="A270" t="s">
        <v>405</v>
      </c>
      <c r="B270">
        <v>1</v>
      </c>
      <c r="C270" t="s">
        <v>17</v>
      </c>
      <c r="D270" s="12" t="s">
        <v>1244</v>
      </c>
      <c r="E270" s="13">
        <f>IF(B270="N/A", 0, INDEX('Probability Tables'!$J$10:$J$12, MATCH(B270, 'Probability Tables'!$A$10:$A$12, 0)))</f>
        <v>-1.9190988916046565</v>
      </c>
      <c r="F270" s="13">
        <f>IF(C270="N/A", 0, INDEX('Probability Tables'!$J$18:$J$19, MATCH(C270, 'Probability Tables'!$A$18:$A$19, 0)))</f>
        <v>-1.9050155618886613</v>
      </c>
      <c r="G270" s="13">
        <f>IF(D270="N/A", 0, INDEX('Probability Tables'!$J$25:$J$28, MATCH(D270, 'Probability Tables'!$A$25:$A$28, 0)))</f>
        <v>-2.1879221846739059</v>
      </c>
      <c r="H270" s="13">
        <f>'Probability Tables'!$E$3</f>
        <v>-0.48424598596127871</v>
      </c>
      <c r="I270" s="16">
        <f>SUM(E270:H270)</f>
        <v>-6.4962826241285025</v>
      </c>
      <c r="J270" s="14">
        <f>IF(B270="N/A", 0, INDEX('Probability Tables'!$K$10:$K$12, MATCH(B270, 'Probability Tables'!$A$10:$A$12, 0)))</f>
        <v>-0.92356349120323478</v>
      </c>
      <c r="K270" s="14">
        <f>IF(C270="N/A", 0, INDEX('Probability Tables'!$K$18:$K$19, MATCH(C270, 'Probability Tables'!$A$18:$A$19, 0)))</f>
        <v>-0.38532054201569693</v>
      </c>
      <c r="L270" s="14">
        <f>IF(D270="N/A", 0, INDEX('Probability Tables'!$K$25:$K$28, MATCH(D270, 'Probability Tables'!$A$25:$A$28, 0)))</f>
        <v>-2.3513752571634776</v>
      </c>
      <c r="M270" s="14">
        <f>'Probability Tables'!$E$4</f>
        <v>-0.95753369040820424</v>
      </c>
      <c r="N270" s="16">
        <f>SUM(J270:M270)</f>
        <v>-4.6177929807906137</v>
      </c>
      <c r="O270" s="15">
        <f>EXP(I270)/(EXP(I270)+EXP(N270))*100</f>
        <v>13.256245256138904</v>
      </c>
      <c r="P270" s="15">
        <f>EXP(N270)/(EXP(N270)+EXP(I270))*100</f>
        <v>86.743754743861089</v>
      </c>
      <c r="Q270" s="17">
        <f t="shared" si="4"/>
        <v>1</v>
      </c>
      <c r="R270" s="17">
        <v>1</v>
      </c>
    </row>
    <row r="271" spans="1:18" x14ac:dyDescent="0.25">
      <c r="A271" t="s">
        <v>408</v>
      </c>
      <c r="B271">
        <v>1</v>
      </c>
      <c r="C271" t="s">
        <v>17</v>
      </c>
      <c r="D271" s="12" t="s">
        <v>1242</v>
      </c>
      <c r="E271" s="13">
        <f>IF(B271="N/A", 0, INDEX('Probability Tables'!$J$10:$J$12, MATCH(B271, 'Probability Tables'!$A$10:$A$12, 0)))</f>
        <v>-1.9190988916046565</v>
      </c>
      <c r="F271" s="13">
        <f>IF(C271="N/A", 0, INDEX('Probability Tables'!$J$18:$J$19, MATCH(C271, 'Probability Tables'!$A$18:$A$19, 0)))</f>
        <v>-1.9050155618886613</v>
      </c>
      <c r="G271" s="13">
        <f>IF(D271="N/A", 0, INDEX('Probability Tables'!$J$25:$J$28, MATCH(D271, 'Probability Tables'!$A$25:$A$28, 0)))</f>
        <v>-1.505246303981256</v>
      </c>
      <c r="H271" s="13">
        <f>'Probability Tables'!$E$3</f>
        <v>-0.48424598596127871</v>
      </c>
      <c r="I271" s="16">
        <f>SUM(E271:H271)</f>
        <v>-5.8136067434358525</v>
      </c>
      <c r="J271" s="14">
        <f>IF(B271="N/A", 0, INDEX('Probability Tables'!$K$10:$K$12, MATCH(B271, 'Probability Tables'!$A$10:$A$12, 0)))</f>
        <v>-0.92356349120323478</v>
      </c>
      <c r="K271" s="14">
        <f>IF(C271="N/A", 0, INDEX('Probability Tables'!$K$18:$K$19, MATCH(C271, 'Probability Tables'!$A$18:$A$19, 0)))</f>
        <v>-0.38532054201569693</v>
      </c>
      <c r="L271" s="14">
        <f>IF(D271="N/A", 0, INDEX('Probability Tables'!$K$25:$K$28, MATCH(D271, 'Probability Tables'!$A$25:$A$28, 0)))</f>
        <v>-1.4640720621625749</v>
      </c>
      <c r="M271" s="14">
        <f>'Probability Tables'!$E$4</f>
        <v>-0.95753369040820424</v>
      </c>
      <c r="N271" s="16">
        <f>SUM(J271:M271)</f>
        <v>-3.730489785789711</v>
      </c>
      <c r="O271" s="15">
        <f>EXP(I271)/(EXP(I271)+EXP(N271))*100</f>
        <v>11.074862558398451</v>
      </c>
      <c r="P271" s="15">
        <f>EXP(N271)/(EXP(N271)+EXP(I271))*100</f>
        <v>88.925137441601549</v>
      </c>
      <c r="Q271" s="17">
        <f t="shared" si="4"/>
        <v>1</v>
      </c>
      <c r="R271" s="17">
        <v>1</v>
      </c>
    </row>
    <row r="272" spans="1:18" x14ac:dyDescent="0.25">
      <c r="A272" t="s">
        <v>411</v>
      </c>
      <c r="B272">
        <v>1</v>
      </c>
      <c r="C272" t="s">
        <v>13</v>
      </c>
      <c r="D272" s="12" t="s">
        <v>1243</v>
      </c>
      <c r="E272" s="13">
        <f>IF(B272="N/A", 0, INDEX('Probability Tables'!$J$10:$J$12, MATCH(B272, 'Probability Tables'!$A$10:$A$12, 0)))</f>
        <v>-1.9190988916046565</v>
      </c>
      <c r="F272" s="13">
        <f>IF(C272="N/A", 0, INDEX('Probability Tables'!$J$18:$J$19, MATCH(C272, 'Probability Tables'!$A$18:$A$19, 0)))</f>
        <v>-0.16113204070663512</v>
      </c>
      <c r="G272" s="13">
        <f>IF(D272="N/A", 0, INDEX('Probability Tables'!$J$25:$J$28, MATCH(D272, 'Probability Tables'!$A$25:$A$28, 0)))</f>
        <v>0</v>
      </c>
      <c r="H272" s="13">
        <f>'Probability Tables'!$E$3</f>
        <v>-0.48424598596127871</v>
      </c>
      <c r="I272" s="16">
        <f>SUM(E272:H272)</f>
        <v>-2.5644769182725704</v>
      </c>
      <c r="J272" s="14">
        <f>IF(B272="N/A", 0, INDEX('Probability Tables'!$K$10:$K$12, MATCH(B272, 'Probability Tables'!$A$10:$A$12, 0)))</f>
        <v>-0.92356349120323478</v>
      </c>
      <c r="K272" s="14">
        <f>IF(C272="N/A", 0, INDEX('Probability Tables'!$K$18:$K$19, MATCH(C272, 'Probability Tables'!$A$18:$A$19, 0)))</f>
        <v>-1.140161291580982</v>
      </c>
      <c r="L272" s="14">
        <f>IF(D272="N/A", 0, INDEX('Probability Tables'!$K$25:$K$28, MATCH(D272, 'Probability Tables'!$A$25:$A$28, 0)))</f>
        <v>0</v>
      </c>
      <c r="M272" s="14">
        <f>'Probability Tables'!$E$4</f>
        <v>-0.95753369040820424</v>
      </c>
      <c r="N272" s="16">
        <f>SUM(J272:M272)</f>
        <v>-3.0212584731924208</v>
      </c>
      <c r="O272" s="15">
        <f>EXP(I272)/(EXP(I272)+EXP(N272))*100</f>
        <v>61.22503943554608</v>
      </c>
      <c r="P272" s="15">
        <f>EXP(N272)/(EXP(N272)+EXP(I272))*100</f>
        <v>38.77496056445392</v>
      </c>
      <c r="Q272" s="17">
        <f t="shared" si="4"/>
        <v>0</v>
      </c>
      <c r="R272" s="17">
        <v>0</v>
      </c>
    </row>
    <row r="273" spans="1:18" x14ac:dyDescent="0.25">
      <c r="A273" t="s">
        <v>412</v>
      </c>
      <c r="B273">
        <v>3</v>
      </c>
      <c r="C273" t="s">
        <v>13</v>
      </c>
      <c r="D273" s="12" t="s">
        <v>1245</v>
      </c>
      <c r="E273" s="13">
        <f>IF(B273="N/A", 0, INDEX('Probability Tables'!$J$10:$J$12, MATCH(B273, 'Probability Tables'!$A$10:$A$12, 0)))</f>
        <v>-0.39196962663327978</v>
      </c>
      <c r="F273" s="13">
        <f>IF(C273="N/A", 0, INDEX('Probability Tables'!$J$18:$J$19, MATCH(C273, 'Probability Tables'!$A$18:$A$19, 0)))</f>
        <v>-0.16113204070663512</v>
      </c>
      <c r="G273" s="13">
        <f>IF(D273="N/A", 0, INDEX('Probability Tables'!$J$25:$J$28, MATCH(D273, 'Probability Tables'!$A$25:$A$28, 0)))</f>
        <v>-0.51785965042337057</v>
      </c>
      <c r="H273" s="13">
        <f>'Probability Tables'!$E$3</f>
        <v>-0.48424598596127871</v>
      </c>
      <c r="I273" s="16">
        <f>SUM(E273:H273)</f>
        <v>-1.5552073037245642</v>
      </c>
      <c r="J273" s="14">
        <f>IF(B273="N/A", 0, INDEX('Probability Tables'!$K$10:$K$12, MATCH(B273, 'Probability Tables'!$A$10:$A$12, 0)))</f>
        <v>-1.0560526742493137</v>
      </c>
      <c r="K273" s="14">
        <f>IF(C273="N/A", 0, INDEX('Probability Tables'!$K$18:$K$19, MATCH(C273, 'Probability Tables'!$A$18:$A$19, 0)))</f>
        <v>-1.140161291580982</v>
      </c>
      <c r="L273" s="14">
        <f>IF(D273="N/A", 0, INDEX('Probability Tables'!$K$25:$K$28, MATCH(D273, 'Probability Tables'!$A$25:$A$28, 0)))</f>
        <v>-0.64015465041943498</v>
      </c>
      <c r="M273" s="14">
        <f>'Probability Tables'!$E$4</f>
        <v>-0.95753369040820424</v>
      </c>
      <c r="N273" s="16">
        <f>SUM(J273:M273)</f>
        <v>-3.7939023066579352</v>
      </c>
      <c r="O273" s="15">
        <f>EXP(I273)/(EXP(I273)+EXP(N273))*100</f>
        <v>90.367091839689664</v>
      </c>
      <c r="P273" s="15">
        <f>EXP(N273)/(EXP(N273)+EXP(I273))*100</f>
        <v>9.6329081603103379</v>
      </c>
      <c r="Q273" s="17">
        <f t="shared" si="4"/>
        <v>0</v>
      </c>
      <c r="R273" s="17">
        <v>1</v>
      </c>
    </row>
    <row r="274" spans="1:18" x14ac:dyDescent="0.25">
      <c r="A274" t="s">
        <v>413</v>
      </c>
      <c r="B274">
        <v>2</v>
      </c>
      <c r="C274" t="s">
        <v>17</v>
      </c>
      <c r="D274" s="12" t="s">
        <v>1242</v>
      </c>
      <c r="E274" s="13">
        <f>IF(B274="N/A", 0, INDEX('Probability Tables'!$J$10:$J$12, MATCH(B274, 'Probability Tables'!$A$10:$A$12, 0)))</f>
        <v>-1.7285805676065233</v>
      </c>
      <c r="F274" s="13">
        <f>IF(C274="N/A", 0, INDEX('Probability Tables'!$J$18:$J$19, MATCH(C274, 'Probability Tables'!$A$18:$A$19, 0)))</f>
        <v>-1.9050155618886613</v>
      </c>
      <c r="G274" s="13">
        <f>IF(D274="N/A", 0, INDEX('Probability Tables'!$J$25:$J$28, MATCH(D274, 'Probability Tables'!$A$25:$A$28, 0)))</f>
        <v>-1.505246303981256</v>
      </c>
      <c r="H274" s="13">
        <f>'Probability Tables'!$E$3</f>
        <v>-0.48424598596127871</v>
      </c>
      <c r="I274" s="16">
        <f>SUM(E274:H274)</f>
        <v>-5.6230884194377193</v>
      </c>
      <c r="J274" s="14">
        <f>IF(B274="N/A", 0, INDEX('Probability Tables'!$K$10:$K$12, MATCH(B274, 'Probability Tables'!$A$10:$A$12, 0)))</f>
        <v>-1.3662076025531533</v>
      </c>
      <c r="K274" s="14">
        <f>IF(C274="N/A", 0, INDEX('Probability Tables'!$K$18:$K$19, MATCH(C274, 'Probability Tables'!$A$18:$A$19, 0)))</f>
        <v>-0.38532054201569693</v>
      </c>
      <c r="L274" s="14">
        <f>IF(D274="N/A", 0, INDEX('Probability Tables'!$K$25:$K$28, MATCH(D274, 'Probability Tables'!$A$25:$A$28, 0)))</f>
        <v>-1.4640720621625749</v>
      </c>
      <c r="M274" s="14">
        <f>'Probability Tables'!$E$4</f>
        <v>-0.95753369040820424</v>
      </c>
      <c r="N274" s="16">
        <f>SUM(J274:M274)</f>
        <v>-4.1731338971396292</v>
      </c>
      <c r="O274" s="15">
        <f>EXP(I274)/(EXP(I274)+EXP(N274))*100</f>
        <v>19.000856517646554</v>
      </c>
      <c r="P274" s="15">
        <f>EXP(N274)/(EXP(N274)+EXP(I274))*100</f>
        <v>80.999143482353446</v>
      </c>
      <c r="Q274" s="17">
        <f t="shared" si="4"/>
        <v>1</v>
      </c>
      <c r="R274" s="17">
        <v>1</v>
      </c>
    </row>
    <row r="275" spans="1:18" x14ac:dyDescent="0.25">
      <c r="A275" t="s">
        <v>414</v>
      </c>
      <c r="B275">
        <v>1</v>
      </c>
      <c r="C275" t="s">
        <v>13</v>
      </c>
      <c r="D275" s="12" t="s">
        <v>1242</v>
      </c>
      <c r="E275" s="13">
        <f>IF(B275="N/A", 0, INDEX('Probability Tables'!$J$10:$J$12, MATCH(B275, 'Probability Tables'!$A$10:$A$12, 0)))</f>
        <v>-1.9190988916046565</v>
      </c>
      <c r="F275" s="13">
        <f>IF(C275="N/A", 0, INDEX('Probability Tables'!$J$18:$J$19, MATCH(C275, 'Probability Tables'!$A$18:$A$19, 0)))</f>
        <v>-0.16113204070663512</v>
      </c>
      <c r="G275" s="13">
        <f>IF(D275="N/A", 0, INDEX('Probability Tables'!$J$25:$J$28, MATCH(D275, 'Probability Tables'!$A$25:$A$28, 0)))</f>
        <v>-1.505246303981256</v>
      </c>
      <c r="H275" s="13">
        <f>'Probability Tables'!$E$3</f>
        <v>-0.48424598596127871</v>
      </c>
      <c r="I275" s="16">
        <f>SUM(E275:H275)</f>
        <v>-4.0697232222538258</v>
      </c>
      <c r="J275" s="14">
        <f>IF(B275="N/A", 0, INDEX('Probability Tables'!$K$10:$K$12, MATCH(B275, 'Probability Tables'!$A$10:$A$12, 0)))</f>
        <v>-0.92356349120323478</v>
      </c>
      <c r="K275" s="14">
        <f>IF(C275="N/A", 0, INDEX('Probability Tables'!$K$18:$K$19, MATCH(C275, 'Probability Tables'!$A$18:$A$19, 0)))</f>
        <v>-1.140161291580982</v>
      </c>
      <c r="L275" s="14">
        <f>IF(D275="N/A", 0, INDEX('Probability Tables'!$K$25:$K$28, MATCH(D275, 'Probability Tables'!$A$25:$A$28, 0)))</f>
        <v>-1.4640720621625749</v>
      </c>
      <c r="M275" s="14">
        <f>'Probability Tables'!$E$4</f>
        <v>-0.95753369040820424</v>
      </c>
      <c r="N275" s="16">
        <f>SUM(J275:M275)</f>
        <v>-4.4853305353549962</v>
      </c>
      <c r="O275" s="15">
        <f>EXP(I275)/(EXP(I275)+EXP(N275))*100</f>
        <v>60.243164213295742</v>
      </c>
      <c r="P275" s="15">
        <f>EXP(N275)/(EXP(N275)+EXP(I275))*100</f>
        <v>39.756835786704272</v>
      </c>
      <c r="Q275" s="17">
        <f t="shared" si="4"/>
        <v>0</v>
      </c>
      <c r="R275" s="17">
        <v>0</v>
      </c>
    </row>
    <row r="276" spans="1:18" x14ac:dyDescent="0.25">
      <c r="A276" t="s">
        <v>417</v>
      </c>
      <c r="B276">
        <v>3</v>
      </c>
      <c r="C276" t="s">
        <v>17</v>
      </c>
      <c r="D276" s="12" t="s">
        <v>1243</v>
      </c>
      <c r="E276" s="13">
        <f>IF(B276="N/A", 0, INDEX('Probability Tables'!$J$10:$J$12, MATCH(B276, 'Probability Tables'!$A$10:$A$12, 0)))</f>
        <v>-0.39196962663327978</v>
      </c>
      <c r="F276" s="13">
        <f>IF(C276="N/A", 0, INDEX('Probability Tables'!$J$18:$J$19, MATCH(C276, 'Probability Tables'!$A$18:$A$19, 0)))</f>
        <v>-1.9050155618886613</v>
      </c>
      <c r="G276" s="13">
        <f>IF(D276="N/A", 0, INDEX('Probability Tables'!$J$25:$J$28, MATCH(D276, 'Probability Tables'!$A$25:$A$28, 0)))</f>
        <v>0</v>
      </c>
      <c r="H276" s="13">
        <f>'Probability Tables'!$E$3</f>
        <v>-0.48424598596127871</v>
      </c>
      <c r="I276" s="16">
        <f>SUM(E276:H276)</f>
        <v>-2.7812311744832199</v>
      </c>
      <c r="J276" s="14">
        <f>IF(B276="N/A", 0, INDEX('Probability Tables'!$K$10:$K$12, MATCH(B276, 'Probability Tables'!$A$10:$A$12, 0)))</f>
        <v>-1.0560526742493137</v>
      </c>
      <c r="K276" s="14">
        <f>IF(C276="N/A", 0, INDEX('Probability Tables'!$K$18:$K$19, MATCH(C276, 'Probability Tables'!$A$18:$A$19, 0)))</f>
        <v>-0.38532054201569693</v>
      </c>
      <c r="L276" s="14">
        <f>IF(D276="N/A", 0, INDEX('Probability Tables'!$K$25:$K$28, MATCH(D276, 'Probability Tables'!$A$25:$A$28, 0)))</f>
        <v>0</v>
      </c>
      <c r="M276" s="14">
        <f>'Probability Tables'!$E$4</f>
        <v>-0.95753369040820424</v>
      </c>
      <c r="N276" s="16">
        <f>SUM(J276:M276)</f>
        <v>-2.3989069066732149</v>
      </c>
      <c r="O276" s="15">
        <f>EXP(I276)/(EXP(I276)+EXP(N276))*100</f>
        <v>40.556643446944641</v>
      </c>
      <c r="P276" s="15">
        <f>EXP(N276)/(EXP(N276)+EXP(I276))*100</f>
        <v>59.443356553055359</v>
      </c>
      <c r="Q276" s="17">
        <f t="shared" si="4"/>
        <v>1</v>
      </c>
      <c r="R276" s="17">
        <v>1</v>
      </c>
    </row>
    <row r="277" spans="1:18" x14ac:dyDescent="0.25">
      <c r="A277" t="s">
        <v>418</v>
      </c>
      <c r="B277">
        <v>1</v>
      </c>
      <c r="C277" t="s">
        <v>17</v>
      </c>
      <c r="D277" s="12" t="s">
        <v>1244</v>
      </c>
      <c r="E277" s="13">
        <f>IF(B277="N/A", 0, INDEX('Probability Tables'!$J$10:$J$12, MATCH(B277, 'Probability Tables'!$A$10:$A$12, 0)))</f>
        <v>-1.9190988916046565</v>
      </c>
      <c r="F277" s="13">
        <f>IF(C277="N/A", 0, INDEX('Probability Tables'!$J$18:$J$19, MATCH(C277, 'Probability Tables'!$A$18:$A$19, 0)))</f>
        <v>-1.9050155618886613</v>
      </c>
      <c r="G277" s="13">
        <f>IF(D277="N/A", 0, INDEX('Probability Tables'!$J$25:$J$28, MATCH(D277, 'Probability Tables'!$A$25:$A$28, 0)))</f>
        <v>-2.1879221846739059</v>
      </c>
      <c r="H277" s="13">
        <f>'Probability Tables'!$E$3</f>
        <v>-0.48424598596127871</v>
      </c>
      <c r="I277" s="16">
        <f>SUM(E277:H277)</f>
        <v>-6.4962826241285025</v>
      </c>
      <c r="J277" s="14">
        <f>IF(B277="N/A", 0, INDEX('Probability Tables'!$K$10:$K$12, MATCH(B277, 'Probability Tables'!$A$10:$A$12, 0)))</f>
        <v>-0.92356349120323478</v>
      </c>
      <c r="K277" s="14">
        <f>IF(C277="N/A", 0, INDEX('Probability Tables'!$K$18:$K$19, MATCH(C277, 'Probability Tables'!$A$18:$A$19, 0)))</f>
        <v>-0.38532054201569693</v>
      </c>
      <c r="L277" s="14">
        <f>IF(D277="N/A", 0, INDEX('Probability Tables'!$K$25:$K$28, MATCH(D277, 'Probability Tables'!$A$25:$A$28, 0)))</f>
        <v>-2.3513752571634776</v>
      </c>
      <c r="M277" s="14">
        <f>'Probability Tables'!$E$4</f>
        <v>-0.95753369040820424</v>
      </c>
      <c r="N277" s="16">
        <f>SUM(J277:M277)</f>
        <v>-4.6177929807906137</v>
      </c>
      <c r="O277" s="15">
        <f>EXP(I277)/(EXP(I277)+EXP(N277))*100</f>
        <v>13.256245256138904</v>
      </c>
      <c r="P277" s="15">
        <f>EXP(N277)/(EXP(N277)+EXP(I277))*100</f>
        <v>86.743754743861089</v>
      </c>
      <c r="Q277" s="17">
        <f t="shared" si="4"/>
        <v>1</v>
      </c>
      <c r="R277" s="17">
        <v>1</v>
      </c>
    </row>
    <row r="278" spans="1:18" x14ac:dyDescent="0.25">
      <c r="A278" t="s">
        <v>420</v>
      </c>
      <c r="B278">
        <v>3</v>
      </c>
      <c r="C278" t="s">
        <v>17</v>
      </c>
      <c r="D278" s="12" t="s">
        <v>1242</v>
      </c>
      <c r="E278" s="13">
        <f>IF(B278="N/A", 0, INDEX('Probability Tables'!$J$10:$J$12, MATCH(B278, 'Probability Tables'!$A$10:$A$12, 0)))</f>
        <v>-0.39196962663327978</v>
      </c>
      <c r="F278" s="13">
        <f>IF(C278="N/A", 0, INDEX('Probability Tables'!$J$18:$J$19, MATCH(C278, 'Probability Tables'!$A$18:$A$19, 0)))</f>
        <v>-1.9050155618886613</v>
      </c>
      <c r="G278" s="13">
        <f>IF(D278="N/A", 0, INDEX('Probability Tables'!$J$25:$J$28, MATCH(D278, 'Probability Tables'!$A$25:$A$28, 0)))</f>
        <v>-1.505246303981256</v>
      </c>
      <c r="H278" s="13">
        <f>'Probability Tables'!$E$3</f>
        <v>-0.48424598596127871</v>
      </c>
      <c r="I278" s="16">
        <f>SUM(E278:H278)</f>
        <v>-4.2864774784644757</v>
      </c>
      <c r="J278" s="14">
        <f>IF(B278="N/A", 0, INDEX('Probability Tables'!$K$10:$K$12, MATCH(B278, 'Probability Tables'!$A$10:$A$12, 0)))</f>
        <v>-1.0560526742493137</v>
      </c>
      <c r="K278" s="14">
        <f>IF(C278="N/A", 0, INDEX('Probability Tables'!$K$18:$K$19, MATCH(C278, 'Probability Tables'!$A$18:$A$19, 0)))</f>
        <v>-0.38532054201569693</v>
      </c>
      <c r="L278" s="14">
        <f>IF(D278="N/A", 0, INDEX('Probability Tables'!$K$25:$K$28, MATCH(D278, 'Probability Tables'!$A$25:$A$28, 0)))</f>
        <v>-1.4640720621625749</v>
      </c>
      <c r="M278" s="14">
        <f>'Probability Tables'!$E$4</f>
        <v>-0.95753369040820424</v>
      </c>
      <c r="N278" s="16">
        <f>SUM(J278:M278)</f>
        <v>-3.8629789688357894</v>
      </c>
      <c r="O278" s="15">
        <f>EXP(I278)/(EXP(I278)+EXP(N278))*100</f>
        <v>39.567989133608521</v>
      </c>
      <c r="P278" s="15">
        <f>EXP(N278)/(EXP(N278)+EXP(I278))*100</f>
        <v>60.432010866391472</v>
      </c>
      <c r="Q278" s="17">
        <f t="shared" si="4"/>
        <v>1</v>
      </c>
      <c r="R278" s="17">
        <v>0</v>
      </c>
    </row>
    <row r="279" spans="1:18" x14ac:dyDescent="0.25">
      <c r="A279" t="s">
        <v>421</v>
      </c>
      <c r="B279">
        <v>2</v>
      </c>
      <c r="C279" t="s">
        <v>13</v>
      </c>
      <c r="D279" s="12" t="s">
        <v>1243</v>
      </c>
      <c r="E279" s="13">
        <f>IF(B279="N/A", 0, INDEX('Probability Tables'!$J$10:$J$12, MATCH(B279, 'Probability Tables'!$A$10:$A$12, 0)))</f>
        <v>-1.7285805676065233</v>
      </c>
      <c r="F279" s="13">
        <f>IF(C279="N/A", 0, INDEX('Probability Tables'!$J$18:$J$19, MATCH(C279, 'Probability Tables'!$A$18:$A$19, 0)))</f>
        <v>-0.16113204070663512</v>
      </c>
      <c r="G279" s="13">
        <f>IF(D279="N/A", 0, INDEX('Probability Tables'!$J$25:$J$28, MATCH(D279, 'Probability Tables'!$A$25:$A$28, 0)))</f>
        <v>0</v>
      </c>
      <c r="H279" s="13">
        <f>'Probability Tables'!$E$3</f>
        <v>-0.48424598596127871</v>
      </c>
      <c r="I279" s="16">
        <f>SUM(E279:H279)</f>
        <v>-2.3739585942744372</v>
      </c>
      <c r="J279" s="14">
        <f>IF(B279="N/A", 0, INDEX('Probability Tables'!$K$10:$K$12, MATCH(B279, 'Probability Tables'!$A$10:$A$12, 0)))</f>
        <v>-1.3662076025531533</v>
      </c>
      <c r="K279" s="14">
        <f>IF(C279="N/A", 0, INDEX('Probability Tables'!$K$18:$K$19, MATCH(C279, 'Probability Tables'!$A$18:$A$19, 0)))</f>
        <v>-1.140161291580982</v>
      </c>
      <c r="L279" s="14">
        <f>IF(D279="N/A", 0, INDEX('Probability Tables'!$K$25:$K$28, MATCH(D279, 'Probability Tables'!$A$25:$A$28, 0)))</f>
        <v>0</v>
      </c>
      <c r="M279" s="14">
        <f>'Probability Tables'!$E$4</f>
        <v>-0.95753369040820424</v>
      </c>
      <c r="N279" s="16">
        <f>SUM(J279:M279)</f>
        <v>-3.4639025845423395</v>
      </c>
      <c r="O279" s="15">
        <f>EXP(I279)/(EXP(I279)+EXP(N279))*100</f>
        <v>74.837117446257906</v>
      </c>
      <c r="P279" s="15">
        <f>EXP(N279)/(EXP(N279)+EXP(I279))*100</f>
        <v>25.162882553742101</v>
      </c>
      <c r="Q279" s="17">
        <f t="shared" si="4"/>
        <v>0</v>
      </c>
      <c r="R279" s="17">
        <v>0</v>
      </c>
    </row>
    <row r="280" spans="1:18" x14ac:dyDescent="0.25">
      <c r="A280" t="s">
        <v>422</v>
      </c>
      <c r="B280">
        <v>3</v>
      </c>
      <c r="C280" t="s">
        <v>13</v>
      </c>
      <c r="D280" s="12" t="s">
        <v>1241</v>
      </c>
      <c r="E280" s="13">
        <f>IF(B280="N/A", 0, INDEX('Probability Tables'!$J$10:$J$12, MATCH(B280, 'Probability Tables'!$A$10:$A$12, 0)))</f>
        <v>-0.39196962663327978</v>
      </c>
      <c r="F280" s="13">
        <f>IF(C280="N/A", 0, INDEX('Probability Tables'!$J$18:$J$19, MATCH(C280, 'Probability Tables'!$A$18:$A$19, 0)))</f>
        <v>-0.16113204070663512</v>
      </c>
      <c r="G280" s="13">
        <f>IF(D280="N/A", 0, INDEX('Probability Tables'!$J$25:$J$28, MATCH(D280, 'Probability Tables'!$A$25:$A$28, 0)))</f>
        <v>-2.6579258139196416</v>
      </c>
      <c r="H280" s="13">
        <f>'Probability Tables'!$E$3</f>
        <v>-0.48424598596127871</v>
      </c>
      <c r="I280" s="16">
        <f>SUM(E280:H280)</f>
        <v>-3.6952734672208352</v>
      </c>
      <c r="J280" s="14">
        <f>IF(B280="N/A", 0, INDEX('Probability Tables'!$K$10:$K$12, MATCH(B280, 'Probability Tables'!$A$10:$A$12, 0)))</f>
        <v>-1.0560526742493137</v>
      </c>
      <c r="K280" s="14">
        <f>IF(C280="N/A", 0, INDEX('Probability Tables'!$K$18:$K$19, MATCH(C280, 'Probability Tables'!$A$18:$A$19, 0)))</f>
        <v>-1.140161291580982</v>
      </c>
      <c r="L280" s="14">
        <f>IF(D280="N/A", 0, INDEX('Probability Tables'!$K$25:$K$28, MATCH(D280, 'Probability Tables'!$A$25:$A$28, 0)))</f>
        <v>-1.9223796516451193</v>
      </c>
      <c r="M280" s="14">
        <f>'Probability Tables'!$E$4</f>
        <v>-0.95753369040820424</v>
      </c>
      <c r="N280" s="16">
        <f>SUM(J280:M280)</f>
        <v>-5.0761273078836195</v>
      </c>
      <c r="O280" s="15">
        <f>EXP(I280)/(EXP(I280)+EXP(N280))*100</f>
        <v>79.912809579370418</v>
      </c>
      <c r="P280" s="15">
        <f>EXP(N280)/(EXP(N280)+EXP(I280))*100</f>
        <v>20.087190420629586</v>
      </c>
      <c r="Q280" s="17">
        <f t="shared" si="4"/>
        <v>0</v>
      </c>
      <c r="R280" s="17">
        <v>0</v>
      </c>
    </row>
    <row r="281" spans="1:18" x14ac:dyDescent="0.25">
      <c r="A281" t="s">
        <v>423</v>
      </c>
      <c r="B281">
        <v>3</v>
      </c>
      <c r="C281" t="s">
        <v>17</v>
      </c>
      <c r="D281" s="12" t="s">
        <v>1242</v>
      </c>
      <c r="E281" s="13">
        <f>IF(B281="N/A", 0, INDEX('Probability Tables'!$J$10:$J$12, MATCH(B281, 'Probability Tables'!$A$10:$A$12, 0)))</f>
        <v>-0.39196962663327978</v>
      </c>
      <c r="F281" s="13">
        <f>IF(C281="N/A", 0, INDEX('Probability Tables'!$J$18:$J$19, MATCH(C281, 'Probability Tables'!$A$18:$A$19, 0)))</f>
        <v>-1.9050155618886613</v>
      </c>
      <c r="G281" s="13">
        <f>IF(D281="N/A", 0, INDEX('Probability Tables'!$J$25:$J$28, MATCH(D281, 'Probability Tables'!$A$25:$A$28, 0)))</f>
        <v>-1.505246303981256</v>
      </c>
      <c r="H281" s="13">
        <f>'Probability Tables'!$E$3</f>
        <v>-0.48424598596127871</v>
      </c>
      <c r="I281" s="16">
        <f>SUM(E281:H281)</f>
        <v>-4.2864774784644757</v>
      </c>
      <c r="J281" s="14">
        <f>IF(B281="N/A", 0, INDEX('Probability Tables'!$K$10:$K$12, MATCH(B281, 'Probability Tables'!$A$10:$A$12, 0)))</f>
        <v>-1.0560526742493137</v>
      </c>
      <c r="K281" s="14">
        <f>IF(C281="N/A", 0, INDEX('Probability Tables'!$K$18:$K$19, MATCH(C281, 'Probability Tables'!$A$18:$A$19, 0)))</f>
        <v>-0.38532054201569693</v>
      </c>
      <c r="L281" s="14">
        <f>IF(D281="N/A", 0, INDEX('Probability Tables'!$K$25:$K$28, MATCH(D281, 'Probability Tables'!$A$25:$A$28, 0)))</f>
        <v>-1.4640720621625749</v>
      </c>
      <c r="M281" s="14">
        <f>'Probability Tables'!$E$4</f>
        <v>-0.95753369040820424</v>
      </c>
      <c r="N281" s="16">
        <f>SUM(J281:M281)</f>
        <v>-3.8629789688357894</v>
      </c>
      <c r="O281" s="15">
        <f>EXP(I281)/(EXP(I281)+EXP(N281))*100</f>
        <v>39.567989133608521</v>
      </c>
      <c r="P281" s="15">
        <f>EXP(N281)/(EXP(N281)+EXP(I281))*100</f>
        <v>60.432010866391472</v>
      </c>
      <c r="Q281" s="17">
        <f t="shared" si="4"/>
        <v>1</v>
      </c>
      <c r="R281" s="17">
        <v>1</v>
      </c>
    </row>
    <row r="282" spans="1:18" x14ac:dyDescent="0.25">
      <c r="A282" t="s">
        <v>425</v>
      </c>
      <c r="B282">
        <v>3</v>
      </c>
      <c r="C282" t="s">
        <v>13</v>
      </c>
      <c r="D282" s="12" t="s">
        <v>1244</v>
      </c>
      <c r="E282" s="13">
        <f>IF(B282="N/A", 0, INDEX('Probability Tables'!$J$10:$J$12, MATCH(B282, 'Probability Tables'!$A$10:$A$12, 0)))</f>
        <v>-0.39196962663327978</v>
      </c>
      <c r="F282" s="13">
        <f>IF(C282="N/A", 0, INDEX('Probability Tables'!$J$18:$J$19, MATCH(C282, 'Probability Tables'!$A$18:$A$19, 0)))</f>
        <v>-0.16113204070663512</v>
      </c>
      <c r="G282" s="13">
        <f>IF(D282="N/A", 0, INDEX('Probability Tables'!$J$25:$J$28, MATCH(D282, 'Probability Tables'!$A$25:$A$28, 0)))</f>
        <v>-2.1879221846739059</v>
      </c>
      <c r="H282" s="13">
        <f>'Probability Tables'!$E$3</f>
        <v>-0.48424598596127871</v>
      </c>
      <c r="I282" s="16">
        <f>SUM(E282:H282)</f>
        <v>-3.2252698379750995</v>
      </c>
      <c r="J282" s="14">
        <f>IF(B282="N/A", 0, INDEX('Probability Tables'!$K$10:$K$12, MATCH(B282, 'Probability Tables'!$A$10:$A$12, 0)))</f>
        <v>-1.0560526742493137</v>
      </c>
      <c r="K282" s="14">
        <f>IF(C282="N/A", 0, INDEX('Probability Tables'!$K$18:$K$19, MATCH(C282, 'Probability Tables'!$A$18:$A$19, 0)))</f>
        <v>-1.140161291580982</v>
      </c>
      <c r="L282" s="14">
        <f>IF(D282="N/A", 0, INDEX('Probability Tables'!$K$25:$K$28, MATCH(D282, 'Probability Tables'!$A$25:$A$28, 0)))</f>
        <v>-2.3513752571634776</v>
      </c>
      <c r="M282" s="14">
        <f>'Probability Tables'!$E$4</f>
        <v>-0.95753369040820424</v>
      </c>
      <c r="N282" s="16">
        <f>SUM(J282:M282)</f>
        <v>-5.5051229134019772</v>
      </c>
      <c r="O282" s="15">
        <f>EXP(I282)/(EXP(I282)+EXP(N282))*100</f>
        <v>90.719467767656624</v>
      </c>
      <c r="P282" s="15">
        <f>EXP(N282)/(EXP(N282)+EXP(I282))*100</f>
        <v>9.280532232343381</v>
      </c>
      <c r="Q282" s="17">
        <f t="shared" si="4"/>
        <v>0</v>
      </c>
      <c r="R282" s="17">
        <v>0</v>
      </c>
    </row>
    <row r="283" spans="1:18" x14ac:dyDescent="0.25">
      <c r="A283" t="s">
        <v>426</v>
      </c>
      <c r="B283">
        <v>3</v>
      </c>
      <c r="C283" t="s">
        <v>13</v>
      </c>
      <c r="D283" s="12" t="s">
        <v>1245</v>
      </c>
      <c r="E283" s="13">
        <f>IF(B283="N/A", 0, INDEX('Probability Tables'!$J$10:$J$12, MATCH(B283, 'Probability Tables'!$A$10:$A$12, 0)))</f>
        <v>-0.39196962663327978</v>
      </c>
      <c r="F283" s="13">
        <f>IF(C283="N/A", 0, INDEX('Probability Tables'!$J$18:$J$19, MATCH(C283, 'Probability Tables'!$A$18:$A$19, 0)))</f>
        <v>-0.16113204070663512</v>
      </c>
      <c r="G283" s="13">
        <f>IF(D283="N/A", 0, INDEX('Probability Tables'!$J$25:$J$28, MATCH(D283, 'Probability Tables'!$A$25:$A$28, 0)))</f>
        <v>-0.51785965042337057</v>
      </c>
      <c r="H283" s="13">
        <f>'Probability Tables'!$E$3</f>
        <v>-0.48424598596127871</v>
      </c>
      <c r="I283" s="16">
        <f>SUM(E283:H283)</f>
        <v>-1.5552073037245642</v>
      </c>
      <c r="J283" s="14">
        <f>IF(B283="N/A", 0, INDEX('Probability Tables'!$K$10:$K$12, MATCH(B283, 'Probability Tables'!$A$10:$A$12, 0)))</f>
        <v>-1.0560526742493137</v>
      </c>
      <c r="K283" s="14">
        <f>IF(C283="N/A", 0, INDEX('Probability Tables'!$K$18:$K$19, MATCH(C283, 'Probability Tables'!$A$18:$A$19, 0)))</f>
        <v>-1.140161291580982</v>
      </c>
      <c r="L283" s="14">
        <f>IF(D283="N/A", 0, INDEX('Probability Tables'!$K$25:$K$28, MATCH(D283, 'Probability Tables'!$A$25:$A$28, 0)))</f>
        <v>-0.64015465041943498</v>
      </c>
      <c r="M283" s="14">
        <f>'Probability Tables'!$E$4</f>
        <v>-0.95753369040820424</v>
      </c>
      <c r="N283" s="16">
        <f>SUM(J283:M283)</f>
        <v>-3.7939023066579352</v>
      </c>
      <c r="O283" s="15">
        <f>EXP(I283)/(EXP(I283)+EXP(N283))*100</f>
        <v>90.367091839689664</v>
      </c>
      <c r="P283" s="15">
        <f>EXP(N283)/(EXP(N283)+EXP(I283))*100</f>
        <v>9.6329081603103379</v>
      </c>
      <c r="Q283" s="17">
        <f t="shared" si="4"/>
        <v>0</v>
      </c>
      <c r="R283" s="17">
        <v>0</v>
      </c>
    </row>
    <row r="284" spans="1:18" x14ac:dyDescent="0.25">
      <c r="A284" t="s">
        <v>427</v>
      </c>
      <c r="B284">
        <v>3</v>
      </c>
      <c r="C284" t="s">
        <v>13</v>
      </c>
      <c r="D284" s="12" t="s">
        <v>1245</v>
      </c>
      <c r="E284" s="13">
        <f>IF(B284="N/A", 0, INDEX('Probability Tables'!$J$10:$J$12, MATCH(B284, 'Probability Tables'!$A$10:$A$12, 0)))</f>
        <v>-0.39196962663327978</v>
      </c>
      <c r="F284" s="13">
        <f>IF(C284="N/A", 0, INDEX('Probability Tables'!$J$18:$J$19, MATCH(C284, 'Probability Tables'!$A$18:$A$19, 0)))</f>
        <v>-0.16113204070663512</v>
      </c>
      <c r="G284" s="13">
        <f>IF(D284="N/A", 0, INDEX('Probability Tables'!$J$25:$J$28, MATCH(D284, 'Probability Tables'!$A$25:$A$28, 0)))</f>
        <v>-0.51785965042337057</v>
      </c>
      <c r="H284" s="13">
        <f>'Probability Tables'!$E$3</f>
        <v>-0.48424598596127871</v>
      </c>
      <c r="I284" s="16">
        <f>SUM(E284:H284)</f>
        <v>-1.5552073037245642</v>
      </c>
      <c r="J284" s="14">
        <f>IF(B284="N/A", 0, INDEX('Probability Tables'!$K$10:$K$12, MATCH(B284, 'Probability Tables'!$A$10:$A$12, 0)))</f>
        <v>-1.0560526742493137</v>
      </c>
      <c r="K284" s="14">
        <f>IF(C284="N/A", 0, INDEX('Probability Tables'!$K$18:$K$19, MATCH(C284, 'Probability Tables'!$A$18:$A$19, 0)))</f>
        <v>-1.140161291580982</v>
      </c>
      <c r="L284" s="14">
        <f>IF(D284="N/A", 0, INDEX('Probability Tables'!$K$25:$K$28, MATCH(D284, 'Probability Tables'!$A$25:$A$28, 0)))</f>
        <v>-0.64015465041943498</v>
      </c>
      <c r="M284" s="14">
        <f>'Probability Tables'!$E$4</f>
        <v>-0.95753369040820424</v>
      </c>
      <c r="N284" s="16">
        <f>SUM(J284:M284)</f>
        <v>-3.7939023066579352</v>
      </c>
      <c r="O284" s="15">
        <f>EXP(I284)/(EXP(I284)+EXP(N284))*100</f>
        <v>90.367091839689664</v>
      </c>
      <c r="P284" s="15">
        <f>EXP(N284)/(EXP(N284)+EXP(I284))*100</f>
        <v>9.6329081603103379</v>
      </c>
      <c r="Q284" s="17">
        <f t="shared" si="4"/>
        <v>0</v>
      </c>
      <c r="R284" s="17">
        <v>0</v>
      </c>
    </row>
    <row r="285" spans="1:18" x14ac:dyDescent="0.25">
      <c r="A285" t="s">
        <v>428</v>
      </c>
      <c r="B285">
        <v>3</v>
      </c>
      <c r="C285" t="s">
        <v>13</v>
      </c>
      <c r="D285" s="12" t="s">
        <v>1245</v>
      </c>
      <c r="E285" s="13">
        <f>IF(B285="N/A", 0, INDEX('Probability Tables'!$J$10:$J$12, MATCH(B285, 'Probability Tables'!$A$10:$A$12, 0)))</f>
        <v>-0.39196962663327978</v>
      </c>
      <c r="F285" s="13">
        <f>IF(C285="N/A", 0, INDEX('Probability Tables'!$J$18:$J$19, MATCH(C285, 'Probability Tables'!$A$18:$A$19, 0)))</f>
        <v>-0.16113204070663512</v>
      </c>
      <c r="G285" s="13">
        <f>IF(D285="N/A", 0, INDEX('Probability Tables'!$J$25:$J$28, MATCH(D285, 'Probability Tables'!$A$25:$A$28, 0)))</f>
        <v>-0.51785965042337057</v>
      </c>
      <c r="H285" s="13">
        <f>'Probability Tables'!$E$3</f>
        <v>-0.48424598596127871</v>
      </c>
      <c r="I285" s="16">
        <f>SUM(E285:H285)</f>
        <v>-1.5552073037245642</v>
      </c>
      <c r="J285" s="14">
        <f>IF(B285="N/A", 0, INDEX('Probability Tables'!$K$10:$K$12, MATCH(B285, 'Probability Tables'!$A$10:$A$12, 0)))</f>
        <v>-1.0560526742493137</v>
      </c>
      <c r="K285" s="14">
        <f>IF(C285="N/A", 0, INDEX('Probability Tables'!$K$18:$K$19, MATCH(C285, 'Probability Tables'!$A$18:$A$19, 0)))</f>
        <v>-1.140161291580982</v>
      </c>
      <c r="L285" s="14">
        <f>IF(D285="N/A", 0, INDEX('Probability Tables'!$K$25:$K$28, MATCH(D285, 'Probability Tables'!$A$25:$A$28, 0)))</f>
        <v>-0.64015465041943498</v>
      </c>
      <c r="M285" s="14">
        <f>'Probability Tables'!$E$4</f>
        <v>-0.95753369040820424</v>
      </c>
      <c r="N285" s="16">
        <f>SUM(J285:M285)</f>
        <v>-3.7939023066579352</v>
      </c>
      <c r="O285" s="15">
        <f>EXP(I285)/(EXP(I285)+EXP(N285))*100</f>
        <v>90.367091839689664</v>
      </c>
      <c r="P285" s="15">
        <f>EXP(N285)/(EXP(N285)+EXP(I285))*100</f>
        <v>9.6329081603103379</v>
      </c>
      <c r="Q285" s="17">
        <f t="shared" si="4"/>
        <v>0</v>
      </c>
      <c r="R285" s="17">
        <v>1</v>
      </c>
    </row>
    <row r="286" spans="1:18" x14ac:dyDescent="0.25">
      <c r="A286" t="s">
        <v>430</v>
      </c>
      <c r="B286">
        <v>1</v>
      </c>
      <c r="C286" t="s">
        <v>13</v>
      </c>
      <c r="D286" s="12" t="s">
        <v>1243</v>
      </c>
      <c r="E286" s="13">
        <f>IF(B286="N/A", 0, INDEX('Probability Tables'!$J$10:$J$12, MATCH(B286, 'Probability Tables'!$A$10:$A$12, 0)))</f>
        <v>-1.9190988916046565</v>
      </c>
      <c r="F286" s="13">
        <f>IF(C286="N/A", 0, INDEX('Probability Tables'!$J$18:$J$19, MATCH(C286, 'Probability Tables'!$A$18:$A$19, 0)))</f>
        <v>-0.16113204070663512</v>
      </c>
      <c r="G286" s="13">
        <f>IF(D286="N/A", 0, INDEX('Probability Tables'!$J$25:$J$28, MATCH(D286, 'Probability Tables'!$A$25:$A$28, 0)))</f>
        <v>0</v>
      </c>
      <c r="H286" s="13">
        <f>'Probability Tables'!$E$3</f>
        <v>-0.48424598596127871</v>
      </c>
      <c r="I286" s="16">
        <f>SUM(E286:H286)</f>
        <v>-2.5644769182725704</v>
      </c>
      <c r="J286" s="14">
        <f>IF(B286="N/A", 0, INDEX('Probability Tables'!$K$10:$K$12, MATCH(B286, 'Probability Tables'!$A$10:$A$12, 0)))</f>
        <v>-0.92356349120323478</v>
      </c>
      <c r="K286" s="14">
        <f>IF(C286="N/A", 0, INDEX('Probability Tables'!$K$18:$K$19, MATCH(C286, 'Probability Tables'!$A$18:$A$19, 0)))</f>
        <v>-1.140161291580982</v>
      </c>
      <c r="L286" s="14">
        <f>IF(D286="N/A", 0, INDEX('Probability Tables'!$K$25:$K$28, MATCH(D286, 'Probability Tables'!$A$25:$A$28, 0)))</f>
        <v>0</v>
      </c>
      <c r="M286" s="14">
        <f>'Probability Tables'!$E$4</f>
        <v>-0.95753369040820424</v>
      </c>
      <c r="N286" s="16">
        <f>SUM(J286:M286)</f>
        <v>-3.0212584731924208</v>
      </c>
      <c r="O286" s="15">
        <f>EXP(I286)/(EXP(I286)+EXP(N286))*100</f>
        <v>61.22503943554608</v>
      </c>
      <c r="P286" s="15">
        <f>EXP(N286)/(EXP(N286)+EXP(I286))*100</f>
        <v>38.77496056445392</v>
      </c>
      <c r="Q286" s="17">
        <f t="shared" si="4"/>
        <v>0</v>
      </c>
      <c r="R286" s="17">
        <v>0</v>
      </c>
    </row>
    <row r="287" spans="1:18" x14ac:dyDescent="0.25">
      <c r="A287" t="s">
        <v>432</v>
      </c>
      <c r="B287">
        <v>3</v>
      </c>
      <c r="C287" t="s">
        <v>13</v>
      </c>
      <c r="D287" s="12" t="s">
        <v>1245</v>
      </c>
      <c r="E287" s="13">
        <f>IF(B287="N/A", 0, INDEX('Probability Tables'!$J$10:$J$12, MATCH(B287, 'Probability Tables'!$A$10:$A$12, 0)))</f>
        <v>-0.39196962663327978</v>
      </c>
      <c r="F287" s="13">
        <f>IF(C287="N/A", 0, INDEX('Probability Tables'!$J$18:$J$19, MATCH(C287, 'Probability Tables'!$A$18:$A$19, 0)))</f>
        <v>-0.16113204070663512</v>
      </c>
      <c r="G287" s="13">
        <f>IF(D287="N/A", 0, INDEX('Probability Tables'!$J$25:$J$28, MATCH(D287, 'Probability Tables'!$A$25:$A$28, 0)))</f>
        <v>-0.51785965042337057</v>
      </c>
      <c r="H287" s="13">
        <f>'Probability Tables'!$E$3</f>
        <v>-0.48424598596127871</v>
      </c>
      <c r="I287" s="16">
        <f>SUM(E287:H287)</f>
        <v>-1.5552073037245642</v>
      </c>
      <c r="J287" s="14">
        <f>IF(B287="N/A", 0, INDEX('Probability Tables'!$K$10:$K$12, MATCH(B287, 'Probability Tables'!$A$10:$A$12, 0)))</f>
        <v>-1.0560526742493137</v>
      </c>
      <c r="K287" s="14">
        <f>IF(C287="N/A", 0, INDEX('Probability Tables'!$K$18:$K$19, MATCH(C287, 'Probability Tables'!$A$18:$A$19, 0)))</f>
        <v>-1.140161291580982</v>
      </c>
      <c r="L287" s="14">
        <f>IF(D287="N/A", 0, INDEX('Probability Tables'!$K$25:$K$28, MATCH(D287, 'Probability Tables'!$A$25:$A$28, 0)))</f>
        <v>-0.64015465041943498</v>
      </c>
      <c r="M287" s="14">
        <f>'Probability Tables'!$E$4</f>
        <v>-0.95753369040820424</v>
      </c>
      <c r="N287" s="16">
        <f>SUM(J287:M287)</f>
        <v>-3.7939023066579352</v>
      </c>
      <c r="O287" s="15">
        <f>EXP(I287)/(EXP(I287)+EXP(N287))*100</f>
        <v>90.367091839689664</v>
      </c>
      <c r="P287" s="15">
        <f>EXP(N287)/(EXP(N287)+EXP(I287))*100</f>
        <v>9.6329081603103379</v>
      </c>
      <c r="Q287" s="17">
        <f t="shared" si="4"/>
        <v>0</v>
      </c>
      <c r="R287" s="17">
        <v>0</v>
      </c>
    </row>
    <row r="288" spans="1:18" x14ac:dyDescent="0.25">
      <c r="A288" t="s">
        <v>433</v>
      </c>
      <c r="B288">
        <v>3</v>
      </c>
      <c r="C288" t="s">
        <v>13</v>
      </c>
      <c r="D288" s="12" t="s">
        <v>1245</v>
      </c>
      <c r="E288" s="13">
        <f>IF(B288="N/A", 0, INDEX('Probability Tables'!$J$10:$J$12, MATCH(B288, 'Probability Tables'!$A$10:$A$12, 0)))</f>
        <v>-0.39196962663327978</v>
      </c>
      <c r="F288" s="13">
        <f>IF(C288="N/A", 0, INDEX('Probability Tables'!$J$18:$J$19, MATCH(C288, 'Probability Tables'!$A$18:$A$19, 0)))</f>
        <v>-0.16113204070663512</v>
      </c>
      <c r="G288" s="13">
        <f>IF(D288="N/A", 0, INDEX('Probability Tables'!$J$25:$J$28, MATCH(D288, 'Probability Tables'!$A$25:$A$28, 0)))</f>
        <v>-0.51785965042337057</v>
      </c>
      <c r="H288" s="13">
        <f>'Probability Tables'!$E$3</f>
        <v>-0.48424598596127871</v>
      </c>
      <c r="I288" s="16">
        <f>SUM(E288:H288)</f>
        <v>-1.5552073037245642</v>
      </c>
      <c r="J288" s="14">
        <f>IF(B288="N/A", 0, INDEX('Probability Tables'!$K$10:$K$12, MATCH(B288, 'Probability Tables'!$A$10:$A$12, 0)))</f>
        <v>-1.0560526742493137</v>
      </c>
      <c r="K288" s="14">
        <f>IF(C288="N/A", 0, INDEX('Probability Tables'!$K$18:$K$19, MATCH(C288, 'Probability Tables'!$A$18:$A$19, 0)))</f>
        <v>-1.140161291580982</v>
      </c>
      <c r="L288" s="14">
        <f>IF(D288="N/A", 0, INDEX('Probability Tables'!$K$25:$K$28, MATCH(D288, 'Probability Tables'!$A$25:$A$28, 0)))</f>
        <v>-0.64015465041943498</v>
      </c>
      <c r="M288" s="14">
        <f>'Probability Tables'!$E$4</f>
        <v>-0.95753369040820424</v>
      </c>
      <c r="N288" s="16">
        <f>SUM(J288:M288)</f>
        <v>-3.7939023066579352</v>
      </c>
      <c r="O288" s="15">
        <f>EXP(I288)/(EXP(I288)+EXP(N288))*100</f>
        <v>90.367091839689664</v>
      </c>
      <c r="P288" s="15">
        <f>EXP(N288)/(EXP(N288)+EXP(I288))*100</f>
        <v>9.6329081603103379</v>
      </c>
      <c r="Q288" s="17">
        <f t="shared" si="4"/>
        <v>0</v>
      </c>
      <c r="R288" s="17">
        <v>1</v>
      </c>
    </row>
    <row r="289" spans="1:18" x14ac:dyDescent="0.25">
      <c r="A289" t="s">
        <v>434</v>
      </c>
      <c r="B289">
        <v>3</v>
      </c>
      <c r="C289" t="s">
        <v>13</v>
      </c>
      <c r="D289" s="12" t="s">
        <v>1245</v>
      </c>
      <c r="E289" s="13">
        <f>IF(B289="N/A", 0, INDEX('Probability Tables'!$J$10:$J$12, MATCH(B289, 'Probability Tables'!$A$10:$A$12, 0)))</f>
        <v>-0.39196962663327978</v>
      </c>
      <c r="F289" s="13">
        <f>IF(C289="N/A", 0, INDEX('Probability Tables'!$J$18:$J$19, MATCH(C289, 'Probability Tables'!$A$18:$A$19, 0)))</f>
        <v>-0.16113204070663512</v>
      </c>
      <c r="G289" s="13">
        <f>IF(D289="N/A", 0, INDEX('Probability Tables'!$J$25:$J$28, MATCH(D289, 'Probability Tables'!$A$25:$A$28, 0)))</f>
        <v>-0.51785965042337057</v>
      </c>
      <c r="H289" s="13">
        <f>'Probability Tables'!$E$3</f>
        <v>-0.48424598596127871</v>
      </c>
      <c r="I289" s="16">
        <f>SUM(E289:H289)</f>
        <v>-1.5552073037245642</v>
      </c>
      <c r="J289" s="14">
        <f>IF(B289="N/A", 0, INDEX('Probability Tables'!$K$10:$K$12, MATCH(B289, 'Probability Tables'!$A$10:$A$12, 0)))</f>
        <v>-1.0560526742493137</v>
      </c>
      <c r="K289" s="14">
        <f>IF(C289="N/A", 0, INDEX('Probability Tables'!$K$18:$K$19, MATCH(C289, 'Probability Tables'!$A$18:$A$19, 0)))</f>
        <v>-1.140161291580982</v>
      </c>
      <c r="L289" s="14">
        <f>IF(D289="N/A", 0, INDEX('Probability Tables'!$K$25:$K$28, MATCH(D289, 'Probability Tables'!$A$25:$A$28, 0)))</f>
        <v>-0.64015465041943498</v>
      </c>
      <c r="M289" s="14">
        <f>'Probability Tables'!$E$4</f>
        <v>-0.95753369040820424</v>
      </c>
      <c r="N289" s="16">
        <f>SUM(J289:M289)</f>
        <v>-3.7939023066579352</v>
      </c>
      <c r="O289" s="15">
        <f>EXP(I289)/(EXP(I289)+EXP(N289))*100</f>
        <v>90.367091839689664</v>
      </c>
      <c r="P289" s="15">
        <f>EXP(N289)/(EXP(N289)+EXP(I289))*100</f>
        <v>9.6329081603103379</v>
      </c>
      <c r="Q289" s="17">
        <f t="shared" si="4"/>
        <v>0</v>
      </c>
      <c r="R289" s="17">
        <v>0</v>
      </c>
    </row>
    <row r="290" spans="1:18" x14ac:dyDescent="0.25">
      <c r="A290" t="s">
        <v>435</v>
      </c>
      <c r="B290">
        <v>2</v>
      </c>
      <c r="C290" t="s">
        <v>13</v>
      </c>
      <c r="D290" s="12" t="s">
        <v>1242</v>
      </c>
      <c r="E290" s="13">
        <f>IF(B290="N/A", 0, INDEX('Probability Tables'!$J$10:$J$12, MATCH(B290, 'Probability Tables'!$A$10:$A$12, 0)))</f>
        <v>-1.7285805676065233</v>
      </c>
      <c r="F290" s="13">
        <f>IF(C290="N/A", 0, INDEX('Probability Tables'!$J$18:$J$19, MATCH(C290, 'Probability Tables'!$A$18:$A$19, 0)))</f>
        <v>-0.16113204070663512</v>
      </c>
      <c r="G290" s="13">
        <f>IF(D290="N/A", 0, INDEX('Probability Tables'!$J$25:$J$28, MATCH(D290, 'Probability Tables'!$A$25:$A$28, 0)))</f>
        <v>-1.505246303981256</v>
      </c>
      <c r="H290" s="13">
        <f>'Probability Tables'!$E$3</f>
        <v>-0.48424598596127871</v>
      </c>
      <c r="I290" s="16">
        <f>SUM(E290:H290)</f>
        <v>-3.879204898255693</v>
      </c>
      <c r="J290" s="14">
        <f>IF(B290="N/A", 0, INDEX('Probability Tables'!$K$10:$K$12, MATCH(B290, 'Probability Tables'!$A$10:$A$12, 0)))</f>
        <v>-1.3662076025531533</v>
      </c>
      <c r="K290" s="14">
        <f>IF(C290="N/A", 0, INDEX('Probability Tables'!$K$18:$K$19, MATCH(C290, 'Probability Tables'!$A$18:$A$19, 0)))</f>
        <v>-1.140161291580982</v>
      </c>
      <c r="L290" s="14">
        <f>IF(D290="N/A", 0, INDEX('Probability Tables'!$K$25:$K$28, MATCH(D290, 'Probability Tables'!$A$25:$A$28, 0)))</f>
        <v>-1.4640720621625749</v>
      </c>
      <c r="M290" s="14">
        <f>'Probability Tables'!$E$4</f>
        <v>-0.95753369040820424</v>
      </c>
      <c r="N290" s="16">
        <f>SUM(J290:M290)</f>
        <v>-4.9279746467049144</v>
      </c>
      <c r="O290" s="15">
        <f>EXP(I290)/(EXP(I290)+EXP(N290))*100</f>
        <v>74.053858714749836</v>
      </c>
      <c r="P290" s="15">
        <f>EXP(N290)/(EXP(N290)+EXP(I290))*100</f>
        <v>25.946141285250164</v>
      </c>
      <c r="Q290" s="17">
        <f t="shared" si="4"/>
        <v>0</v>
      </c>
      <c r="R290" s="17">
        <v>1</v>
      </c>
    </row>
    <row r="291" spans="1:18" x14ac:dyDescent="0.25">
      <c r="A291" t="s">
        <v>436</v>
      </c>
      <c r="B291">
        <v>3</v>
      </c>
      <c r="C291" t="s">
        <v>17</v>
      </c>
      <c r="D291" s="12" t="s">
        <v>1245</v>
      </c>
      <c r="E291" s="13">
        <f>IF(B291="N/A", 0, INDEX('Probability Tables'!$J$10:$J$12, MATCH(B291, 'Probability Tables'!$A$10:$A$12, 0)))</f>
        <v>-0.39196962663327978</v>
      </c>
      <c r="F291" s="13">
        <f>IF(C291="N/A", 0, INDEX('Probability Tables'!$J$18:$J$19, MATCH(C291, 'Probability Tables'!$A$18:$A$19, 0)))</f>
        <v>-1.9050155618886613</v>
      </c>
      <c r="G291" s="13">
        <f>IF(D291="N/A", 0, INDEX('Probability Tables'!$J$25:$J$28, MATCH(D291, 'Probability Tables'!$A$25:$A$28, 0)))</f>
        <v>-0.51785965042337057</v>
      </c>
      <c r="H291" s="13">
        <f>'Probability Tables'!$E$3</f>
        <v>-0.48424598596127871</v>
      </c>
      <c r="I291" s="16">
        <f>SUM(E291:H291)</f>
        <v>-3.2990908249065902</v>
      </c>
      <c r="J291" s="14">
        <f>IF(B291="N/A", 0, INDEX('Probability Tables'!$K$10:$K$12, MATCH(B291, 'Probability Tables'!$A$10:$A$12, 0)))</f>
        <v>-1.0560526742493137</v>
      </c>
      <c r="K291" s="14">
        <f>IF(C291="N/A", 0, INDEX('Probability Tables'!$K$18:$K$19, MATCH(C291, 'Probability Tables'!$A$18:$A$19, 0)))</f>
        <v>-0.38532054201569693</v>
      </c>
      <c r="L291" s="14">
        <f>IF(D291="N/A", 0, INDEX('Probability Tables'!$K$25:$K$28, MATCH(D291, 'Probability Tables'!$A$25:$A$28, 0)))</f>
        <v>-0.64015465041943498</v>
      </c>
      <c r="M291" s="14">
        <f>'Probability Tables'!$E$4</f>
        <v>-0.95753369040820424</v>
      </c>
      <c r="N291" s="16">
        <f>SUM(J291:M291)</f>
        <v>-3.0390615570926496</v>
      </c>
      <c r="O291" s="15">
        <f>EXP(I291)/(EXP(I291)+EXP(N291))*100</f>
        <v>43.53565135336396</v>
      </c>
      <c r="P291" s="15">
        <f>EXP(N291)/(EXP(N291)+EXP(I291))*100</f>
        <v>56.464348646636033</v>
      </c>
      <c r="Q291" s="17">
        <f t="shared" si="4"/>
        <v>1</v>
      </c>
      <c r="R291" s="17">
        <v>1</v>
      </c>
    </row>
    <row r="292" spans="1:18" x14ac:dyDescent="0.25">
      <c r="A292" t="s">
        <v>437</v>
      </c>
      <c r="B292">
        <v>1</v>
      </c>
      <c r="C292" t="s">
        <v>17</v>
      </c>
      <c r="D292" s="12" t="s">
        <v>1245</v>
      </c>
      <c r="E292" s="13">
        <f>IF(B292="N/A", 0, INDEX('Probability Tables'!$J$10:$J$12, MATCH(B292, 'Probability Tables'!$A$10:$A$12, 0)))</f>
        <v>-1.9190988916046565</v>
      </c>
      <c r="F292" s="13">
        <f>IF(C292="N/A", 0, INDEX('Probability Tables'!$J$18:$J$19, MATCH(C292, 'Probability Tables'!$A$18:$A$19, 0)))</f>
        <v>-1.9050155618886613</v>
      </c>
      <c r="G292" s="13">
        <f>IF(D292="N/A", 0, INDEX('Probability Tables'!$J$25:$J$28, MATCH(D292, 'Probability Tables'!$A$25:$A$28, 0)))</f>
        <v>-0.51785965042337057</v>
      </c>
      <c r="H292" s="13">
        <f>'Probability Tables'!$E$3</f>
        <v>-0.48424598596127871</v>
      </c>
      <c r="I292" s="16">
        <f>SUM(E292:H292)</f>
        <v>-4.8262200898779666</v>
      </c>
      <c r="J292" s="14">
        <f>IF(B292="N/A", 0, INDEX('Probability Tables'!$K$10:$K$12, MATCH(B292, 'Probability Tables'!$A$10:$A$12, 0)))</f>
        <v>-0.92356349120323478</v>
      </c>
      <c r="K292" s="14">
        <f>IF(C292="N/A", 0, INDEX('Probability Tables'!$K$18:$K$19, MATCH(C292, 'Probability Tables'!$A$18:$A$19, 0)))</f>
        <v>-0.38532054201569693</v>
      </c>
      <c r="L292" s="14">
        <f>IF(D292="N/A", 0, INDEX('Probability Tables'!$K$25:$K$28, MATCH(D292, 'Probability Tables'!$A$25:$A$28, 0)))</f>
        <v>-0.64015465041943498</v>
      </c>
      <c r="M292" s="14">
        <f>'Probability Tables'!$E$4</f>
        <v>-0.95753369040820424</v>
      </c>
      <c r="N292" s="16">
        <f>SUM(J292:M292)</f>
        <v>-2.9065723740465708</v>
      </c>
      <c r="O292" s="15">
        <f>EXP(I292)/(EXP(I292)+EXP(N292))*100</f>
        <v>12.790085572908103</v>
      </c>
      <c r="P292" s="15">
        <f>EXP(N292)/(EXP(N292)+EXP(I292))*100</f>
        <v>87.209914427091903</v>
      </c>
      <c r="Q292" s="17">
        <f t="shared" si="4"/>
        <v>1</v>
      </c>
      <c r="R292" s="17">
        <v>1</v>
      </c>
    </row>
    <row r="293" spans="1:18" x14ac:dyDescent="0.25">
      <c r="A293" t="s">
        <v>438</v>
      </c>
      <c r="B293">
        <v>1</v>
      </c>
      <c r="C293" t="s">
        <v>17</v>
      </c>
      <c r="D293" s="12" t="s">
        <v>1245</v>
      </c>
      <c r="E293" s="13">
        <f>IF(B293="N/A", 0, INDEX('Probability Tables'!$J$10:$J$12, MATCH(B293, 'Probability Tables'!$A$10:$A$12, 0)))</f>
        <v>-1.9190988916046565</v>
      </c>
      <c r="F293" s="13">
        <f>IF(C293="N/A", 0, INDEX('Probability Tables'!$J$18:$J$19, MATCH(C293, 'Probability Tables'!$A$18:$A$19, 0)))</f>
        <v>-1.9050155618886613</v>
      </c>
      <c r="G293" s="13">
        <f>IF(D293="N/A", 0, INDEX('Probability Tables'!$J$25:$J$28, MATCH(D293, 'Probability Tables'!$A$25:$A$28, 0)))</f>
        <v>-0.51785965042337057</v>
      </c>
      <c r="H293" s="13">
        <f>'Probability Tables'!$E$3</f>
        <v>-0.48424598596127871</v>
      </c>
      <c r="I293" s="16">
        <f>SUM(E293:H293)</f>
        <v>-4.8262200898779666</v>
      </c>
      <c r="J293" s="14">
        <f>IF(B293="N/A", 0, INDEX('Probability Tables'!$K$10:$K$12, MATCH(B293, 'Probability Tables'!$A$10:$A$12, 0)))</f>
        <v>-0.92356349120323478</v>
      </c>
      <c r="K293" s="14">
        <f>IF(C293="N/A", 0, INDEX('Probability Tables'!$K$18:$K$19, MATCH(C293, 'Probability Tables'!$A$18:$A$19, 0)))</f>
        <v>-0.38532054201569693</v>
      </c>
      <c r="L293" s="14">
        <f>IF(D293="N/A", 0, INDEX('Probability Tables'!$K$25:$K$28, MATCH(D293, 'Probability Tables'!$A$25:$A$28, 0)))</f>
        <v>-0.64015465041943498</v>
      </c>
      <c r="M293" s="14">
        <f>'Probability Tables'!$E$4</f>
        <v>-0.95753369040820424</v>
      </c>
      <c r="N293" s="16">
        <f>SUM(J293:M293)</f>
        <v>-2.9065723740465708</v>
      </c>
      <c r="O293" s="15">
        <f>EXP(I293)/(EXP(I293)+EXP(N293))*100</f>
        <v>12.790085572908103</v>
      </c>
      <c r="P293" s="15">
        <f>EXP(N293)/(EXP(N293)+EXP(I293))*100</f>
        <v>87.209914427091903</v>
      </c>
      <c r="Q293" s="17">
        <f t="shared" si="4"/>
        <v>1</v>
      </c>
      <c r="R293" s="17">
        <v>1</v>
      </c>
    </row>
    <row r="294" spans="1:18" x14ac:dyDescent="0.25">
      <c r="A294" t="s">
        <v>440</v>
      </c>
      <c r="B294">
        <v>2</v>
      </c>
      <c r="C294" t="s">
        <v>13</v>
      </c>
      <c r="D294" s="12" t="s">
        <v>1242</v>
      </c>
      <c r="E294" s="13">
        <f>IF(B294="N/A", 0, INDEX('Probability Tables'!$J$10:$J$12, MATCH(B294, 'Probability Tables'!$A$10:$A$12, 0)))</f>
        <v>-1.7285805676065233</v>
      </c>
      <c r="F294" s="13">
        <f>IF(C294="N/A", 0, INDEX('Probability Tables'!$J$18:$J$19, MATCH(C294, 'Probability Tables'!$A$18:$A$19, 0)))</f>
        <v>-0.16113204070663512</v>
      </c>
      <c r="G294" s="13">
        <f>IF(D294="N/A", 0, INDEX('Probability Tables'!$J$25:$J$28, MATCH(D294, 'Probability Tables'!$A$25:$A$28, 0)))</f>
        <v>-1.505246303981256</v>
      </c>
      <c r="H294" s="13">
        <f>'Probability Tables'!$E$3</f>
        <v>-0.48424598596127871</v>
      </c>
      <c r="I294" s="16">
        <f>SUM(E294:H294)</f>
        <v>-3.879204898255693</v>
      </c>
      <c r="J294" s="14">
        <f>IF(B294="N/A", 0, INDEX('Probability Tables'!$K$10:$K$12, MATCH(B294, 'Probability Tables'!$A$10:$A$12, 0)))</f>
        <v>-1.3662076025531533</v>
      </c>
      <c r="K294" s="14">
        <f>IF(C294="N/A", 0, INDEX('Probability Tables'!$K$18:$K$19, MATCH(C294, 'Probability Tables'!$A$18:$A$19, 0)))</f>
        <v>-1.140161291580982</v>
      </c>
      <c r="L294" s="14">
        <f>IF(D294="N/A", 0, INDEX('Probability Tables'!$K$25:$K$28, MATCH(D294, 'Probability Tables'!$A$25:$A$28, 0)))</f>
        <v>-1.4640720621625749</v>
      </c>
      <c r="M294" s="14">
        <f>'Probability Tables'!$E$4</f>
        <v>-0.95753369040820424</v>
      </c>
      <c r="N294" s="16">
        <f>SUM(J294:M294)</f>
        <v>-4.9279746467049144</v>
      </c>
      <c r="O294" s="15">
        <f>EXP(I294)/(EXP(I294)+EXP(N294))*100</f>
        <v>74.053858714749836</v>
      </c>
      <c r="P294" s="15">
        <f>EXP(N294)/(EXP(N294)+EXP(I294))*100</f>
        <v>25.946141285250164</v>
      </c>
      <c r="Q294" s="17">
        <f t="shared" si="4"/>
        <v>0</v>
      </c>
      <c r="R294" s="17">
        <v>0</v>
      </c>
    </row>
    <row r="295" spans="1:18" x14ac:dyDescent="0.25">
      <c r="A295" t="s">
        <v>443</v>
      </c>
      <c r="B295">
        <v>3</v>
      </c>
      <c r="C295" t="s">
        <v>17</v>
      </c>
      <c r="D295" s="12" t="s">
        <v>1245</v>
      </c>
      <c r="E295" s="13">
        <f>IF(B295="N/A", 0, INDEX('Probability Tables'!$J$10:$J$12, MATCH(B295, 'Probability Tables'!$A$10:$A$12, 0)))</f>
        <v>-0.39196962663327978</v>
      </c>
      <c r="F295" s="13">
        <f>IF(C295="N/A", 0, INDEX('Probability Tables'!$J$18:$J$19, MATCH(C295, 'Probability Tables'!$A$18:$A$19, 0)))</f>
        <v>-1.9050155618886613</v>
      </c>
      <c r="G295" s="13">
        <f>IF(D295="N/A", 0, INDEX('Probability Tables'!$J$25:$J$28, MATCH(D295, 'Probability Tables'!$A$25:$A$28, 0)))</f>
        <v>-0.51785965042337057</v>
      </c>
      <c r="H295" s="13">
        <f>'Probability Tables'!$E$3</f>
        <v>-0.48424598596127871</v>
      </c>
      <c r="I295" s="16">
        <f>SUM(E295:H295)</f>
        <v>-3.2990908249065902</v>
      </c>
      <c r="J295" s="14">
        <f>IF(B295="N/A", 0, INDEX('Probability Tables'!$K$10:$K$12, MATCH(B295, 'Probability Tables'!$A$10:$A$12, 0)))</f>
        <v>-1.0560526742493137</v>
      </c>
      <c r="K295" s="14">
        <f>IF(C295="N/A", 0, INDEX('Probability Tables'!$K$18:$K$19, MATCH(C295, 'Probability Tables'!$A$18:$A$19, 0)))</f>
        <v>-0.38532054201569693</v>
      </c>
      <c r="L295" s="14">
        <f>IF(D295="N/A", 0, INDEX('Probability Tables'!$K$25:$K$28, MATCH(D295, 'Probability Tables'!$A$25:$A$28, 0)))</f>
        <v>-0.64015465041943498</v>
      </c>
      <c r="M295" s="14">
        <f>'Probability Tables'!$E$4</f>
        <v>-0.95753369040820424</v>
      </c>
      <c r="N295" s="16">
        <f>SUM(J295:M295)</f>
        <v>-3.0390615570926496</v>
      </c>
      <c r="O295" s="15">
        <f>EXP(I295)/(EXP(I295)+EXP(N295))*100</f>
        <v>43.53565135336396</v>
      </c>
      <c r="P295" s="15">
        <f>EXP(N295)/(EXP(N295)+EXP(I295))*100</f>
        <v>56.464348646636033</v>
      </c>
      <c r="Q295" s="17">
        <f t="shared" si="4"/>
        <v>1</v>
      </c>
      <c r="R295" s="17">
        <v>0</v>
      </c>
    </row>
    <row r="296" spans="1:18" x14ac:dyDescent="0.25">
      <c r="A296" t="s">
        <v>444</v>
      </c>
      <c r="B296">
        <v>3</v>
      </c>
      <c r="C296" t="s">
        <v>13</v>
      </c>
      <c r="D296" s="12" t="s">
        <v>1245</v>
      </c>
      <c r="E296" s="13">
        <f>IF(B296="N/A", 0, INDEX('Probability Tables'!$J$10:$J$12, MATCH(B296, 'Probability Tables'!$A$10:$A$12, 0)))</f>
        <v>-0.39196962663327978</v>
      </c>
      <c r="F296" s="13">
        <f>IF(C296="N/A", 0, INDEX('Probability Tables'!$J$18:$J$19, MATCH(C296, 'Probability Tables'!$A$18:$A$19, 0)))</f>
        <v>-0.16113204070663512</v>
      </c>
      <c r="G296" s="13">
        <f>IF(D296="N/A", 0, INDEX('Probability Tables'!$J$25:$J$28, MATCH(D296, 'Probability Tables'!$A$25:$A$28, 0)))</f>
        <v>-0.51785965042337057</v>
      </c>
      <c r="H296" s="13">
        <f>'Probability Tables'!$E$3</f>
        <v>-0.48424598596127871</v>
      </c>
      <c r="I296" s="16">
        <f>SUM(E296:H296)</f>
        <v>-1.5552073037245642</v>
      </c>
      <c r="J296" s="14">
        <f>IF(B296="N/A", 0, INDEX('Probability Tables'!$K$10:$K$12, MATCH(B296, 'Probability Tables'!$A$10:$A$12, 0)))</f>
        <v>-1.0560526742493137</v>
      </c>
      <c r="K296" s="14">
        <f>IF(C296="N/A", 0, INDEX('Probability Tables'!$K$18:$K$19, MATCH(C296, 'Probability Tables'!$A$18:$A$19, 0)))</f>
        <v>-1.140161291580982</v>
      </c>
      <c r="L296" s="14">
        <f>IF(D296="N/A", 0, INDEX('Probability Tables'!$K$25:$K$28, MATCH(D296, 'Probability Tables'!$A$25:$A$28, 0)))</f>
        <v>-0.64015465041943498</v>
      </c>
      <c r="M296" s="14">
        <f>'Probability Tables'!$E$4</f>
        <v>-0.95753369040820424</v>
      </c>
      <c r="N296" s="16">
        <f>SUM(J296:M296)</f>
        <v>-3.7939023066579352</v>
      </c>
      <c r="O296" s="15">
        <f>EXP(I296)/(EXP(I296)+EXP(N296))*100</f>
        <v>90.367091839689664</v>
      </c>
      <c r="P296" s="15">
        <f>EXP(N296)/(EXP(N296)+EXP(I296))*100</f>
        <v>9.6329081603103379</v>
      </c>
      <c r="Q296" s="17">
        <f t="shared" si="4"/>
        <v>0</v>
      </c>
      <c r="R296" s="17">
        <v>0</v>
      </c>
    </row>
    <row r="297" spans="1:18" x14ac:dyDescent="0.25">
      <c r="A297" t="s">
        <v>445</v>
      </c>
      <c r="B297">
        <v>1</v>
      </c>
      <c r="C297" t="s">
        <v>13</v>
      </c>
      <c r="D297" s="12" t="s">
        <v>1243</v>
      </c>
      <c r="E297" s="13">
        <f>IF(B297="N/A", 0, INDEX('Probability Tables'!$J$10:$J$12, MATCH(B297, 'Probability Tables'!$A$10:$A$12, 0)))</f>
        <v>-1.9190988916046565</v>
      </c>
      <c r="F297" s="13">
        <f>IF(C297="N/A", 0, INDEX('Probability Tables'!$J$18:$J$19, MATCH(C297, 'Probability Tables'!$A$18:$A$19, 0)))</f>
        <v>-0.16113204070663512</v>
      </c>
      <c r="G297" s="13">
        <f>IF(D297="N/A", 0, INDEX('Probability Tables'!$J$25:$J$28, MATCH(D297, 'Probability Tables'!$A$25:$A$28, 0)))</f>
        <v>0</v>
      </c>
      <c r="H297" s="13">
        <f>'Probability Tables'!$E$3</f>
        <v>-0.48424598596127871</v>
      </c>
      <c r="I297" s="16">
        <f>SUM(E297:H297)</f>
        <v>-2.5644769182725704</v>
      </c>
      <c r="J297" s="14">
        <f>IF(B297="N/A", 0, INDEX('Probability Tables'!$K$10:$K$12, MATCH(B297, 'Probability Tables'!$A$10:$A$12, 0)))</f>
        <v>-0.92356349120323478</v>
      </c>
      <c r="K297" s="14">
        <f>IF(C297="N/A", 0, INDEX('Probability Tables'!$K$18:$K$19, MATCH(C297, 'Probability Tables'!$A$18:$A$19, 0)))</f>
        <v>-1.140161291580982</v>
      </c>
      <c r="L297" s="14">
        <f>IF(D297="N/A", 0, INDEX('Probability Tables'!$K$25:$K$28, MATCH(D297, 'Probability Tables'!$A$25:$A$28, 0)))</f>
        <v>0</v>
      </c>
      <c r="M297" s="14">
        <f>'Probability Tables'!$E$4</f>
        <v>-0.95753369040820424</v>
      </c>
      <c r="N297" s="16">
        <f>SUM(J297:M297)</f>
        <v>-3.0212584731924208</v>
      </c>
      <c r="O297" s="15">
        <f>EXP(I297)/(EXP(I297)+EXP(N297))*100</f>
        <v>61.22503943554608</v>
      </c>
      <c r="P297" s="15">
        <f>EXP(N297)/(EXP(N297)+EXP(I297))*100</f>
        <v>38.77496056445392</v>
      </c>
      <c r="Q297" s="17">
        <f t="shared" si="4"/>
        <v>0</v>
      </c>
      <c r="R297" s="17">
        <v>0</v>
      </c>
    </row>
    <row r="298" spans="1:18" x14ac:dyDescent="0.25">
      <c r="A298" t="s">
        <v>447</v>
      </c>
      <c r="B298">
        <v>3</v>
      </c>
      <c r="C298" t="s">
        <v>13</v>
      </c>
      <c r="D298" s="12" t="s">
        <v>1245</v>
      </c>
      <c r="E298" s="13">
        <f>IF(B298="N/A", 0, INDEX('Probability Tables'!$J$10:$J$12, MATCH(B298, 'Probability Tables'!$A$10:$A$12, 0)))</f>
        <v>-0.39196962663327978</v>
      </c>
      <c r="F298" s="13">
        <f>IF(C298="N/A", 0, INDEX('Probability Tables'!$J$18:$J$19, MATCH(C298, 'Probability Tables'!$A$18:$A$19, 0)))</f>
        <v>-0.16113204070663512</v>
      </c>
      <c r="G298" s="13">
        <f>IF(D298="N/A", 0, INDEX('Probability Tables'!$J$25:$J$28, MATCH(D298, 'Probability Tables'!$A$25:$A$28, 0)))</f>
        <v>-0.51785965042337057</v>
      </c>
      <c r="H298" s="13">
        <f>'Probability Tables'!$E$3</f>
        <v>-0.48424598596127871</v>
      </c>
      <c r="I298" s="16">
        <f>SUM(E298:H298)</f>
        <v>-1.5552073037245642</v>
      </c>
      <c r="J298" s="14">
        <f>IF(B298="N/A", 0, INDEX('Probability Tables'!$K$10:$K$12, MATCH(B298, 'Probability Tables'!$A$10:$A$12, 0)))</f>
        <v>-1.0560526742493137</v>
      </c>
      <c r="K298" s="14">
        <f>IF(C298="N/A", 0, INDEX('Probability Tables'!$K$18:$K$19, MATCH(C298, 'Probability Tables'!$A$18:$A$19, 0)))</f>
        <v>-1.140161291580982</v>
      </c>
      <c r="L298" s="14">
        <f>IF(D298="N/A", 0, INDEX('Probability Tables'!$K$25:$K$28, MATCH(D298, 'Probability Tables'!$A$25:$A$28, 0)))</f>
        <v>-0.64015465041943498</v>
      </c>
      <c r="M298" s="14">
        <f>'Probability Tables'!$E$4</f>
        <v>-0.95753369040820424</v>
      </c>
      <c r="N298" s="16">
        <f>SUM(J298:M298)</f>
        <v>-3.7939023066579352</v>
      </c>
      <c r="O298" s="15">
        <f>EXP(I298)/(EXP(I298)+EXP(N298))*100</f>
        <v>90.367091839689664</v>
      </c>
      <c r="P298" s="15">
        <f>EXP(N298)/(EXP(N298)+EXP(I298))*100</f>
        <v>9.6329081603103379</v>
      </c>
      <c r="Q298" s="17">
        <f t="shared" si="4"/>
        <v>0</v>
      </c>
      <c r="R298" s="17">
        <v>0</v>
      </c>
    </row>
    <row r="299" spans="1:18" x14ac:dyDescent="0.25">
      <c r="A299" t="s">
        <v>448</v>
      </c>
      <c r="B299">
        <v>1</v>
      </c>
      <c r="C299" t="s">
        <v>17</v>
      </c>
      <c r="D299" s="12" t="s">
        <v>1241</v>
      </c>
      <c r="E299" s="13">
        <f>IF(B299="N/A", 0, INDEX('Probability Tables'!$J$10:$J$12, MATCH(B299, 'Probability Tables'!$A$10:$A$12, 0)))</f>
        <v>-1.9190988916046565</v>
      </c>
      <c r="F299" s="13">
        <f>IF(C299="N/A", 0, INDEX('Probability Tables'!$J$18:$J$19, MATCH(C299, 'Probability Tables'!$A$18:$A$19, 0)))</f>
        <v>-1.9050155618886613</v>
      </c>
      <c r="G299" s="13">
        <f>IF(D299="N/A", 0, INDEX('Probability Tables'!$J$25:$J$28, MATCH(D299, 'Probability Tables'!$A$25:$A$28, 0)))</f>
        <v>-2.6579258139196416</v>
      </c>
      <c r="H299" s="13">
        <f>'Probability Tables'!$E$3</f>
        <v>-0.48424598596127871</v>
      </c>
      <c r="I299" s="16">
        <f>SUM(E299:H299)</f>
        <v>-6.9662862533742373</v>
      </c>
      <c r="J299" s="14">
        <f>IF(B299="N/A", 0, INDEX('Probability Tables'!$K$10:$K$12, MATCH(B299, 'Probability Tables'!$A$10:$A$12, 0)))</f>
        <v>-0.92356349120323478</v>
      </c>
      <c r="K299" s="14">
        <f>IF(C299="N/A", 0, INDEX('Probability Tables'!$K$18:$K$19, MATCH(C299, 'Probability Tables'!$A$18:$A$19, 0)))</f>
        <v>-0.38532054201569693</v>
      </c>
      <c r="L299" s="14">
        <f>IF(D299="N/A", 0, INDEX('Probability Tables'!$K$25:$K$28, MATCH(D299, 'Probability Tables'!$A$25:$A$28, 0)))</f>
        <v>-1.9223796516451193</v>
      </c>
      <c r="M299" s="14">
        <f>'Probability Tables'!$E$4</f>
        <v>-0.95753369040820424</v>
      </c>
      <c r="N299" s="16">
        <f>SUM(J299:M299)</f>
        <v>-4.1887973752722552</v>
      </c>
      <c r="O299" s="15">
        <f>EXP(I299)/(EXP(I299)+EXP(N299))*100</f>
        <v>5.8552826262692763</v>
      </c>
      <c r="P299" s="15">
        <f>EXP(N299)/(EXP(N299)+EXP(I299))*100</f>
        <v>94.144717373730742</v>
      </c>
      <c r="Q299" s="17">
        <f t="shared" si="4"/>
        <v>1</v>
      </c>
      <c r="R299" s="17">
        <v>0</v>
      </c>
    </row>
    <row r="300" spans="1:18" x14ac:dyDescent="0.25">
      <c r="A300" t="s">
        <v>450</v>
      </c>
      <c r="B300">
        <v>1</v>
      </c>
      <c r="C300" t="s">
        <v>13</v>
      </c>
      <c r="D300" s="12" t="s">
        <v>1243</v>
      </c>
      <c r="E300" s="13">
        <f>IF(B300="N/A", 0, INDEX('Probability Tables'!$J$10:$J$12, MATCH(B300, 'Probability Tables'!$A$10:$A$12, 0)))</f>
        <v>-1.9190988916046565</v>
      </c>
      <c r="F300" s="13">
        <f>IF(C300="N/A", 0, INDEX('Probability Tables'!$J$18:$J$19, MATCH(C300, 'Probability Tables'!$A$18:$A$19, 0)))</f>
        <v>-0.16113204070663512</v>
      </c>
      <c r="G300" s="13">
        <f>IF(D300="N/A", 0, INDEX('Probability Tables'!$J$25:$J$28, MATCH(D300, 'Probability Tables'!$A$25:$A$28, 0)))</f>
        <v>0</v>
      </c>
      <c r="H300" s="13">
        <f>'Probability Tables'!$E$3</f>
        <v>-0.48424598596127871</v>
      </c>
      <c r="I300" s="16">
        <f>SUM(E300:H300)</f>
        <v>-2.5644769182725704</v>
      </c>
      <c r="J300" s="14">
        <f>IF(B300="N/A", 0, INDEX('Probability Tables'!$K$10:$K$12, MATCH(B300, 'Probability Tables'!$A$10:$A$12, 0)))</f>
        <v>-0.92356349120323478</v>
      </c>
      <c r="K300" s="14">
        <f>IF(C300="N/A", 0, INDEX('Probability Tables'!$K$18:$K$19, MATCH(C300, 'Probability Tables'!$A$18:$A$19, 0)))</f>
        <v>-1.140161291580982</v>
      </c>
      <c r="L300" s="14">
        <f>IF(D300="N/A", 0, INDEX('Probability Tables'!$K$25:$K$28, MATCH(D300, 'Probability Tables'!$A$25:$A$28, 0)))</f>
        <v>0</v>
      </c>
      <c r="M300" s="14">
        <f>'Probability Tables'!$E$4</f>
        <v>-0.95753369040820424</v>
      </c>
      <c r="N300" s="16">
        <f>SUM(J300:M300)</f>
        <v>-3.0212584731924208</v>
      </c>
      <c r="O300" s="15">
        <f>EXP(I300)/(EXP(I300)+EXP(N300))*100</f>
        <v>61.22503943554608</v>
      </c>
      <c r="P300" s="15">
        <f>EXP(N300)/(EXP(N300)+EXP(I300))*100</f>
        <v>38.77496056445392</v>
      </c>
      <c r="Q300" s="17">
        <f t="shared" si="4"/>
        <v>0</v>
      </c>
      <c r="R300" s="17">
        <v>1</v>
      </c>
    </row>
    <row r="301" spans="1:18" x14ac:dyDescent="0.25">
      <c r="A301" t="s">
        <v>452</v>
      </c>
      <c r="B301">
        <v>1</v>
      </c>
      <c r="C301" t="s">
        <v>17</v>
      </c>
      <c r="D301" s="12" t="s">
        <v>1244</v>
      </c>
      <c r="E301" s="13">
        <f>IF(B301="N/A", 0, INDEX('Probability Tables'!$J$10:$J$12, MATCH(B301, 'Probability Tables'!$A$10:$A$12, 0)))</f>
        <v>-1.9190988916046565</v>
      </c>
      <c r="F301" s="13">
        <f>IF(C301="N/A", 0, INDEX('Probability Tables'!$J$18:$J$19, MATCH(C301, 'Probability Tables'!$A$18:$A$19, 0)))</f>
        <v>-1.9050155618886613</v>
      </c>
      <c r="G301" s="13">
        <f>IF(D301="N/A", 0, INDEX('Probability Tables'!$J$25:$J$28, MATCH(D301, 'Probability Tables'!$A$25:$A$28, 0)))</f>
        <v>-2.1879221846739059</v>
      </c>
      <c r="H301" s="13">
        <f>'Probability Tables'!$E$3</f>
        <v>-0.48424598596127871</v>
      </c>
      <c r="I301" s="16">
        <f>SUM(E301:H301)</f>
        <v>-6.4962826241285025</v>
      </c>
      <c r="J301" s="14">
        <f>IF(B301="N/A", 0, INDEX('Probability Tables'!$K$10:$K$12, MATCH(B301, 'Probability Tables'!$A$10:$A$12, 0)))</f>
        <v>-0.92356349120323478</v>
      </c>
      <c r="K301" s="14">
        <f>IF(C301="N/A", 0, INDEX('Probability Tables'!$K$18:$K$19, MATCH(C301, 'Probability Tables'!$A$18:$A$19, 0)))</f>
        <v>-0.38532054201569693</v>
      </c>
      <c r="L301" s="14">
        <f>IF(D301="N/A", 0, INDEX('Probability Tables'!$K$25:$K$28, MATCH(D301, 'Probability Tables'!$A$25:$A$28, 0)))</f>
        <v>-2.3513752571634776</v>
      </c>
      <c r="M301" s="14">
        <f>'Probability Tables'!$E$4</f>
        <v>-0.95753369040820424</v>
      </c>
      <c r="N301" s="16">
        <f>SUM(J301:M301)</f>
        <v>-4.6177929807906137</v>
      </c>
      <c r="O301" s="15">
        <f>EXP(I301)/(EXP(I301)+EXP(N301))*100</f>
        <v>13.256245256138904</v>
      </c>
      <c r="P301" s="15">
        <f>EXP(N301)/(EXP(N301)+EXP(I301))*100</f>
        <v>86.743754743861089</v>
      </c>
      <c r="Q301" s="17">
        <f t="shared" si="4"/>
        <v>1</v>
      </c>
      <c r="R301" s="17">
        <v>1</v>
      </c>
    </row>
    <row r="302" spans="1:18" x14ac:dyDescent="0.25">
      <c r="A302" t="s">
        <v>453</v>
      </c>
      <c r="B302">
        <v>3</v>
      </c>
      <c r="C302" t="s">
        <v>17</v>
      </c>
      <c r="D302" s="12" t="s">
        <v>1243</v>
      </c>
      <c r="E302" s="13">
        <f>IF(B302="N/A", 0, INDEX('Probability Tables'!$J$10:$J$12, MATCH(B302, 'Probability Tables'!$A$10:$A$12, 0)))</f>
        <v>-0.39196962663327978</v>
      </c>
      <c r="F302" s="13">
        <f>IF(C302="N/A", 0, INDEX('Probability Tables'!$J$18:$J$19, MATCH(C302, 'Probability Tables'!$A$18:$A$19, 0)))</f>
        <v>-1.9050155618886613</v>
      </c>
      <c r="G302" s="13">
        <f>IF(D302="N/A", 0, INDEX('Probability Tables'!$J$25:$J$28, MATCH(D302, 'Probability Tables'!$A$25:$A$28, 0)))</f>
        <v>0</v>
      </c>
      <c r="H302" s="13">
        <f>'Probability Tables'!$E$3</f>
        <v>-0.48424598596127871</v>
      </c>
      <c r="I302" s="16">
        <f>SUM(E302:H302)</f>
        <v>-2.7812311744832199</v>
      </c>
      <c r="J302" s="14">
        <f>IF(B302="N/A", 0, INDEX('Probability Tables'!$K$10:$K$12, MATCH(B302, 'Probability Tables'!$A$10:$A$12, 0)))</f>
        <v>-1.0560526742493137</v>
      </c>
      <c r="K302" s="14">
        <f>IF(C302="N/A", 0, INDEX('Probability Tables'!$K$18:$K$19, MATCH(C302, 'Probability Tables'!$A$18:$A$19, 0)))</f>
        <v>-0.38532054201569693</v>
      </c>
      <c r="L302" s="14">
        <f>IF(D302="N/A", 0, INDEX('Probability Tables'!$K$25:$K$28, MATCH(D302, 'Probability Tables'!$A$25:$A$28, 0)))</f>
        <v>0</v>
      </c>
      <c r="M302" s="14">
        <f>'Probability Tables'!$E$4</f>
        <v>-0.95753369040820424</v>
      </c>
      <c r="N302" s="16">
        <f>SUM(J302:M302)</f>
        <v>-2.3989069066732149</v>
      </c>
      <c r="O302" s="15">
        <f>EXP(I302)/(EXP(I302)+EXP(N302))*100</f>
        <v>40.556643446944641</v>
      </c>
      <c r="P302" s="15">
        <f>EXP(N302)/(EXP(N302)+EXP(I302))*100</f>
        <v>59.443356553055359</v>
      </c>
      <c r="Q302" s="17">
        <f t="shared" si="4"/>
        <v>1</v>
      </c>
      <c r="R302" s="17">
        <v>1</v>
      </c>
    </row>
    <row r="303" spans="1:18" x14ac:dyDescent="0.25">
      <c r="A303" t="s">
        <v>454</v>
      </c>
      <c r="B303">
        <v>3</v>
      </c>
      <c r="C303" t="s">
        <v>13</v>
      </c>
      <c r="D303" s="12" t="s">
        <v>1243</v>
      </c>
      <c r="E303" s="13">
        <f>IF(B303="N/A", 0, INDEX('Probability Tables'!$J$10:$J$12, MATCH(B303, 'Probability Tables'!$A$10:$A$12, 0)))</f>
        <v>-0.39196962663327978</v>
      </c>
      <c r="F303" s="13">
        <f>IF(C303="N/A", 0, INDEX('Probability Tables'!$J$18:$J$19, MATCH(C303, 'Probability Tables'!$A$18:$A$19, 0)))</f>
        <v>-0.16113204070663512</v>
      </c>
      <c r="G303" s="13">
        <f>IF(D303="N/A", 0, INDEX('Probability Tables'!$J$25:$J$28, MATCH(D303, 'Probability Tables'!$A$25:$A$28, 0)))</f>
        <v>0</v>
      </c>
      <c r="H303" s="13">
        <f>'Probability Tables'!$E$3</f>
        <v>-0.48424598596127871</v>
      </c>
      <c r="I303" s="16">
        <f>SUM(E303:H303)</f>
        <v>-1.0373476533011936</v>
      </c>
      <c r="J303" s="14">
        <f>IF(B303="N/A", 0, INDEX('Probability Tables'!$K$10:$K$12, MATCH(B303, 'Probability Tables'!$A$10:$A$12, 0)))</f>
        <v>-1.0560526742493137</v>
      </c>
      <c r="K303" s="14">
        <f>IF(C303="N/A", 0, INDEX('Probability Tables'!$K$18:$K$19, MATCH(C303, 'Probability Tables'!$A$18:$A$19, 0)))</f>
        <v>-1.140161291580982</v>
      </c>
      <c r="L303" s="14">
        <f>IF(D303="N/A", 0, INDEX('Probability Tables'!$K$25:$K$28, MATCH(D303, 'Probability Tables'!$A$25:$A$28, 0)))</f>
        <v>0</v>
      </c>
      <c r="M303" s="14">
        <f>'Probability Tables'!$E$4</f>
        <v>-0.95753369040820424</v>
      </c>
      <c r="N303" s="16">
        <f>SUM(J303:M303)</f>
        <v>-3.1537476562385001</v>
      </c>
      <c r="O303" s="15">
        <f>EXP(I303)/(EXP(I303)+EXP(N303))*100</f>
        <v>89.248698327567837</v>
      </c>
      <c r="P303" s="15">
        <f>EXP(N303)/(EXP(N303)+EXP(I303))*100</f>
        <v>10.75130167243216</v>
      </c>
      <c r="Q303" s="17">
        <f t="shared" si="4"/>
        <v>0</v>
      </c>
      <c r="R303" s="17">
        <v>1</v>
      </c>
    </row>
    <row r="304" spans="1:18" x14ac:dyDescent="0.25">
      <c r="A304" t="s">
        <v>455</v>
      </c>
      <c r="B304">
        <v>3</v>
      </c>
      <c r="C304" t="s">
        <v>13</v>
      </c>
      <c r="D304" s="12" t="s">
        <v>1245</v>
      </c>
      <c r="E304" s="13">
        <f>IF(B304="N/A", 0, INDEX('Probability Tables'!$J$10:$J$12, MATCH(B304, 'Probability Tables'!$A$10:$A$12, 0)))</f>
        <v>-0.39196962663327978</v>
      </c>
      <c r="F304" s="13">
        <f>IF(C304="N/A", 0, INDEX('Probability Tables'!$J$18:$J$19, MATCH(C304, 'Probability Tables'!$A$18:$A$19, 0)))</f>
        <v>-0.16113204070663512</v>
      </c>
      <c r="G304" s="13">
        <f>IF(D304="N/A", 0, INDEX('Probability Tables'!$J$25:$J$28, MATCH(D304, 'Probability Tables'!$A$25:$A$28, 0)))</f>
        <v>-0.51785965042337057</v>
      </c>
      <c r="H304" s="13">
        <f>'Probability Tables'!$E$3</f>
        <v>-0.48424598596127871</v>
      </c>
      <c r="I304" s="16">
        <f>SUM(E304:H304)</f>
        <v>-1.5552073037245642</v>
      </c>
      <c r="J304" s="14">
        <f>IF(B304="N/A", 0, INDEX('Probability Tables'!$K$10:$K$12, MATCH(B304, 'Probability Tables'!$A$10:$A$12, 0)))</f>
        <v>-1.0560526742493137</v>
      </c>
      <c r="K304" s="14">
        <f>IF(C304="N/A", 0, INDEX('Probability Tables'!$K$18:$K$19, MATCH(C304, 'Probability Tables'!$A$18:$A$19, 0)))</f>
        <v>-1.140161291580982</v>
      </c>
      <c r="L304" s="14">
        <f>IF(D304="N/A", 0, INDEX('Probability Tables'!$K$25:$K$28, MATCH(D304, 'Probability Tables'!$A$25:$A$28, 0)))</f>
        <v>-0.64015465041943498</v>
      </c>
      <c r="M304" s="14">
        <f>'Probability Tables'!$E$4</f>
        <v>-0.95753369040820424</v>
      </c>
      <c r="N304" s="16">
        <f>SUM(J304:M304)</f>
        <v>-3.7939023066579352</v>
      </c>
      <c r="O304" s="15">
        <f>EXP(I304)/(EXP(I304)+EXP(N304))*100</f>
        <v>90.367091839689664</v>
      </c>
      <c r="P304" s="15">
        <f>EXP(N304)/(EXP(N304)+EXP(I304))*100</f>
        <v>9.6329081603103379</v>
      </c>
      <c r="Q304" s="17">
        <f t="shared" si="4"/>
        <v>0</v>
      </c>
      <c r="R304" s="17">
        <v>0</v>
      </c>
    </row>
    <row r="305" spans="1:18" x14ac:dyDescent="0.25">
      <c r="A305" t="s">
        <v>456</v>
      </c>
      <c r="B305">
        <v>2</v>
      </c>
      <c r="C305" t="s">
        <v>17</v>
      </c>
      <c r="D305" s="12" t="s">
        <v>1243</v>
      </c>
      <c r="E305" s="13">
        <f>IF(B305="N/A", 0, INDEX('Probability Tables'!$J$10:$J$12, MATCH(B305, 'Probability Tables'!$A$10:$A$12, 0)))</f>
        <v>-1.7285805676065233</v>
      </c>
      <c r="F305" s="13">
        <f>IF(C305="N/A", 0, INDEX('Probability Tables'!$J$18:$J$19, MATCH(C305, 'Probability Tables'!$A$18:$A$19, 0)))</f>
        <v>-1.9050155618886613</v>
      </c>
      <c r="G305" s="13">
        <f>IF(D305="N/A", 0, INDEX('Probability Tables'!$J$25:$J$28, MATCH(D305, 'Probability Tables'!$A$25:$A$28, 0)))</f>
        <v>0</v>
      </c>
      <c r="H305" s="13">
        <f>'Probability Tables'!$E$3</f>
        <v>-0.48424598596127871</v>
      </c>
      <c r="I305" s="16">
        <f>SUM(E305:H305)</f>
        <v>-4.1178421154564635</v>
      </c>
      <c r="J305" s="14">
        <f>IF(B305="N/A", 0, INDEX('Probability Tables'!$K$10:$K$12, MATCH(B305, 'Probability Tables'!$A$10:$A$12, 0)))</f>
        <v>-1.3662076025531533</v>
      </c>
      <c r="K305" s="14">
        <f>IF(C305="N/A", 0, INDEX('Probability Tables'!$K$18:$K$19, MATCH(C305, 'Probability Tables'!$A$18:$A$19, 0)))</f>
        <v>-0.38532054201569693</v>
      </c>
      <c r="L305" s="14">
        <f>IF(D305="N/A", 0, INDEX('Probability Tables'!$K$25:$K$28, MATCH(D305, 'Probability Tables'!$A$25:$A$28, 0)))</f>
        <v>0</v>
      </c>
      <c r="M305" s="14">
        <f>'Probability Tables'!$E$4</f>
        <v>-0.95753369040820424</v>
      </c>
      <c r="N305" s="16">
        <f>SUM(J305:M305)</f>
        <v>-2.7090618349770543</v>
      </c>
      <c r="O305" s="15">
        <f>EXP(I305)/(EXP(I305)+EXP(N305))*100</f>
        <v>19.642650943541177</v>
      </c>
      <c r="P305" s="15">
        <f>EXP(N305)/(EXP(N305)+EXP(I305))*100</f>
        <v>80.357349056458816</v>
      </c>
      <c r="Q305" s="17">
        <f t="shared" si="4"/>
        <v>1</v>
      </c>
      <c r="R305" s="17">
        <v>1</v>
      </c>
    </row>
    <row r="306" spans="1:18" x14ac:dyDescent="0.25">
      <c r="A306" t="s">
        <v>457</v>
      </c>
      <c r="B306">
        <v>3</v>
      </c>
      <c r="C306" t="s">
        <v>13</v>
      </c>
      <c r="D306" s="12" t="s">
        <v>1243</v>
      </c>
      <c r="E306" s="13">
        <f>IF(B306="N/A", 0, INDEX('Probability Tables'!$J$10:$J$12, MATCH(B306, 'Probability Tables'!$A$10:$A$12, 0)))</f>
        <v>-0.39196962663327978</v>
      </c>
      <c r="F306" s="13">
        <f>IF(C306="N/A", 0, INDEX('Probability Tables'!$J$18:$J$19, MATCH(C306, 'Probability Tables'!$A$18:$A$19, 0)))</f>
        <v>-0.16113204070663512</v>
      </c>
      <c r="G306" s="13">
        <f>IF(D306="N/A", 0, INDEX('Probability Tables'!$J$25:$J$28, MATCH(D306, 'Probability Tables'!$A$25:$A$28, 0)))</f>
        <v>0</v>
      </c>
      <c r="H306" s="13">
        <f>'Probability Tables'!$E$3</f>
        <v>-0.48424598596127871</v>
      </c>
      <c r="I306" s="16">
        <f>SUM(E306:H306)</f>
        <v>-1.0373476533011936</v>
      </c>
      <c r="J306" s="14">
        <f>IF(B306="N/A", 0, INDEX('Probability Tables'!$K$10:$K$12, MATCH(B306, 'Probability Tables'!$A$10:$A$12, 0)))</f>
        <v>-1.0560526742493137</v>
      </c>
      <c r="K306" s="14">
        <f>IF(C306="N/A", 0, INDEX('Probability Tables'!$K$18:$K$19, MATCH(C306, 'Probability Tables'!$A$18:$A$19, 0)))</f>
        <v>-1.140161291580982</v>
      </c>
      <c r="L306" s="14">
        <f>IF(D306="N/A", 0, INDEX('Probability Tables'!$K$25:$K$28, MATCH(D306, 'Probability Tables'!$A$25:$A$28, 0)))</f>
        <v>0</v>
      </c>
      <c r="M306" s="14">
        <f>'Probability Tables'!$E$4</f>
        <v>-0.95753369040820424</v>
      </c>
      <c r="N306" s="16">
        <f>SUM(J306:M306)</f>
        <v>-3.1537476562385001</v>
      </c>
      <c r="O306" s="15">
        <f>EXP(I306)/(EXP(I306)+EXP(N306))*100</f>
        <v>89.248698327567837</v>
      </c>
      <c r="P306" s="15">
        <f>EXP(N306)/(EXP(N306)+EXP(I306))*100</f>
        <v>10.75130167243216</v>
      </c>
      <c r="Q306" s="17">
        <f t="shared" si="4"/>
        <v>0</v>
      </c>
      <c r="R306" s="17">
        <v>0</v>
      </c>
    </row>
    <row r="307" spans="1:18" x14ac:dyDescent="0.25">
      <c r="A307" t="s">
        <v>459</v>
      </c>
      <c r="B307">
        <v>1</v>
      </c>
      <c r="C307" t="s">
        <v>13</v>
      </c>
      <c r="D307" s="12" t="s">
        <v>1241</v>
      </c>
      <c r="E307" s="13">
        <f>IF(B307="N/A", 0, INDEX('Probability Tables'!$J$10:$J$12, MATCH(B307, 'Probability Tables'!$A$10:$A$12, 0)))</f>
        <v>-1.9190988916046565</v>
      </c>
      <c r="F307" s="13">
        <f>IF(C307="N/A", 0, INDEX('Probability Tables'!$J$18:$J$19, MATCH(C307, 'Probability Tables'!$A$18:$A$19, 0)))</f>
        <v>-0.16113204070663512</v>
      </c>
      <c r="G307" s="13">
        <f>IF(D307="N/A", 0, INDEX('Probability Tables'!$J$25:$J$28, MATCH(D307, 'Probability Tables'!$A$25:$A$28, 0)))</f>
        <v>-2.6579258139196416</v>
      </c>
      <c r="H307" s="13">
        <f>'Probability Tables'!$E$3</f>
        <v>-0.48424598596127871</v>
      </c>
      <c r="I307" s="16">
        <f>SUM(E307:H307)</f>
        <v>-5.2224027321922115</v>
      </c>
      <c r="J307" s="14">
        <f>IF(B307="N/A", 0, INDEX('Probability Tables'!$K$10:$K$12, MATCH(B307, 'Probability Tables'!$A$10:$A$12, 0)))</f>
        <v>-0.92356349120323478</v>
      </c>
      <c r="K307" s="14">
        <f>IF(C307="N/A", 0, INDEX('Probability Tables'!$K$18:$K$19, MATCH(C307, 'Probability Tables'!$A$18:$A$19, 0)))</f>
        <v>-1.140161291580982</v>
      </c>
      <c r="L307" s="14">
        <f>IF(D307="N/A", 0, INDEX('Probability Tables'!$K$25:$K$28, MATCH(D307, 'Probability Tables'!$A$25:$A$28, 0)))</f>
        <v>-1.9223796516451193</v>
      </c>
      <c r="M307" s="14">
        <f>'Probability Tables'!$E$4</f>
        <v>-0.95753369040820424</v>
      </c>
      <c r="N307" s="16">
        <f>SUM(J307:M307)</f>
        <v>-4.9436381248375403</v>
      </c>
      <c r="O307" s="15">
        <f>EXP(I307)/(EXP(I307)+EXP(N307))*100</f>
        <v>43.075667501219655</v>
      </c>
      <c r="P307" s="15">
        <f>EXP(N307)/(EXP(N307)+EXP(I307))*100</f>
        <v>56.924332498780352</v>
      </c>
      <c r="Q307" s="17">
        <f t="shared" si="4"/>
        <v>1</v>
      </c>
      <c r="R307" s="17">
        <v>1</v>
      </c>
    </row>
    <row r="308" spans="1:18" x14ac:dyDescent="0.25">
      <c r="A308" t="s">
        <v>460</v>
      </c>
      <c r="B308">
        <v>1</v>
      </c>
      <c r="C308" t="s">
        <v>17</v>
      </c>
      <c r="D308" s="12" t="s">
        <v>1243</v>
      </c>
      <c r="E308" s="13">
        <f>IF(B308="N/A", 0, INDEX('Probability Tables'!$J$10:$J$12, MATCH(B308, 'Probability Tables'!$A$10:$A$12, 0)))</f>
        <v>-1.9190988916046565</v>
      </c>
      <c r="F308" s="13">
        <f>IF(C308="N/A", 0, INDEX('Probability Tables'!$J$18:$J$19, MATCH(C308, 'Probability Tables'!$A$18:$A$19, 0)))</f>
        <v>-1.9050155618886613</v>
      </c>
      <c r="G308" s="13">
        <f>IF(D308="N/A", 0, INDEX('Probability Tables'!$J$25:$J$28, MATCH(D308, 'Probability Tables'!$A$25:$A$28, 0)))</f>
        <v>0</v>
      </c>
      <c r="H308" s="13">
        <f>'Probability Tables'!$E$3</f>
        <v>-0.48424598596127871</v>
      </c>
      <c r="I308" s="16">
        <f>SUM(E308:H308)</f>
        <v>-4.3083604394545967</v>
      </c>
      <c r="J308" s="14">
        <f>IF(B308="N/A", 0, INDEX('Probability Tables'!$K$10:$K$12, MATCH(B308, 'Probability Tables'!$A$10:$A$12, 0)))</f>
        <v>-0.92356349120323478</v>
      </c>
      <c r="K308" s="14">
        <f>IF(C308="N/A", 0, INDEX('Probability Tables'!$K$18:$K$19, MATCH(C308, 'Probability Tables'!$A$18:$A$19, 0)))</f>
        <v>-0.38532054201569693</v>
      </c>
      <c r="L308" s="14">
        <f>IF(D308="N/A", 0, INDEX('Probability Tables'!$K$25:$K$28, MATCH(D308, 'Probability Tables'!$A$25:$A$28, 0)))</f>
        <v>0</v>
      </c>
      <c r="M308" s="14">
        <f>'Probability Tables'!$E$4</f>
        <v>-0.95753369040820424</v>
      </c>
      <c r="N308" s="16">
        <f>SUM(J308:M308)</f>
        <v>-2.2664177236271361</v>
      </c>
      <c r="O308" s="15">
        <f>EXP(I308)/(EXP(I308)+EXP(N308))*100</f>
        <v>11.486906021130352</v>
      </c>
      <c r="P308" s="15">
        <f>EXP(N308)/(EXP(N308)+EXP(I308))*100</f>
        <v>88.513093978869648</v>
      </c>
      <c r="Q308" s="17">
        <f t="shared" si="4"/>
        <v>1</v>
      </c>
      <c r="R308" s="17">
        <v>1</v>
      </c>
    </row>
    <row r="309" spans="1:18" x14ac:dyDescent="0.25">
      <c r="A309" t="s">
        <v>461</v>
      </c>
      <c r="B309">
        <v>1</v>
      </c>
      <c r="C309" t="s">
        <v>17</v>
      </c>
      <c r="D309" s="12" t="s">
        <v>1245</v>
      </c>
      <c r="E309" s="13">
        <f>IF(B309="N/A", 0, INDEX('Probability Tables'!$J$10:$J$12, MATCH(B309, 'Probability Tables'!$A$10:$A$12, 0)))</f>
        <v>-1.9190988916046565</v>
      </c>
      <c r="F309" s="13">
        <f>IF(C309="N/A", 0, INDEX('Probability Tables'!$J$18:$J$19, MATCH(C309, 'Probability Tables'!$A$18:$A$19, 0)))</f>
        <v>-1.9050155618886613</v>
      </c>
      <c r="G309" s="13">
        <f>IF(D309="N/A", 0, INDEX('Probability Tables'!$J$25:$J$28, MATCH(D309, 'Probability Tables'!$A$25:$A$28, 0)))</f>
        <v>-0.51785965042337057</v>
      </c>
      <c r="H309" s="13">
        <f>'Probability Tables'!$E$3</f>
        <v>-0.48424598596127871</v>
      </c>
      <c r="I309" s="16">
        <f>SUM(E309:H309)</f>
        <v>-4.8262200898779666</v>
      </c>
      <c r="J309" s="14">
        <f>IF(B309="N/A", 0, INDEX('Probability Tables'!$K$10:$K$12, MATCH(B309, 'Probability Tables'!$A$10:$A$12, 0)))</f>
        <v>-0.92356349120323478</v>
      </c>
      <c r="K309" s="14">
        <f>IF(C309="N/A", 0, INDEX('Probability Tables'!$K$18:$K$19, MATCH(C309, 'Probability Tables'!$A$18:$A$19, 0)))</f>
        <v>-0.38532054201569693</v>
      </c>
      <c r="L309" s="14">
        <f>IF(D309="N/A", 0, INDEX('Probability Tables'!$K$25:$K$28, MATCH(D309, 'Probability Tables'!$A$25:$A$28, 0)))</f>
        <v>-0.64015465041943498</v>
      </c>
      <c r="M309" s="14">
        <f>'Probability Tables'!$E$4</f>
        <v>-0.95753369040820424</v>
      </c>
      <c r="N309" s="16">
        <f>SUM(J309:M309)</f>
        <v>-2.9065723740465708</v>
      </c>
      <c r="O309" s="15">
        <f>EXP(I309)/(EXP(I309)+EXP(N309))*100</f>
        <v>12.790085572908103</v>
      </c>
      <c r="P309" s="15">
        <f>EXP(N309)/(EXP(N309)+EXP(I309))*100</f>
        <v>87.209914427091903</v>
      </c>
      <c r="Q309" s="17">
        <f t="shared" si="4"/>
        <v>1</v>
      </c>
      <c r="R309" s="17">
        <v>1</v>
      </c>
    </row>
    <row r="310" spans="1:18" x14ac:dyDescent="0.25">
      <c r="A310" t="s">
        <v>464</v>
      </c>
      <c r="B310">
        <v>2</v>
      </c>
      <c r="C310" t="s">
        <v>13</v>
      </c>
      <c r="D310" s="12" t="s">
        <v>1245</v>
      </c>
      <c r="E310" s="13">
        <f>IF(B310="N/A", 0, INDEX('Probability Tables'!$J$10:$J$12, MATCH(B310, 'Probability Tables'!$A$10:$A$12, 0)))</f>
        <v>-1.7285805676065233</v>
      </c>
      <c r="F310" s="13">
        <f>IF(C310="N/A", 0, INDEX('Probability Tables'!$J$18:$J$19, MATCH(C310, 'Probability Tables'!$A$18:$A$19, 0)))</f>
        <v>-0.16113204070663512</v>
      </c>
      <c r="G310" s="13">
        <f>IF(D310="N/A", 0, INDEX('Probability Tables'!$J$25:$J$28, MATCH(D310, 'Probability Tables'!$A$25:$A$28, 0)))</f>
        <v>-0.51785965042337057</v>
      </c>
      <c r="H310" s="13">
        <f>'Probability Tables'!$E$3</f>
        <v>-0.48424598596127871</v>
      </c>
      <c r="I310" s="16">
        <f>SUM(E310:H310)</f>
        <v>-2.891818244697808</v>
      </c>
      <c r="J310" s="14">
        <f>IF(B310="N/A", 0, INDEX('Probability Tables'!$K$10:$K$12, MATCH(B310, 'Probability Tables'!$A$10:$A$12, 0)))</f>
        <v>-1.3662076025531533</v>
      </c>
      <c r="K310" s="14">
        <f>IF(C310="N/A", 0, INDEX('Probability Tables'!$K$18:$K$19, MATCH(C310, 'Probability Tables'!$A$18:$A$19, 0)))</f>
        <v>-1.140161291580982</v>
      </c>
      <c r="L310" s="14">
        <f>IF(D310="N/A", 0, INDEX('Probability Tables'!$K$25:$K$28, MATCH(D310, 'Probability Tables'!$A$25:$A$28, 0)))</f>
        <v>-0.64015465041943498</v>
      </c>
      <c r="M310" s="14">
        <f>'Probability Tables'!$E$4</f>
        <v>-0.95753369040820424</v>
      </c>
      <c r="N310" s="16">
        <f>SUM(J310:M310)</f>
        <v>-4.1040572349617745</v>
      </c>
      <c r="O310" s="15">
        <f>EXP(I310)/(EXP(I310)+EXP(N310))*100</f>
        <v>77.069487279933369</v>
      </c>
      <c r="P310" s="15">
        <f>EXP(N310)/(EXP(N310)+EXP(I310))*100</f>
        <v>22.930512720066631</v>
      </c>
      <c r="Q310" s="17">
        <f t="shared" si="4"/>
        <v>0</v>
      </c>
      <c r="R310" s="17">
        <v>0</v>
      </c>
    </row>
    <row r="311" spans="1:18" x14ac:dyDescent="0.25">
      <c r="A311" t="s">
        <v>466</v>
      </c>
      <c r="B311">
        <v>1</v>
      </c>
      <c r="C311" t="s">
        <v>17</v>
      </c>
      <c r="D311" s="12" t="s">
        <v>1245</v>
      </c>
      <c r="E311" s="13">
        <f>IF(B311="N/A", 0, INDEX('Probability Tables'!$J$10:$J$12, MATCH(B311, 'Probability Tables'!$A$10:$A$12, 0)))</f>
        <v>-1.9190988916046565</v>
      </c>
      <c r="F311" s="13">
        <f>IF(C311="N/A", 0, INDEX('Probability Tables'!$J$18:$J$19, MATCH(C311, 'Probability Tables'!$A$18:$A$19, 0)))</f>
        <v>-1.9050155618886613</v>
      </c>
      <c r="G311" s="13">
        <f>IF(D311="N/A", 0, INDEX('Probability Tables'!$J$25:$J$28, MATCH(D311, 'Probability Tables'!$A$25:$A$28, 0)))</f>
        <v>-0.51785965042337057</v>
      </c>
      <c r="H311" s="13">
        <f>'Probability Tables'!$E$3</f>
        <v>-0.48424598596127871</v>
      </c>
      <c r="I311" s="16">
        <f>SUM(E311:H311)</f>
        <v>-4.8262200898779666</v>
      </c>
      <c r="J311" s="14">
        <f>IF(B311="N/A", 0, INDEX('Probability Tables'!$K$10:$K$12, MATCH(B311, 'Probability Tables'!$A$10:$A$12, 0)))</f>
        <v>-0.92356349120323478</v>
      </c>
      <c r="K311" s="14">
        <f>IF(C311="N/A", 0, INDEX('Probability Tables'!$K$18:$K$19, MATCH(C311, 'Probability Tables'!$A$18:$A$19, 0)))</f>
        <v>-0.38532054201569693</v>
      </c>
      <c r="L311" s="14">
        <f>IF(D311="N/A", 0, INDEX('Probability Tables'!$K$25:$K$28, MATCH(D311, 'Probability Tables'!$A$25:$A$28, 0)))</f>
        <v>-0.64015465041943498</v>
      </c>
      <c r="M311" s="14">
        <f>'Probability Tables'!$E$4</f>
        <v>-0.95753369040820424</v>
      </c>
      <c r="N311" s="16">
        <f>SUM(J311:M311)</f>
        <v>-2.9065723740465708</v>
      </c>
      <c r="O311" s="15">
        <f>EXP(I311)/(EXP(I311)+EXP(N311))*100</f>
        <v>12.790085572908103</v>
      </c>
      <c r="P311" s="15">
        <f>EXP(N311)/(EXP(N311)+EXP(I311))*100</f>
        <v>87.209914427091903</v>
      </c>
      <c r="Q311" s="17">
        <f t="shared" si="4"/>
        <v>1</v>
      </c>
      <c r="R311" s="17">
        <v>1</v>
      </c>
    </row>
    <row r="312" spans="1:18" x14ac:dyDescent="0.25">
      <c r="A312" t="s">
        <v>469</v>
      </c>
      <c r="B312">
        <v>1</v>
      </c>
      <c r="C312" t="s">
        <v>17</v>
      </c>
      <c r="D312" s="12" t="s">
        <v>1245</v>
      </c>
      <c r="E312" s="13">
        <f>IF(B312="N/A", 0, INDEX('Probability Tables'!$J$10:$J$12, MATCH(B312, 'Probability Tables'!$A$10:$A$12, 0)))</f>
        <v>-1.9190988916046565</v>
      </c>
      <c r="F312" s="13">
        <f>IF(C312="N/A", 0, INDEX('Probability Tables'!$J$18:$J$19, MATCH(C312, 'Probability Tables'!$A$18:$A$19, 0)))</f>
        <v>-1.9050155618886613</v>
      </c>
      <c r="G312" s="13">
        <f>IF(D312="N/A", 0, INDEX('Probability Tables'!$J$25:$J$28, MATCH(D312, 'Probability Tables'!$A$25:$A$28, 0)))</f>
        <v>-0.51785965042337057</v>
      </c>
      <c r="H312" s="13">
        <f>'Probability Tables'!$E$3</f>
        <v>-0.48424598596127871</v>
      </c>
      <c r="I312" s="16">
        <f>SUM(E312:H312)</f>
        <v>-4.8262200898779666</v>
      </c>
      <c r="J312" s="14">
        <f>IF(B312="N/A", 0, INDEX('Probability Tables'!$K$10:$K$12, MATCH(B312, 'Probability Tables'!$A$10:$A$12, 0)))</f>
        <v>-0.92356349120323478</v>
      </c>
      <c r="K312" s="14">
        <f>IF(C312="N/A", 0, INDEX('Probability Tables'!$K$18:$K$19, MATCH(C312, 'Probability Tables'!$A$18:$A$19, 0)))</f>
        <v>-0.38532054201569693</v>
      </c>
      <c r="L312" s="14">
        <f>IF(D312="N/A", 0, INDEX('Probability Tables'!$K$25:$K$28, MATCH(D312, 'Probability Tables'!$A$25:$A$28, 0)))</f>
        <v>-0.64015465041943498</v>
      </c>
      <c r="M312" s="14">
        <f>'Probability Tables'!$E$4</f>
        <v>-0.95753369040820424</v>
      </c>
      <c r="N312" s="16">
        <f>SUM(J312:M312)</f>
        <v>-2.9065723740465708</v>
      </c>
      <c r="O312" s="15">
        <f>EXP(I312)/(EXP(I312)+EXP(N312))*100</f>
        <v>12.790085572908103</v>
      </c>
      <c r="P312" s="15">
        <f>EXP(N312)/(EXP(N312)+EXP(I312))*100</f>
        <v>87.209914427091903</v>
      </c>
      <c r="Q312" s="17">
        <f t="shared" si="4"/>
        <v>1</v>
      </c>
      <c r="R312" s="17">
        <v>1</v>
      </c>
    </row>
    <row r="313" spans="1:18" x14ac:dyDescent="0.25">
      <c r="A313" t="s">
        <v>471</v>
      </c>
      <c r="B313">
        <v>1</v>
      </c>
      <c r="C313" t="s">
        <v>17</v>
      </c>
      <c r="D313" s="12" t="s">
        <v>1245</v>
      </c>
      <c r="E313" s="13">
        <f>IF(B313="N/A", 0, INDEX('Probability Tables'!$J$10:$J$12, MATCH(B313, 'Probability Tables'!$A$10:$A$12, 0)))</f>
        <v>-1.9190988916046565</v>
      </c>
      <c r="F313" s="13">
        <f>IF(C313="N/A", 0, INDEX('Probability Tables'!$J$18:$J$19, MATCH(C313, 'Probability Tables'!$A$18:$A$19, 0)))</f>
        <v>-1.9050155618886613</v>
      </c>
      <c r="G313" s="13">
        <f>IF(D313="N/A", 0, INDEX('Probability Tables'!$J$25:$J$28, MATCH(D313, 'Probability Tables'!$A$25:$A$28, 0)))</f>
        <v>-0.51785965042337057</v>
      </c>
      <c r="H313" s="13">
        <f>'Probability Tables'!$E$3</f>
        <v>-0.48424598596127871</v>
      </c>
      <c r="I313" s="16">
        <f>SUM(E313:H313)</f>
        <v>-4.8262200898779666</v>
      </c>
      <c r="J313" s="14">
        <f>IF(B313="N/A", 0, INDEX('Probability Tables'!$K$10:$K$12, MATCH(B313, 'Probability Tables'!$A$10:$A$12, 0)))</f>
        <v>-0.92356349120323478</v>
      </c>
      <c r="K313" s="14">
        <f>IF(C313="N/A", 0, INDEX('Probability Tables'!$K$18:$K$19, MATCH(C313, 'Probability Tables'!$A$18:$A$19, 0)))</f>
        <v>-0.38532054201569693</v>
      </c>
      <c r="L313" s="14">
        <f>IF(D313="N/A", 0, INDEX('Probability Tables'!$K$25:$K$28, MATCH(D313, 'Probability Tables'!$A$25:$A$28, 0)))</f>
        <v>-0.64015465041943498</v>
      </c>
      <c r="M313" s="14">
        <f>'Probability Tables'!$E$4</f>
        <v>-0.95753369040820424</v>
      </c>
      <c r="N313" s="16">
        <f>SUM(J313:M313)</f>
        <v>-2.9065723740465708</v>
      </c>
      <c r="O313" s="15">
        <f>EXP(I313)/(EXP(I313)+EXP(N313))*100</f>
        <v>12.790085572908103</v>
      </c>
      <c r="P313" s="15">
        <f>EXP(N313)/(EXP(N313)+EXP(I313))*100</f>
        <v>87.209914427091903</v>
      </c>
      <c r="Q313" s="17">
        <f t="shared" si="4"/>
        <v>1</v>
      </c>
      <c r="R313" s="17">
        <v>1</v>
      </c>
    </row>
    <row r="314" spans="1:18" x14ac:dyDescent="0.25">
      <c r="A314" t="s">
        <v>474</v>
      </c>
      <c r="B314">
        <v>2</v>
      </c>
      <c r="C314" t="s">
        <v>17</v>
      </c>
      <c r="D314" s="12" t="s">
        <v>1245</v>
      </c>
      <c r="E314" s="13">
        <f>IF(B314="N/A", 0, INDEX('Probability Tables'!$J$10:$J$12, MATCH(B314, 'Probability Tables'!$A$10:$A$12, 0)))</f>
        <v>-1.7285805676065233</v>
      </c>
      <c r="F314" s="13">
        <f>IF(C314="N/A", 0, INDEX('Probability Tables'!$J$18:$J$19, MATCH(C314, 'Probability Tables'!$A$18:$A$19, 0)))</f>
        <v>-1.9050155618886613</v>
      </c>
      <c r="G314" s="13">
        <f>IF(D314="N/A", 0, INDEX('Probability Tables'!$J$25:$J$28, MATCH(D314, 'Probability Tables'!$A$25:$A$28, 0)))</f>
        <v>-0.51785965042337057</v>
      </c>
      <c r="H314" s="13">
        <f>'Probability Tables'!$E$3</f>
        <v>-0.48424598596127871</v>
      </c>
      <c r="I314" s="16">
        <f>SUM(E314:H314)</f>
        <v>-4.6357017658798334</v>
      </c>
      <c r="J314" s="14">
        <f>IF(B314="N/A", 0, INDEX('Probability Tables'!$K$10:$K$12, MATCH(B314, 'Probability Tables'!$A$10:$A$12, 0)))</f>
        <v>-1.3662076025531533</v>
      </c>
      <c r="K314" s="14">
        <f>IF(C314="N/A", 0, INDEX('Probability Tables'!$K$18:$K$19, MATCH(C314, 'Probability Tables'!$A$18:$A$19, 0)))</f>
        <v>-0.38532054201569693</v>
      </c>
      <c r="L314" s="14">
        <f>IF(D314="N/A", 0, INDEX('Probability Tables'!$K$25:$K$28, MATCH(D314, 'Probability Tables'!$A$25:$A$28, 0)))</f>
        <v>-0.64015465041943498</v>
      </c>
      <c r="M314" s="14">
        <f>'Probability Tables'!$E$4</f>
        <v>-0.95753369040820424</v>
      </c>
      <c r="N314" s="16">
        <f>SUM(J314:M314)</f>
        <v>-3.3492164853964894</v>
      </c>
      <c r="O314" s="15">
        <f>EXP(I314)/(EXP(I314)+EXP(N314))*100</f>
        <v>21.64483076738026</v>
      </c>
      <c r="P314" s="15">
        <f>EXP(N314)/(EXP(N314)+EXP(I314))*100</f>
        <v>78.355169232619744</v>
      </c>
      <c r="Q314" s="17">
        <f t="shared" si="4"/>
        <v>1</v>
      </c>
      <c r="R314" s="17">
        <v>0</v>
      </c>
    </row>
    <row r="315" spans="1:18" x14ac:dyDescent="0.25">
      <c r="A315" t="s">
        <v>475</v>
      </c>
      <c r="B315">
        <v>3</v>
      </c>
      <c r="C315" t="s">
        <v>13</v>
      </c>
      <c r="D315" s="12" t="s">
        <v>1245</v>
      </c>
      <c r="E315" s="13">
        <f>IF(B315="N/A", 0, INDEX('Probability Tables'!$J$10:$J$12, MATCH(B315, 'Probability Tables'!$A$10:$A$12, 0)))</f>
        <v>-0.39196962663327978</v>
      </c>
      <c r="F315" s="13">
        <f>IF(C315="N/A", 0, INDEX('Probability Tables'!$J$18:$J$19, MATCH(C315, 'Probability Tables'!$A$18:$A$19, 0)))</f>
        <v>-0.16113204070663512</v>
      </c>
      <c r="G315" s="13">
        <f>IF(D315="N/A", 0, INDEX('Probability Tables'!$J$25:$J$28, MATCH(D315, 'Probability Tables'!$A$25:$A$28, 0)))</f>
        <v>-0.51785965042337057</v>
      </c>
      <c r="H315" s="13">
        <f>'Probability Tables'!$E$3</f>
        <v>-0.48424598596127871</v>
      </c>
      <c r="I315" s="16">
        <f>SUM(E315:H315)</f>
        <v>-1.5552073037245642</v>
      </c>
      <c r="J315" s="14">
        <f>IF(B315="N/A", 0, INDEX('Probability Tables'!$K$10:$K$12, MATCH(B315, 'Probability Tables'!$A$10:$A$12, 0)))</f>
        <v>-1.0560526742493137</v>
      </c>
      <c r="K315" s="14">
        <f>IF(C315="N/A", 0, INDEX('Probability Tables'!$K$18:$K$19, MATCH(C315, 'Probability Tables'!$A$18:$A$19, 0)))</f>
        <v>-1.140161291580982</v>
      </c>
      <c r="L315" s="14">
        <f>IF(D315="N/A", 0, INDEX('Probability Tables'!$K$25:$K$28, MATCH(D315, 'Probability Tables'!$A$25:$A$28, 0)))</f>
        <v>-0.64015465041943498</v>
      </c>
      <c r="M315" s="14">
        <f>'Probability Tables'!$E$4</f>
        <v>-0.95753369040820424</v>
      </c>
      <c r="N315" s="16">
        <f>SUM(J315:M315)</f>
        <v>-3.7939023066579352</v>
      </c>
      <c r="O315" s="15">
        <f>EXP(I315)/(EXP(I315)+EXP(N315))*100</f>
        <v>90.367091839689664</v>
      </c>
      <c r="P315" s="15">
        <f>EXP(N315)/(EXP(N315)+EXP(I315))*100</f>
        <v>9.6329081603103379</v>
      </c>
      <c r="Q315" s="17">
        <f t="shared" si="4"/>
        <v>0</v>
      </c>
      <c r="R315" s="17">
        <v>0</v>
      </c>
    </row>
    <row r="316" spans="1:18" x14ac:dyDescent="0.25">
      <c r="A316" t="s">
        <v>476</v>
      </c>
      <c r="B316">
        <v>2</v>
      </c>
      <c r="C316" t="s">
        <v>13</v>
      </c>
      <c r="D316" s="12" t="s">
        <v>1242</v>
      </c>
      <c r="E316" s="13">
        <f>IF(B316="N/A", 0, INDEX('Probability Tables'!$J$10:$J$12, MATCH(B316, 'Probability Tables'!$A$10:$A$12, 0)))</f>
        <v>-1.7285805676065233</v>
      </c>
      <c r="F316" s="13">
        <f>IF(C316="N/A", 0, INDEX('Probability Tables'!$J$18:$J$19, MATCH(C316, 'Probability Tables'!$A$18:$A$19, 0)))</f>
        <v>-0.16113204070663512</v>
      </c>
      <c r="G316" s="13">
        <f>IF(D316="N/A", 0, INDEX('Probability Tables'!$J$25:$J$28, MATCH(D316, 'Probability Tables'!$A$25:$A$28, 0)))</f>
        <v>-1.505246303981256</v>
      </c>
      <c r="H316" s="13">
        <f>'Probability Tables'!$E$3</f>
        <v>-0.48424598596127871</v>
      </c>
      <c r="I316" s="16">
        <f>SUM(E316:H316)</f>
        <v>-3.879204898255693</v>
      </c>
      <c r="J316" s="14">
        <f>IF(B316="N/A", 0, INDEX('Probability Tables'!$K$10:$K$12, MATCH(B316, 'Probability Tables'!$A$10:$A$12, 0)))</f>
        <v>-1.3662076025531533</v>
      </c>
      <c r="K316" s="14">
        <f>IF(C316="N/A", 0, INDEX('Probability Tables'!$K$18:$K$19, MATCH(C316, 'Probability Tables'!$A$18:$A$19, 0)))</f>
        <v>-1.140161291580982</v>
      </c>
      <c r="L316" s="14">
        <f>IF(D316="N/A", 0, INDEX('Probability Tables'!$K$25:$K$28, MATCH(D316, 'Probability Tables'!$A$25:$A$28, 0)))</f>
        <v>-1.4640720621625749</v>
      </c>
      <c r="M316" s="14">
        <f>'Probability Tables'!$E$4</f>
        <v>-0.95753369040820424</v>
      </c>
      <c r="N316" s="16">
        <f>SUM(J316:M316)</f>
        <v>-4.9279746467049144</v>
      </c>
      <c r="O316" s="15">
        <f>EXP(I316)/(EXP(I316)+EXP(N316))*100</f>
        <v>74.053858714749836</v>
      </c>
      <c r="P316" s="15">
        <f>EXP(N316)/(EXP(N316)+EXP(I316))*100</f>
        <v>25.946141285250164</v>
      </c>
      <c r="Q316" s="17">
        <f t="shared" si="4"/>
        <v>0</v>
      </c>
      <c r="R316" s="17">
        <v>0</v>
      </c>
    </row>
    <row r="317" spans="1:18" x14ac:dyDescent="0.25">
      <c r="A317" t="s">
        <v>478</v>
      </c>
      <c r="B317">
        <v>3</v>
      </c>
      <c r="C317" t="s">
        <v>17</v>
      </c>
      <c r="D317" s="12" t="s">
        <v>1245</v>
      </c>
      <c r="E317" s="13">
        <f>IF(B317="N/A", 0, INDEX('Probability Tables'!$J$10:$J$12, MATCH(B317, 'Probability Tables'!$A$10:$A$12, 0)))</f>
        <v>-0.39196962663327978</v>
      </c>
      <c r="F317" s="13">
        <f>IF(C317="N/A", 0, INDEX('Probability Tables'!$J$18:$J$19, MATCH(C317, 'Probability Tables'!$A$18:$A$19, 0)))</f>
        <v>-1.9050155618886613</v>
      </c>
      <c r="G317" s="13">
        <f>IF(D317="N/A", 0, INDEX('Probability Tables'!$J$25:$J$28, MATCH(D317, 'Probability Tables'!$A$25:$A$28, 0)))</f>
        <v>-0.51785965042337057</v>
      </c>
      <c r="H317" s="13">
        <f>'Probability Tables'!$E$3</f>
        <v>-0.48424598596127871</v>
      </c>
      <c r="I317" s="16">
        <f>SUM(E317:H317)</f>
        <v>-3.2990908249065902</v>
      </c>
      <c r="J317" s="14">
        <f>IF(B317="N/A", 0, INDEX('Probability Tables'!$K$10:$K$12, MATCH(B317, 'Probability Tables'!$A$10:$A$12, 0)))</f>
        <v>-1.0560526742493137</v>
      </c>
      <c r="K317" s="14">
        <f>IF(C317="N/A", 0, INDEX('Probability Tables'!$K$18:$K$19, MATCH(C317, 'Probability Tables'!$A$18:$A$19, 0)))</f>
        <v>-0.38532054201569693</v>
      </c>
      <c r="L317" s="14">
        <f>IF(D317="N/A", 0, INDEX('Probability Tables'!$K$25:$K$28, MATCH(D317, 'Probability Tables'!$A$25:$A$28, 0)))</f>
        <v>-0.64015465041943498</v>
      </c>
      <c r="M317" s="14">
        <f>'Probability Tables'!$E$4</f>
        <v>-0.95753369040820424</v>
      </c>
      <c r="N317" s="16">
        <f>SUM(J317:M317)</f>
        <v>-3.0390615570926496</v>
      </c>
      <c r="O317" s="15">
        <f>EXP(I317)/(EXP(I317)+EXP(N317))*100</f>
        <v>43.53565135336396</v>
      </c>
      <c r="P317" s="15">
        <f>EXP(N317)/(EXP(N317)+EXP(I317))*100</f>
        <v>56.464348646636033</v>
      </c>
      <c r="Q317" s="17">
        <f t="shared" si="4"/>
        <v>1</v>
      </c>
      <c r="R317" s="17">
        <v>1</v>
      </c>
    </row>
    <row r="318" spans="1:18" x14ac:dyDescent="0.25">
      <c r="A318" t="s">
        <v>479</v>
      </c>
      <c r="B318">
        <v>2</v>
      </c>
      <c r="C318" t="s">
        <v>17</v>
      </c>
      <c r="D318" s="12" t="s">
        <v>1245</v>
      </c>
      <c r="E318" s="13">
        <f>IF(B318="N/A", 0, INDEX('Probability Tables'!$J$10:$J$12, MATCH(B318, 'Probability Tables'!$A$10:$A$12, 0)))</f>
        <v>-1.7285805676065233</v>
      </c>
      <c r="F318" s="13">
        <f>IF(C318="N/A", 0, INDEX('Probability Tables'!$J$18:$J$19, MATCH(C318, 'Probability Tables'!$A$18:$A$19, 0)))</f>
        <v>-1.9050155618886613</v>
      </c>
      <c r="G318" s="13">
        <f>IF(D318="N/A", 0, INDEX('Probability Tables'!$J$25:$J$28, MATCH(D318, 'Probability Tables'!$A$25:$A$28, 0)))</f>
        <v>-0.51785965042337057</v>
      </c>
      <c r="H318" s="13">
        <f>'Probability Tables'!$E$3</f>
        <v>-0.48424598596127871</v>
      </c>
      <c r="I318" s="16">
        <f>SUM(E318:H318)</f>
        <v>-4.6357017658798334</v>
      </c>
      <c r="J318" s="14">
        <f>IF(B318="N/A", 0, INDEX('Probability Tables'!$K$10:$K$12, MATCH(B318, 'Probability Tables'!$A$10:$A$12, 0)))</f>
        <v>-1.3662076025531533</v>
      </c>
      <c r="K318" s="14">
        <f>IF(C318="N/A", 0, INDEX('Probability Tables'!$K$18:$K$19, MATCH(C318, 'Probability Tables'!$A$18:$A$19, 0)))</f>
        <v>-0.38532054201569693</v>
      </c>
      <c r="L318" s="14">
        <f>IF(D318="N/A", 0, INDEX('Probability Tables'!$K$25:$K$28, MATCH(D318, 'Probability Tables'!$A$25:$A$28, 0)))</f>
        <v>-0.64015465041943498</v>
      </c>
      <c r="M318" s="14">
        <f>'Probability Tables'!$E$4</f>
        <v>-0.95753369040820424</v>
      </c>
      <c r="N318" s="16">
        <f>SUM(J318:M318)</f>
        <v>-3.3492164853964894</v>
      </c>
      <c r="O318" s="15">
        <f>EXP(I318)/(EXP(I318)+EXP(N318))*100</f>
        <v>21.64483076738026</v>
      </c>
      <c r="P318" s="15">
        <f>EXP(N318)/(EXP(N318)+EXP(I318))*100</f>
        <v>78.355169232619744</v>
      </c>
      <c r="Q318" s="17">
        <f t="shared" si="4"/>
        <v>1</v>
      </c>
      <c r="R318" s="17">
        <v>1</v>
      </c>
    </row>
    <row r="319" spans="1:18" x14ac:dyDescent="0.25">
      <c r="A319" t="s">
        <v>480</v>
      </c>
      <c r="B319">
        <v>2</v>
      </c>
      <c r="C319" t="s">
        <v>13</v>
      </c>
      <c r="D319" s="12" t="s">
        <v>1244</v>
      </c>
      <c r="E319" s="13">
        <f>IF(B319="N/A", 0, INDEX('Probability Tables'!$J$10:$J$12, MATCH(B319, 'Probability Tables'!$A$10:$A$12, 0)))</f>
        <v>-1.7285805676065233</v>
      </c>
      <c r="F319" s="13">
        <f>IF(C319="N/A", 0, INDEX('Probability Tables'!$J$18:$J$19, MATCH(C319, 'Probability Tables'!$A$18:$A$19, 0)))</f>
        <v>-0.16113204070663512</v>
      </c>
      <c r="G319" s="13">
        <f>IF(D319="N/A", 0, INDEX('Probability Tables'!$J$25:$J$28, MATCH(D319, 'Probability Tables'!$A$25:$A$28, 0)))</f>
        <v>-2.1879221846739059</v>
      </c>
      <c r="H319" s="13">
        <f>'Probability Tables'!$E$3</f>
        <v>-0.48424598596127871</v>
      </c>
      <c r="I319" s="16">
        <f>SUM(E319:H319)</f>
        <v>-4.5618807789483427</v>
      </c>
      <c r="J319" s="14">
        <f>IF(B319="N/A", 0, INDEX('Probability Tables'!$K$10:$K$12, MATCH(B319, 'Probability Tables'!$A$10:$A$12, 0)))</f>
        <v>-1.3662076025531533</v>
      </c>
      <c r="K319" s="14">
        <f>IF(C319="N/A", 0, INDEX('Probability Tables'!$K$18:$K$19, MATCH(C319, 'Probability Tables'!$A$18:$A$19, 0)))</f>
        <v>-1.140161291580982</v>
      </c>
      <c r="L319" s="14">
        <f>IF(D319="N/A", 0, INDEX('Probability Tables'!$K$25:$K$28, MATCH(D319, 'Probability Tables'!$A$25:$A$28, 0)))</f>
        <v>-2.3513752571634776</v>
      </c>
      <c r="M319" s="14">
        <f>'Probability Tables'!$E$4</f>
        <v>-0.95753369040820424</v>
      </c>
      <c r="N319" s="16">
        <f>SUM(J319:M319)</f>
        <v>-5.8152778417058171</v>
      </c>
      <c r="O319" s="15">
        <f>EXP(I319)/(EXP(I319)+EXP(N319))*100</f>
        <v>77.788735501259808</v>
      </c>
      <c r="P319" s="15">
        <f>EXP(N319)/(EXP(N319)+EXP(I319))*100</f>
        <v>22.211264498740199</v>
      </c>
      <c r="Q319" s="17">
        <f t="shared" si="4"/>
        <v>0</v>
      </c>
      <c r="R319" s="17">
        <v>0</v>
      </c>
    </row>
    <row r="320" spans="1:18" x14ac:dyDescent="0.25">
      <c r="A320" t="s">
        <v>481</v>
      </c>
      <c r="B320">
        <v>1</v>
      </c>
      <c r="C320" t="s">
        <v>17</v>
      </c>
      <c r="D320" s="12" t="s">
        <v>1245</v>
      </c>
      <c r="E320" s="13">
        <f>IF(B320="N/A", 0, INDEX('Probability Tables'!$J$10:$J$12, MATCH(B320, 'Probability Tables'!$A$10:$A$12, 0)))</f>
        <v>-1.9190988916046565</v>
      </c>
      <c r="F320" s="13">
        <f>IF(C320="N/A", 0, INDEX('Probability Tables'!$J$18:$J$19, MATCH(C320, 'Probability Tables'!$A$18:$A$19, 0)))</f>
        <v>-1.9050155618886613</v>
      </c>
      <c r="G320" s="13">
        <f>IF(D320="N/A", 0, INDEX('Probability Tables'!$J$25:$J$28, MATCH(D320, 'Probability Tables'!$A$25:$A$28, 0)))</f>
        <v>-0.51785965042337057</v>
      </c>
      <c r="H320" s="13">
        <f>'Probability Tables'!$E$3</f>
        <v>-0.48424598596127871</v>
      </c>
      <c r="I320" s="16">
        <f>SUM(E320:H320)</f>
        <v>-4.8262200898779666</v>
      </c>
      <c r="J320" s="14">
        <f>IF(B320="N/A", 0, INDEX('Probability Tables'!$K$10:$K$12, MATCH(B320, 'Probability Tables'!$A$10:$A$12, 0)))</f>
        <v>-0.92356349120323478</v>
      </c>
      <c r="K320" s="14">
        <f>IF(C320="N/A", 0, INDEX('Probability Tables'!$K$18:$K$19, MATCH(C320, 'Probability Tables'!$A$18:$A$19, 0)))</f>
        <v>-0.38532054201569693</v>
      </c>
      <c r="L320" s="14">
        <f>IF(D320="N/A", 0, INDEX('Probability Tables'!$K$25:$K$28, MATCH(D320, 'Probability Tables'!$A$25:$A$28, 0)))</f>
        <v>-0.64015465041943498</v>
      </c>
      <c r="M320" s="14">
        <f>'Probability Tables'!$E$4</f>
        <v>-0.95753369040820424</v>
      </c>
      <c r="N320" s="16">
        <f>SUM(J320:M320)</f>
        <v>-2.9065723740465708</v>
      </c>
      <c r="O320" s="15">
        <f>EXP(I320)/(EXP(I320)+EXP(N320))*100</f>
        <v>12.790085572908103</v>
      </c>
      <c r="P320" s="15">
        <f>EXP(N320)/(EXP(N320)+EXP(I320))*100</f>
        <v>87.209914427091903</v>
      </c>
      <c r="Q320" s="17">
        <f t="shared" si="4"/>
        <v>1</v>
      </c>
      <c r="R320" s="17">
        <v>1</v>
      </c>
    </row>
    <row r="321" spans="1:18" x14ac:dyDescent="0.25">
      <c r="A321" t="s">
        <v>483</v>
      </c>
      <c r="B321">
        <v>1</v>
      </c>
      <c r="C321" t="s">
        <v>17</v>
      </c>
      <c r="D321" s="12" t="s">
        <v>1242</v>
      </c>
      <c r="E321" s="13">
        <f>IF(B321="N/A", 0, INDEX('Probability Tables'!$J$10:$J$12, MATCH(B321, 'Probability Tables'!$A$10:$A$12, 0)))</f>
        <v>-1.9190988916046565</v>
      </c>
      <c r="F321" s="13">
        <f>IF(C321="N/A", 0, INDEX('Probability Tables'!$J$18:$J$19, MATCH(C321, 'Probability Tables'!$A$18:$A$19, 0)))</f>
        <v>-1.9050155618886613</v>
      </c>
      <c r="G321" s="13">
        <f>IF(D321="N/A", 0, INDEX('Probability Tables'!$J$25:$J$28, MATCH(D321, 'Probability Tables'!$A$25:$A$28, 0)))</f>
        <v>-1.505246303981256</v>
      </c>
      <c r="H321" s="13">
        <f>'Probability Tables'!$E$3</f>
        <v>-0.48424598596127871</v>
      </c>
      <c r="I321" s="16">
        <f>SUM(E321:H321)</f>
        <v>-5.8136067434358525</v>
      </c>
      <c r="J321" s="14">
        <f>IF(B321="N/A", 0, INDEX('Probability Tables'!$K$10:$K$12, MATCH(B321, 'Probability Tables'!$A$10:$A$12, 0)))</f>
        <v>-0.92356349120323478</v>
      </c>
      <c r="K321" s="14">
        <f>IF(C321="N/A", 0, INDEX('Probability Tables'!$K$18:$K$19, MATCH(C321, 'Probability Tables'!$A$18:$A$19, 0)))</f>
        <v>-0.38532054201569693</v>
      </c>
      <c r="L321" s="14">
        <f>IF(D321="N/A", 0, INDEX('Probability Tables'!$K$25:$K$28, MATCH(D321, 'Probability Tables'!$A$25:$A$28, 0)))</f>
        <v>-1.4640720621625749</v>
      </c>
      <c r="M321" s="14">
        <f>'Probability Tables'!$E$4</f>
        <v>-0.95753369040820424</v>
      </c>
      <c r="N321" s="16">
        <f>SUM(J321:M321)</f>
        <v>-3.730489785789711</v>
      </c>
      <c r="O321" s="15">
        <f>EXP(I321)/(EXP(I321)+EXP(N321))*100</f>
        <v>11.074862558398451</v>
      </c>
      <c r="P321" s="15">
        <f>EXP(N321)/(EXP(N321)+EXP(I321))*100</f>
        <v>88.925137441601549</v>
      </c>
      <c r="Q321" s="17">
        <f t="shared" si="4"/>
        <v>1</v>
      </c>
      <c r="R321" s="17">
        <v>1</v>
      </c>
    </row>
    <row r="322" spans="1:18" x14ac:dyDescent="0.25">
      <c r="A322" t="s">
        <v>485</v>
      </c>
      <c r="B322">
        <v>3</v>
      </c>
      <c r="C322" t="s">
        <v>13</v>
      </c>
      <c r="D322" s="12" t="s">
        <v>1245</v>
      </c>
      <c r="E322" s="13">
        <f>IF(B322="N/A", 0, INDEX('Probability Tables'!$J$10:$J$12, MATCH(B322, 'Probability Tables'!$A$10:$A$12, 0)))</f>
        <v>-0.39196962663327978</v>
      </c>
      <c r="F322" s="13">
        <f>IF(C322="N/A", 0, INDEX('Probability Tables'!$J$18:$J$19, MATCH(C322, 'Probability Tables'!$A$18:$A$19, 0)))</f>
        <v>-0.16113204070663512</v>
      </c>
      <c r="G322" s="13">
        <f>IF(D322="N/A", 0, INDEX('Probability Tables'!$J$25:$J$28, MATCH(D322, 'Probability Tables'!$A$25:$A$28, 0)))</f>
        <v>-0.51785965042337057</v>
      </c>
      <c r="H322" s="13">
        <f>'Probability Tables'!$E$3</f>
        <v>-0.48424598596127871</v>
      </c>
      <c r="I322" s="16">
        <f>SUM(E322:H322)</f>
        <v>-1.5552073037245642</v>
      </c>
      <c r="J322" s="14">
        <f>IF(B322="N/A", 0, INDEX('Probability Tables'!$K$10:$K$12, MATCH(B322, 'Probability Tables'!$A$10:$A$12, 0)))</f>
        <v>-1.0560526742493137</v>
      </c>
      <c r="K322" s="14">
        <f>IF(C322="N/A", 0, INDEX('Probability Tables'!$K$18:$K$19, MATCH(C322, 'Probability Tables'!$A$18:$A$19, 0)))</f>
        <v>-1.140161291580982</v>
      </c>
      <c r="L322" s="14">
        <f>IF(D322="N/A", 0, INDEX('Probability Tables'!$K$25:$K$28, MATCH(D322, 'Probability Tables'!$A$25:$A$28, 0)))</f>
        <v>-0.64015465041943498</v>
      </c>
      <c r="M322" s="14">
        <f>'Probability Tables'!$E$4</f>
        <v>-0.95753369040820424</v>
      </c>
      <c r="N322" s="16">
        <f>SUM(J322:M322)</f>
        <v>-3.7939023066579352</v>
      </c>
      <c r="O322" s="15">
        <f>EXP(I322)/(EXP(I322)+EXP(N322))*100</f>
        <v>90.367091839689664</v>
      </c>
      <c r="P322" s="15">
        <f>EXP(N322)/(EXP(N322)+EXP(I322))*100</f>
        <v>9.6329081603103379</v>
      </c>
      <c r="Q322" s="17">
        <f t="shared" si="4"/>
        <v>0</v>
      </c>
      <c r="R322" s="17">
        <v>0</v>
      </c>
    </row>
    <row r="323" spans="1:18" x14ac:dyDescent="0.25">
      <c r="A323" t="s">
        <v>487</v>
      </c>
      <c r="B323">
        <v>3</v>
      </c>
      <c r="C323" t="s">
        <v>13</v>
      </c>
      <c r="D323" s="12" t="s">
        <v>1245</v>
      </c>
      <c r="E323" s="13">
        <f>IF(B323="N/A", 0, INDEX('Probability Tables'!$J$10:$J$12, MATCH(B323, 'Probability Tables'!$A$10:$A$12, 0)))</f>
        <v>-0.39196962663327978</v>
      </c>
      <c r="F323" s="13">
        <f>IF(C323="N/A", 0, INDEX('Probability Tables'!$J$18:$J$19, MATCH(C323, 'Probability Tables'!$A$18:$A$19, 0)))</f>
        <v>-0.16113204070663512</v>
      </c>
      <c r="G323" s="13">
        <f>IF(D323="N/A", 0, INDEX('Probability Tables'!$J$25:$J$28, MATCH(D323, 'Probability Tables'!$A$25:$A$28, 0)))</f>
        <v>-0.51785965042337057</v>
      </c>
      <c r="H323" s="13">
        <f>'Probability Tables'!$E$3</f>
        <v>-0.48424598596127871</v>
      </c>
      <c r="I323" s="16">
        <f>SUM(E323:H323)</f>
        <v>-1.5552073037245642</v>
      </c>
      <c r="J323" s="14">
        <f>IF(B323="N/A", 0, INDEX('Probability Tables'!$K$10:$K$12, MATCH(B323, 'Probability Tables'!$A$10:$A$12, 0)))</f>
        <v>-1.0560526742493137</v>
      </c>
      <c r="K323" s="14">
        <f>IF(C323="N/A", 0, INDEX('Probability Tables'!$K$18:$K$19, MATCH(C323, 'Probability Tables'!$A$18:$A$19, 0)))</f>
        <v>-1.140161291580982</v>
      </c>
      <c r="L323" s="14">
        <f>IF(D323="N/A", 0, INDEX('Probability Tables'!$K$25:$K$28, MATCH(D323, 'Probability Tables'!$A$25:$A$28, 0)))</f>
        <v>-0.64015465041943498</v>
      </c>
      <c r="M323" s="14">
        <f>'Probability Tables'!$E$4</f>
        <v>-0.95753369040820424</v>
      </c>
      <c r="N323" s="16">
        <f>SUM(J323:M323)</f>
        <v>-3.7939023066579352</v>
      </c>
      <c r="O323" s="15">
        <f>EXP(I323)/(EXP(I323)+EXP(N323))*100</f>
        <v>90.367091839689664</v>
      </c>
      <c r="P323" s="15">
        <f>EXP(N323)/(EXP(N323)+EXP(I323))*100</f>
        <v>9.6329081603103379</v>
      </c>
      <c r="Q323" s="17">
        <f t="shared" ref="Q323:Q386" si="5">IF(O323&gt;P323, 0, 1)</f>
        <v>0</v>
      </c>
      <c r="R323" s="17">
        <v>0</v>
      </c>
    </row>
    <row r="324" spans="1:18" x14ac:dyDescent="0.25">
      <c r="A324" t="s">
        <v>488</v>
      </c>
      <c r="B324">
        <v>2</v>
      </c>
      <c r="C324" t="s">
        <v>17</v>
      </c>
      <c r="D324" s="12" t="s">
        <v>1245</v>
      </c>
      <c r="E324" s="13">
        <f>IF(B324="N/A", 0, INDEX('Probability Tables'!$J$10:$J$12, MATCH(B324, 'Probability Tables'!$A$10:$A$12, 0)))</f>
        <v>-1.7285805676065233</v>
      </c>
      <c r="F324" s="13">
        <f>IF(C324="N/A", 0, INDEX('Probability Tables'!$J$18:$J$19, MATCH(C324, 'Probability Tables'!$A$18:$A$19, 0)))</f>
        <v>-1.9050155618886613</v>
      </c>
      <c r="G324" s="13">
        <f>IF(D324="N/A", 0, INDEX('Probability Tables'!$J$25:$J$28, MATCH(D324, 'Probability Tables'!$A$25:$A$28, 0)))</f>
        <v>-0.51785965042337057</v>
      </c>
      <c r="H324" s="13">
        <f>'Probability Tables'!$E$3</f>
        <v>-0.48424598596127871</v>
      </c>
      <c r="I324" s="16">
        <f>SUM(E324:H324)</f>
        <v>-4.6357017658798334</v>
      </c>
      <c r="J324" s="14">
        <f>IF(B324="N/A", 0, INDEX('Probability Tables'!$K$10:$K$12, MATCH(B324, 'Probability Tables'!$A$10:$A$12, 0)))</f>
        <v>-1.3662076025531533</v>
      </c>
      <c r="K324" s="14">
        <f>IF(C324="N/A", 0, INDEX('Probability Tables'!$K$18:$K$19, MATCH(C324, 'Probability Tables'!$A$18:$A$19, 0)))</f>
        <v>-0.38532054201569693</v>
      </c>
      <c r="L324" s="14">
        <f>IF(D324="N/A", 0, INDEX('Probability Tables'!$K$25:$K$28, MATCH(D324, 'Probability Tables'!$A$25:$A$28, 0)))</f>
        <v>-0.64015465041943498</v>
      </c>
      <c r="M324" s="14">
        <f>'Probability Tables'!$E$4</f>
        <v>-0.95753369040820424</v>
      </c>
      <c r="N324" s="16">
        <f>SUM(J324:M324)</f>
        <v>-3.3492164853964894</v>
      </c>
      <c r="O324" s="15">
        <f>EXP(I324)/(EXP(I324)+EXP(N324))*100</f>
        <v>21.64483076738026</v>
      </c>
      <c r="P324" s="15">
        <f>EXP(N324)/(EXP(N324)+EXP(I324))*100</f>
        <v>78.355169232619744</v>
      </c>
      <c r="Q324" s="17">
        <f t="shared" si="5"/>
        <v>1</v>
      </c>
      <c r="R324" s="17">
        <v>1</v>
      </c>
    </row>
    <row r="325" spans="1:18" x14ac:dyDescent="0.25">
      <c r="A325" t="s">
        <v>489</v>
      </c>
      <c r="B325">
        <v>2</v>
      </c>
      <c r="C325" t="s">
        <v>17</v>
      </c>
      <c r="D325" s="12" t="s">
        <v>1245</v>
      </c>
      <c r="E325" s="13">
        <f>IF(B325="N/A", 0, INDEX('Probability Tables'!$J$10:$J$12, MATCH(B325, 'Probability Tables'!$A$10:$A$12, 0)))</f>
        <v>-1.7285805676065233</v>
      </c>
      <c r="F325" s="13">
        <f>IF(C325="N/A", 0, INDEX('Probability Tables'!$J$18:$J$19, MATCH(C325, 'Probability Tables'!$A$18:$A$19, 0)))</f>
        <v>-1.9050155618886613</v>
      </c>
      <c r="G325" s="13">
        <f>IF(D325="N/A", 0, INDEX('Probability Tables'!$J$25:$J$28, MATCH(D325, 'Probability Tables'!$A$25:$A$28, 0)))</f>
        <v>-0.51785965042337057</v>
      </c>
      <c r="H325" s="13">
        <f>'Probability Tables'!$E$3</f>
        <v>-0.48424598596127871</v>
      </c>
      <c r="I325" s="16">
        <f>SUM(E325:H325)</f>
        <v>-4.6357017658798334</v>
      </c>
      <c r="J325" s="14">
        <f>IF(B325="N/A", 0, INDEX('Probability Tables'!$K$10:$K$12, MATCH(B325, 'Probability Tables'!$A$10:$A$12, 0)))</f>
        <v>-1.3662076025531533</v>
      </c>
      <c r="K325" s="14">
        <f>IF(C325="N/A", 0, INDEX('Probability Tables'!$K$18:$K$19, MATCH(C325, 'Probability Tables'!$A$18:$A$19, 0)))</f>
        <v>-0.38532054201569693</v>
      </c>
      <c r="L325" s="14">
        <f>IF(D325="N/A", 0, INDEX('Probability Tables'!$K$25:$K$28, MATCH(D325, 'Probability Tables'!$A$25:$A$28, 0)))</f>
        <v>-0.64015465041943498</v>
      </c>
      <c r="M325" s="14">
        <f>'Probability Tables'!$E$4</f>
        <v>-0.95753369040820424</v>
      </c>
      <c r="N325" s="16">
        <f>SUM(J325:M325)</f>
        <v>-3.3492164853964894</v>
      </c>
      <c r="O325" s="15">
        <f>EXP(I325)/(EXP(I325)+EXP(N325))*100</f>
        <v>21.64483076738026</v>
      </c>
      <c r="P325" s="15">
        <f>EXP(N325)/(EXP(N325)+EXP(I325))*100</f>
        <v>78.355169232619744</v>
      </c>
      <c r="Q325" s="17">
        <f t="shared" si="5"/>
        <v>1</v>
      </c>
      <c r="R325" s="17">
        <v>1</v>
      </c>
    </row>
    <row r="326" spans="1:18" x14ac:dyDescent="0.25">
      <c r="A326" t="s">
        <v>490</v>
      </c>
      <c r="B326">
        <v>3</v>
      </c>
      <c r="C326" t="s">
        <v>13</v>
      </c>
      <c r="D326" s="12" t="s">
        <v>1243</v>
      </c>
      <c r="E326" s="13">
        <f>IF(B326="N/A", 0, INDEX('Probability Tables'!$J$10:$J$12, MATCH(B326, 'Probability Tables'!$A$10:$A$12, 0)))</f>
        <v>-0.39196962663327978</v>
      </c>
      <c r="F326" s="13">
        <f>IF(C326="N/A", 0, INDEX('Probability Tables'!$J$18:$J$19, MATCH(C326, 'Probability Tables'!$A$18:$A$19, 0)))</f>
        <v>-0.16113204070663512</v>
      </c>
      <c r="G326" s="13">
        <f>IF(D326="N/A", 0, INDEX('Probability Tables'!$J$25:$J$28, MATCH(D326, 'Probability Tables'!$A$25:$A$28, 0)))</f>
        <v>0</v>
      </c>
      <c r="H326" s="13">
        <f>'Probability Tables'!$E$3</f>
        <v>-0.48424598596127871</v>
      </c>
      <c r="I326" s="16">
        <f>SUM(E326:H326)</f>
        <v>-1.0373476533011936</v>
      </c>
      <c r="J326" s="14">
        <f>IF(B326="N/A", 0, INDEX('Probability Tables'!$K$10:$K$12, MATCH(B326, 'Probability Tables'!$A$10:$A$12, 0)))</f>
        <v>-1.0560526742493137</v>
      </c>
      <c r="K326" s="14">
        <f>IF(C326="N/A", 0, INDEX('Probability Tables'!$K$18:$K$19, MATCH(C326, 'Probability Tables'!$A$18:$A$19, 0)))</f>
        <v>-1.140161291580982</v>
      </c>
      <c r="L326" s="14">
        <f>IF(D326="N/A", 0, INDEX('Probability Tables'!$K$25:$K$28, MATCH(D326, 'Probability Tables'!$A$25:$A$28, 0)))</f>
        <v>0</v>
      </c>
      <c r="M326" s="14">
        <f>'Probability Tables'!$E$4</f>
        <v>-0.95753369040820424</v>
      </c>
      <c r="N326" s="16">
        <f>SUM(J326:M326)</f>
        <v>-3.1537476562385001</v>
      </c>
      <c r="O326" s="15">
        <f>EXP(I326)/(EXP(I326)+EXP(N326))*100</f>
        <v>89.248698327567837</v>
      </c>
      <c r="P326" s="15">
        <f>EXP(N326)/(EXP(N326)+EXP(I326))*100</f>
        <v>10.75130167243216</v>
      </c>
      <c r="Q326" s="17">
        <f t="shared" si="5"/>
        <v>0</v>
      </c>
      <c r="R326" s="17">
        <v>0</v>
      </c>
    </row>
    <row r="327" spans="1:18" x14ac:dyDescent="0.25">
      <c r="A327" t="s">
        <v>491</v>
      </c>
      <c r="B327">
        <v>1</v>
      </c>
      <c r="C327" t="s">
        <v>17</v>
      </c>
      <c r="D327" s="12" t="s">
        <v>1242</v>
      </c>
      <c r="E327" s="13">
        <f>IF(B327="N/A", 0, INDEX('Probability Tables'!$J$10:$J$12, MATCH(B327, 'Probability Tables'!$A$10:$A$12, 0)))</f>
        <v>-1.9190988916046565</v>
      </c>
      <c r="F327" s="13">
        <f>IF(C327="N/A", 0, INDEX('Probability Tables'!$J$18:$J$19, MATCH(C327, 'Probability Tables'!$A$18:$A$19, 0)))</f>
        <v>-1.9050155618886613</v>
      </c>
      <c r="G327" s="13">
        <f>IF(D327="N/A", 0, INDEX('Probability Tables'!$J$25:$J$28, MATCH(D327, 'Probability Tables'!$A$25:$A$28, 0)))</f>
        <v>-1.505246303981256</v>
      </c>
      <c r="H327" s="13">
        <f>'Probability Tables'!$E$3</f>
        <v>-0.48424598596127871</v>
      </c>
      <c r="I327" s="16">
        <f>SUM(E327:H327)</f>
        <v>-5.8136067434358525</v>
      </c>
      <c r="J327" s="14">
        <f>IF(B327="N/A", 0, INDEX('Probability Tables'!$K$10:$K$12, MATCH(B327, 'Probability Tables'!$A$10:$A$12, 0)))</f>
        <v>-0.92356349120323478</v>
      </c>
      <c r="K327" s="14">
        <f>IF(C327="N/A", 0, INDEX('Probability Tables'!$K$18:$K$19, MATCH(C327, 'Probability Tables'!$A$18:$A$19, 0)))</f>
        <v>-0.38532054201569693</v>
      </c>
      <c r="L327" s="14">
        <f>IF(D327="N/A", 0, INDEX('Probability Tables'!$K$25:$K$28, MATCH(D327, 'Probability Tables'!$A$25:$A$28, 0)))</f>
        <v>-1.4640720621625749</v>
      </c>
      <c r="M327" s="14">
        <f>'Probability Tables'!$E$4</f>
        <v>-0.95753369040820424</v>
      </c>
      <c r="N327" s="16">
        <f>SUM(J327:M327)</f>
        <v>-3.730489785789711</v>
      </c>
      <c r="O327" s="15">
        <f>EXP(I327)/(EXP(I327)+EXP(N327))*100</f>
        <v>11.074862558398451</v>
      </c>
      <c r="P327" s="15">
        <f>EXP(N327)/(EXP(N327)+EXP(I327))*100</f>
        <v>88.925137441601549</v>
      </c>
      <c r="Q327" s="17">
        <f t="shared" si="5"/>
        <v>1</v>
      </c>
      <c r="R327" s="17">
        <v>1</v>
      </c>
    </row>
    <row r="328" spans="1:18" x14ac:dyDescent="0.25">
      <c r="A328" t="s">
        <v>493</v>
      </c>
      <c r="B328">
        <v>3</v>
      </c>
      <c r="C328" t="s">
        <v>13</v>
      </c>
      <c r="D328" s="12" t="s">
        <v>1244</v>
      </c>
      <c r="E328" s="13">
        <f>IF(B328="N/A", 0, INDEX('Probability Tables'!$J$10:$J$12, MATCH(B328, 'Probability Tables'!$A$10:$A$12, 0)))</f>
        <v>-0.39196962663327978</v>
      </c>
      <c r="F328" s="13">
        <f>IF(C328="N/A", 0, INDEX('Probability Tables'!$J$18:$J$19, MATCH(C328, 'Probability Tables'!$A$18:$A$19, 0)))</f>
        <v>-0.16113204070663512</v>
      </c>
      <c r="G328" s="13">
        <f>IF(D328="N/A", 0, INDEX('Probability Tables'!$J$25:$J$28, MATCH(D328, 'Probability Tables'!$A$25:$A$28, 0)))</f>
        <v>-2.1879221846739059</v>
      </c>
      <c r="H328" s="13">
        <f>'Probability Tables'!$E$3</f>
        <v>-0.48424598596127871</v>
      </c>
      <c r="I328" s="16">
        <f>SUM(E328:H328)</f>
        <v>-3.2252698379750995</v>
      </c>
      <c r="J328" s="14">
        <f>IF(B328="N/A", 0, INDEX('Probability Tables'!$K$10:$K$12, MATCH(B328, 'Probability Tables'!$A$10:$A$12, 0)))</f>
        <v>-1.0560526742493137</v>
      </c>
      <c r="K328" s="14">
        <f>IF(C328="N/A", 0, INDEX('Probability Tables'!$K$18:$K$19, MATCH(C328, 'Probability Tables'!$A$18:$A$19, 0)))</f>
        <v>-1.140161291580982</v>
      </c>
      <c r="L328" s="14">
        <f>IF(D328="N/A", 0, INDEX('Probability Tables'!$K$25:$K$28, MATCH(D328, 'Probability Tables'!$A$25:$A$28, 0)))</f>
        <v>-2.3513752571634776</v>
      </c>
      <c r="M328" s="14">
        <f>'Probability Tables'!$E$4</f>
        <v>-0.95753369040820424</v>
      </c>
      <c r="N328" s="16">
        <f>SUM(J328:M328)</f>
        <v>-5.5051229134019772</v>
      </c>
      <c r="O328" s="15">
        <f>EXP(I328)/(EXP(I328)+EXP(N328))*100</f>
        <v>90.719467767656624</v>
      </c>
      <c r="P328" s="15">
        <f>EXP(N328)/(EXP(N328)+EXP(I328))*100</f>
        <v>9.280532232343381</v>
      </c>
      <c r="Q328" s="17">
        <f t="shared" si="5"/>
        <v>0</v>
      </c>
      <c r="R328" s="17">
        <v>0</v>
      </c>
    </row>
    <row r="329" spans="1:18" x14ac:dyDescent="0.25">
      <c r="A329" t="s">
        <v>494</v>
      </c>
      <c r="B329">
        <v>2</v>
      </c>
      <c r="C329" t="s">
        <v>17</v>
      </c>
      <c r="D329" s="12" t="s">
        <v>1242</v>
      </c>
      <c r="E329" s="13">
        <f>IF(B329="N/A", 0, INDEX('Probability Tables'!$J$10:$J$12, MATCH(B329, 'Probability Tables'!$A$10:$A$12, 0)))</f>
        <v>-1.7285805676065233</v>
      </c>
      <c r="F329" s="13">
        <f>IF(C329="N/A", 0, INDEX('Probability Tables'!$J$18:$J$19, MATCH(C329, 'Probability Tables'!$A$18:$A$19, 0)))</f>
        <v>-1.9050155618886613</v>
      </c>
      <c r="G329" s="13">
        <f>IF(D329="N/A", 0, INDEX('Probability Tables'!$J$25:$J$28, MATCH(D329, 'Probability Tables'!$A$25:$A$28, 0)))</f>
        <v>-1.505246303981256</v>
      </c>
      <c r="H329" s="13">
        <f>'Probability Tables'!$E$3</f>
        <v>-0.48424598596127871</v>
      </c>
      <c r="I329" s="16">
        <f>SUM(E329:H329)</f>
        <v>-5.6230884194377193</v>
      </c>
      <c r="J329" s="14">
        <f>IF(B329="N/A", 0, INDEX('Probability Tables'!$K$10:$K$12, MATCH(B329, 'Probability Tables'!$A$10:$A$12, 0)))</f>
        <v>-1.3662076025531533</v>
      </c>
      <c r="K329" s="14">
        <f>IF(C329="N/A", 0, INDEX('Probability Tables'!$K$18:$K$19, MATCH(C329, 'Probability Tables'!$A$18:$A$19, 0)))</f>
        <v>-0.38532054201569693</v>
      </c>
      <c r="L329" s="14">
        <f>IF(D329="N/A", 0, INDEX('Probability Tables'!$K$25:$K$28, MATCH(D329, 'Probability Tables'!$A$25:$A$28, 0)))</f>
        <v>-1.4640720621625749</v>
      </c>
      <c r="M329" s="14">
        <f>'Probability Tables'!$E$4</f>
        <v>-0.95753369040820424</v>
      </c>
      <c r="N329" s="16">
        <f>SUM(J329:M329)</f>
        <v>-4.1731338971396292</v>
      </c>
      <c r="O329" s="15">
        <f>EXP(I329)/(EXP(I329)+EXP(N329))*100</f>
        <v>19.000856517646554</v>
      </c>
      <c r="P329" s="15">
        <f>EXP(N329)/(EXP(N329)+EXP(I329))*100</f>
        <v>80.999143482353446</v>
      </c>
      <c r="Q329" s="17">
        <f t="shared" si="5"/>
        <v>1</v>
      </c>
      <c r="R329" s="17">
        <v>1</v>
      </c>
    </row>
    <row r="330" spans="1:18" x14ac:dyDescent="0.25">
      <c r="A330" t="s">
        <v>495</v>
      </c>
      <c r="B330">
        <v>3</v>
      </c>
      <c r="C330" t="s">
        <v>17</v>
      </c>
      <c r="D330" s="12" t="s">
        <v>1245</v>
      </c>
      <c r="E330" s="13">
        <f>IF(B330="N/A", 0, INDEX('Probability Tables'!$J$10:$J$12, MATCH(B330, 'Probability Tables'!$A$10:$A$12, 0)))</f>
        <v>-0.39196962663327978</v>
      </c>
      <c r="F330" s="13">
        <f>IF(C330="N/A", 0, INDEX('Probability Tables'!$J$18:$J$19, MATCH(C330, 'Probability Tables'!$A$18:$A$19, 0)))</f>
        <v>-1.9050155618886613</v>
      </c>
      <c r="G330" s="13">
        <f>IF(D330="N/A", 0, INDEX('Probability Tables'!$J$25:$J$28, MATCH(D330, 'Probability Tables'!$A$25:$A$28, 0)))</f>
        <v>-0.51785965042337057</v>
      </c>
      <c r="H330" s="13">
        <f>'Probability Tables'!$E$3</f>
        <v>-0.48424598596127871</v>
      </c>
      <c r="I330" s="16">
        <f>SUM(E330:H330)</f>
        <v>-3.2990908249065902</v>
      </c>
      <c r="J330" s="14">
        <f>IF(B330="N/A", 0, INDEX('Probability Tables'!$K$10:$K$12, MATCH(B330, 'Probability Tables'!$A$10:$A$12, 0)))</f>
        <v>-1.0560526742493137</v>
      </c>
      <c r="K330" s="14">
        <f>IF(C330="N/A", 0, INDEX('Probability Tables'!$K$18:$K$19, MATCH(C330, 'Probability Tables'!$A$18:$A$19, 0)))</f>
        <v>-0.38532054201569693</v>
      </c>
      <c r="L330" s="14">
        <f>IF(D330="N/A", 0, INDEX('Probability Tables'!$K$25:$K$28, MATCH(D330, 'Probability Tables'!$A$25:$A$28, 0)))</f>
        <v>-0.64015465041943498</v>
      </c>
      <c r="M330" s="14">
        <f>'Probability Tables'!$E$4</f>
        <v>-0.95753369040820424</v>
      </c>
      <c r="N330" s="16">
        <f>SUM(J330:M330)</f>
        <v>-3.0390615570926496</v>
      </c>
      <c r="O330" s="15">
        <f>EXP(I330)/(EXP(I330)+EXP(N330))*100</f>
        <v>43.53565135336396</v>
      </c>
      <c r="P330" s="15">
        <f>EXP(N330)/(EXP(N330)+EXP(I330))*100</f>
        <v>56.464348646636033</v>
      </c>
      <c r="Q330" s="17">
        <f t="shared" si="5"/>
        <v>1</v>
      </c>
      <c r="R330" s="17">
        <v>1</v>
      </c>
    </row>
    <row r="331" spans="1:18" x14ac:dyDescent="0.25">
      <c r="A331" t="s">
        <v>496</v>
      </c>
      <c r="B331">
        <v>1</v>
      </c>
      <c r="C331" t="s">
        <v>17</v>
      </c>
      <c r="D331" s="12" t="s">
        <v>1245</v>
      </c>
      <c r="E331" s="13">
        <f>IF(B331="N/A", 0, INDEX('Probability Tables'!$J$10:$J$12, MATCH(B331, 'Probability Tables'!$A$10:$A$12, 0)))</f>
        <v>-1.9190988916046565</v>
      </c>
      <c r="F331" s="13">
        <f>IF(C331="N/A", 0, INDEX('Probability Tables'!$J$18:$J$19, MATCH(C331, 'Probability Tables'!$A$18:$A$19, 0)))</f>
        <v>-1.9050155618886613</v>
      </c>
      <c r="G331" s="13">
        <f>IF(D331="N/A", 0, INDEX('Probability Tables'!$J$25:$J$28, MATCH(D331, 'Probability Tables'!$A$25:$A$28, 0)))</f>
        <v>-0.51785965042337057</v>
      </c>
      <c r="H331" s="13">
        <f>'Probability Tables'!$E$3</f>
        <v>-0.48424598596127871</v>
      </c>
      <c r="I331" s="16">
        <f>SUM(E331:H331)</f>
        <v>-4.8262200898779666</v>
      </c>
      <c r="J331" s="14">
        <f>IF(B331="N/A", 0, INDEX('Probability Tables'!$K$10:$K$12, MATCH(B331, 'Probability Tables'!$A$10:$A$12, 0)))</f>
        <v>-0.92356349120323478</v>
      </c>
      <c r="K331" s="14">
        <f>IF(C331="N/A", 0, INDEX('Probability Tables'!$K$18:$K$19, MATCH(C331, 'Probability Tables'!$A$18:$A$19, 0)))</f>
        <v>-0.38532054201569693</v>
      </c>
      <c r="L331" s="14">
        <f>IF(D331="N/A", 0, INDEX('Probability Tables'!$K$25:$K$28, MATCH(D331, 'Probability Tables'!$A$25:$A$28, 0)))</f>
        <v>-0.64015465041943498</v>
      </c>
      <c r="M331" s="14">
        <f>'Probability Tables'!$E$4</f>
        <v>-0.95753369040820424</v>
      </c>
      <c r="N331" s="16">
        <f>SUM(J331:M331)</f>
        <v>-2.9065723740465708</v>
      </c>
      <c r="O331" s="15">
        <f>EXP(I331)/(EXP(I331)+EXP(N331))*100</f>
        <v>12.790085572908103</v>
      </c>
      <c r="P331" s="15">
        <f>EXP(N331)/(EXP(N331)+EXP(I331))*100</f>
        <v>87.209914427091903</v>
      </c>
      <c r="Q331" s="17">
        <f t="shared" si="5"/>
        <v>1</v>
      </c>
      <c r="R331" s="17">
        <v>1</v>
      </c>
    </row>
    <row r="332" spans="1:18" x14ac:dyDescent="0.25">
      <c r="A332" t="s">
        <v>498</v>
      </c>
      <c r="B332">
        <v>3</v>
      </c>
      <c r="C332" t="s">
        <v>17</v>
      </c>
      <c r="D332" s="12" t="s">
        <v>1243</v>
      </c>
      <c r="E332" s="13">
        <f>IF(B332="N/A", 0, INDEX('Probability Tables'!$J$10:$J$12, MATCH(B332, 'Probability Tables'!$A$10:$A$12, 0)))</f>
        <v>-0.39196962663327978</v>
      </c>
      <c r="F332" s="13">
        <f>IF(C332="N/A", 0, INDEX('Probability Tables'!$J$18:$J$19, MATCH(C332, 'Probability Tables'!$A$18:$A$19, 0)))</f>
        <v>-1.9050155618886613</v>
      </c>
      <c r="G332" s="13">
        <f>IF(D332="N/A", 0, INDEX('Probability Tables'!$J$25:$J$28, MATCH(D332, 'Probability Tables'!$A$25:$A$28, 0)))</f>
        <v>0</v>
      </c>
      <c r="H332" s="13">
        <f>'Probability Tables'!$E$3</f>
        <v>-0.48424598596127871</v>
      </c>
      <c r="I332" s="16">
        <f>SUM(E332:H332)</f>
        <v>-2.7812311744832199</v>
      </c>
      <c r="J332" s="14">
        <f>IF(B332="N/A", 0, INDEX('Probability Tables'!$K$10:$K$12, MATCH(B332, 'Probability Tables'!$A$10:$A$12, 0)))</f>
        <v>-1.0560526742493137</v>
      </c>
      <c r="K332" s="14">
        <f>IF(C332="N/A", 0, INDEX('Probability Tables'!$K$18:$K$19, MATCH(C332, 'Probability Tables'!$A$18:$A$19, 0)))</f>
        <v>-0.38532054201569693</v>
      </c>
      <c r="L332" s="14">
        <f>IF(D332="N/A", 0, INDEX('Probability Tables'!$K$25:$K$28, MATCH(D332, 'Probability Tables'!$A$25:$A$28, 0)))</f>
        <v>0</v>
      </c>
      <c r="M332" s="14">
        <f>'Probability Tables'!$E$4</f>
        <v>-0.95753369040820424</v>
      </c>
      <c r="N332" s="16">
        <f>SUM(J332:M332)</f>
        <v>-2.3989069066732149</v>
      </c>
      <c r="O332" s="15">
        <f>EXP(I332)/(EXP(I332)+EXP(N332))*100</f>
        <v>40.556643446944641</v>
      </c>
      <c r="P332" s="15">
        <f>EXP(N332)/(EXP(N332)+EXP(I332))*100</f>
        <v>59.443356553055359</v>
      </c>
      <c r="Q332" s="17">
        <f t="shared" si="5"/>
        <v>1</v>
      </c>
      <c r="R332" s="17">
        <v>1</v>
      </c>
    </row>
    <row r="333" spans="1:18" x14ac:dyDescent="0.25">
      <c r="A333" t="s">
        <v>499</v>
      </c>
      <c r="B333">
        <v>1</v>
      </c>
      <c r="C333" t="s">
        <v>13</v>
      </c>
      <c r="D333" s="12" t="s">
        <v>1242</v>
      </c>
      <c r="E333" s="13">
        <f>IF(B333="N/A", 0, INDEX('Probability Tables'!$J$10:$J$12, MATCH(B333, 'Probability Tables'!$A$10:$A$12, 0)))</f>
        <v>-1.9190988916046565</v>
      </c>
      <c r="F333" s="13">
        <f>IF(C333="N/A", 0, INDEX('Probability Tables'!$J$18:$J$19, MATCH(C333, 'Probability Tables'!$A$18:$A$19, 0)))</f>
        <v>-0.16113204070663512</v>
      </c>
      <c r="G333" s="13">
        <f>IF(D333="N/A", 0, INDEX('Probability Tables'!$J$25:$J$28, MATCH(D333, 'Probability Tables'!$A$25:$A$28, 0)))</f>
        <v>-1.505246303981256</v>
      </c>
      <c r="H333" s="13">
        <f>'Probability Tables'!$E$3</f>
        <v>-0.48424598596127871</v>
      </c>
      <c r="I333" s="16">
        <f>SUM(E333:H333)</f>
        <v>-4.0697232222538258</v>
      </c>
      <c r="J333" s="14">
        <f>IF(B333="N/A", 0, INDEX('Probability Tables'!$K$10:$K$12, MATCH(B333, 'Probability Tables'!$A$10:$A$12, 0)))</f>
        <v>-0.92356349120323478</v>
      </c>
      <c r="K333" s="14">
        <f>IF(C333="N/A", 0, INDEX('Probability Tables'!$K$18:$K$19, MATCH(C333, 'Probability Tables'!$A$18:$A$19, 0)))</f>
        <v>-1.140161291580982</v>
      </c>
      <c r="L333" s="14">
        <f>IF(D333="N/A", 0, INDEX('Probability Tables'!$K$25:$K$28, MATCH(D333, 'Probability Tables'!$A$25:$A$28, 0)))</f>
        <v>-1.4640720621625749</v>
      </c>
      <c r="M333" s="14">
        <f>'Probability Tables'!$E$4</f>
        <v>-0.95753369040820424</v>
      </c>
      <c r="N333" s="16">
        <f>SUM(J333:M333)</f>
        <v>-4.4853305353549962</v>
      </c>
      <c r="O333" s="15">
        <f>EXP(I333)/(EXP(I333)+EXP(N333))*100</f>
        <v>60.243164213295742</v>
      </c>
      <c r="P333" s="15">
        <f>EXP(N333)/(EXP(N333)+EXP(I333))*100</f>
        <v>39.756835786704272</v>
      </c>
      <c r="Q333" s="17">
        <f t="shared" si="5"/>
        <v>0</v>
      </c>
      <c r="R333" s="17">
        <v>0</v>
      </c>
    </row>
    <row r="334" spans="1:18" x14ac:dyDescent="0.25">
      <c r="A334" t="s">
        <v>501</v>
      </c>
      <c r="B334">
        <v>1</v>
      </c>
      <c r="C334" t="s">
        <v>13</v>
      </c>
      <c r="D334" s="12" t="s">
        <v>1242</v>
      </c>
      <c r="E334" s="13">
        <f>IF(B334="N/A", 0, INDEX('Probability Tables'!$J$10:$J$12, MATCH(B334, 'Probability Tables'!$A$10:$A$12, 0)))</f>
        <v>-1.9190988916046565</v>
      </c>
      <c r="F334" s="13">
        <f>IF(C334="N/A", 0, INDEX('Probability Tables'!$J$18:$J$19, MATCH(C334, 'Probability Tables'!$A$18:$A$19, 0)))</f>
        <v>-0.16113204070663512</v>
      </c>
      <c r="G334" s="13">
        <f>IF(D334="N/A", 0, INDEX('Probability Tables'!$J$25:$J$28, MATCH(D334, 'Probability Tables'!$A$25:$A$28, 0)))</f>
        <v>-1.505246303981256</v>
      </c>
      <c r="H334" s="13">
        <f>'Probability Tables'!$E$3</f>
        <v>-0.48424598596127871</v>
      </c>
      <c r="I334" s="16">
        <f>SUM(E334:H334)</f>
        <v>-4.0697232222538258</v>
      </c>
      <c r="J334" s="14">
        <f>IF(B334="N/A", 0, INDEX('Probability Tables'!$K$10:$K$12, MATCH(B334, 'Probability Tables'!$A$10:$A$12, 0)))</f>
        <v>-0.92356349120323478</v>
      </c>
      <c r="K334" s="14">
        <f>IF(C334="N/A", 0, INDEX('Probability Tables'!$K$18:$K$19, MATCH(C334, 'Probability Tables'!$A$18:$A$19, 0)))</f>
        <v>-1.140161291580982</v>
      </c>
      <c r="L334" s="14">
        <f>IF(D334="N/A", 0, INDEX('Probability Tables'!$K$25:$K$28, MATCH(D334, 'Probability Tables'!$A$25:$A$28, 0)))</f>
        <v>-1.4640720621625749</v>
      </c>
      <c r="M334" s="14">
        <f>'Probability Tables'!$E$4</f>
        <v>-0.95753369040820424</v>
      </c>
      <c r="N334" s="16">
        <f>SUM(J334:M334)</f>
        <v>-4.4853305353549962</v>
      </c>
      <c r="O334" s="15">
        <f>EXP(I334)/(EXP(I334)+EXP(N334))*100</f>
        <v>60.243164213295742</v>
      </c>
      <c r="P334" s="15">
        <f>EXP(N334)/(EXP(N334)+EXP(I334))*100</f>
        <v>39.756835786704272</v>
      </c>
      <c r="Q334" s="17">
        <f t="shared" si="5"/>
        <v>0</v>
      </c>
      <c r="R334" s="17">
        <v>0</v>
      </c>
    </row>
    <row r="335" spans="1:18" x14ac:dyDescent="0.25">
      <c r="A335" t="s">
        <v>503</v>
      </c>
      <c r="B335">
        <v>3</v>
      </c>
      <c r="C335" t="s">
        <v>13</v>
      </c>
      <c r="D335" s="12" t="s">
        <v>1245</v>
      </c>
      <c r="E335" s="13">
        <f>IF(B335="N/A", 0, INDEX('Probability Tables'!$J$10:$J$12, MATCH(B335, 'Probability Tables'!$A$10:$A$12, 0)))</f>
        <v>-0.39196962663327978</v>
      </c>
      <c r="F335" s="13">
        <f>IF(C335="N/A", 0, INDEX('Probability Tables'!$J$18:$J$19, MATCH(C335, 'Probability Tables'!$A$18:$A$19, 0)))</f>
        <v>-0.16113204070663512</v>
      </c>
      <c r="G335" s="13">
        <f>IF(D335="N/A", 0, INDEX('Probability Tables'!$J$25:$J$28, MATCH(D335, 'Probability Tables'!$A$25:$A$28, 0)))</f>
        <v>-0.51785965042337057</v>
      </c>
      <c r="H335" s="13">
        <f>'Probability Tables'!$E$3</f>
        <v>-0.48424598596127871</v>
      </c>
      <c r="I335" s="16">
        <f>SUM(E335:H335)</f>
        <v>-1.5552073037245642</v>
      </c>
      <c r="J335" s="14">
        <f>IF(B335="N/A", 0, INDEX('Probability Tables'!$K$10:$K$12, MATCH(B335, 'Probability Tables'!$A$10:$A$12, 0)))</f>
        <v>-1.0560526742493137</v>
      </c>
      <c r="K335" s="14">
        <f>IF(C335="N/A", 0, INDEX('Probability Tables'!$K$18:$K$19, MATCH(C335, 'Probability Tables'!$A$18:$A$19, 0)))</f>
        <v>-1.140161291580982</v>
      </c>
      <c r="L335" s="14">
        <f>IF(D335="N/A", 0, INDEX('Probability Tables'!$K$25:$K$28, MATCH(D335, 'Probability Tables'!$A$25:$A$28, 0)))</f>
        <v>-0.64015465041943498</v>
      </c>
      <c r="M335" s="14">
        <f>'Probability Tables'!$E$4</f>
        <v>-0.95753369040820424</v>
      </c>
      <c r="N335" s="16">
        <f>SUM(J335:M335)</f>
        <v>-3.7939023066579352</v>
      </c>
      <c r="O335" s="15">
        <f>EXP(I335)/(EXP(I335)+EXP(N335))*100</f>
        <v>90.367091839689664</v>
      </c>
      <c r="P335" s="15">
        <f>EXP(N335)/(EXP(N335)+EXP(I335))*100</f>
        <v>9.6329081603103379</v>
      </c>
      <c r="Q335" s="17">
        <f t="shared" si="5"/>
        <v>0</v>
      </c>
      <c r="R335" s="17">
        <v>0</v>
      </c>
    </row>
    <row r="336" spans="1:18" x14ac:dyDescent="0.25">
      <c r="A336" t="s">
        <v>504</v>
      </c>
      <c r="B336">
        <v>1</v>
      </c>
      <c r="C336" t="s">
        <v>17</v>
      </c>
      <c r="D336" s="12" t="s">
        <v>1243</v>
      </c>
      <c r="E336" s="13">
        <f>IF(B336="N/A", 0, INDEX('Probability Tables'!$J$10:$J$12, MATCH(B336, 'Probability Tables'!$A$10:$A$12, 0)))</f>
        <v>-1.9190988916046565</v>
      </c>
      <c r="F336" s="13">
        <f>IF(C336="N/A", 0, INDEX('Probability Tables'!$J$18:$J$19, MATCH(C336, 'Probability Tables'!$A$18:$A$19, 0)))</f>
        <v>-1.9050155618886613</v>
      </c>
      <c r="G336" s="13">
        <f>IF(D336="N/A", 0, INDEX('Probability Tables'!$J$25:$J$28, MATCH(D336, 'Probability Tables'!$A$25:$A$28, 0)))</f>
        <v>0</v>
      </c>
      <c r="H336" s="13">
        <f>'Probability Tables'!$E$3</f>
        <v>-0.48424598596127871</v>
      </c>
      <c r="I336" s="16">
        <f>SUM(E336:H336)</f>
        <v>-4.3083604394545967</v>
      </c>
      <c r="J336" s="14">
        <f>IF(B336="N/A", 0, INDEX('Probability Tables'!$K$10:$K$12, MATCH(B336, 'Probability Tables'!$A$10:$A$12, 0)))</f>
        <v>-0.92356349120323478</v>
      </c>
      <c r="K336" s="14">
        <f>IF(C336="N/A", 0, INDEX('Probability Tables'!$K$18:$K$19, MATCH(C336, 'Probability Tables'!$A$18:$A$19, 0)))</f>
        <v>-0.38532054201569693</v>
      </c>
      <c r="L336" s="14">
        <f>IF(D336="N/A", 0, INDEX('Probability Tables'!$K$25:$K$28, MATCH(D336, 'Probability Tables'!$A$25:$A$28, 0)))</f>
        <v>0</v>
      </c>
      <c r="M336" s="14">
        <f>'Probability Tables'!$E$4</f>
        <v>-0.95753369040820424</v>
      </c>
      <c r="N336" s="16">
        <f>SUM(J336:M336)</f>
        <v>-2.2664177236271361</v>
      </c>
      <c r="O336" s="15">
        <f>EXP(I336)/(EXP(I336)+EXP(N336))*100</f>
        <v>11.486906021130352</v>
      </c>
      <c r="P336" s="15">
        <f>EXP(N336)/(EXP(N336)+EXP(I336))*100</f>
        <v>88.513093978869648</v>
      </c>
      <c r="Q336" s="17">
        <f t="shared" si="5"/>
        <v>1</v>
      </c>
      <c r="R336" s="17">
        <v>1</v>
      </c>
    </row>
    <row r="337" spans="1:18" x14ac:dyDescent="0.25">
      <c r="A337" t="s">
        <v>506</v>
      </c>
      <c r="B337">
        <v>3</v>
      </c>
      <c r="C337" t="s">
        <v>13</v>
      </c>
      <c r="D337" s="12" t="s">
        <v>1243</v>
      </c>
      <c r="E337" s="13">
        <f>IF(B337="N/A", 0, INDEX('Probability Tables'!$J$10:$J$12, MATCH(B337, 'Probability Tables'!$A$10:$A$12, 0)))</f>
        <v>-0.39196962663327978</v>
      </c>
      <c r="F337" s="13">
        <f>IF(C337="N/A", 0, INDEX('Probability Tables'!$J$18:$J$19, MATCH(C337, 'Probability Tables'!$A$18:$A$19, 0)))</f>
        <v>-0.16113204070663512</v>
      </c>
      <c r="G337" s="13">
        <f>IF(D337="N/A", 0, INDEX('Probability Tables'!$J$25:$J$28, MATCH(D337, 'Probability Tables'!$A$25:$A$28, 0)))</f>
        <v>0</v>
      </c>
      <c r="H337" s="13">
        <f>'Probability Tables'!$E$3</f>
        <v>-0.48424598596127871</v>
      </c>
      <c r="I337" s="16">
        <f>SUM(E337:H337)</f>
        <v>-1.0373476533011936</v>
      </c>
      <c r="J337" s="14">
        <f>IF(B337="N/A", 0, INDEX('Probability Tables'!$K$10:$K$12, MATCH(B337, 'Probability Tables'!$A$10:$A$12, 0)))</f>
        <v>-1.0560526742493137</v>
      </c>
      <c r="K337" s="14">
        <f>IF(C337="N/A", 0, INDEX('Probability Tables'!$K$18:$K$19, MATCH(C337, 'Probability Tables'!$A$18:$A$19, 0)))</f>
        <v>-1.140161291580982</v>
      </c>
      <c r="L337" s="14">
        <f>IF(D337="N/A", 0, INDEX('Probability Tables'!$K$25:$K$28, MATCH(D337, 'Probability Tables'!$A$25:$A$28, 0)))</f>
        <v>0</v>
      </c>
      <c r="M337" s="14">
        <f>'Probability Tables'!$E$4</f>
        <v>-0.95753369040820424</v>
      </c>
      <c r="N337" s="16">
        <f>SUM(J337:M337)</f>
        <v>-3.1537476562385001</v>
      </c>
      <c r="O337" s="15">
        <f>EXP(I337)/(EXP(I337)+EXP(N337))*100</f>
        <v>89.248698327567837</v>
      </c>
      <c r="P337" s="15">
        <f>EXP(N337)/(EXP(N337)+EXP(I337))*100</f>
        <v>10.75130167243216</v>
      </c>
      <c r="Q337" s="17">
        <f t="shared" si="5"/>
        <v>0</v>
      </c>
      <c r="R337" s="17">
        <v>0</v>
      </c>
    </row>
    <row r="338" spans="1:18" x14ac:dyDescent="0.25">
      <c r="A338" t="s">
        <v>507</v>
      </c>
      <c r="B338">
        <v>1</v>
      </c>
      <c r="C338" t="s">
        <v>13</v>
      </c>
      <c r="D338" s="12" t="s">
        <v>1245</v>
      </c>
      <c r="E338" s="13">
        <f>IF(B338="N/A", 0, INDEX('Probability Tables'!$J$10:$J$12, MATCH(B338, 'Probability Tables'!$A$10:$A$12, 0)))</f>
        <v>-1.9190988916046565</v>
      </c>
      <c r="F338" s="13">
        <f>IF(C338="N/A", 0, INDEX('Probability Tables'!$J$18:$J$19, MATCH(C338, 'Probability Tables'!$A$18:$A$19, 0)))</f>
        <v>-0.16113204070663512</v>
      </c>
      <c r="G338" s="13">
        <f>IF(D338="N/A", 0, INDEX('Probability Tables'!$J$25:$J$28, MATCH(D338, 'Probability Tables'!$A$25:$A$28, 0)))</f>
        <v>-0.51785965042337057</v>
      </c>
      <c r="H338" s="13">
        <f>'Probability Tables'!$E$3</f>
        <v>-0.48424598596127871</v>
      </c>
      <c r="I338" s="16">
        <f>SUM(E338:H338)</f>
        <v>-3.0823365686959412</v>
      </c>
      <c r="J338" s="14">
        <f>IF(B338="N/A", 0, INDEX('Probability Tables'!$K$10:$K$12, MATCH(B338, 'Probability Tables'!$A$10:$A$12, 0)))</f>
        <v>-0.92356349120323478</v>
      </c>
      <c r="K338" s="14">
        <f>IF(C338="N/A", 0, INDEX('Probability Tables'!$K$18:$K$19, MATCH(C338, 'Probability Tables'!$A$18:$A$19, 0)))</f>
        <v>-1.140161291580982</v>
      </c>
      <c r="L338" s="14">
        <f>IF(D338="N/A", 0, INDEX('Probability Tables'!$K$25:$K$28, MATCH(D338, 'Probability Tables'!$A$25:$A$28, 0)))</f>
        <v>-0.64015465041943498</v>
      </c>
      <c r="M338" s="14">
        <f>'Probability Tables'!$E$4</f>
        <v>-0.95753369040820424</v>
      </c>
      <c r="N338" s="16">
        <f>SUM(J338:M338)</f>
        <v>-3.6614131236118559</v>
      </c>
      <c r="O338" s="15">
        <f>EXP(I338)/(EXP(I338)+EXP(N338))*100</f>
        <v>64.085489396463359</v>
      </c>
      <c r="P338" s="15">
        <f>EXP(N338)/(EXP(N338)+EXP(I338))*100</f>
        <v>35.914510603536648</v>
      </c>
      <c r="Q338" s="17">
        <f t="shared" si="5"/>
        <v>0</v>
      </c>
      <c r="R338" s="17">
        <v>0</v>
      </c>
    </row>
    <row r="339" spans="1:18" x14ac:dyDescent="0.25">
      <c r="A339" t="s">
        <v>508</v>
      </c>
      <c r="B339">
        <v>1</v>
      </c>
      <c r="C339" t="s">
        <v>17</v>
      </c>
      <c r="D339" s="12" t="s">
        <v>1242</v>
      </c>
      <c r="E339" s="13">
        <f>IF(B339="N/A", 0, INDEX('Probability Tables'!$J$10:$J$12, MATCH(B339, 'Probability Tables'!$A$10:$A$12, 0)))</f>
        <v>-1.9190988916046565</v>
      </c>
      <c r="F339" s="13">
        <f>IF(C339="N/A", 0, INDEX('Probability Tables'!$J$18:$J$19, MATCH(C339, 'Probability Tables'!$A$18:$A$19, 0)))</f>
        <v>-1.9050155618886613</v>
      </c>
      <c r="G339" s="13">
        <f>IF(D339="N/A", 0, INDEX('Probability Tables'!$J$25:$J$28, MATCH(D339, 'Probability Tables'!$A$25:$A$28, 0)))</f>
        <v>-1.505246303981256</v>
      </c>
      <c r="H339" s="13">
        <f>'Probability Tables'!$E$3</f>
        <v>-0.48424598596127871</v>
      </c>
      <c r="I339" s="16">
        <f>SUM(E339:H339)</f>
        <v>-5.8136067434358525</v>
      </c>
      <c r="J339" s="14">
        <f>IF(B339="N/A", 0, INDEX('Probability Tables'!$K$10:$K$12, MATCH(B339, 'Probability Tables'!$A$10:$A$12, 0)))</f>
        <v>-0.92356349120323478</v>
      </c>
      <c r="K339" s="14">
        <f>IF(C339="N/A", 0, INDEX('Probability Tables'!$K$18:$K$19, MATCH(C339, 'Probability Tables'!$A$18:$A$19, 0)))</f>
        <v>-0.38532054201569693</v>
      </c>
      <c r="L339" s="14">
        <f>IF(D339="N/A", 0, INDEX('Probability Tables'!$K$25:$K$28, MATCH(D339, 'Probability Tables'!$A$25:$A$28, 0)))</f>
        <v>-1.4640720621625749</v>
      </c>
      <c r="M339" s="14">
        <f>'Probability Tables'!$E$4</f>
        <v>-0.95753369040820424</v>
      </c>
      <c r="N339" s="16">
        <f>SUM(J339:M339)</f>
        <v>-3.730489785789711</v>
      </c>
      <c r="O339" s="15">
        <f>EXP(I339)/(EXP(I339)+EXP(N339))*100</f>
        <v>11.074862558398451</v>
      </c>
      <c r="P339" s="15">
        <f>EXP(N339)/(EXP(N339)+EXP(I339))*100</f>
        <v>88.925137441601549</v>
      </c>
      <c r="Q339" s="17">
        <f t="shared" si="5"/>
        <v>1</v>
      </c>
      <c r="R339" s="17">
        <v>1</v>
      </c>
    </row>
    <row r="340" spans="1:18" x14ac:dyDescent="0.25">
      <c r="A340" t="s">
        <v>510</v>
      </c>
      <c r="B340">
        <v>3</v>
      </c>
      <c r="C340" t="s">
        <v>13</v>
      </c>
      <c r="D340" s="12" t="s">
        <v>1242</v>
      </c>
      <c r="E340" s="13">
        <f>IF(B340="N/A", 0, INDEX('Probability Tables'!$J$10:$J$12, MATCH(B340, 'Probability Tables'!$A$10:$A$12, 0)))</f>
        <v>-0.39196962663327978</v>
      </c>
      <c r="F340" s="13">
        <f>IF(C340="N/A", 0, INDEX('Probability Tables'!$J$18:$J$19, MATCH(C340, 'Probability Tables'!$A$18:$A$19, 0)))</f>
        <v>-0.16113204070663512</v>
      </c>
      <c r="G340" s="13">
        <f>IF(D340="N/A", 0, INDEX('Probability Tables'!$J$25:$J$28, MATCH(D340, 'Probability Tables'!$A$25:$A$28, 0)))</f>
        <v>-1.505246303981256</v>
      </c>
      <c r="H340" s="13">
        <f>'Probability Tables'!$E$3</f>
        <v>-0.48424598596127871</v>
      </c>
      <c r="I340" s="16">
        <f>SUM(E340:H340)</f>
        <v>-2.5425939572824499</v>
      </c>
      <c r="J340" s="14">
        <f>IF(B340="N/A", 0, INDEX('Probability Tables'!$K$10:$K$12, MATCH(B340, 'Probability Tables'!$A$10:$A$12, 0)))</f>
        <v>-1.0560526742493137</v>
      </c>
      <c r="K340" s="14">
        <f>IF(C340="N/A", 0, INDEX('Probability Tables'!$K$18:$K$19, MATCH(C340, 'Probability Tables'!$A$18:$A$19, 0)))</f>
        <v>-1.140161291580982</v>
      </c>
      <c r="L340" s="14">
        <f>IF(D340="N/A", 0, INDEX('Probability Tables'!$K$25:$K$28, MATCH(D340, 'Probability Tables'!$A$25:$A$28, 0)))</f>
        <v>-1.4640720621625749</v>
      </c>
      <c r="M340" s="14">
        <f>'Probability Tables'!$E$4</f>
        <v>-0.95753369040820424</v>
      </c>
      <c r="N340" s="16">
        <f>SUM(J340:M340)</f>
        <v>-4.6178197184010754</v>
      </c>
      <c r="O340" s="15">
        <f>EXP(I340)/(EXP(I340)+EXP(N340))*100</f>
        <v>88.847183236606739</v>
      </c>
      <c r="P340" s="15">
        <f>EXP(N340)/(EXP(N340)+EXP(I340))*100</f>
        <v>11.152816763393258</v>
      </c>
      <c r="Q340" s="17">
        <f t="shared" si="5"/>
        <v>0</v>
      </c>
      <c r="R340" s="17">
        <v>1</v>
      </c>
    </row>
    <row r="341" spans="1:18" x14ac:dyDescent="0.25">
      <c r="A341" t="s">
        <v>511</v>
      </c>
      <c r="B341">
        <v>1</v>
      </c>
      <c r="C341" t="s">
        <v>13</v>
      </c>
      <c r="D341" s="12" t="s">
        <v>1242</v>
      </c>
      <c r="E341" s="13">
        <f>IF(B341="N/A", 0, INDEX('Probability Tables'!$J$10:$J$12, MATCH(B341, 'Probability Tables'!$A$10:$A$12, 0)))</f>
        <v>-1.9190988916046565</v>
      </c>
      <c r="F341" s="13">
        <f>IF(C341="N/A", 0, INDEX('Probability Tables'!$J$18:$J$19, MATCH(C341, 'Probability Tables'!$A$18:$A$19, 0)))</f>
        <v>-0.16113204070663512</v>
      </c>
      <c r="G341" s="13">
        <f>IF(D341="N/A", 0, INDEX('Probability Tables'!$J$25:$J$28, MATCH(D341, 'Probability Tables'!$A$25:$A$28, 0)))</f>
        <v>-1.505246303981256</v>
      </c>
      <c r="H341" s="13">
        <f>'Probability Tables'!$E$3</f>
        <v>-0.48424598596127871</v>
      </c>
      <c r="I341" s="16">
        <f>SUM(E341:H341)</f>
        <v>-4.0697232222538258</v>
      </c>
      <c r="J341" s="14">
        <f>IF(B341="N/A", 0, INDEX('Probability Tables'!$K$10:$K$12, MATCH(B341, 'Probability Tables'!$A$10:$A$12, 0)))</f>
        <v>-0.92356349120323478</v>
      </c>
      <c r="K341" s="14">
        <f>IF(C341="N/A", 0, INDEX('Probability Tables'!$K$18:$K$19, MATCH(C341, 'Probability Tables'!$A$18:$A$19, 0)))</f>
        <v>-1.140161291580982</v>
      </c>
      <c r="L341" s="14">
        <f>IF(D341="N/A", 0, INDEX('Probability Tables'!$K$25:$K$28, MATCH(D341, 'Probability Tables'!$A$25:$A$28, 0)))</f>
        <v>-1.4640720621625749</v>
      </c>
      <c r="M341" s="14">
        <f>'Probability Tables'!$E$4</f>
        <v>-0.95753369040820424</v>
      </c>
      <c r="N341" s="16">
        <f>SUM(J341:M341)</f>
        <v>-4.4853305353549962</v>
      </c>
      <c r="O341" s="15">
        <f>EXP(I341)/(EXP(I341)+EXP(N341))*100</f>
        <v>60.243164213295742</v>
      </c>
      <c r="P341" s="15">
        <f>EXP(N341)/(EXP(N341)+EXP(I341))*100</f>
        <v>39.756835786704272</v>
      </c>
      <c r="Q341" s="17">
        <f t="shared" si="5"/>
        <v>0</v>
      </c>
      <c r="R341" s="17">
        <v>0</v>
      </c>
    </row>
    <row r="342" spans="1:18" x14ac:dyDescent="0.25">
      <c r="A342" t="s">
        <v>513</v>
      </c>
      <c r="B342">
        <v>2</v>
      </c>
      <c r="C342" t="s">
        <v>13</v>
      </c>
      <c r="D342" s="12" t="s">
        <v>1241</v>
      </c>
      <c r="E342" s="13">
        <f>IF(B342="N/A", 0, INDEX('Probability Tables'!$J$10:$J$12, MATCH(B342, 'Probability Tables'!$A$10:$A$12, 0)))</f>
        <v>-1.7285805676065233</v>
      </c>
      <c r="F342" s="13">
        <f>IF(C342="N/A", 0, INDEX('Probability Tables'!$J$18:$J$19, MATCH(C342, 'Probability Tables'!$A$18:$A$19, 0)))</f>
        <v>-0.16113204070663512</v>
      </c>
      <c r="G342" s="13">
        <f>IF(D342="N/A", 0, INDEX('Probability Tables'!$J$25:$J$28, MATCH(D342, 'Probability Tables'!$A$25:$A$28, 0)))</f>
        <v>-2.6579258139196416</v>
      </c>
      <c r="H342" s="13">
        <f>'Probability Tables'!$E$3</f>
        <v>-0.48424598596127871</v>
      </c>
      <c r="I342" s="16">
        <f>SUM(E342:H342)</f>
        <v>-5.0318844081940783</v>
      </c>
      <c r="J342" s="14">
        <f>IF(B342="N/A", 0, INDEX('Probability Tables'!$K$10:$K$12, MATCH(B342, 'Probability Tables'!$A$10:$A$12, 0)))</f>
        <v>-1.3662076025531533</v>
      </c>
      <c r="K342" s="14">
        <f>IF(C342="N/A", 0, INDEX('Probability Tables'!$K$18:$K$19, MATCH(C342, 'Probability Tables'!$A$18:$A$19, 0)))</f>
        <v>-1.140161291580982</v>
      </c>
      <c r="L342" s="14">
        <f>IF(D342="N/A", 0, INDEX('Probability Tables'!$K$25:$K$28, MATCH(D342, 'Probability Tables'!$A$25:$A$28, 0)))</f>
        <v>-1.9223796516451193</v>
      </c>
      <c r="M342" s="14">
        <f>'Probability Tables'!$E$4</f>
        <v>-0.95753369040820424</v>
      </c>
      <c r="N342" s="16">
        <f>SUM(J342:M342)</f>
        <v>-5.3862822361874585</v>
      </c>
      <c r="O342" s="15">
        <f>EXP(I342)/(EXP(I342)+EXP(N342))*100</f>
        <v>58.768363294015927</v>
      </c>
      <c r="P342" s="15">
        <f>EXP(N342)/(EXP(N342)+EXP(I342))*100</f>
        <v>41.231636705984073</v>
      </c>
      <c r="Q342" s="17">
        <f t="shared" si="5"/>
        <v>0</v>
      </c>
      <c r="R342" s="17">
        <v>1</v>
      </c>
    </row>
    <row r="343" spans="1:18" x14ac:dyDescent="0.25">
      <c r="A343" t="s">
        <v>514</v>
      </c>
      <c r="B343">
        <v>1</v>
      </c>
      <c r="C343" t="s">
        <v>17</v>
      </c>
      <c r="D343" s="12" t="s">
        <v>1245</v>
      </c>
      <c r="E343" s="13">
        <f>IF(B343="N/A", 0, INDEX('Probability Tables'!$J$10:$J$12, MATCH(B343, 'Probability Tables'!$A$10:$A$12, 0)))</f>
        <v>-1.9190988916046565</v>
      </c>
      <c r="F343" s="13">
        <f>IF(C343="N/A", 0, INDEX('Probability Tables'!$J$18:$J$19, MATCH(C343, 'Probability Tables'!$A$18:$A$19, 0)))</f>
        <v>-1.9050155618886613</v>
      </c>
      <c r="G343" s="13">
        <f>IF(D343="N/A", 0, INDEX('Probability Tables'!$J$25:$J$28, MATCH(D343, 'Probability Tables'!$A$25:$A$28, 0)))</f>
        <v>-0.51785965042337057</v>
      </c>
      <c r="H343" s="13">
        <f>'Probability Tables'!$E$3</f>
        <v>-0.48424598596127871</v>
      </c>
      <c r="I343" s="16">
        <f>SUM(E343:H343)</f>
        <v>-4.8262200898779666</v>
      </c>
      <c r="J343" s="14">
        <f>IF(B343="N/A", 0, INDEX('Probability Tables'!$K$10:$K$12, MATCH(B343, 'Probability Tables'!$A$10:$A$12, 0)))</f>
        <v>-0.92356349120323478</v>
      </c>
      <c r="K343" s="14">
        <f>IF(C343="N/A", 0, INDEX('Probability Tables'!$K$18:$K$19, MATCH(C343, 'Probability Tables'!$A$18:$A$19, 0)))</f>
        <v>-0.38532054201569693</v>
      </c>
      <c r="L343" s="14">
        <f>IF(D343="N/A", 0, INDEX('Probability Tables'!$K$25:$K$28, MATCH(D343, 'Probability Tables'!$A$25:$A$28, 0)))</f>
        <v>-0.64015465041943498</v>
      </c>
      <c r="M343" s="14">
        <f>'Probability Tables'!$E$4</f>
        <v>-0.95753369040820424</v>
      </c>
      <c r="N343" s="16">
        <f>SUM(J343:M343)</f>
        <v>-2.9065723740465708</v>
      </c>
      <c r="O343" s="15">
        <f>EXP(I343)/(EXP(I343)+EXP(N343))*100</f>
        <v>12.790085572908103</v>
      </c>
      <c r="P343" s="15">
        <f>EXP(N343)/(EXP(N343)+EXP(I343))*100</f>
        <v>87.209914427091903</v>
      </c>
      <c r="Q343" s="17">
        <f t="shared" si="5"/>
        <v>1</v>
      </c>
      <c r="R343" s="17">
        <v>1</v>
      </c>
    </row>
    <row r="344" spans="1:18" x14ac:dyDescent="0.25">
      <c r="A344" t="s">
        <v>515</v>
      </c>
      <c r="B344">
        <v>2</v>
      </c>
      <c r="C344" t="s">
        <v>13</v>
      </c>
      <c r="D344" s="12" t="s">
        <v>1245</v>
      </c>
      <c r="E344" s="13">
        <f>IF(B344="N/A", 0, INDEX('Probability Tables'!$J$10:$J$12, MATCH(B344, 'Probability Tables'!$A$10:$A$12, 0)))</f>
        <v>-1.7285805676065233</v>
      </c>
      <c r="F344" s="13">
        <f>IF(C344="N/A", 0, INDEX('Probability Tables'!$J$18:$J$19, MATCH(C344, 'Probability Tables'!$A$18:$A$19, 0)))</f>
        <v>-0.16113204070663512</v>
      </c>
      <c r="G344" s="13">
        <f>IF(D344="N/A", 0, INDEX('Probability Tables'!$J$25:$J$28, MATCH(D344, 'Probability Tables'!$A$25:$A$28, 0)))</f>
        <v>-0.51785965042337057</v>
      </c>
      <c r="H344" s="13">
        <f>'Probability Tables'!$E$3</f>
        <v>-0.48424598596127871</v>
      </c>
      <c r="I344" s="16">
        <f>SUM(E344:H344)</f>
        <v>-2.891818244697808</v>
      </c>
      <c r="J344" s="14">
        <f>IF(B344="N/A", 0, INDEX('Probability Tables'!$K$10:$K$12, MATCH(B344, 'Probability Tables'!$A$10:$A$12, 0)))</f>
        <v>-1.3662076025531533</v>
      </c>
      <c r="K344" s="14">
        <f>IF(C344="N/A", 0, INDEX('Probability Tables'!$K$18:$K$19, MATCH(C344, 'Probability Tables'!$A$18:$A$19, 0)))</f>
        <v>-1.140161291580982</v>
      </c>
      <c r="L344" s="14">
        <f>IF(D344="N/A", 0, INDEX('Probability Tables'!$K$25:$K$28, MATCH(D344, 'Probability Tables'!$A$25:$A$28, 0)))</f>
        <v>-0.64015465041943498</v>
      </c>
      <c r="M344" s="14">
        <f>'Probability Tables'!$E$4</f>
        <v>-0.95753369040820424</v>
      </c>
      <c r="N344" s="16">
        <f>SUM(J344:M344)</f>
        <v>-4.1040572349617745</v>
      </c>
      <c r="O344" s="15">
        <f>EXP(I344)/(EXP(I344)+EXP(N344))*100</f>
        <v>77.069487279933369</v>
      </c>
      <c r="P344" s="15">
        <f>EXP(N344)/(EXP(N344)+EXP(I344))*100</f>
        <v>22.930512720066631</v>
      </c>
      <c r="Q344" s="17">
        <f t="shared" si="5"/>
        <v>0</v>
      </c>
      <c r="R344" s="17">
        <v>0</v>
      </c>
    </row>
    <row r="345" spans="1:18" x14ac:dyDescent="0.25">
      <c r="A345" t="s">
        <v>516</v>
      </c>
      <c r="B345">
        <v>2</v>
      </c>
      <c r="C345" t="s">
        <v>13</v>
      </c>
      <c r="D345" s="12" t="s">
        <v>1245</v>
      </c>
      <c r="E345" s="13">
        <f>IF(B345="N/A", 0, INDEX('Probability Tables'!$J$10:$J$12, MATCH(B345, 'Probability Tables'!$A$10:$A$12, 0)))</f>
        <v>-1.7285805676065233</v>
      </c>
      <c r="F345" s="13">
        <f>IF(C345="N/A", 0, INDEX('Probability Tables'!$J$18:$J$19, MATCH(C345, 'Probability Tables'!$A$18:$A$19, 0)))</f>
        <v>-0.16113204070663512</v>
      </c>
      <c r="G345" s="13">
        <f>IF(D345="N/A", 0, INDEX('Probability Tables'!$J$25:$J$28, MATCH(D345, 'Probability Tables'!$A$25:$A$28, 0)))</f>
        <v>-0.51785965042337057</v>
      </c>
      <c r="H345" s="13">
        <f>'Probability Tables'!$E$3</f>
        <v>-0.48424598596127871</v>
      </c>
      <c r="I345" s="16">
        <f>SUM(E345:H345)</f>
        <v>-2.891818244697808</v>
      </c>
      <c r="J345" s="14">
        <f>IF(B345="N/A", 0, INDEX('Probability Tables'!$K$10:$K$12, MATCH(B345, 'Probability Tables'!$A$10:$A$12, 0)))</f>
        <v>-1.3662076025531533</v>
      </c>
      <c r="K345" s="14">
        <f>IF(C345="N/A", 0, INDEX('Probability Tables'!$K$18:$K$19, MATCH(C345, 'Probability Tables'!$A$18:$A$19, 0)))</f>
        <v>-1.140161291580982</v>
      </c>
      <c r="L345" s="14">
        <f>IF(D345="N/A", 0, INDEX('Probability Tables'!$K$25:$K$28, MATCH(D345, 'Probability Tables'!$A$25:$A$28, 0)))</f>
        <v>-0.64015465041943498</v>
      </c>
      <c r="M345" s="14">
        <f>'Probability Tables'!$E$4</f>
        <v>-0.95753369040820424</v>
      </c>
      <c r="N345" s="16">
        <f>SUM(J345:M345)</f>
        <v>-4.1040572349617745</v>
      </c>
      <c r="O345" s="15">
        <f>EXP(I345)/(EXP(I345)+EXP(N345))*100</f>
        <v>77.069487279933369</v>
      </c>
      <c r="P345" s="15">
        <f>EXP(N345)/(EXP(N345)+EXP(I345))*100</f>
        <v>22.930512720066631</v>
      </c>
      <c r="Q345" s="17">
        <f t="shared" si="5"/>
        <v>0</v>
      </c>
      <c r="R345" s="17">
        <v>0</v>
      </c>
    </row>
    <row r="346" spans="1:18" x14ac:dyDescent="0.25">
      <c r="A346" t="s">
        <v>517</v>
      </c>
      <c r="B346">
        <v>2</v>
      </c>
      <c r="C346" t="s">
        <v>13</v>
      </c>
      <c r="D346" s="12" t="s">
        <v>1242</v>
      </c>
      <c r="E346" s="13">
        <f>IF(B346="N/A", 0, INDEX('Probability Tables'!$J$10:$J$12, MATCH(B346, 'Probability Tables'!$A$10:$A$12, 0)))</f>
        <v>-1.7285805676065233</v>
      </c>
      <c r="F346" s="13">
        <f>IF(C346="N/A", 0, INDEX('Probability Tables'!$J$18:$J$19, MATCH(C346, 'Probability Tables'!$A$18:$A$19, 0)))</f>
        <v>-0.16113204070663512</v>
      </c>
      <c r="G346" s="13">
        <f>IF(D346="N/A", 0, INDEX('Probability Tables'!$J$25:$J$28, MATCH(D346, 'Probability Tables'!$A$25:$A$28, 0)))</f>
        <v>-1.505246303981256</v>
      </c>
      <c r="H346" s="13">
        <f>'Probability Tables'!$E$3</f>
        <v>-0.48424598596127871</v>
      </c>
      <c r="I346" s="16">
        <f>SUM(E346:H346)</f>
        <v>-3.879204898255693</v>
      </c>
      <c r="J346" s="14">
        <f>IF(B346="N/A", 0, INDEX('Probability Tables'!$K$10:$K$12, MATCH(B346, 'Probability Tables'!$A$10:$A$12, 0)))</f>
        <v>-1.3662076025531533</v>
      </c>
      <c r="K346" s="14">
        <f>IF(C346="N/A", 0, INDEX('Probability Tables'!$K$18:$K$19, MATCH(C346, 'Probability Tables'!$A$18:$A$19, 0)))</f>
        <v>-1.140161291580982</v>
      </c>
      <c r="L346" s="14">
        <f>IF(D346="N/A", 0, INDEX('Probability Tables'!$K$25:$K$28, MATCH(D346, 'Probability Tables'!$A$25:$A$28, 0)))</f>
        <v>-1.4640720621625749</v>
      </c>
      <c r="M346" s="14">
        <f>'Probability Tables'!$E$4</f>
        <v>-0.95753369040820424</v>
      </c>
      <c r="N346" s="16">
        <f>SUM(J346:M346)</f>
        <v>-4.9279746467049144</v>
      </c>
      <c r="O346" s="15">
        <f>EXP(I346)/(EXP(I346)+EXP(N346))*100</f>
        <v>74.053858714749836</v>
      </c>
      <c r="P346" s="15">
        <f>EXP(N346)/(EXP(N346)+EXP(I346))*100</f>
        <v>25.946141285250164</v>
      </c>
      <c r="Q346" s="17">
        <f t="shared" si="5"/>
        <v>0</v>
      </c>
      <c r="R346" s="17">
        <v>0</v>
      </c>
    </row>
    <row r="347" spans="1:18" x14ac:dyDescent="0.25">
      <c r="A347" t="s">
        <v>518</v>
      </c>
      <c r="B347">
        <v>2</v>
      </c>
      <c r="C347" t="s">
        <v>17</v>
      </c>
      <c r="D347" s="12" t="s">
        <v>1245</v>
      </c>
      <c r="E347" s="13">
        <f>IF(B347="N/A", 0, INDEX('Probability Tables'!$J$10:$J$12, MATCH(B347, 'Probability Tables'!$A$10:$A$12, 0)))</f>
        <v>-1.7285805676065233</v>
      </c>
      <c r="F347" s="13">
        <f>IF(C347="N/A", 0, INDEX('Probability Tables'!$J$18:$J$19, MATCH(C347, 'Probability Tables'!$A$18:$A$19, 0)))</f>
        <v>-1.9050155618886613</v>
      </c>
      <c r="G347" s="13">
        <f>IF(D347="N/A", 0, INDEX('Probability Tables'!$J$25:$J$28, MATCH(D347, 'Probability Tables'!$A$25:$A$28, 0)))</f>
        <v>-0.51785965042337057</v>
      </c>
      <c r="H347" s="13">
        <f>'Probability Tables'!$E$3</f>
        <v>-0.48424598596127871</v>
      </c>
      <c r="I347" s="16">
        <f>SUM(E347:H347)</f>
        <v>-4.6357017658798334</v>
      </c>
      <c r="J347" s="14">
        <f>IF(B347="N/A", 0, INDEX('Probability Tables'!$K$10:$K$12, MATCH(B347, 'Probability Tables'!$A$10:$A$12, 0)))</f>
        <v>-1.3662076025531533</v>
      </c>
      <c r="K347" s="14">
        <f>IF(C347="N/A", 0, INDEX('Probability Tables'!$K$18:$K$19, MATCH(C347, 'Probability Tables'!$A$18:$A$19, 0)))</f>
        <v>-0.38532054201569693</v>
      </c>
      <c r="L347" s="14">
        <f>IF(D347="N/A", 0, INDEX('Probability Tables'!$K$25:$K$28, MATCH(D347, 'Probability Tables'!$A$25:$A$28, 0)))</f>
        <v>-0.64015465041943498</v>
      </c>
      <c r="M347" s="14">
        <f>'Probability Tables'!$E$4</f>
        <v>-0.95753369040820424</v>
      </c>
      <c r="N347" s="16">
        <f>SUM(J347:M347)</f>
        <v>-3.3492164853964894</v>
      </c>
      <c r="O347" s="15">
        <f>EXP(I347)/(EXP(I347)+EXP(N347))*100</f>
        <v>21.64483076738026</v>
      </c>
      <c r="P347" s="15">
        <f>EXP(N347)/(EXP(N347)+EXP(I347))*100</f>
        <v>78.355169232619744</v>
      </c>
      <c r="Q347" s="17">
        <f t="shared" si="5"/>
        <v>1</v>
      </c>
      <c r="R347" s="17">
        <v>1</v>
      </c>
    </row>
    <row r="348" spans="1:18" x14ac:dyDescent="0.25">
      <c r="A348" t="s">
        <v>519</v>
      </c>
      <c r="B348">
        <v>2</v>
      </c>
      <c r="C348" t="s">
        <v>17</v>
      </c>
      <c r="D348" s="12" t="s">
        <v>1242</v>
      </c>
      <c r="E348" s="13">
        <f>IF(B348="N/A", 0, INDEX('Probability Tables'!$J$10:$J$12, MATCH(B348, 'Probability Tables'!$A$10:$A$12, 0)))</f>
        <v>-1.7285805676065233</v>
      </c>
      <c r="F348" s="13">
        <f>IF(C348="N/A", 0, INDEX('Probability Tables'!$J$18:$J$19, MATCH(C348, 'Probability Tables'!$A$18:$A$19, 0)))</f>
        <v>-1.9050155618886613</v>
      </c>
      <c r="G348" s="13">
        <f>IF(D348="N/A", 0, INDEX('Probability Tables'!$J$25:$J$28, MATCH(D348, 'Probability Tables'!$A$25:$A$28, 0)))</f>
        <v>-1.505246303981256</v>
      </c>
      <c r="H348" s="13">
        <f>'Probability Tables'!$E$3</f>
        <v>-0.48424598596127871</v>
      </c>
      <c r="I348" s="16">
        <f>SUM(E348:H348)</f>
        <v>-5.6230884194377193</v>
      </c>
      <c r="J348" s="14">
        <f>IF(B348="N/A", 0, INDEX('Probability Tables'!$K$10:$K$12, MATCH(B348, 'Probability Tables'!$A$10:$A$12, 0)))</f>
        <v>-1.3662076025531533</v>
      </c>
      <c r="K348" s="14">
        <f>IF(C348="N/A", 0, INDEX('Probability Tables'!$K$18:$K$19, MATCH(C348, 'Probability Tables'!$A$18:$A$19, 0)))</f>
        <v>-0.38532054201569693</v>
      </c>
      <c r="L348" s="14">
        <f>IF(D348="N/A", 0, INDEX('Probability Tables'!$K$25:$K$28, MATCH(D348, 'Probability Tables'!$A$25:$A$28, 0)))</f>
        <v>-1.4640720621625749</v>
      </c>
      <c r="M348" s="14">
        <f>'Probability Tables'!$E$4</f>
        <v>-0.95753369040820424</v>
      </c>
      <c r="N348" s="16">
        <f>SUM(J348:M348)</f>
        <v>-4.1731338971396292</v>
      </c>
      <c r="O348" s="15">
        <f>EXP(I348)/(EXP(I348)+EXP(N348))*100</f>
        <v>19.000856517646554</v>
      </c>
      <c r="P348" s="15">
        <f>EXP(N348)/(EXP(N348)+EXP(I348))*100</f>
        <v>80.999143482353446</v>
      </c>
      <c r="Q348" s="17">
        <f t="shared" si="5"/>
        <v>1</v>
      </c>
      <c r="R348" s="17">
        <v>1</v>
      </c>
    </row>
    <row r="349" spans="1:18" x14ac:dyDescent="0.25">
      <c r="A349" t="s">
        <v>520</v>
      </c>
      <c r="B349">
        <v>3</v>
      </c>
      <c r="C349" t="s">
        <v>17</v>
      </c>
      <c r="D349" s="12" t="s">
        <v>1243</v>
      </c>
      <c r="E349" s="13">
        <f>IF(B349="N/A", 0, INDEX('Probability Tables'!$J$10:$J$12, MATCH(B349, 'Probability Tables'!$A$10:$A$12, 0)))</f>
        <v>-0.39196962663327978</v>
      </c>
      <c r="F349" s="13">
        <f>IF(C349="N/A", 0, INDEX('Probability Tables'!$J$18:$J$19, MATCH(C349, 'Probability Tables'!$A$18:$A$19, 0)))</f>
        <v>-1.9050155618886613</v>
      </c>
      <c r="G349" s="13">
        <f>IF(D349="N/A", 0, INDEX('Probability Tables'!$J$25:$J$28, MATCH(D349, 'Probability Tables'!$A$25:$A$28, 0)))</f>
        <v>0</v>
      </c>
      <c r="H349" s="13">
        <f>'Probability Tables'!$E$3</f>
        <v>-0.48424598596127871</v>
      </c>
      <c r="I349" s="16">
        <f>SUM(E349:H349)</f>
        <v>-2.7812311744832199</v>
      </c>
      <c r="J349" s="14">
        <f>IF(B349="N/A", 0, INDEX('Probability Tables'!$K$10:$K$12, MATCH(B349, 'Probability Tables'!$A$10:$A$12, 0)))</f>
        <v>-1.0560526742493137</v>
      </c>
      <c r="K349" s="14">
        <f>IF(C349="N/A", 0, INDEX('Probability Tables'!$K$18:$K$19, MATCH(C349, 'Probability Tables'!$A$18:$A$19, 0)))</f>
        <v>-0.38532054201569693</v>
      </c>
      <c r="L349" s="14">
        <f>IF(D349="N/A", 0, INDEX('Probability Tables'!$K$25:$K$28, MATCH(D349, 'Probability Tables'!$A$25:$A$28, 0)))</f>
        <v>0</v>
      </c>
      <c r="M349" s="14">
        <f>'Probability Tables'!$E$4</f>
        <v>-0.95753369040820424</v>
      </c>
      <c r="N349" s="16">
        <f>SUM(J349:M349)</f>
        <v>-2.3989069066732149</v>
      </c>
      <c r="O349" s="15">
        <f>EXP(I349)/(EXP(I349)+EXP(N349))*100</f>
        <v>40.556643446944641</v>
      </c>
      <c r="P349" s="15">
        <f>EXP(N349)/(EXP(N349)+EXP(I349))*100</f>
        <v>59.443356553055359</v>
      </c>
      <c r="Q349" s="17">
        <f t="shared" si="5"/>
        <v>1</v>
      </c>
      <c r="R349" s="17">
        <v>1</v>
      </c>
    </row>
    <row r="350" spans="1:18" x14ac:dyDescent="0.25">
      <c r="A350" t="s">
        <v>521</v>
      </c>
      <c r="B350">
        <v>3</v>
      </c>
      <c r="C350" t="s">
        <v>13</v>
      </c>
      <c r="D350" s="12" t="s">
        <v>1241</v>
      </c>
      <c r="E350" s="13">
        <f>IF(B350="N/A", 0, INDEX('Probability Tables'!$J$10:$J$12, MATCH(B350, 'Probability Tables'!$A$10:$A$12, 0)))</f>
        <v>-0.39196962663327978</v>
      </c>
      <c r="F350" s="13">
        <f>IF(C350="N/A", 0, INDEX('Probability Tables'!$J$18:$J$19, MATCH(C350, 'Probability Tables'!$A$18:$A$19, 0)))</f>
        <v>-0.16113204070663512</v>
      </c>
      <c r="G350" s="13">
        <f>IF(D350="N/A", 0, INDEX('Probability Tables'!$J$25:$J$28, MATCH(D350, 'Probability Tables'!$A$25:$A$28, 0)))</f>
        <v>-2.6579258139196416</v>
      </c>
      <c r="H350" s="13">
        <f>'Probability Tables'!$E$3</f>
        <v>-0.48424598596127871</v>
      </c>
      <c r="I350" s="16">
        <f>SUM(E350:H350)</f>
        <v>-3.6952734672208352</v>
      </c>
      <c r="J350" s="14">
        <f>IF(B350="N/A", 0, INDEX('Probability Tables'!$K$10:$K$12, MATCH(B350, 'Probability Tables'!$A$10:$A$12, 0)))</f>
        <v>-1.0560526742493137</v>
      </c>
      <c r="K350" s="14">
        <f>IF(C350="N/A", 0, INDEX('Probability Tables'!$K$18:$K$19, MATCH(C350, 'Probability Tables'!$A$18:$A$19, 0)))</f>
        <v>-1.140161291580982</v>
      </c>
      <c r="L350" s="14">
        <f>IF(D350="N/A", 0, INDEX('Probability Tables'!$K$25:$K$28, MATCH(D350, 'Probability Tables'!$A$25:$A$28, 0)))</f>
        <v>-1.9223796516451193</v>
      </c>
      <c r="M350" s="14">
        <f>'Probability Tables'!$E$4</f>
        <v>-0.95753369040820424</v>
      </c>
      <c r="N350" s="16">
        <f>SUM(J350:M350)</f>
        <v>-5.0761273078836195</v>
      </c>
      <c r="O350" s="15">
        <f>EXP(I350)/(EXP(I350)+EXP(N350))*100</f>
        <v>79.912809579370418</v>
      </c>
      <c r="P350" s="15">
        <f>EXP(N350)/(EXP(N350)+EXP(I350))*100</f>
        <v>20.087190420629586</v>
      </c>
      <c r="Q350" s="17">
        <f t="shared" si="5"/>
        <v>0</v>
      </c>
      <c r="R350" s="17">
        <v>1</v>
      </c>
    </row>
    <row r="351" spans="1:18" x14ac:dyDescent="0.25">
      <c r="A351" t="s">
        <v>523</v>
      </c>
      <c r="B351">
        <v>3</v>
      </c>
      <c r="C351" t="s">
        <v>13</v>
      </c>
      <c r="D351" s="12" t="s">
        <v>1242</v>
      </c>
      <c r="E351" s="13">
        <f>IF(B351="N/A", 0, INDEX('Probability Tables'!$J$10:$J$12, MATCH(B351, 'Probability Tables'!$A$10:$A$12, 0)))</f>
        <v>-0.39196962663327978</v>
      </c>
      <c r="F351" s="13">
        <f>IF(C351="N/A", 0, INDEX('Probability Tables'!$J$18:$J$19, MATCH(C351, 'Probability Tables'!$A$18:$A$19, 0)))</f>
        <v>-0.16113204070663512</v>
      </c>
      <c r="G351" s="13">
        <f>IF(D351="N/A", 0, INDEX('Probability Tables'!$J$25:$J$28, MATCH(D351, 'Probability Tables'!$A$25:$A$28, 0)))</f>
        <v>-1.505246303981256</v>
      </c>
      <c r="H351" s="13">
        <f>'Probability Tables'!$E$3</f>
        <v>-0.48424598596127871</v>
      </c>
      <c r="I351" s="16">
        <f>SUM(E351:H351)</f>
        <v>-2.5425939572824499</v>
      </c>
      <c r="J351" s="14">
        <f>IF(B351="N/A", 0, INDEX('Probability Tables'!$K$10:$K$12, MATCH(B351, 'Probability Tables'!$A$10:$A$12, 0)))</f>
        <v>-1.0560526742493137</v>
      </c>
      <c r="K351" s="14">
        <f>IF(C351="N/A", 0, INDEX('Probability Tables'!$K$18:$K$19, MATCH(C351, 'Probability Tables'!$A$18:$A$19, 0)))</f>
        <v>-1.140161291580982</v>
      </c>
      <c r="L351" s="14">
        <f>IF(D351="N/A", 0, INDEX('Probability Tables'!$K$25:$K$28, MATCH(D351, 'Probability Tables'!$A$25:$A$28, 0)))</f>
        <v>-1.4640720621625749</v>
      </c>
      <c r="M351" s="14">
        <f>'Probability Tables'!$E$4</f>
        <v>-0.95753369040820424</v>
      </c>
      <c r="N351" s="16">
        <f>SUM(J351:M351)</f>
        <v>-4.6178197184010754</v>
      </c>
      <c r="O351" s="15">
        <f>EXP(I351)/(EXP(I351)+EXP(N351))*100</f>
        <v>88.847183236606739</v>
      </c>
      <c r="P351" s="15">
        <f>EXP(N351)/(EXP(N351)+EXP(I351))*100</f>
        <v>11.152816763393258</v>
      </c>
      <c r="Q351" s="17">
        <f t="shared" si="5"/>
        <v>0</v>
      </c>
      <c r="R351" s="17">
        <v>0</v>
      </c>
    </row>
    <row r="352" spans="1:18" x14ac:dyDescent="0.25">
      <c r="A352" t="s">
        <v>524</v>
      </c>
      <c r="B352">
        <v>3</v>
      </c>
      <c r="C352" t="s">
        <v>13</v>
      </c>
      <c r="D352" s="12" t="s">
        <v>1245</v>
      </c>
      <c r="E352" s="13">
        <f>IF(B352="N/A", 0, INDEX('Probability Tables'!$J$10:$J$12, MATCH(B352, 'Probability Tables'!$A$10:$A$12, 0)))</f>
        <v>-0.39196962663327978</v>
      </c>
      <c r="F352" s="13">
        <f>IF(C352="N/A", 0, INDEX('Probability Tables'!$J$18:$J$19, MATCH(C352, 'Probability Tables'!$A$18:$A$19, 0)))</f>
        <v>-0.16113204070663512</v>
      </c>
      <c r="G352" s="13">
        <f>IF(D352="N/A", 0, INDEX('Probability Tables'!$J$25:$J$28, MATCH(D352, 'Probability Tables'!$A$25:$A$28, 0)))</f>
        <v>-0.51785965042337057</v>
      </c>
      <c r="H352" s="13">
        <f>'Probability Tables'!$E$3</f>
        <v>-0.48424598596127871</v>
      </c>
      <c r="I352" s="16">
        <f>SUM(E352:H352)</f>
        <v>-1.5552073037245642</v>
      </c>
      <c r="J352" s="14">
        <f>IF(B352="N/A", 0, INDEX('Probability Tables'!$K$10:$K$12, MATCH(B352, 'Probability Tables'!$A$10:$A$12, 0)))</f>
        <v>-1.0560526742493137</v>
      </c>
      <c r="K352" s="14">
        <f>IF(C352="N/A", 0, INDEX('Probability Tables'!$K$18:$K$19, MATCH(C352, 'Probability Tables'!$A$18:$A$19, 0)))</f>
        <v>-1.140161291580982</v>
      </c>
      <c r="L352" s="14">
        <f>IF(D352="N/A", 0, INDEX('Probability Tables'!$K$25:$K$28, MATCH(D352, 'Probability Tables'!$A$25:$A$28, 0)))</f>
        <v>-0.64015465041943498</v>
      </c>
      <c r="M352" s="14">
        <f>'Probability Tables'!$E$4</f>
        <v>-0.95753369040820424</v>
      </c>
      <c r="N352" s="16">
        <f>SUM(J352:M352)</f>
        <v>-3.7939023066579352</v>
      </c>
      <c r="O352" s="15">
        <f>EXP(I352)/(EXP(I352)+EXP(N352))*100</f>
        <v>90.367091839689664</v>
      </c>
      <c r="P352" s="15">
        <f>EXP(N352)/(EXP(N352)+EXP(I352))*100</f>
        <v>9.6329081603103379</v>
      </c>
      <c r="Q352" s="17">
        <f t="shared" si="5"/>
        <v>0</v>
      </c>
      <c r="R352" s="17">
        <v>0</v>
      </c>
    </row>
    <row r="353" spans="1:18" x14ac:dyDescent="0.25">
      <c r="A353" t="s">
        <v>525</v>
      </c>
      <c r="B353">
        <v>1</v>
      </c>
      <c r="C353" t="s">
        <v>13</v>
      </c>
      <c r="D353" s="12" t="s">
        <v>1243</v>
      </c>
      <c r="E353" s="13">
        <f>IF(B353="N/A", 0, INDEX('Probability Tables'!$J$10:$J$12, MATCH(B353, 'Probability Tables'!$A$10:$A$12, 0)))</f>
        <v>-1.9190988916046565</v>
      </c>
      <c r="F353" s="13">
        <f>IF(C353="N/A", 0, INDEX('Probability Tables'!$J$18:$J$19, MATCH(C353, 'Probability Tables'!$A$18:$A$19, 0)))</f>
        <v>-0.16113204070663512</v>
      </c>
      <c r="G353" s="13">
        <f>IF(D353="N/A", 0, INDEX('Probability Tables'!$J$25:$J$28, MATCH(D353, 'Probability Tables'!$A$25:$A$28, 0)))</f>
        <v>0</v>
      </c>
      <c r="H353" s="13">
        <f>'Probability Tables'!$E$3</f>
        <v>-0.48424598596127871</v>
      </c>
      <c r="I353" s="16">
        <f>SUM(E353:H353)</f>
        <v>-2.5644769182725704</v>
      </c>
      <c r="J353" s="14">
        <f>IF(B353="N/A", 0, INDEX('Probability Tables'!$K$10:$K$12, MATCH(B353, 'Probability Tables'!$A$10:$A$12, 0)))</f>
        <v>-0.92356349120323478</v>
      </c>
      <c r="K353" s="14">
        <f>IF(C353="N/A", 0, INDEX('Probability Tables'!$K$18:$K$19, MATCH(C353, 'Probability Tables'!$A$18:$A$19, 0)))</f>
        <v>-1.140161291580982</v>
      </c>
      <c r="L353" s="14">
        <f>IF(D353="N/A", 0, INDEX('Probability Tables'!$K$25:$K$28, MATCH(D353, 'Probability Tables'!$A$25:$A$28, 0)))</f>
        <v>0</v>
      </c>
      <c r="M353" s="14">
        <f>'Probability Tables'!$E$4</f>
        <v>-0.95753369040820424</v>
      </c>
      <c r="N353" s="16">
        <f>SUM(J353:M353)</f>
        <v>-3.0212584731924208</v>
      </c>
      <c r="O353" s="15">
        <f>EXP(I353)/(EXP(I353)+EXP(N353))*100</f>
        <v>61.22503943554608</v>
      </c>
      <c r="P353" s="15">
        <f>EXP(N353)/(EXP(N353)+EXP(I353))*100</f>
        <v>38.77496056445392</v>
      </c>
      <c r="Q353" s="17">
        <f t="shared" si="5"/>
        <v>0</v>
      </c>
      <c r="R353" s="17">
        <v>0</v>
      </c>
    </row>
    <row r="354" spans="1:18" x14ac:dyDescent="0.25">
      <c r="A354" t="s">
        <v>527</v>
      </c>
      <c r="B354">
        <v>3</v>
      </c>
      <c r="C354" t="s">
        <v>13</v>
      </c>
      <c r="D354" s="12" t="s">
        <v>1245</v>
      </c>
      <c r="E354" s="13">
        <f>IF(B354="N/A", 0, INDEX('Probability Tables'!$J$10:$J$12, MATCH(B354, 'Probability Tables'!$A$10:$A$12, 0)))</f>
        <v>-0.39196962663327978</v>
      </c>
      <c r="F354" s="13">
        <f>IF(C354="N/A", 0, INDEX('Probability Tables'!$J$18:$J$19, MATCH(C354, 'Probability Tables'!$A$18:$A$19, 0)))</f>
        <v>-0.16113204070663512</v>
      </c>
      <c r="G354" s="13">
        <f>IF(D354="N/A", 0, INDEX('Probability Tables'!$J$25:$J$28, MATCH(D354, 'Probability Tables'!$A$25:$A$28, 0)))</f>
        <v>-0.51785965042337057</v>
      </c>
      <c r="H354" s="13">
        <f>'Probability Tables'!$E$3</f>
        <v>-0.48424598596127871</v>
      </c>
      <c r="I354" s="16">
        <f>SUM(E354:H354)</f>
        <v>-1.5552073037245642</v>
      </c>
      <c r="J354" s="14">
        <f>IF(B354="N/A", 0, INDEX('Probability Tables'!$K$10:$K$12, MATCH(B354, 'Probability Tables'!$A$10:$A$12, 0)))</f>
        <v>-1.0560526742493137</v>
      </c>
      <c r="K354" s="14">
        <f>IF(C354="N/A", 0, INDEX('Probability Tables'!$K$18:$K$19, MATCH(C354, 'Probability Tables'!$A$18:$A$19, 0)))</f>
        <v>-1.140161291580982</v>
      </c>
      <c r="L354" s="14">
        <f>IF(D354="N/A", 0, INDEX('Probability Tables'!$K$25:$K$28, MATCH(D354, 'Probability Tables'!$A$25:$A$28, 0)))</f>
        <v>-0.64015465041943498</v>
      </c>
      <c r="M354" s="14">
        <f>'Probability Tables'!$E$4</f>
        <v>-0.95753369040820424</v>
      </c>
      <c r="N354" s="16">
        <f>SUM(J354:M354)</f>
        <v>-3.7939023066579352</v>
      </c>
      <c r="O354" s="15">
        <f>EXP(I354)/(EXP(I354)+EXP(N354))*100</f>
        <v>90.367091839689664</v>
      </c>
      <c r="P354" s="15">
        <f>EXP(N354)/(EXP(N354)+EXP(I354))*100</f>
        <v>9.6329081603103379</v>
      </c>
      <c r="Q354" s="17">
        <f t="shared" si="5"/>
        <v>0</v>
      </c>
      <c r="R354" s="17">
        <v>0</v>
      </c>
    </row>
    <row r="355" spans="1:18" x14ac:dyDescent="0.25">
      <c r="A355" t="s">
        <v>528</v>
      </c>
      <c r="B355">
        <v>3</v>
      </c>
      <c r="C355" t="s">
        <v>13</v>
      </c>
      <c r="D355" s="12" t="s">
        <v>1245</v>
      </c>
      <c r="E355" s="13">
        <f>IF(B355="N/A", 0, INDEX('Probability Tables'!$J$10:$J$12, MATCH(B355, 'Probability Tables'!$A$10:$A$12, 0)))</f>
        <v>-0.39196962663327978</v>
      </c>
      <c r="F355" s="13">
        <f>IF(C355="N/A", 0, INDEX('Probability Tables'!$J$18:$J$19, MATCH(C355, 'Probability Tables'!$A$18:$A$19, 0)))</f>
        <v>-0.16113204070663512</v>
      </c>
      <c r="G355" s="13">
        <f>IF(D355="N/A", 0, INDEX('Probability Tables'!$J$25:$J$28, MATCH(D355, 'Probability Tables'!$A$25:$A$28, 0)))</f>
        <v>-0.51785965042337057</v>
      </c>
      <c r="H355" s="13">
        <f>'Probability Tables'!$E$3</f>
        <v>-0.48424598596127871</v>
      </c>
      <c r="I355" s="16">
        <f>SUM(E355:H355)</f>
        <v>-1.5552073037245642</v>
      </c>
      <c r="J355" s="14">
        <f>IF(B355="N/A", 0, INDEX('Probability Tables'!$K$10:$K$12, MATCH(B355, 'Probability Tables'!$A$10:$A$12, 0)))</f>
        <v>-1.0560526742493137</v>
      </c>
      <c r="K355" s="14">
        <f>IF(C355="N/A", 0, INDEX('Probability Tables'!$K$18:$K$19, MATCH(C355, 'Probability Tables'!$A$18:$A$19, 0)))</f>
        <v>-1.140161291580982</v>
      </c>
      <c r="L355" s="14">
        <f>IF(D355="N/A", 0, INDEX('Probability Tables'!$K$25:$K$28, MATCH(D355, 'Probability Tables'!$A$25:$A$28, 0)))</f>
        <v>-0.64015465041943498</v>
      </c>
      <c r="M355" s="14">
        <f>'Probability Tables'!$E$4</f>
        <v>-0.95753369040820424</v>
      </c>
      <c r="N355" s="16">
        <f>SUM(J355:M355)</f>
        <v>-3.7939023066579352</v>
      </c>
      <c r="O355" s="15">
        <f>EXP(I355)/(EXP(I355)+EXP(N355))*100</f>
        <v>90.367091839689664</v>
      </c>
      <c r="P355" s="15">
        <f>EXP(N355)/(EXP(N355)+EXP(I355))*100</f>
        <v>9.6329081603103379</v>
      </c>
      <c r="Q355" s="17">
        <f t="shared" si="5"/>
        <v>0</v>
      </c>
      <c r="R355" s="17">
        <v>0</v>
      </c>
    </row>
    <row r="356" spans="1:18" x14ac:dyDescent="0.25">
      <c r="A356" t="s">
        <v>529</v>
      </c>
      <c r="B356">
        <v>3</v>
      </c>
      <c r="C356" t="s">
        <v>13</v>
      </c>
      <c r="D356" s="12" t="s">
        <v>1243</v>
      </c>
      <c r="E356" s="13">
        <f>IF(B356="N/A", 0, INDEX('Probability Tables'!$J$10:$J$12, MATCH(B356, 'Probability Tables'!$A$10:$A$12, 0)))</f>
        <v>-0.39196962663327978</v>
      </c>
      <c r="F356" s="13">
        <f>IF(C356="N/A", 0, INDEX('Probability Tables'!$J$18:$J$19, MATCH(C356, 'Probability Tables'!$A$18:$A$19, 0)))</f>
        <v>-0.16113204070663512</v>
      </c>
      <c r="G356" s="13">
        <f>IF(D356="N/A", 0, INDEX('Probability Tables'!$J$25:$J$28, MATCH(D356, 'Probability Tables'!$A$25:$A$28, 0)))</f>
        <v>0</v>
      </c>
      <c r="H356" s="13">
        <f>'Probability Tables'!$E$3</f>
        <v>-0.48424598596127871</v>
      </c>
      <c r="I356" s="16">
        <f>SUM(E356:H356)</f>
        <v>-1.0373476533011936</v>
      </c>
      <c r="J356" s="14">
        <f>IF(B356="N/A", 0, INDEX('Probability Tables'!$K$10:$K$12, MATCH(B356, 'Probability Tables'!$A$10:$A$12, 0)))</f>
        <v>-1.0560526742493137</v>
      </c>
      <c r="K356" s="14">
        <f>IF(C356="N/A", 0, INDEX('Probability Tables'!$K$18:$K$19, MATCH(C356, 'Probability Tables'!$A$18:$A$19, 0)))</f>
        <v>-1.140161291580982</v>
      </c>
      <c r="L356" s="14">
        <f>IF(D356="N/A", 0, INDEX('Probability Tables'!$K$25:$K$28, MATCH(D356, 'Probability Tables'!$A$25:$A$28, 0)))</f>
        <v>0</v>
      </c>
      <c r="M356" s="14">
        <f>'Probability Tables'!$E$4</f>
        <v>-0.95753369040820424</v>
      </c>
      <c r="N356" s="16">
        <f>SUM(J356:M356)</f>
        <v>-3.1537476562385001</v>
      </c>
      <c r="O356" s="15">
        <f>EXP(I356)/(EXP(I356)+EXP(N356))*100</f>
        <v>89.248698327567837</v>
      </c>
      <c r="P356" s="15">
        <f>EXP(N356)/(EXP(N356)+EXP(I356))*100</f>
        <v>10.75130167243216</v>
      </c>
      <c r="Q356" s="17">
        <f t="shared" si="5"/>
        <v>0</v>
      </c>
      <c r="R356" s="17">
        <v>0</v>
      </c>
    </row>
    <row r="357" spans="1:18" x14ac:dyDescent="0.25">
      <c r="A357" t="s">
        <v>530</v>
      </c>
      <c r="B357">
        <v>3</v>
      </c>
      <c r="C357" t="s">
        <v>13</v>
      </c>
      <c r="D357" s="12" t="s">
        <v>1245</v>
      </c>
      <c r="E357" s="13">
        <f>IF(B357="N/A", 0, INDEX('Probability Tables'!$J$10:$J$12, MATCH(B357, 'Probability Tables'!$A$10:$A$12, 0)))</f>
        <v>-0.39196962663327978</v>
      </c>
      <c r="F357" s="13">
        <f>IF(C357="N/A", 0, INDEX('Probability Tables'!$J$18:$J$19, MATCH(C357, 'Probability Tables'!$A$18:$A$19, 0)))</f>
        <v>-0.16113204070663512</v>
      </c>
      <c r="G357" s="13">
        <f>IF(D357="N/A", 0, INDEX('Probability Tables'!$J$25:$J$28, MATCH(D357, 'Probability Tables'!$A$25:$A$28, 0)))</f>
        <v>-0.51785965042337057</v>
      </c>
      <c r="H357" s="13">
        <f>'Probability Tables'!$E$3</f>
        <v>-0.48424598596127871</v>
      </c>
      <c r="I357" s="16">
        <f>SUM(E357:H357)</f>
        <v>-1.5552073037245642</v>
      </c>
      <c r="J357" s="14">
        <f>IF(B357="N/A", 0, INDEX('Probability Tables'!$K$10:$K$12, MATCH(B357, 'Probability Tables'!$A$10:$A$12, 0)))</f>
        <v>-1.0560526742493137</v>
      </c>
      <c r="K357" s="14">
        <f>IF(C357="N/A", 0, INDEX('Probability Tables'!$K$18:$K$19, MATCH(C357, 'Probability Tables'!$A$18:$A$19, 0)))</f>
        <v>-1.140161291580982</v>
      </c>
      <c r="L357" s="14">
        <f>IF(D357="N/A", 0, INDEX('Probability Tables'!$K$25:$K$28, MATCH(D357, 'Probability Tables'!$A$25:$A$28, 0)))</f>
        <v>-0.64015465041943498</v>
      </c>
      <c r="M357" s="14">
        <f>'Probability Tables'!$E$4</f>
        <v>-0.95753369040820424</v>
      </c>
      <c r="N357" s="16">
        <f>SUM(J357:M357)</f>
        <v>-3.7939023066579352</v>
      </c>
      <c r="O357" s="15">
        <f>EXP(I357)/(EXP(I357)+EXP(N357))*100</f>
        <v>90.367091839689664</v>
      </c>
      <c r="P357" s="15">
        <f>EXP(N357)/(EXP(N357)+EXP(I357))*100</f>
        <v>9.6329081603103379</v>
      </c>
      <c r="Q357" s="17">
        <f t="shared" si="5"/>
        <v>0</v>
      </c>
      <c r="R357" s="17">
        <v>0</v>
      </c>
    </row>
    <row r="358" spans="1:18" x14ac:dyDescent="0.25">
      <c r="A358" t="s">
        <v>531</v>
      </c>
      <c r="B358">
        <v>1</v>
      </c>
      <c r="C358" t="s">
        <v>17</v>
      </c>
      <c r="D358" s="12" t="s">
        <v>1245</v>
      </c>
      <c r="E358" s="13">
        <f>IF(B358="N/A", 0, INDEX('Probability Tables'!$J$10:$J$12, MATCH(B358, 'Probability Tables'!$A$10:$A$12, 0)))</f>
        <v>-1.9190988916046565</v>
      </c>
      <c r="F358" s="13">
        <f>IF(C358="N/A", 0, INDEX('Probability Tables'!$J$18:$J$19, MATCH(C358, 'Probability Tables'!$A$18:$A$19, 0)))</f>
        <v>-1.9050155618886613</v>
      </c>
      <c r="G358" s="13">
        <f>IF(D358="N/A", 0, INDEX('Probability Tables'!$J$25:$J$28, MATCH(D358, 'Probability Tables'!$A$25:$A$28, 0)))</f>
        <v>-0.51785965042337057</v>
      </c>
      <c r="H358" s="13">
        <f>'Probability Tables'!$E$3</f>
        <v>-0.48424598596127871</v>
      </c>
      <c r="I358" s="16">
        <f>SUM(E358:H358)</f>
        <v>-4.8262200898779666</v>
      </c>
      <c r="J358" s="14">
        <f>IF(B358="N/A", 0, INDEX('Probability Tables'!$K$10:$K$12, MATCH(B358, 'Probability Tables'!$A$10:$A$12, 0)))</f>
        <v>-0.92356349120323478</v>
      </c>
      <c r="K358" s="14">
        <f>IF(C358="N/A", 0, INDEX('Probability Tables'!$K$18:$K$19, MATCH(C358, 'Probability Tables'!$A$18:$A$19, 0)))</f>
        <v>-0.38532054201569693</v>
      </c>
      <c r="L358" s="14">
        <f>IF(D358="N/A", 0, INDEX('Probability Tables'!$K$25:$K$28, MATCH(D358, 'Probability Tables'!$A$25:$A$28, 0)))</f>
        <v>-0.64015465041943498</v>
      </c>
      <c r="M358" s="14">
        <f>'Probability Tables'!$E$4</f>
        <v>-0.95753369040820424</v>
      </c>
      <c r="N358" s="16">
        <f>SUM(J358:M358)</f>
        <v>-2.9065723740465708</v>
      </c>
      <c r="O358" s="15">
        <f>EXP(I358)/(EXP(I358)+EXP(N358))*100</f>
        <v>12.790085572908103</v>
      </c>
      <c r="P358" s="15">
        <f>EXP(N358)/(EXP(N358)+EXP(I358))*100</f>
        <v>87.209914427091903</v>
      </c>
      <c r="Q358" s="17">
        <f t="shared" si="5"/>
        <v>1</v>
      </c>
      <c r="R358" s="17">
        <v>1</v>
      </c>
    </row>
    <row r="359" spans="1:18" x14ac:dyDescent="0.25">
      <c r="A359" t="s">
        <v>532</v>
      </c>
      <c r="B359">
        <v>2</v>
      </c>
      <c r="C359" t="s">
        <v>17</v>
      </c>
      <c r="D359" s="12" t="s">
        <v>1242</v>
      </c>
      <c r="E359" s="13">
        <f>IF(B359="N/A", 0, INDEX('Probability Tables'!$J$10:$J$12, MATCH(B359, 'Probability Tables'!$A$10:$A$12, 0)))</f>
        <v>-1.7285805676065233</v>
      </c>
      <c r="F359" s="13">
        <f>IF(C359="N/A", 0, INDEX('Probability Tables'!$J$18:$J$19, MATCH(C359, 'Probability Tables'!$A$18:$A$19, 0)))</f>
        <v>-1.9050155618886613</v>
      </c>
      <c r="G359" s="13">
        <f>IF(D359="N/A", 0, INDEX('Probability Tables'!$J$25:$J$28, MATCH(D359, 'Probability Tables'!$A$25:$A$28, 0)))</f>
        <v>-1.505246303981256</v>
      </c>
      <c r="H359" s="13">
        <f>'Probability Tables'!$E$3</f>
        <v>-0.48424598596127871</v>
      </c>
      <c r="I359" s="16">
        <f>SUM(E359:H359)</f>
        <v>-5.6230884194377193</v>
      </c>
      <c r="J359" s="14">
        <f>IF(B359="N/A", 0, INDEX('Probability Tables'!$K$10:$K$12, MATCH(B359, 'Probability Tables'!$A$10:$A$12, 0)))</f>
        <v>-1.3662076025531533</v>
      </c>
      <c r="K359" s="14">
        <f>IF(C359="N/A", 0, INDEX('Probability Tables'!$K$18:$K$19, MATCH(C359, 'Probability Tables'!$A$18:$A$19, 0)))</f>
        <v>-0.38532054201569693</v>
      </c>
      <c r="L359" s="14">
        <f>IF(D359="N/A", 0, INDEX('Probability Tables'!$K$25:$K$28, MATCH(D359, 'Probability Tables'!$A$25:$A$28, 0)))</f>
        <v>-1.4640720621625749</v>
      </c>
      <c r="M359" s="14">
        <f>'Probability Tables'!$E$4</f>
        <v>-0.95753369040820424</v>
      </c>
      <c r="N359" s="16">
        <f>SUM(J359:M359)</f>
        <v>-4.1731338971396292</v>
      </c>
      <c r="O359" s="15">
        <f>EXP(I359)/(EXP(I359)+EXP(N359))*100</f>
        <v>19.000856517646554</v>
      </c>
      <c r="P359" s="15">
        <f>EXP(N359)/(EXP(N359)+EXP(I359))*100</f>
        <v>80.999143482353446</v>
      </c>
      <c r="Q359" s="17">
        <f t="shared" si="5"/>
        <v>1</v>
      </c>
      <c r="R359" s="17">
        <v>0</v>
      </c>
    </row>
    <row r="360" spans="1:18" x14ac:dyDescent="0.25">
      <c r="A360" t="s">
        <v>533</v>
      </c>
      <c r="B360">
        <v>3</v>
      </c>
      <c r="C360" t="s">
        <v>17</v>
      </c>
      <c r="D360" s="12" t="s">
        <v>1243</v>
      </c>
      <c r="E360" s="13">
        <f>IF(B360="N/A", 0, INDEX('Probability Tables'!$J$10:$J$12, MATCH(B360, 'Probability Tables'!$A$10:$A$12, 0)))</f>
        <v>-0.39196962663327978</v>
      </c>
      <c r="F360" s="13">
        <f>IF(C360="N/A", 0, INDEX('Probability Tables'!$J$18:$J$19, MATCH(C360, 'Probability Tables'!$A$18:$A$19, 0)))</f>
        <v>-1.9050155618886613</v>
      </c>
      <c r="G360" s="13">
        <f>IF(D360="N/A", 0, INDEX('Probability Tables'!$J$25:$J$28, MATCH(D360, 'Probability Tables'!$A$25:$A$28, 0)))</f>
        <v>0</v>
      </c>
      <c r="H360" s="13">
        <f>'Probability Tables'!$E$3</f>
        <v>-0.48424598596127871</v>
      </c>
      <c r="I360" s="16">
        <f>SUM(E360:H360)</f>
        <v>-2.7812311744832199</v>
      </c>
      <c r="J360" s="14">
        <f>IF(B360="N/A", 0, INDEX('Probability Tables'!$K$10:$K$12, MATCH(B360, 'Probability Tables'!$A$10:$A$12, 0)))</f>
        <v>-1.0560526742493137</v>
      </c>
      <c r="K360" s="14">
        <f>IF(C360="N/A", 0, INDEX('Probability Tables'!$K$18:$K$19, MATCH(C360, 'Probability Tables'!$A$18:$A$19, 0)))</f>
        <v>-0.38532054201569693</v>
      </c>
      <c r="L360" s="14">
        <f>IF(D360="N/A", 0, INDEX('Probability Tables'!$K$25:$K$28, MATCH(D360, 'Probability Tables'!$A$25:$A$28, 0)))</f>
        <v>0</v>
      </c>
      <c r="M360" s="14">
        <f>'Probability Tables'!$E$4</f>
        <v>-0.95753369040820424</v>
      </c>
      <c r="N360" s="16">
        <f>SUM(J360:M360)</f>
        <v>-2.3989069066732149</v>
      </c>
      <c r="O360" s="15">
        <f>EXP(I360)/(EXP(I360)+EXP(N360))*100</f>
        <v>40.556643446944641</v>
      </c>
      <c r="P360" s="15">
        <f>EXP(N360)/(EXP(N360)+EXP(I360))*100</f>
        <v>59.443356553055359</v>
      </c>
      <c r="Q360" s="17">
        <f t="shared" si="5"/>
        <v>1</v>
      </c>
      <c r="R360" s="17">
        <v>1</v>
      </c>
    </row>
    <row r="361" spans="1:18" x14ac:dyDescent="0.25">
      <c r="A361" t="s">
        <v>534</v>
      </c>
      <c r="B361">
        <v>3</v>
      </c>
      <c r="C361" t="s">
        <v>17</v>
      </c>
      <c r="D361" s="12" t="s">
        <v>1243</v>
      </c>
      <c r="E361" s="13">
        <f>IF(B361="N/A", 0, INDEX('Probability Tables'!$J$10:$J$12, MATCH(B361, 'Probability Tables'!$A$10:$A$12, 0)))</f>
        <v>-0.39196962663327978</v>
      </c>
      <c r="F361" s="13">
        <f>IF(C361="N/A", 0, INDEX('Probability Tables'!$J$18:$J$19, MATCH(C361, 'Probability Tables'!$A$18:$A$19, 0)))</f>
        <v>-1.9050155618886613</v>
      </c>
      <c r="G361" s="13">
        <f>IF(D361="N/A", 0, INDEX('Probability Tables'!$J$25:$J$28, MATCH(D361, 'Probability Tables'!$A$25:$A$28, 0)))</f>
        <v>0</v>
      </c>
      <c r="H361" s="13">
        <f>'Probability Tables'!$E$3</f>
        <v>-0.48424598596127871</v>
      </c>
      <c r="I361" s="16">
        <f>SUM(E361:H361)</f>
        <v>-2.7812311744832199</v>
      </c>
      <c r="J361" s="14">
        <f>IF(B361="N/A", 0, INDEX('Probability Tables'!$K$10:$K$12, MATCH(B361, 'Probability Tables'!$A$10:$A$12, 0)))</f>
        <v>-1.0560526742493137</v>
      </c>
      <c r="K361" s="14">
        <f>IF(C361="N/A", 0, INDEX('Probability Tables'!$K$18:$K$19, MATCH(C361, 'Probability Tables'!$A$18:$A$19, 0)))</f>
        <v>-0.38532054201569693</v>
      </c>
      <c r="L361" s="14">
        <f>IF(D361="N/A", 0, INDEX('Probability Tables'!$K$25:$K$28, MATCH(D361, 'Probability Tables'!$A$25:$A$28, 0)))</f>
        <v>0</v>
      </c>
      <c r="M361" s="14">
        <f>'Probability Tables'!$E$4</f>
        <v>-0.95753369040820424</v>
      </c>
      <c r="N361" s="16">
        <f>SUM(J361:M361)</f>
        <v>-2.3989069066732149</v>
      </c>
      <c r="O361" s="15">
        <f>EXP(I361)/(EXP(I361)+EXP(N361))*100</f>
        <v>40.556643446944641</v>
      </c>
      <c r="P361" s="15">
        <f>EXP(N361)/(EXP(N361)+EXP(I361))*100</f>
        <v>59.443356553055359</v>
      </c>
      <c r="Q361" s="17">
        <f t="shared" si="5"/>
        <v>1</v>
      </c>
      <c r="R361" s="17">
        <v>1</v>
      </c>
    </row>
    <row r="362" spans="1:18" x14ac:dyDescent="0.25">
      <c r="A362" t="s">
        <v>535</v>
      </c>
      <c r="B362">
        <v>3</v>
      </c>
      <c r="C362" t="s">
        <v>13</v>
      </c>
      <c r="D362" s="12" t="s">
        <v>1242</v>
      </c>
      <c r="E362" s="13">
        <f>IF(B362="N/A", 0, INDEX('Probability Tables'!$J$10:$J$12, MATCH(B362, 'Probability Tables'!$A$10:$A$12, 0)))</f>
        <v>-0.39196962663327978</v>
      </c>
      <c r="F362" s="13">
        <f>IF(C362="N/A", 0, INDEX('Probability Tables'!$J$18:$J$19, MATCH(C362, 'Probability Tables'!$A$18:$A$19, 0)))</f>
        <v>-0.16113204070663512</v>
      </c>
      <c r="G362" s="13">
        <f>IF(D362="N/A", 0, INDEX('Probability Tables'!$J$25:$J$28, MATCH(D362, 'Probability Tables'!$A$25:$A$28, 0)))</f>
        <v>-1.505246303981256</v>
      </c>
      <c r="H362" s="13">
        <f>'Probability Tables'!$E$3</f>
        <v>-0.48424598596127871</v>
      </c>
      <c r="I362" s="16">
        <f>SUM(E362:H362)</f>
        <v>-2.5425939572824499</v>
      </c>
      <c r="J362" s="14">
        <f>IF(B362="N/A", 0, INDEX('Probability Tables'!$K$10:$K$12, MATCH(B362, 'Probability Tables'!$A$10:$A$12, 0)))</f>
        <v>-1.0560526742493137</v>
      </c>
      <c r="K362" s="14">
        <f>IF(C362="N/A", 0, INDEX('Probability Tables'!$K$18:$K$19, MATCH(C362, 'Probability Tables'!$A$18:$A$19, 0)))</f>
        <v>-1.140161291580982</v>
      </c>
      <c r="L362" s="14">
        <f>IF(D362="N/A", 0, INDEX('Probability Tables'!$K$25:$K$28, MATCH(D362, 'Probability Tables'!$A$25:$A$28, 0)))</f>
        <v>-1.4640720621625749</v>
      </c>
      <c r="M362" s="14">
        <f>'Probability Tables'!$E$4</f>
        <v>-0.95753369040820424</v>
      </c>
      <c r="N362" s="16">
        <f>SUM(J362:M362)</f>
        <v>-4.6178197184010754</v>
      </c>
      <c r="O362" s="15">
        <f>EXP(I362)/(EXP(I362)+EXP(N362))*100</f>
        <v>88.847183236606739</v>
      </c>
      <c r="P362" s="15">
        <f>EXP(N362)/(EXP(N362)+EXP(I362))*100</f>
        <v>11.152816763393258</v>
      </c>
      <c r="Q362" s="17">
        <f t="shared" si="5"/>
        <v>0</v>
      </c>
      <c r="R362" s="17">
        <v>0</v>
      </c>
    </row>
    <row r="363" spans="1:18" x14ac:dyDescent="0.25">
      <c r="A363" t="s">
        <v>536</v>
      </c>
      <c r="B363">
        <v>2</v>
      </c>
      <c r="C363" t="s">
        <v>13</v>
      </c>
      <c r="D363" s="12" t="s">
        <v>1245</v>
      </c>
      <c r="E363" s="13">
        <f>IF(B363="N/A", 0, INDEX('Probability Tables'!$J$10:$J$12, MATCH(B363, 'Probability Tables'!$A$10:$A$12, 0)))</f>
        <v>-1.7285805676065233</v>
      </c>
      <c r="F363" s="13">
        <f>IF(C363="N/A", 0, INDEX('Probability Tables'!$J$18:$J$19, MATCH(C363, 'Probability Tables'!$A$18:$A$19, 0)))</f>
        <v>-0.16113204070663512</v>
      </c>
      <c r="G363" s="13">
        <f>IF(D363="N/A", 0, INDEX('Probability Tables'!$J$25:$J$28, MATCH(D363, 'Probability Tables'!$A$25:$A$28, 0)))</f>
        <v>-0.51785965042337057</v>
      </c>
      <c r="H363" s="13">
        <f>'Probability Tables'!$E$3</f>
        <v>-0.48424598596127871</v>
      </c>
      <c r="I363" s="16">
        <f>SUM(E363:H363)</f>
        <v>-2.891818244697808</v>
      </c>
      <c r="J363" s="14">
        <f>IF(B363="N/A", 0, INDEX('Probability Tables'!$K$10:$K$12, MATCH(B363, 'Probability Tables'!$A$10:$A$12, 0)))</f>
        <v>-1.3662076025531533</v>
      </c>
      <c r="K363" s="14">
        <f>IF(C363="N/A", 0, INDEX('Probability Tables'!$K$18:$K$19, MATCH(C363, 'Probability Tables'!$A$18:$A$19, 0)))</f>
        <v>-1.140161291580982</v>
      </c>
      <c r="L363" s="14">
        <f>IF(D363="N/A", 0, INDEX('Probability Tables'!$K$25:$K$28, MATCH(D363, 'Probability Tables'!$A$25:$A$28, 0)))</f>
        <v>-0.64015465041943498</v>
      </c>
      <c r="M363" s="14">
        <f>'Probability Tables'!$E$4</f>
        <v>-0.95753369040820424</v>
      </c>
      <c r="N363" s="16">
        <f>SUM(J363:M363)</f>
        <v>-4.1040572349617745</v>
      </c>
      <c r="O363" s="15">
        <f>EXP(I363)/(EXP(I363)+EXP(N363))*100</f>
        <v>77.069487279933369</v>
      </c>
      <c r="P363" s="15">
        <f>EXP(N363)/(EXP(N363)+EXP(I363))*100</f>
        <v>22.930512720066631</v>
      </c>
      <c r="Q363" s="17">
        <f t="shared" si="5"/>
        <v>0</v>
      </c>
      <c r="R363" s="17">
        <v>0</v>
      </c>
    </row>
    <row r="364" spans="1:18" x14ac:dyDescent="0.25">
      <c r="A364" t="s">
        <v>538</v>
      </c>
      <c r="B364">
        <v>3</v>
      </c>
      <c r="C364" t="s">
        <v>17</v>
      </c>
      <c r="D364" s="12" t="s">
        <v>1242</v>
      </c>
      <c r="E364" s="13">
        <f>IF(B364="N/A", 0, INDEX('Probability Tables'!$J$10:$J$12, MATCH(B364, 'Probability Tables'!$A$10:$A$12, 0)))</f>
        <v>-0.39196962663327978</v>
      </c>
      <c r="F364" s="13">
        <f>IF(C364="N/A", 0, INDEX('Probability Tables'!$J$18:$J$19, MATCH(C364, 'Probability Tables'!$A$18:$A$19, 0)))</f>
        <v>-1.9050155618886613</v>
      </c>
      <c r="G364" s="13">
        <f>IF(D364="N/A", 0, INDEX('Probability Tables'!$J$25:$J$28, MATCH(D364, 'Probability Tables'!$A$25:$A$28, 0)))</f>
        <v>-1.505246303981256</v>
      </c>
      <c r="H364" s="13">
        <f>'Probability Tables'!$E$3</f>
        <v>-0.48424598596127871</v>
      </c>
      <c r="I364" s="16">
        <f>SUM(E364:H364)</f>
        <v>-4.2864774784644757</v>
      </c>
      <c r="J364" s="14">
        <f>IF(B364="N/A", 0, INDEX('Probability Tables'!$K$10:$K$12, MATCH(B364, 'Probability Tables'!$A$10:$A$12, 0)))</f>
        <v>-1.0560526742493137</v>
      </c>
      <c r="K364" s="14">
        <f>IF(C364="N/A", 0, INDEX('Probability Tables'!$K$18:$K$19, MATCH(C364, 'Probability Tables'!$A$18:$A$19, 0)))</f>
        <v>-0.38532054201569693</v>
      </c>
      <c r="L364" s="14">
        <f>IF(D364="N/A", 0, INDEX('Probability Tables'!$K$25:$K$28, MATCH(D364, 'Probability Tables'!$A$25:$A$28, 0)))</f>
        <v>-1.4640720621625749</v>
      </c>
      <c r="M364" s="14">
        <f>'Probability Tables'!$E$4</f>
        <v>-0.95753369040820424</v>
      </c>
      <c r="N364" s="16">
        <f>SUM(J364:M364)</f>
        <v>-3.8629789688357894</v>
      </c>
      <c r="O364" s="15">
        <f>EXP(I364)/(EXP(I364)+EXP(N364))*100</f>
        <v>39.567989133608521</v>
      </c>
      <c r="P364" s="15">
        <f>EXP(N364)/(EXP(N364)+EXP(I364))*100</f>
        <v>60.432010866391472</v>
      </c>
      <c r="Q364" s="17">
        <f t="shared" si="5"/>
        <v>1</v>
      </c>
      <c r="R364" s="17">
        <v>0</v>
      </c>
    </row>
    <row r="365" spans="1:18" x14ac:dyDescent="0.25">
      <c r="A365" t="s">
        <v>539</v>
      </c>
      <c r="B365">
        <v>3</v>
      </c>
      <c r="C365" t="s">
        <v>13</v>
      </c>
      <c r="D365" s="12" t="s">
        <v>1242</v>
      </c>
      <c r="E365" s="13">
        <f>IF(B365="N/A", 0, INDEX('Probability Tables'!$J$10:$J$12, MATCH(B365, 'Probability Tables'!$A$10:$A$12, 0)))</f>
        <v>-0.39196962663327978</v>
      </c>
      <c r="F365" s="13">
        <f>IF(C365="N/A", 0, INDEX('Probability Tables'!$J$18:$J$19, MATCH(C365, 'Probability Tables'!$A$18:$A$19, 0)))</f>
        <v>-0.16113204070663512</v>
      </c>
      <c r="G365" s="13">
        <f>IF(D365="N/A", 0, INDEX('Probability Tables'!$J$25:$J$28, MATCH(D365, 'Probability Tables'!$A$25:$A$28, 0)))</f>
        <v>-1.505246303981256</v>
      </c>
      <c r="H365" s="13">
        <f>'Probability Tables'!$E$3</f>
        <v>-0.48424598596127871</v>
      </c>
      <c r="I365" s="16">
        <f>SUM(E365:H365)</f>
        <v>-2.5425939572824499</v>
      </c>
      <c r="J365" s="14">
        <f>IF(B365="N/A", 0, INDEX('Probability Tables'!$K$10:$K$12, MATCH(B365, 'Probability Tables'!$A$10:$A$12, 0)))</f>
        <v>-1.0560526742493137</v>
      </c>
      <c r="K365" s="14">
        <f>IF(C365="N/A", 0, INDEX('Probability Tables'!$K$18:$K$19, MATCH(C365, 'Probability Tables'!$A$18:$A$19, 0)))</f>
        <v>-1.140161291580982</v>
      </c>
      <c r="L365" s="14">
        <f>IF(D365="N/A", 0, INDEX('Probability Tables'!$K$25:$K$28, MATCH(D365, 'Probability Tables'!$A$25:$A$28, 0)))</f>
        <v>-1.4640720621625749</v>
      </c>
      <c r="M365" s="14">
        <f>'Probability Tables'!$E$4</f>
        <v>-0.95753369040820424</v>
      </c>
      <c r="N365" s="16">
        <f>SUM(J365:M365)</f>
        <v>-4.6178197184010754</v>
      </c>
      <c r="O365" s="15">
        <f>EXP(I365)/(EXP(I365)+EXP(N365))*100</f>
        <v>88.847183236606739</v>
      </c>
      <c r="P365" s="15">
        <f>EXP(N365)/(EXP(N365)+EXP(I365))*100</f>
        <v>11.152816763393258</v>
      </c>
      <c r="Q365" s="17">
        <f t="shared" si="5"/>
        <v>0</v>
      </c>
      <c r="R365" s="17">
        <v>0</v>
      </c>
    </row>
    <row r="366" spans="1:18" x14ac:dyDescent="0.25">
      <c r="A366" t="s">
        <v>541</v>
      </c>
      <c r="B366">
        <v>3</v>
      </c>
      <c r="C366" t="s">
        <v>13</v>
      </c>
      <c r="D366" s="12" t="s">
        <v>1243</v>
      </c>
      <c r="E366" s="13">
        <f>IF(B366="N/A", 0, INDEX('Probability Tables'!$J$10:$J$12, MATCH(B366, 'Probability Tables'!$A$10:$A$12, 0)))</f>
        <v>-0.39196962663327978</v>
      </c>
      <c r="F366" s="13">
        <f>IF(C366="N/A", 0, INDEX('Probability Tables'!$J$18:$J$19, MATCH(C366, 'Probability Tables'!$A$18:$A$19, 0)))</f>
        <v>-0.16113204070663512</v>
      </c>
      <c r="G366" s="13">
        <f>IF(D366="N/A", 0, INDEX('Probability Tables'!$J$25:$J$28, MATCH(D366, 'Probability Tables'!$A$25:$A$28, 0)))</f>
        <v>0</v>
      </c>
      <c r="H366" s="13">
        <f>'Probability Tables'!$E$3</f>
        <v>-0.48424598596127871</v>
      </c>
      <c r="I366" s="16">
        <f>SUM(E366:H366)</f>
        <v>-1.0373476533011936</v>
      </c>
      <c r="J366" s="14">
        <f>IF(B366="N/A", 0, INDEX('Probability Tables'!$K$10:$K$12, MATCH(B366, 'Probability Tables'!$A$10:$A$12, 0)))</f>
        <v>-1.0560526742493137</v>
      </c>
      <c r="K366" s="14">
        <f>IF(C366="N/A", 0, INDEX('Probability Tables'!$K$18:$K$19, MATCH(C366, 'Probability Tables'!$A$18:$A$19, 0)))</f>
        <v>-1.140161291580982</v>
      </c>
      <c r="L366" s="14">
        <f>IF(D366="N/A", 0, INDEX('Probability Tables'!$K$25:$K$28, MATCH(D366, 'Probability Tables'!$A$25:$A$28, 0)))</f>
        <v>0</v>
      </c>
      <c r="M366" s="14">
        <f>'Probability Tables'!$E$4</f>
        <v>-0.95753369040820424</v>
      </c>
      <c r="N366" s="16">
        <f>SUM(J366:M366)</f>
        <v>-3.1537476562385001</v>
      </c>
      <c r="O366" s="15">
        <f>EXP(I366)/(EXP(I366)+EXP(N366))*100</f>
        <v>89.248698327567837</v>
      </c>
      <c r="P366" s="15">
        <f>EXP(N366)/(EXP(N366)+EXP(I366))*100</f>
        <v>10.75130167243216</v>
      </c>
      <c r="Q366" s="17">
        <f t="shared" si="5"/>
        <v>0</v>
      </c>
      <c r="R366" s="17">
        <v>0</v>
      </c>
    </row>
    <row r="367" spans="1:18" x14ac:dyDescent="0.25">
      <c r="A367" t="s">
        <v>542</v>
      </c>
      <c r="B367">
        <v>3</v>
      </c>
      <c r="C367" t="s">
        <v>13</v>
      </c>
      <c r="D367" s="12" t="s">
        <v>1245</v>
      </c>
      <c r="E367" s="13">
        <f>IF(B367="N/A", 0, INDEX('Probability Tables'!$J$10:$J$12, MATCH(B367, 'Probability Tables'!$A$10:$A$12, 0)))</f>
        <v>-0.39196962663327978</v>
      </c>
      <c r="F367" s="13">
        <f>IF(C367="N/A", 0, INDEX('Probability Tables'!$J$18:$J$19, MATCH(C367, 'Probability Tables'!$A$18:$A$19, 0)))</f>
        <v>-0.16113204070663512</v>
      </c>
      <c r="G367" s="13">
        <f>IF(D367="N/A", 0, INDEX('Probability Tables'!$J$25:$J$28, MATCH(D367, 'Probability Tables'!$A$25:$A$28, 0)))</f>
        <v>-0.51785965042337057</v>
      </c>
      <c r="H367" s="13">
        <f>'Probability Tables'!$E$3</f>
        <v>-0.48424598596127871</v>
      </c>
      <c r="I367" s="16">
        <f>SUM(E367:H367)</f>
        <v>-1.5552073037245642</v>
      </c>
      <c r="J367" s="14">
        <f>IF(B367="N/A", 0, INDEX('Probability Tables'!$K$10:$K$12, MATCH(B367, 'Probability Tables'!$A$10:$A$12, 0)))</f>
        <v>-1.0560526742493137</v>
      </c>
      <c r="K367" s="14">
        <f>IF(C367="N/A", 0, INDEX('Probability Tables'!$K$18:$K$19, MATCH(C367, 'Probability Tables'!$A$18:$A$19, 0)))</f>
        <v>-1.140161291580982</v>
      </c>
      <c r="L367" s="14">
        <f>IF(D367="N/A", 0, INDEX('Probability Tables'!$K$25:$K$28, MATCH(D367, 'Probability Tables'!$A$25:$A$28, 0)))</f>
        <v>-0.64015465041943498</v>
      </c>
      <c r="M367" s="14">
        <f>'Probability Tables'!$E$4</f>
        <v>-0.95753369040820424</v>
      </c>
      <c r="N367" s="16">
        <f>SUM(J367:M367)</f>
        <v>-3.7939023066579352</v>
      </c>
      <c r="O367" s="15">
        <f>EXP(I367)/(EXP(I367)+EXP(N367))*100</f>
        <v>90.367091839689664</v>
      </c>
      <c r="P367" s="15">
        <f>EXP(N367)/(EXP(N367)+EXP(I367))*100</f>
        <v>9.6329081603103379</v>
      </c>
      <c r="Q367" s="17">
        <f t="shared" si="5"/>
        <v>0</v>
      </c>
      <c r="R367" s="17">
        <v>0</v>
      </c>
    </row>
    <row r="368" spans="1:18" x14ac:dyDescent="0.25">
      <c r="A368" t="s">
        <v>544</v>
      </c>
      <c r="B368">
        <v>1</v>
      </c>
      <c r="C368" t="s">
        <v>17</v>
      </c>
      <c r="D368" s="12" t="s">
        <v>1244</v>
      </c>
      <c r="E368" s="13">
        <f>IF(B368="N/A", 0, INDEX('Probability Tables'!$J$10:$J$12, MATCH(B368, 'Probability Tables'!$A$10:$A$12, 0)))</f>
        <v>-1.9190988916046565</v>
      </c>
      <c r="F368" s="13">
        <f>IF(C368="N/A", 0, INDEX('Probability Tables'!$J$18:$J$19, MATCH(C368, 'Probability Tables'!$A$18:$A$19, 0)))</f>
        <v>-1.9050155618886613</v>
      </c>
      <c r="G368" s="13">
        <f>IF(D368="N/A", 0, INDEX('Probability Tables'!$J$25:$J$28, MATCH(D368, 'Probability Tables'!$A$25:$A$28, 0)))</f>
        <v>-2.1879221846739059</v>
      </c>
      <c r="H368" s="13">
        <f>'Probability Tables'!$E$3</f>
        <v>-0.48424598596127871</v>
      </c>
      <c r="I368" s="16">
        <f>SUM(E368:H368)</f>
        <v>-6.4962826241285025</v>
      </c>
      <c r="J368" s="14">
        <f>IF(B368="N/A", 0, INDEX('Probability Tables'!$K$10:$K$12, MATCH(B368, 'Probability Tables'!$A$10:$A$12, 0)))</f>
        <v>-0.92356349120323478</v>
      </c>
      <c r="K368" s="14">
        <f>IF(C368="N/A", 0, INDEX('Probability Tables'!$K$18:$K$19, MATCH(C368, 'Probability Tables'!$A$18:$A$19, 0)))</f>
        <v>-0.38532054201569693</v>
      </c>
      <c r="L368" s="14">
        <f>IF(D368="N/A", 0, INDEX('Probability Tables'!$K$25:$K$28, MATCH(D368, 'Probability Tables'!$A$25:$A$28, 0)))</f>
        <v>-2.3513752571634776</v>
      </c>
      <c r="M368" s="14">
        <f>'Probability Tables'!$E$4</f>
        <v>-0.95753369040820424</v>
      </c>
      <c r="N368" s="16">
        <f>SUM(J368:M368)</f>
        <v>-4.6177929807906137</v>
      </c>
      <c r="O368" s="15">
        <f>EXP(I368)/(EXP(I368)+EXP(N368))*100</f>
        <v>13.256245256138904</v>
      </c>
      <c r="P368" s="15">
        <f>EXP(N368)/(EXP(N368)+EXP(I368))*100</f>
        <v>86.743754743861089</v>
      </c>
      <c r="Q368" s="17">
        <f t="shared" si="5"/>
        <v>1</v>
      </c>
      <c r="R368" s="17">
        <v>1</v>
      </c>
    </row>
    <row r="369" spans="1:18" x14ac:dyDescent="0.25">
      <c r="A369" t="s">
        <v>546</v>
      </c>
      <c r="B369">
        <v>3</v>
      </c>
      <c r="C369" t="s">
        <v>17</v>
      </c>
      <c r="D369" s="12" t="s">
        <v>1243</v>
      </c>
      <c r="E369" s="13">
        <f>IF(B369="N/A", 0, INDEX('Probability Tables'!$J$10:$J$12, MATCH(B369, 'Probability Tables'!$A$10:$A$12, 0)))</f>
        <v>-0.39196962663327978</v>
      </c>
      <c r="F369" s="13">
        <f>IF(C369="N/A", 0, INDEX('Probability Tables'!$J$18:$J$19, MATCH(C369, 'Probability Tables'!$A$18:$A$19, 0)))</f>
        <v>-1.9050155618886613</v>
      </c>
      <c r="G369" s="13">
        <f>IF(D369="N/A", 0, INDEX('Probability Tables'!$J$25:$J$28, MATCH(D369, 'Probability Tables'!$A$25:$A$28, 0)))</f>
        <v>0</v>
      </c>
      <c r="H369" s="13">
        <f>'Probability Tables'!$E$3</f>
        <v>-0.48424598596127871</v>
      </c>
      <c r="I369" s="16">
        <f>SUM(E369:H369)</f>
        <v>-2.7812311744832199</v>
      </c>
      <c r="J369" s="14">
        <f>IF(B369="N/A", 0, INDEX('Probability Tables'!$K$10:$K$12, MATCH(B369, 'Probability Tables'!$A$10:$A$12, 0)))</f>
        <v>-1.0560526742493137</v>
      </c>
      <c r="K369" s="14">
        <f>IF(C369="N/A", 0, INDEX('Probability Tables'!$K$18:$K$19, MATCH(C369, 'Probability Tables'!$A$18:$A$19, 0)))</f>
        <v>-0.38532054201569693</v>
      </c>
      <c r="L369" s="14">
        <f>IF(D369="N/A", 0, INDEX('Probability Tables'!$K$25:$K$28, MATCH(D369, 'Probability Tables'!$A$25:$A$28, 0)))</f>
        <v>0</v>
      </c>
      <c r="M369" s="14">
        <f>'Probability Tables'!$E$4</f>
        <v>-0.95753369040820424</v>
      </c>
      <c r="N369" s="16">
        <f>SUM(J369:M369)</f>
        <v>-2.3989069066732149</v>
      </c>
      <c r="O369" s="15">
        <f>EXP(I369)/(EXP(I369)+EXP(N369))*100</f>
        <v>40.556643446944641</v>
      </c>
      <c r="P369" s="15">
        <f>EXP(N369)/(EXP(N369)+EXP(I369))*100</f>
        <v>59.443356553055359</v>
      </c>
      <c r="Q369" s="17">
        <f t="shared" si="5"/>
        <v>1</v>
      </c>
      <c r="R369" s="17">
        <v>1</v>
      </c>
    </row>
    <row r="370" spans="1:18" x14ac:dyDescent="0.25">
      <c r="A370" t="s">
        <v>547</v>
      </c>
      <c r="B370">
        <v>3</v>
      </c>
      <c r="C370" t="s">
        <v>17</v>
      </c>
      <c r="D370" s="12" t="s">
        <v>1243</v>
      </c>
      <c r="E370" s="13">
        <f>IF(B370="N/A", 0, INDEX('Probability Tables'!$J$10:$J$12, MATCH(B370, 'Probability Tables'!$A$10:$A$12, 0)))</f>
        <v>-0.39196962663327978</v>
      </c>
      <c r="F370" s="13">
        <f>IF(C370="N/A", 0, INDEX('Probability Tables'!$J$18:$J$19, MATCH(C370, 'Probability Tables'!$A$18:$A$19, 0)))</f>
        <v>-1.9050155618886613</v>
      </c>
      <c r="G370" s="13">
        <f>IF(D370="N/A", 0, INDEX('Probability Tables'!$J$25:$J$28, MATCH(D370, 'Probability Tables'!$A$25:$A$28, 0)))</f>
        <v>0</v>
      </c>
      <c r="H370" s="13">
        <f>'Probability Tables'!$E$3</f>
        <v>-0.48424598596127871</v>
      </c>
      <c r="I370" s="16">
        <f>SUM(E370:H370)</f>
        <v>-2.7812311744832199</v>
      </c>
      <c r="J370" s="14">
        <f>IF(B370="N/A", 0, INDEX('Probability Tables'!$K$10:$K$12, MATCH(B370, 'Probability Tables'!$A$10:$A$12, 0)))</f>
        <v>-1.0560526742493137</v>
      </c>
      <c r="K370" s="14">
        <f>IF(C370="N/A", 0, INDEX('Probability Tables'!$K$18:$K$19, MATCH(C370, 'Probability Tables'!$A$18:$A$19, 0)))</f>
        <v>-0.38532054201569693</v>
      </c>
      <c r="L370" s="14">
        <f>IF(D370="N/A", 0, INDEX('Probability Tables'!$K$25:$K$28, MATCH(D370, 'Probability Tables'!$A$25:$A$28, 0)))</f>
        <v>0</v>
      </c>
      <c r="M370" s="14">
        <f>'Probability Tables'!$E$4</f>
        <v>-0.95753369040820424</v>
      </c>
      <c r="N370" s="16">
        <f>SUM(J370:M370)</f>
        <v>-2.3989069066732149</v>
      </c>
      <c r="O370" s="15">
        <f>EXP(I370)/(EXP(I370)+EXP(N370))*100</f>
        <v>40.556643446944641</v>
      </c>
      <c r="P370" s="15">
        <f>EXP(N370)/(EXP(N370)+EXP(I370))*100</f>
        <v>59.443356553055359</v>
      </c>
      <c r="Q370" s="17">
        <f t="shared" si="5"/>
        <v>1</v>
      </c>
      <c r="R370" s="17">
        <v>1</v>
      </c>
    </row>
    <row r="371" spans="1:18" x14ac:dyDescent="0.25">
      <c r="A371" t="s">
        <v>548</v>
      </c>
      <c r="B371">
        <v>1</v>
      </c>
      <c r="C371" t="s">
        <v>17</v>
      </c>
      <c r="D371" s="12" t="s">
        <v>1245</v>
      </c>
      <c r="E371" s="13">
        <f>IF(B371="N/A", 0, INDEX('Probability Tables'!$J$10:$J$12, MATCH(B371, 'Probability Tables'!$A$10:$A$12, 0)))</f>
        <v>-1.9190988916046565</v>
      </c>
      <c r="F371" s="13">
        <f>IF(C371="N/A", 0, INDEX('Probability Tables'!$J$18:$J$19, MATCH(C371, 'Probability Tables'!$A$18:$A$19, 0)))</f>
        <v>-1.9050155618886613</v>
      </c>
      <c r="G371" s="13">
        <f>IF(D371="N/A", 0, INDEX('Probability Tables'!$J$25:$J$28, MATCH(D371, 'Probability Tables'!$A$25:$A$28, 0)))</f>
        <v>-0.51785965042337057</v>
      </c>
      <c r="H371" s="13">
        <f>'Probability Tables'!$E$3</f>
        <v>-0.48424598596127871</v>
      </c>
      <c r="I371" s="16">
        <f>SUM(E371:H371)</f>
        <v>-4.8262200898779666</v>
      </c>
      <c r="J371" s="14">
        <f>IF(B371="N/A", 0, INDEX('Probability Tables'!$K$10:$K$12, MATCH(B371, 'Probability Tables'!$A$10:$A$12, 0)))</f>
        <v>-0.92356349120323478</v>
      </c>
      <c r="K371" s="14">
        <f>IF(C371="N/A", 0, INDEX('Probability Tables'!$K$18:$K$19, MATCH(C371, 'Probability Tables'!$A$18:$A$19, 0)))</f>
        <v>-0.38532054201569693</v>
      </c>
      <c r="L371" s="14">
        <f>IF(D371="N/A", 0, INDEX('Probability Tables'!$K$25:$K$28, MATCH(D371, 'Probability Tables'!$A$25:$A$28, 0)))</f>
        <v>-0.64015465041943498</v>
      </c>
      <c r="M371" s="14">
        <f>'Probability Tables'!$E$4</f>
        <v>-0.95753369040820424</v>
      </c>
      <c r="N371" s="16">
        <f>SUM(J371:M371)</f>
        <v>-2.9065723740465708</v>
      </c>
      <c r="O371" s="15">
        <f>EXP(I371)/(EXP(I371)+EXP(N371))*100</f>
        <v>12.790085572908103</v>
      </c>
      <c r="P371" s="15">
        <f>EXP(N371)/(EXP(N371)+EXP(I371))*100</f>
        <v>87.209914427091903</v>
      </c>
      <c r="Q371" s="17">
        <f t="shared" si="5"/>
        <v>1</v>
      </c>
      <c r="R371" s="17">
        <v>1</v>
      </c>
    </row>
    <row r="372" spans="1:18" x14ac:dyDescent="0.25">
      <c r="A372" t="s">
        <v>551</v>
      </c>
      <c r="B372">
        <v>1</v>
      </c>
      <c r="C372" t="s">
        <v>13</v>
      </c>
      <c r="D372" s="12" t="s">
        <v>1245</v>
      </c>
      <c r="E372" s="13">
        <f>IF(B372="N/A", 0, INDEX('Probability Tables'!$J$10:$J$12, MATCH(B372, 'Probability Tables'!$A$10:$A$12, 0)))</f>
        <v>-1.9190988916046565</v>
      </c>
      <c r="F372" s="13">
        <f>IF(C372="N/A", 0, INDEX('Probability Tables'!$J$18:$J$19, MATCH(C372, 'Probability Tables'!$A$18:$A$19, 0)))</f>
        <v>-0.16113204070663512</v>
      </c>
      <c r="G372" s="13">
        <f>IF(D372="N/A", 0, INDEX('Probability Tables'!$J$25:$J$28, MATCH(D372, 'Probability Tables'!$A$25:$A$28, 0)))</f>
        <v>-0.51785965042337057</v>
      </c>
      <c r="H372" s="13">
        <f>'Probability Tables'!$E$3</f>
        <v>-0.48424598596127871</v>
      </c>
      <c r="I372" s="16">
        <f>SUM(E372:H372)</f>
        <v>-3.0823365686959412</v>
      </c>
      <c r="J372" s="14">
        <f>IF(B372="N/A", 0, INDEX('Probability Tables'!$K$10:$K$12, MATCH(B372, 'Probability Tables'!$A$10:$A$12, 0)))</f>
        <v>-0.92356349120323478</v>
      </c>
      <c r="K372" s="14">
        <f>IF(C372="N/A", 0, INDEX('Probability Tables'!$K$18:$K$19, MATCH(C372, 'Probability Tables'!$A$18:$A$19, 0)))</f>
        <v>-1.140161291580982</v>
      </c>
      <c r="L372" s="14">
        <f>IF(D372="N/A", 0, INDEX('Probability Tables'!$K$25:$K$28, MATCH(D372, 'Probability Tables'!$A$25:$A$28, 0)))</f>
        <v>-0.64015465041943498</v>
      </c>
      <c r="M372" s="14">
        <f>'Probability Tables'!$E$4</f>
        <v>-0.95753369040820424</v>
      </c>
      <c r="N372" s="16">
        <f>SUM(J372:M372)</f>
        <v>-3.6614131236118559</v>
      </c>
      <c r="O372" s="15">
        <f>EXP(I372)/(EXP(I372)+EXP(N372))*100</f>
        <v>64.085489396463359</v>
      </c>
      <c r="P372" s="15">
        <f>EXP(N372)/(EXP(N372)+EXP(I372))*100</f>
        <v>35.914510603536648</v>
      </c>
      <c r="Q372" s="17">
        <f t="shared" si="5"/>
        <v>0</v>
      </c>
      <c r="R372" s="17">
        <v>1</v>
      </c>
    </row>
    <row r="373" spans="1:18" x14ac:dyDescent="0.25">
      <c r="A373" t="s">
        <v>553</v>
      </c>
      <c r="B373">
        <v>3</v>
      </c>
      <c r="C373" t="s">
        <v>13</v>
      </c>
      <c r="D373" s="12" t="s">
        <v>1245</v>
      </c>
      <c r="E373" s="13">
        <f>IF(B373="N/A", 0, INDEX('Probability Tables'!$J$10:$J$12, MATCH(B373, 'Probability Tables'!$A$10:$A$12, 0)))</f>
        <v>-0.39196962663327978</v>
      </c>
      <c r="F373" s="13">
        <f>IF(C373="N/A", 0, INDEX('Probability Tables'!$J$18:$J$19, MATCH(C373, 'Probability Tables'!$A$18:$A$19, 0)))</f>
        <v>-0.16113204070663512</v>
      </c>
      <c r="G373" s="13">
        <f>IF(D373="N/A", 0, INDEX('Probability Tables'!$J$25:$J$28, MATCH(D373, 'Probability Tables'!$A$25:$A$28, 0)))</f>
        <v>-0.51785965042337057</v>
      </c>
      <c r="H373" s="13">
        <f>'Probability Tables'!$E$3</f>
        <v>-0.48424598596127871</v>
      </c>
      <c r="I373" s="16">
        <f>SUM(E373:H373)</f>
        <v>-1.5552073037245642</v>
      </c>
      <c r="J373" s="14">
        <f>IF(B373="N/A", 0, INDEX('Probability Tables'!$K$10:$K$12, MATCH(B373, 'Probability Tables'!$A$10:$A$12, 0)))</f>
        <v>-1.0560526742493137</v>
      </c>
      <c r="K373" s="14">
        <f>IF(C373="N/A", 0, INDEX('Probability Tables'!$K$18:$K$19, MATCH(C373, 'Probability Tables'!$A$18:$A$19, 0)))</f>
        <v>-1.140161291580982</v>
      </c>
      <c r="L373" s="14">
        <f>IF(D373="N/A", 0, INDEX('Probability Tables'!$K$25:$K$28, MATCH(D373, 'Probability Tables'!$A$25:$A$28, 0)))</f>
        <v>-0.64015465041943498</v>
      </c>
      <c r="M373" s="14">
        <f>'Probability Tables'!$E$4</f>
        <v>-0.95753369040820424</v>
      </c>
      <c r="N373" s="16">
        <f>SUM(J373:M373)</f>
        <v>-3.7939023066579352</v>
      </c>
      <c r="O373" s="15">
        <f>EXP(I373)/(EXP(I373)+EXP(N373))*100</f>
        <v>90.367091839689664</v>
      </c>
      <c r="P373" s="15">
        <f>EXP(N373)/(EXP(N373)+EXP(I373))*100</f>
        <v>9.6329081603103379</v>
      </c>
      <c r="Q373" s="17">
        <f t="shared" si="5"/>
        <v>0</v>
      </c>
      <c r="R373" s="17">
        <v>0</v>
      </c>
    </row>
    <row r="374" spans="1:18" x14ac:dyDescent="0.25">
      <c r="A374" t="s">
        <v>554</v>
      </c>
      <c r="B374">
        <v>3</v>
      </c>
      <c r="C374" t="s">
        <v>13</v>
      </c>
      <c r="D374" s="12" t="s">
        <v>1245</v>
      </c>
      <c r="E374" s="13">
        <f>IF(B374="N/A", 0, INDEX('Probability Tables'!$J$10:$J$12, MATCH(B374, 'Probability Tables'!$A$10:$A$12, 0)))</f>
        <v>-0.39196962663327978</v>
      </c>
      <c r="F374" s="13">
        <f>IF(C374="N/A", 0, INDEX('Probability Tables'!$J$18:$J$19, MATCH(C374, 'Probability Tables'!$A$18:$A$19, 0)))</f>
        <v>-0.16113204070663512</v>
      </c>
      <c r="G374" s="13">
        <f>IF(D374="N/A", 0, INDEX('Probability Tables'!$J$25:$J$28, MATCH(D374, 'Probability Tables'!$A$25:$A$28, 0)))</f>
        <v>-0.51785965042337057</v>
      </c>
      <c r="H374" s="13">
        <f>'Probability Tables'!$E$3</f>
        <v>-0.48424598596127871</v>
      </c>
      <c r="I374" s="16">
        <f>SUM(E374:H374)</f>
        <v>-1.5552073037245642</v>
      </c>
      <c r="J374" s="14">
        <f>IF(B374="N/A", 0, INDEX('Probability Tables'!$K$10:$K$12, MATCH(B374, 'Probability Tables'!$A$10:$A$12, 0)))</f>
        <v>-1.0560526742493137</v>
      </c>
      <c r="K374" s="14">
        <f>IF(C374="N/A", 0, INDEX('Probability Tables'!$K$18:$K$19, MATCH(C374, 'Probability Tables'!$A$18:$A$19, 0)))</f>
        <v>-1.140161291580982</v>
      </c>
      <c r="L374" s="14">
        <f>IF(D374="N/A", 0, INDEX('Probability Tables'!$K$25:$K$28, MATCH(D374, 'Probability Tables'!$A$25:$A$28, 0)))</f>
        <v>-0.64015465041943498</v>
      </c>
      <c r="M374" s="14">
        <f>'Probability Tables'!$E$4</f>
        <v>-0.95753369040820424</v>
      </c>
      <c r="N374" s="16">
        <f>SUM(J374:M374)</f>
        <v>-3.7939023066579352</v>
      </c>
      <c r="O374" s="15">
        <f>EXP(I374)/(EXP(I374)+EXP(N374))*100</f>
        <v>90.367091839689664</v>
      </c>
      <c r="P374" s="15">
        <f>EXP(N374)/(EXP(N374)+EXP(I374))*100</f>
        <v>9.6329081603103379</v>
      </c>
      <c r="Q374" s="17">
        <f t="shared" si="5"/>
        <v>0</v>
      </c>
      <c r="R374" s="17">
        <v>0</v>
      </c>
    </row>
    <row r="375" spans="1:18" x14ac:dyDescent="0.25">
      <c r="A375" t="s">
        <v>555</v>
      </c>
      <c r="B375">
        <v>1</v>
      </c>
      <c r="C375" t="s">
        <v>13</v>
      </c>
      <c r="D375" s="12" t="s">
        <v>1245</v>
      </c>
      <c r="E375" s="13">
        <f>IF(B375="N/A", 0, INDEX('Probability Tables'!$J$10:$J$12, MATCH(B375, 'Probability Tables'!$A$10:$A$12, 0)))</f>
        <v>-1.9190988916046565</v>
      </c>
      <c r="F375" s="13">
        <f>IF(C375="N/A", 0, INDEX('Probability Tables'!$J$18:$J$19, MATCH(C375, 'Probability Tables'!$A$18:$A$19, 0)))</f>
        <v>-0.16113204070663512</v>
      </c>
      <c r="G375" s="13">
        <f>IF(D375="N/A", 0, INDEX('Probability Tables'!$J$25:$J$28, MATCH(D375, 'Probability Tables'!$A$25:$A$28, 0)))</f>
        <v>-0.51785965042337057</v>
      </c>
      <c r="H375" s="13">
        <f>'Probability Tables'!$E$3</f>
        <v>-0.48424598596127871</v>
      </c>
      <c r="I375" s="16">
        <f>SUM(E375:H375)</f>
        <v>-3.0823365686959412</v>
      </c>
      <c r="J375" s="14">
        <f>IF(B375="N/A", 0, INDEX('Probability Tables'!$K$10:$K$12, MATCH(B375, 'Probability Tables'!$A$10:$A$12, 0)))</f>
        <v>-0.92356349120323478</v>
      </c>
      <c r="K375" s="14">
        <f>IF(C375="N/A", 0, INDEX('Probability Tables'!$K$18:$K$19, MATCH(C375, 'Probability Tables'!$A$18:$A$19, 0)))</f>
        <v>-1.140161291580982</v>
      </c>
      <c r="L375" s="14">
        <f>IF(D375="N/A", 0, INDEX('Probability Tables'!$K$25:$K$28, MATCH(D375, 'Probability Tables'!$A$25:$A$28, 0)))</f>
        <v>-0.64015465041943498</v>
      </c>
      <c r="M375" s="14">
        <f>'Probability Tables'!$E$4</f>
        <v>-0.95753369040820424</v>
      </c>
      <c r="N375" s="16">
        <f>SUM(J375:M375)</f>
        <v>-3.6614131236118559</v>
      </c>
      <c r="O375" s="15">
        <f>EXP(I375)/(EXP(I375)+EXP(N375))*100</f>
        <v>64.085489396463359</v>
      </c>
      <c r="P375" s="15">
        <f>EXP(N375)/(EXP(N375)+EXP(I375))*100</f>
        <v>35.914510603536648</v>
      </c>
      <c r="Q375" s="17">
        <f t="shared" si="5"/>
        <v>0</v>
      </c>
      <c r="R375" s="17">
        <v>0</v>
      </c>
    </row>
    <row r="376" spans="1:18" x14ac:dyDescent="0.25">
      <c r="A376" t="s">
        <v>556</v>
      </c>
      <c r="B376">
        <v>3</v>
      </c>
      <c r="C376" t="s">
        <v>17</v>
      </c>
      <c r="D376" s="12" t="s">
        <v>1241</v>
      </c>
      <c r="E376" s="13">
        <f>IF(B376="N/A", 0, INDEX('Probability Tables'!$J$10:$J$12, MATCH(B376, 'Probability Tables'!$A$10:$A$12, 0)))</f>
        <v>-0.39196962663327978</v>
      </c>
      <c r="F376" s="13">
        <f>IF(C376="N/A", 0, INDEX('Probability Tables'!$J$18:$J$19, MATCH(C376, 'Probability Tables'!$A$18:$A$19, 0)))</f>
        <v>-1.9050155618886613</v>
      </c>
      <c r="G376" s="13">
        <f>IF(D376="N/A", 0, INDEX('Probability Tables'!$J$25:$J$28, MATCH(D376, 'Probability Tables'!$A$25:$A$28, 0)))</f>
        <v>-2.6579258139196416</v>
      </c>
      <c r="H376" s="13">
        <f>'Probability Tables'!$E$3</f>
        <v>-0.48424598596127871</v>
      </c>
      <c r="I376" s="16">
        <f>SUM(E376:H376)</f>
        <v>-5.4391569884028605</v>
      </c>
      <c r="J376" s="14">
        <f>IF(B376="N/A", 0, INDEX('Probability Tables'!$K$10:$K$12, MATCH(B376, 'Probability Tables'!$A$10:$A$12, 0)))</f>
        <v>-1.0560526742493137</v>
      </c>
      <c r="K376" s="14">
        <f>IF(C376="N/A", 0, INDEX('Probability Tables'!$K$18:$K$19, MATCH(C376, 'Probability Tables'!$A$18:$A$19, 0)))</f>
        <v>-0.38532054201569693</v>
      </c>
      <c r="L376" s="14">
        <f>IF(D376="N/A", 0, INDEX('Probability Tables'!$K$25:$K$28, MATCH(D376, 'Probability Tables'!$A$25:$A$28, 0)))</f>
        <v>-1.9223796516451193</v>
      </c>
      <c r="M376" s="14">
        <f>'Probability Tables'!$E$4</f>
        <v>-0.95753369040820424</v>
      </c>
      <c r="N376" s="16">
        <f>SUM(J376:M376)</f>
        <v>-4.3212865583183344</v>
      </c>
      <c r="O376" s="15">
        <f>EXP(I376)/(EXP(I376)+EXP(N376))*100</f>
        <v>24.640651052743241</v>
      </c>
      <c r="P376" s="15">
        <f>EXP(N376)/(EXP(N376)+EXP(I376))*100</f>
        <v>75.359348947256763</v>
      </c>
      <c r="Q376" s="17">
        <f t="shared" si="5"/>
        <v>1</v>
      </c>
      <c r="R376" s="17">
        <v>0</v>
      </c>
    </row>
    <row r="377" spans="1:18" x14ac:dyDescent="0.25">
      <c r="A377" t="s">
        <v>557</v>
      </c>
      <c r="B377">
        <v>1</v>
      </c>
      <c r="C377" t="s">
        <v>17</v>
      </c>
      <c r="D377" s="12" t="s">
        <v>1243</v>
      </c>
      <c r="E377" s="13">
        <f>IF(B377="N/A", 0, INDEX('Probability Tables'!$J$10:$J$12, MATCH(B377, 'Probability Tables'!$A$10:$A$12, 0)))</f>
        <v>-1.9190988916046565</v>
      </c>
      <c r="F377" s="13">
        <f>IF(C377="N/A", 0, INDEX('Probability Tables'!$J$18:$J$19, MATCH(C377, 'Probability Tables'!$A$18:$A$19, 0)))</f>
        <v>-1.9050155618886613</v>
      </c>
      <c r="G377" s="13">
        <f>IF(D377="N/A", 0, INDEX('Probability Tables'!$J$25:$J$28, MATCH(D377, 'Probability Tables'!$A$25:$A$28, 0)))</f>
        <v>0</v>
      </c>
      <c r="H377" s="13">
        <f>'Probability Tables'!$E$3</f>
        <v>-0.48424598596127871</v>
      </c>
      <c r="I377" s="16">
        <f>SUM(E377:H377)</f>
        <v>-4.3083604394545967</v>
      </c>
      <c r="J377" s="14">
        <f>IF(B377="N/A", 0, INDEX('Probability Tables'!$K$10:$K$12, MATCH(B377, 'Probability Tables'!$A$10:$A$12, 0)))</f>
        <v>-0.92356349120323478</v>
      </c>
      <c r="K377" s="14">
        <f>IF(C377="N/A", 0, INDEX('Probability Tables'!$K$18:$K$19, MATCH(C377, 'Probability Tables'!$A$18:$A$19, 0)))</f>
        <v>-0.38532054201569693</v>
      </c>
      <c r="L377" s="14">
        <f>IF(D377="N/A", 0, INDEX('Probability Tables'!$K$25:$K$28, MATCH(D377, 'Probability Tables'!$A$25:$A$28, 0)))</f>
        <v>0</v>
      </c>
      <c r="M377" s="14">
        <f>'Probability Tables'!$E$4</f>
        <v>-0.95753369040820424</v>
      </c>
      <c r="N377" s="16">
        <f>SUM(J377:M377)</f>
        <v>-2.2664177236271361</v>
      </c>
      <c r="O377" s="15">
        <f>EXP(I377)/(EXP(I377)+EXP(N377))*100</f>
        <v>11.486906021130352</v>
      </c>
      <c r="P377" s="15">
        <f>EXP(N377)/(EXP(N377)+EXP(I377))*100</f>
        <v>88.513093978869648</v>
      </c>
      <c r="Q377" s="17">
        <f t="shared" si="5"/>
        <v>1</v>
      </c>
      <c r="R377" s="17">
        <v>1</v>
      </c>
    </row>
    <row r="378" spans="1:18" x14ac:dyDescent="0.25">
      <c r="A378" t="s">
        <v>558</v>
      </c>
      <c r="B378">
        <v>3</v>
      </c>
      <c r="C378" t="s">
        <v>17</v>
      </c>
      <c r="D378" s="12" t="s">
        <v>1245</v>
      </c>
      <c r="E378" s="13">
        <f>IF(B378="N/A", 0, INDEX('Probability Tables'!$J$10:$J$12, MATCH(B378, 'Probability Tables'!$A$10:$A$12, 0)))</f>
        <v>-0.39196962663327978</v>
      </c>
      <c r="F378" s="13">
        <f>IF(C378="N/A", 0, INDEX('Probability Tables'!$J$18:$J$19, MATCH(C378, 'Probability Tables'!$A$18:$A$19, 0)))</f>
        <v>-1.9050155618886613</v>
      </c>
      <c r="G378" s="13">
        <f>IF(D378="N/A", 0, INDEX('Probability Tables'!$J$25:$J$28, MATCH(D378, 'Probability Tables'!$A$25:$A$28, 0)))</f>
        <v>-0.51785965042337057</v>
      </c>
      <c r="H378" s="13">
        <f>'Probability Tables'!$E$3</f>
        <v>-0.48424598596127871</v>
      </c>
      <c r="I378" s="16">
        <f>SUM(E378:H378)</f>
        <v>-3.2990908249065902</v>
      </c>
      <c r="J378" s="14">
        <f>IF(B378="N/A", 0, INDEX('Probability Tables'!$K$10:$K$12, MATCH(B378, 'Probability Tables'!$A$10:$A$12, 0)))</f>
        <v>-1.0560526742493137</v>
      </c>
      <c r="K378" s="14">
        <f>IF(C378="N/A", 0, INDEX('Probability Tables'!$K$18:$K$19, MATCH(C378, 'Probability Tables'!$A$18:$A$19, 0)))</f>
        <v>-0.38532054201569693</v>
      </c>
      <c r="L378" s="14">
        <f>IF(D378="N/A", 0, INDEX('Probability Tables'!$K$25:$K$28, MATCH(D378, 'Probability Tables'!$A$25:$A$28, 0)))</f>
        <v>-0.64015465041943498</v>
      </c>
      <c r="M378" s="14">
        <f>'Probability Tables'!$E$4</f>
        <v>-0.95753369040820424</v>
      </c>
      <c r="N378" s="16">
        <f>SUM(J378:M378)</f>
        <v>-3.0390615570926496</v>
      </c>
      <c r="O378" s="15">
        <f>EXP(I378)/(EXP(I378)+EXP(N378))*100</f>
        <v>43.53565135336396</v>
      </c>
      <c r="P378" s="15">
        <f>EXP(N378)/(EXP(N378)+EXP(I378))*100</f>
        <v>56.464348646636033</v>
      </c>
      <c r="Q378" s="17">
        <f t="shared" si="5"/>
        <v>1</v>
      </c>
      <c r="R378" s="17">
        <v>1</v>
      </c>
    </row>
    <row r="379" spans="1:18" x14ac:dyDescent="0.25">
      <c r="A379" t="s">
        <v>560</v>
      </c>
      <c r="B379">
        <v>1</v>
      </c>
      <c r="C379" t="s">
        <v>13</v>
      </c>
      <c r="D379" s="12" t="s">
        <v>1245</v>
      </c>
      <c r="E379" s="13">
        <f>IF(B379="N/A", 0, INDEX('Probability Tables'!$J$10:$J$12, MATCH(B379, 'Probability Tables'!$A$10:$A$12, 0)))</f>
        <v>-1.9190988916046565</v>
      </c>
      <c r="F379" s="13">
        <f>IF(C379="N/A", 0, INDEX('Probability Tables'!$J$18:$J$19, MATCH(C379, 'Probability Tables'!$A$18:$A$19, 0)))</f>
        <v>-0.16113204070663512</v>
      </c>
      <c r="G379" s="13">
        <f>IF(D379="N/A", 0, INDEX('Probability Tables'!$J$25:$J$28, MATCH(D379, 'Probability Tables'!$A$25:$A$28, 0)))</f>
        <v>-0.51785965042337057</v>
      </c>
      <c r="H379" s="13">
        <f>'Probability Tables'!$E$3</f>
        <v>-0.48424598596127871</v>
      </c>
      <c r="I379" s="16">
        <f>SUM(E379:H379)</f>
        <v>-3.0823365686959412</v>
      </c>
      <c r="J379" s="14">
        <f>IF(B379="N/A", 0, INDEX('Probability Tables'!$K$10:$K$12, MATCH(B379, 'Probability Tables'!$A$10:$A$12, 0)))</f>
        <v>-0.92356349120323478</v>
      </c>
      <c r="K379" s="14">
        <f>IF(C379="N/A", 0, INDEX('Probability Tables'!$K$18:$K$19, MATCH(C379, 'Probability Tables'!$A$18:$A$19, 0)))</f>
        <v>-1.140161291580982</v>
      </c>
      <c r="L379" s="14">
        <f>IF(D379="N/A", 0, INDEX('Probability Tables'!$K$25:$K$28, MATCH(D379, 'Probability Tables'!$A$25:$A$28, 0)))</f>
        <v>-0.64015465041943498</v>
      </c>
      <c r="M379" s="14">
        <f>'Probability Tables'!$E$4</f>
        <v>-0.95753369040820424</v>
      </c>
      <c r="N379" s="16">
        <f>SUM(J379:M379)</f>
        <v>-3.6614131236118559</v>
      </c>
      <c r="O379" s="15">
        <f>EXP(I379)/(EXP(I379)+EXP(N379))*100</f>
        <v>64.085489396463359</v>
      </c>
      <c r="P379" s="15">
        <f>EXP(N379)/(EXP(N379)+EXP(I379))*100</f>
        <v>35.914510603536648</v>
      </c>
      <c r="Q379" s="17">
        <f t="shared" si="5"/>
        <v>0</v>
      </c>
      <c r="R379" s="17">
        <v>0</v>
      </c>
    </row>
    <row r="380" spans="1:18" x14ac:dyDescent="0.25">
      <c r="A380" t="s">
        <v>562</v>
      </c>
      <c r="B380">
        <v>3</v>
      </c>
      <c r="C380" t="s">
        <v>13</v>
      </c>
      <c r="D380" s="12" t="s">
        <v>1245</v>
      </c>
      <c r="E380" s="13">
        <f>IF(B380="N/A", 0, INDEX('Probability Tables'!$J$10:$J$12, MATCH(B380, 'Probability Tables'!$A$10:$A$12, 0)))</f>
        <v>-0.39196962663327978</v>
      </c>
      <c r="F380" s="13">
        <f>IF(C380="N/A", 0, INDEX('Probability Tables'!$J$18:$J$19, MATCH(C380, 'Probability Tables'!$A$18:$A$19, 0)))</f>
        <v>-0.16113204070663512</v>
      </c>
      <c r="G380" s="13">
        <f>IF(D380="N/A", 0, INDEX('Probability Tables'!$J$25:$J$28, MATCH(D380, 'Probability Tables'!$A$25:$A$28, 0)))</f>
        <v>-0.51785965042337057</v>
      </c>
      <c r="H380" s="13">
        <f>'Probability Tables'!$E$3</f>
        <v>-0.48424598596127871</v>
      </c>
      <c r="I380" s="16">
        <f>SUM(E380:H380)</f>
        <v>-1.5552073037245642</v>
      </c>
      <c r="J380" s="14">
        <f>IF(B380="N/A", 0, INDEX('Probability Tables'!$K$10:$K$12, MATCH(B380, 'Probability Tables'!$A$10:$A$12, 0)))</f>
        <v>-1.0560526742493137</v>
      </c>
      <c r="K380" s="14">
        <f>IF(C380="N/A", 0, INDEX('Probability Tables'!$K$18:$K$19, MATCH(C380, 'Probability Tables'!$A$18:$A$19, 0)))</f>
        <v>-1.140161291580982</v>
      </c>
      <c r="L380" s="14">
        <f>IF(D380="N/A", 0, INDEX('Probability Tables'!$K$25:$K$28, MATCH(D380, 'Probability Tables'!$A$25:$A$28, 0)))</f>
        <v>-0.64015465041943498</v>
      </c>
      <c r="M380" s="14">
        <f>'Probability Tables'!$E$4</f>
        <v>-0.95753369040820424</v>
      </c>
      <c r="N380" s="16">
        <f>SUM(J380:M380)</f>
        <v>-3.7939023066579352</v>
      </c>
      <c r="O380" s="15">
        <f>EXP(I380)/(EXP(I380)+EXP(N380))*100</f>
        <v>90.367091839689664</v>
      </c>
      <c r="P380" s="15">
        <f>EXP(N380)/(EXP(N380)+EXP(I380))*100</f>
        <v>9.6329081603103379</v>
      </c>
      <c r="Q380" s="17">
        <f t="shared" si="5"/>
        <v>0</v>
      </c>
      <c r="R380" s="17">
        <v>0</v>
      </c>
    </row>
    <row r="381" spans="1:18" x14ac:dyDescent="0.25">
      <c r="A381" t="s">
        <v>563</v>
      </c>
      <c r="B381">
        <v>3</v>
      </c>
      <c r="C381" t="s">
        <v>13</v>
      </c>
      <c r="D381" s="12" t="s">
        <v>1245</v>
      </c>
      <c r="E381" s="13">
        <f>IF(B381="N/A", 0, INDEX('Probability Tables'!$J$10:$J$12, MATCH(B381, 'Probability Tables'!$A$10:$A$12, 0)))</f>
        <v>-0.39196962663327978</v>
      </c>
      <c r="F381" s="13">
        <f>IF(C381="N/A", 0, INDEX('Probability Tables'!$J$18:$J$19, MATCH(C381, 'Probability Tables'!$A$18:$A$19, 0)))</f>
        <v>-0.16113204070663512</v>
      </c>
      <c r="G381" s="13">
        <f>IF(D381="N/A", 0, INDEX('Probability Tables'!$J$25:$J$28, MATCH(D381, 'Probability Tables'!$A$25:$A$28, 0)))</f>
        <v>-0.51785965042337057</v>
      </c>
      <c r="H381" s="13">
        <f>'Probability Tables'!$E$3</f>
        <v>-0.48424598596127871</v>
      </c>
      <c r="I381" s="16">
        <f>SUM(E381:H381)</f>
        <v>-1.5552073037245642</v>
      </c>
      <c r="J381" s="14">
        <f>IF(B381="N/A", 0, INDEX('Probability Tables'!$K$10:$K$12, MATCH(B381, 'Probability Tables'!$A$10:$A$12, 0)))</f>
        <v>-1.0560526742493137</v>
      </c>
      <c r="K381" s="14">
        <f>IF(C381="N/A", 0, INDEX('Probability Tables'!$K$18:$K$19, MATCH(C381, 'Probability Tables'!$A$18:$A$19, 0)))</f>
        <v>-1.140161291580982</v>
      </c>
      <c r="L381" s="14">
        <f>IF(D381="N/A", 0, INDEX('Probability Tables'!$K$25:$K$28, MATCH(D381, 'Probability Tables'!$A$25:$A$28, 0)))</f>
        <v>-0.64015465041943498</v>
      </c>
      <c r="M381" s="14">
        <f>'Probability Tables'!$E$4</f>
        <v>-0.95753369040820424</v>
      </c>
      <c r="N381" s="16">
        <f>SUM(J381:M381)</f>
        <v>-3.7939023066579352</v>
      </c>
      <c r="O381" s="15">
        <f>EXP(I381)/(EXP(I381)+EXP(N381))*100</f>
        <v>90.367091839689664</v>
      </c>
      <c r="P381" s="15">
        <f>EXP(N381)/(EXP(N381)+EXP(I381))*100</f>
        <v>9.6329081603103379</v>
      </c>
      <c r="Q381" s="17">
        <f t="shared" si="5"/>
        <v>0</v>
      </c>
      <c r="R381" s="17">
        <v>0</v>
      </c>
    </row>
    <row r="382" spans="1:18" x14ac:dyDescent="0.25">
      <c r="A382" t="s">
        <v>564</v>
      </c>
      <c r="B382">
        <v>1</v>
      </c>
      <c r="C382" t="s">
        <v>17</v>
      </c>
      <c r="D382" s="12" t="s">
        <v>1242</v>
      </c>
      <c r="E382" s="13">
        <f>IF(B382="N/A", 0, INDEX('Probability Tables'!$J$10:$J$12, MATCH(B382, 'Probability Tables'!$A$10:$A$12, 0)))</f>
        <v>-1.9190988916046565</v>
      </c>
      <c r="F382" s="13">
        <f>IF(C382="N/A", 0, INDEX('Probability Tables'!$J$18:$J$19, MATCH(C382, 'Probability Tables'!$A$18:$A$19, 0)))</f>
        <v>-1.9050155618886613</v>
      </c>
      <c r="G382" s="13">
        <f>IF(D382="N/A", 0, INDEX('Probability Tables'!$J$25:$J$28, MATCH(D382, 'Probability Tables'!$A$25:$A$28, 0)))</f>
        <v>-1.505246303981256</v>
      </c>
      <c r="H382" s="13">
        <f>'Probability Tables'!$E$3</f>
        <v>-0.48424598596127871</v>
      </c>
      <c r="I382" s="16">
        <f>SUM(E382:H382)</f>
        <v>-5.8136067434358525</v>
      </c>
      <c r="J382" s="14">
        <f>IF(B382="N/A", 0, INDEX('Probability Tables'!$K$10:$K$12, MATCH(B382, 'Probability Tables'!$A$10:$A$12, 0)))</f>
        <v>-0.92356349120323478</v>
      </c>
      <c r="K382" s="14">
        <f>IF(C382="N/A", 0, INDEX('Probability Tables'!$K$18:$K$19, MATCH(C382, 'Probability Tables'!$A$18:$A$19, 0)))</f>
        <v>-0.38532054201569693</v>
      </c>
      <c r="L382" s="14">
        <f>IF(D382="N/A", 0, INDEX('Probability Tables'!$K$25:$K$28, MATCH(D382, 'Probability Tables'!$A$25:$A$28, 0)))</f>
        <v>-1.4640720621625749</v>
      </c>
      <c r="M382" s="14">
        <f>'Probability Tables'!$E$4</f>
        <v>-0.95753369040820424</v>
      </c>
      <c r="N382" s="16">
        <f>SUM(J382:M382)</f>
        <v>-3.730489785789711</v>
      </c>
      <c r="O382" s="15">
        <f>EXP(I382)/(EXP(I382)+EXP(N382))*100</f>
        <v>11.074862558398451</v>
      </c>
      <c r="P382" s="15">
        <f>EXP(N382)/(EXP(N382)+EXP(I382))*100</f>
        <v>88.925137441601549</v>
      </c>
      <c r="Q382" s="17">
        <f t="shared" si="5"/>
        <v>1</v>
      </c>
      <c r="R382" s="17">
        <v>1</v>
      </c>
    </row>
    <row r="383" spans="1:18" x14ac:dyDescent="0.25">
      <c r="A383" t="s">
        <v>566</v>
      </c>
      <c r="B383">
        <v>3</v>
      </c>
      <c r="C383" t="s">
        <v>17</v>
      </c>
      <c r="D383" s="12" t="s">
        <v>1241</v>
      </c>
      <c r="E383" s="13">
        <f>IF(B383="N/A", 0, INDEX('Probability Tables'!$J$10:$J$12, MATCH(B383, 'Probability Tables'!$A$10:$A$12, 0)))</f>
        <v>-0.39196962663327978</v>
      </c>
      <c r="F383" s="13">
        <f>IF(C383="N/A", 0, INDEX('Probability Tables'!$J$18:$J$19, MATCH(C383, 'Probability Tables'!$A$18:$A$19, 0)))</f>
        <v>-1.9050155618886613</v>
      </c>
      <c r="G383" s="13">
        <f>IF(D383="N/A", 0, INDEX('Probability Tables'!$J$25:$J$28, MATCH(D383, 'Probability Tables'!$A$25:$A$28, 0)))</f>
        <v>-2.6579258139196416</v>
      </c>
      <c r="H383" s="13">
        <f>'Probability Tables'!$E$3</f>
        <v>-0.48424598596127871</v>
      </c>
      <c r="I383" s="16">
        <f>SUM(E383:H383)</f>
        <v>-5.4391569884028605</v>
      </c>
      <c r="J383" s="14">
        <f>IF(B383="N/A", 0, INDEX('Probability Tables'!$K$10:$K$12, MATCH(B383, 'Probability Tables'!$A$10:$A$12, 0)))</f>
        <v>-1.0560526742493137</v>
      </c>
      <c r="K383" s="14">
        <f>IF(C383="N/A", 0, INDEX('Probability Tables'!$K$18:$K$19, MATCH(C383, 'Probability Tables'!$A$18:$A$19, 0)))</f>
        <v>-0.38532054201569693</v>
      </c>
      <c r="L383" s="14">
        <f>IF(D383="N/A", 0, INDEX('Probability Tables'!$K$25:$K$28, MATCH(D383, 'Probability Tables'!$A$25:$A$28, 0)))</f>
        <v>-1.9223796516451193</v>
      </c>
      <c r="M383" s="14">
        <f>'Probability Tables'!$E$4</f>
        <v>-0.95753369040820424</v>
      </c>
      <c r="N383" s="16">
        <f>SUM(J383:M383)</f>
        <v>-4.3212865583183344</v>
      </c>
      <c r="O383" s="15">
        <f>EXP(I383)/(EXP(I383)+EXP(N383))*100</f>
        <v>24.640651052743241</v>
      </c>
      <c r="P383" s="15">
        <f>EXP(N383)/(EXP(N383)+EXP(I383))*100</f>
        <v>75.359348947256763</v>
      </c>
      <c r="Q383" s="17">
        <f t="shared" si="5"/>
        <v>1</v>
      </c>
      <c r="R383" s="17">
        <v>1</v>
      </c>
    </row>
    <row r="384" spans="1:18" x14ac:dyDescent="0.25">
      <c r="A384" t="s">
        <v>567</v>
      </c>
      <c r="B384">
        <v>3</v>
      </c>
      <c r="C384" t="s">
        <v>13</v>
      </c>
      <c r="D384" s="12" t="s">
        <v>1245</v>
      </c>
      <c r="E384" s="13">
        <f>IF(B384="N/A", 0, INDEX('Probability Tables'!$J$10:$J$12, MATCH(B384, 'Probability Tables'!$A$10:$A$12, 0)))</f>
        <v>-0.39196962663327978</v>
      </c>
      <c r="F384" s="13">
        <f>IF(C384="N/A", 0, INDEX('Probability Tables'!$J$18:$J$19, MATCH(C384, 'Probability Tables'!$A$18:$A$19, 0)))</f>
        <v>-0.16113204070663512</v>
      </c>
      <c r="G384" s="13">
        <f>IF(D384="N/A", 0, INDEX('Probability Tables'!$J$25:$J$28, MATCH(D384, 'Probability Tables'!$A$25:$A$28, 0)))</f>
        <v>-0.51785965042337057</v>
      </c>
      <c r="H384" s="13">
        <f>'Probability Tables'!$E$3</f>
        <v>-0.48424598596127871</v>
      </c>
      <c r="I384" s="16">
        <f>SUM(E384:H384)</f>
        <v>-1.5552073037245642</v>
      </c>
      <c r="J384" s="14">
        <f>IF(B384="N/A", 0, INDEX('Probability Tables'!$K$10:$K$12, MATCH(B384, 'Probability Tables'!$A$10:$A$12, 0)))</f>
        <v>-1.0560526742493137</v>
      </c>
      <c r="K384" s="14">
        <f>IF(C384="N/A", 0, INDEX('Probability Tables'!$K$18:$K$19, MATCH(C384, 'Probability Tables'!$A$18:$A$19, 0)))</f>
        <v>-1.140161291580982</v>
      </c>
      <c r="L384" s="14">
        <f>IF(D384="N/A", 0, INDEX('Probability Tables'!$K$25:$K$28, MATCH(D384, 'Probability Tables'!$A$25:$A$28, 0)))</f>
        <v>-0.64015465041943498</v>
      </c>
      <c r="M384" s="14">
        <f>'Probability Tables'!$E$4</f>
        <v>-0.95753369040820424</v>
      </c>
      <c r="N384" s="16">
        <f>SUM(J384:M384)</f>
        <v>-3.7939023066579352</v>
      </c>
      <c r="O384" s="15">
        <f>EXP(I384)/(EXP(I384)+EXP(N384))*100</f>
        <v>90.367091839689664</v>
      </c>
      <c r="P384" s="15">
        <f>EXP(N384)/(EXP(N384)+EXP(I384))*100</f>
        <v>9.6329081603103379</v>
      </c>
      <c r="Q384" s="17">
        <f t="shared" si="5"/>
        <v>0</v>
      </c>
      <c r="R384" s="17">
        <v>0</v>
      </c>
    </row>
    <row r="385" spans="1:18" x14ac:dyDescent="0.25">
      <c r="A385" t="s">
        <v>569</v>
      </c>
      <c r="B385">
        <v>1</v>
      </c>
      <c r="C385" t="s">
        <v>17</v>
      </c>
      <c r="D385" s="12" t="s">
        <v>1242</v>
      </c>
      <c r="E385" s="13">
        <f>IF(B385="N/A", 0, INDEX('Probability Tables'!$J$10:$J$12, MATCH(B385, 'Probability Tables'!$A$10:$A$12, 0)))</f>
        <v>-1.9190988916046565</v>
      </c>
      <c r="F385" s="13">
        <f>IF(C385="N/A", 0, INDEX('Probability Tables'!$J$18:$J$19, MATCH(C385, 'Probability Tables'!$A$18:$A$19, 0)))</f>
        <v>-1.9050155618886613</v>
      </c>
      <c r="G385" s="13">
        <f>IF(D385="N/A", 0, INDEX('Probability Tables'!$J$25:$J$28, MATCH(D385, 'Probability Tables'!$A$25:$A$28, 0)))</f>
        <v>-1.505246303981256</v>
      </c>
      <c r="H385" s="13">
        <f>'Probability Tables'!$E$3</f>
        <v>-0.48424598596127871</v>
      </c>
      <c r="I385" s="16">
        <f>SUM(E385:H385)</f>
        <v>-5.8136067434358525</v>
      </c>
      <c r="J385" s="14">
        <f>IF(B385="N/A", 0, INDEX('Probability Tables'!$K$10:$K$12, MATCH(B385, 'Probability Tables'!$A$10:$A$12, 0)))</f>
        <v>-0.92356349120323478</v>
      </c>
      <c r="K385" s="14">
        <f>IF(C385="N/A", 0, INDEX('Probability Tables'!$K$18:$K$19, MATCH(C385, 'Probability Tables'!$A$18:$A$19, 0)))</f>
        <v>-0.38532054201569693</v>
      </c>
      <c r="L385" s="14">
        <f>IF(D385="N/A", 0, INDEX('Probability Tables'!$K$25:$K$28, MATCH(D385, 'Probability Tables'!$A$25:$A$28, 0)))</f>
        <v>-1.4640720621625749</v>
      </c>
      <c r="M385" s="14">
        <f>'Probability Tables'!$E$4</f>
        <v>-0.95753369040820424</v>
      </c>
      <c r="N385" s="16">
        <f>SUM(J385:M385)</f>
        <v>-3.730489785789711</v>
      </c>
      <c r="O385" s="15">
        <f>EXP(I385)/(EXP(I385)+EXP(N385))*100</f>
        <v>11.074862558398451</v>
      </c>
      <c r="P385" s="15">
        <f>EXP(N385)/(EXP(N385)+EXP(I385))*100</f>
        <v>88.925137441601549</v>
      </c>
      <c r="Q385" s="17">
        <f t="shared" si="5"/>
        <v>1</v>
      </c>
      <c r="R385" s="17">
        <v>1</v>
      </c>
    </row>
    <row r="386" spans="1:18" x14ac:dyDescent="0.25">
      <c r="A386" t="s">
        <v>570</v>
      </c>
      <c r="B386">
        <v>3</v>
      </c>
      <c r="C386" t="s">
        <v>13</v>
      </c>
      <c r="D386" s="12" t="s">
        <v>1243</v>
      </c>
      <c r="E386" s="13">
        <f>IF(B386="N/A", 0, INDEX('Probability Tables'!$J$10:$J$12, MATCH(B386, 'Probability Tables'!$A$10:$A$12, 0)))</f>
        <v>-0.39196962663327978</v>
      </c>
      <c r="F386" s="13">
        <f>IF(C386="N/A", 0, INDEX('Probability Tables'!$J$18:$J$19, MATCH(C386, 'Probability Tables'!$A$18:$A$19, 0)))</f>
        <v>-0.16113204070663512</v>
      </c>
      <c r="G386" s="13">
        <f>IF(D386="N/A", 0, INDEX('Probability Tables'!$J$25:$J$28, MATCH(D386, 'Probability Tables'!$A$25:$A$28, 0)))</f>
        <v>0</v>
      </c>
      <c r="H386" s="13">
        <f>'Probability Tables'!$E$3</f>
        <v>-0.48424598596127871</v>
      </c>
      <c r="I386" s="16">
        <f>SUM(E386:H386)</f>
        <v>-1.0373476533011936</v>
      </c>
      <c r="J386" s="14">
        <f>IF(B386="N/A", 0, INDEX('Probability Tables'!$K$10:$K$12, MATCH(B386, 'Probability Tables'!$A$10:$A$12, 0)))</f>
        <v>-1.0560526742493137</v>
      </c>
      <c r="K386" s="14">
        <f>IF(C386="N/A", 0, INDEX('Probability Tables'!$K$18:$K$19, MATCH(C386, 'Probability Tables'!$A$18:$A$19, 0)))</f>
        <v>-1.140161291580982</v>
      </c>
      <c r="L386" s="14">
        <f>IF(D386="N/A", 0, INDEX('Probability Tables'!$K$25:$K$28, MATCH(D386, 'Probability Tables'!$A$25:$A$28, 0)))</f>
        <v>0</v>
      </c>
      <c r="M386" s="14">
        <f>'Probability Tables'!$E$4</f>
        <v>-0.95753369040820424</v>
      </c>
      <c r="N386" s="16">
        <f>SUM(J386:M386)</f>
        <v>-3.1537476562385001</v>
      </c>
      <c r="O386" s="15">
        <f>EXP(I386)/(EXP(I386)+EXP(N386))*100</f>
        <v>89.248698327567837</v>
      </c>
      <c r="P386" s="15">
        <f>EXP(N386)/(EXP(N386)+EXP(I386))*100</f>
        <v>10.75130167243216</v>
      </c>
      <c r="Q386" s="17">
        <f t="shared" si="5"/>
        <v>0</v>
      </c>
      <c r="R386" s="17">
        <v>0</v>
      </c>
    </row>
    <row r="387" spans="1:18" x14ac:dyDescent="0.25">
      <c r="A387" t="s">
        <v>571</v>
      </c>
      <c r="B387">
        <v>2</v>
      </c>
      <c r="C387" t="s">
        <v>13</v>
      </c>
      <c r="D387" s="12" t="s">
        <v>1245</v>
      </c>
      <c r="E387" s="13">
        <f>IF(B387="N/A", 0, INDEX('Probability Tables'!$J$10:$J$12, MATCH(B387, 'Probability Tables'!$A$10:$A$12, 0)))</f>
        <v>-1.7285805676065233</v>
      </c>
      <c r="F387" s="13">
        <f>IF(C387="N/A", 0, INDEX('Probability Tables'!$J$18:$J$19, MATCH(C387, 'Probability Tables'!$A$18:$A$19, 0)))</f>
        <v>-0.16113204070663512</v>
      </c>
      <c r="G387" s="13">
        <f>IF(D387="N/A", 0, INDEX('Probability Tables'!$J$25:$J$28, MATCH(D387, 'Probability Tables'!$A$25:$A$28, 0)))</f>
        <v>-0.51785965042337057</v>
      </c>
      <c r="H387" s="13">
        <f>'Probability Tables'!$E$3</f>
        <v>-0.48424598596127871</v>
      </c>
      <c r="I387" s="16">
        <f>SUM(E387:H387)</f>
        <v>-2.891818244697808</v>
      </c>
      <c r="J387" s="14">
        <f>IF(B387="N/A", 0, INDEX('Probability Tables'!$K$10:$K$12, MATCH(B387, 'Probability Tables'!$A$10:$A$12, 0)))</f>
        <v>-1.3662076025531533</v>
      </c>
      <c r="K387" s="14">
        <f>IF(C387="N/A", 0, INDEX('Probability Tables'!$K$18:$K$19, MATCH(C387, 'Probability Tables'!$A$18:$A$19, 0)))</f>
        <v>-1.140161291580982</v>
      </c>
      <c r="L387" s="14">
        <f>IF(D387="N/A", 0, INDEX('Probability Tables'!$K$25:$K$28, MATCH(D387, 'Probability Tables'!$A$25:$A$28, 0)))</f>
        <v>-0.64015465041943498</v>
      </c>
      <c r="M387" s="14">
        <f>'Probability Tables'!$E$4</f>
        <v>-0.95753369040820424</v>
      </c>
      <c r="N387" s="16">
        <f>SUM(J387:M387)</f>
        <v>-4.1040572349617745</v>
      </c>
      <c r="O387" s="15">
        <f>EXP(I387)/(EXP(I387)+EXP(N387))*100</f>
        <v>77.069487279933369</v>
      </c>
      <c r="P387" s="15">
        <f>EXP(N387)/(EXP(N387)+EXP(I387))*100</f>
        <v>22.930512720066631</v>
      </c>
      <c r="Q387" s="17">
        <f t="shared" ref="Q387:Q450" si="6">IF(O387&gt;P387, 0, 1)</f>
        <v>0</v>
      </c>
      <c r="R387" s="17">
        <v>0</v>
      </c>
    </row>
    <row r="388" spans="1:18" x14ac:dyDescent="0.25">
      <c r="A388" t="s">
        <v>572</v>
      </c>
      <c r="B388">
        <v>3</v>
      </c>
      <c r="C388" t="s">
        <v>13</v>
      </c>
      <c r="D388" s="12" t="s">
        <v>1241</v>
      </c>
      <c r="E388" s="13">
        <f>IF(B388="N/A", 0, INDEX('Probability Tables'!$J$10:$J$12, MATCH(B388, 'Probability Tables'!$A$10:$A$12, 0)))</f>
        <v>-0.39196962663327978</v>
      </c>
      <c r="F388" s="13">
        <f>IF(C388="N/A", 0, INDEX('Probability Tables'!$J$18:$J$19, MATCH(C388, 'Probability Tables'!$A$18:$A$19, 0)))</f>
        <v>-0.16113204070663512</v>
      </c>
      <c r="G388" s="13">
        <f>IF(D388="N/A", 0, INDEX('Probability Tables'!$J$25:$J$28, MATCH(D388, 'Probability Tables'!$A$25:$A$28, 0)))</f>
        <v>-2.6579258139196416</v>
      </c>
      <c r="H388" s="13">
        <f>'Probability Tables'!$E$3</f>
        <v>-0.48424598596127871</v>
      </c>
      <c r="I388" s="16">
        <f>SUM(E388:H388)</f>
        <v>-3.6952734672208352</v>
      </c>
      <c r="J388" s="14">
        <f>IF(B388="N/A", 0, INDEX('Probability Tables'!$K$10:$K$12, MATCH(B388, 'Probability Tables'!$A$10:$A$12, 0)))</f>
        <v>-1.0560526742493137</v>
      </c>
      <c r="K388" s="14">
        <f>IF(C388="N/A", 0, INDEX('Probability Tables'!$K$18:$K$19, MATCH(C388, 'Probability Tables'!$A$18:$A$19, 0)))</f>
        <v>-1.140161291580982</v>
      </c>
      <c r="L388" s="14">
        <f>IF(D388="N/A", 0, INDEX('Probability Tables'!$K$25:$K$28, MATCH(D388, 'Probability Tables'!$A$25:$A$28, 0)))</f>
        <v>-1.9223796516451193</v>
      </c>
      <c r="M388" s="14">
        <f>'Probability Tables'!$E$4</f>
        <v>-0.95753369040820424</v>
      </c>
      <c r="N388" s="16">
        <f>SUM(J388:M388)</f>
        <v>-5.0761273078836195</v>
      </c>
      <c r="O388" s="15">
        <f>EXP(I388)/(EXP(I388)+EXP(N388))*100</f>
        <v>79.912809579370418</v>
      </c>
      <c r="P388" s="15">
        <f>EXP(N388)/(EXP(N388)+EXP(I388))*100</f>
        <v>20.087190420629586</v>
      </c>
      <c r="Q388" s="17">
        <f t="shared" si="6"/>
        <v>0</v>
      </c>
      <c r="R388" s="17">
        <v>0</v>
      </c>
    </row>
    <row r="389" spans="1:18" x14ac:dyDescent="0.25">
      <c r="A389" t="s">
        <v>573</v>
      </c>
      <c r="B389">
        <v>2</v>
      </c>
      <c r="C389" t="s">
        <v>17</v>
      </c>
      <c r="D389" s="12" t="s">
        <v>1242</v>
      </c>
      <c r="E389" s="13">
        <f>IF(B389="N/A", 0, INDEX('Probability Tables'!$J$10:$J$12, MATCH(B389, 'Probability Tables'!$A$10:$A$12, 0)))</f>
        <v>-1.7285805676065233</v>
      </c>
      <c r="F389" s="13">
        <f>IF(C389="N/A", 0, INDEX('Probability Tables'!$J$18:$J$19, MATCH(C389, 'Probability Tables'!$A$18:$A$19, 0)))</f>
        <v>-1.9050155618886613</v>
      </c>
      <c r="G389" s="13">
        <f>IF(D389="N/A", 0, INDEX('Probability Tables'!$J$25:$J$28, MATCH(D389, 'Probability Tables'!$A$25:$A$28, 0)))</f>
        <v>-1.505246303981256</v>
      </c>
      <c r="H389" s="13">
        <f>'Probability Tables'!$E$3</f>
        <v>-0.48424598596127871</v>
      </c>
      <c r="I389" s="16">
        <f>SUM(E389:H389)</f>
        <v>-5.6230884194377193</v>
      </c>
      <c r="J389" s="14">
        <f>IF(B389="N/A", 0, INDEX('Probability Tables'!$K$10:$K$12, MATCH(B389, 'Probability Tables'!$A$10:$A$12, 0)))</f>
        <v>-1.3662076025531533</v>
      </c>
      <c r="K389" s="14">
        <f>IF(C389="N/A", 0, INDEX('Probability Tables'!$K$18:$K$19, MATCH(C389, 'Probability Tables'!$A$18:$A$19, 0)))</f>
        <v>-0.38532054201569693</v>
      </c>
      <c r="L389" s="14">
        <f>IF(D389="N/A", 0, INDEX('Probability Tables'!$K$25:$K$28, MATCH(D389, 'Probability Tables'!$A$25:$A$28, 0)))</f>
        <v>-1.4640720621625749</v>
      </c>
      <c r="M389" s="14">
        <f>'Probability Tables'!$E$4</f>
        <v>-0.95753369040820424</v>
      </c>
      <c r="N389" s="16">
        <f>SUM(J389:M389)</f>
        <v>-4.1731338971396292</v>
      </c>
      <c r="O389" s="15">
        <f>EXP(I389)/(EXP(I389)+EXP(N389))*100</f>
        <v>19.000856517646554</v>
      </c>
      <c r="P389" s="15">
        <f>EXP(N389)/(EXP(N389)+EXP(I389))*100</f>
        <v>80.999143482353446</v>
      </c>
      <c r="Q389" s="17">
        <f t="shared" si="6"/>
        <v>1</v>
      </c>
      <c r="R389" s="17">
        <v>1</v>
      </c>
    </row>
    <row r="390" spans="1:18" x14ac:dyDescent="0.25">
      <c r="A390" t="s">
        <v>574</v>
      </c>
      <c r="B390">
        <v>3</v>
      </c>
      <c r="C390" t="s">
        <v>13</v>
      </c>
      <c r="D390" s="12" t="s">
        <v>1243</v>
      </c>
      <c r="E390" s="13">
        <f>IF(B390="N/A", 0, INDEX('Probability Tables'!$J$10:$J$12, MATCH(B390, 'Probability Tables'!$A$10:$A$12, 0)))</f>
        <v>-0.39196962663327978</v>
      </c>
      <c r="F390" s="13">
        <f>IF(C390="N/A", 0, INDEX('Probability Tables'!$J$18:$J$19, MATCH(C390, 'Probability Tables'!$A$18:$A$19, 0)))</f>
        <v>-0.16113204070663512</v>
      </c>
      <c r="G390" s="13">
        <f>IF(D390="N/A", 0, INDEX('Probability Tables'!$J$25:$J$28, MATCH(D390, 'Probability Tables'!$A$25:$A$28, 0)))</f>
        <v>0</v>
      </c>
      <c r="H390" s="13">
        <f>'Probability Tables'!$E$3</f>
        <v>-0.48424598596127871</v>
      </c>
      <c r="I390" s="16">
        <f>SUM(E390:H390)</f>
        <v>-1.0373476533011936</v>
      </c>
      <c r="J390" s="14">
        <f>IF(B390="N/A", 0, INDEX('Probability Tables'!$K$10:$K$12, MATCH(B390, 'Probability Tables'!$A$10:$A$12, 0)))</f>
        <v>-1.0560526742493137</v>
      </c>
      <c r="K390" s="14">
        <f>IF(C390="N/A", 0, INDEX('Probability Tables'!$K$18:$K$19, MATCH(C390, 'Probability Tables'!$A$18:$A$19, 0)))</f>
        <v>-1.140161291580982</v>
      </c>
      <c r="L390" s="14">
        <f>IF(D390="N/A", 0, INDEX('Probability Tables'!$K$25:$K$28, MATCH(D390, 'Probability Tables'!$A$25:$A$28, 0)))</f>
        <v>0</v>
      </c>
      <c r="M390" s="14">
        <f>'Probability Tables'!$E$4</f>
        <v>-0.95753369040820424</v>
      </c>
      <c r="N390" s="16">
        <f>SUM(J390:M390)</f>
        <v>-3.1537476562385001</v>
      </c>
      <c r="O390" s="15">
        <f>EXP(I390)/(EXP(I390)+EXP(N390))*100</f>
        <v>89.248698327567837</v>
      </c>
      <c r="P390" s="15">
        <f>EXP(N390)/(EXP(N390)+EXP(I390))*100</f>
        <v>10.75130167243216</v>
      </c>
      <c r="Q390" s="17">
        <f t="shared" si="6"/>
        <v>0</v>
      </c>
      <c r="R390" s="17">
        <v>0</v>
      </c>
    </row>
    <row r="391" spans="1:18" x14ac:dyDescent="0.25">
      <c r="A391" t="s">
        <v>575</v>
      </c>
      <c r="B391">
        <v>2</v>
      </c>
      <c r="C391" t="s">
        <v>17</v>
      </c>
      <c r="D391" s="12" t="s">
        <v>1245</v>
      </c>
      <c r="E391" s="13">
        <f>IF(B391="N/A", 0, INDEX('Probability Tables'!$J$10:$J$12, MATCH(B391, 'Probability Tables'!$A$10:$A$12, 0)))</f>
        <v>-1.7285805676065233</v>
      </c>
      <c r="F391" s="13">
        <f>IF(C391="N/A", 0, INDEX('Probability Tables'!$J$18:$J$19, MATCH(C391, 'Probability Tables'!$A$18:$A$19, 0)))</f>
        <v>-1.9050155618886613</v>
      </c>
      <c r="G391" s="13">
        <f>IF(D391="N/A", 0, INDEX('Probability Tables'!$J$25:$J$28, MATCH(D391, 'Probability Tables'!$A$25:$A$28, 0)))</f>
        <v>-0.51785965042337057</v>
      </c>
      <c r="H391" s="13">
        <f>'Probability Tables'!$E$3</f>
        <v>-0.48424598596127871</v>
      </c>
      <c r="I391" s="16">
        <f>SUM(E391:H391)</f>
        <v>-4.6357017658798334</v>
      </c>
      <c r="J391" s="14">
        <f>IF(B391="N/A", 0, INDEX('Probability Tables'!$K$10:$K$12, MATCH(B391, 'Probability Tables'!$A$10:$A$12, 0)))</f>
        <v>-1.3662076025531533</v>
      </c>
      <c r="K391" s="14">
        <f>IF(C391="N/A", 0, INDEX('Probability Tables'!$K$18:$K$19, MATCH(C391, 'Probability Tables'!$A$18:$A$19, 0)))</f>
        <v>-0.38532054201569693</v>
      </c>
      <c r="L391" s="14">
        <f>IF(D391="N/A", 0, INDEX('Probability Tables'!$K$25:$K$28, MATCH(D391, 'Probability Tables'!$A$25:$A$28, 0)))</f>
        <v>-0.64015465041943498</v>
      </c>
      <c r="M391" s="14">
        <f>'Probability Tables'!$E$4</f>
        <v>-0.95753369040820424</v>
      </c>
      <c r="N391" s="16">
        <f>SUM(J391:M391)</f>
        <v>-3.3492164853964894</v>
      </c>
      <c r="O391" s="15">
        <f>EXP(I391)/(EXP(I391)+EXP(N391))*100</f>
        <v>21.64483076738026</v>
      </c>
      <c r="P391" s="15">
        <f>EXP(N391)/(EXP(N391)+EXP(I391))*100</f>
        <v>78.355169232619744</v>
      </c>
      <c r="Q391" s="17">
        <f t="shared" si="6"/>
        <v>1</v>
      </c>
      <c r="R391" s="17">
        <v>1</v>
      </c>
    </row>
    <row r="392" spans="1:18" x14ac:dyDescent="0.25">
      <c r="A392" t="s">
        <v>577</v>
      </c>
      <c r="B392">
        <v>1</v>
      </c>
      <c r="C392" t="s">
        <v>13</v>
      </c>
      <c r="D392" s="12" t="s">
        <v>1242</v>
      </c>
      <c r="E392" s="13">
        <f>IF(B392="N/A", 0, INDEX('Probability Tables'!$J$10:$J$12, MATCH(B392, 'Probability Tables'!$A$10:$A$12, 0)))</f>
        <v>-1.9190988916046565</v>
      </c>
      <c r="F392" s="13">
        <f>IF(C392="N/A", 0, INDEX('Probability Tables'!$J$18:$J$19, MATCH(C392, 'Probability Tables'!$A$18:$A$19, 0)))</f>
        <v>-0.16113204070663512</v>
      </c>
      <c r="G392" s="13">
        <f>IF(D392="N/A", 0, INDEX('Probability Tables'!$J$25:$J$28, MATCH(D392, 'Probability Tables'!$A$25:$A$28, 0)))</f>
        <v>-1.505246303981256</v>
      </c>
      <c r="H392" s="13">
        <f>'Probability Tables'!$E$3</f>
        <v>-0.48424598596127871</v>
      </c>
      <c r="I392" s="16">
        <f>SUM(E392:H392)</f>
        <v>-4.0697232222538258</v>
      </c>
      <c r="J392" s="14">
        <f>IF(B392="N/A", 0, INDEX('Probability Tables'!$K$10:$K$12, MATCH(B392, 'Probability Tables'!$A$10:$A$12, 0)))</f>
        <v>-0.92356349120323478</v>
      </c>
      <c r="K392" s="14">
        <f>IF(C392="N/A", 0, INDEX('Probability Tables'!$K$18:$K$19, MATCH(C392, 'Probability Tables'!$A$18:$A$19, 0)))</f>
        <v>-1.140161291580982</v>
      </c>
      <c r="L392" s="14">
        <f>IF(D392="N/A", 0, INDEX('Probability Tables'!$K$25:$K$28, MATCH(D392, 'Probability Tables'!$A$25:$A$28, 0)))</f>
        <v>-1.4640720621625749</v>
      </c>
      <c r="M392" s="14">
        <f>'Probability Tables'!$E$4</f>
        <v>-0.95753369040820424</v>
      </c>
      <c r="N392" s="16">
        <f>SUM(J392:M392)</f>
        <v>-4.4853305353549962</v>
      </c>
      <c r="O392" s="15">
        <f>EXP(I392)/(EXP(I392)+EXP(N392))*100</f>
        <v>60.243164213295742</v>
      </c>
      <c r="P392" s="15">
        <f>EXP(N392)/(EXP(N392)+EXP(I392))*100</f>
        <v>39.756835786704272</v>
      </c>
      <c r="Q392" s="17">
        <f t="shared" si="6"/>
        <v>0</v>
      </c>
      <c r="R392" s="17">
        <v>1</v>
      </c>
    </row>
    <row r="393" spans="1:18" x14ac:dyDescent="0.25">
      <c r="A393" t="s">
        <v>579</v>
      </c>
      <c r="B393">
        <v>3</v>
      </c>
      <c r="C393" t="s">
        <v>13</v>
      </c>
      <c r="D393" s="12" t="s">
        <v>1245</v>
      </c>
      <c r="E393" s="13">
        <f>IF(B393="N/A", 0, INDEX('Probability Tables'!$J$10:$J$12, MATCH(B393, 'Probability Tables'!$A$10:$A$12, 0)))</f>
        <v>-0.39196962663327978</v>
      </c>
      <c r="F393" s="13">
        <f>IF(C393="N/A", 0, INDEX('Probability Tables'!$J$18:$J$19, MATCH(C393, 'Probability Tables'!$A$18:$A$19, 0)))</f>
        <v>-0.16113204070663512</v>
      </c>
      <c r="G393" s="13">
        <f>IF(D393="N/A", 0, INDEX('Probability Tables'!$J$25:$J$28, MATCH(D393, 'Probability Tables'!$A$25:$A$28, 0)))</f>
        <v>-0.51785965042337057</v>
      </c>
      <c r="H393" s="13">
        <f>'Probability Tables'!$E$3</f>
        <v>-0.48424598596127871</v>
      </c>
      <c r="I393" s="16">
        <f>SUM(E393:H393)</f>
        <v>-1.5552073037245642</v>
      </c>
      <c r="J393" s="14">
        <f>IF(B393="N/A", 0, INDEX('Probability Tables'!$K$10:$K$12, MATCH(B393, 'Probability Tables'!$A$10:$A$12, 0)))</f>
        <v>-1.0560526742493137</v>
      </c>
      <c r="K393" s="14">
        <f>IF(C393="N/A", 0, INDEX('Probability Tables'!$K$18:$K$19, MATCH(C393, 'Probability Tables'!$A$18:$A$19, 0)))</f>
        <v>-1.140161291580982</v>
      </c>
      <c r="L393" s="14">
        <f>IF(D393="N/A", 0, INDEX('Probability Tables'!$K$25:$K$28, MATCH(D393, 'Probability Tables'!$A$25:$A$28, 0)))</f>
        <v>-0.64015465041943498</v>
      </c>
      <c r="M393" s="14">
        <f>'Probability Tables'!$E$4</f>
        <v>-0.95753369040820424</v>
      </c>
      <c r="N393" s="16">
        <f>SUM(J393:M393)</f>
        <v>-3.7939023066579352</v>
      </c>
      <c r="O393" s="15">
        <f>EXP(I393)/(EXP(I393)+EXP(N393))*100</f>
        <v>90.367091839689664</v>
      </c>
      <c r="P393" s="15">
        <f>EXP(N393)/(EXP(N393)+EXP(I393))*100</f>
        <v>9.6329081603103379</v>
      </c>
      <c r="Q393" s="17">
        <f t="shared" si="6"/>
        <v>0</v>
      </c>
      <c r="R393" s="17">
        <v>1</v>
      </c>
    </row>
    <row r="394" spans="1:18" x14ac:dyDescent="0.25">
      <c r="A394" t="s">
        <v>580</v>
      </c>
      <c r="B394">
        <v>3</v>
      </c>
      <c r="C394" t="s">
        <v>13</v>
      </c>
      <c r="D394" s="12" t="s">
        <v>1245</v>
      </c>
      <c r="E394" s="13">
        <f>IF(B394="N/A", 0, INDEX('Probability Tables'!$J$10:$J$12, MATCH(B394, 'Probability Tables'!$A$10:$A$12, 0)))</f>
        <v>-0.39196962663327978</v>
      </c>
      <c r="F394" s="13">
        <f>IF(C394="N/A", 0, INDEX('Probability Tables'!$J$18:$J$19, MATCH(C394, 'Probability Tables'!$A$18:$A$19, 0)))</f>
        <v>-0.16113204070663512</v>
      </c>
      <c r="G394" s="13">
        <f>IF(D394="N/A", 0, INDEX('Probability Tables'!$J$25:$J$28, MATCH(D394, 'Probability Tables'!$A$25:$A$28, 0)))</f>
        <v>-0.51785965042337057</v>
      </c>
      <c r="H394" s="13">
        <f>'Probability Tables'!$E$3</f>
        <v>-0.48424598596127871</v>
      </c>
      <c r="I394" s="16">
        <f>SUM(E394:H394)</f>
        <v>-1.5552073037245642</v>
      </c>
      <c r="J394" s="14">
        <f>IF(B394="N/A", 0, INDEX('Probability Tables'!$K$10:$K$12, MATCH(B394, 'Probability Tables'!$A$10:$A$12, 0)))</f>
        <v>-1.0560526742493137</v>
      </c>
      <c r="K394" s="14">
        <f>IF(C394="N/A", 0, INDEX('Probability Tables'!$K$18:$K$19, MATCH(C394, 'Probability Tables'!$A$18:$A$19, 0)))</f>
        <v>-1.140161291580982</v>
      </c>
      <c r="L394" s="14">
        <f>IF(D394="N/A", 0, INDEX('Probability Tables'!$K$25:$K$28, MATCH(D394, 'Probability Tables'!$A$25:$A$28, 0)))</f>
        <v>-0.64015465041943498</v>
      </c>
      <c r="M394" s="14">
        <f>'Probability Tables'!$E$4</f>
        <v>-0.95753369040820424</v>
      </c>
      <c r="N394" s="16">
        <f>SUM(J394:M394)</f>
        <v>-3.7939023066579352</v>
      </c>
      <c r="O394" s="15">
        <f>EXP(I394)/(EXP(I394)+EXP(N394))*100</f>
        <v>90.367091839689664</v>
      </c>
      <c r="P394" s="15">
        <f>EXP(N394)/(EXP(N394)+EXP(I394))*100</f>
        <v>9.6329081603103379</v>
      </c>
      <c r="Q394" s="17">
        <f t="shared" si="6"/>
        <v>0</v>
      </c>
      <c r="R394" s="17">
        <v>0</v>
      </c>
    </row>
    <row r="395" spans="1:18" x14ac:dyDescent="0.25">
      <c r="A395" t="s">
        <v>581</v>
      </c>
      <c r="B395">
        <v>1</v>
      </c>
      <c r="C395" t="s">
        <v>17</v>
      </c>
      <c r="D395" s="12" t="s">
        <v>1245</v>
      </c>
      <c r="E395" s="13">
        <f>IF(B395="N/A", 0, INDEX('Probability Tables'!$J$10:$J$12, MATCH(B395, 'Probability Tables'!$A$10:$A$12, 0)))</f>
        <v>-1.9190988916046565</v>
      </c>
      <c r="F395" s="13">
        <f>IF(C395="N/A", 0, INDEX('Probability Tables'!$J$18:$J$19, MATCH(C395, 'Probability Tables'!$A$18:$A$19, 0)))</f>
        <v>-1.9050155618886613</v>
      </c>
      <c r="G395" s="13">
        <f>IF(D395="N/A", 0, INDEX('Probability Tables'!$J$25:$J$28, MATCH(D395, 'Probability Tables'!$A$25:$A$28, 0)))</f>
        <v>-0.51785965042337057</v>
      </c>
      <c r="H395" s="13">
        <f>'Probability Tables'!$E$3</f>
        <v>-0.48424598596127871</v>
      </c>
      <c r="I395" s="16">
        <f>SUM(E395:H395)</f>
        <v>-4.8262200898779666</v>
      </c>
      <c r="J395" s="14">
        <f>IF(B395="N/A", 0, INDEX('Probability Tables'!$K$10:$K$12, MATCH(B395, 'Probability Tables'!$A$10:$A$12, 0)))</f>
        <v>-0.92356349120323478</v>
      </c>
      <c r="K395" s="14">
        <f>IF(C395="N/A", 0, INDEX('Probability Tables'!$K$18:$K$19, MATCH(C395, 'Probability Tables'!$A$18:$A$19, 0)))</f>
        <v>-0.38532054201569693</v>
      </c>
      <c r="L395" s="14">
        <f>IF(D395="N/A", 0, INDEX('Probability Tables'!$K$25:$K$28, MATCH(D395, 'Probability Tables'!$A$25:$A$28, 0)))</f>
        <v>-0.64015465041943498</v>
      </c>
      <c r="M395" s="14">
        <f>'Probability Tables'!$E$4</f>
        <v>-0.95753369040820424</v>
      </c>
      <c r="N395" s="16">
        <f>SUM(J395:M395)</f>
        <v>-2.9065723740465708</v>
      </c>
      <c r="O395" s="15">
        <f>EXP(I395)/(EXP(I395)+EXP(N395))*100</f>
        <v>12.790085572908103</v>
      </c>
      <c r="P395" s="15">
        <f>EXP(N395)/(EXP(N395)+EXP(I395))*100</f>
        <v>87.209914427091903</v>
      </c>
      <c r="Q395" s="17">
        <f t="shared" si="6"/>
        <v>1</v>
      </c>
      <c r="R395" s="17">
        <v>1</v>
      </c>
    </row>
    <row r="396" spans="1:18" x14ac:dyDescent="0.25">
      <c r="A396" t="s">
        <v>582</v>
      </c>
      <c r="B396">
        <v>3</v>
      </c>
      <c r="C396" t="s">
        <v>17</v>
      </c>
      <c r="D396" s="12" t="s">
        <v>1245</v>
      </c>
      <c r="E396" s="13">
        <f>IF(B396="N/A", 0, INDEX('Probability Tables'!$J$10:$J$12, MATCH(B396, 'Probability Tables'!$A$10:$A$12, 0)))</f>
        <v>-0.39196962663327978</v>
      </c>
      <c r="F396" s="13">
        <f>IF(C396="N/A", 0, INDEX('Probability Tables'!$J$18:$J$19, MATCH(C396, 'Probability Tables'!$A$18:$A$19, 0)))</f>
        <v>-1.9050155618886613</v>
      </c>
      <c r="G396" s="13">
        <f>IF(D396="N/A", 0, INDEX('Probability Tables'!$J$25:$J$28, MATCH(D396, 'Probability Tables'!$A$25:$A$28, 0)))</f>
        <v>-0.51785965042337057</v>
      </c>
      <c r="H396" s="13">
        <f>'Probability Tables'!$E$3</f>
        <v>-0.48424598596127871</v>
      </c>
      <c r="I396" s="16">
        <f>SUM(E396:H396)</f>
        <v>-3.2990908249065902</v>
      </c>
      <c r="J396" s="14">
        <f>IF(B396="N/A", 0, INDEX('Probability Tables'!$K$10:$K$12, MATCH(B396, 'Probability Tables'!$A$10:$A$12, 0)))</f>
        <v>-1.0560526742493137</v>
      </c>
      <c r="K396" s="14">
        <f>IF(C396="N/A", 0, INDEX('Probability Tables'!$K$18:$K$19, MATCH(C396, 'Probability Tables'!$A$18:$A$19, 0)))</f>
        <v>-0.38532054201569693</v>
      </c>
      <c r="L396" s="14">
        <f>IF(D396="N/A", 0, INDEX('Probability Tables'!$K$25:$K$28, MATCH(D396, 'Probability Tables'!$A$25:$A$28, 0)))</f>
        <v>-0.64015465041943498</v>
      </c>
      <c r="M396" s="14">
        <f>'Probability Tables'!$E$4</f>
        <v>-0.95753369040820424</v>
      </c>
      <c r="N396" s="16">
        <f>SUM(J396:M396)</f>
        <v>-3.0390615570926496</v>
      </c>
      <c r="O396" s="15">
        <f>EXP(I396)/(EXP(I396)+EXP(N396))*100</f>
        <v>43.53565135336396</v>
      </c>
      <c r="P396" s="15">
        <f>EXP(N396)/(EXP(N396)+EXP(I396))*100</f>
        <v>56.464348646636033</v>
      </c>
      <c r="Q396" s="17">
        <f t="shared" si="6"/>
        <v>1</v>
      </c>
      <c r="R396" s="17">
        <v>1</v>
      </c>
    </row>
    <row r="397" spans="1:18" x14ac:dyDescent="0.25">
      <c r="A397" t="s">
        <v>583</v>
      </c>
      <c r="B397">
        <v>3</v>
      </c>
      <c r="C397" t="s">
        <v>13</v>
      </c>
      <c r="D397" s="12" t="s">
        <v>1245</v>
      </c>
      <c r="E397" s="13">
        <f>IF(B397="N/A", 0, INDEX('Probability Tables'!$J$10:$J$12, MATCH(B397, 'Probability Tables'!$A$10:$A$12, 0)))</f>
        <v>-0.39196962663327978</v>
      </c>
      <c r="F397" s="13">
        <f>IF(C397="N/A", 0, INDEX('Probability Tables'!$J$18:$J$19, MATCH(C397, 'Probability Tables'!$A$18:$A$19, 0)))</f>
        <v>-0.16113204070663512</v>
      </c>
      <c r="G397" s="13">
        <f>IF(D397="N/A", 0, INDEX('Probability Tables'!$J$25:$J$28, MATCH(D397, 'Probability Tables'!$A$25:$A$28, 0)))</f>
        <v>-0.51785965042337057</v>
      </c>
      <c r="H397" s="13">
        <f>'Probability Tables'!$E$3</f>
        <v>-0.48424598596127871</v>
      </c>
      <c r="I397" s="16">
        <f>SUM(E397:H397)</f>
        <v>-1.5552073037245642</v>
      </c>
      <c r="J397" s="14">
        <f>IF(B397="N/A", 0, INDEX('Probability Tables'!$K$10:$K$12, MATCH(B397, 'Probability Tables'!$A$10:$A$12, 0)))</f>
        <v>-1.0560526742493137</v>
      </c>
      <c r="K397" s="14">
        <f>IF(C397="N/A", 0, INDEX('Probability Tables'!$K$18:$K$19, MATCH(C397, 'Probability Tables'!$A$18:$A$19, 0)))</f>
        <v>-1.140161291580982</v>
      </c>
      <c r="L397" s="14">
        <f>IF(D397="N/A", 0, INDEX('Probability Tables'!$K$25:$K$28, MATCH(D397, 'Probability Tables'!$A$25:$A$28, 0)))</f>
        <v>-0.64015465041943498</v>
      </c>
      <c r="M397" s="14">
        <f>'Probability Tables'!$E$4</f>
        <v>-0.95753369040820424</v>
      </c>
      <c r="N397" s="16">
        <f>SUM(J397:M397)</f>
        <v>-3.7939023066579352</v>
      </c>
      <c r="O397" s="15">
        <f>EXP(I397)/(EXP(I397)+EXP(N397))*100</f>
        <v>90.367091839689664</v>
      </c>
      <c r="P397" s="15">
        <f>EXP(N397)/(EXP(N397)+EXP(I397))*100</f>
        <v>9.6329081603103379</v>
      </c>
      <c r="Q397" s="17">
        <f t="shared" si="6"/>
        <v>0</v>
      </c>
      <c r="R397" s="17">
        <v>0</v>
      </c>
    </row>
    <row r="398" spans="1:18" x14ac:dyDescent="0.25">
      <c r="A398" t="s">
        <v>584</v>
      </c>
      <c r="B398">
        <v>3</v>
      </c>
      <c r="C398" t="s">
        <v>17</v>
      </c>
      <c r="D398" s="12" t="s">
        <v>1245</v>
      </c>
      <c r="E398" s="13">
        <f>IF(B398="N/A", 0, INDEX('Probability Tables'!$J$10:$J$12, MATCH(B398, 'Probability Tables'!$A$10:$A$12, 0)))</f>
        <v>-0.39196962663327978</v>
      </c>
      <c r="F398" s="13">
        <f>IF(C398="N/A", 0, INDEX('Probability Tables'!$J$18:$J$19, MATCH(C398, 'Probability Tables'!$A$18:$A$19, 0)))</f>
        <v>-1.9050155618886613</v>
      </c>
      <c r="G398" s="13">
        <f>IF(D398="N/A", 0, INDEX('Probability Tables'!$J$25:$J$28, MATCH(D398, 'Probability Tables'!$A$25:$A$28, 0)))</f>
        <v>-0.51785965042337057</v>
      </c>
      <c r="H398" s="13">
        <f>'Probability Tables'!$E$3</f>
        <v>-0.48424598596127871</v>
      </c>
      <c r="I398" s="16">
        <f>SUM(E398:H398)</f>
        <v>-3.2990908249065902</v>
      </c>
      <c r="J398" s="14">
        <f>IF(B398="N/A", 0, INDEX('Probability Tables'!$K$10:$K$12, MATCH(B398, 'Probability Tables'!$A$10:$A$12, 0)))</f>
        <v>-1.0560526742493137</v>
      </c>
      <c r="K398" s="14">
        <f>IF(C398="N/A", 0, INDEX('Probability Tables'!$K$18:$K$19, MATCH(C398, 'Probability Tables'!$A$18:$A$19, 0)))</f>
        <v>-0.38532054201569693</v>
      </c>
      <c r="L398" s="14">
        <f>IF(D398="N/A", 0, INDEX('Probability Tables'!$K$25:$K$28, MATCH(D398, 'Probability Tables'!$A$25:$A$28, 0)))</f>
        <v>-0.64015465041943498</v>
      </c>
      <c r="M398" s="14">
        <f>'Probability Tables'!$E$4</f>
        <v>-0.95753369040820424</v>
      </c>
      <c r="N398" s="16">
        <f>SUM(J398:M398)</f>
        <v>-3.0390615570926496</v>
      </c>
      <c r="O398" s="15">
        <f>EXP(I398)/(EXP(I398)+EXP(N398))*100</f>
        <v>43.53565135336396</v>
      </c>
      <c r="P398" s="15">
        <f>EXP(N398)/(EXP(N398)+EXP(I398))*100</f>
        <v>56.464348646636033</v>
      </c>
      <c r="Q398" s="17">
        <f t="shared" si="6"/>
        <v>1</v>
      </c>
      <c r="R398" s="17">
        <v>0</v>
      </c>
    </row>
    <row r="399" spans="1:18" x14ac:dyDescent="0.25">
      <c r="A399" t="s">
        <v>585</v>
      </c>
      <c r="B399">
        <v>2</v>
      </c>
      <c r="C399" t="s">
        <v>13</v>
      </c>
      <c r="D399" s="12" t="s">
        <v>1242</v>
      </c>
      <c r="E399" s="13">
        <f>IF(B399="N/A", 0, INDEX('Probability Tables'!$J$10:$J$12, MATCH(B399, 'Probability Tables'!$A$10:$A$12, 0)))</f>
        <v>-1.7285805676065233</v>
      </c>
      <c r="F399" s="13">
        <f>IF(C399="N/A", 0, INDEX('Probability Tables'!$J$18:$J$19, MATCH(C399, 'Probability Tables'!$A$18:$A$19, 0)))</f>
        <v>-0.16113204070663512</v>
      </c>
      <c r="G399" s="13">
        <f>IF(D399="N/A", 0, INDEX('Probability Tables'!$J$25:$J$28, MATCH(D399, 'Probability Tables'!$A$25:$A$28, 0)))</f>
        <v>-1.505246303981256</v>
      </c>
      <c r="H399" s="13">
        <f>'Probability Tables'!$E$3</f>
        <v>-0.48424598596127871</v>
      </c>
      <c r="I399" s="16">
        <f>SUM(E399:H399)</f>
        <v>-3.879204898255693</v>
      </c>
      <c r="J399" s="14">
        <f>IF(B399="N/A", 0, INDEX('Probability Tables'!$K$10:$K$12, MATCH(B399, 'Probability Tables'!$A$10:$A$12, 0)))</f>
        <v>-1.3662076025531533</v>
      </c>
      <c r="K399" s="14">
        <f>IF(C399="N/A", 0, INDEX('Probability Tables'!$K$18:$K$19, MATCH(C399, 'Probability Tables'!$A$18:$A$19, 0)))</f>
        <v>-1.140161291580982</v>
      </c>
      <c r="L399" s="14">
        <f>IF(D399="N/A", 0, INDEX('Probability Tables'!$K$25:$K$28, MATCH(D399, 'Probability Tables'!$A$25:$A$28, 0)))</f>
        <v>-1.4640720621625749</v>
      </c>
      <c r="M399" s="14">
        <f>'Probability Tables'!$E$4</f>
        <v>-0.95753369040820424</v>
      </c>
      <c r="N399" s="16">
        <f>SUM(J399:M399)</f>
        <v>-4.9279746467049144</v>
      </c>
      <c r="O399" s="15">
        <f>EXP(I399)/(EXP(I399)+EXP(N399))*100</f>
        <v>74.053858714749836</v>
      </c>
      <c r="P399" s="15">
        <f>EXP(N399)/(EXP(N399)+EXP(I399))*100</f>
        <v>25.946141285250164</v>
      </c>
      <c r="Q399" s="17">
        <f t="shared" si="6"/>
        <v>0</v>
      </c>
      <c r="R399" s="17">
        <v>0</v>
      </c>
    </row>
    <row r="400" spans="1:18" x14ac:dyDescent="0.25">
      <c r="A400" t="s">
        <v>586</v>
      </c>
      <c r="B400">
        <v>2</v>
      </c>
      <c r="C400" t="s">
        <v>13</v>
      </c>
      <c r="D400" s="12" t="s">
        <v>1245</v>
      </c>
      <c r="E400" s="13">
        <f>IF(B400="N/A", 0, INDEX('Probability Tables'!$J$10:$J$12, MATCH(B400, 'Probability Tables'!$A$10:$A$12, 0)))</f>
        <v>-1.7285805676065233</v>
      </c>
      <c r="F400" s="13">
        <f>IF(C400="N/A", 0, INDEX('Probability Tables'!$J$18:$J$19, MATCH(C400, 'Probability Tables'!$A$18:$A$19, 0)))</f>
        <v>-0.16113204070663512</v>
      </c>
      <c r="G400" s="13">
        <f>IF(D400="N/A", 0, INDEX('Probability Tables'!$J$25:$J$28, MATCH(D400, 'Probability Tables'!$A$25:$A$28, 0)))</f>
        <v>-0.51785965042337057</v>
      </c>
      <c r="H400" s="13">
        <f>'Probability Tables'!$E$3</f>
        <v>-0.48424598596127871</v>
      </c>
      <c r="I400" s="16">
        <f>SUM(E400:H400)</f>
        <v>-2.891818244697808</v>
      </c>
      <c r="J400" s="14">
        <f>IF(B400="N/A", 0, INDEX('Probability Tables'!$K$10:$K$12, MATCH(B400, 'Probability Tables'!$A$10:$A$12, 0)))</f>
        <v>-1.3662076025531533</v>
      </c>
      <c r="K400" s="14">
        <f>IF(C400="N/A", 0, INDEX('Probability Tables'!$K$18:$K$19, MATCH(C400, 'Probability Tables'!$A$18:$A$19, 0)))</f>
        <v>-1.140161291580982</v>
      </c>
      <c r="L400" s="14">
        <f>IF(D400="N/A", 0, INDEX('Probability Tables'!$K$25:$K$28, MATCH(D400, 'Probability Tables'!$A$25:$A$28, 0)))</f>
        <v>-0.64015465041943498</v>
      </c>
      <c r="M400" s="14">
        <f>'Probability Tables'!$E$4</f>
        <v>-0.95753369040820424</v>
      </c>
      <c r="N400" s="16">
        <f>SUM(J400:M400)</f>
        <v>-4.1040572349617745</v>
      </c>
      <c r="O400" s="15">
        <f>EXP(I400)/(EXP(I400)+EXP(N400))*100</f>
        <v>77.069487279933369</v>
      </c>
      <c r="P400" s="15">
        <f>EXP(N400)/(EXP(N400)+EXP(I400))*100</f>
        <v>22.930512720066631</v>
      </c>
      <c r="Q400" s="17">
        <f t="shared" si="6"/>
        <v>0</v>
      </c>
      <c r="R400" s="17">
        <v>0</v>
      </c>
    </row>
    <row r="401" spans="1:18" x14ac:dyDescent="0.25">
      <c r="A401" t="s">
        <v>587</v>
      </c>
      <c r="B401">
        <v>2</v>
      </c>
      <c r="C401" t="s">
        <v>17</v>
      </c>
      <c r="D401" s="12" t="s">
        <v>1245</v>
      </c>
      <c r="E401" s="13">
        <f>IF(B401="N/A", 0, INDEX('Probability Tables'!$J$10:$J$12, MATCH(B401, 'Probability Tables'!$A$10:$A$12, 0)))</f>
        <v>-1.7285805676065233</v>
      </c>
      <c r="F401" s="13">
        <f>IF(C401="N/A", 0, INDEX('Probability Tables'!$J$18:$J$19, MATCH(C401, 'Probability Tables'!$A$18:$A$19, 0)))</f>
        <v>-1.9050155618886613</v>
      </c>
      <c r="G401" s="13">
        <f>IF(D401="N/A", 0, INDEX('Probability Tables'!$J$25:$J$28, MATCH(D401, 'Probability Tables'!$A$25:$A$28, 0)))</f>
        <v>-0.51785965042337057</v>
      </c>
      <c r="H401" s="13">
        <f>'Probability Tables'!$E$3</f>
        <v>-0.48424598596127871</v>
      </c>
      <c r="I401" s="16">
        <f>SUM(E401:H401)</f>
        <v>-4.6357017658798334</v>
      </c>
      <c r="J401" s="14">
        <f>IF(B401="N/A", 0, INDEX('Probability Tables'!$K$10:$K$12, MATCH(B401, 'Probability Tables'!$A$10:$A$12, 0)))</f>
        <v>-1.3662076025531533</v>
      </c>
      <c r="K401" s="14">
        <f>IF(C401="N/A", 0, INDEX('Probability Tables'!$K$18:$K$19, MATCH(C401, 'Probability Tables'!$A$18:$A$19, 0)))</f>
        <v>-0.38532054201569693</v>
      </c>
      <c r="L401" s="14">
        <f>IF(D401="N/A", 0, INDEX('Probability Tables'!$K$25:$K$28, MATCH(D401, 'Probability Tables'!$A$25:$A$28, 0)))</f>
        <v>-0.64015465041943498</v>
      </c>
      <c r="M401" s="14">
        <f>'Probability Tables'!$E$4</f>
        <v>-0.95753369040820424</v>
      </c>
      <c r="N401" s="16">
        <f>SUM(J401:M401)</f>
        <v>-3.3492164853964894</v>
      </c>
      <c r="O401" s="15">
        <f>EXP(I401)/(EXP(I401)+EXP(N401))*100</f>
        <v>21.64483076738026</v>
      </c>
      <c r="P401" s="15">
        <f>EXP(N401)/(EXP(N401)+EXP(I401))*100</f>
        <v>78.355169232619744</v>
      </c>
      <c r="Q401" s="17">
        <f t="shared" si="6"/>
        <v>1</v>
      </c>
      <c r="R401" s="17">
        <v>1</v>
      </c>
    </row>
    <row r="402" spans="1:18" x14ac:dyDescent="0.25">
      <c r="A402" t="s">
        <v>588</v>
      </c>
      <c r="B402">
        <v>3</v>
      </c>
      <c r="C402" t="s">
        <v>13</v>
      </c>
      <c r="D402" s="12" t="s">
        <v>1242</v>
      </c>
      <c r="E402" s="13">
        <f>IF(B402="N/A", 0, INDEX('Probability Tables'!$J$10:$J$12, MATCH(B402, 'Probability Tables'!$A$10:$A$12, 0)))</f>
        <v>-0.39196962663327978</v>
      </c>
      <c r="F402" s="13">
        <f>IF(C402="N/A", 0, INDEX('Probability Tables'!$J$18:$J$19, MATCH(C402, 'Probability Tables'!$A$18:$A$19, 0)))</f>
        <v>-0.16113204070663512</v>
      </c>
      <c r="G402" s="13">
        <f>IF(D402="N/A", 0, INDEX('Probability Tables'!$J$25:$J$28, MATCH(D402, 'Probability Tables'!$A$25:$A$28, 0)))</f>
        <v>-1.505246303981256</v>
      </c>
      <c r="H402" s="13">
        <f>'Probability Tables'!$E$3</f>
        <v>-0.48424598596127871</v>
      </c>
      <c r="I402" s="16">
        <f>SUM(E402:H402)</f>
        <v>-2.5425939572824499</v>
      </c>
      <c r="J402" s="14">
        <f>IF(B402="N/A", 0, INDEX('Probability Tables'!$K$10:$K$12, MATCH(B402, 'Probability Tables'!$A$10:$A$12, 0)))</f>
        <v>-1.0560526742493137</v>
      </c>
      <c r="K402" s="14">
        <f>IF(C402="N/A", 0, INDEX('Probability Tables'!$K$18:$K$19, MATCH(C402, 'Probability Tables'!$A$18:$A$19, 0)))</f>
        <v>-1.140161291580982</v>
      </c>
      <c r="L402" s="14">
        <f>IF(D402="N/A", 0, INDEX('Probability Tables'!$K$25:$K$28, MATCH(D402, 'Probability Tables'!$A$25:$A$28, 0)))</f>
        <v>-1.4640720621625749</v>
      </c>
      <c r="M402" s="14">
        <f>'Probability Tables'!$E$4</f>
        <v>-0.95753369040820424</v>
      </c>
      <c r="N402" s="16">
        <f>SUM(J402:M402)</f>
        <v>-4.6178197184010754</v>
      </c>
      <c r="O402" s="15">
        <f>EXP(I402)/(EXP(I402)+EXP(N402))*100</f>
        <v>88.847183236606739</v>
      </c>
      <c r="P402" s="15">
        <f>EXP(N402)/(EXP(N402)+EXP(I402))*100</f>
        <v>11.152816763393258</v>
      </c>
      <c r="Q402" s="17">
        <f t="shared" si="6"/>
        <v>0</v>
      </c>
      <c r="R402" s="17">
        <v>1</v>
      </c>
    </row>
    <row r="403" spans="1:18" x14ac:dyDescent="0.25">
      <c r="A403" t="s">
        <v>590</v>
      </c>
      <c r="B403">
        <v>3</v>
      </c>
      <c r="C403" t="s">
        <v>13</v>
      </c>
      <c r="D403" s="12" t="s">
        <v>1245</v>
      </c>
      <c r="E403" s="13">
        <f>IF(B403="N/A", 0, INDEX('Probability Tables'!$J$10:$J$12, MATCH(B403, 'Probability Tables'!$A$10:$A$12, 0)))</f>
        <v>-0.39196962663327978</v>
      </c>
      <c r="F403" s="13">
        <f>IF(C403="N/A", 0, INDEX('Probability Tables'!$J$18:$J$19, MATCH(C403, 'Probability Tables'!$A$18:$A$19, 0)))</f>
        <v>-0.16113204070663512</v>
      </c>
      <c r="G403" s="13">
        <f>IF(D403="N/A", 0, INDEX('Probability Tables'!$J$25:$J$28, MATCH(D403, 'Probability Tables'!$A$25:$A$28, 0)))</f>
        <v>-0.51785965042337057</v>
      </c>
      <c r="H403" s="13">
        <f>'Probability Tables'!$E$3</f>
        <v>-0.48424598596127871</v>
      </c>
      <c r="I403" s="16">
        <f>SUM(E403:H403)</f>
        <v>-1.5552073037245642</v>
      </c>
      <c r="J403" s="14">
        <f>IF(B403="N/A", 0, INDEX('Probability Tables'!$K$10:$K$12, MATCH(B403, 'Probability Tables'!$A$10:$A$12, 0)))</f>
        <v>-1.0560526742493137</v>
      </c>
      <c r="K403" s="14">
        <f>IF(C403="N/A", 0, INDEX('Probability Tables'!$K$18:$K$19, MATCH(C403, 'Probability Tables'!$A$18:$A$19, 0)))</f>
        <v>-1.140161291580982</v>
      </c>
      <c r="L403" s="14">
        <f>IF(D403="N/A", 0, INDEX('Probability Tables'!$K$25:$K$28, MATCH(D403, 'Probability Tables'!$A$25:$A$28, 0)))</f>
        <v>-0.64015465041943498</v>
      </c>
      <c r="M403" s="14">
        <f>'Probability Tables'!$E$4</f>
        <v>-0.95753369040820424</v>
      </c>
      <c r="N403" s="16">
        <f>SUM(J403:M403)</f>
        <v>-3.7939023066579352</v>
      </c>
      <c r="O403" s="15">
        <f>EXP(I403)/(EXP(I403)+EXP(N403))*100</f>
        <v>90.367091839689664</v>
      </c>
      <c r="P403" s="15">
        <f>EXP(N403)/(EXP(N403)+EXP(I403))*100</f>
        <v>9.6329081603103379</v>
      </c>
      <c r="Q403" s="17">
        <f t="shared" si="6"/>
        <v>0</v>
      </c>
      <c r="R403" s="17">
        <v>0</v>
      </c>
    </row>
    <row r="404" spans="1:18" x14ac:dyDescent="0.25">
      <c r="A404" t="s">
        <v>591</v>
      </c>
      <c r="B404">
        <v>3</v>
      </c>
      <c r="C404" t="s">
        <v>17</v>
      </c>
      <c r="D404" s="12" t="s">
        <v>1245</v>
      </c>
      <c r="E404" s="13">
        <f>IF(B404="N/A", 0, INDEX('Probability Tables'!$J$10:$J$12, MATCH(B404, 'Probability Tables'!$A$10:$A$12, 0)))</f>
        <v>-0.39196962663327978</v>
      </c>
      <c r="F404" s="13">
        <f>IF(C404="N/A", 0, INDEX('Probability Tables'!$J$18:$J$19, MATCH(C404, 'Probability Tables'!$A$18:$A$19, 0)))</f>
        <v>-1.9050155618886613</v>
      </c>
      <c r="G404" s="13">
        <f>IF(D404="N/A", 0, INDEX('Probability Tables'!$J$25:$J$28, MATCH(D404, 'Probability Tables'!$A$25:$A$28, 0)))</f>
        <v>-0.51785965042337057</v>
      </c>
      <c r="H404" s="13">
        <f>'Probability Tables'!$E$3</f>
        <v>-0.48424598596127871</v>
      </c>
      <c r="I404" s="16">
        <f>SUM(E404:H404)</f>
        <v>-3.2990908249065902</v>
      </c>
      <c r="J404" s="14">
        <f>IF(B404="N/A", 0, INDEX('Probability Tables'!$K$10:$K$12, MATCH(B404, 'Probability Tables'!$A$10:$A$12, 0)))</f>
        <v>-1.0560526742493137</v>
      </c>
      <c r="K404" s="14">
        <f>IF(C404="N/A", 0, INDEX('Probability Tables'!$K$18:$K$19, MATCH(C404, 'Probability Tables'!$A$18:$A$19, 0)))</f>
        <v>-0.38532054201569693</v>
      </c>
      <c r="L404" s="14">
        <f>IF(D404="N/A", 0, INDEX('Probability Tables'!$K$25:$K$28, MATCH(D404, 'Probability Tables'!$A$25:$A$28, 0)))</f>
        <v>-0.64015465041943498</v>
      </c>
      <c r="M404" s="14">
        <f>'Probability Tables'!$E$4</f>
        <v>-0.95753369040820424</v>
      </c>
      <c r="N404" s="16">
        <f>SUM(J404:M404)</f>
        <v>-3.0390615570926496</v>
      </c>
      <c r="O404" s="15">
        <f>EXP(I404)/(EXP(I404)+EXP(N404))*100</f>
        <v>43.53565135336396</v>
      </c>
      <c r="P404" s="15">
        <f>EXP(N404)/(EXP(N404)+EXP(I404))*100</f>
        <v>56.464348646636033</v>
      </c>
      <c r="Q404" s="17">
        <f t="shared" si="6"/>
        <v>1</v>
      </c>
      <c r="R404" s="17">
        <v>0</v>
      </c>
    </row>
    <row r="405" spans="1:18" x14ac:dyDescent="0.25">
      <c r="A405" t="s">
        <v>592</v>
      </c>
      <c r="B405">
        <v>3</v>
      </c>
      <c r="C405" t="s">
        <v>13</v>
      </c>
      <c r="D405" s="12" t="s">
        <v>1245</v>
      </c>
      <c r="E405" s="13">
        <f>IF(B405="N/A", 0, INDEX('Probability Tables'!$J$10:$J$12, MATCH(B405, 'Probability Tables'!$A$10:$A$12, 0)))</f>
        <v>-0.39196962663327978</v>
      </c>
      <c r="F405" s="13">
        <f>IF(C405="N/A", 0, INDEX('Probability Tables'!$J$18:$J$19, MATCH(C405, 'Probability Tables'!$A$18:$A$19, 0)))</f>
        <v>-0.16113204070663512</v>
      </c>
      <c r="G405" s="13">
        <f>IF(D405="N/A", 0, INDEX('Probability Tables'!$J$25:$J$28, MATCH(D405, 'Probability Tables'!$A$25:$A$28, 0)))</f>
        <v>-0.51785965042337057</v>
      </c>
      <c r="H405" s="13">
        <f>'Probability Tables'!$E$3</f>
        <v>-0.48424598596127871</v>
      </c>
      <c r="I405" s="16">
        <f>SUM(E405:H405)</f>
        <v>-1.5552073037245642</v>
      </c>
      <c r="J405" s="14">
        <f>IF(B405="N/A", 0, INDEX('Probability Tables'!$K$10:$K$12, MATCH(B405, 'Probability Tables'!$A$10:$A$12, 0)))</f>
        <v>-1.0560526742493137</v>
      </c>
      <c r="K405" s="14">
        <f>IF(C405="N/A", 0, INDEX('Probability Tables'!$K$18:$K$19, MATCH(C405, 'Probability Tables'!$A$18:$A$19, 0)))</f>
        <v>-1.140161291580982</v>
      </c>
      <c r="L405" s="14">
        <f>IF(D405="N/A", 0, INDEX('Probability Tables'!$K$25:$K$28, MATCH(D405, 'Probability Tables'!$A$25:$A$28, 0)))</f>
        <v>-0.64015465041943498</v>
      </c>
      <c r="M405" s="14">
        <f>'Probability Tables'!$E$4</f>
        <v>-0.95753369040820424</v>
      </c>
      <c r="N405" s="16">
        <f>SUM(J405:M405)</f>
        <v>-3.7939023066579352</v>
      </c>
      <c r="O405" s="15">
        <f>EXP(I405)/(EXP(I405)+EXP(N405))*100</f>
        <v>90.367091839689664</v>
      </c>
      <c r="P405" s="15">
        <f>EXP(N405)/(EXP(N405)+EXP(I405))*100</f>
        <v>9.6329081603103379</v>
      </c>
      <c r="Q405" s="17">
        <f t="shared" si="6"/>
        <v>0</v>
      </c>
      <c r="R405" s="17">
        <v>0</v>
      </c>
    </row>
    <row r="406" spans="1:18" x14ac:dyDescent="0.25">
      <c r="A406" t="s">
        <v>593</v>
      </c>
      <c r="B406">
        <v>3</v>
      </c>
      <c r="C406" t="s">
        <v>17</v>
      </c>
      <c r="D406" s="12" t="s">
        <v>1245</v>
      </c>
      <c r="E406" s="13">
        <f>IF(B406="N/A", 0, INDEX('Probability Tables'!$J$10:$J$12, MATCH(B406, 'Probability Tables'!$A$10:$A$12, 0)))</f>
        <v>-0.39196962663327978</v>
      </c>
      <c r="F406" s="13">
        <f>IF(C406="N/A", 0, INDEX('Probability Tables'!$J$18:$J$19, MATCH(C406, 'Probability Tables'!$A$18:$A$19, 0)))</f>
        <v>-1.9050155618886613</v>
      </c>
      <c r="G406" s="13">
        <f>IF(D406="N/A", 0, INDEX('Probability Tables'!$J$25:$J$28, MATCH(D406, 'Probability Tables'!$A$25:$A$28, 0)))</f>
        <v>-0.51785965042337057</v>
      </c>
      <c r="H406" s="13">
        <f>'Probability Tables'!$E$3</f>
        <v>-0.48424598596127871</v>
      </c>
      <c r="I406" s="16">
        <f>SUM(E406:H406)</f>
        <v>-3.2990908249065902</v>
      </c>
      <c r="J406" s="14">
        <f>IF(B406="N/A", 0, INDEX('Probability Tables'!$K$10:$K$12, MATCH(B406, 'Probability Tables'!$A$10:$A$12, 0)))</f>
        <v>-1.0560526742493137</v>
      </c>
      <c r="K406" s="14">
        <f>IF(C406="N/A", 0, INDEX('Probability Tables'!$K$18:$K$19, MATCH(C406, 'Probability Tables'!$A$18:$A$19, 0)))</f>
        <v>-0.38532054201569693</v>
      </c>
      <c r="L406" s="14">
        <f>IF(D406="N/A", 0, INDEX('Probability Tables'!$K$25:$K$28, MATCH(D406, 'Probability Tables'!$A$25:$A$28, 0)))</f>
        <v>-0.64015465041943498</v>
      </c>
      <c r="M406" s="14">
        <f>'Probability Tables'!$E$4</f>
        <v>-0.95753369040820424</v>
      </c>
      <c r="N406" s="16">
        <f>SUM(J406:M406)</f>
        <v>-3.0390615570926496</v>
      </c>
      <c r="O406" s="15">
        <f>EXP(I406)/(EXP(I406)+EXP(N406))*100</f>
        <v>43.53565135336396</v>
      </c>
      <c r="P406" s="15">
        <f>EXP(N406)/(EXP(N406)+EXP(I406))*100</f>
        <v>56.464348646636033</v>
      </c>
      <c r="Q406" s="17">
        <f t="shared" si="6"/>
        <v>1</v>
      </c>
      <c r="R406" s="17">
        <v>0</v>
      </c>
    </row>
    <row r="407" spans="1:18" x14ac:dyDescent="0.25">
      <c r="A407" t="s">
        <v>594</v>
      </c>
      <c r="B407">
        <v>2</v>
      </c>
      <c r="C407" t="s">
        <v>13</v>
      </c>
      <c r="D407" s="12" t="s">
        <v>1245</v>
      </c>
      <c r="E407" s="13">
        <f>IF(B407="N/A", 0, INDEX('Probability Tables'!$J$10:$J$12, MATCH(B407, 'Probability Tables'!$A$10:$A$12, 0)))</f>
        <v>-1.7285805676065233</v>
      </c>
      <c r="F407" s="13">
        <f>IF(C407="N/A", 0, INDEX('Probability Tables'!$J$18:$J$19, MATCH(C407, 'Probability Tables'!$A$18:$A$19, 0)))</f>
        <v>-0.16113204070663512</v>
      </c>
      <c r="G407" s="13">
        <f>IF(D407="N/A", 0, INDEX('Probability Tables'!$J$25:$J$28, MATCH(D407, 'Probability Tables'!$A$25:$A$28, 0)))</f>
        <v>-0.51785965042337057</v>
      </c>
      <c r="H407" s="13">
        <f>'Probability Tables'!$E$3</f>
        <v>-0.48424598596127871</v>
      </c>
      <c r="I407" s="16">
        <f>SUM(E407:H407)</f>
        <v>-2.891818244697808</v>
      </c>
      <c r="J407" s="14">
        <f>IF(B407="N/A", 0, INDEX('Probability Tables'!$K$10:$K$12, MATCH(B407, 'Probability Tables'!$A$10:$A$12, 0)))</f>
        <v>-1.3662076025531533</v>
      </c>
      <c r="K407" s="14">
        <f>IF(C407="N/A", 0, INDEX('Probability Tables'!$K$18:$K$19, MATCH(C407, 'Probability Tables'!$A$18:$A$19, 0)))</f>
        <v>-1.140161291580982</v>
      </c>
      <c r="L407" s="14">
        <f>IF(D407="N/A", 0, INDEX('Probability Tables'!$K$25:$K$28, MATCH(D407, 'Probability Tables'!$A$25:$A$28, 0)))</f>
        <v>-0.64015465041943498</v>
      </c>
      <c r="M407" s="14">
        <f>'Probability Tables'!$E$4</f>
        <v>-0.95753369040820424</v>
      </c>
      <c r="N407" s="16">
        <f>SUM(J407:M407)</f>
        <v>-4.1040572349617745</v>
      </c>
      <c r="O407" s="15">
        <f>EXP(I407)/(EXP(I407)+EXP(N407))*100</f>
        <v>77.069487279933369</v>
      </c>
      <c r="P407" s="15">
        <f>EXP(N407)/(EXP(N407)+EXP(I407))*100</f>
        <v>22.930512720066631</v>
      </c>
      <c r="Q407" s="17">
        <f t="shared" si="6"/>
        <v>0</v>
      </c>
      <c r="R407" s="17">
        <v>0</v>
      </c>
    </row>
    <row r="408" spans="1:18" x14ac:dyDescent="0.25">
      <c r="A408" t="s">
        <v>595</v>
      </c>
      <c r="B408">
        <v>3</v>
      </c>
      <c r="C408" t="s">
        <v>13</v>
      </c>
      <c r="D408" s="12" t="s">
        <v>1244</v>
      </c>
      <c r="E408" s="13">
        <f>IF(B408="N/A", 0, INDEX('Probability Tables'!$J$10:$J$12, MATCH(B408, 'Probability Tables'!$A$10:$A$12, 0)))</f>
        <v>-0.39196962663327978</v>
      </c>
      <c r="F408" s="13">
        <f>IF(C408="N/A", 0, INDEX('Probability Tables'!$J$18:$J$19, MATCH(C408, 'Probability Tables'!$A$18:$A$19, 0)))</f>
        <v>-0.16113204070663512</v>
      </c>
      <c r="G408" s="13">
        <f>IF(D408="N/A", 0, INDEX('Probability Tables'!$J$25:$J$28, MATCH(D408, 'Probability Tables'!$A$25:$A$28, 0)))</f>
        <v>-2.1879221846739059</v>
      </c>
      <c r="H408" s="13">
        <f>'Probability Tables'!$E$3</f>
        <v>-0.48424598596127871</v>
      </c>
      <c r="I408" s="16">
        <f>SUM(E408:H408)</f>
        <v>-3.2252698379750995</v>
      </c>
      <c r="J408" s="14">
        <f>IF(B408="N/A", 0, INDEX('Probability Tables'!$K$10:$K$12, MATCH(B408, 'Probability Tables'!$A$10:$A$12, 0)))</f>
        <v>-1.0560526742493137</v>
      </c>
      <c r="K408" s="14">
        <f>IF(C408="N/A", 0, INDEX('Probability Tables'!$K$18:$K$19, MATCH(C408, 'Probability Tables'!$A$18:$A$19, 0)))</f>
        <v>-1.140161291580982</v>
      </c>
      <c r="L408" s="14">
        <f>IF(D408="N/A", 0, INDEX('Probability Tables'!$K$25:$K$28, MATCH(D408, 'Probability Tables'!$A$25:$A$28, 0)))</f>
        <v>-2.3513752571634776</v>
      </c>
      <c r="M408" s="14">
        <f>'Probability Tables'!$E$4</f>
        <v>-0.95753369040820424</v>
      </c>
      <c r="N408" s="16">
        <f>SUM(J408:M408)</f>
        <v>-5.5051229134019772</v>
      </c>
      <c r="O408" s="15">
        <f>EXP(I408)/(EXP(I408)+EXP(N408))*100</f>
        <v>90.719467767656624</v>
      </c>
      <c r="P408" s="15">
        <f>EXP(N408)/(EXP(N408)+EXP(I408))*100</f>
        <v>9.280532232343381</v>
      </c>
      <c r="Q408" s="17">
        <f t="shared" si="6"/>
        <v>0</v>
      </c>
      <c r="R408" s="17">
        <v>0</v>
      </c>
    </row>
    <row r="409" spans="1:18" x14ac:dyDescent="0.25">
      <c r="A409" t="s">
        <v>596</v>
      </c>
      <c r="B409">
        <v>2</v>
      </c>
      <c r="C409" t="s">
        <v>13</v>
      </c>
      <c r="D409" s="12" t="s">
        <v>1241</v>
      </c>
      <c r="E409" s="13">
        <f>IF(B409="N/A", 0, INDEX('Probability Tables'!$J$10:$J$12, MATCH(B409, 'Probability Tables'!$A$10:$A$12, 0)))</f>
        <v>-1.7285805676065233</v>
      </c>
      <c r="F409" s="13">
        <f>IF(C409="N/A", 0, INDEX('Probability Tables'!$J$18:$J$19, MATCH(C409, 'Probability Tables'!$A$18:$A$19, 0)))</f>
        <v>-0.16113204070663512</v>
      </c>
      <c r="G409" s="13">
        <f>IF(D409="N/A", 0, INDEX('Probability Tables'!$J$25:$J$28, MATCH(D409, 'Probability Tables'!$A$25:$A$28, 0)))</f>
        <v>-2.6579258139196416</v>
      </c>
      <c r="H409" s="13">
        <f>'Probability Tables'!$E$3</f>
        <v>-0.48424598596127871</v>
      </c>
      <c r="I409" s="16">
        <f>SUM(E409:H409)</f>
        <v>-5.0318844081940783</v>
      </c>
      <c r="J409" s="14">
        <f>IF(B409="N/A", 0, INDEX('Probability Tables'!$K$10:$K$12, MATCH(B409, 'Probability Tables'!$A$10:$A$12, 0)))</f>
        <v>-1.3662076025531533</v>
      </c>
      <c r="K409" s="14">
        <f>IF(C409="N/A", 0, INDEX('Probability Tables'!$K$18:$K$19, MATCH(C409, 'Probability Tables'!$A$18:$A$19, 0)))</f>
        <v>-1.140161291580982</v>
      </c>
      <c r="L409" s="14">
        <f>IF(D409="N/A", 0, INDEX('Probability Tables'!$K$25:$K$28, MATCH(D409, 'Probability Tables'!$A$25:$A$28, 0)))</f>
        <v>-1.9223796516451193</v>
      </c>
      <c r="M409" s="14">
        <f>'Probability Tables'!$E$4</f>
        <v>-0.95753369040820424</v>
      </c>
      <c r="N409" s="16">
        <f>SUM(J409:M409)</f>
        <v>-5.3862822361874585</v>
      </c>
      <c r="O409" s="15">
        <f>EXP(I409)/(EXP(I409)+EXP(N409))*100</f>
        <v>58.768363294015927</v>
      </c>
      <c r="P409" s="15">
        <f>EXP(N409)/(EXP(N409)+EXP(I409))*100</f>
        <v>41.231636705984073</v>
      </c>
      <c r="Q409" s="17">
        <f t="shared" si="6"/>
        <v>0</v>
      </c>
      <c r="R409" s="17">
        <v>1</v>
      </c>
    </row>
    <row r="410" spans="1:18" x14ac:dyDescent="0.25">
      <c r="A410" t="s">
        <v>597</v>
      </c>
      <c r="B410">
        <v>3</v>
      </c>
      <c r="C410" t="s">
        <v>13</v>
      </c>
      <c r="D410" s="12" t="s">
        <v>1245</v>
      </c>
      <c r="E410" s="13">
        <f>IF(B410="N/A", 0, INDEX('Probability Tables'!$J$10:$J$12, MATCH(B410, 'Probability Tables'!$A$10:$A$12, 0)))</f>
        <v>-0.39196962663327978</v>
      </c>
      <c r="F410" s="13">
        <f>IF(C410="N/A", 0, INDEX('Probability Tables'!$J$18:$J$19, MATCH(C410, 'Probability Tables'!$A$18:$A$19, 0)))</f>
        <v>-0.16113204070663512</v>
      </c>
      <c r="G410" s="13">
        <f>IF(D410="N/A", 0, INDEX('Probability Tables'!$J$25:$J$28, MATCH(D410, 'Probability Tables'!$A$25:$A$28, 0)))</f>
        <v>-0.51785965042337057</v>
      </c>
      <c r="H410" s="13">
        <f>'Probability Tables'!$E$3</f>
        <v>-0.48424598596127871</v>
      </c>
      <c r="I410" s="16">
        <f>SUM(E410:H410)</f>
        <v>-1.5552073037245642</v>
      </c>
      <c r="J410" s="14">
        <f>IF(B410="N/A", 0, INDEX('Probability Tables'!$K$10:$K$12, MATCH(B410, 'Probability Tables'!$A$10:$A$12, 0)))</f>
        <v>-1.0560526742493137</v>
      </c>
      <c r="K410" s="14">
        <f>IF(C410="N/A", 0, INDEX('Probability Tables'!$K$18:$K$19, MATCH(C410, 'Probability Tables'!$A$18:$A$19, 0)))</f>
        <v>-1.140161291580982</v>
      </c>
      <c r="L410" s="14">
        <f>IF(D410="N/A", 0, INDEX('Probability Tables'!$K$25:$K$28, MATCH(D410, 'Probability Tables'!$A$25:$A$28, 0)))</f>
        <v>-0.64015465041943498</v>
      </c>
      <c r="M410" s="14">
        <f>'Probability Tables'!$E$4</f>
        <v>-0.95753369040820424</v>
      </c>
      <c r="N410" s="16">
        <f>SUM(J410:M410)</f>
        <v>-3.7939023066579352</v>
      </c>
      <c r="O410" s="15">
        <f>EXP(I410)/(EXP(I410)+EXP(N410))*100</f>
        <v>90.367091839689664</v>
      </c>
      <c r="P410" s="15">
        <f>EXP(N410)/(EXP(N410)+EXP(I410))*100</f>
        <v>9.6329081603103379</v>
      </c>
      <c r="Q410" s="17">
        <f t="shared" si="6"/>
        <v>0</v>
      </c>
      <c r="R410" s="17">
        <v>0</v>
      </c>
    </row>
    <row r="411" spans="1:18" x14ac:dyDescent="0.25">
      <c r="A411" t="s">
        <v>598</v>
      </c>
      <c r="B411">
        <v>3</v>
      </c>
      <c r="C411" t="s">
        <v>17</v>
      </c>
      <c r="D411" s="12" t="s">
        <v>1243</v>
      </c>
      <c r="E411" s="13">
        <f>IF(B411="N/A", 0, INDEX('Probability Tables'!$J$10:$J$12, MATCH(B411, 'Probability Tables'!$A$10:$A$12, 0)))</f>
        <v>-0.39196962663327978</v>
      </c>
      <c r="F411" s="13">
        <f>IF(C411="N/A", 0, INDEX('Probability Tables'!$J$18:$J$19, MATCH(C411, 'Probability Tables'!$A$18:$A$19, 0)))</f>
        <v>-1.9050155618886613</v>
      </c>
      <c r="G411" s="13">
        <f>IF(D411="N/A", 0, INDEX('Probability Tables'!$J$25:$J$28, MATCH(D411, 'Probability Tables'!$A$25:$A$28, 0)))</f>
        <v>0</v>
      </c>
      <c r="H411" s="13">
        <f>'Probability Tables'!$E$3</f>
        <v>-0.48424598596127871</v>
      </c>
      <c r="I411" s="16">
        <f>SUM(E411:H411)</f>
        <v>-2.7812311744832199</v>
      </c>
      <c r="J411" s="14">
        <f>IF(B411="N/A", 0, INDEX('Probability Tables'!$K$10:$K$12, MATCH(B411, 'Probability Tables'!$A$10:$A$12, 0)))</f>
        <v>-1.0560526742493137</v>
      </c>
      <c r="K411" s="14">
        <f>IF(C411="N/A", 0, INDEX('Probability Tables'!$K$18:$K$19, MATCH(C411, 'Probability Tables'!$A$18:$A$19, 0)))</f>
        <v>-0.38532054201569693</v>
      </c>
      <c r="L411" s="14">
        <f>IF(D411="N/A", 0, INDEX('Probability Tables'!$K$25:$K$28, MATCH(D411, 'Probability Tables'!$A$25:$A$28, 0)))</f>
        <v>0</v>
      </c>
      <c r="M411" s="14">
        <f>'Probability Tables'!$E$4</f>
        <v>-0.95753369040820424</v>
      </c>
      <c r="N411" s="16">
        <f>SUM(J411:M411)</f>
        <v>-2.3989069066732149</v>
      </c>
      <c r="O411" s="15">
        <f>EXP(I411)/(EXP(I411)+EXP(N411))*100</f>
        <v>40.556643446944641</v>
      </c>
      <c r="P411" s="15">
        <f>EXP(N411)/(EXP(N411)+EXP(I411))*100</f>
        <v>59.443356553055359</v>
      </c>
      <c r="Q411" s="17">
        <f t="shared" si="6"/>
        <v>1</v>
      </c>
      <c r="R411" s="17">
        <v>0</v>
      </c>
    </row>
    <row r="412" spans="1:18" x14ac:dyDescent="0.25">
      <c r="A412" t="s">
        <v>599</v>
      </c>
      <c r="B412">
        <v>3</v>
      </c>
      <c r="C412" t="s">
        <v>13</v>
      </c>
      <c r="D412" s="12" t="s">
        <v>1243</v>
      </c>
      <c r="E412" s="13">
        <f>IF(B412="N/A", 0, INDEX('Probability Tables'!$J$10:$J$12, MATCH(B412, 'Probability Tables'!$A$10:$A$12, 0)))</f>
        <v>-0.39196962663327978</v>
      </c>
      <c r="F412" s="13">
        <f>IF(C412="N/A", 0, INDEX('Probability Tables'!$J$18:$J$19, MATCH(C412, 'Probability Tables'!$A$18:$A$19, 0)))</f>
        <v>-0.16113204070663512</v>
      </c>
      <c r="G412" s="13">
        <f>IF(D412="N/A", 0, INDEX('Probability Tables'!$J$25:$J$28, MATCH(D412, 'Probability Tables'!$A$25:$A$28, 0)))</f>
        <v>0</v>
      </c>
      <c r="H412" s="13">
        <f>'Probability Tables'!$E$3</f>
        <v>-0.48424598596127871</v>
      </c>
      <c r="I412" s="16">
        <f>SUM(E412:H412)</f>
        <v>-1.0373476533011936</v>
      </c>
      <c r="J412" s="14">
        <f>IF(B412="N/A", 0, INDEX('Probability Tables'!$K$10:$K$12, MATCH(B412, 'Probability Tables'!$A$10:$A$12, 0)))</f>
        <v>-1.0560526742493137</v>
      </c>
      <c r="K412" s="14">
        <f>IF(C412="N/A", 0, INDEX('Probability Tables'!$K$18:$K$19, MATCH(C412, 'Probability Tables'!$A$18:$A$19, 0)))</f>
        <v>-1.140161291580982</v>
      </c>
      <c r="L412" s="14">
        <f>IF(D412="N/A", 0, INDEX('Probability Tables'!$K$25:$K$28, MATCH(D412, 'Probability Tables'!$A$25:$A$28, 0)))</f>
        <v>0</v>
      </c>
      <c r="M412" s="14">
        <f>'Probability Tables'!$E$4</f>
        <v>-0.95753369040820424</v>
      </c>
      <c r="N412" s="16">
        <f>SUM(J412:M412)</f>
        <v>-3.1537476562385001</v>
      </c>
      <c r="O412" s="15">
        <f>EXP(I412)/(EXP(I412)+EXP(N412))*100</f>
        <v>89.248698327567837</v>
      </c>
      <c r="P412" s="15">
        <f>EXP(N412)/(EXP(N412)+EXP(I412))*100</f>
        <v>10.75130167243216</v>
      </c>
      <c r="Q412" s="17">
        <f t="shared" si="6"/>
        <v>0</v>
      </c>
      <c r="R412" s="17">
        <v>0</v>
      </c>
    </row>
    <row r="413" spans="1:18" x14ac:dyDescent="0.25">
      <c r="A413" t="s">
        <v>600</v>
      </c>
      <c r="B413">
        <v>3</v>
      </c>
      <c r="C413" t="s">
        <v>13</v>
      </c>
      <c r="D413" s="12" t="s">
        <v>1243</v>
      </c>
      <c r="E413" s="13">
        <f>IF(B413="N/A", 0, INDEX('Probability Tables'!$J$10:$J$12, MATCH(B413, 'Probability Tables'!$A$10:$A$12, 0)))</f>
        <v>-0.39196962663327978</v>
      </c>
      <c r="F413" s="13">
        <f>IF(C413="N/A", 0, INDEX('Probability Tables'!$J$18:$J$19, MATCH(C413, 'Probability Tables'!$A$18:$A$19, 0)))</f>
        <v>-0.16113204070663512</v>
      </c>
      <c r="G413" s="13">
        <f>IF(D413="N/A", 0, INDEX('Probability Tables'!$J$25:$J$28, MATCH(D413, 'Probability Tables'!$A$25:$A$28, 0)))</f>
        <v>0</v>
      </c>
      <c r="H413" s="13">
        <f>'Probability Tables'!$E$3</f>
        <v>-0.48424598596127871</v>
      </c>
      <c r="I413" s="16">
        <f>SUM(E413:H413)</f>
        <v>-1.0373476533011936</v>
      </c>
      <c r="J413" s="14">
        <f>IF(B413="N/A", 0, INDEX('Probability Tables'!$K$10:$K$12, MATCH(B413, 'Probability Tables'!$A$10:$A$12, 0)))</f>
        <v>-1.0560526742493137</v>
      </c>
      <c r="K413" s="14">
        <f>IF(C413="N/A", 0, INDEX('Probability Tables'!$K$18:$K$19, MATCH(C413, 'Probability Tables'!$A$18:$A$19, 0)))</f>
        <v>-1.140161291580982</v>
      </c>
      <c r="L413" s="14">
        <f>IF(D413="N/A", 0, INDEX('Probability Tables'!$K$25:$K$28, MATCH(D413, 'Probability Tables'!$A$25:$A$28, 0)))</f>
        <v>0</v>
      </c>
      <c r="M413" s="14">
        <f>'Probability Tables'!$E$4</f>
        <v>-0.95753369040820424</v>
      </c>
      <c r="N413" s="16">
        <f>SUM(J413:M413)</f>
        <v>-3.1537476562385001</v>
      </c>
      <c r="O413" s="15">
        <f>EXP(I413)/(EXP(I413)+EXP(N413))*100</f>
        <v>89.248698327567837</v>
      </c>
      <c r="P413" s="15">
        <f>EXP(N413)/(EXP(N413)+EXP(I413))*100</f>
        <v>10.75130167243216</v>
      </c>
      <c r="Q413" s="17">
        <f t="shared" si="6"/>
        <v>0</v>
      </c>
      <c r="R413" s="17">
        <v>0</v>
      </c>
    </row>
    <row r="414" spans="1:18" x14ac:dyDescent="0.25">
      <c r="A414" t="s">
        <v>601</v>
      </c>
      <c r="B414">
        <v>1</v>
      </c>
      <c r="C414" t="s">
        <v>17</v>
      </c>
      <c r="D414" s="12" t="s">
        <v>1245</v>
      </c>
      <c r="E414" s="13">
        <f>IF(B414="N/A", 0, INDEX('Probability Tables'!$J$10:$J$12, MATCH(B414, 'Probability Tables'!$A$10:$A$12, 0)))</f>
        <v>-1.9190988916046565</v>
      </c>
      <c r="F414" s="13">
        <f>IF(C414="N/A", 0, INDEX('Probability Tables'!$J$18:$J$19, MATCH(C414, 'Probability Tables'!$A$18:$A$19, 0)))</f>
        <v>-1.9050155618886613</v>
      </c>
      <c r="G414" s="13">
        <f>IF(D414="N/A", 0, INDEX('Probability Tables'!$J$25:$J$28, MATCH(D414, 'Probability Tables'!$A$25:$A$28, 0)))</f>
        <v>-0.51785965042337057</v>
      </c>
      <c r="H414" s="13">
        <f>'Probability Tables'!$E$3</f>
        <v>-0.48424598596127871</v>
      </c>
      <c r="I414" s="16">
        <f>SUM(E414:H414)</f>
        <v>-4.8262200898779666</v>
      </c>
      <c r="J414" s="14">
        <f>IF(B414="N/A", 0, INDEX('Probability Tables'!$K$10:$K$12, MATCH(B414, 'Probability Tables'!$A$10:$A$12, 0)))</f>
        <v>-0.92356349120323478</v>
      </c>
      <c r="K414" s="14">
        <f>IF(C414="N/A", 0, INDEX('Probability Tables'!$K$18:$K$19, MATCH(C414, 'Probability Tables'!$A$18:$A$19, 0)))</f>
        <v>-0.38532054201569693</v>
      </c>
      <c r="L414" s="14">
        <f>IF(D414="N/A", 0, INDEX('Probability Tables'!$K$25:$K$28, MATCH(D414, 'Probability Tables'!$A$25:$A$28, 0)))</f>
        <v>-0.64015465041943498</v>
      </c>
      <c r="M414" s="14">
        <f>'Probability Tables'!$E$4</f>
        <v>-0.95753369040820424</v>
      </c>
      <c r="N414" s="16">
        <f>SUM(J414:M414)</f>
        <v>-2.9065723740465708</v>
      </c>
      <c r="O414" s="15">
        <f>EXP(I414)/(EXP(I414)+EXP(N414))*100</f>
        <v>12.790085572908103</v>
      </c>
      <c r="P414" s="15">
        <f>EXP(N414)/(EXP(N414)+EXP(I414))*100</f>
        <v>87.209914427091903</v>
      </c>
      <c r="Q414" s="17">
        <f t="shared" si="6"/>
        <v>1</v>
      </c>
      <c r="R414" s="17">
        <v>1</v>
      </c>
    </row>
    <row r="415" spans="1:18" x14ac:dyDescent="0.25">
      <c r="A415" t="s">
        <v>602</v>
      </c>
      <c r="B415">
        <v>2</v>
      </c>
      <c r="C415" t="s">
        <v>13</v>
      </c>
      <c r="D415" s="12" t="s">
        <v>1243</v>
      </c>
      <c r="E415" s="13">
        <f>IF(B415="N/A", 0, INDEX('Probability Tables'!$J$10:$J$12, MATCH(B415, 'Probability Tables'!$A$10:$A$12, 0)))</f>
        <v>-1.7285805676065233</v>
      </c>
      <c r="F415" s="13">
        <f>IF(C415="N/A", 0, INDEX('Probability Tables'!$J$18:$J$19, MATCH(C415, 'Probability Tables'!$A$18:$A$19, 0)))</f>
        <v>-0.16113204070663512</v>
      </c>
      <c r="G415" s="13">
        <f>IF(D415="N/A", 0, INDEX('Probability Tables'!$J$25:$J$28, MATCH(D415, 'Probability Tables'!$A$25:$A$28, 0)))</f>
        <v>0</v>
      </c>
      <c r="H415" s="13">
        <f>'Probability Tables'!$E$3</f>
        <v>-0.48424598596127871</v>
      </c>
      <c r="I415" s="16">
        <f>SUM(E415:H415)</f>
        <v>-2.3739585942744372</v>
      </c>
      <c r="J415" s="14">
        <f>IF(B415="N/A", 0, INDEX('Probability Tables'!$K$10:$K$12, MATCH(B415, 'Probability Tables'!$A$10:$A$12, 0)))</f>
        <v>-1.3662076025531533</v>
      </c>
      <c r="K415" s="14">
        <f>IF(C415="N/A", 0, INDEX('Probability Tables'!$K$18:$K$19, MATCH(C415, 'Probability Tables'!$A$18:$A$19, 0)))</f>
        <v>-1.140161291580982</v>
      </c>
      <c r="L415" s="14">
        <f>IF(D415="N/A", 0, INDEX('Probability Tables'!$K$25:$K$28, MATCH(D415, 'Probability Tables'!$A$25:$A$28, 0)))</f>
        <v>0</v>
      </c>
      <c r="M415" s="14">
        <f>'Probability Tables'!$E$4</f>
        <v>-0.95753369040820424</v>
      </c>
      <c r="N415" s="16">
        <f>SUM(J415:M415)</f>
        <v>-3.4639025845423395</v>
      </c>
      <c r="O415" s="15">
        <f>EXP(I415)/(EXP(I415)+EXP(N415))*100</f>
        <v>74.837117446257906</v>
      </c>
      <c r="P415" s="15">
        <f>EXP(N415)/(EXP(N415)+EXP(I415))*100</f>
        <v>25.162882553742101</v>
      </c>
      <c r="Q415" s="17">
        <f t="shared" si="6"/>
        <v>0</v>
      </c>
      <c r="R415" s="17">
        <v>0</v>
      </c>
    </row>
    <row r="416" spans="1:18" x14ac:dyDescent="0.25">
      <c r="A416" t="s">
        <v>603</v>
      </c>
      <c r="B416">
        <v>3</v>
      </c>
      <c r="C416" t="s">
        <v>13</v>
      </c>
      <c r="D416" s="12" t="s">
        <v>1242</v>
      </c>
      <c r="E416" s="13">
        <f>IF(B416="N/A", 0, INDEX('Probability Tables'!$J$10:$J$12, MATCH(B416, 'Probability Tables'!$A$10:$A$12, 0)))</f>
        <v>-0.39196962663327978</v>
      </c>
      <c r="F416" s="13">
        <f>IF(C416="N/A", 0, INDEX('Probability Tables'!$J$18:$J$19, MATCH(C416, 'Probability Tables'!$A$18:$A$19, 0)))</f>
        <v>-0.16113204070663512</v>
      </c>
      <c r="G416" s="13">
        <f>IF(D416="N/A", 0, INDEX('Probability Tables'!$J$25:$J$28, MATCH(D416, 'Probability Tables'!$A$25:$A$28, 0)))</f>
        <v>-1.505246303981256</v>
      </c>
      <c r="H416" s="13">
        <f>'Probability Tables'!$E$3</f>
        <v>-0.48424598596127871</v>
      </c>
      <c r="I416" s="16">
        <f>SUM(E416:H416)</f>
        <v>-2.5425939572824499</v>
      </c>
      <c r="J416" s="14">
        <f>IF(B416="N/A", 0, INDEX('Probability Tables'!$K$10:$K$12, MATCH(B416, 'Probability Tables'!$A$10:$A$12, 0)))</f>
        <v>-1.0560526742493137</v>
      </c>
      <c r="K416" s="14">
        <f>IF(C416="N/A", 0, INDEX('Probability Tables'!$K$18:$K$19, MATCH(C416, 'Probability Tables'!$A$18:$A$19, 0)))</f>
        <v>-1.140161291580982</v>
      </c>
      <c r="L416" s="14">
        <f>IF(D416="N/A", 0, INDEX('Probability Tables'!$K$25:$K$28, MATCH(D416, 'Probability Tables'!$A$25:$A$28, 0)))</f>
        <v>-1.4640720621625749</v>
      </c>
      <c r="M416" s="14">
        <f>'Probability Tables'!$E$4</f>
        <v>-0.95753369040820424</v>
      </c>
      <c r="N416" s="16">
        <f>SUM(J416:M416)</f>
        <v>-4.6178197184010754</v>
      </c>
      <c r="O416" s="15">
        <f>EXP(I416)/(EXP(I416)+EXP(N416))*100</f>
        <v>88.847183236606739</v>
      </c>
      <c r="P416" s="15">
        <f>EXP(N416)/(EXP(N416)+EXP(I416))*100</f>
        <v>11.152816763393258</v>
      </c>
      <c r="Q416" s="17">
        <f t="shared" si="6"/>
        <v>0</v>
      </c>
      <c r="R416" s="17">
        <v>1</v>
      </c>
    </row>
    <row r="417" spans="1:18" x14ac:dyDescent="0.25">
      <c r="A417" t="s">
        <v>605</v>
      </c>
      <c r="B417">
        <v>3</v>
      </c>
      <c r="C417" t="s">
        <v>17</v>
      </c>
      <c r="D417" s="12" t="s">
        <v>1243</v>
      </c>
      <c r="E417" s="13">
        <f>IF(B417="N/A", 0, INDEX('Probability Tables'!$J$10:$J$12, MATCH(B417, 'Probability Tables'!$A$10:$A$12, 0)))</f>
        <v>-0.39196962663327978</v>
      </c>
      <c r="F417" s="13">
        <f>IF(C417="N/A", 0, INDEX('Probability Tables'!$J$18:$J$19, MATCH(C417, 'Probability Tables'!$A$18:$A$19, 0)))</f>
        <v>-1.9050155618886613</v>
      </c>
      <c r="G417" s="13">
        <f>IF(D417="N/A", 0, INDEX('Probability Tables'!$J$25:$J$28, MATCH(D417, 'Probability Tables'!$A$25:$A$28, 0)))</f>
        <v>0</v>
      </c>
      <c r="H417" s="13">
        <f>'Probability Tables'!$E$3</f>
        <v>-0.48424598596127871</v>
      </c>
      <c r="I417" s="16">
        <f>SUM(E417:H417)</f>
        <v>-2.7812311744832199</v>
      </c>
      <c r="J417" s="14">
        <f>IF(B417="N/A", 0, INDEX('Probability Tables'!$K$10:$K$12, MATCH(B417, 'Probability Tables'!$A$10:$A$12, 0)))</f>
        <v>-1.0560526742493137</v>
      </c>
      <c r="K417" s="14">
        <f>IF(C417="N/A", 0, INDEX('Probability Tables'!$K$18:$K$19, MATCH(C417, 'Probability Tables'!$A$18:$A$19, 0)))</f>
        <v>-0.38532054201569693</v>
      </c>
      <c r="L417" s="14">
        <f>IF(D417="N/A", 0, INDEX('Probability Tables'!$K$25:$K$28, MATCH(D417, 'Probability Tables'!$A$25:$A$28, 0)))</f>
        <v>0</v>
      </c>
      <c r="M417" s="14">
        <f>'Probability Tables'!$E$4</f>
        <v>-0.95753369040820424</v>
      </c>
      <c r="N417" s="16">
        <f>SUM(J417:M417)</f>
        <v>-2.3989069066732149</v>
      </c>
      <c r="O417" s="15">
        <f>EXP(I417)/(EXP(I417)+EXP(N417))*100</f>
        <v>40.556643446944641</v>
      </c>
      <c r="P417" s="15">
        <f>EXP(N417)/(EXP(N417)+EXP(I417))*100</f>
        <v>59.443356553055359</v>
      </c>
      <c r="Q417" s="17">
        <f t="shared" si="6"/>
        <v>1</v>
      </c>
      <c r="R417" s="17">
        <v>0</v>
      </c>
    </row>
    <row r="418" spans="1:18" x14ac:dyDescent="0.25">
      <c r="A418" t="s">
        <v>606</v>
      </c>
      <c r="B418">
        <v>2</v>
      </c>
      <c r="C418" t="s">
        <v>17</v>
      </c>
      <c r="D418" s="12" t="s">
        <v>1245</v>
      </c>
      <c r="E418" s="13">
        <f>IF(B418="N/A", 0, INDEX('Probability Tables'!$J$10:$J$12, MATCH(B418, 'Probability Tables'!$A$10:$A$12, 0)))</f>
        <v>-1.7285805676065233</v>
      </c>
      <c r="F418" s="13">
        <f>IF(C418="N/A", 0, INDEX('Probability Tables'!$J$18:$J$19, MATCH(C418, 'Probability Tables'!$A$18:$A$19, 0)))</f>
        <v>-1.9050155618886613</v>
      </c>
      <c r="G418" s="13">
        <f>IF(D418="N/A", 0, INDEX('Probability Tables'!$J$25:$J$28, MATCH(D418, 'Probability Tables'!$A$25:$A$28, 0)))</f>
        <v>-0.51785965042337057</v>
      </c>
      <c r="H418" s="13">
        <f>'Probability Tables'!$E$3</f>
        <v>-0.48424598596127871</v>
      </c>
      <c r="I418" s="16">
        <f>SUM(E418:H418)</f>
        <v>-4.6357017658798334</v>
      </c>
      <c r="J418" s="14">
        <f>IF(B418="N/A", 0, INDEX('Probability Tables'!$K$10:$K$12, MATCH(B418, 'Probability Tables'!$A$10:$A$12, 0)))</f>
        <v>-1.3662076025531533</v>
      </c>
      <c r="K418" s="14">
        <f>IF(C418="N/A", 0, INDEX('Probability Tables'!$K$18:$K$19, MATCH(C418, 'Probability Tables'!$A$18:$A$19, 0)))</f>
        <v>-0.38532054201569693</v>
      </c>
      <c r="L418" s="14">
        <f>IF(D418="N/A", 0, INDEX('Probability Tables'!$K$25:$K$28, MATCH(D418, 'Probability Tables'!$A$25:$A$28, 0)))</f>
        <v>-0.64015465041943498</v>
      </c>
      <c r="M418" s="14">
        <f>'Probability Tables'!$E$4</f>
        <v>-0.95753369040820424</v>
      </c>
      <c r="N418" s="16">
        <f>SUM(J418:M418)</f>
        <v>-3.3492164853964894</v>
      </c>
      <c r="O418" s="15">
        <f>EXP(I418)/(EXP(I418)+EXP(N418))*100</f>
        <v>21.64483076738026</v>
      </c>
      <c r="P418" s="15">
        <f>EXP(N418)/(EXP(N418)+EXP(I418))*100</f>
        <v>78.355169232619744</v>
      </c>
      <c r="Q418" s="17">
        <f t="shared" si="6"/>
        <v>1</v>
      </c>
      <c r="R418" s="17">
        <v>1</v>
      </c>
    </row>
    <row r="419" spans="1:18" x14ac:dyDescent="0.25">
      <c r="A419" t="s">
        <v>607</v>
      </c>
      <c r="B419">
        <v>2</v>
      </c>
      <c r="C419" t="s">
        <v>17</v>
      </c>
      <c r="D419" s="12" t="s">
        <v>1245</v>
      </c>
      <c r="E419" s="13">
        <f>IF(B419="N/A", 0, INDEX('Probability Tables'!$J$10:$J$12, MATCH(B419, 'Probability Tables'!$A$10:$A$12, 0)))</f>
        <v>-1.7285805676065233</v>
      </c>
      <c r="F419" s="13">
        <f>IF(C419="N/A", 0, INDEX('Probability Tables'!$J$18:$J$19, MATCH(C419, 'Probability Tables'!$A$18:$A$19, 0)))</f>
        <v>-1.9050155618886613</v>
      </c>
      <c r="G419" s="13">
        <f>IF(D419="N/A", 0, INDEX('Probability Tables'!$J$25:$J$28, MATCH(D419, 'Probability Tables'!$A$25:$A$28, 0)))</f>
        <v>-0.51785965042337057</v>
      </c>
      <c r="H419" s="13">
        <f>'Probability Tables'!$E$3</f>
        <v>-0.48424598596127871</v>
      </c>
      <c r="I419" s="16">
        <f>SUM(E419:H419)</f>
        <v>-4.6357017658798334</v>
      </c>
      <c r="J419" s="14">
        <f>IF(B419="N/A", 0, INDEX('Probability Tables'!$K$10:$K$12, MATCH(B419, 'Probability Tables'!$A$10:$A$12, 0)))</f>
        <v>-1.3662076025531533</v>
      </c>
      <c r="K419" s="14">
        <f>IF(C419="N/A", 0, INDEX('Probability Tables'!$K$18:$K$19, MATCH(C419, 'Probability Tables'!$A$18:$A$19, 0)))</f>
        <v>-0.38532054201569693</v>
      </c>
      <c r="L419" s="14">
        <f>IF(D419="N/A", 0, INDEX('Probability Tables'!$K$25:$K$28, MATCH(D419, 'Probability Tables'!$A$25:$A$28, 0)))</f>
        <v>-0.64015465041943498</v>
      </c>
      <c r="M419" s="14">
        <f>'Probability Tables'!$E$4</f>
        <v>-0.95753369040820424</v>
      </c>
      <c r="N419" s="16">
        <f>SUM(J419:M419)</f>
        <v>-3.3492164853964894</v>
      </c>
      <c r="O419" s="15">
        <f>EXP(I419)/(EXP(I419)+EXP(N419))*100</f>
        <v>21.64483076738026</v>
      </c>
      <c r="P419" s="15">
        <f>EXP(N419)/(EXP(N419)+EXP(I419))*100</f>
        <v>78.355169232619744</v>
      </c>
      <c r="Q419" s="17">
        <f t="shared" si="6"/>
        <v>1</v>
      </c>
      <c r="R419" s="17">
        <v>1</v>
      </c>
    </row>
    <row r="420" spans="1:18" x14ac:dyDescent="0.25">
      <c r="A420" t="s">
        <v>608</v>
      </c>
      <c r="B420">
        <v>2</v>
      </c>
      <c r="C420" t="s">
        <v>13</v>
      </c>
      <c r="D420" s="12" t="s">
        <v>1245</v>
      </c>
      <c r="E420" s="13">
        <f>IF(B420="N/A", 0, INDEX('Probability Tables'!$J$10:$J$12, MATCH(B420, 'Probability Tables'!$A$10:$A$12, 0)))</f>
        <v>-1.7285805676065233</v>
      </c>
      <c r="F420" s="13">
        <f>IF(C420="N/A", 0, INDEX('Probability Tables'!$J$18:$J$19, MATCH(C420, 'Probability Tables'!$A$18:$A$19, 0)))</f>
        <v>-0.16113204070663512</v>
      </c>
      <c r="G420" s="13">
        <f>IF(D420="N/A", 0, INDEX('Probability Tables'!$J$25:$J$28, MATCH(D420, 'Probability Tables'!$A$25:$A$28, 0)))</f>
        <v>-0.51785965042337057</v>
      </c>
      <c r="H420" s="13">
        <f>'Probability Tables'!$E$3</f>
        <v>-0.48424598596127871</v>
      </c>
      <c r="I420" s="16">
        <f>SUM(E420:H420)</f>
        <v>-2.891818244697808</v>
      </c>
      <c r="J420" s="14">
        <f>IF(B420="N/A", 0, INDEX('Probability Tables'!$K$10:$K$12, MATCH(B420, 'Probability Tables'!$A$10:$A$12, 0)))</f>
        <v>-1.3662076025531533</v>
      </c>
      <c r="K420" s="14">
        <f>IF(C420="N/A", 0, INDEX('Probability Tables'!$K$18:$K$19, MATCH(C420, 'Probability Tables'!$A$18:$A$19, 0)))</f>
        <v>-1.140161291580982</v>
      </c>
      <c r="L420" s="14">
        <f>IF(D420="N/A", 0, INDEX('Probability Tables'!$K$25:$K$28, MATCH(D420, 'Probability Tables'!$A$25:$A$28, 0)))</f>
        <v>-0.64015465041943498</v>
      </c>
      <c r="M420" s="14">
        <f>'Probability Tables'!$E$4</f>
        <v>-0.95753369040820424</v>
      </c>
      <c r="N420" s="16">
        <f>SUM(J420:M420)</f>
        <v>-4.1040572349617745</v>
      </c>
      <c r="O420" s="15">
        <f>EXP(I420)/(EXP(I420)+EXP(N420))*100</f>
        <v>77.069487279933369</v>
      </c>
      <c r="P420" s="15">
        <f>EXP(N420)/(EXP(N420)+EXP(I420))*100</f>
        <v>22.930512720066631</v>
      </c>
      <c r="Q420" s="17">
        <f t="shared" si="6"/>
        <v>0</v>
      </c>
      <c r="R420" s="17">
        <v>0</v>
      </c>
    </row>
    <row r="421" spans="1:18" x14ac:dyDescent="0.25">
      <c r="A421" t="s">
        <v>609</v>
      </c>
      <c r="B421">
        <v>3</v>
      </c>
      <c r="C421" t="s">
        <v>17</v>
      </c>
      <c r="D421" s="12" t="s">
        <v>1241</v>
      </c>
      <c r="E421" s="13">
        <f>IF(B421="N/A", 0, INDEX('Probability Tables'!$J$10:$J$12, MATCH(B421, 'Probability Tables'!$A$10:$A$12, 0)))</f>
        <v>-0.39196962663327978</v>
      </c>
      <c r="F421" s="13">
        <f>IF(C421="N/A", 0, INDEX('Probability Tables'!$J$18:$J$19, MATCH(C421, 'Probability Tables'!$A$18:$A$19, 0)))</f>
        <v>-1.9050155618886613</v>
      </c>
      <c r="G421" s="13">
        <f>IF(D421="N/A", 0, INDEX('Probability Tables'!$J$25:$J$28, MATCH(D421, 'Probability Tables'!$A$25:$A$28, 0)))</f>
        <v>-2.6579258139196416</v>
      </c>
      <c r="H421" s="13">
        <f>'Probability Tables'!$E$3</f>
        <v>-0.48424598596127871</v>
      </c>
      <c r="I421" s="16">
        <f>SUM(E421:H421)</f>
        <v>-5.4391569884028605</v>
      </c>
      <c r="J421" s="14">
        <f>IF(B421="N/A", 0, INDEX('Probability Tables'!$K$10:$K$12, MATCH(B421, 'Probability Tables'!$A$10:$A$12, 0)))</f>
        <v>-1.0560526742493137</v>
      </c>
      <c r="K421" s="14">
        <f>IF(C421="N/A", 0, INDEX('Probability Tables'!$K$18:$K$19, MATCH(C421, 'Probability Tables'!$A$18:$A$19, 0)))</f>
        <v>-0.38532054201569693</v>
      </c>
      <c r="L421" s="14">
        <f>IF(D421="N/A", 0, INDEX('Probability Tables'!$K$25:$K$28, MATCH(D421, 'Probability Tables'!$A$25:$A$28, 0)))</f>
        <v>-1.9223796516451193</v>
      </c>
      <c r="M421" s="14">
        <f>'Probability Tables'!$E$4</f>
        <v>-0.95753369040820424</v>
      </c>
      <c r="N421" s="16">
        <f>SUM(J421:M421)</f>
        <v>-4.3212865583183344</v>
      </c>
      <c r="O421" s="15">
        <f>EXP(I421)/(EXP(I421)+EXP(N421))*100</f>
        <v>24.640651052743241</v>
      </c>
      <c r="P421" s="15">
        <f>EXP(N421)/(EXP(N421)+EXP(I421))*100</f>
        <v>75.359348947256763</v>
      </c>
      <c r="Q421" s="17">
        <f t="shared" si="6"/>
        <v>1</v>
      </c>
      <c r="R421" s="17">
        <v>0</v>
      </c>
    </row>
    <row r="422" spans="1:18" x14ac:dyDescent="0.25">
      <c r="A422" t="s">
        <v>610</v>
      </c>
      <c r="B422">
        <v>3</v>
      </c>
      <c r="C422" t="s">
        <v>13</v>
      </c>
      <c r="D422" s="12" t="s">
        <v>1243</v>
      </c>
      <c r="E422" s="13">
        <f>IF(B422="N/A", 0, INDEX('Probability Tables'!$J$10:$J$12, MATCH(B422, 'Probability Tables'!$A$10:$A$12, 0)))</f>
        <v>-0.39196962663327978</v>
      </c>
      <c r="F422" s="13">
        <f>IF(C422="N/A", 0, INDEX('Probability Tables'!$J$18:$J$19, MATCH(C422, 'Probability Tables'!$A$18:$A$19, 0)))</f>
        <v>-0.16113204070663512</v>
      </c>
      <c r="G422" s="13">
        <f>IF(D422="N/A", 0, INDEX('Probability Tables'!$J$25:$J$28, MATCH(D422, 'Probability Tables'!$A$25:$A$28, 0)))</f>
        <v>0</v>
      </c>
      <c r="H422" s="13">
        <f>'Probability Tables'!$E$3</f>
        <v>-0.48424598596127871</v>
      </c>
      <c r="I422" s="16">
        <f>SUM(E422:H422)</f>
        <v>-1.0373476533011936</v>
      </c>
      <c r="J422" s="14">
        <f>IF(B422="N/A", 0, INDEX('Probability Tables'!$K$10:$K$12, MATCH(B422, 'Probability Tables'!$A$10:$A$12, 0)))</f>
        <v>-1.0560526742493137</v>
      </c>
      <c r="K422" s="14">
        <f>IF(C422="N/A", 0, INDEX('Probability Tables'!$K$18:$K$19, MATCH(C422, 'Probability Tables'!$A$18:$A$19, 0)))</f>
        <v>-1.140161291580982</v>
      </c>
      <c r="L422" s="14">
        <f>IF(D422="N/A", 0, INDEX('Probability Tables'!$K$25:$K$28, MATCH(D422, 'Probability Tables'!$A$25:$A$28, 0)))</f>
        <v>0</v>
      </c>
      <c r="M422" s="14">
        <f>'Probability Tables'!$E$4</f>
        <v>-0.95753369040820424</v>
      </c>
      <c r="N422" s="16">
        <f>SUM(J422:M422)</f>
        <v>-3.1537476562385001</v>
      </c>
      <c r="O422" s="15">
        <f>EXP(I422)/(EXP(I422)+EXP(N422))*100</f>
        <v>89.248698327567837</v>
      </c>
      <c r="P422" s="15">
        <f>EXP(N422)/(EXP(N422)+EXP(I422))*100</f>
        <v>10.75130167243216</v>
      </c>
      <c r="Q422" s="17">
        <f t="shared" si="6"/>
        <v>0</v>
      </c>
      <c r="R422" s="17">
        <v>0</v>
      </c>
    </row>
    <row r="423" spans="1:18" x14ac:dyDescent="0.25">
      <c r="A423" t="s">
        <v>611</v>
      </c>
      <c r="B423">
        <v>3</v>
      </c>
      <c r="C423" t="s">
        <v>13</v>
      </c>
      <c r="D423" s="12" t="s">
        <v>1245</v>
      </c>
      <c r="E423" s="13">
        <f>IF(B423="N/A", 0, INDEX('Probability Tables'!$J$10:$J$12, MATCH(B423, 'Probability Tables'!$A$10:$A$12, 0)))</f>
        <v>-0.39196962663327978</v>
      </c>
      <c r="F423" s="13">
        <f>IF(C423="N/A", 0, INDEX('Probability Tables'!$J$18:$J$19, MATCH(C423, 'Probability Tables'!$A$18:$A$19, 0)))</f>
        <v>-0.16113204070663512</v>
      </c>
      <c r="G423" s="13">
        <f>IF(D423="N/A", 0, INDEX('Probability Tables'!$J$25:$J$28, MATCH(D423, 'Probability Tables'!$A$25:$A$28, 0)))</f>
        <v>-0.51785965042337057</v>
      </c>
      <c r="H423" s="13">
        <f>'Probability Tables'!$E$3</f>
        <v>-0.48424598596127871</v>
      </c>
      <c r="I423" s="16">
        <f>SUM(E423:H423)</f>
        <v>-1.5552073037245642</v>
      </c>
      <c r="J423" s="14">
        <f>IF(B423="N/A", 0, INDEX('Probability Tables'!$K$10:$K$12, MATCH(B423, 'Probability Tables'!$A$10:$A$12, 0)))</f>
        <v>-1.0560526742493137</v>
      </c>
      <c r="K423" s="14">
        <f>IF(C423="N/A", 0, INDEX('Probability Tables'!$K$18:$K$19, MATCH(C423, 'Probability Tables'!$A$18:$A$19, 0)))</f>
        <v>-1.140161291580982</v>
      </c>
      <c r="L423" s="14">
        <f>IF(D423="N/A", 0, INDEX('Probability Tables'!$K$25:$K$28, MATCH(D423, 'Probability Tables'!$A$25:$A$28, 0)))</f>
        <v>-0.64015465041943498</v>
      </c>
      <c r="M423" s="14">
        <f>'Probability Tables'!$E$4</f>
        <v>-0.95753369040820424</v>
      </c>
      <c r="N423" s="16">
        <f>SUM(J423:M423)</f>
        <v>-3.7939023066579352</v>
      </c>
      <c r="O423" s="15">
        <f>EXP(I423)/(EXP(I423)+EXP(N423))*100</f>
        <v>90.367091839689664</v>
      </c>
      <c r="P423" s="15">
        <f>EXP(N423)/(EXP(N423)+EXP(I423))*100</f>
        <v>9.6329081603103379</v>
      </c>
      <c r="Q423" s="17">
        <f t="shared" si="6"/>
        <v>0</v>
      </c>
      <c r="R423" s="17">
        <v>0</v>
      </c>
    </row>
    <row r="424" spans="1:18" x14ac:dyDescent="0.25">
      <c r="A424" t="s">
        <v>613</v>
      </c>
      <c r="B424">
        <v>3</v>
      </c>
      <c r="C424" t="s">
        <v>13</v>
      </c>
      <c r="D424" s="12" t="s">
        <v>1245</v>
      </c>
      <c r="E424" s="13">
        <f>IF(B424="N/A", 0, INDEX('Probability Tables'!$J$10:$J$12, MATCH(B424, 'Probability Tables'!$A$10:$A$12, 0)))</f>
        <v>-0.39196962663327978</v>
      </c>
      <c r="F424" s="13">
        <f>IF(C424="N/A", 0, INDEX('Probability Tables'!$J$18:$J$19, MATCH(C424, 'Probability Tables'!$A$18:$A$19, 0)))</f>
        <v>-0.16113204070663512</v>
      </c>
      <c r="G424" s="13">
        <f>IF(D424="N/A", 0, INDEX('Probability Tables'!$J$25:$J$28, MATCH(D424, 'Probability Tables'!$A$25:$A$28, 0)))</f>
        <v>-0.51785965042337057</v>
      </c>
      <c r="H424" s="13">
        <f>'Probability Tables'!$E$3</f>
        <v>-0.48424598596127871</v>
      </c>
      <c r="I424" s="16">
        <f>SUM(E424:H424)</f>
        <v>-1.5552073037245642</v>
      </c>
      <c r="J424" s="14">
        <f>IF(B424="N/A", 0, INDEX('Probability Tables'!$K$10:$K$12, MATCH(B424, 'Probability Tables'!$A$10:$A$12, 0)))</f>
        <v>-1.0560526742493137</v>
      </c>
      <c r="K424" s="14">
        <f>IF(C424="N/A", 0, INDEX('Probability Tables'!$K$18:$K$19, MATCH(C424, 'Probability Tables'!$A$18:$A$19, 0)))</f>
        <v>-1.140161291580982</v>
      </c>
      <c r="L424" s="14">
        <f>IF(D424="N/A", 0, INDEX('Probability Tables'!$K$25:$K$28, MATCH(D424, 'Probability Tables'!$A$25:$A$28, 0)))</f>
        <v>-0.64015465041943498</v>
      </c>
      <c r="M424" s="14">
        <f>'Probability Tables'!$E$4</f>
        <v>-0.95753369040820424</v>
      </c>
      <c r="N424" s="16">
        <f>SUM(J424:M424)</f>
        <v>-3.7939023066579352</v>
      </c>
      <c r="O424" s="15">
        <f>EXP(I424)/(EXP(I424)+EXP(N424))*100</f>
        <v>90.367091839689664</v>
      </c>
      <c r="P424" s="15">
        <f>EXP(N424)/(EXP(N424)+EXP(I424))*100</f>
        <v>9.6329081603103379</v>
      </c>
      <c r="Q424" s="17">
        <f t="shared" si="6"/>
        <v>0</v>
      </c>
      <c r="R424" s="17">
        <v>0</v>
      </c>
    </row>
    <row r="425" spans="1:18" x14ac:dyDescent="0.25">
      <c r="A425" t="s">
        <v>614</v>
      </c>
      <c r="B425">
        <v>3</v>
      </c>
      <c r="C425" t="s">
        <v>17</v>
      </c>
      <c r="D425" s="12" t="s">
        <v>1245</v>
      </c>
      <c r="E425" s="13">
        <f>IF(B425="N/A", 0, INDEX('Probability Tables'!$J$10:$J$12, MATCH(B425, 'Probability Tables'!$A$10:$A$12, 0)))</f>
        <v>-0.39196962663327978</v>
      </c>
      <c r="F425" s="13">
        <f>IF(C425="N/A", 0, INDEX('Probability Tables'!$J$18:$J$19, MATCH(C425, 'Probability Tables'!$A$18:$A$19, 0)))</f>
        <v>-1.9050155618886613</v>
      </c>
      <c r="G425" s="13">
        <f>IF(D425="N/A", 0, INDEX('Probability Tables'!$J$25:$J$28, MATCH(D425, 'Probability Tables'!$A$25:$A$28, 0)))</f>
        <v>-0.51785965042337057</v>
      </c>
      <c r="H425" s="13">
        <f>'Probability Tables'!$E$3</f>
        <v>-0.48424598596127871</v>
      </c>
      <c r="I425" s="16">
        <f>SUM(E425:H425)</f>
        <v>-3.2990908249065902</v>
      </c>
      <c r="J425" s="14">
        <f>IF(B425="N/A", 0, INDEX('Probability Tables'!$K$10:$K$12, MATCH(B425, 'Probability Tables'!$A$10:$A$12, 0)))</f>
        <v>-1.0560526742493137</v>
      </c>
      <c r="K425" s="14">
        <f>IF(C425="N/A", 0, INDEX('Probability Tables'!$K$18:$K$19, MATCH(C425, 'Probability Tables'!$A$18:$A$19, 0)))</f>
        <v>-0.38532054201569693</v>
      </c>
      <c r="L425" s="14">
        <f>IF(D425="N/A", 0, INDEX('Probability Tables'!$K$25:$K$28, MATCH(D425, 'Probability Tables'!$A$25:$A$28, 0)))</f>
        <v>-0.64015465041943498</v>
      </c>
      <c r="M425" s="14">
        <f>'Probability Tables'!$E$4</f>
        <v>-0.95753369040820424</v>
      </c>
      <c r="N425" s="16">
        <f>SUM(J425:M425)</f>
        <v>-3.0390615570926496</v>
      </c>
      <c r="O425" s="15">
        <f>EXP(I425)/(EXP(I425)+EXP(N425))*100</f>
        <v>43.53565135336396</v>
      </c>
      <c r="P425" s="15">
        <f>EXP(N425)/(EXP(N425)+EXP(I425))*100</f>
        <v>56.464348646636033</v>
      </c>
      <c r="Q425" s="17">
        <f t="shared" si="6"/>
        <v>1</v>
      </c>
      <c r="R425" s="17">
        <v>0</v>
      </c>
    </row>
    <row r="426" spans="1:18" x14ac:dyDescent="0.25">
      <c r="A426" t="s">
        <v>615</v>
      </c>
      <c r="B426">
        <v>3</v>
      </c>
      <c r="C426" t="s">
        <v>13</v>
      </c>
      <c r="D426" s="12" t="s">
        <v>1245</v>
      </c>
      <c r="E426" s="13">
        <f>IF(B426="N/A", 0, INDEX('Probability Tables'!$J$10:$J$12, MATCH(B426, 'Probability Tables'!$A$10:$A$12, 0)))</f>
        <v>-0.39196962663327978</v>
      </c>
      <c r="F426" s="13">
        <f>IF(C426="N/A", 0, INDEX('Probability Tables'!$J$18:$J$19, MATCH(C426, 'Probability Tables'!$A$18:$A$19, 0)))</f>
        <v>-0.16113204070663512</v>
      </c>
      <c r="G426" s="13">
        <f>IF(D426="N/A", 0, INDEX('Probability Tables'!$J$25:$J$28, MATCH(D426, 'Probability Tables'!$A$25:$A$28, 0)))</f>
        <v>-0.51785965042337057</v>
      </c>
      <c r="H426" s="13">
        <f>'Probability Tables'!$E$3</f>
        <v>-0.48424598596127871</v>
      </c>
      <c r="I426" s="16">
        <f>SUM(E426:H426)</f>
        <v>-1.5552073037245642</v>
      </c>
      <c r="J426" s="14">
        <f>IF(B426="N/A", 0, INDEX('Probability Tables'!$K$10:$K$12, MATCH(B426, 'Probability Tables'!$A$10:$A$12, 0)))</f>
        <v>-1.0560526742493137</v>
      </c>
      <c r="K426" s="14">
        <f>IF(C426="N/A", 0, INDEX('Probability Tables'!$K$18:$K$19, MATCH(C426, 'Probability Tables'!$A$18:$A$19, 0)))</f>
        <v>-1.140161291580982</v>
      </c>
      <c r="L426" s="14">
        <f>IF(D426="N/A", 0, INDEX('Probability Tables'!$K$25:$K$28, MATCH(D426, 'Probability Tables'!$A$25:$A$28, 0)))</f>
        <v>-0.64015465041943498</v>
      </c>
      <c r="M426" s="14">
        <f>'Probability Tables'!$E$4</f>
        <v>-0.95753369040820424</v>
      </c>
      <c r="N426" s="16">
        <f>SUM(J426:M426)</f>
        <v>-3.7939023066579352</v>
      </c>
      <c r="O426" s="15">
        <f>EXP(I426)/(EXP(I426)+EXP(N426))*100</f>
        <v>90.367091839689664</v>
      </c>
      <c r="P426" s="15">
        <f>EXP(N426)/(EXP(N426)+EXP(I426))*100</f>
        <v>9.6329081603103379</v>
      </c>
      <c r="Q426" s="17">
        <f t="shared" si="6"/>
        <v>0</v>
      </c>
      <c r="R426" s="17">
        <v>0</v>
      </c>
    </row>
    <row r="427" spans="1:18" x14ac:dyDescent="0.25">
      <c r="A427" t="s">
        <v>616</v>
      </c>
      <c r="B427">
        <v>3</v>
      </c>
      <c r="C427" t="s">
        <v>13</v>
      </c>
      <c r="D427" s="12" t="s">
        <v>1243</v>
      </c>
      <c r="E427" s="13">
        <f>IF(B427="N/A", 0, INDEX('Probability Tables'!$J$10:$J$12, MATCH(B427, 'Probability Tables'!$A$10:$A$12, 0)))</f>
        <v>-0.39196962663327978</v>
      </c>
      <c r="F427" s="13">
        <f>IF(C427="N/A", 0, INDEX('Probability Tables'!$J$18:$J$19, MATCH(C427, 'Probability Tables'!$A$18:$A$19, 0)))</f>
        <v>-0.16113204070663512</v>
      </c>
      <c r="G427" s="13">
        <f>IF(D427="N/A", 0, INDEX('Probability Tables'!$J$25:$J$28, MATCH(D427, 'Probability Tables'!$A$25:$A$28, 0)))</f>
        <v>0</v>
      </c>
      <c r="H427" s="13">
        <f>'Probability Tables'!$E$3</f>
        <v>-0.48424598596127871</v>
      </c>
      <c r="I427" s="16">
        <f>SUM(E427:H427)</f>
        <v>-1.0373476533011936</v>
      </c>
      <c r="J427" s="14">
        <f>IF(B427="N/A", 0, INDEX('Probability Tables'!$K$10:$K$12, MATCH(B427, 'Probability Tables'!$A$10:$A$12, 0)))</f>
        <v>-1.0560526742493137</v>
      </c>
      <c r="K427" s="14">
        <f>IF(C427="N/A", 0, INDEX('Probability Tables'!$K$18:$K$19, MATCH(C427, 'Probability Tables'!$A$18:$A$19, 0)))</f>
        <v>-1.140161291580982</v>
      </c>
      <c r="L427" s="14">
        <f>IF(D427="N/A", 0, INDEX('Probability Tables'!$K$25:$K$28, MATCH(D427, 'Probability Tables'!$A$25:$A$28, 0)))</f>
        <v>0</v>
      </c>
      <c r="M427" s="14">
        <f>'Probability Tables'!$E$4</f>
        <v>-0.95753369040820424</v>
      </c>
      <c r="N427" s="16">
        <f>SUM(J427:M427)</f>
        <v>-3.1537476562385001</v>
      </c>
      <c r="O427" s="15">
        <f>EXP(I427)/(EXP(I427)+EXP(N427))*100</f>
        <v>89.248698327567837</v>
      </c>
      <c r="P427" s="15">
        <f>EXP(N427)/(EXP(N427)+EXP(I427))*100</f>
        <v>10.75130167243216</v>
      </c>
      <c r="Q427" s="17">
        <f t="shared" si="6"/>
        <v>0</v>
      </c>
      <c r="R427" s="17">
        <v>0</v>
      </c>
    </row>
    <row r="428" spans="1:18" x14ac:dyDescent="0.25">
      <c r="A428" t="s">
        <v>618</v>
      </c>
      <c r="B428">
        <v>2</v>
      </c>
      <c r="C428" t="s">
        <v>17</v>
      </c>
      <c r="D428" s="12" t="s">
        <v>1245</v>
      </c>
      <c r="E428" s="13">
        <f>IF(B428="N/A", 0, INDEX('Probability Tables'!$J$10:$J$12, MATCH(B428, 'Probability Tables'!$A$10:$A$12, 0)))</f>
        <v>-1.7285805676065233</v>
      </c>
      <c r="F428" s="13">
        <f>IF(C428="N/A", 0, INDEX('Probability Tables'!$J$18:$J$19, MATCH(C428, 'Probability Tables'!$A$18:$A$19, 0)))</f>
        <v>-1.9050155618886613</v>
      </c>
      <c r="G428" s="13">
        <f>IF(D428="N/A", 0, INDEX('Probability Tables'!$J$25:$J$28, MATCH(D428, 'Probability Tables'!$A$25:$A$28, 0)))</f>
        <v>-0.51785965042337057</v>
      </c>
      <c r="H428" s="13">
        <f>'Probability Tables'!$E$3</f>
        <v>-0.48424598596127871</v>
      </c>
      <c r="I428" s="16">
        <f>SUM(E428:H428)</f>
        <v>-4.6357017658798334</v>
      </c>
      <c r="J428" s="14">
        <f>IF(B428="N/A", 0, INDEX('Probability Tables'!$K$10:$K$12, MATCH(B428, 'Probability Tables'!$A$10:$A$12, 0)))</f>
        <v>-1.3662076025531533</v>
      </c>
      <c r="K428" s="14">
        <f>IF(C428="N/A", 0, INDEX('Probability Tables'!$K$18:$K$19, MATCH(C428, 'Probability Tables'!$A$18:$A$19, 0)))</f>
        <v>-0.38532054201569693</v>
      </c>
      <c r="L428" s="14">
        <f>IF(D428="N/A", 0, INDEX('Probability Tables'!$K$25:$K$28, MATCH(D428, 'Probability Tables'!$A$25:$A$28, 0)))</f>
        <v>-0.64015465041943498</v>
      </c>
      <c r="M428" s="14">
        <f>'Probability Tables'!$E$4</f>
        <v>-0.95753369040820424</v>
      </c>
      <c r="N428" s="16">
        <f>SUM(J428:M428)</f>
        <v>-3.3492164853964894</v>
      </c>
      <c r="O428" s="15">
        <f>EXP(I428)/(EXP(I428)+EXP(N428))*100</f>
        <v>21.64483076738026</v>
      </c>
      <c r="P428" s="15">
        <f>EXP(N428)/(EXP(N428)+EXP(I428))*100</f>
        <v>78.355169232619744</v>
      </c>
      <c r="Q428" s="17">
        <f t="shared" si="6"/>
        <v>1</v>
      </c>
      <c r="R428" s="17">
        <v>1</v>
      </c>
    </row>
    <row r="429" spans="1:18" x14ac:dyDescent="0.25">
      <c r="A429" t="s">
        <v>619</v>
      </c>
      <c r="B429">
        <v>2</v>
      </c>
      <c r="C429" t="s">
        <v>17</v>
      </c>
      <c r="D429" s="12" t="s">
        <v>1245</v>
      </c>
      <c r="E429" s="13">
        <f>IF(B429="N/A", 0, INDEX('Probability Tables'!$J$10:$J$12, MATCH(B429, 'Probability Tables'!$A$10:$A$12, 0)))</f>
        <v>-1.7285805676065233</v>
      </c>
      <c r="F429" s="13">
        <f>IF(C429="N/A", 0, INDEX('Probability Tables'!$J$18:$J$19, MATCH(C429, 'Probability Tables'!$A$18:$A$19, 0)))</f>
        <v>-1.9050155618886613</v>
      </c>
      <c r="G429" s="13">
        <f>IF(D429="N/A", 0, INDEX('Probability Tables'!$J$25:$J$28, MATCH(D429, 'Probability Tables'!$A$25:$A$28, 0)))</f>
        <v>-0.51785965042337057</v>
      </c>
      <c r="H429" s="13">
        <f>'Probability Tables'!$E$3</f>
        <v>-0.48424598596127871</v>
      </c>
      <c r="I429" s="16">
        <f>SUM(E429:H429)</f>
        <v>-4.6357017658798334</v>
      </c>
      <c r="J429" s="14">
        <f>IF(B429="N/A", 0, INDEX('Probability Tables'!$K$10:$K$12, MATCH(B429, 'Probability Tables'!$A$10:$A$12, 0)))</f>
        <v>-1.3662076025531533</v>
      </c>
      <c r="K429" s="14">
        <f>IF(C429="N/A", 0, INDEX('Probability Tables'!$K$18:$K$19, MATCH(C429, 'Probability Tables'!$A$18:$A$19, 0)))</f>
        <v>-0.38532054201569693</v>
      </c>
      <c r="L429" s="14">
        <f>IF(D429="N/A", 0, INDEX('Probability Tables'!$K$25:$K$28, MATCH(D429, 'Probability Tables'!$A$25:$A$28, 0)))</f>
        <v>-0.64015465041943498</v>
      </c>
      <c r="M429" s="14">
        <f>'Probability Tables'!$E$4</f>
        <v>-0.95753369040820424</v>
      </c>
      <c r="N429" s="16">
        <f>SUM(J429:M429)</f>
        <v>-3.3492164853964894</v>
      </c>
      <c r="O429" s="15">
        <f>EXP(I429)/(EXP(I429)+EXP(N429))*100</f>
        <v>21.64483076738026</v>
      </c>
      <c r="P429" s="15">
        <f>EXP(N429)/(EXP(N429)+EXP(I429))*100</f>
        <v>78.355169232619744</v>
      </c>
      <c r="Q429" s="17">
        <f t="shared" si="6"/>
        <v>1</v>
      </c>
      <c r="R429" s="17">
        <v>1</v>
      </c>
    </row>
    <row r="430" spans="1:18" x14ac:dyDescent="0.25">
      <c r="A430" t="s">
        <v>620</v>
      </c>
      <c r="B430">
        <v>3</v>
      </c>
      <c r="C430" t="s">
        <v>13</v>
      </c>
      <c r="D430" s="12" t="s">
        <v>1243</v>
      </c>
      <c r="E430" s="13">
        <f>IF(B430="N/A", 0, INDEX('Probability Tables'!$J$10:$J$12, MATCH(B430, 'Probability Tables'!$A$10:$A$12, 0)))</f>
        <v>-0.39196962663327978</v>
      </c>
      <c r="F430" s="13">
        <f>IF(C430="N/A", 0, INDEX('Probability Tables'!$J$18:$J$19, MATCH(C430, 'Probability Tables'!$A$18:$A$19, 0)))</f>
        <v>-0.16113204070663512</v>
      </c>
      <c r="G430" s="13">
        <f>IF(D430="N/A", 0, INDEX('Probability Tables'!$J$25:$J$28, MATCH(D430, 'Probability Tables'!$A$25:$A$28, 0)))</f>
        <v>0</v>
      </c>
      <c r="H430" s="13">
        <f>'Probability Tables'!$E$3</f>
        <v>-0.48424598596127871</v>
      </c>
      <c r="I430" s="16">
        <f>SUM(E430:H430)</f>
        <v>-1.0373476533011936</v>
      </c>
      <c r="J430" s="14">
        <f>IF(B430="N/A", 0, INDEX('Probability Tables'!$K$10:$K$12, MATCH(B430, 'Probability Tables'!$A$10:$A$12, 0)))</f>
        <v>-1.0560526742493137</v>
      </c>
      <c r="K430" s="14">
        <f>IF(C430="N/A", 0, INDEX('Probability Tables'!$K$18:$K$19, MATCH(C430, 'Probability Tables'!$A$18:$A$19, 0)))</f>
        <v>-1.140161291580982</v>
      </c>
      <c r="L430" s="14">
        <f>IF(D430="N/A", 0, INDEX('Probability Tables'!$K$25:$K$28, MATCH(D430, 'Probability Tables'!$A$25:$A$28, 0)))</f>
        <v>0</v>
      </c>
      <c r="M430" s="14">
        <f>'Probability Tables'!$E$4</f>
        <v>-0.95753369040820424</v>
      </c>
      <c r="N430" s="16">
        <f>SUM(J430:M430)</f>
        <v>-3.1537476562385001</v>
      </c>
      <c r="O430" s="15">
        <f>EXP(I430)/(EXP(I430)+EXP(N430))*100</f>
        <v>89.248698327567837</v>
      </c>
      <c r="P430" s="15">
        <f>EXP(N430)/(EXP(N430)+EXP(I430))*100</f>
        <v>10.75130167243216</v>
      </c>
      <c r="Q430" s="17">
        <f t="shared" si="6"/>
        <v>0</v>
      </c>
      <c r="R430" s="17">
        <v>0</v>
      </c>
    </row>
    <row r="431" spans="1:18" x14ac:dyDescent="0.25">
      <c r="A431" t="s">
        <v>621</v>
      </c>
      <c r="B431">
        <v>3</v>
      </c>
      <c r="C431" t="s">
        <v>13</v>
      </c>
      <c r="D431" s="12" t="s">
        <v>1245</v>
      </c>
      <c r="E431" s="13">
        <f>IF(B431="N/A", 0, INDEX('Probability Tables'!$J$10:$J$12, MATCH(B431, 'Probability Tables'!$A$10:$A$12, 0)))</f>
        <v>-0.39196962663327978</v>
      </c>
      <c r="F431" s="13">
        <f>IF(C431="N/A", 0, INDEX('Probability Tables'!$J$18:$J$19, MATCH(C431, 'Probability Tables'!$A$18:$A$19, 0)))</f>
        <v>-0.16113204070663512</v>
      </c>
      <c r="G431" s="13">
        <f>IF(D431="N/A", 0, INDEX('Probability Tables'!$J$25:$J$28, MATCH(D431, 'Probability Tables'!$A$25:$A$28, 0)))</f>
        <v>-0.51785965042337057</v>
      </c>
      <c r="H431" s="13">
        <f>'Probability Tables'!$E$3</f>
        <v>-0.48424598596127871</v>
      </c>
      <c r="I431" s="16">
        <f>SUM(E431:H431)</f>
        <v>-1.5552073037245642</v>
      </c>
      <c r="J431" s="14">
        <f>IF(B431="N/A", 0, INDEX('Probability Tables'!$K$10:$K$12, MATCH(B431, 'Probability Tables'!$A$10:$A$12, 0)))</f>
        <v>-1.0560526742493137</v>
      </c>
      <c r="K431" s="14">
        <f>IF(C431="N/A", 0, INDEX('Probability Tables'!$K$18:$K$19, MATCH(C431, 'Probability Tables'!$A$18:$A$19, 0)))</f>
        <v>-1.140161291580982</v>
      </c>
      <c r="L431" s="14">
        <f>IF(D431="N/A", 0, INDEX('Probability Tables'!$K$25:$K$28, MATCH(D431, 'Probability Tables'!$A$25:$A$28, 0)))</f>
        <v>-0.64015465041943498</v>
      </c>
      <c r="M431" s="14">
        <f>'Probability Tables'!$E$4</f>
        <v>-0.95753369040820424</v>
      </c>
      <c r="N431" s="16">
        <f>SUM(J431:M431)</f>
        <v>-3.7939023066579352</v>
      </c>
      <c r="O431" s="15">
        <f>EXP(I431)/(EXP(I431)+EXP(N431))*100</f>
        <v>90.367091839689664</v>
      </c>
      <c r="P431" s="15">
        <f>EXP(N431)/(EXP(N431)+EXP(I431))*100</f>
        <v>9.6329081603103379</v>
      </c>
      <c r="Q431" s="17">
        <f t="shared" si="6"/>
        <v>0</v>
      </c>
      <c r="R431" s="17">
        <v>1</v>
      </c>
    </row>
    <row r="432" spans="1:18" x14ac:dyDescent="0.25">
      <c r="A432" t="s">
        <v>624</v>
      </c>
      <c r="B432">
        <v>1</v>
      </c>
      <c r="C432" t="s">
        <v>13</v>
      </c>
      <c r="D432" s="12" t="s">
        <v>1245</v>
      </c>
      <c r="E432" s="13">
        <f>IF(B432="N/A", 0, INDEX('Probability Tables'!$J$10:$J$12, MATCH(B432, 'Probability Tables'!$A$10:$A$12, 0)))</f>
        <v>-1.9190988916046565</v>
      </c>
      <c r="F432" s="13">
        <f>IF(C432="N/A", 0, INDEX('Probability Tables'!$J$18:$J$19, MATCH(C432, 'Probability Tables'!$A$18:$A$19, 0)))</f>
        <v>-0.16113204070663512</v>
      </c>
      <c r="G432" s="13">
        <f>IF(D432="N/A", 0, INDEX('Probability Tables'!$J$25:$J$28, MATCH(D432, 'Probability Tables'!$A$25:$A$28, 0)))</f>
        <v>-0.51785965042337057</v>
      </c>
      <c r="H432" s="13">
        <f>'Probability Tables'!$E$3</f>
        <v>-0.48424598596127871</v>
      </c>
      <c r="I432" s="16">
        <f>SUM(E432:H432)</f>
        <v>-3.0823365686959412</v>
      </c>
      <c r="J432" s="14">
        <f>IF(B432="N/A", 0, INDEX('Probability Tables'!$K$10:$K$12, MATCH(B432, 'Probability Tables'!$A$10:$A$12, 0)))</f>
        <v>-0.92356349120323478</v>
      </c>
      <c r="K432" s="14">
        <f>IF(C432="N/A", 0, INDEX('Probability Tables'!$K$18:$K$19, MATCH(C432, 'Probability Tables'!$A$18:$A$19, 0)))</f>
        <v>-1.140161291580982</v>
      </c>
      <c r="L432" s="14">
        <f>IF(D432="N/A", 0, INDEX('Probability Tables'!$K$25:$K$28, MATCH(D432, 'Probability Tables'!$A$25:$A$28, 0)))</f>
        <v>-0.64015465041943498</v>
      </c>
      <c r="M432" s="14">
        <f>'Probability Tables'!$E$4</f>
        <v>-0.95753369040820424</v>
      </c>
      <c r="N432" s="16">
        <f>SUM(J432:M432)</f>
        <v>-3.6614131236118559</v>
      </c>
      <c r="O432" s="15">
        <f>EXP(I432)/(EXP(I432)+EXP(N432))*100</f>
        <v>64.085489396463359</v>
      </c>
      <c r="P432" s="15">
        <f>EXP(N432)/(EXP(N432)+EXP(I432))*100</f>
        <v>35.914510603536648</v>
      </c>
      <c r="Q432" s="17">
        <f t="shared" si="6"/>
        <v>0</v>
      </c>
      <c r="R432" s="17">
        <v>1</v>
      </c>
    </row>
    <row r="433" spans="1:18" x14ac:dyDescent="0.25">
      <c r="A433" t="s">
        <v>625</v>
      </c>
      <c r="B433">
        <v>3</v>
      </c>
      <c r="C433" t="s">
        <v>17</v>
      </c>
      <c r="D433" s="12" t="s">
        <v>1243</v>
      </c>
      <c r="E433" s="13">
        <f>IF(B433="N/A", 0, INDEX('Probability Tables'!$J$10:$J$12, MATCH(B433, 'Probability Tables'!$A$10:$A$12, 0)))</f>
        <v>-0.39196962663327978</v>
      </c>
      <c r="F433" s="13">
        <f>IF(C433="N/A", 0, INDEX('Probability Tables'!$J$18:$J$19, MATCH(C433, 'Probability Tables'!$A$18:$A$19, 0)))</f>
        <v>-1.9050155618886613</v>
      </c>
      <c r="G433" s="13">
        <f>IF(D433="N/A", 0, INDEX('Probability Tables'!$J$25:$J$28, MATCH(D433, 'Probability Tables'!$A$25:$A$28, 0)))</f>
        <v>0</v>
      </c>
      <c r="H433" s="13">
        <f>'Probability Tables'!$E$3</f>
        <v>-0.48424598596127871</v>
      </c>
      <c r="I433" s="16">
        <f>SUM(E433:H433)</f>
        <v>-2.7812311744832199</v>
      </c>
      <c r="J433" s="14">
        <f>IF(B433="N/A", 0, INDEX('Probability Tables'!$K$10:$K$12, MATCH(B433, 'Probability Tables'!$A$10:$A$12, 0)))</f>
        <v>-1.0560526742493137</v>
      </c>
      <c r="K433" s="14">
        <f>IF(C433="N/A", 0, INDEX('Probability Tables'!$K$18:$K$19, MATCH(C433, 'Probability Tables'!$A$18:$A$19, 0)))</f>
        <v>-0.38532054201569693</v>
      </c>
      <c r="L433" s="14">
        <f>IF(D433="N/A", 0, INDEX('Probability Tables'!$K$25:$K$28, MATCH(D433, 'Probability Tables'!$A$25:$A$28, 0)))</f>
        <v>0</v>
      </c>
      <c r="M433" s="14">
        <f>'Probability Tables'!$E$4</f>
        <v>-0.95753369040820424</v>
      </c>
      <c r="N433" s="16">
        <f>SUM(J433:M433)</f>
        <v>-2.3989069066732149</v>
      </c>
      <c r="O433" s="15">
        <f>EXP(I433)/(EXP(I433)+EXP(N433))*100</f>
        <v>40.556643446944641</v>
      </c>
      <c r="P433" s="15">
        <f>EXP(N433)/(EXP(N433)+EXP(I433))*100</f>
        <v>59.443356553055359</v>
      </c>
      <c r="Q433" s="17">
        <f t="shared" si="6"/>
        <v>1</v>
      </c>
      <c r="R433" s="17">
        <v>1</v>
      </c>
    </row>
    <row r="434" spans="1:18" x14ac:dyDescent="0.25">
      <c r="A434" t="s">
        <v>626</v>
      </c>
      <c r="B434">
        <v>2</v>
      </c>
      <c r="C434" t="s">
        <v>17</v>
      </c>
      <c r="D434" s="12" t="s">
        <v>1242</v>
      </c>
      <c r="E434" s="13">
        <f>IF(B434="N/A", 0, INDEX('Probability Tables'!$J$10:$J$12, MATCH(B434, 'Probability Tables'!$A$10:$A$12, 0)))</f>
        <v>-1.7285805676065233</v>
      </c>
      <c r="F434" s="13">
        <f>IF(C434="N/A", 0, INDEX('Probability Tables'!$J$18:$J$19, MATCH(C434, 'Probability Tables'!$A$18:$A$19, 0)))</f>
        <v>-1.9050155618886613</v>
      </c>
      <c r="G434" s="13">
        <f>IF(D434="N/A", 0, INDEX('Probability Tables'!$J$25:$J$28, MATCH(D434, 'Probability Tables'!$A$25:$A$28, 0)))</f>
        <v>-1.505246303981256</v>
      </c>
      <c r="H434" s="13">
        <f>'Probability Tables'!$E$3</f>
        <v>-0.48424598596127871</v>
      </c>
      <c r="I434" s="16">
        <f>SUM(E434:H434)</f>
        <v>-5.6230884194377193</v>
      </c>
      <c r="J434" s="14">
        <f>IF(B434="N/A", 0, INDEX('Probability Tables'!$K$10:$K$12, MATCH(B434, 'Probability Tables'!$A$10:$A$12, 0)))</f>
        <v>-1.3662076025531533</v>
      </c>
      <c r="K434" s="14">
        <f>IF(C434="N/A", 0, INDEX('Probability Tables'!$K$18:$K$19, MATCH(C434, 'Probability Tables'!$A$18:$A$19, 0)))</f>
        <v>-0.38532054201569693</v>
      </c>
      <c r="L434" s="14">
        <f>IF(D434="N/A", 0, INDEX('Probability Tables'!$K$25:$K$28, MATCH(D434, 'Probability Tables'!$A$25:$A$28, 0)))</f>
        <v>-1.4640720621625749</v>
      </c>
      <c r="M434" s="14">
        <f>'Probability Tables'!$E$4</f>
        <v>-0.95753369040820424</v>
      </c>
      <c r="N434" s="16">
        <f>SUM(J434:M434)</f>
        <v>-4.1731338971396292</v>
      </c>
      <c r="O434" s="15">
        <f>EXP(I434)/(EXP(I434)+EXP(N434))*100</f>
        <v>19.000856517646554</v>
      </c>
      <c r="P434" s="15">
        <f>EXP(N434)/(EXP(N434)+EXP(I434))*100</f>
        <v>80.999143482353446</v>
      </c>
      <c r="Q434" s="17">
        <f t="shared" si="6"/>
        <v>1</v>
      </c>
      <c r="R434" s="17">
        <v>1</v>
      </c>
    </row>
    <row r="435" spans="1:18" x14ac:dyDescent="0.25">
      <c r="A435" t="s">
        <v>628</v>
      </c>
      <c r="B435">
        <v>3</v>
      </c>
      <c r="C435" t="s">
        <v>13</v>
      </c>
      <c r="D435" s="12" t="s">
        <v>1245</v>
      </c>
      <c r="E435" s="13">
        <f>IF(B435="N/A", 0, INDEX('Probability Tables'!$J$10:$J$12, MATCH(B435, 'Probability Tables'!$A$10:$A$12, 0)))</f>
        <v>-0.39196962663327978</v>
      </c>
      <c r="F435" s="13">
        <f>IF(C435="N/A", 0, INDEX('Probability Tables'!$J$18:$J$19, MATCH(C435, 'Probability Tables'!$A$18:$A$19, 0)))</f>
        <v>-0.16113204070663512</v>
      </c>
      <c r="G435" s="13">
        <f>IF(D435="N/A", 0, INDEX('Probability Tables'!$J$25:$J$28, MATCH(D435, 'Probability Tables'!$A$25:$A$28, 0)))</f>
        <v>-0.51785965042337057</v>
      </c>
      <c r="H435" s="13">
        <f>'Probability Tables'!$E$3</f>
        <v>-0.48424598596127871</v>
      </c>
      <c r="I435" s="16">
        <f>SUM(E435:H435)</f>
        <v>-1.5552073037245642</v>
      </c>
      <c r="J435" s="14">
        <f>IF(B435="N/A", 0, INDEX('Probability Tables'!$K$10:$K$12, MATCH(B435, 'Probability Tables'!$A$10:$A$12, 0)))</f>
        <v>-1.0560526742493137</v>
      </c>
      <c r="K435" s="14">
        <f>IF(C435="N/A", 0, INDEX('Probability Tables'!$K$18:$K$19, MATCH(C435, 'Probability Tables'!$A$18:$A$19, 0)))</f>
        <v>-1.140161291580982</v>
      </c>
      <c r="L435" s="14">
        <f>IF(D435="N/A", 0, INDEX('Probability Tables'!$K$25:$K$28, MATCH(D435, 'Probability Tables'!$A$25:$A$28, 0)))</f>
        <v>-0.64015465041943498</v>
      </c>
      <c r="M435" s="14">
        <f>'Probability Tables'!$E$4</f>
        <v>-0.95753369040820424</v>
      </c>
      <c r="N435" s="16">
        <f>SUM(J435:M435)</f>
        <v>-3.7939023066579352</v>
      </c>
      <c r="O435" s="15">
        <f>EXP(I435)/(EXP(I435)+EXP(N435))*100</f>
        <v>90.367091839689664</v>
      </c>
      <c r="P435" s="15">
        <f>EXP(N435)/(EXP(N435)+EXP(I435))*100</f>
        <v>9.6329081603103379</v>
      </c>
      <c r="Q435" s="17">
        <f t="shared" si="6"/>
        <v>0</v>
      </c>
      <c r="R435" s="17">
        <v>0</v>
      </c>
    </row>
    <row r="436" spans="1:18" x14ac:dyDescent="0.25">
      <c r="A436" t="s">
        <v>630</v>
      </c>
      <c r="B436">
        <v>1</v>
      </c>
      <c r="C436" t="s">
        <v>13</v>
      </c>
      <c r="D436" s="12" t="s">
        <v>1244</v>
      </c>
      <c r="E436" s="13">
        <f>IF(B436="N/A", 0, INDEX('Probability Tables'!$J$10:$J$12, MATCH(B436, 'Probability Tables'!$A$10:$A$12, 0)))</f>
        <v>-1.9190988916046565</v>
      </c>
      <c r="F436" s="13">
        <f>IF(C436="N/A", 0, INDEX('Probability Tables'!$J$18:$J$19, MATCH(C436, 'Probability Tables'!$A$18:$A$19, 0)))</f>
        <v>-0.16113204070663512</v>
      </c>
      <c r="G436" s="13">
        <f>IF(D436="N/A", 0, INDEX('Probability Tables'!$J$25:$J$28, MATCH(D436, 'Probability Tables'!$A$25:$A$28, 0)))</f>
        <v>-2.1879221846739059</v>
      </c>
      <c r="H436" s="13">
        <f>'Probability Tables'!$E$3</f>
        <v>-0.48424598596127871</v>
      </c>
      <c r="I436" s="16">
        <f>SUM(E436:H436)</f>
        <v>-4.7523991029464758</v>
      </c>
      <c r="J436" s="14">
        <f>IF(B436="N/A", 0, INDEX('Probability Tables'!$K$10:$K$12, MATCH(B436, 'Probability Tables'!$A$10:$A$12, 0)))</f>
        <v>-0.92356349120323478</v>
      </c>
      <c r="K436" s="14">
        <f>IF(C436="N/A", 0, INDEX('Probability Tables'!$K$18:$K$19, MATCH(C436, 'Probability Tables'!$A$18:$A$19, 0)))</f>
        <v>-1.140161291580982</v>
      </c>
      <c r="L436" s="14">
        <f>IF(D436="N/A", 0, INDEX('Probability Tables'!$K$25:$K$28, MATCH(D436, 'Probability Tables'!$A$25:$A$28, 0)))</f>
        <v>-2.3513752571634776</v>
      </c>
      <c r="M436" s="14">
        <f>'Probability Tables'!$E$4</f>
        <v>-0.95753369040820424</v>
      </c>
      <c r="N436" s="16">
        <f>SUM(J436:M436)</f>
        <v>-5.372633730355898</v>
      </c>
      <c r="O436" s="15">
        <f>EXP(I436)/(EXP(I436)+EXP(N436))*100</f>
        <v>65.027190903406336</v>
      </c>
      <c r="P436" s="15">
        <f>EXP(N436)/(EXP(N436)+EXP(I436))*100</f>
        <v>34.972809096593664</v>
      </c>
      <c r="Q436" s="17">
        <f t="shared" si="6"/>
        <v>0</v>
      </c>
      <c r="R436" s="17">
        <v>0</v>
      </c>
    </row>
    <row r="437" spans="1:18" x14ac:dyDescent="0.25">
      <c r="A437" t="s">
        <v>632</v>
      </c>
      <c r="B437">
        <v>1</v>
      </c>
      <c r="C437" t="s">
        <v>17</v>
      </c>
      <c r="D437" s="12" t="s">
        <v>1245</v>
      </c>
      <c r="E437" s="13">
        <f>IF(B437="N/A", 0, INDEX('Probability Tables'!$J$10:$J$12, MATCH(B437, 'Probability Tables'!$A$10:$A$12, 0)))</f>
        <v>-1.9190988916046565</v>
      </c>
      <c r="F437" s="13">
        <f>IF(C437="N/A", 0, INDEX('Probability Tables'!$J$18:$J$19, MATCH(C437, 'Probability Tables'!$A$18:$A$19, 0)))</f>
        <v>-1.9050155618886613</v>
      </c>
      <c r="G437" s="13">
        <f>IF(D437="N/A", 0, INDEX('Probability Tables'!$J$25:$J$28, MATCH(D437, 'Probability Tables'!$A$25:$A$28, 0)))</f>
        <v>-0.51785965042337057</v>
      </c>
      <c r="H437" s="13">
        <f>'Probability Tables'!$E$3</f>
        <v>-0.48424598596127871</v>
      </c>
      <c r="I437" s="16">
        <f>SUM(E437:H437)</f>
        <v>-4.8262200898779666</v>
      </c>
      <c r="J437" s="14">
        <f>IF(B437="N/A", 0, INDEX('Probability Tables'!$K$10:$K$12, MATCH(B437, 'Probability Tables'!$A$10:$A$12, 0)))</f>
        <v>-0.92356349120323478</v>
      </c>
      <c r="K437" s="14">
        <f>IF(C437="N/A", 0, INDEX('Probability Tables'!$K$18:$K$19, MATCH(C437, 'Probability Tables'!$A$18:$A$19, 0)))</f>
        <v>-0.38532054201569693</v>
      </c>
      <c r="L437" s="14">
        <f>IF(D437="N/A", 0, INDEX('Probability Tables'!$K$25:$K$28, MATCH(D437, 'Probability Tables'!$A$25:$A$28, 0)))</f>
        <v>-0.64015465041943498</v>
      </c>
      <c r="M437" s="14">
        <f>'Probability Tables'!$E$4</f>
        <v>-0.95753369040820424</v>
      </c>
      <c r="N437" s="16">
        <f>SUM(J437:M437)</f>
        <v>-2.9065723740465708</v>
      </c>
      <c r="O437" s="15">
        <f>EXP(I437)/(EXP(I437)+EXP(N437))*100</f>
        <v>12.790085572908103</v>
      </c>
      <c r="P437" s="15">
        <f>EXP(N437)/(EXP(N437)+EXP(I437))*100</f>
        <v>87.209914427091903</v>
      </c>
      <c r="Q437" s="17">
        <f t="shared" si="6"/>
        <v>1</v>
      </c>
      <c r="R437" s="17">
        <v>1</v>
      </c>
    </row>
    <row r="438" spans="1:18" x14ac:dyDescent="0.25">
      <c r="A438" t="s">
        <v>633</v>
      </c>
      <c r="B438">
        <v>3</v>
      </c>
      <c r="C438" t="s">
        <v>17</v>
      </c>
      <c r="D438" s="12" t="s">
        <v>1245</v>
      </c>
      <c r="E438" s="13">
        <f>IF(B438="N/A", 0, INDEX('Probability Tables'!$J$10:$J$12, MATCH(B438, 'Probability Tables'!$A$10:$A$12, 0)))</f>
        <v>-0.39196962663327978</v>
      </c>
      <c r="F438" s="13">
        <f>IF(C438="N/A", 0, INDEX('Probability Tables'!$J$18:$J$19, MATCH(C438, 'Probability Tables'!$A$18:$A$19, 0)))</f>
        <v>-1.9050155618886613</v>
      </c>
      <c r="G438" s="13">
        <f>IF(D438="N/A", 0, INDEX('Probability Tables'!$J$25:$J$28, MATCH(D438, 'Probability Tables'!$A$25:$A$28, 0)))</f>
        <v>-0.51785965042337057</v>
      </c>
      <c r="H438" s="13">
        <f>'Probability Tables'!$E$3</f>
        <v>-0.48424598596127871</v>
      </c>
      <c r="I438" s="16">
        <f>SUM(E438:H438)</f>
        <v>-3.2990908249065902</v>
      </c>
      <c r="J438" s="14">
        <f>IF(B438="N/A", 0, INDEX('Probability Tables'!$K$10:$K$12, MATCH(B438, 'Probability Tables'!$A$10:$A$12, 0)))</f>
        <v>-1.0560526742493137</v>
      </c>
      <c r="K438" s="14">
        <f>IF(C438="N/A", 0, INDEX('Probability Tables'!$K$18:$K$19, MATCH(C438, 'Probability Tables'!$A$18:$A$19, 0)))</f>
        <v>-0.38532054201569693</v>
      </c>
      <c r="L438" s="14">
        <f>IF(D438="N/A", 0, INDEX('Probability Tables'!$K$25:$K$28, MATCH(D438, 'Probability Tables'!$A$25:$A$28, 0)))</f>
        <v>-0.64015465041943498</v>
      </c>
      <c r="M438" s="14">
        <f>'Probability Tables'!$E$4</f>
        <v>-0.95753369040820424</v>
      </c>
      <c r="N438" s="16">
        <f>SUM(J438:M438)</f>
        <v>-3.0390615570926496</v>
      </c>
      <c r="O438" s="15">
        <f>EXP(I438)/(EXP(I438)+EXP(N438))*100</f>
        <v>43.53565135336396</v>
      </c>
      <c r="P438" s="15">
        <f>EXP(N438)/(EXP(N438)+EXP(I438))*100</f>
        <v>56.464348646636033</v>
      </c>
      <c r="Q438" s="17">
        <f t="shared" si="6"/>
        <v>1</v>
      </c>
      <c r="R438" s="17">
        <v>0</v>
      </c>
    </row>
    <row r="439" spans="1:18" x14ac:dyDescent="0.25">
      <c r="A439" t="s">
        <v>634</v>
      </c>
      <c r="B439">
        <v>2</v>
      </c>
      <c r="C439" t="s">
        <v>17</v>
      </c>
      <c r="D439" s="12" t="s">
        <v>1245</v>
      </c>
      <c r="E439" s="13">
        <f>IF(B439="N/A", 0, INDEX('Probability Tables'!$J$10:$J$12, MATCH(B439, 'Probability Tables'!$A$10:$A$12, 0)))</f>
        <v>-1.7285805676065233</v>
      </c>
      <c r="F439" s="13">
        <f>IF(C439="N/A", 0, INDEX('Probability Tables'!$J$18:$J$19, MATCH(C439, 'Probability Tables'!$A$18:$A$19, 0)))</f>
        <v>-1.9050155618886613</v>
      </c>
      <c r="G439" s="13">
        <f>IF(D439="N/A", 0, INDEX('Probability Tables'!$J$25:$J$28, MATCH(D439, 'Probability Tables'!$A$25:$A$28, 0)))</f>
        <v>-0.51785965042337057</v>
      </c>
      <c r="H439" s="13">
        <f>'Probability Tables'!$E$3</f>
        <v>-0.48424598596127871</v>
      </c>
      <c r="I439" s="16">
        <f>SUM(E439:H439)</f>
        <v>-4.6357017658798334</v>
      </c>
      <c r="J439" s="14">
        <f>IF(B439="N/A", 0, INDEX('Probability Tables'!$K$10:$K$12, MATCH(B439, 'Probability Tables'!$A$10:$A$12, 0)))</f>
        <v>-1.3662076025531533</v>
      </c>
      <c r="K439" s="14">
        <f>IF(C439="N/A", 0, INDEX('Probability Tables'!$K$18:$K$19, MATCH(C439, 'Probability Tables'!$A$18:$A$19, 0)))</f>
        <v>-0.38532054201569693</v>
      </c>
      <c r="L439" s="14">
        <f>IF(D439="N/A", 0, INDEX('Probability Tables'!$K$25:$K$28, MATCH(D439, 'Probability Tables'!$A$25:$A$28, 0)))</f>
        <v>-0.64015465041943498</v>
      </c>
      <c r="M439" s="14">
        <f>'Probability Tables'!$E$4</f>
        <v>-0.95753369040820424</v>
      </c>
      <c r="N439" s="16">
        <f>SUM(J439:M439)</f>
        <v>-3.3492164853964894</v>
      </c>
      <c r="O439" s="15">
        <f>EXP(I439)/(EXP(I439)+EXP(N439))*100</f>
        <v>21.64483076738026</v>
      </c>
      <c r="P439" s="15">
        <f>EXP(N439)/(EXP(N439)+EXP(I439))*100</f>
        <v>78.355169232619744</v>
      </c>
      <c r="Q439" s="17">
        <f t="shared" si="6"/>
        <v>1</v>
      </c>
      <c r="R439" s="17">
        <v>1</v>
      </c>
    </row>
    <row r="440" spans="1:18" x14ac:dyDescent="0.25">
      <c r="A440" t="s">
        <v>635</v>
      </c>
      <c r="B440">
        <v>1</v>
      </c>
      <c r="C440" t="s">
        <v>13</v>
      </c>
      <c r="D440" s="12" t="s">
        <v>1244</v>
      </c>
      <c r="E440" s="13">
        <f>IF(B440="N/A", 0, INDEX('Probability Tables'!$J$10:$J$12, MATCH(B440, 'Probability Tables'!$A$10:$A$12, 0)))</f>
        <v>-1.9190988916046565</v>
      </c>
      <c r="F440" s="13">
        <f>IF(C440="N/A", 0, INDEX('Probability Tables'!$J$18:$J$19, MATCH(C440, 'Probability Tables'!$A$18:$A$19, 0)))</f>
        <v>-0.16113204070663512</v>
      </c>
      <c r="G440" s="13">
        <f>IF(D440="N/A", 0, INDEX('Probability Tables'!$J$25:$J$28, MATCH(D440, 'Probability Tables'!$A$25:$A$28, 0)))</f>
        <v>-2.1879221846739059</v>
      </c>
      <c r="H440" s="13">
        <f>'Probability Tables'!$E$3</f>
        <v>-0.48424598596127871</v>
      </c>
      <c r="I440" s="16">
        <f>SUM(E440:H440)</f>
        <v>-4.7523991029464758</v>
      </c>
      <c r="J440" s="14">
        <f>IF(B440="N/A", 0, INDEX('Probability Tables'!$K$10:$K$12, MATCH(B440, 'Probability Tables'!$A$10:$A$12, 0)))</f>
        <v>-0.92356349120323478</v>
      </c>
      <c r="K440" s="14">
        <f>IF(C440="N/A", 0, INDEX('Probability Tables'!$K$18:$K$19, MATCH(C440, 'Probability Tables'!$A$18:$A$19, 0)))</f>
        <v>-1.140161291580982</v>
      </c>
      <c r="L440" s="14">
        <f>IF(D440="N/A", 0, INDEX('Probability Tables'!$K$25:$K$28, MATCH(D440, 'Probability Tables'!$A$25:$A$28, 0)))</f>
        <v>-2.3513752571634776</v>
      </c>
      <c r="M440" s="14">
        <f>'Probability Tables'!$E$4</f>
        <v>-0.95753369040820424</v>
      </c>
      <c r="N440" s="16">
        <f>SUM(J440:M440)</f>
        <v>-5.372633730355898</v>
      </c>
      <c r="O440" s="15">
        <f>EXP(I440)/(EXP(I440)+EXP(N440))*100</f>
        <v>65.027190903406336</v>
      </c>
      <c r="P440" s="15">
        <f>EXP(N440)/(EXP(N440)+EXP(I440))*100</f>
        <v>34.972809096593664</v>
      </c>
      <c r="Q440" s="17">
        <f t="shared" si="6"/>
        <v>0</v>
      </c>
      <c r="R440" s="17">
        <v>0</v>
      </c>
    </row>
    <row r="441" spans="1:18" x14ac:dyDescent="0.25">
      <c r="A441" t="s">
        <v>636</v>
      </c>
      <c r="B441">
        <v>2</v>
      </c>
      <c r="C441" t="s">
        <v>13</v>
      </c>
      <c r="D441" s="12" t="s">
        <v>1245</v>
      </c>
      <c r="E441" s="13">
        <f>IF(B441="N/A", 0, INDEX('Probability Tables'!$J$10:$J$12, MATCH(B441, 'Probability Tables'!$A$10:$A$12, 0)))</f>
        <v>-1.7285805676065233</v>
      </c>
      <c r="F441" s="13">
        <f>IF(C441="N/A", 0, INDEX('Probability Tables'!$J$18:$J$19, MATCH(C441, 'Probability Tables'!$A$18:$A$19, 0)))</f>
        <v>-0.16113204070663512</v>
      </c>
      <c r="G441" s="13">
        <f>IF(D441="N/A", 0, INDEX('Probability Tables'!$J$25:$J$28, MATCH(D441, 'Probability Tables'!$A$25:$A$28, 0)))</f>
        <v>-0.51785965042337057</v>
      </c>
      <c r="H441" s="13">
        <f>'Probability Tables'!$E$3</f>
        <v>-0.48424598596127871</v>
      </c>
      <c r="I441" s="16">
        <f>SUM(E441:H441)</f>
        <v>-2.891818244697808</v>
      </c>
      <c r="J441" s="14">
        <f>IF(B441="N/A", 0, INDEX('Probability Tables'!$K$10:$K$12, MATCH(B441, 'Probability Tables'!$A$10:$A$12, 0)))</f>
        <v>-1.3662076025531533</v>
      </c>
      <c r="K441" s="14">
        <f>IF(C441="N/A", 0, INDEX('Probability Tables'!$K$18:$K$19, MATCH(C441, 'Probability Tables'!$A$18:$A$19, 0)))</f>
        <v>-1.140161291580982</v>
      </c>
      <c r="L441" s="14">
        <f>IF(D441="N/A", 0, INDEX('Probability Tables'!$K$25:$K$28, MATCH(D441, 'Probability Tables'!$A$25:$A$28, 0)))</f>
        <v>-0.64015465041943498</v>
      </c>
      <c r="M441" s="14">
        <f>'Probability Tables'!$E$4</f>
        <v>-0.95753369040820424</v>
      </c>
      <c r="N441" s="16">
        <f>SUM(J441:M441)</f>
        <v>-4.1040572349617745</v>
      </c>
      <c r="O441" s="15">
        <f>EXP(I441)/(EXP(I441)+EXP(N441))*100</f>
        <v>77.069487279933369</v>
      </c>
      <c r="P441" s="15">
        <f>EXP(N441)/(EXP(N441)+EXP(I441))*100</f>
        <v>22.930512720066631</v>
      </c>
      <c r="Q441" s="17">
        <f t="shared" si="6"/>
        <v>0</v>
      </c>
      <c r="R441" s="17">
        <v>0</v>
      </c>
    </row>
    <row r="442" spans="1:18" x14ac:dyDescent="0.25">
      <c r="A442" t="s">
        <v>638</v>
      </c>
      <c r="B442">
        <v>2</v>
      </c>
      <c r="C442" t="s">
        <v>17</v>
      </c>
      <c r="D442" s="12" t="s">
        <v>1242</v>
      </c>
      <c r="E442" s="13">
        <f>IF(B442="N/A", 0, INDEX('Probability Tables'!$J$10:$J$12, MATCH(B442, 'Probability Tables'!$A$10:$A$12, 0)))</f>
        <v>-1.7285805676065233</v>
      </c>
      <c r="F442" s="13">
        <f>IF(C442="N/A", 0, INDEX('Probability Tables'!$J$18:$J$19, MATCH(C442, 'Probability Tables'!$A$18:$A$19, 0)))</f>
        <v>-1.9050155618886613</v>
      </c>
      <c r="G442" s="13">
        <f>IF(D442="N/A", 0, INDEX('Probability Tables'!$J$25:$J$28, MATCH(D442, 'Probability Tables'!$A$25:$A$28, 0)))</f>
        <v>-1.505246303981256</v>
      </c>
      <c r="H442" s="13">
        <f>'Probability Tables'!$E$3</f>
        <v>-0.48424598596127871</v>
      </c>
      <c r="I442" s="16">
        <f>SUM(E442:H442)</f>
        <v>-5.6230884194377193</v>
      </c>
      <c r="J442" s="14">
        <f>IF(B442="N/A", 0, INDEX('Probability Tables'!$K$10:$K$12, MATCH(B442, 'Probability Tables'!$A$10:$A$12, 0)))</f>
        <v>-1.3662076025531533</v>
      </c>
      <c r="K442" s="14">
        <f>IF(C442="N/A", 0, INDEX('Probability Tables'!$K$18:$K$19, MATCH(C442, 'Probability Tables'!$A$18:$A$19, 0)))</f>
        <v>-0.38532054201569693</v>
      </c>
      <c r="L442" s="14">
        <f>IF(D442="N/A", 0, INDEX('Probability Tables'!$K$25:$K$28, MATCH(D442, 'Probability Tables'!$A$25:$A$28, 0)))</f>
        <v>-1.4640720621625749</v>
      </c>
      <c r="M442" s="14">
        <f>'Probability Tables'!$E$4</f>
        <v>-0.95753369040820424</v>
      </c>
      <c r="N442" s="16">
        <f>SUM(J442:M442)</f>
        <v>-4.1731338971396292</v>
      </c>
      <c r="O442" s="15">
        <f>EXP(I442)/(EXP(I442)+EXP(N442))*100</f>
        <v>19.000856517646554</v>
      </c>
      <c r="P442" s="15">
        <f>EXP(N442)/(EXP(N442)+EXP(I442))*100</f>
        <v>80.999143482353446</v>
      </c>
      <c r="Q442" s="17">
        <f t="shared" si="6"/>
        <v>1</v>
      </c>
      <c r="R442" s="17">
        <v>1</v>
      </c>
    </row>
    <row r="443" spans="1:18" x14ac:dyDescent="0.25">
      <c r="A443" t="s">
        <v>639</v>
      </c>
      <c r="B443">
        <v>3</v>
      </c>
      <c r="C443" t="s">
        <v>13</v>
      </c>
      <c r="D443" s="12" t="s">
        <v>1245</v>
      </c>
      <c r="E443" s="13">
        <f>IF(B443="N/A", 0, INDEX('Probability Tables'!$J$10:$J$12, MATCH(B443, 'Probability Tables'!$A$10:$A$12, 0)))</f>
        <v>-0.39196962663327978</v>
      </c>
      <c r="F443" s="13">
        <f>IF(C443="N/A", 0, INDEX('Probability Tables'!$J$18:$J$19, MATCH(C443, 'Probability Tables'!$A$18:$A$19, 0)))</f>
        <v>-0.16113204070663512</v>
      </c>
      <c r="G443" s="13">
        <f>IF(D443="N/A", 0, INDEX('Probability Tables'!$J$25:$J$28, MATCH(D443, 'Probability Tables'!$A$25:$A$28, 0)))</f>
        <v>-0.51785965042337057</v>
      </c>
      <c r="H443" s="13">
        <f>'Probability Tables'!$E$3</f>
        <v>-0.48424598596127871</v>
      </c>
      <c r="I443" s="16">
        <f>SUM(E443:H443)</f>
        <v>-1.5552073037245642</v>
      </c>
      <c r="J443" s="14">
        <f>IF(B443="N/A", 0, INDEX('Probability Tables'!$K$10:$K$12, MATCH(B443, 'Probability Tables'!$A$10:$A$12, 0)))</f>
        <v>-1.0560526742493137</v>
      </c>
      <c r="K443" s="14">
        <f>IF(C443="N/A", 0, INDEX('Probability Tables'!$K$18:$K$19, MATCH(C443, 'Probability Tables'!$A$18:$A$19, 0)))</f>
        <v>-1.140161291580982</v>
      </c>
      <c r="L443" s="14">
        <f>IF(D443="N/A", 0, INDEX('Probability Tables'!$K$25:$K$28, MATCH(D443, 'Probability Tables'!$A$25:$A$28, 0)))</f>
        <v>-0.64015465041943498</v>
      </c>
      <c r="M443" s="14">
        <f>'Probability Tables'!$E$4</f>
        <v>-0.95753369040820424</v>
      </c>
      <c r="N443" s="16">
        <f>SUM(J443:M443)</f>
        <v>-3.7939023066579352</v>
      </c>
      <c r="O443" s="15">
        <f>EXP(I443)/(EXP(I443)+EXP(N443))*100</f>
        <v>90.367091839689664</v>
      </c>
      <c r="P443" s="15">
        <f>EXP(N443)/(EXP(N443)+EXP(I443))*100</f>
        <v>9.6329081603103379</v>
      </c>
      <c r="Q443" s="17">
        <f t="shared" si="6"/>
        <v>0</v>
      </c>
      <c r="R443" s="17">
        <v>0</v>
      </c>
    </row>
    <row r="444" spans="1:18" x14ac:dyDescent="0.25">
      <c r="A444" t="s">
        <v>640</v>
      </c>
      <c r="B444">
        <v>3</v>
      </c>
      <c r="C444" t="s">
        <v>13</v>
      </c>
      <c r="D444" s="12" t="s">
        <v>1245</v>
      </c>
      <c r="E444" s="13">
        <f>IF(B444="N/A", 0, INDEX('Probability Tables'!$J$10:$J$12, MATCH(B444, 'Probability Tables'!$A$10:$A$12, 0)))</f>
        <v>-0.39196962663327978</v>
      </c>
      <c r="F444" s="13">
        <f>IF(C444="N/A", 0, INDEX('Probability Tables'!$J$18:$J$19, MATCH(C444, 'Probability Tables'!$A$18:$A$19, 0)))</f>
        <v>-0.16113204070663512</v>
      </c>
      <c r="G444" s="13">
        <f>IF(D444="N/A", 0, INDEX('Probability Tables'!$J$25:$J$28, MATCH(D444, 'Probability Tables'!$A$25:$A$28, 0)))</f>
        <v>-0.51785965042337057</v>
      </c>
      <c r="H444" s="13">
        <f>'Probability Tables'!$E$3</f>
        <v>-0.48424598596127871</v>
      </c>
      <c r="I444" s="16">
        <f>SUM(E444:H444)</f>
        <v>-1.5552073037245642</v>
      </c>
      <c r="J444" s="14">
        <f>IF(B444="N/A", 0, INDEX('Probability Tables'!$K$10:$K$12, MATCH(B444, 'Probability Tables'!$A$10:$A$12, 0)))</f>
        <v>-1.0560526742493137</v>
      </c>
      <c r="K444" s="14">
        <f>IF(C444="N/A", 0, INDEX('Probability Tables'!$K$18:$K$19, MATCH(C444, 'Probability Tables'!$A$18:$A$19, 0)))</f>
        <v>-1.140161291580982</v>
      </c>
      <c r="L444" s="14">
        <f>IF(D444="N/A", 0, INDEX('Probability Tables'!$K$25:$K$28, MATCH(D444, 'Probability Tables'!$A$25:$A$28, 0)))</f>
        <v>-0.64015465041943498</v>
      </c>
      <c r="M444" s="14">
        <f>'Probability Tables'!$E$4</f>
        <v>-0.95753369040820424</v>
      </c>
      <c r="N444" s="16">
        <f>SUM(J444:M444)</f>
        <v>-3.7939023066579352</v>
      </c>
      <c r="O444" s="15">
        <f>EXP(I444)/(EXP(I444)+EXP(N444))*100</f>
        <v>90.367091839689664</v>
      </c>
      <c r="P444" s="15">
        <f>EXP(N444)/(EXP(N444)+EXP(I444))*100</f>
        <v>9.6329081603103379</v>
      </c>
      <c r="Q444" s="17">
        <f t="shared" si="6"/>
        <v>0</v>
      </c>
      <c r="R444" s="17">
        <v>0</v>
      </c>
    </row>
    <row r="445" spans="1:18" x14ac:dyDescent="0.25">
      <c r="A445" t="s">
        <v>641</v>
      </c>
      <c r="B445">
        <v>2</v>
      </c>
      <c r="C445" t="s">
        <v>17</v>
      </c>
      <c r="D445" s="12" t="s">
        <v>1245</v>
      </c>
      <c r="E445" s="13">
        <f>IF(B445="N/A", 0, INDEX('Probability Tables'!$J$10:$J$12, MATCH(B445, 'Probability Tables'!$A$10:$A$12, 0)))</f>
        <v>-1.7285805676065233</v>
      </c>
      <c r="F445" s="13">
        <f>IF(C445="N/A", 0, INDEX('Probability Tables'!$J$18:$J$19, MATCH(C445, 'Probability Tables'!$A$18:$A$19, 0)))</f>
        <v>-1.9050155618886613</v>
      </c>
      <c r="G445" s="13">
        <f>IF(D445="N/A", 0, INDEX('Probability Tables'!$J$25:$J$28, MATCH(D445, 'Probability Tables'!$A$25:$A$28, 0)))</f>
        <v>-0.51785965042337057</v>
      </c>
      <c r="H445" s="13">
        <f>'Probability Tables'!$E$3</f>
        <v>-0.48424598596127871</v>
      </c>
      <c r="I445" s="16">
        <f>SUM(E445:H445)</f>
        <v>-4.6357017658798334</v>
      </c>
      <c r="J445" s="14">
        <f>IF(B445="N/A", 0, INDEX('Probability Tables'!$K$10:$K$12, MATCH(B445, 'Probability Tables'!$A$10:$A$12, 0)))</f>
        <v>-1.3662076025531533</v>
      </c>
      <c r="K445" s="14">
        <f>IF(C445="N/A", 0, INDEX('Probability Tables'!$K$18:$K$19, MATCH(C445, 'Probability Tables'!$A$18:$A$19, 0)))</f>
        <v>-0.38532054201569693</v>
      </c>
      <c r="L445" s="14">
        <f>IF(D445="N/A", 0, INDEX('Probability Tables'!$K$25:$K$28, MATCH(D445, 'Probability Tables'!$A$25:$A$28, 0)))</f>
        <v>-0.64015465041943498</v>
      </c>
      <c r="M445" s="14">
        <f>'Probability Tables'!$E$4</f>
        <v>-0.95753369040820424</v>
      </c>
      <c r="N445" s="16">
        <f>SUM(J445:M445)</f>
        <v>-3.3492164853964894</v>
      </c>
      <c r="O445" s="15">
        <f>EXP(I445)/(EXP(I445)+EXP(N445))*100</f>
        <v>21.64483076738026</v>
      </c>
      <c r="P445" s="15">
        <f>EXP(N445)/(EXP(N445)+EXP(I445))*100</f>
        <v>78.355169232619744</v>
      </c>
      <c r="Q445" s="17">
        <f t="shared" si="6"/>
        <v>1</v>
      </c>
      <c r="R445" s="17">
        <v>1</v>
      </c>
    </row>
    <row r="446" spans="1:18" x14ac:dyDescent="0.25">
      <c r="A446" t="s">
        <v>642</v>
      </c>
      <c r="B446">
        <v>3</v>
      </c>
      <c r="C446" t="s">
        <v>13</v>
      </c>
      <c r="D446" s="12" t="s">
        <v>1243</v>
      </c>
      <c r="E446" s="13">
        <f>IF(B446="N/A", 0, INDEX('Probability Tables'!$J$10:$J$12, MATCH(B446, 'Probability Tables'!$A$10:$A$12, 0)))</f>
        <v>-0.39196962663327978</v>
      </c>
      <c r="F446" s="13">
        <f>IF(C446="N/A", 0, INDEX('Probability Tables'!$J$18:$J$19, MATCH(C446, 'Probability Tables'!$A$18:$A$19, 0)))</f>
        <v>-0.16113204070663512</v>
      </c>
      <c r="G446" s="13">
        <f>IF(D446="N/A", 0, INDEX('Probability Tables'!$J$25:$J$28, MATCH(D446, 'Probability Tables'!$A$25:$A$28, 0)))</f>
        <v>0</v>
      </c>
      <c r="H446" s="13">
        <f>'Probability Tables'!$E$3</f>
        <v>-0.48424598596127871</v>
      </c>
      <c r="I446" s="16">
        <f>SUM(E446:H446)</f>
        <v>-1.0373476533011936</v>
      </c>
      <c r="J446" s="14">
        <f>IF(B446="N/A", 0, INDEX('Probability Tables'!$K$10:$K$12, MATCH(B446, 'Probability Tables'!$A$10:$A$12, 0)))</f>
        <v>-1.0560526742493137</v>
      </c>
      <c r="K446" s="14">
        <f>IF(C446="N/A", 0, INDEX('Probability Tables'!$K$18:$K$19, MATCH(C446, 'Probability Tables'!$A$18:$A$19, 0)))</f>
        <v>-1.140161291580982</v>
      </c>
      <c r="L446" s="14">
        <f>IF(D446="N/A", 0, INDEX('Probability Tables'!$K$25:$K$28, MATCH(D446, 'Probability Tables'!$A$25:$A$28, 0)))</f>
        <v>0</v>
      </c>
      <c r="M446" s="14">
        <f>'Probability Tables'!$E$4</f>
        <v>-0.95753369040820424</v>
      </c>
      <c r="N446" s="16">
        <f>SUM(J446:M446)</f>
        <v>-3.1537476562385001</v>
      </c>
      <c r="O446" s="15">
        <f>EXP(I446)/(EXP(I446)+EXP(N446))*100</f>
        <v>89.248698327567837</v>
      </c>
      <c r="P446" s="15">
        <f>EXP(N446)/(EXP(N446)+EXP(I446))*100</f>
        <v>10.75130167243216</v>
      </c>
      <c r="Q446" s="17">
        <f t="shared" si="6"/>
        <v>0</v>
      </c>
      <c r="R446" s="17">
        <v>1</v>
      </c>
    </row>
    <row r="447" spans="1:18" x14ac:dyDescent="0.25">
      <c r="A447" t="s">
        <v>643</v>
      </c>
      <c r="B447">
        <v>1</v>
      </c>
      <c r="C447" t="s">
        <v>13</v>
      </c>
      <c r="D447" s="12" t="s">
        <v>1241</v>
      </c>
      <c r="E447" s="13">
        <f>IF(B447="N/A", 0, INDEX('Probability Tables'!$J$10:$J$12, MATCH(B447, 'Probability Tables'!$A$10:$A$12, 0)))</f>
        <v>-1.9190988916046565</v>
      </c>
      <c r="F447" s="13">
        <f>IF(C447="N/A", 0, INDEX('Probability Tables'!$J$18:$J$19, MATCH(C447, 'Probability Tables'!$A$18:$A$19, 0)))</f>
        <v>-0.16113204070663512</v>
      </c>
      <c r="G447" s="13">
        <f>IF(D447="N/A", 0, INDEX('Probability Tables'!$J$25:$J$28, MATCH(D447, 'Probability Tables'!$A$25:$A$28, 0)))</f>
        <v>-2.6579258139196416</v>
      </c>
      <c r="H447" s="13">
        <f>'Probability Tables'!$E$3</f>
        <v>-0.48424598596127871</v>
      </c>
      <c r="I447" s="16">
        <f>SUM(E447:H447)</f>
        <v>-5.2224027321922115</v>
      </c>
      <c r="J447" s="14">
        <f>IF(B447="N/A", 0, INDEX('Probability Tables'!$K$10:$K$12, MATCH(B447, 'Probability Tables'!$A$10:$A$12, 0)))</f>
        <v>-0.92356349120323478</v>
      </c>
      <c r="K447" s="14">
        <f>IF(C447="N/A", 0, INDEX('Probability Tables'!$K$18:$K$19, MATCH(C447, 'Probability Tables'!$A$18:$A$19, 0)))</f>
        <v>-1.140161291580982</v>
      </c>
      <c r="L447" s="14">
        <f>IF(D447="N/A", 0, INDEX('Probability Tables'!$K$25:$K$28, MATCH(D447, 'Probability Tables'!$A$25:$A$28, 0)))</f>
        <v>-1.9223796516451193</v>
      </c>
      <c r="M447" s="14">
        <f>'Probability Tables'!$E$4</f>
        <v>-0.95753369040820424</v>
      </c>
      <c r="N447" s="16">
        <f>SUM(J447:M447)</f>
        <v>-4.9436381248375403</v>
      </c>
      <c r="O447" s="15">
        <f>EXP(I447)/(EXP(I447)+EXP(N447))*100</f>
        <v>43.075667501219655</v>
      </c>
      <c r="P447" s="15">
        <f>EXP(N447)/(EXP(N447)+EXP(I447))*100</f>
        <v>56.924332498780352</v>
      </c>
      <c r="Q447" s="17">
        <f t="shared" si="6"/>
        <v>1</v>
      </c>
      <c r="R447" s="17">
        <v>1</v>
      </c>
    </row>
    <row r="448" spans="1:18" x14ac:dyDescent="0.25">
      <c r="A448" t="s">
        <v>645</v>
      </c>
      <c r="B448">
        <v>2</v>
      </c>
      <c r="C448" t="s">
        <v>17</v>
      </c>
      <c r="D448" s="12" t="s">
        <v>1241</v>
      </c>
      <c r="E448" s="13">
        <f>IF(B448="N/A", 0, INDEX('Probability Tables'!$J$10:$J$12, MATCH(B448, 'Probability Tables'!$A$10:$A$12, 0)))</f>
        <v>-1.7285805676065233</v>
      </c>
      <c r="F448" s="13">
        <f>IF(C448="N/A", 0, INDEX('Probability Tables'!$J$18:$J$19, MATCH(C448, 'Probability Tables'!$A$18:$A$19, 0)))</f>
        <v>-1.9050155618886613</v>
      </c>
      <c r="G448" s="13">
        <f>IF(D448="N/A", 0, INDEX('Probability Tables'!$J$25:$J$28, MATCH(D448, 'Probability Tables'!$A$25:$A$28, 0)))</f>
        <v>-2.6579258139196416</v>
      </c>
      <c r="H448" s="13">
        <f>'Probability Tables'!$E$3</f>
        <v>-0.48424598596127871</v>
      </c>
      <c r="I448" s="16">
        <f>SUM(E448:H448)</f>
        <v>-6.7757679293761051</v>
      </c>
      <c r="J448" s="14">
        <f>IF(B448="N/A", 0, INDEX('Probability Tables'!$K$10:$K$12, MATCH(B448, 'Probability Tables'!$A$10:$A$12, 0)))</f>
        <v>-1.3662076025531533</v>
      </c>
      <c r="K448" s="14">
        <f>IF(C448="N/A", 0, INDEX('Probability Tables'!$K$18:$K$19, MATCH(C448, 'Probability Tables'!$A$18:$A$19, 0)))</f>
        <v>-0.38532054201569693</v>
      </c>
      <c r="L448" s="14">
        <f>IF(D448="N/A", 0, INDEX('Probability Tables'!$K$25:$K$28, MATCH(D448, 'Probability Tables'!$A$25:$A$28, 0)))</f>
        <v>-1.9223796516451193</v>
      </c>
      <c r="M448" s="14">
        <f>'Probability Tables'!$E$4</f>
        <v>-0.95753369040820424</v>
      </c>
      <c r="N448" s="16">
        <f>SUM(J448:M448)</f>
        <v>-4.6314414866221734</v>
      </c>
      <c r="O448" s="15">
        <f>EXP(I448)/(EXP(I448)+EXP(N448))*100</f>
        <v>10.48625869985011</v>
      </c>
      <c r="P448" s="15">
        <f>EXP(N448)/(EXP(N448)+EXP(I448))*100</f>
        <v>89.513741300149903</v>
      </c>
      <c r="Q448" s="17">
        <f t="shared" si="6"/>
        <v>1</v>
      </c>
      <c r="R448" s="17">
        <v>1</v>
      </c>
    </row>
    <row r="449" spans="1:18" x14ac:dyDescent="0.25">
      <c r="A449" t="s">
        <v>646</v>
      </c>
      <c r="B449">
        <v>1</v>
      </c>
      <c r="C449" t="s">
        <v>13</v>
      </c>
      <c r="D449" s="12" t="s">
        <v>1245</v>
      </c>
      <c r="E449" s="13">
        <f>IF(B449="N/A", 0, INDEX('Probability Tables'!$J$10:$J$12, MATCH(B449, 'Probability Tables'!$A$10:$A$12, 0)))</f>
        <v>-1.9190988916046565</v>
      </c>
      <c r="F449" s="13">
        <f>IF(C449="N/A", 0, INDEX('Probability Tables'!$J$18:$J$19, MATCH(C449, 'Probability Tables'!$A$18:$A$19, 0)))</f>
        <v>-0.16113204070663512</v>
      </c>
      <c r="G449" s="13">
        <f>IF(D449="N/A", 0, INDEX('Probability Tables'!$J$25:$J$28, MATCH(D449, 'Probability Tables'!$A$25:$A$28, 0)))</f>
        <v>-0.51785965042337057</v>
      </c>
      <c r="H449" s="13">
        <f>'Probability Tables'!$E$3</f>
        <v>-0.48424598596127871</v>
      </c>
      <c r="I449" s="16">
        <f>SUM(E449:H449)</f>
        <v>-3.0823365686959412</v>
      </c>
      <c r="J449" s="14">
        <f>IF(B449="N/A", 0, INDEX('Probability Tables'!$K$10:$K$12, MATCH(B449, 'Probability Tables'!$A$10:$A$12, 0)))</f>
        <v>-0.92356349120323478</v>
      </c>
      <c r="K449" s="14">
        <f>IF(C449="N/A", 0, INDEX('Probability Tables'!$K$18:$K$19, MATCH(C449, 'Probability Tables'!$A$18:$A$19, 0)))</f>
        <v>-1.140161291580982</v>
      </c>
      <c r="L449" s="14">
        <f>IF(D449="N/A", 0, INDEX('Probability Tables'!$K$25:$K$28, MATCH(D449, 'Probability Tables'!$A$25:$A$28, 0)))</f>
        <v>-0.64015465041943498</v>
      </c>
      <c r="M449" s="14">
        <f>'Probability Tables'!$E$4</f>
        <v>-0.95753369040820424</v>
      </c>
      <c r="N449" s="16">
        <f>SUM(J449:M449)</f>
        <v>-3.6614131236118559</v>
      </c>
      <c r="O449" s="15">
        <f>EXP(I449)/(EXP(I449)+EXP(N449))*100</f>
        <v>64.085489396463359</v>
      </c>
      <c r="P449" s="15">
        <f>EXP(N449)/(EXP(N449)+EXP(I449))*100</f>
        <v>35.914510603536648</v>
      </c>
      <c r="Q449" s="17">
        <f t="shared" si="6"/>
        <v>0</v>
      </c>
      <c r="R449" s="17">
        <v>1</v>
      </c>
    </row>
    <row r="450" spans="1:18" x14ac:dyDescent="0.25">
      <c r="A450" t="s">
        <v>647</v>
      </c>
      <c r="B450">
        <v>3</v>
      </c>
      <c r="C450" t="s">
        <v>17</v>
      </c>
      <c r="D450" s="12" t="s">
        <v>1241</v>
      </c>
      <c r="E450" s="13">
        <f>IF(B450="N/A", 0, INDEX('Probability Tables'!$J$10:$J$12, MATCH(B450, 'Probability Tables'!$A$10:$A$12, 0)))</f>
        <v>-0.39196962663327978</v>
      </c>
      <c r="F450" s="13">
        <f>IF(C450="N/A", 0, INDEX('Probability Tables'!$J$18:$J$19, MATCH(C450, 'Probability Tables'!$A$18:$A$19, 0)))</f>
        <v>-1.9050155618886613</v>
      </c>
      <c r="G450" s="13">
        <f>IF(D450="N/A", 0, INDEX('Probability Tables'!$J$25:$J$28, MATCH(D450, 'Probability Tables'!$A$25:$A$28, 0)))</f>
        <v>-2.6579258139196416</v>
      </c>
      <c r="H450" s="13">
        <f>'Probability Tables'!$E$3</f>
        <v>-0.48424598596127871</v>
      </c>
      <c r="I450" s="16">
        <f>SUM(E450:H450)</f>
        <v>-5.4391569884028605</v>
      </c>
      <c r="J450" s="14">
        <f>IF(B450="N/A", 0, INDEX('Probability Tables'!$K$10:$K$12, MATCH(B450, 'Probability Tables'!$A$10:$A$12, 0)))</f>
        <v>-1.0560526742493137</v>
      </c>
      <c r="K450" s="14">
        <f>IF(C450="N/A", 0, INDEX('Probability Tables'!$K$18:$K$19, MATCH(C450, 'Probability Tables'!$A$18:$A$19, 0)))</f>
        <v>-0.38532054201569693</v>
      </c>
      <c r="L450" s="14">
        <f>IF(D450="N/A", 0, INDEX('Probability Tables'!$K$25:$K$28, MATCH(D450, 'Probability Tables'!$A$25:$A$28, 0)))</f>
        <v>-1.9223796516451193</v>
      </c>
      <c r="M450" s="14">
        <f>'Probability Tables'!$E$4</f>
        <v>-0.95753369040820424</v>
      </c>
      <c r="N450" s="16">
        <f>SUM(J450:M450)</f>
        <v>-4.3212865583183344</v>
      </c>
      <c r="O450" s="15">
        <f>EXP(I450)/(EXP(I450)+EXP(N450))*100</f>
        <v>24.640651052743241</v>
      </c>
      <c r="P450" s="15">
        <f>EXP(N450)/(EXP(N450)+EXP(I450))*100</f>
        <v>75.359348947256763</v>
      </c>
      <c r="Q450" s="17">
        <f t="shared" si="6"/>
        <v>1</v>
      </c>
      <c r="R450" s="17">
        <v>1</v>
      </c>
    </row>
    <row r="451" spans="1:18" x14ac:dyDescent="0.25">
      <c r="A451" t="s">
        <v>648</v>
      </c>
      <c r="B451">
        <v>1</v>
      </c>
      <c r="C451" t="s">
        <v>13</v>
      </c>
      <c r="D451" s="12" t="s">
        <v>1244</v>
      </c>
      <c r="E451" s="13">
        <f>IF(B451="N/A", 0, INDEX('Probability Tables'!$J$10:$J$12, MATCH(B451, 'Probability Tables'!$A$10:$A$12, 0)))</f>
        <v>-1.9190988916046565</v>
      </c>
      <c r="F451" s="13">
        <f>IF(C451="N/A", 0, INDEX('Probability Tables'!$J$18:$J$19, MATCH(C451, 'Probability Tables'!$A$18:$A$19, 0)))</f>
        <v>-0.16113204070663512</v>
      </c>
      <c r="G451" s="13">
        <f>IF(D451="N/A", 0, INDEX('Probability Tables'!$J$25:$J$28, MATCH(D451, 'Probability Tables'!$A$25:$A$28, 0)))</f>
        <v>-2.1879221846739059</v>
      </c>
      <c r="H451" s="13">
        <f>'Probability Tables'!$E$3</f>
        <v>-0.48424598596127871</v>
      </c>
      <c r="I451" s="16">
        <f>SUM(E451:H451)</f>
        <v>-4.7523991029464758</v>
      </c>
      <c r="J451" s="14">
        <f>IF(B451="N/A", 0, INDEX('Probability Tables'!$K$10:$K$12, MATCH(B451, 'Probability Tables'!$A$10:$A$12, 0)))</f>
        <v>-0.92356349120323478</v>
      </c>
      <c r="K451" s="14">
        <f>IF(C451="N/A", 0, INDEX('Probability Tables'!$K$18:$K$19, MATCH(C451, 'Probability Tables'!$A$18:$A$19, 0)))</f>
        <v>-1.140161291580982</v>
      </c>
      <c r="L451" s="14">
        <f>IF(D451="N/A", 0, INDEX('Probability Tables'!$K$25:$K$28, MATCH(D451, 'Probability Tables'!$A$25:$A$28, 0)))</f>
        <v>-2.3513752571634776</v>
      </c>
      <c r="M451" s="14">
        <f>'Probability Tables'!$E$4</f>
        <v>-0.95753369040820424</v>
      </c>
      <c r="N451" s="16">
        <f>SUM(J451:M451)</f>
        <v>-5.372633730355898</v>
      </c>
      <c r="O451" s="15">
        <f>EXP(I451)/(EXP(I451)+EXP(N451))*100</f>
        <v>65.027190903406336</v>
      </c>
      <c r="P451" s="15">
        <f>EXP(N451)/(EXP(N451)+EXP(I451))*100</f>
        <v>34.972809096593664</v>
      </c>
      <c r="Q451" s="17">
        <f t="shared" ref="Q451:Q514" si="7">IF(O451&gt;P451, 0, 1)</f>
        <v>0</v>
      </c>
      <c r="R451" s="17">
        <v>1</v>
      </c>
    </row>
    <row r="452" spans="1:18" x14ac:dyDescent="0.25">
      <c r="A452" t="s">
        <v>650</v>
      </c>
      <c r="B452">
        <v>2</v>
      </c>
      <c r="C452" t="s">
        <v>13</v>
      </c>
      <c r="D452" s="12" t="s">
        <v>1242</v>
      </c>
      <c r="E452" s="13">
        <f>IF(B452="N/A", 0, INDEX('Probability Tables'!$J$10:$J$12, MATCH(B452, 'Probability Tables'!$A$10:$A$12, 0)))</f>
        <v>-1.7285805676065233</v>
      </c>
      <c r="F452" s="13">
        <f>IF(C452="N/A", 0, INDEX('Probability Tables'!$J$18:$J$19, MATCH(C452, 'Probability Tables'!$A$18:$A$19, 0)))</f>
        <v>-0.16113204070663512</v>
      </c>
      <c r="G452" s="13">
        <f>IF(D452="N/A", 0, INDEX('Probability Tables'!$J$25:$J$28, MATCH(D452, 'Probability Tables'!$A$25:$A$28, 0)))</f>
        <v>-1.505246303981256</v>
      </c>
      <c r="H452" s="13">
        <f>'Probability Tables'!$E$3</f>
        <v>-0.48424598596127871</v>
      </c>
      <c r="I452" s="16">
        <f>SUM(E452:H452)</f>
        <v>-3.879204898255693</v>
      </c>
      <c r="J452" s="14">
        <f>IF(B452="N/A", 0, INDEX('Probability Tables'!$K$10:$K$12, MATCH(B452, 'Probability Tables'!$A$10:$A$12, 0)))</f>
        <v>-1.3662076025531533</v>
      </c>
      <c r="K452" s="14">
        <f>IF(C452="N/A", 0, INDEX('Probability Tables'!$K$18:$K$19, MATCH(C452, 'Probability Tables'!$A$18:$A$19, 0)))</f>
        <v>-1.140161291580982</v>
      </c>
      <c r="L452" s="14">
        <f>IF(D452="N/A", 0, INDEX('Probability Tables'!$K$25:$K$28, MATCH(D452, 'Probability Tables'!$A$25:$A$28, 0)))</f>
        <v>-1.4640720621625749</v>
      </c>
      <c r="M452" s="14">
        <f>'Probability Tables'!$E$4</f>
        <v>-0.95753369040820424</v>
      </c>
      <c r="N452" s="16">
        <f>SUM(J452:M452)</f>
        <v>-4.9279746467049144</v>
      </c>
      <c r="O452" s="15">
        <f>EXP(I452)/(EXP(I452)+EXP(N452))*100</f>
        <v>74.053858714749836</v>
      </c>
      <c r="P452" s="15">
        <f>EXP(N452)/(EXP(N452)+EXP(I452))*100</f>
        <v>25.946141285250164</v>
      </c>
      <c r="Q452" s="17">
        <f t="shared" si="7"/>
        <v>0</v>
      </c>
      <c r="R452" s="17">
        <v>0</v>
      </c>
    </row>
    <row r="453" spans="1:18" x14ac:dyDescent="0.25">
      <c r="A453" t="s">
        <v>651</v>
      </c>
      <c r="B453">
        <v>3</v>
      </c>
      <c r="C453" t="s">
        <v>13</v>
      </c>
      <c r="D453" s="12" t="s">
        <v>1243</v>
      </c>
      <c r="E453" s="13">
        <f>IF(B453="N/A", 0, INDEX('Probability Tables'!$J$10:$J$12, MATCH(B453, 'Probability Tables'!$A$10:$A$12, 0)))</f>
        <v>-0.39196962663327978</v>
      </c>
      <c r="F453" s="13">
        <f>IF(C453="N/A", 0, INDEX('Probability Tables'!$J$18:$J$19, MATCH(C453, 'Probability Tables'!$A$18:$A$19, 0)))</f>
        <v>-0.16113204070663512</v>
      </c>
      <c r="G453" s="13">
        <f>IF(D453="N/A", 0, INDEX('Probability Tables'!$J$25:$J$28, MATCH(D453, 'Probability Tables'!$A$25:$A$28, 0)))</f>
        <v>0</v>
      </c>
      <c r="H453" s="13">
        <f>'Probability Tables'!$E$3</f>
        <v>-0.48424598596127871</v>
      </c>
      <c r="I453" s="16">
        <f>SUM(E453:H453)</f>
        <v>-1.0373476533011936</v>
      </c>
      <c r="J453" s="14">
        <f>IF(B453="N/A", 0, INDEX('Probability Tables'!$K$10:$K$12, MATCH(B453, 'Probability Tables'!$A$10:$A$12, 0)))</f>
        <v>-1.0560526742493137</v>
      </c>
      <c r="K453" s="14">
        <f>IF(C453="N/A", 0, INDEX('Probability Tables'!$K$18:$K$19, MATCH(C453, 'Probability Tables'!$A$18:$A$19, 0)))</f>
        <v>-1.140161291580982</v>
      </c>
      <c r="L453" s="14">
        <f>IF(D453="N/A", 0, INDEX('Probability Tables'!$K$25:$K$28, MATCH(D453, 'Probability Tables'!$A$25:$A$28, 0)))</f>
        <v>0</v>
      </c>
      <c r="M453" s="14">
        <f>'Probability Tables'!$E$4</f>
        <v>-0.95753369040820424</v>
      </c>
      <c r="N453" s="16">
        <f>SUM(J453:M453)</f>
        <v>-3.1537476562385001</v>
      </c>
      <c r="O453" s="15">
        <f>EXP(I453)/(EXP(I453)+EXP(N453))*100</f>
        <v>89.248698327567837</v>
      </c>
      <c r="P453" s="15">
        <f>EXP(N453)/(EXP(N453)+EXP(I453))*100</f>
        <v>10.75130167243216</v>
      </c>
      <c r="Q453" s="17">
        <f t="shared" si="7"/>
        <v>0</v>
      </c>
      <c r="R453" s="17">
        <v>0</v>
      </c>
    </row>
    <row r="454" spans="1:18" x14ac:dyDescent="0.25">
      <c r="A454" t="s">
        <v>652</v>
      </c>
      <c r="B454">
        <v>1</v>
      </c>
      <c r="C454" t="s">
        <v>13</v>
      </c>
      <c r="D454" s="12" t="s">
        <v>1245</v>
      </c>
      <c r="E454" s="13">
        <f>IF(B454="N/A", 0, INDEX('Probability Tables'!$J$10:$J$12, MATCH(B454, 'Probability Tables'!$A$10:$A$12, 0)))</f>
        <v>-1.9190988916046565</v>
      </c>
      <c r="F454" s="13">
        <f>IF(C454="N/A", 0, INDEX('Probability Tables'!$J$18:$J$19, MATCH(C454, 'Probability Tables'!$A$18:$A$19, 0)))</f>
        <v>-0.16113204070663512</v>
      </c>
      <c r="G454" s="13">
        <f>IF(D454="N/A", 0, INDEX('Probability Tables'!$J$25:$J$28, MATCH(D454, 'Probability Tables'!$A$25:$A$28, 0)))</f>
        <v>-0.51785965042337057</v>
      </c>
      <c r="H454" s="13">
        <f>'Probability Tables'!$E$3</f>
        <v>-0.48424598596127871</v>
      </c>
      <c r="I454" s="16">
        <f>SUM(E454:H454)</f>
        <v>-3.0823365686959412</v>
      </c>
      <c r="J454" s="14">
        <f>IF(B454="N/A", 0, INDEX('Probability Tables'!$K$10:$K$12, MATCH(B454, 'Probability Tables'!$A$10:$A$12, 0)))</f>
        <v>-0.92356349120323478</v>
      </c>
      <c r="K454" s="14">
        <f>IF(C454="N/A", 0, INDEX('Probability Tables'!$K$18:$K$19, MATCH(C454, 'Probability Tables'!$A$18:$A$19, 0)))</f>
        <v>-1.140161291580982</v>
      </c>
      <c r="L454" s="14">
        <f>IF(D454="N/A", 0, INDEX('Probability Tables'!$K$25:$K$28, MATCH(D454, 'Probability Tables'!$A$25:$A$28, 0)))</f>
        <v>-0.64015465041943498</v>
      </c>
      <c r="M454" s="14">
        <f>'Probability Tables'!$E$4</f>
        <v>-0.95753369040820424</v>
      </c>
      <c r="N454" s="16">
        <f>SUM(J454:M454)</f>
        <v>-3.6614131236118559</v>
      </c>
      <c r="O454" s="15">
        <f>EXP(I454)/(EXP(I454)+EXP(N454))*100</f>
        <v>64.085489396463359</v>
      </c>
      <c r="P454" s="15">
        <f>EXP(N454)/(EXP(N454)+EXP(I454))*100</f>
        <v>35.914510603536648</v>
      </c>
      <c r="Q454" s="17">
        <f t="shared" si="7"/>
        <v>0</v>
      </c>
      <c r="R454" s="17">
        <v>0</v>
      </c>
    </row>
    <row r="455" spans="1:18" x14ac:dyDescent="0.25">
      <c r="A455" t="s">
        <v>654</v>
      </c>
      <c r="B455">
        <v>1</v>
      </c>
      <c r="C455" t="s">
        <v>13</v>
      </c>
      <c r="D455" s="12" t="s">
        <v>1242</v>
      </c>
      <c r="E455" s="13">
        <f>IF(B455="N/A", 0, INDEX('Probability Tables'!$J$10:$J$12, MATCH(B455, 'Probability Tables'!$A$10:$A$12, 0)))</f>
        <v>-1.9190988916046565</v>
      </c>
      <c r="F455" s="13">
        <f>IF(C455="N/A", 0, INDEX('Probability Tables'!$J$18:$J$19, MATCH(C455, 'Probability Tables'!$A$18:$A$19, 0)))</f>
        <v>-0.16113204070663512</v>
      </c>
      <c r="G455" s="13">
        <f>IF(D455="N/A", 0, INDEX('Probability Tables'!$J$25:$J$28, MATCH(D455, 'Probability Tables'!$A$25:$A$28, 0)))</f>
        <v>-1.505246303981256</v>
      </c>
      <c r="H455" s="13">
        <f>'Probability Tables'!$E$3</f>
        <v>-0.48424598596127871</v>
      </c>
      <c r="I455" s="16">
        <f>SUM(E455:H455)</f>
        <v>-4.0697232222538258</v>
      </c>
      <c r="J455" s="14">
        <f>IF(B455="N/A", 0, INDEX('Probability Tables'!$K$10:$K$12, MATCH(B455, 'Probability Tables'!$A$10:$A$12, 0)))</f>
        <v>-0.92356349120323478</v>
      </c>
      <c r="K455" s="14">
        <f>IF(C455="N/A", 0, INDEX('Probability Tables'!$K$18:$K$19, MATCH(C455, 'Probability Tables'!$A$18:$A$19, 0)))</f>
        <v>-1.140161291580982</v>
      </c>
      <c r="L455" s="14">
        <f>IF(D455="N/A", 0, INDEX('Probability Tables'!$K$25:$K$28, MATCH(D455, 'Probability Tables'!$A$25:$A$28, 0)))</f>
        <v>-1.4640720621625749</v>
      </c>
      <c r="M455" s="14">
        <f>'Probability Tables'!$E$4</f>
        <v>-0.95753369040820424</v>
      </c>
      <c r="N455" s="16">
        <f>SUM(J455:M455)</f>
        <v>-4.4853305353549962</v>
      </c>
      <c r="O455" s="15">
        <f>EXP(I455)/(EXP(I455)+EXP(N455))*100</f>
        <v>60.243164213295742</v>
      </c>
      <c r="P455" s="15">
        <f>EXP(N455)/(EXP(N455)+EXP(I455))*100</f>
        <v>39.756835786704272</v>
      </c>
      <c r="Q455" s="17">
        <f t="shared" si="7"/>
        <v>0</v>
      </c>
      <c r="R455" s="17">
        <v>1</v>
      </c>
    </row>
    <row r="456" spans="1:18" x14ac:dyDescent="0.25">
      <c r="A456" t="s">
        <v>656</v>
      </c>
      <c r="B456">
        <v>3</v>
      </c>
      <c r="C456" t="s">
        <v>13</v>
      </c>
      <c r="D456" s="12" t="s">
        <v>1243</v>
      </c>
      <c r="E456" s="13">
        <f>IF(B456="N/A", 0, INDEX('Probability Tables'!$J$10:$J$12, MATCH(B456, 'Probability Tables'!$A$10:$A$12, 0)))</f>
        <v>-0.39196962663327978</v>
      </c>
      <c r="F456" s="13">
        <f>IF(C456="N/A", 0, INDEX('Probability Tables'!$J$18:$J$19, MATCH(C456, 'Probability Tables'!$A$18:$A$19, 0)))</f>
        <v>-0.16113204070663512</v>
      </c>
      <c r="G456" s="13">
        <f>IF(D456="N/A", 0, INDEX('Probability Tables'!$J$25:$J$28, MATCH(D456, 'Probability Tables'!$A$25:$A$28, 0)))</f>
        <v>0</v>
      </c>
      <c r="H456" s="13">
        <f>'Probability Tables'!$E$3</f>
        <v>-0.48424598596127871</v>
      </c>
      <c r="I456" s="16">
        <f>SUM(E456:H456)</f>
        <v>-1.0373476533011936</v>
      </c>
      <c r="J456" s="14">
        <f>IF(B456="N/A", 0, INDEX('Probability Tables'!$K$10:$K$12, MATCH(B456, 'Probability Tables'!$A$10:$A$12, 0)))</f>
        <v>-1.0560526742493137</v>
      </c>
      <c r="K456" s="14">
        <f>IF(C456="N/A", 0, INDEX('Probability Tables'!$K$18:$K$19, MATCH(C456, 'Probability Tables'!$A$18:$A$19, 0)))</f>
        <v>-1.140161291580982</v>
      </c>
      <c r="L456" s="14">
        <f>IF(D456="N/A", 0, INDEX('Probability Tables'!$K$25:$K$28, MATCH(D456, 'Probability Tables'!$A$25:$A$28, 0)))</f>
        <v>0</v>
      </c>
      <c r="M456" s="14">
        <f>'Probability Tables'!$E$4</f>
        <v>-0.95753369040820424</v>
      </c>
      <c r="N456" s="16">
        <f>SUM(J456:M456)</f>
        <v>-3.1537476562385001</v>
      </c>
      <c r="O456" s="15">
        <f>EXP(I456)/(EXP(I456)+EXP(N456))*100</f>
        <v>89.248698327567837</v>
      </c>
      <c r="P456" s="15">
        <f>EXP(N456)/(EXP(N456)+EXP(I456))*100</f>
        <v>10.75130167243216</v>
      </c>
      <c r="Q456" s="17">
        <f t="shared" si="7"/>
        <v>0</v>
      </c>
      <c r="R456" s="17">
        <v>0</v>
      </c>
    </row>
    <row r="457" spans="1:18" x14ac:dyDescent="0.25">
      <c r="A457" t="s">
        <v>658</v>
      </c>
      <c r="B457">
        <v>3</v>
      </c>
      <c r="C457" t="s">
        <v>13</v>
      </c>
      <c r="D457" s="12" t="s">
        <v>1245</v>
      </c>
      <c r="E457" s="13">
        <f>IF(B457="N/A", 0, INDEX('Probability Tables'!$J$10:$J$12, MATCH(B457, 'Probability Tables'!$A$10:$A$12, 0)))</f>
        <v>-0.39196962663327978</v>
      </c>
      <c r="F457" s="13">
        <f>IF(C457="N/A", 0, INDEX('Probability Tables'!$J$18:$J$19, MATCH(C457, 'Probability Tables'!$A$18:$A$19, 0)))</f>
        <v>-0.16113204070663512</v>
      </c>
      <c r="G457" s="13">
        <f>IF(D457="N/A", 0, INDEX('Probability Tables'!$J$25:$J$28, MATCH(D457, 'Probability Tables'!$A$25:$A$28, 0)))</f>
        <v>-0.51785965042337057</v>
      </c>
      <c r="H457" s="13">
        <f>'Probability Tables'!$E$3</f>
        <v>-0.48424598596127871</v>
      </c>
      <c r="I457" s="16">
        <f>SUM(E457:H457)</f>
        <v>-1.5552073037245642</v>
      </c>
      <c r="J457" s="14">
        <f>IF(B457="N/A", 0, INDEX('Probability Tables'!$K$10:$K$12, MATCH(B457, 'Probability Tables'!$A$10:$A$12, 0)))</f>
        <v>-1.0560526742493137</v>
      </c>
      <c r="K457" s="14">
        <f>IF(C457="N/A", 0, INDEX('Probability Tables'!$K$18:$K$19, MATCH(C457, 'Probability Tables'!$A$18:$A$19, 0)))</f>
        <v>-1.140161291580982</v>
      </c>
      <c r="L457" s="14">
        <f>IF(D457="N/A", 0, INDEX('Probability Tables'!$K$25:$K$28, MATCH(D457, 'Probability Tables'!$A$25:$A$28, 0)))</f>
        <v>-0.64015465041943498</v>
      </c>
      <c r="M457" s="14">
        <f>'Probability Tables'!$E$4</f>
        <v>-0.95753369040820424</v>
      </c>
      <c r="N457" s="16">
        <f>SUM(J457:M457)</f>
        <v>-3.7939023066579352</v>
      </c>
      <c r="O457" s="15">
        <f>EXP(I457)/(EXP(I457)+EXP(N457))*100</f>
        <v>90.367091839689664</v>
      </c>
      <c r="P457" s="15">
        <f>EXP(N457)/(EXP(N457)+EXP(I457))*100</f>
        <v>9.6329081603103379</v>
      </c>
      <c r="Q457" s="17">
        <f t="shared" si="7"/>
        <v>0</v>
      </c>
      <c r="R457" s="17">
        <v>1</v>
      </c>
    </row>
    <row r="458" spans="1:18" x14ac:dyDescent="0.25">
      <c r="A458" t="s">
        <v>659</v>
      </c>
      <c r="B458">
        <v>1</v>
      </c>
      <c r="C458" t="s">
        <v>13</v>
      </c>
      <c r="D458" s="12" t="s">
        <v>1244</v>
      </c>
      <c r="E458" s="13">
        <f>IF(B458="N/A", 0, INDEX('Probability Tables'!$J$10:$J$12, MATCH(B458, 'Probability Tables'!$A$10:$A$12, 0)))</f>
        <v>-1.9190988916046565</v>
      </c>
      <c r="F458" s="13">
        <f>IF(C458="N/A", 0, INDEX('Probability Tables'!$J$18:$J$19, MATCH(C458, 'Probability Tables'!$A$18:$A$19, 0)))</f>
        <v>-0.16113204070663512</v>
      </c>
      <c r="G458" s="13">
        <f>IF(D458="N/A", 0, INDEX('Probability Tables'!$J$25:$J$28, MATCH(D458, 'Probability Tables'!$A$25:$A$28, 0)))</f>
        <v>-2.1879221846739059</v>
      </c>
      <c r="H458" s="13">
        <f>'Probability Tables'!$E$3</f>
        <v>-0.48424598596127871</v>
      </c>
      <c r="I458" s="16">
        <f>SUM(E458:H458)</f>
        <v>-4.7523991029464758</v>
      </c>
      <c r="J458" s="14">
        <f>IF(B458="N/A", 0, INDEX('Probability Tables'!$K$10:$K$12, MATCH(B458, 'Probability Tables'!$A$10:$A$12, 0)))</f>
        <v>-0.92356349120323478</v>
      </c>
      <c r="K458" s="14">
        <f>IF(C458="N/A", 0, INDEX('Probability Tables'!$K$18:$K$19, MATCH(C458, 'Probability Tables'!$A$18:$A$19, 0)))</f>
        <v>-1.140161291580982</v>
      </c>
      <c r="L458" s="14">
        <f>IF(D458="N/A", 0, INDEX('Probability Tables'!$K$25:$K$28, MATCH(D458, 'Probability Tables'!$A$25:$A$28, 0)))</f>
        <v>-2.3513752571634776</v>
      </c>
      <c r="M458" s="14">
        <f>'Probability Tables'!$E$4</f>
        <v>-0.95753369040820424</v>
      </c>
      <c r="N458" s="16">
        <f>SUM(J458:M458)</f>
        <v>-5.372633730355898</v>
      </c>
      <c r="O458" s="15">
        <f>EXP(I458)/(EXP(I458)+EXP(N458))*100</f>
        <v>65.027190903406336</v>
      </c>
      <c r="P458" s="15">
        <f>EXP(N458)/(EXP(N458)+EXP(I458))*100</f>
        <v>34.972809096593664</v>
      </c>
      <c r="Q458" s="17">
        <f t="shared" si="7"/>
        <v>0</v>
      </c>
      <c r="R458" s="17">
        <v>0</v>
      </c>
    </row>
    <row r="459" spans="1:18" x14ac:dyDescent="0.25">
      <c r="A459" t="s">
        <v>661</v>
      </c>
      <c r="B459">
        <v>1</v>
      </c>
      <c r="C459" t="s">
        <v>17</v>
      </c>
      <c r="D459" s="12" t="s">
        <v>1243</v>
      </c>
      <c r="E459" s="13">
        <f>IF(B459="N/A", 0, INDEX('Probability Tables'!$J$10:$J$12, MATCH(B459, 'Probability Tables'!$A$10:$A$12, 0)))</f>
        <v>-1.9190988916046565</v>
      </c>
      <c r="F459" s="13">
        <f>IF(C459="N/A", 0, INDEX('Probability Tables'!$J$18:$J$19, MATCH(C459, 'Probability Tables'!$A$18:$A$19, 0)))</f>
        <v>-1.9050155618886613</v>
      </c>
      <c r="G459" s="13">
        <f>IF(D459="N/A", 0, INDEX('Probability Tables'!$J$25:$J$28, MATCH(D459, 'Probability Tables'!$A$25:$A$28, 0)))</f>
        <v>0</v>
      </c>
      <c r="H459" s="13">
        <f>'Probability Tables'!$E$3</f>
        <v>-0.48424598596127871</v>
      </c>
      <c r="I459" s="16">
        <f>SUM(E459:H459)</f>
        <v>-4.3083604394545967</v>
      </c>
      <c r="J459" s="14">
        <f>IF(B459="N/A", 0, INDEX('Probability Tables'!$K$10:$K$12, MATCH(B459, 'Probability Tables'!$A$10:$A$12, 0)))</f>
        <v>-0.92356349120323478</v>
      </c>
      <c r="K459" s="14">
        <f>IF(C459="N/A", 0, INDEX('Probability Tables'!$K$18:$K$19, MATCH(C459, 'Probability Tables'!$A$18:$A$19, 0)))</f>
        <v>-0.38532054201569693</v>
      </c>
      <c r="L459" s="14">
        <f>IF(D459="N/A", 0, INDEX('Probability Tables'!$K$25:$K$28, MATCH(D459, 'Probability Tables'!$A$25:$A$28, 0)))</f>
        <v>0</v>
      </c>
      <c r="M459" s="14">
        <f>'Probability Tables'!$E$4</f>
        <v>-0.95753369040820424</v>
      </c>
      <c r="N459" s="16">
        <f>SUM(J459:M459)</f>
        <v>-2.2664177236271361</v>
      </c>
      <c r="O459" s="15">
        <f>EXP(I459)/(EXP(I459)+EXP(N459))*100</f>
        <v>11.486906021130352</v>
      </c>
      <c r="P459" s="15">
        <f>EXP(N459)/(EXP(N459)+EXP(I459))*100</f>
        <v>88.513093978869648</v>
      </c>
      <c r="Q459" s="17">
        <f t="shared" si="7"/>
        <v>1</v>
      </c>
      <c r="R459" s="17">
        <v>1</v>
      </c>
    </row>
    <row r="460" spans="1:18" x14ac:dyDescent="0.25">
      <c r="A460" t="s">
        <v>663</v>
      </c>
      <c r="B460">
        <v>2</v>
      </c>
      <c r="C460" t="s">
        <v>17</v>
      </c>
      <c r="D460" s="12" t="s">
        <v>1244</v>
      </c>
      <c r="E460" s="13">
        <f>IF(B460="N/A", 0, INDEX('Probability Tables'!$J$10:$J$12, MATCH(B460, 'Probability Tables'!$A$10:$A$12, 0)))</f>
        <v>-1.7285805676065233</v>
      </c>
      <c r="F460" s="13">
        <f>IF(C460="N/A", 0, INDEX('Probability Tables'!$J$18:$J$19, MATCH(C460, 'Probability Tables'!$A$18:$A$19, 0)))</f>
        <v>-1.9050155618886613</v>
      </c>
      <c r="G460" s="13">
        <f>IF(D460="N/A", 0, INDEX('Probability Tables'!$J$25:$J$28, MATCH(D460, 'Probability Tables'!$A$25:$A$28, 0)))</f>
        <v>-2.1879221846739059</v>
      </c>
      <c r="H460" s="13">
        <f>'Probability Tables'!$E$3</f>
        <v>-0.48424598596127871</v>
      </c>
      <c r="I460" s="16">
        <f>SUM(E460:H460)</f>
        <v>-6.3057643001303685</v>
      </c>
      <c r="J460" s="14">
        <f>IF(B460="N/A", 0, INDEX('Probability Tables'!$K$10:$K$12, MATCH(B460, 'Probability Tables'!$A$10:$A$12, 0)))</f>
        <v>-1.3662076025531533</v>
      </c>
      <c r="K460" s="14">
        <f>IF(C460="N/A", 0, INDEX('Probability Tables'!$K$18:$K$19, MATCH(C460, 'Probability Tables'!$A$18:$A$19, 0)))</f>
        <v>-0.38532054201569693</v>
      </c>
      <c r="L460" s="14">
        <f>IF(D460="N/A", 0, INDEX('Probability Tables'!$K$25:$K$28, MATCH(D460, 'Probability Tables'!$A$25:$A$28, 0)))</f>
        <v>-2.3513752571634776</v>
      </c>
      <c r="M460" s="14">
        <f>'Probability Tables'!$E$4</f>
        <v>-0.95753369040820424</v>
      </c>
      <c r="N460" s="16">
        <f>SUM(J460:M460)</f>
        <v>-5.0604370921405319</v>
      </c>
      <c r="O460" s="15">
        <f>EXP(I460)/(EXP(I460)+EXP(N460))*100</f>
        <v>22.351006949662629</v>
      </c>
      <c r="P460" s="15">
        <f>EXP(N460)/(EXP(N460)+EXP(I460))*100</f>
        <v>77.648993050337367</v>
      </c>
      <c r="Q460" s="17">
        <f t="shared" si="7"/>
        <v>1</v>
      </c>
      <c r="R460" s="17">
        <v>1</v>
      </c>
    </row>
    <row r="461" spans="1:18" x14ac:dyDescent="0.25">
      <c r="A461" t="s">
        <v>665</v>
      </c>
      <c r="B461">
        <v>3</v>
      </c>
      <c r="C461" t="s">
        <v>13</v>
      </c>
      <c r="D461" s="12" t="s">
        <v>1243</v>
      </c>
      <c r="E461" s="13">
        <f>IF(B461="N/A", 0, INDEX('Probability Tables'!$J$10:$J$12, MATCH(B461, 'Probability Tables'!$A$10:$A$12, 0)))</f>
        <v>-0.39196962663327978</v>
      </c>
      <c r="F461" s="13">
        <f>IF(C461="N/A", 0, INDEX('Probability Tables'!$J$18:$J$19, MATCH(C461, 'Probability Tables'!$A$18:$A$19, 0)))</f>
        <v>-0.16113204070663512</v>
      </c>
      <c r="G461" s="13">
        <f>IF(D461="N/A", 0, INDEX('Probability Tables'!$J$25:$J$28, MATCH(D461, 'Probability Tables'!$A$25:$A$28, 0)))</f>
        <v>0</v>
      </c>
      <c r="H461" s="13">
        <f>'Probability Tables'!$E$3</f>
        <v>-0.48424598596127871</v>
      </c>
      <c r="I461" s="16">
        <f>SUM(E461:H461)</f>
        <v>-1.0373476533011936</v>
      </c>
      <c r="J461" s="14">
        <f>IF(B461="N/A", 0, INDEX('Probability Tables'!$K$10:$K$12, MATCH(B461, 'Probability Tables'!$A$10:$A$12, 0)))</f>
        <v>-1.0560526742493137</v>
      </c>
      <c r="K461" s="14">
        <f>IF(C461="N/A", 0, INDEX('Probability Tables'!$K$18:$K$19, MATCH(C461, 'Probability Tables'!$A$18:$A$19, 0)))</f>
        <v>-1.140161291580982</v>
      </c>
      <c r="L461" s="14">
        <f>IF(D461="N/A", 0, INDEX('Probability Tables'!$K$25:$K$28, MATCH(D461, 'Probability Tables'!$A$25:$A$28, 0)))</f>
        <v>0</v>
      </c>
      <c r="M461" s="14">
        <f>'Probability Tables'!$E$4</f>
        <v>-0.95753369040820424</v>
      </c>
      <c r="N461" s="16">
        <f>SUM(J461:M461)</f>
        <v>-3.1537476562385001</v>
      </c>
      <c r="O461" s="15">
        <f>EXP(I461)/(EXP(I461)+EXP(N461))*100</f>
        <v>89.248698327567837</v>
      </c>
      <c r="P461" s="15">
        <f>EXP(N461)/(EXP(N461)+EXP(I461))*100</f>
        <v>10.75130167243216</v>
      </c>
      <c r="Q461" s="17">
        <f t="shared" si="7"/>
        <v>0</v>
      </c>
      <c r="R461" s="17">
        <v>0</v>
      </c>
    </row>
    <row r="462" spans="1:18" x14ac:dyDescent="0.25">
      <c r="A462" t="s">
        <v>666</v>
      </c>
      <c r="B462">
        <v>1</v>
      </c>
      <c r="C462" t="s">
        <v>13</v>
      </c>
      <c r="D462" s="12" t="s">
        <v>1242</v>
      </c>
      <c r="E462" s="13">
        <f>IF(B462="N/A", 0, INDEX('Probability Tables'!$J$10:$J$12, MATCH(B462, 'Probability Tables'!$A$10:$A$12, 0)))</f>
        <v>-1.9190988916046565</v>
      </c>
      <c r="F462" s="13">
        <f>IF(C462="N/A", 0, INDEX('Probability Tables'!$J$18:$J$19, MATCH(C462, 'Probability Tables'!$A$18:$A$19, 0)))</f>
        <v>-0.16113204070663512</v>
      </c>
      <c r="G462" s="13">
        <f>IF(D462="N/A", 0, INDEX('Probability Tables'!$J$25:$J$28, MATCH(D462, 'Probability Tables'!$A$25:$A$28, 0)))</f>
        <v>-1.505246303981256</v>
      </c>
      <c r="H462" s="13">
        <f>'Probability Tables'!$E$3</f>
        <v>-0.48424598596127871</v>
      </c>
      <c r="I462" s="16">
        <f>SUM(E462:H462)</f>
        <v>-4.0697232222538258</v>
      </c>
      <c r="J462" s="14">
        <f>IF(B462="N/A", 0, INDEX('Probability Tables'!$K$10:$K$12, MATCH(B462, 'Probability Tables'!$A$10:$A$12, 0)))</f>
        <v>-0.92356349120323478</v>
      </c>
      <c r="K462" s="14">
        <f>IF(C462="N/A", 0, INDEX('Probability Tables'!$K$18:$K$19, MATCH(C462, 'Probability Tables'!$A$18:$A$19, 0)))</f>
        <v>-1.140161291580982</v>
      </c>
      <c r="L462" s="14">
        <f>IF(D462="N/A", 0, INDEX('Probability Tables'!$K$25:$K$28, MATCH(D462, 'Probability Tables'!$A$25:$A$28, 0)))</f>
        <v>-1.4640720621625749</v>
      </c>
      <c r="M462" s="14">
        <f>'Probability Tables'!$E$4</f>
        <v>-0.95753369040820424</v>
      </c>
      <c r="N462" s="16">
        <f>SUM(J462:M462)</f>
        <v>-4.4853305353549962</v>
      </c>
      <c r="O462" s="15">
        <f>EXP(I462)/(EXP(I462)+EXP(N462))*100</f>
        <v>60.243164213295742</v>
      </c>
      <c r="P462" s="15">
        <f>EXP(N462)/(EXP(N462)+EXP(I462))*100</f>
        <v>39.756835786704272</v>
      </c>
      <c r="Q462" s="17">
        <f t="shared" si="7"/>
        <v>0</v>
      </c>
      <c r="R462" s="17">
        <v>1</v>
      </c>
    </row>
    <row r="463" spans="1:18" x14ac:dyDescent="0.25">
      <c r="A463" t="s">
        <v>668</v>
      </c>
      <c r="B463">
        <v>3</v>
      </c>
      <c r="C463" t="s">
        <v>13</v>
      </c>
      <c r="D463" s="12" t="s">
        <v>1245</v>
      </c>
      <c r="E463" s="13">
        <f>IF(B463="N/A", 0, INDEX('Probability Tables'!$J$10:$J$12, MATCH(B463, 'Probability Tables'!$A$10:$A$12, 0)))</f>
        <v>-0.39196962663327978</v>
      </c>
      <c r="F463" s="13">
        <f>IF(C463="N/A", 0, INDEX('Probability Tables'!$J$18:$J$19, MATCH(C463, 'Probability Tables'!$A$18:$A$19, 0)))</f>
        <v>-0.16113204070663512</v>
      </c>
      <c r="G463" s="13">
        <f>IF(D463="N/A", 0, INDEX('Probability Tables'!$J$25:$J$28, MATCH(D463, 'Probability Tables'!$A$25:$A$28, 0)))</f>
        <v>-0.51785965042337057</v>
      </c>
      <c r="H463" s="13">
        <f>'Probability Tables'!$E$3</f>
        <v>-0.48424598596127871</v>
      </c>
      <c r="I463" s="16">
        <f>SUM(E463:H463)</f>
        <v>-1.5552073037245642</v>
      </c>
      <c r="J463" s="14">
        <f>IF(B463="N/A", 0, INDEX('Probability Tables'!$K$10:$K$12, MATCH(B463, 'Probability Tables'!$A$10:$A$12, 0)))</f>
        <v>-1.0560526742493137</v>
      </c>
      <c r="K463" s="14">
        <f>IF(C463="N/A", 0, INDEX('Probability Tables'!$K$18:$K$19, MATCH(C463, 'Probability Tables'!$A$18:$A$19, 0)))</f>
        <v>-1.140161291580982</v>
      </c>
      <c r="L463" s="14">
        <f>IF(D463="N/A", 0, INDEX('Probability Tables'!$K$25:$K$28, MATCH(D463, 'Probability Tables'!$A$25:$A$28, 0)))</f>
        <v>-0.64015465041943498</v>
      </c>
      <c r="M463" s="14">
        <f>'Probability Tables'!$E$4</f>
        <v>-0.95753369040820424</v>
      </c>
      <c r="N463" s="16">
        <f>SUM(J463:M463)</f>
        <v>-3.7939023066579352</v>
      </c>
      <c r="O463" s="15">
        <f>EXP(I463)/(EXP(I463)+EXP(N463))*100</f>
        <v>90.367091839689664</v>
      </c>
      <c r="P463" s="15">
        <f>EXP(N463)/(EXP(N463)+EXP(I463))*100</f>
        <v>9.6329081603103379</v>
      </c>
      <c r="Q463" s="17">
        <f t="shared" si="7"/>
        <v>0</v>
      </c>
      <c r="R463" s="17">
        <v>0</v>
      </c>
    </row>
    <row r="464" spans="1:18" x14ac:dyDescent="0.25">
      <c r="A464" t="s">
        <v>669</v>
      </c>
      <c r="B464">
        <v>1</v>
      </c>
      <c r="C464" t="s">
        <v>13</v>
      </c>
      <c r="D464" s="12" t="s">
        <v>1242</v>
      </c>
      <c r="E464" s="13">
        <f>IF(B464="N/A", 0, INDEX('Probability Tables'!$J$10:$J$12, MATCH(B464, 'Probability Tables'!$A$10:$A$12, 0)))</f>
        <v>-1.9190988916046565</v>
      </c>
      <c r="F464" s="13">
        <f>IF(C464="N/A", 0, INDEX('Probability Tables'!$J$18:$J$19, MATCH(C464, 'Probability Tables'!$A$18:$A$19, 0)))</f>
        <v>-0.16113204070663512</v>
      </c>
      <c r="G464" s="13">
        <f>IF(D464="N/A", 0, INDEX('Probability Tables'!$J$25:$J$28, MATCH(D464, 'Probability Tables'!$A$25:$A$28, 0)))</f>
        <v>-1.505246303981256</v>
      </c>
      <c r="H464" s="13">
        <f>'Probability Tables'!$E$3</f>
        <v>-0.48424598596127871</v>
      </c>
      <c r="I464" s="16">
        <f>SUM(E464:H464)</f>
        <v>-4.0697232222538258</v>
      </c>
      <c r="J464" s="14">
        <f>IF(B464="N/A", 0, INDEX('Probability Tables'!$K$10:$K$12, MATCH(B464, 'Probability Tables'!$A$10:$A$12, 0)))</f>
        <v>-0.92356349120323478</v>
      </c>
      <c r="K464" s="14">
        <f>IF(C464="N/A", 0, INDEX('Probability Tables'!$K$18:$K$19, MATCH(C464, 'Probability Tables'!$A$18:$A$19, 0)))</f>
        <v>-1.140161291580982</v>
      </c>
      <c r="L464" s="14">
        <f>IF(D464="N/A", 0, INDEX('Probability Tables'!$K$25:$K$28, MATCH(D464, 'Probability Tables'!$A$25:$A$28, 0)))</f>
        <v>-1.4640720621625749</v>
      </c>
      <c r="M464" s="14">
        <f>'Probability Tables'!$E$4</f>
        <v>-0.95753369040820424</v>
      </c>
      <c r="N464" s="16">
        <f>SUM(J464:M464)</f>
        <v>-4.4853305353549962</v>
      </c>
      <c r="O464" s="15">
        <f>EXP(I464)/(EXP(I464)+EXP(N464))*100</f>
        <v>60.243164213295742</v>
      </c>
      <c r="P464" s="15">
        <f>EXP(N464)/(EXP(N464)+EXP(I464))*100</f>
        <v>39.756835786704272</v>
      </c>
      <c r="Q464" s="17">
        <f t="shared" si="7"/>
        <v>0</v>
      </c>
      <c r="R464" s="17">
        <v>0</v>
      </c>
    </row>
    <row r="465" spans="1:18" x14ac:dyDescent="0.25">
      <c r="A465" t="s">
        <v>671</v>
      </c>
      <c r="B465">
        <v>2</v>
      </c>
      <c r="C465" t="s">
        <v>13</v>
      </c>
      <c r="D465" s="12" t="s">
        <v>1242</v>
      </c>
      <c r="E465" s="13">
        <f>IF(B465="N/A", 0, INDEX('Probability Tables'!$J$10:$J$12, MATCH(B465, 'Probability Tables'!$A$10:$A$12, 0)))</f>
        <v>-1.7285805676065233</v>
      </c>
      <c r="F465" s="13">
        <f>IF(C465="N/A", 0, INDEX('Probability Tables'!$J$18:$J$19, MATCH(C465, 'Probability Tables'!$A$18:$A$19, 0)))</f>
        <v>-0.16113204070663512</v>
      </c>
      <c r="G465" s="13">
        <f>IF(D465="N/A", 0, INDEX('Probability Tables'!$J$25:$J$28, MATCH(D465, 'Probability Tables'!$A$25:$A$28, 0)))</f>
        <v>-1.505246303981256</v>
      </c>
      <c r="H465" s="13">
        <f>'Probability Tables'!$E$3</f>
        <v>-0.48424598596127871</v>
      </c>
      <c r="I465" s="16">
        <f>SUM(E465:H465)</f>
        <v>-3.879204898255693</v>
      </c>
      <c r="J465" s="14">
        <f>IF(B465="N/A", 0, INDEX('Probability Tables'!$K$10:$K$12, MATCH(B465, 'Probability Tables'!$A$10:$A$12, 0)))</f>
        <v>-1.3662076025531533</v>
      </c>
      <c r="K465" s="14">
        <f>IF(C465="N/A", 0, INDEX('Probability Tables'!$K$18:$K$19, MATCH(C465, 'Probability Tables'!$A$18:$A$19, 0)))</f>
        <v>-1.140161291580982</v>
      </c>
      <c r="L465" s="14">
        <f>IF(D465="N/A", 0, INDEX('Probability Tables'!$K$25:$K$28, MATCH(D465, 'Probability Tables'!$A$25:$A$28, 0)))</f>
        <v>-1.4640720621625749</v>
      </c>
      <c r="M465" s="14">
        <f>'Probability Tables'!$E$4</f>
        <v>-0.95753369040820424</v>
      </c>
      <c r="N465" s="16">
        <f>SUM(J465:M465)</f>
        <v>-4.9279746467049144</v>
      </c>
      <c r="O465" s="15">
        <f>EXP(I465)/(EXP(I465)+EXP(N465))*100</f>
        <v>74.053858714749836</v>
      </c>
      <c r="P465" s="15">
        <f>EXP(N465)/(EXP(N465)+EXP(I465))*100</f>
        <v>25.946141285250164</v>
      </c>
      <c r="Q465" s="17">
        <f t="shared" si="7"/>
        <v>0</v>
      </c>
      <c r="R465" s="17">
        <v>0</v>
      </c>
    </row>
    <row r="466" spans="1:18" x14ac:dyDescent="0.25">
      <c r="A466" t="s">
        <v>672</v>
      </c>
      <c r="B466">
        <v>3</v>
      </c>
      <c r="C466" t="s">
        <v>13</v>
      </c>
      <c r="D466" s="12" t="s">
        <v>1243</v>
      </c>
      <c r="E466" s="13">
        <f>IF(B466="N/A", 0, INDEX('Probability Tables'!$J$10:$J$12, MATCH(B466, 'Probability Tables'!$A$10:$A$12, 0)))</f>
        <v>-0.39196962663327978</v>
      </c>
      <c r="F466" s="13">
        <f>IF(C466="N/A", 0, INDEX('Probability Tables'!$J$18:$J$19, MATCH(C466, 'Probability Tables'!$A$18:$A$19, 0)))</f>
        <v>-0.16113204070663512</v>
      </c>
      <c r="G466" s="13">
        <f>IF(D466="N/A", 0, INDEX('Probability Tables'!$J$25:$J$28, MATCH(D466, 'Probability Tables'!$A$25:$A$28, 0)))</f>
        <v>0</v>
      </c>
      <c r="H466" s="13">
        <f>'Probability Tables'!$E$3</f>
        <v>-0.48424598596127871</v>
      </c>
      <c r="I466" s="16">
        <f>SUM(E466:H466)</f>
        <v>-1.0373476533011936</v>
      </c>
      <c r="J466" s="14">
        <f>IF(B466="N/A", 0, INDEX('Probability Tables'!$K$10:$K$12, MATCH(B466, 'Probability Tables'!$A$10:$A$12, 0)))</f>
        <v>-1.0560526742493137</v>
      </c>
      <c r="K466" s="14">
        <f>IF(C466="N/A", 0, INDEX('Probability Tables'!$K$18:$K$19, MATCH(C466, 'Probability Tables'!$A$18:$A$19, 0)))</f>
        <v>-1.140161291580982</v>
      </c>
      <c r="L466" s="14">
        <f>IF(D466="N/A", 0, INDEX('Probability Tables'!$K$25:$K$28, MATCH(D466, 'Probability Tables'!$A$25:$A$28, 0)))</f>
        <v>0</v>
      </c>
      <c r="M466" s="14">
        <f>'Probability Tables'!$E$4</f>
        <v>-0.95753369040820424</v>
      </c>
      <c r="N466" s="16">
        <f>SUM(J466:M466)</f>
        <v>-3.1537476562385001</v>
      </c>
      <c r="O466" s="15">
        <f>EXP(I466)/(EXP(I466)+EXP(N466))*100</f>
        <v>89.248698327567837</v>
      </c>
      <c r="P466" s="15">
        <f>EXP(N466)/(EXP(N466)+EXP(I466))*100</f>
        <v>10.75130167243216</v>
      </c>
      <c r="Q466" s="17">
        <f t="shared" si="7"/>
        <v>0</v>
      </c>
      <c r="R466" s="17">
        <v>0</v>
      </c>
    </row>
    <row r="467" spans="1:18" x14ac:dyDescent="0.25">
      <c r="A467" t="s">
        <v>674</v>
      </c>
      <c r="B467">
        <v>3</v>
      </c>
      <c r="C467" t="s">
        <v>13</v>
      </c>
      <c r="D467" s="12" t="s">
        <v>1242</v>
      </c>
      <c r="E467" s="13">
        <f>IF(B467="N/A", 0, INDEX('Probability Tables'!$J$10:$J$12, MATCH(B467, 'Probability Tables'!$A$10:$A$12, 0)))</f>
        <v>-0.39196962663327978</v>
      </c>
      <c r="F467" s="13">
        <f>IF(C467="N/A", 0, INDEX('Probability Tables'!$J$18:$J$19, MATCH(C467, 'Probability Tables'!$A$18:$A$19, 0)))</f>
        <v>-0.16113204070663512</v>
      </c>
      <c r="G467" s="13">
        <f>IF(D467="N/A", 0, INDEX('Probability Tables'!$J$25:$J$28, MATCH(D467, 'Probability Tables'!$A$25:$A$28, 0)))</f>
        <v>-1.505246303981256</v>
      </c>
      <c r="H467" s="13">
        <f>'Probability Tables'!$E$3</f>
        <v>-0.48424598596127871</v>
      </c>
      <c r="I467" s="16">
        <f>SUM(E467:H467)</f>
        <v>-2.5425939572824499</v>
      </c>
      <c r="J467" s="14">
        <f>IF(B467="N/A", 0, INDEX('Probability Tables'!$K$10:$K$12, MATCH(B467, 'Probability Tables'!$A$10:$A$12, 0)))</f>
        <v>-1.0560526742493137</v>
      </c>
      <c r="K467" s="14">
        <f>IF(C467="N/A", 0, INDEX('Probability Tables'!$K$18:$K$19, MATCH(C467, 'Probability Tables'!$A$18:$A$19, 0)))</f>
        <v>-1.140161291580982</v>
      </c>
      <c r="L467" s="14">
        <f>IF(D467="N/A", 0, INDEX('Probability Tables'!$K$25:$K$28, MATCH(D467, 'Probability Tables'!$A$25:$A$28, 0)))</f>
        <v>-1.4640720621625749</v>
      </c>
      <c r="M467" s="14">
        <f>'Probability Tables'!$E$4</f>
        <v>-0.95753369040820424</v>
      </c>
      <c r="N467" s="16">
        <f>SUM(J467:M467)</f>
        <v>-4.6178197184010754</v>
      </c>
      <c r="O467" s="15">
        <f>EXP(I467)/(EXP(I467)+EXP(N467))*100</f>
        <v>88.847183236606739</v>
      </c>
      <c r="P467" s="15">
        <f>EXP(N467)/(EXP(N467)+EXP(I467))*100</f>
        <v>11.152816763393258</v>
      </c>
      <c r="Q467" s="17">
        <f t="shared" si="7"/>
        <v>0</v>
      </c>
      <c r="R467" s="17">
        <v>0</v>
      </c>
    </row>
    <row r="468" spans="1:18" x14ac:dyDescent="0.25">
      <c r="A468" t="s">
        <v>676</v>
      </c>
      <c r="B468">
        <v>2</v>
      </c>
      <c r="C468" t="s">
        <v>13</v>
      </c>
      <c r="D468" s="12" t="s">
        <v>1243</v>
      </c>
      <c r="E468" s="13">
        <f>IF(B468="N/A", 0, INDEX('Probability Tables'!$J$10:$J$12, MATCH(B468, 'Probability Tables'!$A$10:$A$12, 0)))</f>
        <v>-1.7285805676065233</v>
      </c>
      <c r="F468" s="13">
        <f>IF(C468="N/A", 0, INDEX('Probability Tables'!$J$18:$J$19, MATCH(C468, 'Probability Tables'!$A$18:$A$19, 0)))</f>
        <v>-0.16113204070663512</v>
      </c>
      <c r="G468" s="13">
        <f>IF(D468="N/A", 0, INDEX('Probability Tables'!$J$25:$J$28, MATCH(D468, 'Probability Tables'!$A$25:$A$28, 0)))</f>
        <v>0</v>
      </c>
      <c r="H468" s="13">
        <f>'Probability Tables'!$E$3</f>
        <v>-0.48424598596127871</v>
      </c>
      <c r="I468" s="16">
        <f>SUM(E468:H468)</f>
        <v>-2.3739585942744372</v>
      </c>
      <c r="J468" s="14">
        <f>IF(B468="N/A", 0, INDEX('Probability Tables'!$K$10:$K$12, MATCH(B468, 'Probability Tables'!$A$10:$A$12, 0)))</f>
        <v>-1.3662076025531533</v>
      </c>
      <c r="K468" s="14">
        <f>IF(C468="N/A", 0, INDEX('Probability Tables'!$K$18:$K$19, MATCH(C468, 'Probability Tables'!$A$18:$A$19, 0)))</f>
        <v>-1.140161291580982</v>
      </c>
      <c r="L468" s="14">
        <f>IF(D468="N/A", 0, INDEX('Probability Tables'!$K$25:$K$28, MATCH(D468, 'Probability Tables'!$A$25:$A$28, 0)))</f>
        <v>0</v>
      </c>
      <c r="M468" s="14">
        <f>'Probability Tables'!$E$4</f>
        <v>-0.95753369040820424</v>
      </c>
      <c r="N468" s="16">
        <f>SUM(J468:M468)</f>
        <v>-3.4639025845423395</v>
      </c>
      <c r="O468" s="15">
        <f>EXP(I468)/(EXP(I468)+EXP(N468))*100</f>
        <v>74.837117446257906</v>
      </c>
      <c r="P468" s="15">
        <f>EXP(N468)/(EXP(N468)+EXP(I468))*100</f>
        <v>25.162882553742101</v>
      </c>
      <c r="Q468" s="17">
        <f t="shared" si="7"/>
        <v>0</v>
      </c>
      <c r="R468" s="17">
        <v>0</v>
      </c>
    </row>
    <row r="469" spans="1:18" x14ac:dyDescent="0.25">
      <c r="A469" t="s">
        <v>677</v>
      </c>
      <c r="B469">
        <v>1</v>
      </c>
      <c r="C469" t="s">
        <v>13</v>
      </c>
      <c r="D469" s="12" t="s">
        <v>1244</v>
      </c>
      <c r="E469" s="13">
        <f>IF(B469="N/A", 0, INDEX('Probability Tables'!$J$10:$J$12, MATCH(B469, 'Probability Tables'!$A$10:$A$12, 0)))</f>
        <v>-1.9190988916046565</v>
      </c>
      <c r="F469" s="13">
        <f>IF(C469="N/A", 0, INDEX('Probability Tables'!$J$18:$J$19, MATCH(C469, 'Probability Tables'!$A$18:$A$19, 0)))</f>
        <v>-0.16113204070663512</v>
      </c>
      <c r="G469" s="13">
        <f>IF(D469="N/A", 0, INDEX('Probability Tables'!$J$25:$J$28, MATCH(D469, 'Probability Tables'!$A$25:$A$28, 0)))</f>
        <v>-2.1879221846739059</v>
      </c>
      <c r="H469" s="13">
        <f>'Probability Tables'!$E$3</f>
        <v>-0.48424598596127871</v>
      </c>
      <c r="I469" s="16">
        <f>SUM(E469:H469)</f>
        <v>-4.7523991029464758</v>
      </c>
      <c r="J469" s="14">
        <f>IF(B469="N/A", 0, INDEX('Probability Tables'!$K$10:$K$12, MATCH(B469, 'Probability Tables'!$A$10:$A$12, 0)))</f>
        <v>-0.92356349120323478</v>
      </c>
      <c r="K469" s="14">
        <f>IF(C469="N/A", 0, INDEX('Probability Tables'!$K$18:$K$19, MATCH(C469, 'Probability Tables'!$A$18:$A$19, 0)))</f>
        <v>-1.140161291580982</v>
      </c>
      <c r="L469" s="14">
        <f>IF(D469="N/A", 0, INDEX('Probability Tables'!$K$25:$K$28, MATCH(D469, 'Probability Tables'!$A$25:$A$28, 0)))</f>
        <v>-2.3513752571634776</v>
      </c>
      <c r="M469" s="14">
        <f>'Probability Tables'!$E$4</f>
        <v>-0.95753369040820424</v>
      </c>
      <c r="N469" s="16">
        <f>SUM(J469:M469)</f>
        <v>-5.372633730355898</v>
      </c>
      <c r="O469" s="15">
        <f>EXP(I469)/(EXP(I469)+EXP(N469))*100</f>
        <v>65.027190903406336</v>
      </c>
      <c r="P469" s="15">
        <f>EXP(N469)/(EXP(N469)+EXP(I469))*100</f>
        <v>34.972809096593664</v>
      </c>
      <c r="Q469" s="17">
        <f t="shared" si="7"/>
        <v>0</v>
      </c>
      <c r="R469" s="17">
        <v>0</v>
      </c>
    </row>
    <row r="470" spans="1:18" x14ac:dyDescent="0.25">
      <c r="A470" t="s">
        <v>678</v>
      </c>
      <c r="B470">
        <v>3</v>
      </c>
      <c r="C470" t="s">
        <v>13</v>
      </c>
      <c r="D470" s="12" t="s">
        <v>1243</v>
      </c>
      <c r="E470" s="13">
        <f>IF(B470="N/A", 0, INDEX('Probability Tables'!$J$10:$J$12, MATCH(B470, 'Probability Tables'!$A$10:$A$12, 0)))</f>
        <v>-0.39196962663327978</v>
      </c>
      <c r="F470" s="13">
        <f>IF(C470="N/A", 0, INDEX('Probability Tables'!$J$18:$J$19, MATCH(C470, 'Probability Tables'!$A$18:$A$19, 0)))</f>
        <v>-0.16113204070663512</v>
      </c>
      <c r="G470" s="13">
        <f>IF(D470="N/A", 0, INDEX('Probability Tables'!$J$25:$J$28, MATCH(D470, 'Probability Tables'!$A$25:$A$28, 0)))</f>
        <v>0</v>
      </c>
      <c r="H470" s="13">
        <f>'Probability Tables'!$E$3</f>
        <v>-0.48424598596127871</v>
      </c>
      <c r="I470" s="16">
        <f>SUM(E470:H470)</f>
        <v>-1.0373476533011936</v>
      </c>
      <c r="J470" s="14">
        <f>IF(B470="N/A", 0, INDEX('Probability Tables'!$K$10:$K$12, MATCH(B470, 'Probability Tables'!$A$10:$A$12, 0)))</f>
        <v>-1.0560526742493137</v>
      </c>
      <c r="K470" s="14">
        <f>IF(C470="N/A", 0, INDEX('Probability Tables'!$K$18:$K$19, MATCH(C470, 'Probability Tables'!$A$18:$A$19, 0)))</f>
        <v>-1.140161291580982</v>
      </c>
      <c r="L470" s="14">
        <f>IF(D470="N/A", 0, INDEX('Probability Tables'!$K$25:$K$28, MATCH(D470, 'Probability Tables'!$A$25:$A$28, 0)))</f>
        <v>0</v>
      </c>
      <c r="M470" s="14">
        <f>'Probability Tables'!$E$4</f>
        <v>-0.95753369040820424</v>
      </c>
      <c r="N470" s="16">
        <f>SUM(J470:M470)</f>
        <v>-3.1537476562385001</v>
      </c>
      <c r="O470" s="15">
        <f>EXP(I470)/(EXP(I470)+EXP(N470))*100</f>
        <v>89.248698327567837</v>
      </c>
      <c r="P470" s="15">
        <f>EXP(N470)/(EXP(N470)+EXP(I470))*100</f>
        <v>10.75130167243216</v>
      </c>
      <c r="Q470" s="17">
        <f t="shared" si="7"/>
        <v>0</v>
      </c>
      <c r="R470" s="17">
        <v>0</v>
      </c>
    </row>
    <row r="471" spans="1:18" x14ac:dyDescent="0.25">
      <c r="A471" t="s">
        <v>679</v>
      </c>
      <c r="B471">
        <v>3</v>
      </c>
      <c r="C471" t="s">
        <v>17</v>
      </c>
      <c r="D471" s="12" t="s">
        <v>1241</v>
      </c>
      <c r="E471" s="13">
        <f>IF(B471="N/A", 0, INDEX('Probability Tables'!$J$10:$J$12, MATCH(B471, 'Probability Tables'!$A$10:$A$12, 0)))</f>
        <v>-0.39196962663327978</v>
      </c>
      <c r="F471" s="13">
        <f>IF(C471="N/A", 0, INDEX('Probability Tables'!$J$18:$J$19, MATCH(C471, 'Probability Tables'!$A$18:$A$19, 0)))</f>
        <v>-1.9050155618886613</v>
      </c>
      <c r="G471" s="13">
        <f>IF(D471="N/A", 0, INDEX('Probability Tables'!$J$25:$J$28, MATCH(D471, 'Probability Tables'!$A$25:$A$28, 0)))</f>
        <v>-2.6579258139196416</v>
      </c>
      <c r="H471" s="13">
        <f>'Probability Tables'!$E$3</f>
        <v>-0.48424598596127871</v>
      </c>
      <c r="I471" s="16">
        <f>SUM(E471:H471)</f>
        <v>-5.4391569884028605</v>
      </c>
      <c r="J471" s="14">
        <f>IF(B471="N/A", 0, INDEX('Probability Tables'!$K$10:$K$12, MATCH(B471, 'Probability Tables'!$A$10:$A$12, 0)))</f>
        <v>-1.0560526742493137</v>
      </c>
      <c r="K471" s="14">
        <f>IF(C471="N/A", 0, INDEX('Probability Tables'!$K$18:$K$19, MATCH(C471, 'Probability Tables'!$A$18:$A$19, 0)))</f>
        <v>-0.38532054201569693</v>
      </c>
      <c r="L471" s="14">
        <f>IF(D471="N/A", 0, INDEX('Probability Tables'!$K$25:$K$28, MATCH(D471, 'Probability Tables'!$A$25:$A$28, 0)))</f>
        <v>-1.9223796516451193</v>
      </c>
      <c r="M471" s="14">
        <f>'Probability Tables'!$E$4</f>
        <v>-0.95753369040820424</v>
      </c>
      <c r="N471" s="16">
        <f>SUM(J471:M471)</f>
        <v>-4.3212865583183344</v>
      </c>
      <c r="O471" s="15">
        <f>EXP(I471)/(EXP(I471)+EXP(N471))*100</f>
        <v>24.640651052743241</v>
      </c>
      <c r="P471" s="15">
        <f>EXP(N471)/(EXP(N471)+EXP(I471))*100</f>
        <v>75.359348947256763</v>
      </c>
      <c r="Q471" s="17">
        <f t="shared" si="7"/>
        <v>1</v>
      </c>
      <c r="R471" s="17">
        <v>1</v>
      </c>
    </row>
    <row r="472" spans="1:18" x14ac:dyDescent="0.25">
      <c r="A472" t="s">
        <v>680</v>
      </c>
      <c r="B472">
        <v>3</v>
      </c>
      <c r="C472" t="s">
        <v>13</v>
      </c>
      <c r="D472" s="12" t="s">
        <v>1243</v>
      </c>
      <c r="E472" s="13">
        <f>IF(B472="N/A", 0, INDEX('Probability Tables'!$J$10:$J$12, MATCH(B472, 'Probability Tables'!$A$10:$A$12, 0)))</f>
        <v>-0.39196962663327978</v>
      </c>
      <c r="F472" s="13">
        <f>IF(C472="N/A", 0, INDEX('Probability Tables'!$J$18:$J$19, MATCH(C472, 'Probability Tables'!$A$18:$A$19, 0)))</f>
        <v>-0.16113204070663512</v>
      </c>
      <c r="G472" s="13">
        <f>IF(D472="N/A", 0, INDEX('Probability Tables'!$J$25:$J$28, MATCH(D472, 'Probability Tables'!$A$25:$A$28, 0)))</f>
        <v>0</v>
      </c>
      <c r="H472" s="13">
        <f>'Probability Tables'!$E$3</f>
        <v>-0.48424598596127871</v>
      </c>
      <c r="I472" s="16">
        <f>SUM(E472:H472)</f>
        <v>-1.0373476533011936</v>
      </c>
      <c r="J472" s="14">
        <f>IF(B472="N/A", 0, INDEX('Probability Tables'!$K$10:$K$12, MATCH(B472, 'Probability Tables'!$A$10:$A$12, 0)))</f>
        <v>-1.0560526742493137</v>
      </c>
      <c r="K472" s="14">
        <f>IF(C472="N/A", 0, INDEX('Probability Tables'!$K$18:$K$19, MATCH(C472, 'Probability Tables'!$A$18:$A$19, 0)))</f>
        <v>-1.140161291580982</v>
      </c>
      <c r="L472" s="14">
        <f>IF(D472="N/A", 0, INDEX('Probability Tables'!$K$25:$K$28, MATCH(D472, 'Probability Tables'!$A$25:$A$28, 0)))</f>
        <v>0</v>
      </c>
      <c r="M472" s="14">
        <f>'Probability Tables'!$E$4</f>
        <v>-0.95753369040820424</v>
      </c>
      <c r="N472" s="16">
        <f>SUM(J472:M472)</f>
        <v>-3.1537476562385001</v>
      </c>
      <c r="O472" s="15">
        <f>EXP(I472)/(EXP(I472)+EXP(N472))*100</f>
        <v>89.248698327567837</v>
      </c>
      <c r="P472" s="15">
        <f>EXP(N472)/(EXP(N472)+EXP(I472))*100</f>
        <v>10.75130167243216</v>
      </c>
      <c r="Q472" s="17">
        <f t="shared" si="7"/>
        <v>0</v>
      </c>
      <c r="R472" s="17">
        <v>0</v>
      </c>
    </row>
    <row r="473" spans="1:18" x14ac:dyDescent="0.25">
      <c r="A473" t="s">
        <v>681</v>
      </c>
      <c r="B473">
        <v>3</v>
      </c>
      <c r="C473" t="s">
        <v>13</v>
      </c>
      <c r="D473" s="12" t="s">
        <v>1242</v>
      </c>
      <c r="E473" s="13">
        <f>IF(B473="N/A", 0, INDEX('Probability Tables'!$J$10:$J$12, MATCH(B473, 'Probability Tables'!$A$10:$A$12, 0)))</f>
        <v>-0.39196962663327978</v>
      </c>
      <c r="F473" s="13">
        <f>IF(C473="N/A", 0, INDEX('Probability Tables'!$J$18:$J$19, MATCH(C473, 'Probability Tables'!$A$18:$A$19, 0)))</f>
        <v>-0.16113204070663512</v>
      </c>
      <c r="G473" s="13">
        <f>IF(D473="N/A", 0, INDEX('Probability Tables'!$J$25:$J$28, MATCH(D473, 'Probability Tables'!$A$25:$A$28, 0)))</f>
        <v>-1.505246303981256</v>
      </c>
      <c r="H473" s="13">
        <f>'Probability Tables'!$E$3</f>
        <v>-0.48424598596127871</v>
      </c>
      <c r="I473" s="16">
        <f>SUM(E473:H473)</f>
        <v>-2.5425939572824499</v>
      </c>
      <c r="J473" s="14">
        <f>IF(B473="N/A", 0, INDEX('Probability Tables'!$K$10:$K$12, MATCH(B473, 'Probability Tables'!$A$10:$A$12, 0)))</f>
        <v>-1.0560526742493137</v>
      </c>
      <c r="K473" s="14">
        <f>IF(C473="N/A", 0, INDEX('Probability Tables'!$K$18:$K$19, MATCH(C473, 'Probability Tables'!$A$18:$A$19, 0)))</f>
        <v>-1.140161291580982</v>
      </c>
      <c r="L473" s="14">
        <f>IF(D473="N/A", 0, INDEX('Probability Tables'!$K$25:$K$28, MATCH(D473, 'Probability Tables'!$A$25:$A$28, 0)))</f>
        <v>-1.4640720621625749</v>
      </c>
      <c r="M473" s="14">
        <f>'Probability Tables'!$E$4</f>
        <v>-0.95753369040820424</v>
      </c>
      <c r="N473" s="16">
        <f>SUM(J473:M473)</f>
        <v>-4.6178197184010754</v>
      </c>
      <c r="O473" s="15">
        <f>EXP(I473)/(EXP(I473)+EXP(N473))*100</f>
        <v>88.847183236606739</v>
      </c>
      <c r="P473" s="15">
        <f>EXP(N473)/(EXP(N473)+EXP(I473))*100</f>
        <v>11.152816763393258</v>
      </c>
      <c r="Q473" s="17">
        <f t="shared" si="7"/>
        <v>0</v>
      </c>
      <c r="R473" s="17">
        <v>0</v>
      </c>
    </row>
    <row r="474" spans="1:18" x14ac:dyDescent="0.25">
      <c r="A474" t="s">
        <v>682</v>
      </c>
      <c r="B474">
        <v>2</v>
      </c>
      <c r="C474" t="s">
        <v>17</v>
      </c>
      <c r="D474" s="12" t="s">
        <v>1245</v>
      </c>
      <c r="E474" s="13">
        <f>IF(B474="N/A", 0, INDEX('Probability Tables'!$J$10:$J$12, MATCH(B474, 'Probability Tables'!$A$10:$A$12, 0)))</f>
        <v>-1.7285805676065233</v>
      </c>
      <c r="F474" s="13">
        <f>IF(C474="N/A", 0, INDEX('Probability Tables'!$J$18:$J$19, MATCH(C474, 'Probability Tables'!$A$18:$A$19, 0)))</f>
        <v>-1.9050155618886613</v>
      </c>
      <c r="G474" s="13">
        <f>IF(D474="N/A", 0, INDEX('Probability Tables'!$J$25:$J$28, MATCH(D474, 'Probability Tables'!$A$25:$A$28, 0)))</f>
        <v>-0.51785965042337057</v>
      </c>
      <c r="H474" s="13">
        <f>'Probability Tables'!$E$3</f>
        <v>-0.48424598596127871</v>
      </c>
      <c r="I474" s="16">
        <f>SUM(E474:H474)</f>
        <v>-4.6357017658798334</v>
      </c>
      <c r="J474" s="14">
        <f>IF(B474="N/A", 0, INDEX('Probability Tables'!$K$10:$K$12, MATCH(B474, 'Probability Tables'!$A$10:$A$12, 0)))</f>
        <v>-1.3662076025531533</v>
      </c>
      <c r="K474" s="14">
        <f>IF(C474="N/A", 0, INDEX('Probability Tables'!$K$18:$K$19, MATCH(C474, 'Probability Tables'!$A$18:$A$19, 0)))</f>
        <v>-0.38532054201569693</v>
      </c>
      <c r="L474" s="14">
        <f>IF(D474="N/A", 0, INDEX('Probability Tables'!$K$25:$K$28, MATCH(D474, 'Probability Tables'!$A$25:$A$28, 0)))</f>
        <v>-0.64015465041943498</v>
      </c>
      <c r="M474" s="14">
        <f>'Probability Tables'!$E$4</f>
        <v>-0.95753369040820424</v>
      </c>
      <c r="N474" s="16">
        <f>SUM(J474:M474)</f>
        <v>-3.3492164853964894</v>
      </c>
      <c r="O474" s="15">
        <f>EXP(I474)/(EXP(I474)+EXP(N474))*100</f>
        <v>21.64483076738026</v>
      </c>
      <c r="P474" s="15">
        <f>EXP(N474)/(EXP(N474)+EXP(I474))*100</f>
        <v>78.355169232619744</v>
      </c>
      <c r="Q474" s="17">
        <f t="shared" si="7"/>
        <v>1</v>
      </c>
      <c r="R474" s="17">
        <v>1</v>
      </c>
    </row>
    <row r="475" spans="1:18" x14ac:dyDescent="0.25">
      <c r="A475" t="s">
        <v>683</v>
      </c>
      <c r="B475">
        <v>2</v>
      </c>
      <c r="C475" t="s">
        <v>17</v>
      </c>
      <c r="D475" s="12" t="s">
        <v>1245</v>
      </c>
      <c r="E475" s="13">
        <f>IF(B475="N/A", 0, INDEX('Probability Tables'!$J$10:$J$12, MATCH(B475, 'Probability Tables'!$A$10:$A$12, 0)))</f>
        <v>-1.7285805676065233</v>
      </c>
      <c r="F475" s="13">
        <f>IF(C475="N/A", 0, INDEX('Probability Tables'!$J$18:$J$19, MATCH(C475, 'Probability Tables'!$A$18:$A$19, 0)))</f>
        <v>-1.9050155618886613</v>
      </c>
      <c r="G475" s="13">
        <f>IF(D475="N/A", 0, INDEX('Probability Tables'!$J$25:$J$28, MATCH(D475, 'Probability Tables'!$A$25:$A$28, 0)))</f>
        <v>-0.51785965042337057</v>
      </c>
      <c r="H475" s="13">
        <f>'Probability Tables'!$E$3</f>
        <v>-0.48424598596127871</v>
      </c>
      <c r="I475" s="16">
        <f>SUM(E475:H475)</f>
        <v>-4.6357017658798334</v>
      </c>
      <c r="J475" s="14">
        <f>IF(B475="N/A", 0, INDEX('Probability Tables'!$K$10:$K$12, MATCH(B475, 'Probability Tables'!$A$10:$A$12, 0)))</f>
        <v>-1.3662076025531533</v>
      </c>
      <c r="K475" s="14">
        <f>IF(C475="N/A", 0, INDEX('Probability Tables'!$K$18:$K$19, MATCH(C475, 'Probability Tables'!$A$18:$A$19, 0)))</f>
        <v>-0.38532054201569693</v>
      </c>
      <c r="L475" s="14">
        <f>IF(D475="N/A", 0, INDEX('Probability Tables'!$K$25:$K$28, MATCH(D475, 'Probability Tables'!$A$25:$A$28, 0)))</f>
        <v>-0.64015465041943498</v>
      </c>
      <c r="M475" s="14">
        <f>'Probability Tables'!$E$4</f>
        <v>-0.95753369040820424</v>
      </c>
      <c r="N475" s="16">
        <f>SUM(J475:M475)</f>
        <v>-3.3492164853964894</v>
      </c>
      <c r="O475" s="15">
        <f>EXP(I475)/(EXP(I475)+EXP(N475))*100</f>
        <v>21.64483076738026</v>
      </c>
      <c r="P475" s="15">
        <f>EXP(N475)/(EXP(N475)+EXP(I475))*100</f>
        <v>78.355169232619744</v>
      </c>
      <c r="Q475" s="17">
        <f t="shared" si="7"/>
        <v>1</v>
      </c>
      <c r="R475" s="17">
        <v>1</v>
      </c>
    </row>
    <row r="476" spans="1:18" x14ac:dyDescent="0.25">
      <c r="A476" t="s">
        <v>685</v>
      </c>
      <c r="B476">
        <v>3</v>
      </c>
      <c r="C476" t="s">
        <v>17</v>
      </c>
      <c r="D476" s="12" t="s">
        <v>1245</v>
      </c>
      <c r="E476" s="13">
        <f>IF(B476="N/A", 0, INDEX('Probability Tables'!$J$10:$J$12, MATCH(B476, 'Probability Tables'!$A$10:$A$12, 0)))</f>
        <v>-0.39196962663327978</v>
      </c>
      <c r="F476" s="13">
        <f>IF(C476="N/A", 0, INDEX('Probability Tables'!$J$18:$J$19, MATCH(C476, 'Probability Tables'!$A$18:$A$19, 0)))</f>
        <v>-1.9050155618886613</v>
      </c>
      <c r="G476" s="13">
        <f>IF(D476="N/A", 0, INDEX('Probability Tables'!$J$25:$J$28, MATCH(D476, 'Probability Tables'!$A$25:$A$28, 0)))</f>
        <v>-0.51785965042337057</v>
      </c>
      <c r="H476" s="13">
        <f>'Probability Tables'!$E$3</f>
        <v>-0.48424598596127871</v>
      </c>
      <c r="I476" s="16">
        <f>SUM(E476:H476)</f>
        <v>-3.2990908249065902</v>
      </c>
      <c r="J476" s="14">
        <f>IF(B476="N/A", 0, INDEX('Probability Tables'!$K$10:$K$12, MATCH(B476, 'Probability Tables'!$A$10:$A$12, 0)))</f>
        <v>-1.0560526742493137</v>
      </c>
      <c r="K476" s="14">
        <f>IF(C476="N/A", 0, INDEX('Probability Tables'!$K$18:$K$19, MATCH(C476, 'Probability Tables'!$A$18:$A$19, 0)))</f>
        <v>-0.38532054201569693</v>
      </c>
      <c r="L476" s="14">
        <f>IF(D476="N/A", 0, INDEX('Probability Tables'!$K$25:$K$28, MATCH(D476, 'Probability Tables'!$A$25:$A$28, 0)))</f>
        <v>-0.64015465041943498</v>
      </c>
      <c r="M476" s="14">
        <f>'Probability Tables'!$E$4</f>
        <v>-0.95753369040820424</v>
      </c>
      <c r="N476" s="16">
        <f>SUM(J476:M476)</f>
        <v>-3.0390615570926496</v>
      </c>
      <c r="O476" s="15">
        <f>EXP(I476)/(EXP(I476)+EXP(N476))*100</f>
        <v>43.53565135336396</v>
      </c>
      <c r="P476" s="15">
        <f>EXP(N476)/(EXP(N476)+EXP(I476))*100</f>
        <v>56.464348646636033</v>
      </c>
      <c r="Q476" s="17">
        <f t="shared" si="7"/>
        <v>1</v>
      </c>
      <c r="R476" s="17">
        <v>0</v>
      </c>
    </row>
    <row r="477" spans="1:18" x14ac:dyDescent="0.25">
      <c r="A477" t="s">
        <v>686</v>
      </c>
      <c r="B477">
        <v>1</v>
      </c>
      <c r="C477" t="s">
        <v>13</v>
      </c>
      <c r="D477" s="12" t="s">
        <v>1243</v>
      </c>
      <c r="E477" s="13">
        <f>IF(B477="N/A", 0, INDEX('Probability Tables'!$J$10:$J$12, MATCH(B477, 'Probability Tables'!$A$10:$A$12, 0)))</f>
        <v>-1.9190988916046565</v>
      </c>
      <c r="F477" s="13">
        <f>IF(C477="N/A", 0, INDEX('Probability Tables'!$J$18:$J$19, MATCH(C477, 'Probability Tables'!$A$18:$A$19, 0)))</f>
        <v>-0.16113204070663512</v>
      </c>
      <c r="G477" s="13">
        <f>IF(D477="N/A", 0, INDEX('Probability Tables'!$J$25:$J$28, MATCH(D477, 'Probability Tables'!$A$25:$A$28, 0)))</f>
        <v>0</v>
      </c>
      <c r="H477" s="13">
        <f>'Probability Tables'!$E$3</f>
        <v>-0.48424598596127871</v>
      </c>
      <c r="I477" s="16">
        <f>SUM(E477:H477)</f>
        <v>-2.5644769182725704</v>
      </c>
      <c r="J477" s="14">
        <f>IF(B477="N/A", 0, INDEX('Probability Tables'!$K$10:$K$12, MATCH(B477, 'Probability Tables'!$A$10:$A$12, 0)))</f>
        <v>-0.92356349120323478</v>
      </c>
      <c r="K477" s="14">
        <f>IF(C477="N/A", 0, INDEX('Probability Tables'!$K$18:$K$19, MATCH(C477, 'Probability Tables'!$A$18:$A$19, 0)))</f>
        <v>-1.140161291580982</v>
      </c>
      <c r="L477" s="14">
        <f>IF(D477="N/A", 0, INDEX('Probability Tables'!$K$25:$K$28, MATCH(D477, 'Probability Tables'!$A$25:$A$28, 0)))</f>
        <v>0</v>
      </c>
      <c r="M477" s="14">
        <f>'Probability Tables'!$E$4</f>
        <v>-0.95753369040820424</v>
      </c>
      <c r="N477" s="16">
        <f>SUM(J477:M477)</f>
        <v>-3.0212584731924208</v>
      </c>
      <c r="O477" s="15">
        <f>EXP(I477)/(EXP(I477)+EXP(N477))*100</f>
        <v>61.22503943554608</v>
      </c>
      <c r="P477" s="15">
        <f>EXP(N477)/(EXP(N477)+EXP(I477))*100</f>
        <v>38.77496056445392</v>
      </c>
      <c r="Q477" s="17">
        <f t="shared" si="7"/>
        <v>0</v>
      </c>
      <c r="R477" s="17">
        <v>0</v>
      </c>
    </row>
    <row r="478" spans="1:18" x14ac:dyDescent="0.25">
      <c r="A478" t="s">
        <v>688</v>
      </c>
      <c r="B478">
        <v>2</v>
      </c>
      <c r="C478" t="s">
        <v>13</v>
      </c>
      <c r="D478" s="12" t="s">
        <v>1245</v>
      </c>
      <c r="E478" s="13">
        <f>IF(B478="N/A", 0, INDEX('Probability Tables'!$J$10:$J$12, MATCH(B478, 'Probability Tables'!$A$10:$A$12, 0)))</f>
        <v>-1.7285805676065233</v>
      </c>
      <c r="F478" s="13">
        <f>IF(C478="N/A", 0, INDEX('Probability Tables'!$J$18:$J$19, MATCH(C478, 'Probability Tables'!$A$18:$A$19, 0)))</f>
        <v>-0.16113204070663512</v>
      </c>
      <c r="G478" s="13">
        <f>IF(D478="N/A", 0, INDEX('Probability Tables'!$J$25:$J$28, MATCH(D478, 'Probability Tables'!$A$25:$A$28, 0)))</f>
        <v>-0.51785965042337057</v>
      </c>
      <c r="H478" s="13">
        <f>'Probability Tables'!$E$3</f>
        <v>-0.48424598596127871</v>
      </c>
      <c r="I478" s="16">
        <f>SUM(E478:H478)</f>
        <v>-2.891818244697808</v>
      </c>
      <c r="J478" s="14">
        <f>IF(B478="N/A", 0, INDEX('Probability Tables'!$K$10:$K$12, MATCH(B478, 'Probability Tables'!$A$10:$A$12, 0)))</f>
        <v>-1.3662076025531533</v>
      </c>
      <c r="K478" s="14">
        <f>IF(C478="N/A", 0, INDEX('Probability Tables'!$K$18:$K$19, MATCH(C478, 'Probability Tables'!$A$18:$A$19, 0)))</f>
        <v>-1.140161291580982</v>
      </c>
      <c r="L478" s="14">
        <f>IF(D478="N/A", 0, INDEX('Probability Tables'!$K$25:$K$28, MATCH(D478, 'Probability Tables'!$A$25:$A$28, 0)))</f>
        <v>-0.64015465041943498</v>
      </c>
      <c r="M478" s="14">
        <f>'Probability Tables'!$E$4</f>
        <v>-0.95753369040820424</v>
      </c>
      <c r="N478" s="16">
        <f>SUM(J478:M478)</f>
        <v>-4.1040572349617745</v>
      </c>
      <c r="O478" s="15">
        <f>EXP(I478)/(EXP(I478)+EXP(N478))*100</f>
        <v>77.069487279933369</v>
      </c>
      <c r="P478" s="15">
        <f>EXP(N478)/(EXP(N478)+EXP(I478))*100</f>
        <v>22.930512720066631</v>
      </c>
      <c r="Q478" s="17">
        <f t="shared" si="7"/>
        <v>0</v>
      </c>
      <c r="R478" s="17">
        <v>0</v>
      </c>
    </row>
    <row r="479" spans="1:18" x14ac:dyDescent="0.25">
      <c r="A479" t="s">
        <v>689</v>
      </c>
      <c r="B479">
        <v>3</v>
      </c>
      <c r="C479" t="s">
        <v>13</v>
      </c>
      <c r="D479" s="12" t="s">
        <v>1245</v>
      </c>
      <c r="E479" s="13">
        <f>IF(B479="N/A", 0, INDEX('Probability Tables'!$J$10:$J$12, MATCH(B479, 'Probability Tables'!$A$10:$A$12, 0)))</f>
        <v>-0.39196962663327978</v>
      </c>
      <c r="F479" s="13">
        <f>IF(C479="N/A", 0, INDEX('Probability Tables'!$J$18:$J$19, MATCH(C479, 'Probability Tables'!$A$18:$A$19, 0)))</f>
        <v>-0.16113204070663512</v>
      </c>
      <c r="G479" s="13">
        <f>IF(D479="N/A", 0, INDEX('Probability Tables'!$J$25:$J$28, MATCH(D479, 'Probability Tables'!$A$25:$A$28, 0)))</f>
        <v>-0.51785965042337057</v>
      </c>
      <c r="H479" s="13">
        <f>'Probability Tables'!$E$3</f>
        <v>-0.48424598596127871</v>
      </c>
      <c r="I479" s="16">
        <f>SUM(E479:H479)</f>
        <v>-1.5552073037245642</v>
      </c>
      <c r="J479" s="14">
        <f>IF(B479="N/A", 0, INDEX('Probability Tables'!$K$10:$K$12, MATCH(B479, 'Probability Tables'!$A$10:$A$12, 0)))</f>
        <v>-1.0560526742493137</v>
      </c>
      <c r="K479" s="14">
        <f>IF(C479="N/A", 0, INDEX('Probability Tables'!$K$18:$K$19, MATCH(C479, 'Probability Tables'!$A$18:$A$19, 0)))</f>
        <v>-1.140161291580982</v>
      </c>
      <c r="L479" s="14">
        <f>IF(D479="N/A", 0, INDEX('Probability Tables'!$K$25:$K$28, MATCH(D479, 'Probability Tables'!$A$25:$A$28, 0)))</f>
        <v>-0.64015465041943498</v>
      </c>
      <c r="M479" s="14">
        <f>'Probability Tables'!$E$4</f>
        <v>-0.95753369040820424</v>
      </c>
      <c r="N479" s="16">
        <f>SUM(J479:M479)</f>
        <v>-3.7939023066579352</v>
      </c>
      <c r="O479" s="15">
        <f>EXP(I479)/(EXP(I479)+EXP(N479))*100</f>
        <v>90.367091839689664</v>
      </c>
      <c r="P479" s="15">
        <f>EXP(N479)/(EXP(N479)+EXP(I479))*100</f>
        <v>9.6329081603103379</v>
      </c>
      <c r="Q479" s="17">
        <f t="shared" si="7"/>
        <v>0</v>
      </c>
      <c r="R479" s="17">
        <v>0</v>
      </c>
    </row>
    <row r="480" spans="1:18" x14ac:dyDescent="0.25">
      <c r="A480" t="s">
        <v>690</v>
      </c>
      <c r="B480">
        <v>3</v>
      </c>
      <c r="C480" t="s">
        <v>13</v>
      </c>
      <c r="D480" s="12" t="s">
        <v>1245</v>
      </c>
      <c r="E480" s="13">
        <f>IF(B480="N/A", 0, INDEX('Probability Tables'!$J$10:$J$12, MATCH(B480, 'Probability Tables'!$A$10:$A$12, 0)))</f>
        <v>-0.39196962663327978</v>
      </c>
      <c r="F480" s="13">
        <f>IF(C480="N/A", 0, INDEX('Probability Tables'!$J$18:$J$19, MATCH(C480, 'Probability Tables'!$A$18:$A$19, 0)))</f>
        <v>-0.16113204070663512</v>
      </c>
      <c r="G480" s="13">
        <f>IF(D480="N/A", 0, INDEX('Probability Tables'!$J$25:$J$28, MATCH(D480, 'Probability Tables'!$A$25:$A$28, 0)))</f>
        <v>-0.51785965042337057</v>
      </c>
      <c r="H480" s="13">
        <f>'Probability Tables'!$E$3</f>
        <v>-0.48424598596127871</v>
      </c>
      <c r="I480" s="16">
        <f>SUM(E480:H480)</f>
        <v>-1.5552073037245642</v>
      </c>
      <c r="J480" s="14">
        <f>IF(B480="N/A", 0, INDEX('Probability Tables'!$K$10:$K$12, MATCH(B480, 'Probability Tables'!$A$10:$A$12, 0)))</f>
        <v>-1.0560526742493137</v>
      </c>
      <c r="K480" s="14">
        <f>IF(C480="N/A", 0, INDEX('Probability Tables'!$K$18:$K$19, MATCH(C480, 'Probability Tables'!$A$18:$A$19, 0)))</f>
        <v>-1.140161291580982</v>
      </c>
      <c r="L480" s="14">
        <f>IF(D480="N/A", 0, INDEX('Probability Tables'!$K$25:$K$28, MATCH(D480, 'Probability Tables'!$A$25:$A$28, 0)))</f>
        <v>-0.64015465041943498</v>
      </c>
      <c r="M480" s="14">
        <f>'Probability Tables'!$E$4</f>
        <v>-0.95753369040820424</v>
      </c>
      <c r="N480" s="16">
        <f>SUM(J480:M480)</f>
        <v>-3.7939023066579352</v>
      </c>
      <c r="O480" s="15">
        <f>EXP(I480)/(EXP(I480)+EXP(N480))*100</f>
        <v>90.367091839689664</v>
      </c>
      <c r="P480" s="15">
        <f>EXP(N480)/(EXP(N480)+EXP(I480))*100</f>
        <v>9.6329081603103379</v>
      </c>
      <c r="Q480" s="17">
        <f t="shared" si="7"/>
        <v>0</v>
      </c>
      <c r="R480" s="17">
        <v>0</v>
      </c>
    </row>
    <row r="481" spans="1:18" x14ac:dyDescent="0.25">
      <c r="A481" t="s">
        <v>691</v>
      </c>
      <c r="B481">
        <v>3</v>
      </c>
      <c r="C481" t="s">
        <v>17</v>
      </c>
      <c r="D481" s="12" t="s">
        <v>1241</v>
      </c>
      <c r="E481" s="13">
        <f>IF(B481="N/A", 0, INDEX('Probability Tables'!$J$10:$J$12, MATCH(B481, 'Probability Tables'!$A$10:$A$12, 0)))</f>
        <v>-0.39196962663327978</v>
      </c>
      <c r="F481" s="13">
        <f>IF(C481="N/A", 0, INDEX('Probability Tables'!$J$18:$J$19, MATCH(C481, 'Probability Tables'!$A$18:$A$19, 0)))</f>
        <v>-1.9050155618886613</v>
      </c>
      <c r="G481" s="13">
        <f>IF(D481="N/A", 0, INDEX('Probability Tables'!$J$25:$J$28, MATCH(D481, 'Probability Tables'!$A$25:$A$28, 0)))</f>
        <v>-2.6579258139196416</v>
      </c>
      <c r="H481" s="13">
        <f>'Probability Tables'!$E$3</f>
        <v>-0.48424598596127871</v>
      </c>
      <c r="I481" s="16">
        <f>SUM(E481:H481)</f>
        <v>-5.4391569884028605</v>
      </c>
      <c r="J481" s="14">
        <f>IF(B481="N/A", 0, INDEX('Probability Tables'!$K$10:$K$12, MATCH(B481, 'Probability Tables'!$A$10:$A$12, 0)))</f>
        <v>-1.0560526742493137</v>
      </c>
      <c r="K481" s="14">
        <f>IF(C481="N/A", 0, INDEX('Probability Tables'!$K$18:$K$19, MATCH(C481, 'Probability Tables'!$A$18:$A$19, 0)))</f>
        <v>-0.38532054201569693</v>
      </c>
      <c r="L481" s="14">
        <f>IF(D481="N/A", 0, INDEX('Probability Tables'!$K$25:$K$28, MATCH(D481, 'Probability Tables'!$A$25:$A$28, 0)))</f>
        <v>-1.9223796516451193</v>
      </c>
      <c r="M481" s="14">
        <f>'Probability Tables'!$E$4</f>
        <v>-0.95753369040820424</v>
      </c>
      <c r="N481" s="16">
        <f>SUM(J481:M481)</f>
        <v>-4.3212865583183344</v>
      </c>
      <c r="O481" s="15">
        <f>EXP(I481)/(EXP(I481)+EXP(N481))*100</f>
        <v>24.640651052743241</v>
      </c>
      <c r="P481" s="15">
        <f>EXP(N481)/(EXP(N481)+EXP(I481))*100</f>
        <v>75.359348947256763</v>
      </c>
      <c r="Q481" s="17">
        <f t="shared" si="7"/>
        <v>1</v>
      </c>
      <c r="R481" s="17">
        <v>1</v>
      </c>
    </row>
    <row r="482" spans="1:18" x14ac:dyDescent="0.25">
      <c r="A482" t="s">
        <v>692</v>
      </c>
      <c r="B482">
        <v>3</v>
      </c>
      <c r="C482" t="s">
        <v>13</v>
      </c>
      <c r="D482" s="12" t="s">
        <v>1241</v>
      </c>
      <c r="E482" s="13">
        <f>IF(B482="N/A", 0, INDEX('Probability Tables'!$J$10:$J$12, MATCH(B482, 'Probability Tables'!$A$10:$A$12, 0)))</f>
        <v>-0.39196962663327978</v>
      </c>
      <c r="F482" s="13">
        <f>IF(C482="N/A", 0, INDEX('Probability Tables'!$J$18:$J$19, MATCH(C482, 'Probability Tables'!$A$18:$A$19, 0)))</f>
        <v>-0.16113204070663512</v>
      </c>
      <c r="G482" s="13">
        <f>IF(D482="N/A", 0, INDEX('Probability Tables'!$J$25:$J$28, MATCH(D482, 'Probability Tables'!$A$25:$A$28, 0)))</f>
        <v>-2.6579258139196416</v>
      </c>
      <c r="H482" s="13">
        <f>'Probability Tables'!$E$3</f>
        <v>-0.48424598596127871</v>
      </c>
      <c r="I482" s="16">
        <f>SUM(E482:H482)</f>
        <v>-3.6952734672208352</v>
      </c>
      <c r="J482" s="14">
        <f>IF(B482="N/A", 0, INDEX('Probability Tables'!$K$10:$K$12, MATCH(B482, 'Probability Tables'!$A$10:$A$12, 0)))</f>
        <v>-1.0560526742493137</v>
      </c>
      <c r="K482" s="14">
        <f>IF(C482="N/A", 0, INDEX('Probability Tables'!$K$18:$K$19, MATCH(C482, 'Probability Tables'!$A$18:$A$19, 0)))</f>
        <v>-1.140161291580982</v>
      </c>
      <c r="L482" s="14">
        <f>IF(D482="N/A", 0, INDEX('Probability Tables'!$K$25:$K$28, MATCH(D482, 'Probability Tables'!$A$25:$A$28, 0)))</f>
        <v>-1.9223796516451193</v>
      </c>
      <c r="M482" s="14">
        <f>'Probability Tables'!$E$4</f>
        <v>-0.95753369040820424</v>
      </c>
      <c r="N482" s="16">
        <f>SUM(J482:M482)</f>
        <v>-5.0761273078836195</v>
      </c>
      <c r="O482" s="15">
        <f>EXP(I482)/(EXP(I482)+EXP(N482))*100</f>
        <v>79.912809579370418</v>
      </c>
      <c r="P482" s="15">
        <f>EXP(N482)/(EXP(N482)+EXP(I482))*100</f>
        <v>20.087190420629586</v>
      </c>
      <c r="Q482" s="17">
        <f t="shared" si="7"/>
        <v>0</v>
      </c>
      <c r="R482" s="17">
        <v>0</v>
      </c>
    </row>
    <row r="483" spans="1:18" x14ac:dyDescent="0.25">
      <c r="A483" t="s">
        <v>693</v>
      </c>
      <c r="B483">
        <v>2</v>
      </c>
      <c r="C483" t="s">
        <v>13</v>
      </c>
      <c r="D483" s="12" t="s">
        <v>1243</v>
      </c>
      <c r="E483" s="13">
        <f>IF(B483="N/A", 0, INDEX('Probability Tables'!$J$10:$J$12, MATCH(B483, 'Probability Tables'!$A$10:$A$12, 0)))</f>
        <v>-1.7285805676065233</v>
      </c>
      <c r="F483" s="13">
        <f>IF(C483="N/A", 0, INDEX('Probability Tables'!$J$18:$J$19, MATCH(C483, 'Probability Tables'!$A$18:$A$19, 0)))</f>
        <v>-0.16113204070663512</v>
      </c>
      <c r="G483" s="13">
        <f>IF(D483="N/A", 0, INDEX('Probability Tables'!$J$25:$J$28, MATCH(D483, 'Probability Tables'!$A$25:$A$28, 0)))</f>
        <v>0</v>
      </c>
      <c r="H483" s="13">
        <f>'Probability Tables'!$E$3</f>
        <v>-0.48424598596127871</v>
      </c>
      <c r="I483" s="16">
        <f>SUM(E483:H483)</f>
        <v>-2.3739585942744372</v>
      </c>
      <c r="J483" s="14">
        <f>IF(B483="N/A", 0, INDEX('Probability Tables'!$K$10:$K$12, MATCH(B483, 'Probability Tables'!$A$10:$A$12, 0)))</f>
        <v>-1.3662076025531533</v>
      </c>
      <c r="K483" s="14">
        <f>IF(C483="N/A", 0, INDEX('Probability Tables'!$K$18:$K$19, MATCH(C483, 'Probability Tables'!$A$18:$A$19, 0)))</f>
        <v>-1.140161291580982</v>
      </c>
      <c r="L483" s="14">
        <f>IF(D483="N/A", 0, INDEX('Probability Tables'!$K$25:$K$28, MATCH(D483, 'Probability Tables'!$A$25:$A$28, 0)))</f>
        <v>0</v>
      </c>
      <c r="M483" s="14">
        <f>'Probability Tables'!$E$4</f>
        <v>-0.95753369040820424</v>
      </c>
      <c r="N483" s="16">
        <f>SUM(J483:M483)</f>
        <v>-3.4639025845423395</v>
      </c>
      <c r="O483" s="15">
        <f>EXP(I483)/(EXP(I483)+EXP(N483))*100</f>
        <v>74.837117446257906</v>
      </c>
      <c r="P483" s="15">
        <f>EXP(N483)/(EXP(N483)+EXP(I483))*100</f>
        <v>25.162882553742101</v>
      </c>
      <c r="Q483" s="17">
        <f t="shared" si="7"/>
        <v>0</v>
      </c>
      <c r="R483" s="17">
        <v>0</v>
      </c>
    </row>
    <row r="484" spans="1:18" x14ac:dyDescent="0.25">
      <c r="A484" t="s">
        <v>694</v>
      </c>
      <c r="B484">
        <v>3</v>
      </c>
      <c r="C484" t="s">
        <v>13</v>
      </c>
      <c r="D484" s="12" t="s">
        <v>1244</v>
      </c>
      <c r="E484" s="13">
        <f>IF(B484="N/A", 0, INDEX('Probability Tables'!$J$10:$J$12, MATCH(B484, 'Probability Tables'!$A$10:$A$12, 0)))</f>
        <v>-0.39196962663327978</v>
      </c>
      <c r="F484" s="13">
        <f>IF(C484="N/A", 0, INDEX('Probability Tables'!$J$18:$J$19, MATCH(C484, 'Probability Tables'!$A$18:$A$19, 0)))</f>
        <v>-0.16113204070663512</v>
      </c>
      <c r="G484" s="13">
        <f>IF(D484="N/A", 0, INDEX('Probability Tables'!$J$25:$J$28, MATCH(D484, 'Probability Tables'!$A$25:$A$28, 0)))</f>
        <v>-2.1879221846739059</v>
      </c>
      <c r="H484" s="13">
        <f>'Probability Tables'!$E$3</f>
        <v>-0.48424598596127871</v>
      </c>
      <c r="I484" s="16">
        <f>SUM(E484:H484)</f>
        <v>-3.2252698379750995</v>
      </c>
      <c r="J484" s="14">
        <f>IF(B484="N/A", 0, INDEX('Probability Tables'!$K$10:$K$12, MATCH(B484, 'Probability Tables'!$A$10:$A$12, 0)))</f>
        <v>-1.0560526742493137</v>
      </c>
      <c r="K484" s="14">
        <f>IF(C484="N/A", 0, INDEX('Probability Tables'!$K$18:$K$19, MATCH(C484, 'Probability Tables'!$A$18:$A$19, 0)))</f>
        <v>-1.140161291580982</v>
      </c>
      <c r="L484" s="14">
        <f>IF(D484="N/A", 0, INDEX('Probability Tables'!$K$25:$K$28, MATCH(D484, 'Probability Tables'!$A$25:$A$28, 0)))</f>
        <v>-2.3513752571634776</v>
      </c>
      <c r="M484" s="14">
        <f>'Probability Tables'!$E$4</f>
        <v>-0.95753369040820424</v>
      </c>
      <c r="N484" s="16">
        <f>SUM(J484:M484)</f>
        <v>-5.5051229134019772</v>
      </c>
      <c r="O484" s="15">
        <f>EXP(I484)/(EXP(I484)+EXP(N484))*100</f>
        <v>90.719467767656624</v>
      </c>
      <c r="P484" s="15">
        <f>EXP(N484)/(EXP(N484)+EXP(I484))*100</f>
        <v>9.280532232343381</v>
      </c>
      <c r="Q484" s="17">
        <f t="shared" si="7"/>
        <v>0</v>
      </c>
      <c r="R484" s="17">
        <v>0</v>
      </c>
    </row>
    <row r="485" spans="1:18" x14ac:dyDescent="0.25">
      <c r="A485" t="s">
        <v>696</v>
      </c>
      <c r="B485">
        <v>3</v>
      </c>
      <c r="C485" t="s">
        <v>17</v>
      </c>
      <c r="D485" s="12" t="s">
        <v>1244</v>
      </c>
      <c r="E485" s="13">
        <f>IF(B485="N/A", 0, INDEX('Probability Tables'!$J$10:$J$12, MATCH(B485, 'Probability Tables'!$A$10:$A$12, 0)))</f>
        <v>-0.39196962663327978</v>
      </c>
      <c r="F485" s="13">
        <f>IF(C485="N/A", 0, INDEX('Probability Tables'!$J$18:$J$19, MATCH(C485, 'Probability Tables'!$A$18:$A$19, 0)))</f>
        <v>-1.9050155618886613</v>
      </c>
      <c r="G485" s="13">
        <f>IF(D485="N/A", 0, INDEX('Probability Tables'!$J$25:$J$28, MATCH(D485, 'Probability Tables'!$A$25:$A$28, 0)))</f>
        <v>-2.1879221846739059</v>
      </c>
      <c r="H485" s="13">
        <f>'Probability Tables'!$E$3</f>
        <v>-0.48424598596127871</v>
      </c>
      <c r="I485" s="16">
        <f>SUM(E485:H485)</f>
        <v>-4.9691533591571257</v>
      </c>
      <c r="J485" s="14">
        <f>IF(B485="N/A", 0, INDEX('Probability Tables'!$K$10:$K$12, MATCH(B485, 'Probability Tables'!$A$10:$A$12, 0)))</f>
        <v>-1.0560526742493137</v>
      </c>
      <c r="K485" s="14">
        <f>IF(C485="N/A", 0, INDEX('Probability Tables'!$K$18:$K$19, MATCH(C485, 'Probability Tables'!$A$18:$A$19, 0)))</f>
        <v>-0.38532054201569693</v>
      </c>
      <c r="L485" s="14">
        <f>IF(D485="N/A", 0, INDEX('Probability Tables'!$K$25:$K$28, MATCH(D485, 'Probability Tables'!$A$25:$A$28, 0)))</f>
        <v>-2.3513752571634776</v>
      </c>
      <c r="M485" s="14">
        <f>'Probability Tables'!$E$4</f>
        <v>-0.95753369040820424</v>
      </c>
      <c r="N485" s="16">
        <f>SUM(J485:M485)</f>
        <v>-4.7502821638366921</v>
      </c>
      <c r="O485" s="15">
        <f>EXP(I485)/(EXP(I485)+EXP(N485))*100</f>
        <v>44.549959599748526</v>
      </c>
      <c r="P485" s="15">
        <f>EXP(N485)/(EXP(N485)+EXP(I485))*100</f>
        <v>55.450040400251467</v>
      </c>
      <c r="Q485" s="17">
        <f t="shared" si="7"/>
        <v>1</v>
      </c>
      <c r="R485" s="17">
        <v>1</v>
      </c>
    </row>
    <row r="486" spans="1:18" x14ac:dyDescent="0.25">
      <c r="A486" t="s">
        <v>697</v>
      </c>
      <c r="B486">
        <v>1</v>
      </c>
      <c r="C486" t="s">
        <v>13</v>
      </c>
      <c r="D486" s="12" t="s">
        <v>1245</v>
      </c>
      <c r="E486" s="13">
        <f>IF(B486="N/A", 0, INDEX('Probability Tables'!$J$10:$J$12, MATCH(B486, 'Probability Tables'!$A$10:$A$12, 0)))</f>
        <v>-1.9190988916046565</v>
      </c>
      <c r="F486" s="13">
        <f>IF(C486="N/A", 0, INDEX('Probability Tables'!$J$18:$J$19, MATCH(C486, 'Probability Tables'!$A$18:$A$19, 0)))</f>
        <v>-0.16113204070663512</v>
      </c>
      <c r="G486" s="13">
        <f>IF(D486="N/A", 0, INDEX('Probability Tables'!$J$25:$J$28, MATCH(D486, 'Probability Tables'!$A$25:$A$28, 0)))</f>
        <v>-0.51785965042337057</v>
      </c>
      <c r="H486" s="13">
        <f>'Probability Tables'!$E$3</f>
        <v>-0.48424598596127871</v>
      </c>
      <c r="I486" s="16">
        <f>SUM(E486:H486)</f>
        <v>-3.0823365686959412</v>
      </c>
      <c r="J486" s="14">
        <f>IF(B486="N/A", 0, INDEX('Probability Tables'!$K$10:$K$12, MATCH(B486, 'Probability Tables'!$A$10:$A$12, 0)))</f>
        <v>-0.92356349120323478</v>
      </c>
      <c r="K486" s="14">
        <f>IF(C486="N/A", 0, INDEX('Probability Tables'!$K$18:$K$19, MATCH(C486, 'Probability Tables'!$A$18:$A$19, 0)))</f>
        <v>-1.140161291580982</v>
      </c>
      <c r="L486" s="14">
        <f>IF(D486="N/A", 0, INDEX('Probability Tables'!$K$25:$K$28, MATCH(D486, 'Probability Tables'!$A$25:$A$28, 0)))</f>
        <v>-0.64015465041943498</v>
      </c>
      <c r="M486" s="14">
        <f>'Probability Tables'!$E$4</f>
        <v>-0.95753369040820424</v>
      </c>
      <c r="N486" s="16">
        <f>SUM(J486:M486)</f>
        <v>-3.6614131236118559</v>
      </c>
      <c r="O486" s="15">
        <f>EXP(I486)/(EXP(I486)+EXP(N486))*100</f>
        <v>64.085489396463359</v>
      </c>
      <c r="P486" s="15">
        <f>EXP(N486)/(EXP(N486)+EXP(I486))*100</f>
        <v>35.914510603536648</v>
      </c>
      <c r="Q486" s="17">
        <f t="shared" si="7"/>
        <v>0</v>
      </c>
      <c r="R486" s="17">
        <v>1</v>
      </c>
    </row>
    <row r="487" spans="1:18" x14ac:dyDescent="0.25">
      <c r="A487" t="s">
        <v>698</v>
      </c>
      <c r="B487">
        <v>3</v>
      </c>
      <c r="C487" t="s">
        <v>17</v>
      </c>
      <c r="D487" s="12" t="s">
        <v>1243</v>
      </c>
      <c r="E487" s="13">
        <f>IF(B487="N/A", 0, INDEX('Probability Tables'!$J$10:$J$12, MATCH(B487, 'Probability Tables'!$A$10:$A$12, 0)))</f>
        <v>-0.39196962663327978</v>
      </c>
      <c r="F487" s="13">
        <f>IF(C487="N/A", 0, INDEX('Probability Tables'!$J$18:$J$19, MATCH(C487, 'Probability Tables'!$A$18:$A$19, 0)))</f>
        <v>-1.9050155618886613</v>
      </c>
      <c r="G487" s="13">
        <f>IF(D487="N/A", 0, INDEX('Probability Tables'!$J$25:$J$28, MATCH(D487, 'Probability Tables'!$A$25:$A$28, 0)))</f>
        <v>0</v>
      </c>
      <c r="H487" s="13">
        <f>'Probability Tables'!$E$3</f>
        <v>-0.48424598596127871</v>
      </c>
      <c r="I487" s="16">
        <f>SUM(E487:H487)</f>
        <v>-2.7812311744832199</v>
      </c>
      <c r="J487" s="14">
        <f>IF(B487="N/A", 0, INDEX('Probability Tables'!$K$10:$K$12, MATCH(B487, 'Probability Tables'!$A$10:$A$12, 0)))</f>
        <v>-1.0560526742493137</v>
      </c>
      <c r="K487" s="14">
        <f>IF(C487="N/A", 0, INDEX('Probability Tables'!$K$18:$K$19, MATCH(C487, 'Probability Tables'!$A$18:$A$19, 0)))</f>
        <v>-0.38532054201569693</v>
      </c>
      <c r="L487" s="14">
        <f>IF(D487="N/A", 0, INDEX('Probability Tables'!$K$25:$K$28, MATCH(D487, 'Probability Tables'!$A$25:$A$28, 0)))</f>
        <v>0</v>
      </c>
      <c r="M487" s="14">
        <f>'Probability Tables'!$E$4</f>
        <v>-0.95753369040820424</v>
      </c>
      <c r="N487" s="16">
        <f>SUM(J487:M487)</f>
        <v>-2.3989069066732149</v>
      </c>
      <c r="O487" s="15">
        <f>EXP(I487)/(EXP(I487)+EXP(N487))*100</f>
        <v>40.556643446944641</v>
      </c>
      <c r="P487" s="15">
        <f>EXP(N487)/(EXP(N487)+EXP(I487))*100</f>
        <v>59.443356553055359</v>
      </c>
      <c r="Q487" s="17">
        <f t="shared" si="7"/>
        <v>1</v>
      </c>
      <c r="R487" s="17">
        <v>0</v>
      </c>
    </row>
    <row r="488" spans="1:18" x14ac:dyDescent="0.25">
      <c r="A488" t="s">
        <v>699</v>
      </c>
      <c r="B488">
        <v>1</v>
      </c>
      <c r="C488" t="s">
        <v>17</v>
      </c>
      <c r="D488" s="12" t="s">
        <v>1242</v>
      </c>
      <c r="E488" s="13">
        <f>IF(B488="N/A", 0, INDEX('Probability Tables'!$J$10:$J$12, MATCH(B488, 'Probability Tables'!$A$10:$A$12, 0)))</f>
        <v>-1.9190988916046565</v>
      </c>
      <c r="F488" s="13">
        <f>IF(C488="N/A", 0, INDEX('Probability Tables'!$J$18:$J$19, MATCH(C488, 'Probability Tables'!$A$18:$A$19, 0)))</f>
        <v>-1.9050155618886613</v>
      </c>
      <c r="G488" s="13">
        <f>IF(D488="N/A", 0, INDEX('Probability Tables'!$J$25:$J$28, MATCH(D488, 'Probability Tables'!$A$25:$A$28, 0)))</f>
        <v>-1.505246303981256</v>
      </c>
      <c r="H488" s="13">
        <f>'Probability Tables'!$E$3</f>
        <v>-0.48424598596127871</v>
      </c>
      <c r="I488" s="16">
        <f>SUM(E488:H488)</f>
        <v>-5.8136067434358525</v>
      </c>
      <c r="J488" s="14">
        <f>IF(B488="N/A", 0, INDEX('Probability Tables'!$K$10:$K$12, MATCH(B488, 'Probability Tables'!$A$10:$A$12, 0)))</f>
        <v>-0.92356349120323478</v>
      </c>
      <c r="K488" s="14">
        <f>IF(C488="N/A", 0, INDEX('Probability Tables'!$K$18:$K$19, MATCH(C488, 'Probability Tables'!$A$18:$A$19, 0)))</f>
        <v>-0.38532054201569693</v>
      </c>
      <c r="L488" s="14">
        <f>IF(D488="N/A", 0, INDEX('Probability Tables'!$K$25:$K$28, MATCH(D488, 'Probability Tables'!$A$25:$A$28, 0)))</f>
        <v>-1.4640720621625749</v>
      </c>
      <c r="M488" s="14">
        <f>'Probability Tables'!$E$4</f>
        <v>-0.95753369040820424</v>
      </c>
      <c r="N488" s="16">
        <f>SUM(J488:M488)</f>
        <v>-3.730489785789711</v>
      </c>
      <c r="O488" s="15">
        <f>EXP(I488)/(EXP(I488)+EXP(N488))*100</f>
        <v>11.074862558398451</v>
      </c>
      <c r="P488" s="15">
        <f>EXP(N488)/(EXP(N488)+EXP(I488))*100</f>
        <v>88.925137441601549</v>
      </c>
      <c r="Q488" s="17">
        <f t="shared" si="7"/>
        <v>1</v>
      </c>
      <c r="R488" s="17">
        <v>1</v>
      </c>
    </row>
    <row r="489" spans="1:18" x14ac:dyDescent="0.25">
      <c r="A489" t="s">
        <v>700</v>
      </c>
      <c r="B489">
        <v>1</v>
      </c>
      <c r="C489" t="s">
        <v>13</v>
      </c>
      <c r="D489" s="12" t="s">
        <v>1244</v>
      </c>
      <c r="E489" s="13">
        <f>IF(B489="N/A", 0, INDEX('Probability Tables'!$J$10:$J$12, MATCH(B489, 'Probability Tables'!$A$10:$A$12, 0)))</f>
        <v>-1.9190988916046565</v>
      </c>
      <c r="F489" s="13">
        <f>IF(C489="N/A", 0, INDEX('Probability Tables'!$J$18:$J$19, MATCH(C489, 'Probability Tables'!$A$18:$A$19, 0)))</f>
        <v>-0.16113204070663512</v>
      </c>
      <c r="G489" s="13">
        <f>IF(D489="N/A", 0, INDEX('Probability Tables'!$J$25:$J$28, MATCH(D489, 'Probability Tables'!$A$25:$A$28, 0)))</f>
        <v>-2.1879221846739059</v>
      </c>
      <c r="H489" s="13">
        <f>'Probability Tables'!$E$3</f>
        <v>-0.48424598596127871</v>
      </c>
      <c r="I489" s="16">
        <f>SUM(E489:H489)</f>
        <v>-4.7523991029464758</v>
      </c>
      <c r="J489" s="14">
        <f>IF(B489="N/A", 0, INDEX('Probability Tables'!$K$10:$K$12, MATCH(B489, 'Probability Tables'!$A$10:$A$12, 0)))</f>
        <v>-0.92356349120323478</v>
      </c>
      <c r="K489" s="14">
        <f>IF(C489="N/A", 0, INDEX('Probability Tables'!$K$18:$K$19, MATCH(C489, 'Probability Tables'!$A$18:$A$19, 0)))</f>
        <v>-1.140161291580982</v>
      </c>
      <c r="L489" s="14">
        <f>IF(D489="N/A", 0, INDEX('Probability Tables'!$K$25:$K$28, MATCH(D489, 'Probability Tables'!$A$25:$A$28, 0)))</f>
        <v>-2.3513752571634776</v>
      </c>
      <c r="M489" s="14">
        <f>'Probability Tables'!$E$4</f>
        <v>-0.95753369040820424</v>
      </c>
      <c r="N489" s="16">
        <f>SUM(J489:M489)</f>
        <v>-5.372633730355898</v>
      </c>
      <c r="O489" s="15">
        <f>EXP(I489)/(EXP(I489)+EXP(N489))*100</f>
        <v>65.027190903406336</v>
      </c>
      <c r="P489" s="15">
        <f>EXP(N489)/(EXP(N489)+EXP(I489))*100</f>
        <v>34.972809096593664</v>
      </c>
      <c r="Q489" s="17">
        <f t="shared" si="7"/>
        <v>0</v>
      </c>
      <c r="R489" s="17">
        <v>0</v>
      </c>
    </row>
    <row r="490" spans="1:18" x14ac:dyDescent="0.25">
      <c r="A490" t="s">
        <v>702</v>
      </c>
      <c r="B490">
        <v>3</v>
      </c>
      <c r="C490" t="s">
        <v>13</v>
      </c>
      <c r="D490" s="12" t="s">
        <v>1245</v>
      </c>
      <c r="E490" s="13">
        <f>IF(B490="N/A", 0, INDEX('Probability Tables'!$J$10:$J$12, MATCH(B490, 'Probability Tables'!$A$10:$A$12, 0)))</f>
        <v>-0.39196962663327978</v>
      </c>
      <c r="F490" s="13">
        <f>IF(C490="N/A", 0, INDEX('Probability Tables'!$J$18:$J$19, MATCH(C490, 'Probability Tables'!$A$18:$A$19, 0)))</f>
        <v>-0.16113204070663512</v>
      </c>
      <c r="G490" s="13">
        <f>IF(D490="N/A", 0, INDEX('Probability Tables'!$J$25:$J$28, MATCH(D490, 'Probability Tables'!$A$25:$A$28, 0)))</f>
        <v>-0.51785965042337057</v>
      </c>
      <c r="H490" s="13">
        <f>'Probability Tables'!$E$3</f>
        <v>-0.48424598596127871</v>
      </c>
      <c r="I490" s="16">
        <f>SUM(E490:H490)</f>
        <v>-1.5552073037245642</v>
      </c>
      <c r="J490" s="14">
        <f>IF(B490="N/A", 0, INDEX('Probability Tables'!$K$10:$K$12, MATCH(B490, 'Probability Tables'!$A$10:$A$12, 0)))</f>
        <v>-1.0560526742493137</v>
      </c>
      <c r="K490" s="14">
        <f>IF(C490="N/A", 0, INDEX('Probability Tables'!$K$18:$K$19, MATCH(C490, 'Probability Tables'!$A$18:$A$19, 0)))</f>
        <v>-1.140161291580982</v>
      </c>
      <c r="L490" s="14">
        <f>IF(D490="N/A", 0, INDEX('Probability Tables'!$K$25:$K$28, MATCH(D490, 'Probability Tables'!$A$25:$A$28, 0)))</f>
        <v>-0.64015465041943498</v>
      </c>
      <c r="M490" s="14">
        <f>'Probability Tables'!$E$4</f>
        <v>-0.95753369040820424</v>
      </c>
      <c r="N490" s="16">
        <f>SUM(J490:M490)</f>
        <v>-3.7939023066579352</v>
      </c>
      <c r="O490" s="15">
        <f>EXP(I490)/(EXP(I490)+EXP(N490))*100</f>
        <v>90.367091839689664</v>
      </c>
      <c r="P490" s="15">
        <f>EXP(N490)/(EXP(N490)+EXP(I490))*100</f>
        <v>9.6329081603103379</v>
      </c>
      <c r="Q490" s="17">
        <f t="shared" si="7"/>
        <v>0</v>
      </c>
      <c r="R490" s="17">
        <v>0</v>
      </c>
    </row>
    <row r="491" spans="1:18" x14ac:dyDescent="0.25">
      <c r="A491" t="s">
        <v>704</v>
      </c>
      <c r="B491">
        <v>3</v>
      </c>
      <c r="C491" t="s">
        <v>13</v>
      </c>
      <c r="D491" s="12" t="s">
        <v>1241</v>
      </c>
      <c r="E491" s="13">
        <f>IF(B491="N/A", 0, INDEX('Probability Tables'!$J$10:$J$12, MATCH(B491, 'Probability Tables'!$A$10:$A$12, 0)))</f>
        <v>-0.39196962663327978</v>
      </c>
      <c r="F491" s="13">
        <f>IF(C491="N/A", 0, INDEX('Probability Tables'!$J$18:$J$19, MATCH(C491, 'Probability Tables'!$A$18:$A$19, 0)))</f>
        <v>-0.16113204070663512</v>
      </c>
      <c r="G491" s="13">
        <f>IF(D491="N/A", 0, INDEX('Probability Tables'!$J$25:$J$28, MATCH(D491, 'Probability Tables'!$A$25:$A$28, 0)))</f>
        <v>-2.6579258139196416</v>
      </c>
      <c r="H491" s="13">
        <f>'Probability Tables'!$E$3</f>
        <v>-0.48424598596127871</v>
      </c>
      <c r="I491" s="16">
        <f>SUM(E491:H491)</f>
        <v>-3.6952734672208352</v>
      </c>
      <c r="J491" s="14">
        <f>IF(B491="N/A", 0, INDEX('Probability Tables'!$K$10:$K$12, MATCH(B491, 'Probability Tables'!$A$10:$A$12, 0)))</f>
        <v>-1.0560526742493137</v>
      </c>
      <c r="K491" s="14">
        <f>IF(C491="N/A", 0, INDEX('Probability Tables'!$K$18:$K$19, MATCH(C491, 'Probability Tables'!$A$18:$A$19, 0)))</f>
        <v>-1.140161291580982</v>
      </c>
      <c r="L491" s="14">
        <f>IF(D491="N/A", 0, INDEX('Probability Tables'!$K$25:$K$28, MATCH(D491, 'Probability Tables'!$A$25:$A$28, 0)))</f>
        <v>-1.9223796516451193</v>
      </c>
      <c r="M491" s="14">
        <f>'Probability Tables'!$E$4</f>
        <v>-0.95753369040820424</v>
      </c>
      <c r="N491" s="16">
        <f>SUM(J491:M491)</f>
        <v>-5.0761273078836195</v>
      </c>
      <c r="O491" s="15">
        <f>EXP(I491)/(EXP(I491)+EXP(N491))*100</f>
        <v>79.912809579370418</v>
      </c>
      <c r="P491" s="15">
        <f>EXP(N491)/(EXP(N491)+EXP(I491))*100</f>
        <v>20.087190420629586</v>
      </c>
      <c r="Q491" s="17">
        <f t="shared" si="7"/>
        <v>0</v>
      </c>
      <c r="R491" s="17">
        <v>1</v>
      </c>
    </row>
    <row r="492" spans="1:18" x14ac:dyDescent="0.25">
      <c r="A492" t="s">
        <v>705</v>
      </c>
      <c r="B492">
        <v>3</v>
      </c>
      <c r="C492" t="s">
        <v>13</v>
      </c>
      <c r="D492" s="12" t="s">
        <v>1243</v>
      </c>
      <c r="E492" s="13">
        <f>IF(B492="N/A", 0, INDEX('Probability Tables'!$J$10:$J$12, MATCH(B492, 'Probability Tables'!$A$10:$A$12, 0)))</f>
        <v>-0.39196962663327978</v>
      </c>
      <c r="F492" s="13">
        <f>IF(C492="N/A", 0, INDEX('Probability Tables'!$J$18:$J$19, MATCH(C492, 'Probability Tables'!$A$18:$A$19, 0)))</f>
        <v>-0.16113204070663512</v>
      </c>
      <c r="G492" s="13">
        <f>IF(D492="N/A", 0, INDEX('Probability Tables'!$J$25:$J$28, MATCH(D492, 'Probability Tables'!$A$25:$A$28, 0)))</f>
        <v>0</v>
      </c>
      <c r="H492" s="13">
        <f>'Probability Tables'!$E$3</f>
        <v>-0.48424598596127871</v>
      </c>
      <c r="I492" s="16">
        <f>SUM(E492:H492)</f>
        <v>-1.0373476533011936</v>
      </c>
      <c r="J492" s="14">
        <f>IF(B492="N/A", 0, INDEX('Probability Tables'!$K$10:$K$12, MATCH(B492, 'Probability Tables'!$A$10:$A$12, 0)))</f>
        <v>-1.0560526742493137</v>
      </c>
      <c r="K492" s="14">
        <f>IF(C492="N/A", 0, INDEX('Probability Tables'!$K$18:$K$19, MATCH(C492, 'Probability Tables'!$A$18:$A$19, 0)))</f>
        <v>-1.140161291580982</v>
      </c>
      <c r="L492" s="14">
        <f>IF(D492="N/A", 0, INDEX('Probability Tables'!$K$25:$K$28, MATCH(D492, 'Probability Tables'!$A$25:$A$28, 0)))</f>
        <v>0</v>
      </c>
      <c r="M492" s="14">
        <f>'Probability Tables'!$E$4</f>
        <v>-0.95753369040820424</v>
      </c>
      <c r="N492" s="16">
        <f>SUM(J492:M492)</f>
        <v>-3.1537476562385001</v>
      </c>
      <c r="O492" s="15">
        <f>EXP(I492)/(EXP(I492)+EXP(N492))*100</f>
        <v>89.248698327567837</v>
      </c>
      <c r="P492" s="15">
        <f>EXP(N492)/(EXP(N492)+EXP(I492))*100</f>
        <v>10.75130167243216</v>
      </c>
      <c r="Q492" s="17">
        <f t="shared" si="7"/>
        <v>0</v>
      </c>
      <c r="R492" s="17">
        <v>0</v>
      </c>
    </row>
    <row r="493" spans="1:18" x14ac:dyDescent="0.25">
      <c r="A493" t="s">
        <v>706</v>
      </c>
      <c r="B493">
        <v>3</v>
      </c>
      <c r="C493" t="s">
        <v>13</v>
      </c>
      <c r="D493" s="12" t="s">
        <v>1245</v>
      </c>
      <c r="E493" s="13">
        <f>IF(B493="N/A", 0, INDEX('Probability Tables'!$J$10:$J$12, MATCH(B493, 'Probability Tables'!$A$10:$A$12, 0)))</f>
        <v>-0.39196962663327978</v>
      </c>
      <c r="F493" s="13">
        <f>IF(C493="N/A", 0, INDEX('Probability Tables'!$J$18:$J$19, MATCH(C493, 'Probability Tables'!$A$18:$A$19, 0)))</f>
        <v>-0.16113204070663512</v>
      </c>
      <c r="G493" s="13">
        <f>IF(D493="N/A", 0, INDEX('Probability Tables'!$J$25:$J$28, MATCH(D493, 'Probability Tables'!$A$25:$A$28, 0)))</f>
        <v>-0.51785965042337057</v>
      </c>
      <c r="H493" s="13">
        <f>'Probability Tables'!$E$3</f>
        <v>-0.48424598596127871</v>
      </c>
      <c r="I493" s="16">
        <f>SUM(E493:H493)</f>
        <v>-1.5552073037245642</v>
      </c>
      <c r="J493" s="14">
        <f>IF(B493="N/A", 0, INDEX('Probability Tables'!$K$10:$K$12, MATCH(B493, 'Probability Tables'!$A$10:$A$12, 0)))</f>
        <v>-1.0560526742493137</v>
      </c>
      <c r="K493" s="14">
        <f>IF(C493="N/A", 0, INDEX('Probability Tables'!$K$18:$K$19, MATCH(C493, 'Probability Tables'!$A$18:$A$19, 0)))</f>
        <v>-1.140161291580982</v>
      </c>
      <c r="L493" s="14">
        <f>IF(D493="N/A", 0, INDEX('Probability Tables'!$K$25:$K$28, MATCH(D493, 'Probability Tables'!$A$25:$A$28, 0)))</f>
        <v>-0.64015465041943498</v>
      </c>
      <c r="M493" s="14">
        <f>'Probability Tables'!$E$4</f>
        <v>-0.95753369040820424</v>
      </c>
      <c r="N493" s="16">
        <f>SUM(J493:M493)</f>
        <v>-3.7939023066579352</v>
      </c>
      <c r="O493" s="15">
        <f>EXP(I493)/(EXP(I493)+EXP(N493))*100</f>
        <v>90.367091839689664</v>
      </c>
      <c r="P493" s="15">
        <f>EXP(N493)/(EXP(N493)+EXP(I493))*100</f>
        <v>9.6329081603103379</v>
      </c>
      <c r="Q493" s="17">
        <f t="shared" si="7"/>
        <v>0</v>
      </c>
      <c r="R493" s="17">
        <v>0</v>
      </c>
    </row>
    <row r="494" spans="1:18" x14ac:dyDescent="0.25">
      <c r="A494" t="s">
        <v>708</v>
      </c>
      <c r="B494">
        <v>1</v>
      </c>
      <c r="C494" t="s">
        <v>13</v>
      </c>
      <c r="D494" s="12" t="s">
        <v>1244</v>
      </c>
      <c r="E494" s="13">
        <f>IF(B494="N/A", 0, INDEX('Probability Tables'!$J$10:$J$12, MATCH(B494, 'Probability Tables'!$A$10:$A$12, 0)))</f>
        <v>-1.9190988916046565</v>
      </c>
      <c r="F494" s="13">
        <f>IF(C494="N/A", 0, INDEX('Probability Tables'!$J$18:$J$19, MATCH(C494, 'Probability Tables'!$A$18:$A$19, 0)))</f>
        <v>-0.16113204070663512</v>
      </c>
      <c r="G494" s="13">
        <f>IF(D494="N/A", 0, INDEX('Probability Tables'!$J$25:$J$28, MATCH(D494, 'Probability Tables'!$A$25:$A$28, 0)))</f>
        <v>-2.1879221846739059</v>
      </c>
      <c r="H494" s="13">
        <f>'Probability Tables'!$E$3</f>
        <v>-0.48424598596127871</v>
      </c>
      <c r="I494" s="16">
        <f>SUM(E494:H494)</f>
        <v>-4.7523991029464758</v>
      </c>
      <c r="J494" s="14">
        <f>IF(B494="N/A", 0, INDEX('Probability Tables'!$K$10:$K$12, MATCH(B494, 'Probability Tables'!$A$10:$A$12, 0)))</f>
        <v>-0.92356349120323478</v>
      </c>
      <c r="K494" s="14">
        <f>IF(C494="N/A", 0, INDEX('Probability Tables'!$K$18:$K$19, MATCH(C494, 'Probability Tables'!$A$18:$A$19, 0)))</f>
        <v>-1.140161291580982</v>
      </c>
      <c r="L494" s="14">
        <f>IF(D494="N/A", 0, INDEX('Probability Tables'!$K$25:$K$28, MATCH(D494, 'Probability Tables'!$A$25:$A$28, 0)))</f>
        <v>-2.3513752571634776</v>
      </c>
      <c r="M494" s="14">
        <f>'Probability Tables'!$E$4</f>
        <v>-0.95753369040820424</v>
      </c>
      <c r="N494" s="16">
        <f>SUM(J494:M494)</f>
        <v>-5.372633730355898</v>
      </c>
      <c r="O494" s="15">
        <f>EXP(I494)/(EXP(I494)+EXP(N494))*100</f>
        <v>65.027190903406336</v>
      </c>
      <c r="P494" s="15">
        <f>EXP(N494)/(EXP(N494)+EXP(I494))*100</f>
        <v>34.972809096593664</v>
      </c>
      <c r="Q494" s="17">
        <f t="shared" si="7"/>
        <v>0</v>
      </c>
      <c r="R494" s="17">
        <v>0</v>
      </c>
    </row>
    <row r="495" spans="1:18" x14ac:dyDescent="0.25">
      <c r="A495" t="s">
        <v>710</v>
      </c>
      <c r="B495">
        <v>1</v>
      </c>
      <c r="C495" t="s">
        <v>13</v>
      </c>
      <c r="D495" s="12" t="s">
        <v>1244</v>
      </c>
      <c r="E495" s="13">
        <f>IF(B495="N/A", 0, INDEX('Probability Tables'!$J$10:$J$12, MATCH(B495, 'Probability Tables'!$A$10:$A$12, 0)))</f>
        <v>-1.9190988916046565</v>
      </c>
      <c r="F495" s="13">
        <f>IF(C495="N/A", 0, INDEX('Probability Tables'!$J$18:$J$19, MATCH(C495, 'Probability Tables'!$A$18:$A$19, 0)))</f>
        <v>-0.16113204070663512</v>
      </c>
      <c r="G495" s="13">
        <f>IF(D495="N/A", 0, INDEX('Probability Tables'!$J$25:$J$28, MATCH(D495, 'Probability Tables'!$A$25:$A$28, 0)))</f>
        <v>-2.1879221846739059</v>
      </c>
      <c r="H495" s="13">
        <f>'Probability Tables'!$E$3</f>
        <v>-0.48424598596127871</v>
      </c>
      <c r="I495" s="16">
        <f>SUM(E495:H495)</f>
        <v>-4.7523991029464758</v>
      </c>
      <c r="J495" s="14">
        <f>IF(B495="N/A", 0, INDEX('Probability Tables'!$K$10:$K$12, MATCH(B495, 'Probability Tables'!$A$10:$A$12, 0)))</f>
        <v>-0.92356349120323478</v>
      </c>
      <c r="K495" s="14">
        <f>IF(C495="N/A", 0, INDEX('Probability Tables'!$K$18:$K$19, MATCH(C495, 'Probability Tables'!$A$18:$A$19, 0)))</f>
        <v>-1.140161291580982</v>
      </c>
      <c r="L495" s="14">
        <f>IF(D495="N/A", 0, INDEX('Probability Tables'!$K$25:$K$28, MATCH(D495, 'Probability Tables'!$A$25:$A$28, 0)))</f>
        <v>-2.3513752571634776</v>
      </c>
      <c r="M495" s="14">
        <f>'Probability Tables'!$E$4</f>
        <v>-0.95753369040820424</v>
      </c>
      <c r="N495" s="16">
        <f>SUM(J495:M495)</f>
        <v>-5.372633730355898</v>
      </c>
      <c r="O495" s="15">
        <f>EXP(I495)/(EXP(I495)+EXP(N495))*100</f>
        <v>65.027190903406336</v>
      </c>
      <c r="P495" s="15">
        <f>EXP(N495)/(EXP(N495)+EXP(I495))*100</f>
        <v>34.972809096593664</v>
      </c>
      <c r="Q495" s="17">
        <f t="shared" si="7"/>
        <v>0</v>
      </c>
      <c r="R495" s="17">
        <v>0</v>
      </c>
    </row>
    <row r="496" spans="1:18" x14ac:dyDescent="0.25">
      <c r="A496" t="s">
        <v>712</v>
      </c>
      <c r="B496">
        <v>3</v>
      </c>
      <c r="C496" t="s">
        <v>13</v>
      </c>
      <c r="D496" s="12" t="s">
        <v>1245</v>
      </c>
      <c r="E496" s="13">
        <f>IF(B496="N/A", 0, INDEX('Probability Tables'!$J$10:$J$12, MATCH(B496, 'Probability Tables'!$A$10:$A$12, 0)))</f>
        <v>-0.39196962663327978</v>
      </c>
      <c r="F496" s="13">
        <f>IF(C496="N/A", 0, INDEX('Probability Tables'!$J$18:$J$19, MATCH(C496, 'Probability Tables'!$A$18:$A$19, 0)))</f>
        <v>-0.16113204070663512</v>
      </c>
      <c r="G496" s="13">
        <f>IF(D496="N/A", 0, INDEX('Probability Tables'!$J$25:$J$28, MATCH(D496, 'Probability Tables'!$A$25:$A$28, 0)))</f>
        <v>-0.51785965042337057</v>
      </c>
      <c r="H496" s="13">
        <f>'Probability Tables'!$E$3</f>
        <v>-0.48424598596127871</v>
      </c>
      <c r="I496" s="16">
        <f>SUM(E496:H496)</f>
        <v>-1.5552073037245642</v>
      </c>
      <c r="J496" s="14">
        <f>IF(B496="N/A", 0, INDEX('Probability Tables'!$K$10:$K$12, MATCH(B496, 'Probability Tables'!$A$10:$A$12, 0)))</f>
        <v>-1.0560526742493137</v>
      </c>
      <c r="K496" s="14">
        <f>IF(C496="N/A", 0, INDEX('Probability Tables'!$K$18:$K$19, MATCH(C496, 'Probability Tables'!$A$18:$A$19, 0)))</f>
        <v>-1.140161291580982</v>
      </c>
      <c r="L496" s="14">
        <f>IF(D496="N/A", 0, INDEX('Probability Tables'!$K$25:$K$28, MATCH(D496, 'Probability Tables'!$A$25:$A$28, 0)))</f>
        <v>-0.64015465041943498</v>
      </c>
      <c r="M496" s="14">
        <f>'Probability Tables'!$E$4</f>
        <v>-0.95753369040820424</v>
      </c>
      <c r="N496" s="16">
        <f>SUM(J496:M496)</f>
        <v>-3.7939023066579352</v>
      </c>
      <c r="O496" s="15">
        <f>EXP(I496)/(EXP(I496)+EXP(N496))*100</f>
        <v>90.367091839689664</v>
      </c>
      <c r="P496" s="15">
        <f>EXP(N496)/(EXP(N496)+EXP(I496))*100</f>
        <v>9.6329081603103379</v>
      </c>
      <c r="Q496" s="17">
        <f t="shared" si="7"/>
        <v>0</v>
      </c>
      <c r="R496" s="17">
        <v>0</v>
      </c>
    </row>
    <row r="497" spans="1:18" x14ac:dyDescent="0.25">
      <c r="A497" t="s">
        <v>714</v>
      </c>
      <c r="B497">
        <v>3</v>
      </c>
      <c r="C497" t="s">
        <v>13</v>
      </c>
      <c r="D497" s="12" t="s">
        <v>1243</v>
      </c>
      <c r="E497" s="13">
        <f>IF(B497="N/A", 0, INDEX('Probability Tables'!$J$10:$J$12, MATCH(B497, 'Probability Tables'!$A$10:$A$12, 0)))</f>
        <v>-0.39196962663327978</v>
      </c>
      <c r="F497" s="13">
        <f>IF(C497="N/A", 0, INDEX('Probability Tables'!$J$18:$J$19, MATCH(C497, 'Probability Tables'!$A$18:$A$19, 0)))</f>
        <v>-0.16113204070663512</v>
      </c>
      <c r="G497" s="13">
        <f>IF(D497="N/A", 0, INDEX('Probability Tables'!$J$25:$J$28, MATCH(D497, 'Probability Tables'!$A$25:$A$28, 0)))</f>
        <v>0</v>
      </c>
      <c r="H497" s="13">
        <f>'Probability Tables'!$E$3</f>
        <v>-0.48424598596127871</v>
      </c>
      <c r="I497" s="16">
        <f>SUM(E497:H497)</f>
        <v>-1.0373476533011936</v>
      </c>
      <c r="J497" s="14">
        <f>IF(B497="N/A", 0, INDEX('Probability Tables'!$K$10:$K$12, MATCH(B497, 'Probability Tables'!$A$10:$A$12, 0)))</f>
        <v>-1.0560526742493137</v>
      </c>
      <c r="K497" s="14">
        <f>IF(C497="N/A", 0, INDEX('Probability Tables'!$K$18:$K$19, MATCH(C497, 'Probability Tables'!$A$18:$A$19, 0)))</f>
        <v>-1.140161291580982</v>
      </c>
      <c r="L497" s="14">
        <f>IF(D497="N/A", 0, INDEX('Probability Tables'!$K$25:$K$28, MATCH(D497, 'Probability Tables'!$A$25:$A$28, 0)))</f>
        <v>0</v>
      </c>
      <c r="M497" s="14">
        <f>'Probability Tables'!$E$4</f>
        <v>-0.95753369040820424</v>
      </c>
      <c r="N497" s="16">
        <f>SUM(J497:M497)</f>
        <v>-3.1537476562385001</v>
      </c>
      <c r="O497" s="15">
        <f>EXP(I497)/(EXP(I497)+EXP(N497))*100</f>
        <v>89.248698327567837</v>
      </c>
      <c r="P497" s="15">
        <f>EXP(N497)/(EXP(N497)+EXP(I497))*100</f>
        <v>10.75130167243216</v>
      </c>
      <c r="Q497" s="17">
        <f t="shared" si="7"/>
        <v>0</v>
      </c>
      <c r="R497" s="17">
        <v>0</v>
      </c>
    </row>
    <row r="498" spans="1:18" x14ac:dyDescent="0.25">
      <c r="A498" t="s">
        <v>715</v>
      </c>
      <c r="B498">
        <v>1</v>
      </c>
      <c r="C498" t="s">
        <v>17</v>
      </c>
      <c r="D498" s="12" t="s">
        <v>1244</v>
      </c>
      <c r="E498" s="13">
        <f>IF(B498="N/A", 0, INDEX('Probability Tables'!$J$10:$J$12, MATCH(B498, 'Probability Tables'!$A$10:$A$12, 0)))</f>
        <v>-1.9190988916046565</v>
      </c>
      <c r="F498" s="13">
        <f>IF(C498="N/A", 0, INDEX('Probability Tables'!$J$18:$J$19, MATCH(C498, 'Probability Tables'!$A$18:$A$19, 0)))</f>
        <v>-1.9050155618886613</v>
      </c>
      <c r="G498" s="13">
        <f>IF(D498="N/A", 0, INDEX('Probability Tables'!$J$25:$J$28, MATCH(D498, 'Probability Tables'!$A$25:$A$28, 0)))</f>
        <v>-2.1879221846739059</v>
      </c>
      <c r="H498" s="13">
        <f>'Probability Tables'!$E$3</f>
        <v>-0.48424598596127871</v>
      </c>
      <c r="I498" s="16">
        <f>SUM(E498:H498)</f>
        <v>-6.4962826241285025</v>
      </c>
      <c r="J498" s="14">
        <f>IF(B498="N/A", 0, INDEX('Probability Tables'!$K$10:$K$12, MATCH(B498, 'Probability Tables'!$A$10:$A$12, 0)))</f>
        <v>-0.92356349120323478</v>
      </c>
      <c r="K498" s="14">
        <f>IF(C498="N/A", 0, INDEX('Probability Tables'!$K$18:$K$19, MATCH(C498, 'Probability Tables'!$A$18:$A$19, 0)))</f>
        <v>-0.38532054201569693</v>
      </c>
      <c r="L498" s="14">
        <f>IF(D498="N/A", 0, INDEX('Probability Tables'!$K$25:$K$28, MATCH(D498, 'Probability Tables'!$A$25:$A$28, 0)))</f>
        <v>-2.3513752571634776</v>
      </c>
      <c r="M498" s="14">
        <f>'Probability Tables'!$E$4</f>
        <v>-0.95753369040820424</v>
      </c>
      <c r="N498" s="16">
        <f>SUM(J498:M498)</f>
        <v>-4.6177929807906137</v>
      </c>
      <c r="O498" s="15">
        <f>EXP(I498)/(EXP(I498)+EXP(N498))*100</f>
        <v>13.256245256138904</v>
      </c>
      <c r="P498" s="15">
        <f>EXP(N498)/(EXP(N498)+EXP(I498))*100</f>
        <v>86.743754743861089</v>
      </c>
      <c r="Q498" s="17">
        <f t="shared" si="7"/>
        <v>1</v>
      </c>
      <c r="R498" s="17">
        <v>1</v>
      </c>
    </row>
    <row r="499" spans="1:18" x14ac:dyDescent="0.25">
      <c r="A499" t="s">
        <v>717</v>
      </c>
      <c r="B499">
        <v>3</v>
      </c>
      <c r="C499" t="s">
        <v>13</v>
      </c>
      <c r="D499" s="12" t="s">
        <v>1243</v>
      </c>
      <c r="E499" s="13">
        <f>IF(B499="N/A", 0, INDEX('Probability Tables'!$J$10:$J$12, MATCH(B499, 'Probability Tables'!$A$10:$A$12, 0)))</f>
        <v>-0.39196962663327978</v>
      </c>
      <c r="F499" s="13">
        <f>IF(C499="N/A", 0, INDEX('Probability Tables'!$J$18:$J$19, MATCH(C499, 'Probability Tables'!$A$18:$A$19, 0)))</f>
        <v>-0.16113204070663512</v>
      </c>
      <c r="G499" s="13">
        <f>IF(D499="N/A", 0, INDEX('Probability Tables'!$J$25:$J$28, MATCH(D499, 'Probability Tables'!$A$25:$A$28, 0)))</f>
        <v>0</v>
      </c>
      <c r="H499" s="13">
        <f>'Probability Tables'!$E$3</f>
        <v>-0.48424598596127871</v>
      </c>
      <c r="I499" s="16">
        <f>SUM(E499:H499)</f>
        <v>-1.0373476533011936</v>
      </c>
      <c r="J499" s="14">
        <f>IF(B499="N/A", 0, INDEX('Probability Tables'!$K$10:$K$12, MATCH(B499, 'Probability Tables'!$A$10:$A$12, 0)))</f>
        <v>-1.0560526742493137</v>
      </c>
      <c r="K499" s="14">
        <f>IF(C499="N/A", 0, INDEX('Probability Tables'!$K$18:$K$19, MATCH(C499, 'Probability Tables'!$A$18:$A$19, 0)))</f>
        <v>-1.140161291580982</v>
      </c>
      <c r="L499" s="14">
        <f>IF(D499="N/A", 0, INDEX('Probability Tables'!$K$25:$K$28, MATCH(D499, 'Probability Tables'!$A$25:$A$28, 0)))</f>
        <v>0</v>
      </c>
      <c r="M499" s="14">
        <f>'Probability Tables'!$E$4</f>
        <v>-0.95753369040820424</v>
      </c>
      <c r="N499" s="16">
        <f>SUM(J499:M499)</f>
        <v>-3.1537476562385001</v>
      </c>
      <c r="O499" s="15">
        <f>EXP(I499)/(EXP(I499)+EXP(N499))*100</f>
        <v>89.248698327567837</v>
      </c>
      <c r="P499" s="15">
        <f>EXP(N499)/(EXP(N499)+EXP(I499))*100</f>
        <v>10.75130167243216</v>
      </c>
      <c r="Q499" s="17">
        <f t="shared" si="7"/>
        <v>0</v>
      </c>
      <c r="R499" s="17">
        <v>0</v>
      </c>
    </row>
    <row r="500" spans="1:18" x14ac:dyDescent="0.25">
      <c r="A500" t="s">
        <v>719</v>
      </c>
      <c r="B500">
        <v>1</v>
      </c>
      <c r="C500" t="s">
        <v>17</v>
      </c>
      <c r="D500" s="12" t="s">
        <v>1245</v>
      </c>
      <c r="E500" s="13">
        <f>IF(B500="N/A", 0, INDEX('Probability Tables'!$J$10:$J$12, MATCH(B500, 'Probability Tables'!$A$10:$A$12, 0)))</f>
        <v>-1.9190988916046565</v>
      </c>
      <c r="F500" s="13">
        <f>IF(C500="N/A", 0, INDEX('Probability Tables'!$J$18:$J$19, MATCH(C500, 'Probability Tables'!$A$18:$A$19, 0)))</f>
        <v>-1.9050155618886613</v>
      </c>
      <c r="G500" s="13">
        <f>IF(D500="N/A", 0, INDEX('Probability Tables'!$J$25:$J$28, MATCH(D500, 'Probability Tables'!$A$25:$A$28, 0)))</f>
        <v>-0.51785965042337057</v>
      </c>
      <c r="H500" s="13">
        <f>'Probability Tables'!$E$3</f>
        <v>-0.48424598596127871</v>
      </c>
      <c r="I500" s="16">
        <f>SUM(E500:H500)</f>
        <v>-4.8262200898779666</v>
      </c>
      <c r="J500" s="14">
        <f>IF(B500="N/A", 0, INDEX('Probability Tables'!$K$10:$K$12, MATCH(B500, 'Probability Tables'!$A$10:$A$12, 0)))</f>
        <v>-0.92356349120323478</v>
      </c>
      <c r="K500" s="14">
        <f>IF(C500="N/A", 0, INDEX('Probability Tables'!$K$18:$K$19, MATCH(C500, 'Probability Tables'!$A$18:$A$19, 0)))</f>
        <v>-0.38532054201569693</v>
      </c>
      <c r="L500" s="14">
        <f>IF(D500="N/A", 0, INDEX('Probability Tables'!$K$25:$K$28, MATCH(D500, 'Probability Tables'!$A$25:$A$28, 0)))</f>
        <v>-0.64015465041943498</v>
      </c>
      <c r="M500" s="14">
        <f>'Probability Tables'!$E$4</f>
        <v>-0.95753369040820424</v>
      </c>
      <c r="N500" s="16">
        <f>SUM(J500:M500)</f>
        <v>-2.9065723740465708</v>
      </c>
      <c r="O500" s="15">
        <f>EXP(I500)/(EXP(I500)+EXP(N500))*100</f>
        <v>12.790085572908103</v>
      </c>
      <c r="P500" s="15">
        <f>EXP(N500)/(EXP(N500)+EXP(I500))*100</f>
        <v>87.209914427091903</v>
      </c>
      <c r="Q500" s="17">
        <f t="shared" si="7"/>
        <v>1</v>
      </c>
      <c r="R500" s="17">
        <v>0</v>
      </c>
    </row>
    <row r="501" spans="1:18" x14ac:dyDescent="0.25">
      <c r="A501" t="s">
        <v>720</v>
      </c>
      <c r="B501">
        <v>3</v>
      </c>
      <c r="C501" t="s">
        <v>13</v>
      </c>
      <c r="D501" s="12" t="s">
        <v>1245</v>
      </c>
      <c r="E501" s="13">
        <f>IF(B501="N/A", 0, INDEX('Probability Tables'!$J$10:$J$12, MATCH(B501, 'Probability Tables'!$A$10:$A$12, 0)))</f>
        <v>-0.39196962663327978</v>
      </c>
      <c r="F501" s="13">
        <f>IF(C501="N/A", 0, INDEX('Probability Tables'!$J$18:$J$19, MATCH(C501, 'Probability Tables'!$A$18:$A$19, 0)))</f>
        <v>-0.16113204070663512</v>
      </c>
      <c r="G501" s="13">
        <f>IF(D501="N/A", 0, INDEX('Probability Tables'!$J$25:$J$28, MATCH(D501, 'Probability Tables'!$A$25:$A$28, 0)))</f>
        <v>-0.51785965042337057</v>
      </c>
      <c r="H501" s="13">
        <f>'Probability Tables'!$E$3</f>
        <v>-0.48424598596127871</v>
      </c>
      <c r="I501" s="16">
        <f>SUM(E501:H501)</f>
        <v>-1.5552073037245642</v>
      </c>
      <c r="J501" s="14">
        <f>IF(B501="N/A", 0, INDEX('Probability Tables'!$K$10:$K$12, MATCH(B501, 'Probability Tables'!$A$10:$A$12, 0)))</f>
        <v>-1.0560526742493137</v>
      </c>
      <c r="K501" s="14">
        <f>IF(C501="N/A", 0, INDEX('Probability Tables'!$K$18:$K$19, MATCH(C501, 'Probability Tables'!$A$18:$A$19, 0)))</f>
        <v>-1.140161291580982</v>
      </c>
      <c r="L501" s="14">
        <f>IF(D501="N/A", 0, INDEX('Probability Tables'!$K$25:$K$28, MATCH(D501, 'Probability Tables'!$A$25:$A$28, 0)))</f>
        <v>-0.64015465041943498</v>
      </c>
      <c r="M501" s="14">
        <f>'Probability Tables'!$E$4</f>
        <v>-0.95753369040820424</v>
      </c>
      <c r="N501" s="16">
        <f>SUM(J501:M501)</f>
        <v>-3.7939023066579352</v>
      </c>
      <c r="O501" s="15">
        <f>EXP(I501)/(EXP(I501)+EXP(N501))*100</f>
        <v>90.367091839689664</v>
      </c>
      <c r="P501" s="15">
        <f>EXP(N501)/(EXP(N501)+EXP(I501))*100</f>
        <v>9.6329081603103379</v>
      </c>
      <c r="Q501" s="17">
        <f t="shared" si="7"/>
        <v>0</v>
      </c>
      <c r="R501" s="17">
        <v>0</v>
      </c>
    </row>
    <row r="502" spans="1:18" x14ac:dyDescent="0.25">
      <c r="A502" t="s">
        <v>721</v>
      </c>
      <c r="B502">
        <v>3</v>
      </c>
      <c r="C502" t="s">
        <v>13</v>
      </c>
      <c r="D502" s="12" t="s">
        <v>1245</v>
      </c>
      <c r="E502" s="13">
        <f>IF(B502="N/A", 0, INDEX('Probability Tables'!$J$10:$J$12, MATCH(B502, 'Probability Tables'!$A$10:$A$12, 0)))</f>
        <v>-0.39196962663327978</v>
      </c>
      <c r="F502" s="13">
        <f>IF(C502="N/A", 0, INDEX('Probability Tables'!$J$18:$J$19, MATCH(C502, 'Probability Tables'!$A$18:$A$19, 0)))</f>
        <v>-0.16113204070663512</v>
      </c>
      <c r="G502" s="13">
        <f>IF(D502="N/A", 0, INDEX('Probability Tables'!$J$25:$J$28, MATCH(D502, 'Probability Tables'!$A$25:$A$28, 0)))</f>
        <v>-0.51785965042337057</v>
      </c>
      <c r="H502" s="13">
        <f>'Probability Tables'!$E$3</f>
        <v>-0.48424598596127871</v>
      </c>
      <c r="I502" s="16">
        <f>SUM(E502:H502)</f>
        <v>-1.5552073037245642</v>
      </c>
      <c r="J502" s="14">
        <f>IF(B502="N/A", 0, INDEX('Probability Tables'!$K$10:$K$12, MATCH(B502, 'Probability Tables'!$A$10:$A$12, 0)))</f>
        <v>-1.0560526742493137</v>
      </c>
      <c r="K502" s="14">
        <f>IF(C502="N/A", 0, INDEX('Probability Tables'!$K$18:$K$19, MATCH(C502, 'Probability Tables'!$A$18:$A$19, 0)))</f>
        <v>-1.140161291580982</v>
      </c>
      <c r="L502" s="14">
        <f>IF(D502="N/A", 0, INDEX('Probability Tables'!$K$25:$K$28, MATCH(D502, 'Probability Tables'!$A$25:$A$28, 0)))</f>
        <v>-0.64015465041943498</v>
      </c>
      <c r="M502" s="14">
        <f>'Probability Tables'!$E$4</f>
        <v>-0.95753369040820424</v>
      </c>
      <c r="N502" s="16">
        <f>SUM(J502:M502)</f>
        <v>-3.7939023066579352</v>
      </c>
      <c r="O502" s="15">
        <f>EXP(I502)/(EXP(I502)+EXP(N502))*100</f>
        <v>90.367091839689664</v>
      </c>
      <c r="P502" s="15">
        <f>EXP(N502)/(EXP(N502)+EXP(I502))*100</f>
        <v>9.6329081603103379</v>
      </c>
      <c r="Q502" s="17">
        <f t="shared" si="7"/>
        <v>0</v>
      </c>
      <c r="R502" s="17">
        <v>0</v>
      </c>
    </row>
    <row r="503" spans="1:18" x14ac:dyDescent="0.25">
      <c r="A503" t="s">
        <v>722</v>
      </c>
      <c r="B503">
        <v>3</v>
      </c>
      <c r="C503" t="s">
        <v>17</v>
      </c>
      <c r="D503" s="12" t="s">
        <v>1245</v>
      </c>
      <c r="E503" s="13">
        <f>IF(B503="N/A", 0, INDEX('Probability Tables'!$J$10:$J$12, MATCH(B503, 'Probability Tables'!$A$10:$A$12, 0)))</f>
        <v>-0.39196962663327978</v>
      </c>
      <c r="F503" s="13">
        <f>IF(C503="N/A", 0, INDEX('Probability Tables'!$J$18:$J$19, MATCH(C503, 'Probability Tables'!$A$18:$A$19, 0)))</f>
        <v>-1.9050155618886613</v>
      </c>
      <c r="G503" s="13">
        <f>IF(D503="N/A", 0, INDEX('Probability Tables'!$J$25:$J$28, MATCH(D503, 'Probability Tables'!$A$25:$A$28, 0)))</f>
        <v>-0.51785965042337057</v>
      </c>
      <c r="H503" s="13">
        <f>'Probability Tables'!$E$3</f>
        <v>-0.48424598596127871</v>
      </c>
      <c r="I503" s="16">
        <f>SUM(E503:H503)</f>
        <v>-3.2990908249065902</v>
      </c>
      <c r="J503" s="14">
        <f>IF(B503="N/A", 0, INDEX('Probability Tables'!$K$10:$K$12, MATCH(B503, 'Probability Tables'!$A$10:$A$12, 0)))</f>
        <v>-1.0560526742493137</v>
      </c>
      <c r="K503" s="14">
        <f>IF(C503="N/A", 0, INDEX('Probability Tables'!$K$18:$K$19, MATCH(C503, 'Probability Tables'!$A$18:$A$19, 0)))</f>
        <v>-0.38532054201569693</v>
      </c>
      <c r="L503" s="14">
        <f>IF(D503="N/A", 0, INDEX('Probability Tables'!$K$25:$K$28, MATCH(D503, 'Probability Tables'!$A$25:$A$28, 0)))</f>
        <v>-0.64015465041943498</v>
      </c>
      <c r="M503" s="14">
        <f>'Probability Tables'!$E$4</f>
        <v>-0.95753369040820424</v>
      </c>
      <c r="N503" s="16">
        <f>SUM(J503:M503)</f>
        <v>-3.0390615570926496</v>
      </c>
      <c r="O503" s="15">
        <f>EXP(I503)/(EXP(I503)+EXP(N503))*100</f>
        <v>43.53565135336396</v>
      </c>
      <c r="P503" s="15">
        <f>EXP(N503)/(EXP(N503)+EXP(I503))*100</f>
        <v>56.464348646636033</v>
      </c>
      <c r="Q503" s="17">
        <f t="shared" si="7"/>
        <v>1</v>
      </c>
      <c r="R503" s="17">
        <v>0</v>
      </c>
    </row>
    <row r="504" spans="1:18" x14ac:dyDescent="0.25">
      <c r="A504" t="s">
        <v>723</v>
      </c>
      <c r="B504">
        <v>3</v>
      </c>
      <c r="C504" t="s">
        <v>17</v>
      </c>
      <c r="D504" s="12" t="s">
        <v>1243</v>
      </c>
      <c r="E504" s="13">
        <f>IF(B504="N/A", 0, INDEX('Probability Tables'!$J$10:$J$12, MATCH(B504, 'Probability Tables'!$A$10:$A$12, 0)))</f>
        <v>-0.39196962663327978</v>
      </c>
      <c r="F504" s="13">
        <f>IF(C504="N/A", 0, INDEX('Probability Tables'!$J$18:$J$19, MATCH(C504, 'Probability Tables'!$A$18:$A$19, 0)))</f>
        <v>-1.9050155618886613</v>
      </c>
      <c r="G504" s="13">
        <f>IF(D504="N/A", 0, INDEX('Probability Tables'!$J$25:$J$28, MATCH(D504, 'Probability Tables'!$A$25:$A$28, 0)))</f>
        <v>0</v>
      </c>
      <c r="H504" s="13">
        <f>'Probability Tables'!$E$3</f>
        <v>-0.48424598596127871</v>
      </c>
      <c r="I504" s="16">
        <f>SUM(E504:H504)</f>
        <v>-2.7812311744832199</v>
      </c>
      <c r="J504" s="14">
        <f>IF(B504="N/A", 0, INDEX('Probability Tables'!$K$10:$K$12, MATCH(B504, 'Probability Tables'!$A$10:$A$12, 0)))</f>
        <v>-1.0560526742493137</v>
      </c>
      <c r="K504" s="14">
        <f>IF(C504="N/A", 0, INDEX('Probability Tables'!$K$18:$K$19, MATCH(C504, 'Probability Tables'!$A$18:$A$19, 0)))</f>
        <v>-0.38532054201569693</v>
      </c>
      <c r="L504" s="14">
        <f>IF(D504="N/A", 0, INDEX('Probability Tables'!$K$25:$K$28, MATCH(D504, 'Probability Tables'!$A$25:$A$28, 0)))</f>
        <v>0</v>
      </c>
      <c r="M504" s="14">
        <f>'Probability Tables'!$E$4</f>
        <v>-0.95753369040820424</v>
      </c>
      <c r="N504" s="16">
        <f>SUM(J504:M504)</f>
        <v>-2.3989069066732149</v>
      </c>
      <c r="O504" s="15">
        <f>EXP(I504)/(EXP(I504)+EXP(N504))*100</f>
        <v>40.556643446944641</v>
      </c>
      <c r="P504" s="15">
        <f>EXP(N504)/(EXP(N504)+EXP(I504))*100</f>
        <v>59.443356553055359</v>
      </c>
      <c r="Q504" s="17">
        <f t="shared" si="7"/>
        <v>1</v>
      </c>
      <c r="R504" s="17">
        <v>0</v>
      </c>
    </row>
    <row r="505" spans="1:18" x14ac:dyDescent="0.25">
      <c r="A505" t="s">
        <v>724</v>
      </c>
      <c r="B505">
        <v>3</v>
      </c>
      <c r="C505" t="s">
        <v>17</v>
      </c>
      <c r="D505" s="12" t="s">
        <v>1242</v>
      </c>
      <c r="E505" s="13">
        <f>IF(B505="N/A", 0, INDEX('Probability Tables'!$J$10:$J$12, MATCH(B505, 'Probability Tables'!$A$10:$A$12, 0)))</f>
        <v>-0.39196962663327978</v>
      </c>
      <c r="F505" s="13">
        <f>IF(C505="N/A", 0, INDEX('Probability Tables'!$J$18:$J$19, MATCH(C505, 'Probability Tables'!$A$18:$A$19, 0)))</f>
        <v>-1.9050155618886613</v>
      </c>
      <c r="G505" s="13">
        <f>IF(D505="N/A", 0, INDEX('Probability Tables'!$J$25:$J$28, MATCH(D505, 'Probability Tables'!$A$25:$A$28, 0)))</f>
        <v>-1.505246303981256</v>
      </c>
      <c r="H505" s="13">
        <f>'Probability Tables'!$E$3</f>
        <v>-0.48424598596127871</v>
      </c>
      <c r="I505" s="16">
        <f>SUM(E505:H505)</f>
        <v>-4.2864774784644757</v>
      </c>
      <c r="J505" s="14">
        <f>IF(B505="N/A", 0, INDEX('Probability Tables'!$K$10:$K$12, MATCH(B505, 'Probability Tables'!$A$10:$A$12, 0)))</f>
        <v>-1.0560526742493137</v>
      </c>
      <c r="K505" s="14">
        <f>IF(C505="N/A", 0, INDEX('Probability Tables'!$K$18:$K$19, MATCH(C505, 'Probability Tables'!$A$18:$A$19, 0)))</f>
        <v>-0.38532054201569693</v>
      </c>
      <c r="L505" s="14">
        <f>IF(D505="N/A", 0, INDEX('Probability Tables'!$K$25:$K$28, MATCH(D505, 'Probability Tables'!$A$25:$A$28, 0)))</f>
        <v>-1.4640720621625749</v>
      </c>
      <c r="M505" s="14">
        <f>'Probability Tables'!$E$4</f>
        <v>-0.95753369040820424</v>
      </c>
      <c r="N505" s="16">
        <f>SUM(J505:M505)</f>
        <v>-3.8629789688357894</v>
      </c>
      <c r="O505" s="15">
        <f>EXP(I505)/(EXP(I505)+EXP(N505))*100</f>
        <v>39.567989133608521</v>
      </c>
      <c r="P505" s="15">
        <f>EXP(N505)/(EXP(N505)+EXP(I505))*100</f>
        <v>60.432010866391472</v>
      </c>
      <c r="Q505" s="17">
        <f t="shared" si="7"/>
        <v>1</v>
      </c>
      <c r="R505" s="17">
        <v>0</v>
      </c>
    </row>
    <row r="506" spans="1:18" x14ac:dyDescent="0.25">
      <c r="A506" t="s">
        <v>725</v>
      </c>
      <c r="B506">
        <v>1</v>
      </c>
      <c r="C506" t="s">
        <v>17</v>
      </c>
      <c r="D506" s="12" t="s">
        <v>1245</v>
      </c>
      <c r="E506" s="13">
        <f>IF(B506="N/A", 0, INDEX('Probability Tables'!$J$10:$J$12, MATCH(B506, 'Probability Tables'!$A$10:$A$12, 0)))</f>
        <v>-1.9190988916046565</v>
      </c>
      <c r="F506" s="13">
        <f>IF(C506="N/A", 0, INDEX('Probability Tables'!$J$18:$J$19, MATCH(C506, 'Probability Tables'!$A$18:$A$19, 0)))</f>
        <v>-1.9050155618886613</v>
      </c>
      <c r="G506" s="13">
        <f>IF(D506="N/A", 0, INDEX('Probability Tables'!$J$25:$J$28, MATCH(D506, 'Probability Tables'!$A$25:$A$28, 0)))</f>
        <v>-0.51785965042337057</v>
      </c>
      <c r="H506" s="13">
        <f>'Probability Tables'!$E$3</f>
        <v>-0.48424598596127871</v>
      </c>
      <c r="I506" s="16">
        <f>SUM(E506:H506)</f>
        <v>-4.8262200898779666</v>
      </c>
      <c r="J506" s="14">
        <f>IF(B506="N/A", 0, INDEX('Probability Tables'!$K$10:$K$12, MATCH(B506, 'Probability Tables'!$A$10:$A$12, 0)))</f>
        <v>-0.92356349120323478</v>
      </c>
      <c r="K506" s="14">
        <f>IF(C506="N/A", 0, INDEX('Probability Tables'!$K$18:$K$19, MATCH(C506, 'Probability Tables'!$A$18:$A$19, 0)))</f>
        <v>-0.38532054201569693</v>
      </c>
      <c r="L506" s="14">
        <f>IF(D506="N/A", 0, INDEX('Probability Tables'!$K$25:$K$28, MATCH(D506, 'Probability Tables'!$A$25:$A$28, 0)))</f>
        <v>-0.64015465041943498</v>
      </c>
      <c r="M506" s="14">
        <f>'Probability Tables'!$E$4</f>
        <v>-0.95753369040820424</v>
      </c>
      <c r="N506" s="16">
        <f>SUM(J506:M506)</f>
        <v>-2.9065723740465708</v>
      </c>
      <c r="O506" s="15">
        <f>EXP(I506)/(EXP(I506)+EXP(N506))*100</f>
        <v>12.790085572908103</v>
      </c>
      <c r="P506" s="15">
        <f>EXP(N506)/(EXP(N506)+EXP(I506))*100</f>
        <v>87.209914427091903</v>
      </c>
      <c r="Q506" s="17">
        <f t="shared" si="7"/>
        <v>1</v>
      </c>
      <c r="R506" s="17">
        <v>1</v>
      </c>
    </row>
    <row r="507" spans="1:18" x14ac:dyDescent="0.25">
      <c r="A507" t="s">
        <v>727</v>
      </c>
      <c r="B507">
        <v>1</v>
      </c>
      <c r="C507" t="s">
        <v>13</v>
      </c>
      <c r="D507" s="12" t="s">
        <v>1245</v>
      </c>
      <c r="E507" s="13">
        <f>IF(B507="N/A", 0, INDEX('Probability Tables'!$J$10:$J$12, MATCH(B507, 'Probability Tables'!$A$10:$A$12, 0)))</f>
        <v>-1.9190988916046565</v>
      </c>
      <c r="F507" s="13">
        <f>IF(C507="N/A", 0, INDEX('Probability Tables'!$J$18:$J$19, MATCH(C507, 'Probability Tables'!$A$18:$A$19, 0)))</f>
        <v>-0.16113204070663512</v>
      </c>
      <c r="G507" s="13">
        <f>IF(D507="N/A", 0, INDEX('Probability Tables'!$J$25:$J$28, MATCH(D507, 'Probability Tables'!$A$25:$A$28, 0)))</f>
        <v>-0.51785965042337057</v>
      </c>
      <c r="H507" s="13">
        <f>'Probability Tables'!$E$3</f>
        <v>-0.48424598596127871</v>
      </c>
      <c r="I507" s="16">
        <f>SUM(E507:H507)</f>
        <v>-3.0823365686959412</v>
      </c>
      <c r="J507" s="14">
        <f>IF(B507="N/A", 0, INDEX('Probability Tables'!$K$10:$K$12, MATCH(B507, 'Probability Tables'!$A$10:$A$12, 0)))</f>
        <v>-0.92356349120323478</v>
      </c>
      <c r="K507" s="14">
        <f>IF(C507="N/A", 0, INDEX('Probability Tables'!$K$18:$K$19, MATCH(C507, 'Probability Tables'!$A$18:$A$19, 0)))</f>
        <v>-1.140161291580982</v>
      </c>
      <c r="L507" s="14">
        <f>IF(D507="N/A", 0, INDEX('Probability Tables'!$K$25:$K$28, MATCH(D507, 'Probability Tables'!$A$25:$A$28, 0)))</f>
        <v>-0.64015465041943498</v>
      </c>
      <c r="M507" s="14">
        <f>'Probability Tables'!$E$4</f>
        <v>-0.95753369040820424</v>
      </c>
      <c r="N507" s="16">
        <f>SUM(J507:M507)</f>
        <v>-3.6614131236118559</v>
      </c>
      <c r="O507" s="15">
        <f>EXP(I507)/(EXP(I507)+EXP(N507))*100</f>
        <v>64.085489396463359</v>
      </c>
      <c r="P507" s="15">
        <f>EXP(N507)/(EXP(N507)+EXP(I507))*100</f>
        <v>35.914510603536648</v>
      </c>
      <c r="Q507" s="17">
        <f t="shared" si="7"/>
        <v>0</v>
      </c>
      <c r="R507" s="17">
        <v>0</v>
      </c>
    </row>
    <row r="508" spans="1:18" x14ac:dyDescent="0.25">
      <c r="A508" t="s">
        <v>728</v>
      </c>
      <c r="B508">
        <v>2</v>
      </c>
      <c r="C508" t="s">
        <v>17</v>
      </c>
      <c r="D508" s="12" t="s">
        <v>1245</v>
      </c>
      <c r="E508" s="13">
        <f>IF(B508="N/A", 0, INDEX('Probability Tables'!$J$10:$J$12, MATCH(B508, 'Probability Tables'!$A$10:$A$12, 0)))</f>
        <v>-1.7285805676065233</v>
      </c>
      <c r="F508" s="13">
        <f>IF(C508="N/A", 0, INDEX('Probability Tables'!$J$18:$J$19, MATCH(C508, 'Probability Tables'!$A$18:$A$19, 0)))</f>
        <v>-1.9050155618886613</v>
      </c>
      <c r="G508" s="13">
        <f>IF(D508="N/A", 0, INDEX('Probability Tables'!$J$25:$J$28, MATCH(D508, 'Probability Tables'!$A$25:$A$28, 0)))</f>
        <v>-0.51785965042337057</v>
      </c>
      <c r="H508" s="13">
        <f>'Probability Tables'!$E$3</f>
        <v>-0.48424598596127871</v>
      </c>
      <c r="I508" s="16">
        <f>SUM(E508:H508)</f>
        <v>-4.6357017658798334</v>
      </c>
      <c r="J508" s="14">
        <f>IF(B508="N/A", 0, INDEX('Probability Tables'!$K$10:$K$12, MATCH(B508, 'Probability Tables'!$A$10:$A$12, 0)))</f>
        <v>-1.3662076025531533</v>
      </c>
      <c r="K508" s="14">
        <f>IF(C508="N/A", 0, INDEX('Probability Tables'!$K$18:$K$19, MATCH(C508, 'Probability Tables'!$A$18:$A$19, 0)))</f>
        <v>-0.38532054201569693</v>
      </c>
      <c r="L508" s="14">
        <f>IF(D508="N/A", 0, INDEX('Probability Tables'!$K$25:$K$28, MATCH(D508, 'Probability Tables'!$A$25:$A$28, 0)))</f>
        <v>-0.64015465041943498</v>
      </c>
      <c r="M508" s="14">
        <f>'Probability Tables'!$E$4</f>
        <v>-0.95753369040820424</v>
      </c>
      <c r="N508" s="16">
        <f>SUM(J508:M508)</f>
        <v>-3.3492164853964894</v>
      </c>
      <c r="O508" s="15">
        <f>EXP(I508)/(EXP(I508)+EXP(N508))*100</f>
        <v>21.64483076738026</v>
      </c>
      <c r="P508" s="15">
        <f>EXP(N508)/(EXP(N508)+EXP(I508))*100</f>
        <v>78.355169232619744</v>
      </c>
      <c r="Q508" s="17">
        <f t="shared" si="7"/>
        <v>1</v>
      </c>
      <c r="R508" s="17">
        <v>1</v>
      </c>
    </row>
    <row r="509" spans="1:18" x14ac:dyDescent="0.25">
      <c r="A509" t="s">
        <v>729</v>
      </c>
      <c r="B509">
        <v>1</v>
      </c>
      <c r="C509" t="s">
        <v>13</v>
      </c>
      <c r="D509" s="12" t="s">
        <v>1243</v>
      </c>
      <c r="E509" s="13">
        <f>IF(B509="N/A", 0, INDEX('Probability Tables'!$J$10:$J$12, MATCH(B509, 'Probability Tables'!$A$10:$A$12, 0)))</f>
        <v>-1.9190988916046565</v>
      </c>
      <c r="F509" s="13">
        <f>IF(C509="N/A", 0, INDEX('Probability Tables'!$J$18:$J$19, MATCH(C509, 'Probability Tables'!$A$18:$A$19, 0)))</f>
        <v>-0.16113204070663512</v>
      </c>
      <c r="G509" s="13">
        <f>IF(D509="N/A", 0, INDEX('Probability Tables'!$J$25:$J$28, MATCH(D509, 'Probability Tables'!$A$25:$A$28, 0)))</f>
        <v>0</v>
      </c>
      <c r="H509" s="13">
        <f>'Probability Tables'!$E$3</f>
        <v>-0.48424598596127871</v>
      </c>
      <c r="I509" s="16">
        <f>SUM(E509:H509)</f>
        <v>-2.5644769182725704</v>
      </c>
      <c r="J509" s="14">
        <f>IF(B509="N/A", 0, INDEX('Probability Tables'!$K$10:$K$12, MATCH(B509, 'Probability Tables'!$A$10:$A$12, 0)))</f>
        <v>-0.92356349120323478</v>
      </c>
      <c r="K509" s="14">
        <f>IF(C509="N/A", 0, INDEX('Probability Tables'!$K$18:$K$19, MATCH(C509, 'Probability Tables'!$A$18:$A$19, 0)))</f>
        <v>-1.140161291580982</v>
      </c>
      <c r="L509" s="14">
        <f>IF(D509="N/A", 0, INDEX('Probability Tables'!$K$25:$K$28, MATCH(D509, 'Probability Tables'!$A$25:$A$28, 0)))</f>
        <v>0</v>
      </c>
      <c r="M509" s="14">
        <f>'Probability Tables'!$E$4</f>
        <v>-0.95753369040820424</v>
      </c>
      <c r="N509" s="16">
        <f>SUM(J509:M509)</f>
        <v>-3.0212584731924208</v>
      </c>
      <c r="O509" s="15">
        <f>EXP(I509)/(EXP(I509)+EXP(N509))*100</f>
        <v>61.22503943554608</v>
      </c>
      <c r="P509" s="15">
        <f>EXP(N509)/(EXP(N509)+EXP(I509))*100</f>
        <v>38.77496056445392</v>
      </c>
      <c r="Q509" s="17">
        <f t="shared" si="7"/>
        <v>0</v>
      </c>
      <c r="R509" s="17">
        <v>1</v>
      </c>
    </row>
    <row r="510" spans="1:18" x14ac:dyDescent="0.25">
      <c r="A510" t="s">
        <v>730</v>
      </c>
      <c r="B510">
        <v>3</v>
      </c>
      <c r="C510" t="s">
        <v>13</v>
      </c>
      <c r="D510" s="12" t="s">
        <v>1245</v>
      </c>
      <c r="E510" s="13">
        <f>IF(B510="N/A", 0, INDEX('Probability Tables'!$J$10:$J$12, MATCH(B510, 'Probability Tables'!$A$10:$A$12, 0)))</f>
        <v>-0.39196962663327978</v>
      </c>
      <c r="F510" s="13">
        <f>IF(C510="N/A", 0, INDEX('Probability Tables'!$J$18:$J$19, MATCH(C510, 'Probability Tables'!$A$18:$A$19, 0)))</f>
        <v>-0.16113204070663512</v>
      </c>
      <c r="G510" s="13">
        <f>IF(D510="N/A", 0, INDEX('Probability Tables'!$J$25:$J$28, MATCH(D510, 'Probability Tables'!$A$25:$A$28, 0)))</f>
        <v>-0.51785965042337057</v>
      </c>
      <c r="H510" s="13">
        <f>'Probability Tables'!$E$3</f>
        <v>-0.48424598596127871</v>
      </c>
      <c r="I510" s="16">
        <f>SUM(E510:H510)</f>
        <v>-1.5552073037245642</v>
      </c>
      <c r="J510" s="14">
        <f>IF(B510="N/A", 0, INDEX('Probability Tables'!$K$10:$K$12, MATCH(B510, 'Probability Tables'!$A$10:$A$12, 0)))</f>
        <v>-1.0560526742493137</v>
      </c>
      <c r="K510" s="14">
        <f>IF(C510="N/A", 0, INDEX('Probability Tables'!$K$18:$K$19, MATCH(C510, 'Probability Tables'!$A$18:$A$19, 0)))</f>
        <v>-1.140161291580982</v>
      </c>
      <c r="L510" s="14">
        <f>IF(D510="N/A", 0, INDEX('Probability Tables'!$K$25:$K$28, MATCH(D510, 'Probability Tables'!$A$25:$A$28, 0)))</f>
        <v>-0.64015465041943498</v>
      </c>
      <c r="M510" s="14">
        <f>'Probability Tables'!$E$4</f>
        <v>-0.95753369040820424</v>
      </c>
      <c r="N510" s="16">
        <f>SUM(J510:M510)</f>
        <v>-3.7939023066579352</v>
      </c>
      <c r="O510" s="15">
        <f>EXP(I510)/(EXP(I510)+EXP(N510))*100</f>
        <v>90.367091839689664</v>
      </c>
      <c r="P510" s="15">
        <f>EXP(N510)/(EXP(N510)+EXP(I510))*100</f>
        <v>9.6329081603103379</v>
      </c>
      <c r="Q510" s="17">
        <f t="shared" si="7"/>
        <v>0</v>
      </c>
      <c r="R510" s="17">
        <v>0</v>
      </c>
    </row>
    <row r="511" spans="1:18" x14ac:dyDescent="0.25">
      <c r="A511" t="s">
        <v>732</v>
      </c>
      <c r="B511">
        <v>3</v>
      </c>
      <c r="C511" t="s">
        <v>13</v>
      </c>
      <c r="D511" s="12" t="s">
        <v>1245</v>
      </c>
      <c r="E511" s="13">
        <f>IF(B511="N/A", 0, INDEX('Probability Tables'!$J$10:$J$12, MATCH(B511, 'Probability Tables'!$A$10:$A$12, 0)))</f>
        <v>-0.39196962663327978</v>
      </c>
      <c r="F511" s="13">
        <f>IF(C511="N/A", 0, INDEX('Probability Tables'!$J$18:$J$19, MATCH(C511, 'Probability Tables'!$A$18:$A$19, 0)))</f>
        <v>-0.16113204070663512</v>
      </c>
      <c r="G511" s="13">
        <f>IF(D511="N/A", 0, INDEX('Probability Tables'!$J$25:$J$28, MATCH(D511, 'Probability Tables'!$A$25:$A$28, 0)))</f>
        <v>-0.51785965042337057</v>
      </c>
      <c r="H511" s="13">
        <f>'Probability Tables'!$E$3</f>
        <v>-0.48424598596127871</v>
      </c>
      <c r="I511" s="16">
        <f>SUM(E511:H511)</f>
        <v>-1.5552073037245642</v>
      </c>
      <c r="J511" s="14">
        <f>IF(B511="N/A", 0, INDEX('Probability Tables'!$K$10:$K$12, MATCH(B511, 'Probability Tables'!$A$10:$A$12, 0)))</f>
        <v>-1.0560526742493137</v>
      </c>
      <c r="K511" s="14">
        <f>IF(C511="N/A", 0, INDEX('Probability Tables'!$K$18:$K$19, MATCH(C511, 'Probability Tables'!$A$18:$A$19, 0)))</f>
        <v>-1.140161291580982</v>
      </c>
      <c r="L511" s="14">
        <f>IF(D511="N/A", 0, INDEX('Probability Tables'!$K$25:$K$28, MATCH(D511, 'Probability Tables'!$A$25:$A$28, 0)))</f>
        <v>-0.64015465041943498</v>
      </c>
      <c r="M511" s="14">
        <f>'Probability Tables'!$E$4</f>
        <v>-0.95753369040820424</v>
      </c>
      <c r="N511" s="16">
        <f>SUM(J511:M511)</f>
        <v>-3.7939023066579352</v>
      </c>
      <c r="O511" s="15">
        <f>EXP(I511)/(EXP(I511)+EXP(N511))*100</f>
        <v>90.367091839689664</v>
      </c>
      <c r="P511" s="15">
        <f>EXP(N511)/(EXP(N511)+EXP(I511))*100</f>
        <v>9.6329081603103379</v>
      </c>
      <c r="Q511" s="17">
        <f t="shared" si="7"/>
        <v>0</v>
      </c>
      <c r="R511" s="17">
        <v>1</v>
      </c>
    </row>
    <row r="512" spans="1:18" x14ac:dyDescent="0.25">
      <c r="A512" t="s">
        <v>733</v>
      </c>
      <c r="B512">
        <v>3</v>
      </c>
      <c r="C512" t="s">
        <v>13</v>
      </c>
      <c r="D512" s="12" t="s">
        <v>1245</v>
      </c>
      <c r="E512" s="13">
        <f>IF(B512="N/A", 0, INDEX('Probability Tables'!$J$10:$J$12, MATCH(B512, 'Probability Tables'!$A$10:$A$12, 0)))</f>
        <v>-0.39196962663327978</v>
      </c>
      <c r="F512" s="13">
        <f>IF(C512="N/A", 0, INDEX('Probability Tables'!$J$18:$J$19, MATCH(C512, 'Probability Tables'!$A$18:$A$19, 0)))</f>
        <v>-0.16113204070663512</v>
      </c>
      <c r="G512" s="13">
        <f>IF(D512="N/A", 0, INDEX('Probability Tables'!$J$25:$J$28, MATCH(D512, 'Probability Tables'!$A$25:$A$28, 0)))</f>
        <v>-0.51785965042337057</v>
      </c>
      <c r="H512" s="13">
        <f>'Probability Tables'!$E$3</f>
        <v>-0.48424598596127871</v>
      </c>
      <c r="I512" s="16">
        <f>SUM(E512:H512)</f>
        <v>-1.5552073037245642</v>
      </c>
      <c r="J512" s="14">
        <f>IF(B512="N/A", 0, INDEX('Probability Tables'!$K$10:$K$12, MATCH(B512, 'Probability Tables'!$A$10:$A$12, 0)))</f>
        <v>-1.0560526742493137</v>
      </c>
      <c r="K512" s="14">
        <f>IF(C512="N/A", 0, INDEX('Probability Tables'!$K$18:$K$19, MATCH(C512, 'Probability Tables'!$A$18:$A$19, 0)))</f>
        <v>-1.140161291580982</v>
      </c>
      <c r="L512" s="14">
        <f>IF(D512="N/A", 0, INDEX('Probability Tables'!$K$25:$K$28, MATCH(D512, 'Probability Tables'!$A$25:$A$28, 0)))</f>
        <v>-0.64015465041943498</v>
      </c>
      <c r="M512" s="14">
        <f>'Probability Tables'!$E$4</f>
        <v>-0.95753369040820424</v>
      </c>
      <c r="N512" s="16">
        <f>SUM(J512:M512)</f>
        <v>-3.7939023066579352</v>
      </c>
      <c r="O512" s="15">
        <f>EXP(I512)/(EXP(I512)+EXP(N512))*100</f>
        <v>90.367091839689664</v>
      </c>
      <c r="P512" s="15">
        <f>EXP(N512)/(EXP(N512)+EXP(I512))*100</f>
        <v>9.6329081603103379</v>
      </c>
      <c r="Q512" s="17">
        <f t="shared" si="7"/>
        <v>0</v>
      </c>
      <c r="R512" s="17">
        <v>1</v>
      </c>
    </row>
    <row r="513" spans="1:18" x14ac:dyDescent="0.25">
      <c r="A513" t="s">
        <v>734</v>
      </c>
      <c r="B513">
        <v>3</v>
      </c>
      <c r="C513" t="s">
        <v>13</v>
      </c>
      <c r="D513" s="12" t="s">
        <v>1243</v>
      </c>
      <c r="E513" s="13">
        <f>IF(B513="N/A", 0, INDEX('Probability Tables'!$J$10:$J$12, MATCH(B513, 'Probability Tables'!$A$10:$A$12, 0)))</f>
        <v>-0.39196962663327978</v>
      </c>
      <c r="F513" s="13">
        <f>IF(C513="N/A", 0, INDEX('Probability Tables'!$J$18:$J$19, MATCH(C513, 'Probability Tables'!$A$18:$A$19, 0)))</f>
        <v>-0.16113204070663512</v>
      </c>
      <c r="G513" s="13">
        <f>IF(D513="N/A", 0, INDEX('Probability Tables'!$J$25:$J$28, MATCH(D513, 'Probability Tables'!$A$25:$A$28, 0)))</f>
        <v>0</v>
      </c>
      <c r="H513" s="13">
        <f>'Probability Tables'!$E$3</f>
        <v>-0.48424598596127871</v>
      </c>
      <c r="I513" s="16">
        <f>SUM(E513:H513)</f>
        <v>-1.0373476533011936</v>
      </c>
      <c r="J513" s="14">
        <f>IF(B513="N/A", 0, INDEX('Probability Tables'!$K$10:$K$12, MATCH(B513, 'Probability Tables'!$A$10:$A$12, 0)))</f>
        <v>-1.0560526742493137</v>
      </c>
      <c r="K513" s="14">
        <f>IF(C513="N/A", 0, INDEX('Probability Tables'!$K$18:$K$19, MATCH(C513, 'Probability Tables'!$A$18:$A$19, 0)))</f>
        <v>-1.140161291580982</v>
      </c>
      <c r="L513" s="14">
        <f>IF(D513="N/A", 0, INDEX('Probability Tables'!$K$25:$K$28, MATCH(D513, 'Probability Tables'!$A$25:$A$28, 0)))</f>
        <v>0</v>
      </c>
      <c r="M513" s="14">
        <f>'Probability Tables'!$E$4</f>
        <v>-0.95753369040820424</v>
      </c>
      <c r="N513" s="16">
        <f>SUM(J513:M513)</f>
        <v>-3.1537476562385001</v>
      </c>
      <c r="O513" s="15">
        <f>EXP(I513)/(EXP(I513)+EXP(N513))*100</f>
        <v>89.248698327567837</v>
      </c>
      <c r="P513" s="15">
        <f>EXP(N513)/(EXP(N513)+EXP(I513))*100</f>
        <v>10.75130167243216</v>
      </c>
      <c r="Q513" s="17">
        <f t="shared" si="7"/>
        <v>0</v>
      </c>
      <c r="R513" s="17">
        <v>0</v>
      </c>
    </row>
    <row r="514" spans="1:18" x14ac:dyDescent="0.25">
      <c r="A514" t="s">
        <v>736</v>
      </c>
      <c r="B514">
        <v>1</v>
      </c>
      <c r="C514" t="s">
        <v>13</v>
      </c>
      <c r="D514" s="12" t="s">
        <v>1242</v>
      </c>
      <c r="E514" s="13">
        <f>IF(B514="N/A", 0, INDEX('Probability Tables'!$J$10:$J$12, MATCH(B514, 'Probability Tables'!$A$10:$A$12, 0)))</f>
        <v>-1.9190988916046565</v>
      </c>
      <c r="F514" s="13">
        <f>IF(C514="N/A", 0, INDEX('Probability Tables'!$J$18:$J$19, MATCH(C514, 'Probability Tables'!$A$18:$A$19, 0)))</f>
        <v>-0.16113204070663512</v>
      </c>
      <c r="G514" s="13">
        <f>IF(D514="N/A", 0, INDEX('Probability Tables'!$J$25:$J$28, MATCH(D514, 'Probability Tables'!$A$25:$A$28, 0)))</f>
        <v>-1.505246303981256</v>
      </c>
      <c r="H514" s="13">
        <f>'Probability Tables'!$E$3</f>
        <v>-0.48424598596127871</v>
      </c>
      <c r="I514" s="16">
        <f>SUM(E514:H514)</f>
        <v>-4.0697232222538258</v>
      </c>
      <c r="J514" s="14">
        <f>IF(B514="N/A", 0, INDEX('Probability Tables'!$K$10:$K$12, MATCH(B514, 'Probability Tables'!$A$10:$A$12, 0)))</f>
        <v>-0.92356349120323478</v>
      </c>
      <c r="K514" s="14">
        <f>IF(C514="N/A", 0, INDEX('Probability Tables'!$K$18:$K$19, MATCH(C514, 'Probability Tables'!$A$18:$A$19, 0)))</f>
        <v>-1.140161291580982</v>
      </c>
      <c r="L514" s="14">
        <f>IF(D514="N/A", 0, INDEX('Probability Tables'!$K$25:$K$28, MATCH(D514, 'Probability Tables'!$A$25:$A$28, 0)))</f>
        <v>-1.4640720621625749</v>
      </c>
      <c r="M514" s="14">
        <f>'Probability Tables'!$E$4</f>
        <v>-0.95753369040820424</v>
      </c>
      <c r="N514" s="16">
        <f>SUM(J514:M514)</f>
        <v>-4.4853305353549962</v>
      </c>
      <c r="O514" s="15">
        <f>EXP(I514)/(EXP(I514)+EXP(N514))*100</f>
        <v>60.243164213295742</v>
      </c>
      <c r="P514" s="15">
        <f>EXP(N514)/(EXP(N514)+EXP(I514))*100</f>
        <v>39.756835786704272</v>
      </c>
      <c r="Q514" s="17">
        <f t="shared" si="7"/>
        <v>0</v>
      </c>
      <c r="R514" s="17">
        <v>1</v>
      </c>
    </row>
    <row r="515" spans="1:18" x14ac:dyDescent="0.25">
      <c r="A515" t="s">
        <v>739</v>
      </c>
      <c r="B515">
        <v>1</v>
      </c>
      <c r="C515" t="s">
        <v>17</v>
      </c>
      <c r="D515" s="12" t="s">
        <v>1244</v>
      </c>
      <c r="E515" s="13">
        <f>IF(B515="N/A", 0, INDEX('Probability Tables'!$J$10:$J$12, MATCH(B515, 'Probability Tables'!$A$10:$A$12, 0)))</f>
        <v>-1.9190988916046565</v>
      </c>
      <c r="F515" s="13">
        <f>IF(C515="N/A", 0, INDEX('Probability Tables'!$J$18:$J$19, MATCH(C515, 'Probability Tables'!$A$18:$A$19, 0)))</f>
        <v>-1.9050155618886613</v>
      </c>
      <c r="G515" s="13">
        <f>IF(D515="N/A", 0, INDEX('Probability Tables'!$J$25:$J$28, MATCH(D515, 'Probability Tables'!$A$25:$A$28, 0)))</f>
        <v>-2.1879221846739059</v>
      </c>
      <c r="H515" s="13">
        <f>'Probability Tables'!$E$3</f>
        <v>-0.48424598596127871</v>
      </c>
      <c r="I515" s="16">
        <f>SUM(E515:H515)</f>
        <v>-6.4962826241285025</v>
      </c>
      <c r="J515" s="14">
        <f>IF(B515="N/A", 0, INDEX('Probability Tables'!$K$10:$K$12, MATCH(B515, 'Probability Tables'!$A$10:$A$12, 0)))</f>
        <v>-0.92356349120323478</v>
      </c>
      <c r="K515" s="14">
        <f>IF(C515="N/A", 0, INDEX('Probability Tables'!$K$18:$K$19, MATCH(C515, 'Probability Tables'!$A$18:$A$19, 0)))</f>
        <v>-0.38532054201569693</v>
      </c>
      <c r="L515" s="14">
        <f>IF(D515="N/A", 0, INDEX('Probability Tables'!$K$25:$K$28, MATCH(D515, 'Probability Tables'!$A$25:$A$28, 0)))</f>
        <v>-2.3513752571634776</v>
      </c>
      <c r="M515" s="14">
        <f>'Probability Tables'!$E$4</f>
        <v>-0.95753369040820424</v>
      </c>
      <c r="N515" s="16">
        <f>SUM(J515:M515)</f>
        <v>-4.6177929807906137</v>
      </c>
      <c r="O515" s="15">
        <f>EXP(I515)/(EXP(I515)+EXP(N515))*100</f>
        <v>13.256245256138904</v>
      </c>
      <c r="P515" s="15">
        <f>EXP(N515)/(EXP(N515)+EXP(I515))*100</f>
        <v>86.743754743861089</v>
      </c>
      <c r="Q515" s="17">
        <f t="shared" ref="Q515:Q578" si="8">IF(O515&gt;P515, 0, 1)</f>
        <v>1</v>
      </c>
      <c r="R515" s="17">
        <v>1</v>
      </c>
    </row>
    <row r="516" spans="1:18" x14ac:dyDescent="0.25">
      <c r="A516" t="s">
        <v>741</v>
      </c>
      <c r="B516">
        <v>3</v>
      </c>
      <c r="C516" t="s">
        <v>13</v>
      </c>
      <c r="D516" s="12" t="s">
        <v>1245</v>
      </c>
      <c r="E516" s="13">
        <f>IF(B516="N/A", 0, INDEX('Probability Tables'!$J$10:$J$12, MATCH(B516, 'Probability Tables'!$A$10:$A$12, 0)))</f>
        <v>-0.39196962663327978</v>
      </c>
      <c r="F516" s="13">
        <f>IF(C516="N/A", 0, INDEX('Probability Tables'!$J$18:$J$19, MATCH(C516, 'Probability Tables'!$A$18:$A$19, 0)))</f>
        <v>-0.16113204070663512</v>
      </c>
      <c r="G516" s="13">
        <f>IF(D516="N/A", 0, INDEX('Probability Tables'!$J$25:$J$28, MATCH(D516, 'Probability Tables'!$A$25:$A$28, 0)))</f>
        <v>-0.51785965042337057</v>
      </c>
      <c r="H516" s="13">
        <f>'Probability Tables'!$E$3</f>
        <v>-0.48424598596127871</v>
      </c>
      <c r="I516" s="16">
        <f>SUM(E516:H516)</f>
        <v>-1.5552073037245642</v>
      </c>
      <c r="J516" s="14">
        <f>IF(B516="N/A", 0, INDEX('Probability Tables'!$K$10:$K$12, MATCH(B516, 'Probability Tables'!$A$10:$A$12, 0)))</f>
        <v>-1.0560526742493137</v>
      </c>
      <c r="K516" s="14">
        <f>IF(C516="N/A", 0, INDEX('Probability Tables'!$K$18:$K$19, MATCH(C516, 'Probability Tables'!$A$18:$A$19, 0)))</f>
        <v>-1.140161291580982</v>
      </c>
      <c r="L516" s="14">
        <f>IF(D516="N/A", 0, INDEX('Probability Tables'!$K$25:$K$28, MATCH(D516, 'Probability Tables'!$A$25:$A$28, 0)))</f>
        <v>-0.64015465041943498</v>
      </c>
      <c r="M516" s="14">
        <f>'Probability Tables'!$E$4</f>
        <v>-0.95753369040820424</v>
      </c>
      <c r="N516" s="16">
        <f>SUM(J516:M516)</f>
        <v>-3.7939023066579352</v>
      </c>
      <c r="O516" s="15">
        <f>EXP(I516)/(EXP(I516)+EXP(N516))*100</f>
        <v>90.367091839689664</v>
      </c>
      <c r="P516" s="15">
        <f>EXP(N516)/(EXP(N516)+EXP(I516))*100</f>
        <v>9.6329081603103379</v>
      </c>
      <c r="Q516" s="17">
        <f t="shared" si="8"/>
        <v>0</v>
      </c>
      <c r="R516" s="17">
        <v>0</v>
      </c>
    </row>
    <row r="517" spans="1:18" x14ac:dyDescent="0.25">
      <c r="A517" t="s">
        <v>742</v>
      </c>
      <c r="B517">
        <v>1</v>
      </c>
      <c r="C517" t="s">
        <v>13</v>
      </c>
      <c r="D517" s="12" t="s">
        <v>1242</v>
      </c>
      <c r="E517" s="13">
        <f>IF(B517="N/A", 0, INDEX('Probability Tables'!$J$10:$J$12, MATCH(B517, 'Probability Tables'!$A$10:$A$12, 0)))</f>
        <v>-1.9190988916046565</v>
      </c>
      <c r="F517" s="13">
        <f>IF(C517="N/A", 0, INDEX('Probability Tables'!$J$18:$J$19, MATCH(C517, 'Probability Tables'!$A$18:$A$19, 0)))</f>
        <v>-0.16113204070663512</v>
      </c>
      <c r="G517" s="13">
        <f>IF(D517="N/A", 0, INDEX('Probability Tables'!$J$25:$J$28, MATCH(D517, 'Probability Tables'!$A$25:$A$28, 0)))</f>
        <v>-1.505246303981256</v>
      </c>
      <c r="H517" s="13">
        <f>'Probability Tables'!$E$3</f>
        <v>-0.48424598596127871</v>
      </c>
      <c r="I517" s="16">
        <f>SUM(E517:H517)</f>
        <v>-4.0697232222538258</v>
      </c>
      <c r="J517" s="14">
        <f>IF(B517="N/A", 0, INDEX('Probability Tables'!$K$10:$K$12, MATCH(B517, 'Probability Tables'!$A$10:$A$12, 0)))</f>
        <v>-0.92356349120323478</v>
      </c>
      <c r="K517" s="14">
        <f>IF(C517="N/A", 0, INDEX('Probability Tables'!$K$18:$K$19, MATCH(C517, 'Probability Tables'!$A$18:$A$19, 0)))</f>
        <v>-1.140161291580982</v>
      </c>
      <c r="L517" s="14">
        <f>IF(D517="N/A", 0, INDEX('Probability Tables'!$K$25:$K$28, MATCH(D517, 'Probability Tables'!$A$25:$A$28, 0)))</f>
        <v>-1.4640720621625749</v>
      </c>
      <c r="M517" s="14">
        <f>'Probability Tables'!$E$4</f>
        <v>-0.95753369040820424</v>
      </c>
      <c r="N517" s="16">
        <f>SUM(J517:M517)</f>
        <v>-4.4853305353549962</v>
      </c>
      <c r="O517" s="15">
        <f>EXP(I517)/(EXP(I517)+EXP(N517))*100</f>
        <v>60.243164213295742</v>
      </c>
      <c r="P517" s="15">
        <f>EXP(N517)/(EXP(N517)+EXP(I517))*100</f>
        <v>39.756835786704272</v>
      </c>
      <c r="Q517" s="17">
        <f t="shared" si="8"/>
        <v>0</v>
      </c>
      <c r="R517" s="17">
        <v>0</v>
      </c>
    </row>
    <row r="518" spans="1:18" x14ac:dyDescent="0.25">
      <c r="A518" t="s">
        <v>744</v>
      </c>
      <c r="B518">
        <v>2</v>
      </c>
      <c r="C518" t="s">
        <v>17</v>
      </c>
      <c r="D518" s="12" t="s">
        <v>1245</v>
      </c>
      <c r="E518" s="13">
        <f>IF(B518="N/A", 0, INDEX('Probability Tables'!$J$10:$J$12, MATCH(B518, 'Probability Tables'!$A$10:$A$12, 0)))</f>
        <v>-1.7285805676065233</v>
      </c>
      <c r="F518" s="13">
        <f>IF(C518="N/A", 0, INDEX('Probability Tables'!$J$18:$J$19, MATCH(C518, 'Probability Tables'!$A$18:$A$19, 0)))</f>
        <v>-1.9050155618886613</v>
      </c>
      <c r="G518" s="13">
        <f>IF(D518="N/A", 0, INDEX('Probability Tables'!$J$25:$J$28, MATCH(D518, 'Probability Tables'!$A$25:$A$28, 0)))</f>
        <v>-0.51785965042337057</v>
      </c>
      <c r="H518" s="13">
        <f>'Probability Tables'!$E$3</f>
        <v>-0.48424598596127871</v>
      </c>
      <c r="I518" s="16">
        <f>SUM(E518:H518)</f>
        <v>-4.6357017658798334</v>
      </c>
      <c r="J518" s="14">
        <f>IF(B518="N/A", 0, INDEX('Probability Tables'!$K$10:$K$12, MATCH(B518, 'Probability Tables'!$A$10:$A$12, 0)))</f>
        <v>-1.3662076025531533</v>
      </c>
      <c r="K518" s="14">
        <f>IF(C518="N/A", 0, INDEX('Probability Tables'!$K$18:$K$19, MATCH(C518, 'Probability Tables'!$A$18:$A$19, 0)))</f>
        <v>-0.38532054201569693</v>
      </c>
      <c r="L518" s="14">
        <f>IF(D518="N/A", 0, INDEX('Probability Tables'!$K$25:$K$28, MATCH(D518, 'Probability Tables'!$A$25:$A$28, 0)))</f>
        <v>-0.64015465041943498</v>
      </c>
      <c r="M518" s="14">
        <f>'Probability Tables'!$E$4</f>
        <v>-0.95753369040820424</v>
      </c>
      <c r="N518" s="16">
        <f>SUM(J518:M518)</f>
        <v>-3.3492164853964894</v>
      </c>
      <c r="O518" s="15">
        <f>EXP(I518)/(EXP(I518)+EXP(N518))*100</f>
        <v>21.64483076738026</v>
      </c>
      <c r="P518" s="15">
        <f>EXP(N518)/(EXP(N518)+EXP(I518))*100</f>
        <v>78.355169232619744</v>
      </c>
      <c r="Q518" s="17">
        <f t="shared" si="8"/>
        <v>1</v>
      </c>
      <c r="R518" s="17">
        <v>1</v>
      </c>
    </row>
    <row r="519" spans="1:18" x14ac:dyDescent="0.25">
      <c r="A519" t="s">
        <v>746</v>
      </c>
      <c r="B519">
        <v>3</v>
      </c>
      <c r="C519" t="s">
        <v>13</v>
      </c>
      <c r="D519" s="12" t="s">
        <v>1243</v>
      </c>
      <c r="E519" s="13">
        <f>IF(B519="N/A", 0, INDEX('Probability Tables'!$J$10:$J$12, MATCH(B519, 'Probability Tables'!$A$10:$A$12, 0)))</f>
        <v>-0.39196962663327978</v>
      </c>
      <c r="F519" s="13">
        <f>IF(C519="N/A", 0, INDEX('Probability Tables'!$J$18:$J$19, MATCH(C519, 'Probability Tables'!$A$18:$A$19, 0)))</f>
        <v>-0.16113204070663512</v>
      </c>
      <c r="G519" s="13">
        <f>IF(D519="N/A", 0, INDEX('Probability Tables'!$J$25:$J$28, MATCH(D519, 'Probability Tables'!$A$25:$A$28, 0)))</f>
        <v>0</v>
      </c>
      <c r="H519" s="13">
        <f>'Probability Tables'!$E$3</f>
        <v>-0.48424598596127871</v>
      </c>
      <c r="I519" s="16">
        <f>SUM(E519:H519)</f>
        <v>-1.0373476533011936</v>
      </c>
      <c r="J519" s="14">
        <f>IF(B519="N/A", 0, INDEX('Probability Tables'!$K$10:$K$12, MATCH(B519, 'Probability Tables'!$A$10:$A$12, 0)))</f>
        <v>-1.0560526742493137</v>
      </c>
      <c r="K519" s="14">
        <f>IF(C519="N/A", 0, INDEX('Probability Tables'!$K$18:$K$19, MATCH(C519, 'Probability Tables'!$A$18:$A$19, 0)))</f>
        <v>-1.140161291580982</v>
      </c>
      <c r="L519" s="14">
        <f>IF(D519="N/A", 0, INDEX('Probability Tables'!$K$25:$K$28, MATCH(D519, 'Probability Tables'!$A$25:$A$28, 0)))</f>
        <v>0</v>
      </c>
      <c r="M519" s="14">
        <f>'Probability Tables'!$E$4</f>
        <v>-0.95753369040820424</v>
      </c>
      <c r="N519" s="16">
        <f>SUM(J519:M519)</f>
        <v>-3.1537476562385001</v>
      </c>
      <c r="O519" s="15">
        <f>EXP(I519)/(EXP(I519)+EXP(N519))*100</f>
        <v>89.248698327567837</v>
      </c>
      <c r="P519" s="15">
        <f>EXP(N519)/(EXP(N519)+EXP(I519))*100</f>
        <v>10.75130167243216</v>
      </c>
      <c r="Q519" s="17">
        <f t="shared" si="8"/>
        <v>0</v>
      </c>
      <c r="R519" s="17">
        <v>0</v>
      </c>
    </row>
    <row r="520" spans="1:18" x14ac:dyDescent="0.25">
      <c r="A520" t="s">
        <v>747</v>
      </c>
      <c r="B520">
        <v>2</v>
      </c>
      <c r="C520" t="s">
        <v>17</v>
      </c>
      <c r="D520" s="12" t="s">
        <v>1242</v>
      </c>
      <c r="E520" s="13">
        <f>IF(B520="N/A", 0, INDEX('Probability Tables'!$J$10:$J$12, MATCH(B520, 'Probability Tables'!$A$10:$A$12, 0)))</f>
        <v>-1.7285805676065233</v>
      </c>
      <c r="F520" s="13">
        <f>IF(C520="N/A", 0, INDEX('Probability Tables'!$J$18:$J$19, MATCH(C520, 'Probability Tables'!$A$18:$A$19, 0)))</f>
        <v>-1.9050155618886613</v>
      </c>
      <c r="G520" s="13">
        <f>IF(D520="N/A", 0, INDEX('Probability Tables'!$J$25:$J$28, MATCH(D520, 'Probability Tables'!$A$25:$A$28, 0)))</f>
        <v>-1.505246303981256</v>
      </c>
      <c r="H520" s="13">
        <f>'Probability Tables'!$E$3</f>
        <v>-0.48424598596127871</v>
      </c>
      <c r="I520" s="16">
        <f>SUM(E520:H520)</f>
        <v>-5.6230884194377193</v>
      </c>
      <c r="J520" s="14">
        <f>IF(B520="N/A", 0, INDEX('Probability Tables'!$K$10:$K$12, MATCH(B520, 'Probability Tables'!$A$10:$A$12, 0)))</f>
        <v>-1.3662076025531533</v>
      </c>
      <c r="K520" s="14">
        <f>IF(C520="N/A", 0, INDEX('Probability Tables'!$K$18:$K$19, MATCH(C520, 'Probability Tables'!$A$18:$A$19, 0)))</f>
        <v>-0.38532054201569693</v>
      </c>
      <c r="L520" s="14">
        <f>IF(D520="N/A", 0, INDEX('Probability Tables'!$K$25:$K$28, MATCH(D520, 'Probability Tables'!$A$25:$A$28, 0)))</f>
        <v>-1.4640720621625749</v>
      </c>
      <c r="M520" s="14">
        <f>'Probability Tables'!$E$4</f>
        <v>-0.95753369040820424</v>
      </c>
      <c r="N520" s="16">
        <f>SUM(J520:M520)</f>
        <v>-4.1731338971396292</v>
      </c>
      <c r="O520" s="15">
        <f>EXP(I520)/(EXP(I520)+EXP(N520))*100</f>
        <v>19.000856517646554</v>
      </c>
      <c r="P520" s="15">
        <f>EXP(N520)/(EXP(N520)+EXP(I520))*100</f>
        <v>80.999143482353446</v>
      </c>
      <c r="Q520" s="17">
        <f t="shared" si="8"/>
        <v>1</v>
      </c>
      <c r="R520" s="17">
        <v>1</v>
      </c>
    </row>
    <row r="521" spans="1:18" x14ac:dyDescent="0.25">
      <c r="A521" t="s">
        <v>748</v>
      </c>
      <c r="B521">
        <v>3</v>
      </c>
      <c r="C521" t="s">
        <v>13</v>
      </c>
      <c r="D521" s="12" t="s">
        <v>1245</v>
      </c>
      <c r="E521" s="13">
        <f>IF(B521="N/A", 0, INDEX('Probability Tables'!$J$10:$J$12, MATCH(B521, 'Probability Tables'!$A$10:$A$12, 0)))</f>
        <v>-0.39196962663327978</v>
      </c>
      <c r="F521" s="13">
        <f>IF(C521="N/A", 0, INDEX('Probability Tables'!$J$18:$J$19, MATCH(C521, 'Probability Tables'!$A$18:$A$19, 0)))</f>
        <v>-0.16113204070663512</v>
      </c>
      <c r="G521" s="13">
        <f>IF(D521="N/A", 0, INDEX('Probability Tables'!$J$25:$J$28, MATCH(D521, 'Probability Tables'!$A$25:$A$28, 0)))</f>
        <v>-0.51785965042337057</v>
      </c>
      <c r="H521" s="13">
        <f>'Probability Tables'!$E$3</f>
        <v>-0.48424598596127871</v>
      </c>
      <c r="I521" s="16">
        <f>SUM(E521:H521)</f>
        <v>-1.5552073037245642</v>
      </c>
      <c r="J521" s="14">
        <f>IF(B521="N/A", 0, INDEX('Probability Tables'!$K$10:$K$12, MATCH(B521, 'Probability Tables'!$A$10:$A$12, 0)))</f>
        <v>-1.0560526742493137</v>
      </c>
      <c r="K521" s="14">
        <f>IF(C521="N/A", 0, INDEX('Probability Tables'!$K$18:$K$19, MATCH(C521, 'Probability Tables'!$A$18:$A$19, 0)))</f>
        <v>-1.140161291580982</v>
      </c>
      <c r="L521" s="14">
        <f>IF(D521="N/A", 0, INDEX('Probability Tables'!$K$25:$K$28, MATCH(D521, 'Probability Tables'!$A$25:$A$28, 0)))</f>
        <v>-0.64015465041943498</v>
      </c>
      <c r="M521" s="14">
        <f>'Probability Tables'!$E$4</f>
        <v>-0.95753369040820424</v>
      </c>
      <c r="N521" s="16">
        <f>SUM(J521:M521)</f>
        <v>-3.7939023066579352</v>
      </c>
      <c r="O521" s="15">
        <f>EXP(I521)/(EXP(I521)+EXP(N521))*100</f>
        <v>90.367091839689664</v>
      </c>
      <c r="P521" s="15">
        <f>EXP(N521)/(EXP(N521)+EXP(I521))*100</f>
        <v>9.6329081603103379</v>
      </c>
      <c r="Q521" s="17">
        <f t="shared" si="8"/>
        <v>0</v>
      </c>
      <c r="R521" s="17">
        <v>0</v>
      </c>
    </row>
    <row r="522" spans="1:18" x14ac:dyDescent="0.25">
      <c r="A522" t="s">
        <v>749</v>
      </c>
      <c r="B522">
        <v>1</v>
      </c>
      <c r="C522" t="s">
        <v>17</v>
      </c>
      <c r="D522" s="12" t="s">
        <v>1245</v>
      </c>
      <c r="E522" s="13">
        <f>IF(B522="N/A", 0, INDEX('Probability Tables'!$J$10:$J$12, MATCH(B522, 'Probability Tables'!$A$10:$A$12, 0)))</f>
        <v>-1.9190988916046565</v>
      </c>
      <c r="F522" s="13">
        <f>IF(C522="N/A", 0, INDEX('Probability Tables'!$J$18:$J$19, MATCH(C522, 'Probability Tables'!$A$18:$A$19, 0)))</f>
        <v>-1.9050155618886613</v>
      </c>
      <c r="G522" s="13">
        <f>IF(D522="N/A", 0, INDEX('Probability Tables'!$J$25:$J$28, MATCH(D522, 'Probability Tables'!$A$25:$A$28, 0)))</f>
        <v>-0.51785965042337057</v>
      </c>
      <c r="H522" s="13">
        <f>'Probability Tables'!$E$3</f>
        <v>-0.48424598596127871</v>
      </c>
      <c r="I522" s="16">
        <f>SUM(E522:H522)</f>
        <v>-4.8262200898779666</v>
      </c>
      <c r="J522" s="14">
        <f>IF(B522="N/A", 0, INDEX('Probability Tables'!$K$10:$K$12, MATCH(B522, 'Probability Tables'!$A$10:$A$12, 0)))</f>
        <v>-0.92356349120323478</v>
      </c>
      <c r="K522" s="14">
        <f>IF(C522="N/A", 0, INDEX('Probability Tables'!$K$18:$K$19, MATCH(C522, 'Probability Tables'!$A$18:$A$19, 0)))</f>
        <v>-0.38532054201569693</v>
      </c>
      <c r="L522" s="14">
        <f>IF(D522="N/A", 0, INDEX('Probability Tables'!$K$25:$K$28, MATCH(D522, 'Probability Tables'!$A$25:$A$28, 0)))</f>
        <v>-0.64015465041943498</v>
      </c>
      <c r="M522" s="14">
        <f>'Probability Tables'!$E$4</f>
        <v>-0.95753369040820424</v>
      </c>
      <c r="N522" s="16">
        <f>SUM(J522:M522)</f>
        <v>-2.9065723740465708</v>
      </c>
      <c r="O522" s="15">
        <f>EXP(I522)/(EXP(I522)+EXP(N522))*100</f>
        <v>12.790085572908103</v>
      </c>
      <c r="P522" s="15">
        <f>EXP(N522)/(EXP(N522)+EXP(I522))*100</f>
        <v>87.209914427091903</v>
      </c>
      <c r="Q522" s="17">
        <f t="shared" si="8"/>
        <v>1</v>
      </c>
      <c r="R522" s="17">
        <v>1</v>
      </c>
    </row>
    <row r="523" spans="1:18" x14ac:dyDescent="0.25">
      <c r="A523" t="s">
        <v>751</v>
      </c>
      <c r="B523">
        <v>3</v>
      </c>
      <c r="C523" t="s">
        <v>13</v>
      </c>
      <c r="D523" s="12" t="s">
        <v>1245</v>
      </c>
      <c r="E523" s="13">
        <f>IF(B523="N/A", 0, INDEX('Probability Tables'!$J$10:$J$12, MATCH(B523, 'Probability Tables'!$A$10:$A$12, 0)))</f>
        <v>-0.39196962663327978</v>
      </c>
      <c r="F523" s="13">
        <f>IF(C523="N/A", 0, INDEX('Probability Tables'!$J$18:$J$19, MATCH(C523, 'Probability Tables'!$A$18:$A$19, 0)))</f>
        <v>-0.16113204070663512</v>
      </c>
      <c r="G523" s="13">
        <f>IF(D523="N/A", 0, INDEX('Probability Tables'!$J$25:$J$28, MATCH(D523, 'Probability Tables'!$A$25:$A$28, 0)))</f>
        <v>-0.51785965042337057</v>
      </c>
      <c r="H523" s="13">
        <f>'Probability Tables'!$E$3</f>
        <v>-0.48424598596127871</v>
      </c>
      <c r="I523" s="16">
        <f>SUM(E523:H523)</f>
        <v>-1.5552073037245642</v>
      </c>
      <c r="J523" s="14">
        <f>IF(B523="N/A", 0, INDEX('Probability Tables'!$K$10:$K$12, MATCH(B523, 'Probability Tables'!$A$10:$A$12, 0)))</f>
        <v>-1.0560526742493137</v>
      </c>
      <c r="K523" s="14">
        <f>IF(C523="N/A", 0, INDEX('Probability Tables'!$K$18:$K$19, MATCH(C523, 'Probability Tables'!$A$18:$A$19, 0)))</f>
        <v>-1.140161291580982</v>
      </c>
      <c r="L523" s="14">
        <f>IF(D523="N/A", 0, INDEX('Probability Tables'!$K$25:$K$28, MATCH(D523, 'Probability Tables'!$A$25:$A$28, 0)))</f>
        <v>-0.64015465041943498</v>
      </c>
      <c r="M523" s="14">
        <f>'Probability Tables'!$E$4</f>
        <v>-0.95753369040820424</v>
      </c>
      <c r="N523" s="16">
        <f>SUM(J523:M523)</f>
        <v>-3.7939023066579352</v>
      </c>
      <c r="O523" s="15">
        <f>EXP(I523)/(EXP(I523)+EXP(N523))*100</f>
        <v>90.367091839689664</v>
      </c>
      <c r="P523" s="15">
        <f>EXP(N523)/(EXP(N523)+EXP(I523))*100</f>
        <v>9.6329081603103379</v>
      </c>
      <c r="Q523" s="17">
        <f t="shared" si="8"/>
        <v>0</v>
      </c>
      <c r="R523" s="17">
        <v>0</v>
      </c>
    </row>
    <row r="524" spans="1:18" x14ac:dyDescent="0.25">
      <c r="A524" t="s">
        <v>752</v>
      </c>
      <c r="B524">
        <v>3</v>
      </c>
      <c r="C524" t="s">
        <v>13</v>
      </c>
      <c r="D524" s="12" t="s">
        <v>1243</v>
      </c>
      <c r="E524" s="13">
        <f>IF(B524="N/A", 0, INDEX('Probability Tables'!$J$10:$J$12, MATCH(B524, 'Probability Tables'!$A$10:$A$12, 0)))</f>
        <v>-0.39196962663327978</v>
      </c>
      <c r="F524" s="13">
        <f>IF(C524="N/A", 0, INDEX('Probability Tables'!$J$18:$J$19, MATCH(C524, 'Probability Tables'!$A$18:$A$19, 0)))</f>
        <v>-0.16113204070663512</v>
      </c>
      <c r="G524" s="13">
        <f>IF(D524="N/A", 0, INDEX('Probability Tables'!$J$25:$J$28, MATCH(D524, 'Probability Tables'!$A$25:$A$28, 0)))</f>
        <v>0</v>
      </c>
      <c r="H524" s="13">
        <f>'Probability Tables'!$E$3</f>
        <v>-0.48424598596127871</v>
      </c>
      <c r="I524" s="16">
        <f>SUM(E524:H524)</f>
        <v>-1.0373476533011936</v>
      </c>
      <c r="J524" s="14">
        <f>IF(B524="N/A", 0, INDEX('Probability Tables'!$K$10:$K$12, MATCH(B524, 'Probability Tables'!$A$10:$A$12, 0)))</f>
        <v>-1.0560526742493137</v>
      </c>
      <c r="K524" s="14">
        <f>IF(C524="N/A", 0, INDEX('Probability Tables'!$K$18:$K$19, MATCH(C524, 'Probability Tables'!$A$18:$A$19, 0)))</f>
        <v>-1.140161291580982</v>
      </c>
      <c r="L524" s="14">
        <f>IF(D524="N/A", 0, INDEX('Probability Tables'!$K$25:$K$28, MATCH(D524, 'Probability Tables'!$A$25:$A$28, 0)))</f>
        <v>0</v>
      </c>
      <c r="M524" s="14">
        <f>'Probability Tables'!$E$4</f>
        <v>-0.95753369040820424</v>
      </c>
      <c r="N524" s="16">
        <f>SUM(J524:M524)</f>
        <v>-3.1537476562385001</v>
      </c>
      <c r="O524" s="15">
        <f>EXP(I524)/(EXP(I524)+EXP(N524))*100</f>
        <v>89.248698327567837</v>
      </c>
      <c r="P524" s="15">
        <f>EXP(N524)/(EXP(N524)+EXP(I524))*100</f>
        <v>10.75130167243216</v>
      </c>
      <c r="Q524" s="17">
        <f t="shared" si="8"/>
        <v>0</v>
      </c>
      <c r="R524" s="17">
        <v>0</v>
      </c>
    </row>
    <row r="525" spans="1:18" x14ac:dyDescent="0.25">
      <c r="A525" t="s">
        <v>753</v>
      </c>
      <c r="B525">
        <v>1</v>
      </c>
      <c r="C525" t="s">
        <v>17</v>
      </c>
      <c r="D525" s="12" t="s">
        <v>1242</v>
      </c>
      <c r="E525" s="13">
        <f>IF(B525="N/A", 0, INDEX('Probability Tables'!$J$10:$J$12, MATCH(B525, 'Probability Tables'!$A$10:$A$12, 0)))</f>
        <v>-1.9190988916046565</v>
      </c>
      <c r="F525" s="13">
        <f>IF(C525="N/A", 0, INDEX('Probability Tables'!$J$18:$J$19, MATCH(C525, 'Probability Tables'!$A$18:$A$19, 0)))</f>
        <v>-1.9050155618886613</v>
      </c>
      <c r="G525" s="13">
        <f>IF(D525="N/A", 0, INDEX('Probability Tables'!$J$25:$J$28, MATCH(D525, 'Probability Tables'!$A$25:$A$28, 0)))</f>
        <v>-1.505246303981256</v>
      </c>
      <c r="H525" s="13">
        <f>'Probability Tables'!$E$3</f>
        <v>-0.48424598596127871</v>
      </c>
      <c r="I525" s="16">
        <f>SUM(E525:H525)</f>
        <v>-5.8136067434358525</v>
      </c>
      <c r="J525" s="14">
        <f>IF(B525="N/A", 0, INDEX('Probability Tables'!$K$10:$K$12, MATCH(B525, 'Probability Tables'!$A$10:$A$12, 0)))</f>
        <v>-0.92356349120323478</v>
      </c>
      <c r="K525" s="14">
        <f>IF(C525="N/A", 0, INDEX('Probability Tables'!$K$18:$K$19, MATCH(C525, 'Probability Tables'!$A$18:$A$19, 0)))</f>
        <v>-0.38532054201569693</v>
      </c>
      <c r="L525" s="14">
        <f>IF(D525="N/A", 0, INDEX('Probability Tables'!$K$25:$K$28, MATCH(D525, 'Probability Tables'!$A$25:$A$28, 0)))</f>
        <v>-1.4640720621625749</v>
      </c>
      <c r="M525" s="14">
        <f>'Probability Tables'!$E$4</f>
        <v>-0.95753369040820424</v>
      </c>
      <c r="N525" s="16">
        <f>SUM(J525:M525)</f>
        <v>-3.730489785789711</v>
      </c>
      <c r="O525" s="15">
        <f>EXP(I525)/(EXP(I525)+EXP(N525))*100</f>
        <v>11.074862558398451</v>
      </c>
      <c r="P525" s="15">
        <f>EXP(N525)/(EXP(N525)+EXP(I525))*100</f>
        <v>88.925137441601549</v>
      </c>
      <c r="Q525" s="17">
        <f t="shared" si="8"/>
        <v>1</v>
      </c>
      <c r="R525" s="17">
        <v>1</v>
      </c>
    </row>
    <row r="526" spans="1:18" x14ac:dyDescent="0.25">
      <c r="A526" t="s">
        <v>754</v>
      </c>
      <c r="B526">
        <v>3</v>
      </c>
      <c r="C526" t="s">
        <v>13</v>
      </c>
      <c r="D526" s="12" t="s">
        <v>1243</v>
      </c>
      <c r="E526" s="13">
        <f>IF(B526="N/A", 0, INDEX('Probability Tables'!$J$10:$J$12, MATCH(B526, 'Probability Tables'!$A$10:$A$12, 0)))</f>
        <v>-0.39196962663327978</v>
      </c>
      <c r="F526" s="13">
        <f>IF(C526="N/A", 0, INDEX('Probability Tables'!$J$18:$J$19, MATCH(C526, 'Probability Tables'!$A$18:$A$19, 0)))</f>
        <v>-0.16113204070663512</v>
      </c>
      <c r="G526" s="13">
        <f>IF(D526="N/A", 0, INDEX('Probability Tables'!$J$25:$J$28, MATCH(D526, 'Probability Tables'!$A$25:$A$28, 0)))</f>
        <v>0</v>
      </c>
      <c r="H526" s="13">
        <f>'Probability Tables'!$E$3</f>
        <v>-0.48424598596127871</v>
      </c>
      <c r="I526" s="16">
        <f>SUM(E526:H526)</f>
        <v>-1.0373476533011936</v>
      </c>
      <c r="J526" s="14">
        <f>IF(B526="N/A", 0, INDEX('Probability Tables'!$K$10:$K$12, MATCH(B526, 'Probability Tables'!$A$10:$A$12, 0)))</f>
        <v>-1.0560526742493137</v>
      </c>
      <c r="K526" s="14">
        <f>IF(C526="N/A", 0, INDEX('Probability Tables'!$K$18:$K$19, MATCH(C526, 'Probability Tables'!$A$18:$A$19, 0)))</f>
        <v>-1.140161291580982</v>
      </c>
      <c r="L526" s="14">
        <f>IF(D526="N/A", 0, INDEX('Probability Tables'!$K$25:$K$28, MATCH(D526, 'Probability Tables'!$A$25:$A$28, 0)))</f>
        <v>0</v>
      </c>
      <c r="M526" s="14">
        <f>'Probability Tables'!$E$4</f>
        <v>-0.95753369040820424</v>
      </c>
      <c r="N526" s="16">
        <f>SUM(J526:M526)</f>
        <v>-3.1537476562385001</v>
      </c>
      <c r="O526" s="15">
        <f>EXP(I526)/(EXP(I526)+EXP(N526))*100</f>
        <v>89.248698327567837</v>
      </c>
      <c r="P526" s="15">
        <f>EXP(N526)/(EXP(N526)+EXP(I526))*100</f>
        <v>10.75130167243216</v>
      </c>
      <c r="Q526" s="17">
        <f t="shared" si="8"/>
        <v>0</v>
      </c>
      <c r="R526" s="17">
        <v>0</v>
      </c>
    </row>
    <row r="527" spans="1:18" x14ac:dyDescent="0.25">
      <c r="A527" t="s">
        <v>755</v>
      </c>
      <c r="B527">
        <v>3</v>
      </c>
      <c r="C527" t="s">
        <v>13</v>
      </c>
      <c r="D527" s="12" t="s">
        <v>1242</v>
      </c>
      <c r="E527" s="13">
        <f>IF(B527="N/A", 0, INDEX('Probability Tables'!$J$10:$J$12, MATCH(B527, 'Probability Tables'!$A$10:$A$12, 0)))</f>
        <v>-0.39196962663327978</v>
      </c>
      <c r="F527" s="13">
        <f>IF(C527="N/A", 0, INDEX('Probability Tables'!$J$18:$J$19, MATCH(C527, 'Probability Tables'!$A$18:$A$19, 0)))</f>
        <v>-0.16113204070663512</v>
      </c>
      <c r="G527" s="13">
        <f>IF(D527="N/A", 0, INDEX('Probability Tables'!$J$25:$J$28, MATCH(D527, 'Probability Tables'!$A$25:$A$28, 0)))</f>
        <v>-1.505246303981256</v>
      </c>
      <c r="H527" s="13">
        <f>'Probability Tables'!$E$3</f>
        <v>-0.48424598596127871</v>
      </c>
      <c r="I527" s="16">
        <f>SUM(E527:H527)</f>
        <v>-2.5425939572824499</v>
      </c>
      <c r="J527" s="14">
        <f>IF(B527="N/A", 0, INDEX('Probability Tables'!$K$10:$K$12, MATCH(B527, 'Probability Tables'!$A$10:$A$12, 0)))</f>
        <v>-1.0560526742493137</v>
      </c>
      <c r="K527" s="14">
        <f>IF(C527="N/A", 0, INDEX('Probability Tables'!$K$18:$K$19, MATCH(C527, 'Probability Tables'!$A$18:$A$19, 0)))</f>
        <v>-1.140161291580982</v>
      </c>
      <c r="L527" s="14">
        <f>IF(D527="N/A", 0, INDEX('Probability Tables'!$K$25:$K$28, MATCH(D527, 'Probability Tables'!$A$25:$A$28, 0)))</f>
        <v>-1.4640720621625749</v>
      </c>
      <c r="M527" s="14">
        <f>'Probability Tables'!$E$4</f>
        <v>-0.95753369040820424</v>
      </c>
      <c r="N527" s="16">
        <f>SUM(J527:M527)</f>
        <v>-4.6178197184010754</v>
      </c>
      <c r="O527" s="15">
        <f>EXP(I527)/(EXP(I527)+EXP(N527))*100</f>
        <v>88.847183236606739</v>
      </c>
      <c r="P527" s="15">
        <f>EXP(N527)/(EXP(N527)+EXP(I527))*100</f>
        <v>11.152816763393258</v>
      </c>
      <c r="Q527" s="17">
        <f t="shared" si="8"/>
        <v>0</v>
      </c>
      <c r="R527" s="17">
        <v>0</v>
      </c>
    </row>
    <row r="528" spans="1:18" x14ac:dyDescent="0.25">
      <c r="A528" t="s">
        <v>756</v>
      </c>
      <c r="B528">
        <v>2</v>
      </c>
      <c r="C528" t="s">
        <v>17</v>
      </c>
      <c r="D528" s="12" t="s">
        <v>1244</v>
      </c>
      <c r="E528" s="13">
        <f>IF(B528="N/A", 0, INDEX('Probability Tables'!$J$10:$J$12, MATCH(B528, 'Probability Tables'!$A$10:$A$12, 0)))</f>
        <v>-1.7285805676065233</v>
      </c>
      <c r="F528" s="13">
        <f>IF(C528="N/A", 0, INDEX('Probability Tables'!$J$18:$J$19, MATCH(C528, 'Probability Tables'!$A$18:$A$19, 0)))</f>
        <v>-1.9050155618886613</v>
      </c>
      <c r="G528" s="13">
        <f>IF(D528="N/A", 0, INDEX('Probability Tables'!$J$25:$J$28, MATCH(D528, 'Probability Tables'!$A$25:$A$28, 0)))</f>
        <v>-2.1879221846739059</v>
      </c>
      <c r="H528" s="13">
        <f>'Probability Tables'!$E$3</f>
        <v>-0.48424598596127871</v>
      </c>
      <c r="I528" s="16">
        <f>SUM(E528:H528)</f>
        <v>-6.3057643001303685</v>
      </c>
      <c r="J528" s="14">
        <f>IF(B528="N/A", 0, INDEX('Probability Tables'!$K$10:$K$12, MATCH(B528, 'Probability Tables'!$A$10:$A$12, 0)))</f>
        <v>-1.3662076025531533</v>
      </c>
      <c r="K528" s="14">
        <f>IF(C528="N/A", 0, INDEX('Probability Tables'!$K$18:$K$19, MATCH(C528, 'Probability Tables'!$A$18:$A$19, 0)))</f>
        <v>-0.38532054201569693</v>
      </c>
      <c r="L528" s="14">
        <f>IF(D528="N/A", 0, INDEX('Probability Tables'!$K$25:$K$28, MATCH(D528, 'Probability Tables'!$A$25:$A$28, 0)))</f>
        <v>-2.3513752571634776</v>
      </c>
      <c r="M528" s="14">
        <f>'Probability Tables'!$E$4</f>
        <v>-0.95753369040820424</v>
      </c>
      <c r="N528" s="16">
        <f>SUM(J528:M528)</f>
        <v>-5.0604370921405319</v>
      </c>
      <c r="O528" s="15">
        <f>EXP(I528)/(EXP(I528)+EXP(N528))*100</f>
        <v>22.351006949662629</v>
      </c>
      <c r="P528" s="15">
        <f>EXP(N528)/(EXP(N528)+EXP(I528))*100</f>
        <v>77.648993050337367</v>
      </c>
      <c r="Q528" s="17">
        <f t="shared" si="8"/>
        <v>1</v>
      </c>
      <c r="R528" s="17">
        <v>1</v>
      </c>
    </row>
    <row r="529" spans="1:18" x14ac:dyDescent="0.25">
      <c r="A529" t="s">
        <v>758</v>
      </c>
      <c r="B529">
        <v>1</v>
      </c>
      <c r="C529" t="s">
        <v>13</v>
      </c>
      <c r="D529" s="12" t="s">
        <v>1243</v>
      </c>
      <c r="E529" s="13">
        <f>IF(B529="N/A", 0, INDEX('Probability Tables'!$J$10:$J$12, MATCH(B529, 'Probability Tables'!$A$10:$A$12, 0)))</f>
        <v>-1.9190988916046565</v>
      </c>
      <c r="F529" s="13">
        <f>IF(C529="N/A", 0, INDEX('Probability Tables'!$J$18:$J$19, MATCH(C529, 'Probability Tables'!$A$18:$A$19, 0)))</f>
        <v>-0.16113204070663512</v>
      </c>
      <c r="G529" s="13">
        <f>IF(D529="N/A", 0, INDEX('Probability Tables'!$J$25:$J$28, MATCH(D529, 'Probability Tables'!$A$25:$A$28, 0)))</f>
        <v>0</v>
      </c>
      <c r="H529" s="13">
        <f>'Probability Tables'!$E$3</f>
        <v>-0.48424598596127871</v>
      </c>
      <c r="I529" s="16">
        <f>SUM(E529:H529)</f>
        <v>-2.5644769182725704</v>
      </c>
      <c r="J529" s="14">
        <f>IF(B529="N/A", 0, INDEX('Probability Tables'!$K$10:$K$12, MATCH(B529, 'Probability Tables'!$A$10:$A$12, 0)))</f>
        <v>-0.92356349120323478</v>
      </c>
      <c r="K529" s="14">
        <f>IF(C529="N/A", 0, INDEX('Probability Tables'!$K$18:$K$19, MATCH(C529, 'Probability Tables'!$A$18:$A$19, 0)))</f>
        <v>-1.140161291580982</v>
      </c>
      <c r="L529" s="14">
        <f>IF(D529="N/A", 0, INDEX('Probability Tables'!$K$25:$K$28, MATCH(D529, 'Probability Tables'!$A$25:$A$28, 0)))</f>
        <v>0</v>
      </c>
      <c r="M529" s="14">
        <f>'Probability Tables'!$E$4</f>
        <v>-0.95753369040820424</v>
      </c>
      <c r="N529" s="16">
        <f>SUM(J529:M529)</f>
        <v>-3.0212584731924208</v>
      </c>
      <c r="O529" s="15">
        <f>EXP(I529)/(EXP(I529)+EXP(N529))*100</f>
        <v>61.22503943554608</v>
      </c>
      <c r="P529" s="15">
        <f>EXP(N529)/(EXP(N529)+EXP(I529))*100</f>
        <v>38.77496056445392</v>
      </c>
      <c r="Q529" s="17">
        <f t="shared" si="8"/>
        <v>0</v>
      </c>
      <c r="R529" s="17">
        <v>0</v>
      </c>
    </row>
    <row r="530" spans="1:18" x14ac:dyDescent="0.25">
      <c r="A530" t="s">
        <v>761</v>
      </c>
      <c r="B530">
        <v>3</v>
      </c>
      <c r="C530" t="s">
        <v>13</v>
      </c>
      <c r="D530" s="12" t="s">
        <v>1242</v>
      </c>
      <c r="E530" s="13">
        <f>IF(B530="N/A", 0, INDEX('Probability Tables'!$J$10:$J$12, MATCH(B530, 'Probability Tables'!$A$10:$A$12, 0)))</f>
        <v>-0.39196962663327978</v>
      </c>
      <c r="F530" s="13">
        <f>IF(C530="N/A", 0, INDEX('Probability Tables'!$J$18:$J$19, MATCH(C530, 'Probability Tables'!$A$18:$A$19, 0)))</f>
        <v>-0.16113204070663512</v>
      </c>
      <c r="G530" s="13">
        <f>IF(D530="N/A", 0, INDEX('Probability Tables'!$J$25:$J$28, MATCH(D530, 'Probability Tables'!$A$25:$A$28, 0)))</f>
        <v>-1.505246303981256</v>
      </c>
      <c r="H530" s="13">
        <f>'Probability Tables'!$E$3</f>
        <v>-0.48424598596127871</v>
      </c>
      <c r="I530" s="16">
        <f>SUM(E530:H530)</f>
        <v>-2.5425939572824499</v>
      </c>
      <c r="J530" s="14">
        <f>IF(B530="N/A", 0, INDEX('Probability Tables'!$K$10:$K$12, MATCH(B530, 'Probability Tables'!$A$10:$A$12, 0)))</f>
        <v>-1.0560526742493137</v>
      </c>
      <c r="K530" s="14">
        <f>IF(C530="N/A", 0, INDEX('Probability Tables'!$K$18:$K$19, MATCH(C530, 'Probability Tables'!$A$18:$A$19, 0)))</f>
        <v>-1.140161291580982</v>
      </c>
      <c r="L530" s="14">
        <f>IF(D530="N/A", 0, INDEX('Probability Tables'!$K$25:$K$28, MATCH(D530, 'Probability Tables'!$A$25:$A$28, 0)))</f>
        <v>-1.4640720621625749</v>
      </c>
      <c r="M530" s="14">
        <f>'Probability Tables'!$E$4</f>
        <v>-0.95753369040820424</v>
      </c>
      <c r="N530" s="16">
        <f>SUM(J530:M530)</f>
        <v>-4.6178197184010754</v>
      </c>
      <c r="O530" s="15">
        <f>EXP(I530)/(EXP(I530)+EXP(N530))*100</f>
        <v>88.847183236606739</v>
      </c>
      <c r="P530" s="15">
        <f>EXP(N530)/(EXP(N530)+EXP(I530))*100</f>
        <v>11.152816763393258</v>
      </c>
      <c r="Q530" s="17">
        <f t="shared" si="8"/>
        <v>0</v>
      </c>
      <c r="R530" s="17">
        <v>0</v>
      </c>
    </row>
    <row r="531" spans="1:18" x14ac:dyDescent="0.25">
      <c r="A531" t="s">
        <v>762</v>
      </c>
      <c r="B531">
        <v>2</v>
      </c>
      <c r="C531" t="s">
        <v>13</v>
      </c>
      <c r="D531" s="12" t="s">
        <v>1245</v>
      </c>
      <c r="E531" s="13">
        <f>IF(B531="N/A", 0, INDEX('Probability Tables'!$J$10:$J$12, MATCH(B531, 'Probability Tables'!$A$10:$A$12, 0)))</f>
        <v>-1.7285805676065233</v>
      </c>
      <c r="F531" s="13">
        <f>IF(C531="N/A", 0, INDEX('Probability Tables'!$J$18:$J$19, MATCH(C531, 'Probability Tables'!$A$18:$A$19, 0)))</f>
        <v>-0.16113204070663512</v>
      </c>
      <c r="G531" s="13">
        <f>IF(D531="N/A", 0, INDEX('Probability Tables'!$J$25:$J$28, MATCH(D531, 'Probability Tables'!$A$25:$A$28, 0)))</f>
        <v>-0.51785965042337057</v>
      </c>
      <c r="H531" s="13">
        <f>'Probability Tables'!$E$3</f>
        <v>-0.48424598596127871</v>
      </c>
      <c r="I531" s="16">
        <f>SUM(E531:H531)</f>
        <v>-2.891818244697808</v>
      </c>
      <c r="J531" s="14">
        <f>IF(B531="N/A", 0, INDEX('Probability Tables'!$K$10:$K$12, MATCH(B531, 'Probability Tables'!$A$10:$A$12, 0)))</f>
        <v>-1.3662076025531533</v>
      </c>
      <c r="K531" s="14">
        <f>IF(C531="N/A", 0, INDEX('Probability Tables'!$K$18:$K$19, MATCH(C531, 'Probability Tables'!$A$18:$A$19, 0)))</f>
        <v>-1.140161291580982</v>
      </c>
      <c r="L531" s="14">
        <f>IF(D531="N/A", 0, INDEX('Probability Tables'!$K$25:$K$28, MATCH(D531, 'Probability Tables'!$A$25:$A$28, 0)))</f>
        <v>-0.64015465041943498</v>
      </c>
      <c r="M531" s="14">
        <f>'Probability Tables'!$E$4</f>
        <v>-0.95753369040820424</v>
      </c>
      <c r="N531" s="16">
        <f>SUM(J531:M531)</f>
        <v>-4.1040572349617745</v>
      </c>
      <c r="O531" s="15">
        <f>EXP(I531)/(EXP(I531)+EXP(N531))*100</f>
        <v>77.069487279933369</v>
      </c>
      <c r="P531" s="15">
        <f>EXP(N531)/(EXP(N531)+EXP(I531))*100</f>
        <v>22.930512720066631</v>
      </c>
      <c r="Q531" s="17">
        <f t="shared" si="8"/>
        <v>0</v>
      </c>
      <c r="R531" s="17">
        <v>0</v>
      </c>
    </row>
    <row r="532" spans="1:18" x14ac:dyDescent="0.25">
      <c r="A532" t="s">
        <v>763</v>
      </c>
      <c r="B532">
        <v>2</v>
      </c>
      <c r="C532" t="s">
        <v>17</v>
      </c>
      <c r="D532" s="12" t="s">
        <v>1241</v>
      </c>
      <c r="E532" s="13">
        <f>IF(B532="N/A", 0, INDEX('Probability Tables'!$J$10:$J$12, MATCH(B532, 'Probability Tables'!$A$10:$A$12, 0)))</f>
        <v>-1.7285805676065233</v>
      </c>
      <c r="F532" s="13">
        <f>IF(C532="N/A", 0, INDEX('Probability Tables'!$J$18:$J$19, MATCH(C532, 'Probability Tables'!$A$18:$A$19, 0)))</f>
        <v>-1.9050155618886613</v>
      </c>
      <c r="G532" s="13">
        <f>IF(D532="N/A", 0, INDEX('Probability Tables'!$J$25:$J$28, MATCH(D532, 'Probability Tables'!$A$25:$A$28, 0)))</f>
        <v>-2.6579258139196416</v>
      </c>
      <c r="H532" s="13">
        <f>'Probability Tables'!$E$3</f>
        <v>-0.48424598596127871</v>
      </c>
      <c r="I532" s="16">
        <f>SUM(E532:H532)</f>
        <v>-6.7757679293761051</v>
      </c>
      <c r="J532" s="14">
        <f>IF(B532="N/A", 0, INDEX('Probability Tables'!$K$10:$K$12, MATCH(B532, 'Probability Tables'!$A$10:$A$12, 0)))</f>
        <v>-1.3662076025531533</v>
      </c>
      <c r="K532" s="14">
        <f>IF(C532="N/A", 0, INDEX('Probability Tables'!$K$18:$K$19, MATCH(C532, 'Probability Tables'!$A$18:$A$19, 0)))</f>
        <v>-0.38532054201569693</v>
      </c>
      <c r="L532" s="14">
        <f>IF(D532="N/A", 0, INDEX('Probability Tables'!$K$25:$K$28, MATCH(D532, 'Probability Tables'!$A$25:$A$28, 0)))</f>
        <v>-1.9223796516451193</v>
      </c>
      <c r="M532" s="14">
        <f>'Probability Tables'!$E$4</f>
        <v>-0.95753369040820424</v>
      </c>
      <c r="N532" s="16">
        <f>SUM(J532:M532)</f>
        <v>-4.6314414866221734</v>
      </c>
      <c r="O532" s="15">
        <f>EXP(I532)/(EXP(I532)+EXP(N532))*100</f>
        <v>10.48625869985011</v>
      </c>
      <c r="P532" s="15">
        <f>EXP(N532)/(EXP(N532)+EXP(I532))*100</f>
        <v>89.513741300149903</v>
      </c>
      <c r="Q532" s="17">
        <f t="shared" si="8"/>
        <v>1</v>
      </c>
      <c r="R532" s="17">
        <v>1</v>
      </c>
    </row>
    <row r="533" spans="1:18" x14ac:dyDescent="0.25">
      <c r="A533" t="s">
        <v>764</v>
      </c>
      <c r="B533">
        <v>3</v>
      </c>
      <c r="C533" t="s">
        <v>13</v>
      </c>
      <c r="D533" s="12" t="s">
        <v>1243</v>
      </c>
      <c r="E533" s="13">
        <f>IF(B533="N/A", 0, INDEX('Probability Tables'!$J$10:$J$12, MATCH(B533, 'Probability Tables'!$A$10:$A$12, 0)))</f>
        <v>-0.39196962663327978</v>
      </c>
      <c r="F533" s="13">
        <f>IF(C533="N/A", 0, INDEX('Probability Tables'!$J$18:$J$19, MATCH(C533, 'Probability Tables'!$A$18:$A$19, 0)))</f>
        <v>-0.16113204070663512</v>
      </c>
      <c r="G533" s="13">
        <f>IF(D533="N/A", 0, INDEX('Probability Tables'!$J$25:$J$28, MATCH(D533, 'Probability Tables'!$A$25:$A$28, 0)))</f>
        <v>0</v>
      </c>
      <c r="H533" s="13">
        <f>'Probability Tables'!$E$3</f>
        <v>-0.48424598596127871</v>
      </c>
      <c r="I533" s="16">
        <f>SUM(E533:H533)</f>
        <v>-1.0373476533011936</v>
      </c>
      <c r="J533" s="14">
        <f>IF(B533="N/A", 0, INDEX('Probability Tables'!$K$10:$K$12, MATCH(B533, 'Probability Tables'!$A$10:$A$12, 0)))</f>
        <v>-1.0560526742493137</v>
      </c>
      <c r="K533" s="14">
        <f>IF(C533="N/A", 0, INDEX('Probability Tables'!$K$18:$K$19, MATCH(C533, 'Probability Tables'!$A$18:$A$19, 0)))</f>
        <v>-1.140161291580982</v>
      </c>
      <c r="L533" s="14">
        <f>IF(D533="N/A", 0, INDEX('Probability Tables'!$K$25:$K$28, MATCH(D533, 'Probability Tables'!$A$25:$A$28, 0)))</f>
        <v>0</v>
      </c>
      <c r="M533" s="14">
        <f>'Probability Tables'!$E$4</f>
        <v>-0.95753369040820424</v>
      </c>
      <c r="N533" s="16">
        <f>SUM(J533:M533)</f>
        <v>-3.1537476562385001</v>
      </c>
      <c r="O533" s="15">
        <f>EXP(I533)/(EXP(I533)+EXP(N533))*100</f>
        <v>89.248698327567837</v>
      </c>
      <c r="P533" s="15">
        <f>EXP(N533)/(EXP(N533)+EXP(I533))*100</f>
        <v>10.75130167243216</v>
      </c>
      <c r="Q533" s="17">
        <f t="shared" si="8"/>
        <v>0</v>
      </c>
      <c r="R533" s="17">
        <v>0</v>
      </c>
    </row>
    <row r="534" spans="1:18" x14ac:dyDescent="0.25">
      <c r="A534" t="s">
        <v>765</v>
      </c>
      <c r="B534">
        <v>3</v>
      </c>
      <c r="C534" t="s">
        <v>13</v>
      </c>
      <c r="D534" s="12" t="s">
        <v>1245</v>
      </c>
      <c r="E534" s="13">
        <f>IF(B534="N/A", 0, INDEX('Probability Tables'!$J$10:$J$12, MATCH(B534, 'Probability Tables'!$A$10:$A$12, 0)))</f>
        <v>-0.39196962663327978</v>
      </c>
      <c r="F534" s="13">
        <f>IF(C534="N/A", 0, INDEX('Probability Tables'!$J$18:$J$19, MATCH(C534, 'Probability Tables'!$A$18:$A$19, 0)))</f>
        <v>-0.16113204070663512</v>
      </c>
      <c r="G534" s="13">
        <f>IF(D534="N/A", 0, INDEX('Probability Tables'!$J$25:$J$28, MATCH(D534, 'Probability Tables'!$A$25:$A$28, 0)))</f>
        <v>-0.51785965042337057</v>
      </c>
      <c r="H534" s="13">
        <f>'Probability Tables'!$E$3</f>
        <v>-0.48424598596127871</v>
      </c>
      <c r="I534" s="16">
        <f>SUM(E534:H534)</f>
        <v>-1.5552073037245642</v>
      </c>
      <c r="J534" s="14">
        <f>IF(B534="N/A", 0, INDEX('Probability Tables'!$K$10:$K$12, MATCH(B534, 'Probability Tables'!$A$10:$A$12, 0)))</f>
        <v>-1.0560526742493137</v>
      </c>
      <c r="K534" s="14">
        <f>IF(C534="N/A", 0, INDEX('Probability Tables'!$K$18:$K$19, MATCH(C534, 'Probability Tables'!$A$18:$A$19, 0)))</f>
        <v>-1.140161291580982</v>
      </c>
      <c r="L534" s="14">
        <f>IF(D534="N/A", 0, INDEX('Probability Tables'!$K$25:$K$28, MATCH(D534, 'Probability Tables'!$A$25:$A$28, 0)))</f>
        <v>-0.64015465041943498</v>
      </c>
      <c r="M534" s="14">
        <f>'Probability Tables'!$E$4</f>
        <v>-0.95753369040820424</v>
      </c>
      <c r="N534" s="16">
        <f>SUM(J534:M534)</f>
        <v>-3.7939023066579352</v>
      </c>
      <c r="O534" s="15">
        <f>EXP(I534)/(EXP(I534)+EXP(N534))*100</f>
        <v>90.367091839689664</v>
      </c>
      <c r="P534" s="15">
        <f>EXP(N534)/(EXP(N534)+EXP(I534))*100</f>
        <v>9.6329081603103379</v>
      </c>
      <c r="Q534" s="17">
        <f t="shared" si="8"/>
        <v>0</v>
      </c>
      <c r="R534" s="17">
        <v>0</v>
      </c>
    </row>
    <row r="535" spans="1:18" x14ac:dyDescent="0.25">
      <c r="A535" t="s">
        <v>766</v>
      </c>
      <c r="B535">
        <v>3</v>
      </c>
      <c r="C535" t="s">
        <v>17</v>
      </c>
      <c r="D535" s="12" t="s">
        <v>1243</v>
      </c>
      <c r="E535" s="13">
        <f>IF(B535="N/A", 0, INDEX('Probability Tables'!$J$10:$J$12, MATCH(B535, 'Probability Tables'!$A$10:$A$12, 0)))</f>
        <v>-0.39196962663327978</v>
      </c>
      <c r="F535" s="13">
        <f>IF(C535="N/A", 0, INDEX('Probability Tables'!$J$18:$J$19, MATCH(C535, 'Probability Tables'!$A$18:$A$19, 0)))</f>
        <v>-1.9050155618886613</v>
      </c>
      <c r="G535" s="13">
        <f>IF(D535="N/A", 0, INDEX('Probability Tables'!$J$25:$J$28, MATCH(D535, 'Probability Tables'!$A$25:$A$28, 0)))</f>
        <v>0</v>
      </c>
      <c r="H535" s="13">
        <f>'Probability Tables'!$E$3</f>
        <v>-0.48424598596127871</v>
      </c>
      <c r="I535" s="16">
        <f>SUM(E535:H535)</f>
        <v>-2.7812311744832199</v>
      </c>
      <c r="J535" s="14">
        <f>IF(B535="N/A", 0, INDEX('Probability Tables'!$K$10:$K$12, MATCH(B535, 'Probability Tables'!$A$10:$A$12, 0)))</f>
        <v>-1.0560526742493137</v>
      </c>
      <c r="K535" s="14">
        <f>IF(C535="N/A", 0, INDEX('Probability Tables'!$K$18:$K$19, MATCH(C535, 'Probability Tables'!$A$18:$A$19, 0)))</f>
        <v>-0.38532054201569693</v>
      </c>
      <c r="L535" s="14">
        <f>IF(D535="N/A", 0, INDEX('Probability Tables'!$K$25:$K$28, MATCH(D535, 'Probability Tables'!$A$25:$A$28, 0)))</f>
        <v>0</v>
      </c>
      <c r="M535" s="14">
        <f>'Probability Tables'!$E$4</f>
        <v>-0.95753369040820424</v>
      </c>
      <c r="N535" s="16">
        <f>SUM(J535:M535)</f>
        <v>-2.3989069066732149</v>
      </c>
      <c r="O535" s="15">
        <f>EXP(I535)/(EXP(I535)+EXP(N535))*100</f>
        <v>40.556643446944641</v>
      </c>
      <c r="P535" s="15">
        <f>EXP(N535)/(EXP(N535)+EXP(I535))*100</f>
        <v>59.443356553055359</v>
      </c>
      <c r="Q535" s="17">
        <f t="shared" si="8"/>
        <v>1</v>
      </c>
      <c r="R535" s="17">
        <v>1</v>
      </c>
    </row>
    <row r="536" spans="1:18" x14ac:dyDescent="0.25">
      <c r="A536" t="s">
        <v>767</v>
      </c>
      <c r="B536">
        <v>3</v>
      </c>
      <c r="C536" t="s">
        <v>17</v>
      </c>
      <c r="D536" s="12" t="s">
        <v>1245</v>
      </c>
      <c r="E536" s="13">
        <f>IF(B536="N/A", 0, INDEX('Probability Tables'!$J$10:$J$12, MATCH(B536, 'Probability Tables'!$A$10:$A$12, 0)))</f>
        <v>-0.39196962663327978</v>
      </c>
      <c r="F536" s="13">
        <f>IF(C536="N/A", 0, INDEX('Probability Tables'!$J$18:$J$19, MATCH(C536, 'Probability Tables'!$A$18:$A$19, 0)))</f>
        <v>-1.9050155618886613</v>
      </c>
      <c r="G536" s="13">
        <f>IF(D536="N/A", 0, INDEX('Probability Tables'!$J$25:$J$28, MATCH(D536, 'Probability Tables'!$A$25:$A$28, 0)))</f>
        <v>-0.51785965042337057</v>
      </c>
      <c r="H536" s="13">
        <f>'Probability Tables'!$E$3</f>
        <v>-0.48424598596127871</v>
      </c>
      <c r="I536" s="16">
        <f>SUM(E536:H536)</f>
        <v>-3.2990908249065902</v>
      </c>
      <c r="J536" s="14">
        <f>IF(B536="N/A", 0, INDEX('Probability Tables'!$K$10:$K$12, MATCH(B536, 'Probability Tables'!$A$10:$A$12, 0)))</f>
        <v>-1.0560526742493137</v>
      </c>
      <c r="K536" s="14">
        <f>IF(C536="N/A", 0, INDEX('Probability Tables'!$K$18:$K$19, MATCH(C536, 'Probability Tables'!$A$18:$A$19, 0)))</f>
        <v>-0.38532054201569693</v>
      </c>
      <c r="L536" s="14">
        <f>IF(D536="N/A", 0, INDEX('Probability Tables'!$K$25:$K$28, MATCH(D536, 'Probability Tables'!$A$25:$A$28, 0)))</f>
        <v>-0.64015465041943498</v>
      </c>
      <c r="M536" s="14">
        <f>'Probability Tables'!$E$4</f>
        <v>-0.95753369040820424</v>
      </c>
      <c r="N536" s="16">
        <f>SUM(J536:M536)</f>
        <v>-3.0390615570926496</v>
      </c>
      <c r="O536" s="15">
        <f>EXP(I536)/(EXP(I536)+EXP(N536))*100</f>
        <v>43.53565135336396</v>
      </c>
      <c r="P536" s="15">
        <f>EXP(N536)/(EXP(N536)+EXP(I536))*100</f>
        <v>56.464348646636033</v>
      </c>
      <c r="Q536" s="17">
        <f t="shared" si="8"/>
        <v>1</v>
      </c>
      <c r="R536" s="17">
        <v>0</v>
      </c>
    </row>
    <row r="537" spans="1:18" x14ac:dyDescent="0.25">
      <c r="A537" t="s">
        <v>768</v>
      </c>
      <c r="B537">
        <v>2</v>
      </c>
      <c r="C537" t="s">
        <v>17</v>
      </c>
      <c r="D537" s="12" t="s">
        <v>1241</v>
      </c>
      <c r="E537" s="13">
        <f>IF(B537="N/A", 0, INDEX('Probability Tables'!$J$10:$J$12, MATCH(B537, 'Probability Tables'!$A$10:$A$12, 0)))</f>
        <v>-1.7285805676065233</v>
      </c>
      <c r="F537" s="13">
        <f>IF(C537="N/A", 0, INDEX('Probability Tables'!$J$18:$J$19, MATCH(C537, 'Probability Tables'!$A$18:$A$19, 0)))</f>
        <v>-1.9050155618886613</v>
      </c>
      <c r="G537" s="13">
        <f>IF(D537="N/A", 0, INDEX('Probability Tables'!$J$25:$J$28, MATCH(D537, 'Probability Tables'!$A$25:$A$28, 0)))</f>
        <v>-2.6579258139196416</v>
      </c>
      <c r="H537" s="13">
        <f>'Probability Tables'!$E$3</f>
        <v>-0.48424598596127871</v>
      </c>
      <c r="I537" s="16">
        <f>SUM(E537:H537)</f>
        <v>-6.7757679293761051</v>
      </c>
      <c r="J537" s="14">
        <f>IF(B537="N/A", 0, INDEX('Probability Tables'!$K$10:$K$12, MATCH(B537, 'Probability Tables'!$A$10:$A$12, 0)))</f>
        <v>-1.3662076025531533</v>
      </c>
      <c r="K537" s="14">
        <f>IF(C537="N/A", 0, INDEX('Probability Tables'!$K$18:$K$19, MATCH(C537, 'Probability Tables'!$A$18:$A$19, 0)))</f>
        <v>-0.38532054201569693</v>
      </c>
      <c r="L537" s="14">
        <f>IF(D537="N/A", 0, INDEX('Probability Tables'!$K$25:$K$28, MATCH(D537, 'Probability Tables'!$A$25:$A$28, 0)))</f>
        <v>-1.9223796516451193</v>
      </c>
      <c r="M537" s="14">
        <f>'Probability Tables'!$E$4</f>
        <v>-0.95753369040820424</v>
      </c>
      <c r="N537" s="16">
        <f>SUM(J537:M537)</f>
        <v>-4.6314414866221734</v>
      </c>
      <c r="O537" s="15">
        <f>EXP(I537)/(EXP(I537)+EXP(N537))*100</f>
        <v>10.48625869985011</v>
      </c>
      <c r="P537" s="15">
        <f>EXP(N537)/(EXP(N537)+EXP(I537))*100</f>
        <v>89.513741300149903</v>
      </c>
      <c r="Q537" s="17">
        <f t="shared" si="8"/>
        <v>1</v>
      </c>
      <c r="R537" s="17">
        <v>1</v>
      </c>
    </row>
    <row r="538" spans="1:18" x14ac:dyDescent="0.25">
      <c r="A538" t="s">
        <v>769</v>
      </c>
      <c r="B538">
        <v>1</v>
      </c>
      <c r="C538" t="s">
        <v>13</v>
      </c>
      <c r="D538" s="12" t="s">
        <v>1242</v>
      </c>
      <c r="E538" s="13">
        <f>IF(B538="N/A", 0, INDEX('Probability Tables'!$J$10:$J$12, MATCH(B538, 'Probability Tables'!$A$10:$A$12, 0)))</f>
        <v>-1.9190988916046565</v>
      </c>
      <c r="F538" s="13">
        <f>IF(C538="N/A", 0, INDEX('Probability Tables'!$J$18:$J$19, MATCH(C538, 'Probability Tables'!$A$18:$A$19, 0)))</f>
        <v>-0.16113204070663512</v>
      </c>
      <c r="G538" s="13">
        <f>IF(D538="N/A", 0, INDEX('Probability Tables'!$J$25:$J$28, MATCH(D538, 'Probability Tables'!$A$25:$A$28, 0)))</f>
        <v>-1.505246303981256</v>
      </c>
      <c r="H538" s="13">
        <f>'Probability Tables'!$E$3</f>
        <v>-0.48424598596127871</v>
      </c>
      <c r="I538" s="16">
        <f>SUM(E538:H538)</f>
        <v>-4.0697232222538258</v>
      </c>
      <c r="J538" s="14">
        <f>IF(B538="N/A", 0, INDEX('Probability Tables'!$K$10:$K$12, MATCH(B538, 'Probability Tables'!$A$10:$A$12, 0)))</f>
        <v>-0.92356349120323478</v>
      </c>
      <c r="K538" s="14">
        <f>IF(C538="N/A", 0, INDEX('Probability Tables'!$K$18:$K$19, MATCH(C538, 'Probability Tables'!$A$18:$A$19, 0)))</f>
        <v>-1.140161291580982</v>
      </c>
      <c r="L538" s="14">
        <f>IF(D538="N/A", 0, INDEX('Probability Tables'!$K$25:$K$28, MATCH(D538, 'Probability Tables'!$A$25:$A$28, 0)))</f>
        <v>-1.4640720621625749</v>
      </c>
      <c r="M538" s="14">
        <f>'Probability Tables'!$E$4</f>
        <v>-0.95753369040820424</v>
      </c>
      <c r="N538" s="16">
        <f>SUM(J538:M538)</f>
        <v>-4.4853305353549962</v>
      </c>
      <c r="O538" s="15">
        <f>EXP(I538)/(EXP(I538)+EXP(N538))*100</f>
        <v>60.243164213295742</v>
      </c>
      <c r="P538" s="15">
        <f>EXP(N538)/(EXP(N538)+EXP(I538))*100</f>
        <v>39.756835786704272</v>
      </c>
      <c r="Q538" s="17">
        <f t="shared" si="8"/>
        <v>0</v>
      </c>
      <c r="R538" s="17">
        <v>0</v>
      </c>
    </row>
    <row r="539" spans="1:18" x14ac:dyDescent="0.25">
      <c r="A539" t="s">
        <v>771</v>
      </c>
      <c r="B539">
        <v>1</v>
      </c>
      <c r="C539" t="s">
        <v>17</v>
      </c>
      <c r="D539" s="12" t="s">
        <v>1245</v>
      </c>
      <c r="E539" s="13">
        <f>IF(B539="N/A", 0, INDEX('Probability Tables'!$J$10:$J$12, MATCH(B539, 'Probability Tables'!$A$10:$A$12, 0)))</f>
        <v>-1.9190988916046565</v>
      </c>
      <c r="F539" s="13">
        <f>IF(C539="N/A", 0, INDEX('Probability Tables'!$J$18:$J$19, MATCH(C539, 'Probability Tables'!$A$18:$A$19, 0)))</f>
        <v>-1.9050155618886613</v>
      </c>
      <c r="G539" s="13">
        <f>IF(D539="N/A", 0, INDEX('Probability Tables'!$J$25:$J$28, MATCH(D539, 'Probability Tables'!$A$25:$A$28, 0)))</f>
        <v>-0.51785965042337057</v>
      </c>
      <c r="H539" s="13">
        <f>'Probability Tables'!$E$3</f>
        <v>-0.48424598596127871</v>
      </c>
      <c r="I539" s="16">
        <f>SUM(E539:H539)</f>
        <v>-4.8262200898779666</v>
      </c>
      <c r="J539" s="14">
        <f>IF(B539="N/A", 0, INDEX('Probability Tables'!$K$10:$K$12, MATCH(B539, 'Probability Tables'!$A$10:$A$12, 0)))</f>
        <v>-0.92356349120323478</v>
      </c>
      <c r="K539" s="14">
        <f>IF(C539="N/A", 0, INDEX('Probability Tables'!$K$18:$K$19, MATCH(C539, 'Probability Tables'!$A$18:$A$19, 0)))</f>
        <v>-0.38532054201569693</v>
      </c>
      <c r="L539" s="14">
        <f>IF(D539="N/A", 0, INDEX('Probability Tables'!$K$25:$K$28, MATCH(D539, 'Probability Tables'!$A$25:$A$28, 0)))</f>
        <v>-0.64015465041943498</v>
      </c>
      <c r="M539" s="14">
        <f>'Probability Tables'!$E$4</f>
        <v>-0.95753369040820424</v>
      </c>
      <c r="N539" s="16">
        <f>SUM(J539:M539)</f>
        <v>-2.9065723740465708</v>
      </c>
      <c r="O539" s="15">
        <f>EXP(I539)/(EXP(I539)+EXP(N539))*100</f>
        <v>12.790085572908103</v>
      </c>
      <c r="P539" s="15">
        <f>EXP(N539)/(EXP(N539)+EXP(I539))*100</f>
        <v>87.209914427091903</v>
      </c>
      <c r="Q539" s="17">
        <f t="shared" si="8"/>
        <v>1</v>
      </c>
      <c r="R539" s="17">
        <v>1</v>
      </c>
    </row>
    <row r="540" spans="1:18" x14ac:dyDescent="0.25">
      <c r="A540" t="s">
        <v>773</v>
      </c>
      <c r="B540">
        <v>3</v>
      </c>
      <c r="C540" t="s">
        <v>13</v>
      </c>
      <c r="D540" s="12" t="s">
        <v>1243</v>
      </c>
      <c r="E540" s="13">
        <f>IF(B540="N/A", 0, INDEX('Probability Tables'!$J$10:$J$12, MATCH(B540, 'Probability Tables'!$A$10:$A$12, 0)))</f>
        <v>-0.39196962663327978</v>
      </c>
      <c r="F540" s="13">
        <f>IF(C540="N/A", 0, INDEX('Probability Tables'!$J$18:$J$19, MATCH(C540, 'Probability Tables'!$A$18:$A$19, 0)))</f>
        <v>-0.16113204070663512</v>
      </c>
      <c r="G540" s="13">
        <f>IF(D540="N/A", 0, INDEX('Probability Tables'!$J$25:$J$28, MATCH(D540, 'Probability Tables'!$A$25:$A$28, 0)))</f>
        <v>0</v>
      </c>
      <c r="H540" s="13">
        <f>'Probability Tables'!$E$3</f>
        <v>-0.48424598596127871</v>
      </c>
      <c r="I540" s="16">
        <f>SUM(E540:H540)</f>
        <v>-1.0373476533011936</v>
      </c>
      <c r="J540" s="14">
        <f>IF(B540="N/A", 0, INDEX('Probability Tables'!$K$10:$K$12, MATCH(B540, 'Probability Tables'!$A$10:$A$12, 0)))</f>
        <v>-1.0560526742493137</v>
      </c>
      <c r="K540" s="14">
        <f>IF(C540="N/A", 0, INDEX('Probability Tables'!$K$18:$K$19, MATCH(C540, 'Probability Tables'!$A$18:$A$19, 0)))</f>
        <v>-1.140161291580982</v>
      </c>
      <c r="L540" s="14">
        <f>IF(D540="N/A", 0, INDEX('Probability Tables'!$K$25:$K$28, MATCH(D540, 'Probability Tables'!$A$25:$A$28, 0)))</f>
        <v>0</v>
      </c>
      <c r="M540" s="14">
        <f>'Probability Tables'!$E$4</f>
        <v>-0.95753369040820424</v>
      </c>
      <c r="N540" s="16">
        <f>SUM(J540:M540)</f>
        <v>-3.1537476562385001</v>
      </c>
      <c r="O540" s="15">
        <f>EXP(I540)/(EXP(I540)+EXP(N540))*100</f>
        <v>89.248698327567837</v>
      </c>
      <c r="P540" s="15">
        <f>EXP(N540)/(EXP(N540)+EXP(I540))*100</f>
        <v>10.75130167243216</v>
      </c>
      <c r="Q540" s="17">
        <f t="shared" si="8"/>
        <v>0</v>
      </c>
      <c r="R540" s="17">
        <v>0</v>
      </c>
    </row>
    <row r="541" spans="1:18" x14ac:dyDescent="0.25">
      <c r="A541" t="s">
        <v>774</v>
      </c>
      <c r="B541">
        <v>1</v>
      </c>
      <c r="C541" t="s">
        <v>17</v>
      </c>
      <c r="D541" s="12" t="s">
        <v>1245</v>
      </c>
      <c r="E541" s="13">
        <f>IF(B541="N/A", 0, INDEX('Probability Tables'!$J$10:$J$12, MATCH(B541, 'Probability Tables'!$A$10:$A$12, 0)))</f>
        <v>-1.9190988916046565</v>
      </c>
      <c r="F541" s="13">
        <f>IF(C541="N/A", 0, INDEX('Probability Tables'!$J$18:$J$19, MATCH(C541, 'Probability Tables'!$A$18:$A$19, 0)))</f>
        <v>-1.9050155618886613</v>
      </c>
      <c r="G541" s="13">
        <f>IF(D541="N/A", 0, INDEX('Probability Tables'!$J$25:$J$28, MATCH(D541, 'Probability Tables'!$A$25:$A$28, 0)))</f>
        <v>-0.51785965042337057</v>
      </c>
      <c r="H541" s="13">
        <f>'Probability Tables'!$E$3</f>
        <v>-0.48424598596127871</v>
      </c>
      <c r="I541" s="16">
        <f>SUM(E541:H541)</f>
        <v>-4.8262200898779666</v>
      </c>
      <c r="J541" s="14">
        <f>IF(B541="N/A", 0, INDEX('Probability Tables'!$K$10:$K$12, MATCH(B541, 'Probability Tables'!$A$10:$A$12, 0)))</f>
        <v>-0.92356349120323478</v>
      </c>
      <c r="K541" s="14">
        <f>IF(C541="N/A", 0, INDEX('Probability Tables'!$K$18:$K$19, MATCH(C541, 'Probability Tables'!$A$18:$A$19, 0)))</f>
        <v>-0.38532054201569693</v>
      </c>
      <c r="L541" s="14">
        <f>IF(D541="N/A", 0, INDEX('Probability Tables'!$K$25:$K$28, MATCH(D541, 'Probability Tables'!$A$25:$A$28, 0)))</f>
        <v>-0.64015465041943498</v>
      </c>
      <c r="M541" s="14">
        <f>'Probability Tables'!$E$4</f>
        <v>-0.95753369040820424</v>
      </c>
      <c r="N541" s="16">
        <f>SUM(J541:M541)</f>
        <v>-2.9065723740465708</v>
      </c>
      <c r="O541" s="15">
        <f>EXP(I541)/(EXP(I541)+EXP(N541))*100</f>
        <v>12.790085572908103</v>
      </c>
      <c r="P541" s="15">
        <f>EXP(N541)/(EXP(N541)+EXP(I541))*100</f>
        <v>87.209914427091903</v>
      </c>
      <c r="Q541" s="17">
        <f t="shared" si="8"/>
        <v>1</v>
      </c>
      <c r="R541" s="17">
        <v>1</v>
      </c>
    </row>
    <row r="542" spans="1:18" x14ac:dyDescent="0.25">
      <c r="A542" t="s">
        <v>776</v>
      </c>
      <c r="B542">
        <v>1</v>
      </c>
      <c r="C542" t="s">
        <v>17</v>
      </c>
      <c r="D542" s="12" t="s">
        <v>1242</v>
      </c>
      <c r="E542" s="13">
        <f>IF(B542="N/A", 0, INDEX('Probability Tables'!$J$10:$J$12, MATCH(B542, 'Probability Tables'!$A$10:$A$12, 0)))</f>
        <v>-1.9190988916046565</v>
      </c>
      <c r="F542" s="13">
        <f>IF(C542="N/A", 0, INDEX('Probability Tables'!$J$18:$J$19, MATCH(C542, 'Probability Tables'!$A$18:$A$19, 0)))</f>
        <v>-1.9050155618886613</v>
      </c>
      <c r="G542" s="13">
        <f>IF(D542="N/A", 0, INDEX('Probability Tables'!$J$25:$J$28, MATCH(D542, 'Probability Tables'!$A$25:$A$28, 0)))</f>
        <v>-1.505246303981256</v>
      </c>
      <c r="H542" s="13">
        <f>'Probability Tables'!$E$3</f>
        <v>-0.48424598596127871</v>
      </c>
      <c r="I542" s="16">
        <f>SUM(E542:H542)</f>
        <v>-5.8136067434358525</v>
      </c>
      <c r="J542" s="14">
        <f>IF(B542="N/A", 0, INDEX('Probability Tables'!$K$10:$K$12, MATCH(B542, 'Probability Tables'!$A$10:$A$12, 0)))</f>
        <v>-0.92356349120323478</v>
      </c>
      <c r="K542" s="14">
        <f>IF(C542="N/A", 0, INDEX('Probability Tables'!$K$18:$K$19, MATCH(C542, 'Probability Tables'!$A$18:$A$19, 0)))</f>
        <v>-0.38532054201569693</v>
      </c>
      <c r="L542" s="14">
        <f>IF(D542="N/A", 0, INDEX('Probability Tables'!$K$25:$K$28, MATCH(D542, 'Probability Tables'!$A$25:$A$28, 0)))</f>
        <v>-1.4640720621625749</v>
      </c>
      <c r="M542" s="14">
        <f>'Probability Tables'!$E$4</f>
        <v>-0.95753369040820424</v>
      </c>
      <c r="N542" s="16">
        <f>SUM(J542:M542)</f>
        <v>-3.730489785789711</v>
      </c>
      <c r="O542" s="15">
        <f>EXP(I542)/(EXP(I542)+EXP(N542))*100</f>
        <v>11.074862558398451</v>
      </c>
      <c r="P542" s="15">
        <f>EXP(N542)/(EXP(N542)+EXP(I542))*100</f>
        <v>88.925137441601549</v>
      </c>
      <c r="Q542" s="17">
        <f t="shared" si="8"/>
        <v>1</v>
      </c>
      <c r="R542" s="17">
        <v>1</v>
      </c>
    </row>
    <row r="543" spans="1:18" x14ac:dyDescent="0.25">
      <c r="A543" t="s">
        <v>779</v>
      </c>
      <c r="B543">
        <v>3</v>
      </c>
      <c r="C543" t="s">
        <v>17</v>
      </c>
      <c r="D543" s="12" t="s">
        <v>1241</v>
      </c>
      <c r="E543" s="13">
        <f>IF(B543="N/A", 0, INDEX('Probability Tables'!$J$10:$J$12, MATCH(B543, 'Probability Tables'!$A$10:$A$12, 0)))</f>
        <v>-0.39196962663327978</v>
      </c>
      <c r="F543" s="13">
        <f>IF(C543="N/A", 0, INDEX('Probability Tables'!$J$18:$J$19, MATCH(C543, 'Probability Tables'!$A$18:$A$19, 0)))</f>
        <v>-1.9050155618886613</v>
      </c>
      <c r="G543" s="13">
        <f>IF(D543="N/A", 0, INDEX('Probability Tables'!$J$25:$J$28, MATCH(D543, 'Probability Tables'!$A$25:$A$28, 0)))</f>
        <v>-2.6579258139196416</v>
      </c>
      <c r="H543" s="13">
        <f>'Probability Tables'!$E$3</f>
        <v>-0.48424598596127871</v>
      </c>
      <c r="I543" s="16">
        <f>SUM(E543:H543)</f>
        <v>-5.4391569884028605</v>
      </c>
      <c r="J543" s="14">
        <f>IF(B543="N/A", 0, INDEX('Probability Tables'!$K$10:$K$12, MATCH(B543, 'Probability Tables'!$A$10:$A$12, 0)))</f>
        <v>-1.0560526742493137</v>
      </c>
      <c r="K543" s="14">
        <f>IF(C543="N/A", 0, INDEX('Probability Tables'!$K$18:$K$19, MATCH(C543, 'Probability Tables'!$A$18:$A$19, 0)))</f>
        <v>-0.38532054201569693</v>
      </c>
      <c r="L543" s="14">
        <f>IF(D543="N/A", 0, INDEX('Probability Tables'!$K$25:$K$28, MATCH(D543, 'Probability Tables'!$A$25:$A$28, 0)))</f>
        <v>-1.9223796516451193</v>
      </c>
      <c r="M543" s="14">
        <f>'Probability Tables'!$E$4</f>
        <v>-0.95753369040820424</v>
      </c>
      <c r="N543" s="16">
        <f>SUM(J543:M543)</f>
        <v>-4.3212865583183344</v>
      </c>
      <c r="O543" s="15">
        <f>EXP(I543)/(EXP(I543)+EXP(N543))*100</f>
        <v>24.640651052743241</v>
      </c>
      <c r="P543" s="15">
        <f>EXP(N543)/(EXP(N543)+EXP(I543))*100</f>
        <v>75.359348947256763</v>
      </c>
      <c r="Q543" s="17">
        <f t="shared" si="8"/>
        <v>1</v>
      </c>
      <c r="R543" s="17">
        <v>0</v>
      </c>
    </row>
    <row r="544" spans="1:18" x14ac:dyDescent="0.25">
      <c r="A544" t="s">
        <v>780</v>
      </c>
      <c r="B544">
        <v>3</v>
      </c>
      <c r="C544" t="s">
        <v>17</v>
      </c>
      <c r="D544" s="12" t="s">
        <v>1241</v>
      </c>
      <c r="E544" s="13">
        <f>IF(B544="N/A", 0, INDEX('Probability Tables'!$J$10:$J$12, MATCH(B544, 'Probability Tables'!$A$10:$A$12, 0)))</f>
        <v>-0.39196962663327978</v>
      </c>
      <c r="F544" s="13">
        <f>IF(C544="N/A", 0, INDEX('Probability Tables'!$J$18:$J$19, MATCH(C544, 'Probability Tables'!$A$18:$A$19, 0)))</f>
        <v>-1.9050155618886613</v>
      </c>
      <c r="G544" s="13">
        <f>IF(D544="N/A", 0, INDEX('Probability Tables'!$J$25:$J$28, MATCH(D544, 'Probability Tables'!$A$25:$A$28, 0)))</f>
        <v>-2.6579258139196416</v>
      </c>
      <c r="H544" s="13">
        <f>'Probability Tables'!$E$3</f>
        <v>-0.48424598596127871</v>
      </c>
      <c r="I544" s="16">
        <f>SUM(E544:H544)</f>
        <v>-5.4391569884028605</v>
      </c>
      <c r="J544" s="14">
        <f>IF(B544="N/A", 0, INDEX('Probability Tables'!$K$10:$K$12, MATCH(B544, 'Probability Tables'!$A$10:$A$12, 0)))</f>
        <v>-1.0560526742493137</v>
      </c>
      <c r="K544" s="14">
        <f>IF(C544="N/A", 0, INDEX('Probability Tables'!$K$18:$K$19, MATCH(C544, 'Probability Tables'!$A$18:$A$19, 0)))</f>
        <v>-0.38532054201569693</v>
      </c>
      <c r="L544" s="14">
        <f>IF(D544="N/A", 0, INDEX('Probability Tables'!$K$25:$K$28, MATCH(D544, 'Probability Tables'!$A$25:$A$28, 0)))</f>
        <v>-1.9223796516451193</v>
      </c>
      <c r="M544" s="14">
        <f>'Probability Tables'!$E$4</f>
        <v>-0.95753369040820424</v>
      </c>
      <c r="N544" s="16">
        <f>SUM(J544:M544)</f>
        <v>-4.3212865583183344</v>
      </c>
      <c r="O544" s="15">
        <f>EXP(I544)/(EXP(I544)+EXP(N544))*100</f>
        <v>24.640651052743241</v>
      </c>
      <c r="P544" s="15">
        <f>EXP(N544)/(EXP(N544)+EXP(I544))*100</f>
        <v>75.359348947256763</v>
      </c>
      <c r="Q544" s="17">
        <f t="shared" si="8"/>
        <v>1</v>
      </c>
      <c r="R544" s="17">
        <v>0</v>
      </c>
    </row>
    <row r="545" spans="1:18" x14ac:dyDescent="0.25">
      <c r="A545" t="s">
        <v>781</v>
      </c>
      <c r="B545">
        <v>2</v>
      </c>
      <c r="C545" t="s">
        <v>13</v>
      </c>
      <c r="D545" s="12" t="s">
        <v>1245</v>
      </c>
      <c r="E545" s="13">
        <f>IF(B545="N/A", 0, INDEX('Probability Tables'!$J$10:$J$12, MATCH(B545, 'Probability Tables'!$A$10:$A$12, 0)))</f>
        <v>-1.7285805676065233</v>
      </c>
      <c r="F545" s="13">
        <f>IF(C545="N/A", 0, INDEX('Probability Tables'!$J$18:$J$19, MATCH(C545, 'Probability Tables'!$A$18:$A$19, 0)))</f>
        <v>-0.16113204070663512</v>
      </c>
      <c r="G545" s="13">
        <f>IF(D545="N/A", 0, INDEX('Probability Tables'!$J$25:$J$28, MATCH(D545, 'Probability Tables'!$A$25:$A$28, 0)))</f>
        <v>-0.51785965042337057</v>
      </c>
      <c r="H545" s="13">
        <f>'Probability Tables'!$E$3</f>
        <v>-0.48424598596127871</v>
      </c>
      <c r="I545" s="16">
        <f>SUM(E545:H545)</f>
        <v>-2.891818244697808</v>
      </c>
      <c r="J545" s="14">
        <f>IF(B545="N/A", 0, INDEX('Probability Tables'!$K$10:$K$12, MATCH(B545, 'Probability Tables'!$A$10:$A$12, 0)))</f>
        <v>-1.3662076025531533</v>
      </c>
      <c r="K545" s="14">
        <f>IF(C545="N/A", 0, INDEX('Probability Tables'!$K$18:$K$19, MATCH(C545, 'Probability Tables'!$A$18:$A$19, 0)))</f>
        <v>-1.140161291580982</v>
      </c>
      <c r="L545" s="14">
        <f>IF(D545="N/A", 0, INDEX('Probability Tables'!$K$25:$K$28, MATCH(D545, 'Probability Tables'!$A$25:$A$28, 0)))</f>
        <v>-0.64015465041943498</v>
      </c>
      <c r="M545" s="14">
        <f>'Probability Tables'!$E$4</f>
        <v>-0.95753369040820424</v>
      </c>
      <c r="N545" s="16">
        <f>SUM(J545:M545)</f>
        <v>-4.1040572349617745</v>
      </c>
      <c r="O545" s="15">
        <f>EXP(I545)/(EXP(I545)+EXP(N545))*100</f>
        <v>77.069487279933369</v>
      </c>
      <c r="P545" s="15">
        <f>EXP(N545)/(EXP(N545)+EXP(I545))*100</f>
        <v>22.930512720066631</v>
      </c>
      <c r="Q545" s="17">
        <f t="shared" si="8"/>
        <v>0</v>
      </c>
      <c r="R545" s="17">
        <v>1</v>
      </c>
    </row>
    <row r="546" spans="1:18" x14ac:dyDescent="0.25">
      <c r="A546" t="s">
        <v>782</v>
      </c>
      <c r="B546">
        <v>1</v>
      </c>
      <c r="C546" t="s">
        <v>13</v>
      </c>
      <c r="D546" s="12" t="s">
        <v>1244</v>
      </c>
      <c r="E546" s="13">
        <f>IF(B546="N/A", 0, INDEX('Probability Tables'!$J$10:$J$12, MATCH(B546, 'Probability Tables'!$A$10:$A$12, 0)))</f>
        <v>-1.9190988916046565</v>
      </c>
      <c r="F546" s="13">
        <f>IF(C546="N/A", 0, INDEX('Probability Tables'!$J$18:$J$19, MATCH(C546, 'Probability Tables'!$A$18:$A$19, 0)))</f>
        <v>-0.16113204070663512</v>
      </c>
      <c r="G546" s="13">
        <f>IF(D546="N/A", 0, INDEX('Probability Tables'!$J$25:$J$28, MATCH(D546, 'Probability Tables'!$A$25:$A$28, 0)))</f>
        <v>-2.1879221846739059</v>
      </c>
      <c r="H546" s="13">
        <f>'Probability Tables'!$E$3</f>
        <v>-0.48424598596127871</v>
      </c>
      <c r="I546" s="16">
        <f>SUM(E546:H546)</f>
        <v>-4.7523991029464758</v>
      </c>
      <c r="J546" s="14">
        <f>IF(B546="N/A", 0, INDEX('Probability Tables'!$K$10:$K$12, MATCH(B546, 'Probability Tables'!$A$10:$A$12, 0)))</f>
        <v>-0.92356349120323478</v>
      </c>
      <c r="K546" s="14">
        <f>IF(C546="N/A", 0, INDEX('Probability Tables'!$K$18:$K$19, MATCH(C546, 'Probability Tables'!$A$18:$A$19, 0)))</f>
        <v>-1.140161291580982</v>
      </c>
      <c r="L546" s="14">
        <f>IF(D546="N/A", 0, INDEX('Probability Tables'!$K$25:$K$28, MATCH(D546, 'Probability Tables'!$A$25:$A$28, 0)))</f>
        <v>-2.3513752571634776</v>
      </c>
      <c r="M546" s="14">
        <f>'Probability Tables'!$E$4</f>
        <v>-0.95753369040820424</v>
      </c>
      <c r="N546" s="16">
        <f>SUM(J546:M546)</f>
        <v>-5.372633730355898</v>
      </c>
      <c r="O546" s="15">
        <f>EXP(I546)/(EXP(I546)+EXP(N546))*100</f>
        <v>65.027190903406336</v>
      </c>
      <c r="P546" s="15">
        <f>EXP(N546)/(EXP(N546)+EXP(I546))*100</f>
        <v>34.972809096593664</v>
      </c>
      <c r="Q546" s="17">
        <f t="shared" si="8"/>
        <v>0</v>
      </c>
      <c r="R546" s="17">
        <v>0</v>
      </c>
    </row>
    <row r="547" spans="1:18" x14ac:dyDescent="0.25">
      <c r="A547" t="s">
        <v>784</v>
      </c>
      <c r="B547">
        <v>1</v>
      </c>
      <c r="C547" t="s">
        <v>13</v>
      </c>
      <c r="D547" s="12" t="s">
        <v>1244</v>
      </c>
      <c r="E547" s="13">
        <f>IF(B547="N/A", 0, INDEX('Probability Tables'!$J$10:$J$12, MATCH(B547, 'Probability Tables'!$A$10:$A$12, 0)))</f>
        <v>-1.9190988916046565</v>
      </c>
      <c r="F547" s="13">
        <f>IF(C547="N/A", 0, INDEX('Probability Tables'!$J$18:$J$19, MATCH(C547, 'Probability Tables'!$A$18:$A$19, 0)))</f>
        <v>-0.16113204070663512</v>
      </c>
      <c r="G547" s="13">
        <f>IF(D547="N/A", 0, INDEX('Probability Tables'!$J$25:$J$28, MATCH(D547, 'Probability Tables'!$A$25:$A$28, 0)))</f>
        <v>-2.1879221846739059</v>
      </c>
      <c r="H547" s="13">
        <f>'Probability Tables'!$E$3</f>
        <v>-0.48424598596127871</v>
      </c>
      <c r="I547" s="16">
        <f>SUM(E547:H547)</f>
        <v>-4.7523991029464758</v>
      </c>
      <c r="J547" s="14">
        <f>IF(B547="N/A", 0, INDEX('Probability Tables'!$K$10:$K$12, MATCH(B547, 'Probability Tables'!$A$10:$A$12, 0)))</f>
        <v>-0.92356349120323478</v>
      </c>
      <c r="K547" s="14">
        <f>IF(C547="N/A", 0, INDEX('Probability Tables'!$K$18:$K$19, MATCH(C547, 'Probability Tables'!$A$18:$A$19, 0)))</f>
        <v>-1.140161291580982</v>
      </c>
      <c r="L547" s="14">
        <f>IF(D547="N/A", 0, INDEX('Probability Tables'!$K$25:$K$28, MATCH(D547, 'Probability Tables'!$A$25:$A$28, 0)))</f>
        <v>-2.3513752571634776</v>
      </c>
      <c r="M547" s="14">
        <f>'Probability Tables'!$E$4</f>
        <v>-0.95753369040820424</v>
      </c>
      <c r="N547" s="16">
        <f>SUM(J547:M547)</f>
        <v>-5.372633730355898</v>
      </c>
      <c r="O547" s="15">
        <f>EXP(I547)/(EXP(I547)+EXP(N547))*100</f>
        <v>65.027190903406336</v>
      </c>
      <c r="P547" s="15">
        <f>EXP(N547)/(EXP(N547)+EXP(I547))*100</f>
        <v>34.972809096593664</v>
      </c>
      <c r="Q547" s="17">
        <f t="shared" si="8"/>
        <v>0</v>
      </c>
      <c r="R547" s="17">
        <v>0</v>
      </c>
    </row>
    <row r="548" spans="1:18" x14ac:dyDescent="0.25">
      <c r="A548" t="s">
        <v>785</v>
      </c>
      <c r="B548">
        <v>2</v>
      </c>
      <c r="C548" t="s">
        <v>17</v>
      </c>
      <c r="D548" s="12" t="s">
        <v>1245</v>
      </c>
      <c r="E548" s="13">
        <f>IF(B548="N/A", 0, INDEX('Probability Tables'!$J$10:$J$12, MATCH(B548, 'Probability Tables'!$A$10:$A$12, 0)))</f>
        <v>-1.7285805676065233</v>
      </c>
      <c r="F548" s="13">
        <f>IF(C548="N/A", 0, INDEX('Probability Tables'!$J$18:$J$19, MATCH(C548, 'Probability Tables'!$A$18:$A$19, 0)))</f>
        <v>-1.9050155618886613</v>
      </c>
      <c r="G548" s="13">
        <f>IF(D548="N/A", 0, INDEX('Probability Tables'!$J$25:$J$28, MATCH(D548, 'Probability Tables'!$A$25:$A$28, 0)))</f>
        <v>-0.51785965042337057</v>
      </c>
      <c r="H548" s="13">
        <f>'Probability Tables'!$E$3</f>
        <v>-0.48424598596127871</v>
      </c>
      <c r="I548" s="16">
        <f>SUM(E548:H548)</f>
        <v>-4.6357017658798334</v>
      </c>
      <c r="J548" s="14">
        <f>IF(B548="N/A", 0, INDEX('Probability Tables'!$K$10:$K$12, MATCH(B548, 'Probability Tables'!$A$10:$A$12, 0)))</f>
        <v>-1.3662076025531533</v>
      </c>
      <c r="K548" s="14">
        <f>IF(C548="N/A", 0, INDEX('Probability Tables'!$K$18:$K$19, MATCH(C548, 'Probability Tables'!$A$18:$A$19, 0)))</f>
        <v>-0.38532054201569693</v>
      </c>
      <c r="L548" s="14">
        <f>IF(D548="N/A", 0, INDEX('Probability Tables'!$K$25:$K$28, MATCH(D548, 'Probability Tables'!$A$25:$A$28, 0)))</f>
        <v>-0.64015465041943498</v>
      </c>
      <c r="M548" s="14">
        <f>'Probability Tables'!$E$4</f>
        <v>-0.95753369040820424</v>
      </c>
      <c r="N548" s="16">
        <f>SUM(J548:M548)</f>
        <v>-3.3492164853964894</v>
      </c>
      <c r="O548" s="15">
        <f>EXP(I548)/(EXP(I548)+EXP(N548))*100</f>
        <v>21.64483076738026</v>
      </c>
      <c r="P548" s="15">
        <f>EXP(N548)/(EXP(N548)+EXP(I548))*100</f>
        <v>78.355169232619744</v>
      </c>
      <c r="Q548" s="17">
        <f t="shared" si="8"/>
        <v>1</v>
      </c>
      <c r="R548" s="17">
        <v>1</v>
      </c>
    </row>
    <row r="549" spans="1:18" x14ac:dyDescent="0.25">
      <c r="A549" t="s">
        <v>786</v>
      </c>
      <c r="B549">
        <v>2</v>
      </c>
      <c r="C549" t="s">
        <v>13</v>
      </c>
      <c r="D549" s="12" t="s">
        <v>1243</v>
      </c>
      <c r="E549" s="13">
        <f>IF(B549="N/A", 0, INDEX('Probability Tables'!$J$10:$J$12, MATCH(B549, 'Probability Tables'!$A$10:$A$12, 0)))</f>
        <v>-1.7285805676065233</v>
      </c>
      <c r="F549" s="13">
        <f>IF(C549="N/A", 0, INDEX('Probability Tables'!$J$18:$J$19, MATCH(C549, 'Probability Tables'!$A$18:$A$19, 0)))</f>
        <v>-0.16113204070663512</v>
      </c>
      <c r="G549" s="13">
        <f>IF(D549="N/A", 0, INDEX('Probability Tables'!$J$25:$J$28, MATCH(D549, 'Probability Tables'!$A$25:$A$28, 0)))</f>
        <v>0</v>
      </c>
      <c r="H549" s="13">
        <f>'Probability Tables'!$E$3</f>
        <v>-0.48424598596127871</v>
      </c>
      <c r="I549" s="16">
        <f>SUM(E549:H549)</f>
        <v>-2.3739585942744372</v>
      </c>
      <c r="J549" s="14">
        <f>IF(B549="N/A", 0, INDEX('Probability Tables'!$K$10:$K$12, MATCH(B549, 'Probability Tables'!$A$10:$A$12, 0)))</f>
        <v>-1.3662076025531533</v>
      </c>
      <c r="K549" s="14">
        <f>IF(C549="N/A", 0, INDEX('Probability Tables'!$K$18:$K$19, MATCH(C549, 'Probability Tables'!$A$18:$A$19, 0)))</f>
        <v>-1.140161291580982</v>
      </c>
      <c r="L549" s="14">
        <f>IF(D549="N/A", 0, INDEX('Probability Tables'!$K$25:$K$28, MATCH(D549, 'Probability Tables'!$A$25:$A$28, 0)))</f>
        <v>0</v>
      </c>
      <c r="M549" s="14">
        <f>'Probability Tables'!$E$4</f>
        <v>-0.95753369040820424</v>
      </c>
      <c r="N549" s="16">
        <f>SUM(J549:M549)</f>
        <v>-3.4639025845423395</v>
      </c>
      <c r="O549" s="15">
        <f>EXP(I549)/(EXP(I549)+EXP(N549))*100</f>
        <v>74.837117446257906</v>
      </c>
      <c r="P549" s="15">
        <f>EXP(N549)/(EXP(N549)+EXP(I549))*100</f>
        <v>25.162882553742101</v>
      </c>
      <c r="Q549" s="17">
        <f t="shared" si="8"/>
        <v>0</v>
      </c>
      <c r="R549" s="17">
        <v>1</v>
      </c>
    </row>
    <row r="550" spans="1:18" x14ac:dyDescent="0.25">
      <c r="A550" t="s">
        <v>788</v>
      </c>
      <c r="B550">
        <v>3</v>
      </c>
      <c r="C550" t="s">
        <v>13</v>
      </c>
      <c r="D550" s="12" t="s">
        <v>1245</v>
      </c>
      <c r="E550" s="13">
        <f>IF(B550="N/A", 0, INDEX('Probability Tables'!$J$10:$J$12, MATCH(B550, 'Probability Tables'!$A$10:$A$12, 0)))</f>
        <v>-0.39196962663327978</v>
      </c>
      <c r="F550" s="13">
        <f>IF(C550="N/A", 0, INDEX('Probability Tables'!$J$18:$J$19, MATCH(C550, 'Probability Tables'!$A$18:$A$19, 0)))</f>
        <v>-0.16113204070663512</v>
      </c>
      <c r="G550" s="13">
        <f>IF(D550="N/A", 0, INDEX('Probability Tables'!$J$25:$J$28, MATCH(D550, 'Probability Tables'!$A$25:$A$28, 0)))</f>
        <v>-0.51785965042337057</v>
      </c>
      <c r="H550" s="13">
        <f>'Probability Tables'!$E$3</f>
        <v>-0.48424598596127871</v>
      </c>
      <c r="I550" s="16">
        <f>SUM(E550:H550)</f>
        <v>-1.5552073037245642</v>
      </c>
      <c r="J550" s="14">
        <f>IF(B550="N/A", 0, INDEX('Probability Tables'!$K$10:$K$12, MATCH(B550, 'Probability Tables'!$A$10:$A$12, 0)))</f>
        <v>-1.0560526742493137</v>
      </c>
      <c r="K550" s="14">
        <f>IF(C550="N/A", 0, INDEX('Probability Tables'!$K$18:$K$19, MATCH(C550, 'Probability Tables'!$A$18:$A$19, 0)))</f>
        <v>-1.140161291580982</v>
      </c>
      <c r="L550" s="14">
        <f>IF(D550="N/A", 0, INDEX('Probability Tables'!$K$25:$K$28, MATCH(D550, 'Probability Tables'!$A$25:$A$28, 0)))</f>
        <v>-0.64015465041943498</v>
      </c>
      <c r="M550" s="14">
        <f>'Probability Tables'!$E$4</f>
        <v>-0.95753369040820424</v>
      </c>
      <c r="N550" s="16">
        <f>SUM(J550:M550)</f>
        <v>-3.7939023066579352</v>
      </c>
      <c r="O550" s="15">
        <f>EXP(I550)/(EXP(I550)+EXP(N550))*100</f>
        <v>90.367091839689664</v>
      </c>
      <c r="P550" s="15">
        <f>EXP(N550)/(EXP(N550)+EXP(I550))*100</f>
        <v>9.6329081603103379</v>
      </c>
      <c r="Q550" s="17">
        <f t="shared" si="8"/>
        <v>0</v>
      </c>
      <c r="R550" s="17">
        <v>0</v>
      </c>
    </row>
    <row r="551" spans="1:18" x14ac:dyDescent="0.25">
      <c r="A551" t="s">
        <v>789</v>
      </c>
      <c r="B551">
        <v>2</v>
      </c>
      <c r="C551" t="s">
        <v>13</v>
      </c>
      <c r="D551" s="12" t="s">
        <v>1241</v>
      </c>
      <c r="E551" s="13">
        <f>IF(B551="N/A", 0, INDEX('Probability Tables'!$J$10:$J$12, MATCH(B551, 'Probability Tables'!$A$10:$A$12, 0)))</f>
        <v>-1.7285805676065233</v>
      </c>
      <c r="F551" s="13">
        <f>IF(C551="N/A", 0, INDEX('Probability Tables'!$J$18:$J$19, MATCH(C551, 'Probability Tables'!$A$18:$A$19, 0)))</f>
        <v>-0.16113204070663512</v>
      </c>
      <c r="G551" s="13">
        <f>IF(D551="N/A", 0, INDEX('Probability Tables'!$J$25:$J$28, MATCH(D551, 'Probability Tables'!$A$25:$A$28, 0)))</f>
        <v>-2.6579258139196416</v>
      </c>
      <c r="H551" s="13">
        <f>'Probability Tables'!$E$3</f>
        <v>-0.48424598596127871</v>
      </c>
      <c r="I551" s="16">
        <f>SUM(E551:H551)</f>
        <v>-5.0318844081940783</v>
      </c>
      <c r="J551" s="14">
        <f>IF(B551="N/A", 0, INDEX('Probability Tables'!$K$10:$K$12, MATCH(B551, 'Probability Tables'!$A$10:$A$12, 0)))</f>
        <v>-1.3662076025531533</v>
      </c>
      <c r="K551" s="14">
        <f>IF(C551="N/A", 0, INDEX('Probability Tables'!$K$18:$K$19, MATCH(C551, 'Probability Tables'!$A$18:$A$19, 0)))</f>
        <v>-1.140161291580982</v>
      </c>
      <c r="L551" s="14">
        <f>IF(D551="N/A", 0, INDEX('Probability Tables'!$K$25:$K$28, MATCH(D551, 'Probability Tables'!$A$25:$A$28, 0)))</f>
        <v>-1.9223796516451193</v>
      </c>
      <c r="M551" s="14">
        <f>'Probability Tables'!$E$4</f>
        <v>-0.95753369040820424</v>
      </c>
      <c r="N551" s="16">
        <f>SUM(J551:M551)</f>
        <v>-5.3862822361874585</v>
      </c>
      <c r="O551" s="15">
        <f>EXP(I551)/(EXP(I551)+EXP(N551))*100</f>
        <v>58.768363294015927</v>
      </c>
      <c r="P551" s="15">
        <f>EXP(N551)/(EXP(N551)+EXP(I551))*100</f>
        <v>41.231636705984073</v>
      </c>
      <c r="Q551" s="17">
        <f t="shared" si="8"/>
        <v>0</v>
      </c>
      <c r="R551" s="17">
        <v>1</v>
      </c>
    </row>
    <row r="552" spans="1:18" x14ac:dyDescent="0.25">
      <c r="A552" t="s">
        <v>790</v>
      </c>
      <c r="B552">
        <v>1</v>
      </c>
      <c r="C552" t="s">
        <v>13</v>
      </c>
      <c r="D552" s="12" t="s">
        <v>1245</v>
      </c>
      <c r="E552" s="13">
        <f>IF(B552="N/A", 0, INDEX('Probability Tables'!$J$10:$J$12, MATCH(B552, 'Probability Tables'!$A$10:$A$12, 0)))</f>
        <v>-1.9190988916046565</v>
      </c>
      <c r="F552" s="13">
        <f>IF(C552="N/A", 0, INDEX('Probability Tables'!$J$18:$J$19, MATCH(C552, 'Probability Tables'!$A$18:$A$19, 0)))</f>
        <v>-0.16113204070663512</v>
      </c>
      <c r="G552" s="13">
        <f>IF(D552="N/A", 0, INDEX('Probability Tables'!$J$25:$J$28, MATCH(D552, 'Probability Tables'!$A$25:$A$28, 0)))</f>
        <v>-0.51785965042337057</v>
      </c>
      <c r="H552" s="13">
        <f>'Probability Tables'!$E$3</f>
        <v>-0.48424598596127871</v>
      </c>
      <c r="I552" s="16">
        <f>SUM(E552:H552)</f>
        <v>-3.0823365686959412</v>
      </c>
      <c r="J552" s="14">
        <f>IF(B552="N/A", 0, INDEX('Probability Tables'!$K$10:$K$12, MATCH(B552, 'Probability Tables'!$A$10:$A$12, 0)))</f>
        <v>-0.92356349120323478</v>
      </c>
      <c r="K552" s="14">
        <f>IF(C552="N/A", 0, INDEX('Probability Tables'!$K$18:$K$19, MATCH(C552, 'Probability Tables'!$A$18:$A$19, 0)))</f>
        <v>-1.140161291580982</v>
      </c>
      <c r="L552" s="14">
        <f>IF(D552="N/A", 0, INDEX('Probability Tables'!$K$25:$K$28, MATCH(D552, 'Probability Tables'!$A$25:$A$28, 0)))</f>
        <v>-0.64015465041943498</v>
      </c>
      <c r="M552" s="14">
        <f>'Probability Tables'!$E$4</f>
        <v>-0.95753369040820424</v>
      </c>
      <c r="N552" s="16">
        <f>SUM(J552:M552)</f>
        <v>-3.6614131236118559</v>
      </c>
      <c r="O552" s="15">
        <f>EXP(I552)/(EXP(I552)+EXP(N552))*100</f>
        <v>64.085489396463359</v>
      </c>
      <c r="P552" s="15">
        <f>EXP(N552)/(EXP(N552)+EXP(I552))*100</f>
        <v>35.914510603536648</v>
      </c>
      <c r="Q552" s="17">
        <f t="shared" si="8"/>
        <v>0</v>
      </c>
      <c r="R552" s="17">
        <v>1</v>
      </c>
    </row>
    <row r="553" spans="1:18" x14ac:dyDescent="0.25">
      <c r="A553" t="s">
        <v>792</v>
      </c>
      <c r="B553">
        <v>2</v>
      </c>
      <c r="C553" t="s">
        <v>13</v>
      </c>
      <c r="D553" s="12" t="s">
        <v>1245</v>
      </c>
      <c r="E553" s="13">
        <f>IF(B553="N/A", 0, INDEX('Probability Tables'!$J$10:$J$12, MATCH(B553, 'Probability Tables'!$A$10:$A$12, 0)))</f>
        <v>-1.7285805676065233</v>
      </c>
      <c r="F553" s="13">
        <f>IF(C553="N/A", 0, INDEX('Probability Tables'!$J$18:$J$19, MATCH(C553, 'Probability Tables'!$A$18:$A$19, 0)))</f>
        <v>-0.16113204070663512</v>
      </c>
      <c r="G553" s="13">
        <f>IF(D553="N/A", 0, INDEX('Probability Tables'!$J$25:$J$28, MATCH(D553, 'Probability Tables'!$A$25:$A$28, 0)))</f>
        <v>-0.51785965042337057</v>
      </c>
      <c r="H553" s="13">
        <f>'Probability Tables'!$E$3</f>
        <v>-0.48424598596127871</v>
      </c>
      <c r="I553" s="16">
        <f>SUM(E553:H553)</f>
        <v>-2.891818244697808</v>
      </c>
      <c r="J553" s="14">
        <f>IF(B553="N/A", 0, INDEX('Probability Tables'!$K$10:$K$12, MATCH(B553, 'Probability Tables'!$A$10:$A$12, 0)))</f>
        <v>-1.3662076025531533</v>
      </c>
      <c r="K553" s="14">
        <f>IF(C553="N/A", 0, INDEX('Probability Tables'!$K$18:$K$19, MATCH(C553, 'Probability Tables'!$A$18:$A$19, 0)))</f>
        <v>-1.140161291580982</v>
      </c>
      <c r="L553" s="14">
        <f>IF(D553="N/A", 0, INDEX('Probability Tables'!$K$25:$K$28, MATCH(D553, 'Probability Tables'!$A$25:$A$28, 0)))</f>
        <v>-0.64015465041943498</v>
      </c>
      <c r="M553" s="14">
        <f>'Probability Tables'!$E$4</f>
        <v>-0.95753369040820424</v>
      </c>
      <c r="N553" s="16">
        <f>SUM(J553:M553)</f>
        <v>-4.1040572349617745</v>
      </c>
      <c r="O553" s="15">
        <f>EXP(I553)/(EXP(I553)+EXP(N553))*100</f>
        <v>77.069487279933369</v>
      </c>
      <c r="P553" s="15">
        <f>EXP(N553)/(EXP(N553)+EXP(I553))*100</f>
        <v>22.930512720066631</v>
      </c>
      <c r="Q553" s="17">
        <f t="shared" si="8"/>
        <v>0</v>
      </c>
      <c r="R553" s="17">
        <v>0</v>
      </c>
    </row>
    <row r="554" spans="1:18" x14ac:dyDescent="0.25">
      <c r="A554" t="s">
        <v>793</v>
      </c>
      <c r="B554">
        <v>3</v>
      </c>
      <c r="C554" t="s">
        <v>13</v>
      </c>
      <c r="D554" s="12" t="s">
        <v>1243</v>
      </c>
      <c r="E554" s="13">
        <f>IF(B554="N/A", 0, INDEX('Probability Tables'!$J$10:$J$12, MATCH(B554, 'Probability Tables'!$A$10:$A$12, 0)))</f>
        <v>-0.39196962663327978</v>
      </c>
      <c r="F554" s="13">
        <f>IF(C554="N/A", 0, INDEX('Probability Tables'!$J$18:$J$19, MATCH(C554, 'Probability Tables'!$A$18:$A$19, 0)))</f>
        <v>-0.16113204070663512</v>
      </c>
      <c r="G554" s="13">
        <f>IF(D554="N/A", 0, INDEX('Probability Tables'!$J$25:$J$28, MATCH(D554, 'Probability Tables'!$A$25:$A$28, 0)))</f>
        <v>0</v>
      </c>
      <c r="H554" s="13">
        <f>'Probability Tables'!$E$3</f>
        <v>-0.48424598596127871</v>
      </c>
      <c r="I554" s="16">
        <f>SUM(E554:H554)</f>
        <v>-1.0373476533011936</v>
      </c>
      <c r="J554" s="14">
        <f>IF(B554="N/A", 0, INDEX('Probability Tables'!$K$10:$K$12, MATCH(B554, 'Probability Tables'!$A$10:$A$12, 0)))</f>
        <v>-1.0560526742493137</v>
      </c>
      <c r="K554" s="14">
        <f>IF(C554="N/A", 0, INDEX('Probability Tables'!$K$18:$K$19, MATCH(C554, 'Probability Tables'!$A$18:$A$19, 0)))</f>
        <v>-1.140161291580982</v>
      </c>
      <c r="L554" s="14">
        <f>IF(D554="N/A", 0, INDEX('Probability Tables'!$K$25:$K$28, MATCH(D554, 'Probability Tables'!$A$25:$A$28, 0)))</f>
        <v>0</v>
      </c>
      <c r="M554" s="14">
        <f>'Probability Tables'!$E$4</f>
        <v>-0.95753369040820424</v>
      </c>
      <c r="N554" s="16">
        <f>SUM(J554:M554)</f>
        <v>-3.1537476562385001</v>
      </c>
      <c r="O554" s="15">
        <f>EXP(I554)/(EXP(I554)+EXP(N554))*100</f>
        <v>89.248698327567837</v>
      </c>
      <c r="P554" s="15">
        <f>EXP(N554)/(EXP(N554)+EXP(I554))*100</f>
        <v>10.75130167243216</v>
      </c>
      <c r="Q554" s="17">
        <f t="shared" si="8"/>
        <v>0</v>
      </c>
      <c r="R554" s="17">
        <v>0</v>
      </c>
    </row>
    <row r="555" spans="1:18" x14ac:dyDescent="0.25">
      <c r="A555" t="s">
        <v>794</v>
      </c>
      <c r="B555">
        <v>3</v>
      </c>
      <c r="C555" t="s">
        <v>13</v>
      </c>
      <c r="D555" s="12" t="s">
        <v>1245</v>
      </c>
      <c r="E555" s="13">
        <f>IF(B555="N/A", 0, INDEX('Probability Tables'!$J$10:$J$12, MATCH(B555, 'Probability Tables'!$A$10:$A$12, 0)))</f>
        <v>-0.39196962663327978</v>
      </c>
      <c r="F555" s="13">
        <f>IF(C555="N/A", 0, INDEX('Probability Tables'!$J$18:$J$19, MATCH(C555, 'Probability Tables'!$A$18:$A$19, 0)))</f>
        <v>-0.16113204070663512</v>
      </c>
      <c r="G555" s="13">
        <f>IF(D555="N/A", 0, INDEX('Probability Tables'!$J$25:$J$28, MATCH(D555, 'Probability Tables'!$A$25:$A$28, 0)))</f>
        <v>-0.51785965042337057</v>
      </c>
      <c r="H555" s="13">
        <f>'Probability Tables'!$E$3</f>
        <v>-0.48424598596127871</v>
      </c>
      <c r="I555" s="16">
        <f>SUM(E555:H555)</f>
        <v>-1.5552073037245642</v>
      </c>
      <c r="J555" s="14">
        <f>IF(B555="N/A", 0, INDEX('Probability Tables'!$K$10:$K$12, MATCH(B555, 'Probability Tables'!$A$10:$A$12, 0)))</f>
        <v>-1.0560526742493137</v>
      </c>
      <c r="K555" s="14">
        <f>IF(C555="N/A", 0, INDEX('Probability Tables'!$K$18:$K$19, MATCH(C555, 'Probability Tables'!$A$18:$A$19, 0)))</f>
        <v>-1.140161291580982</v>
      </c>
      <c r="L555" s="14">
        <f>IF(D555="N/A", 0, INDEX('Probability Tables'!$K$25:$K$28, MATCH(D555, 'Probability Tables'!$A$25:$A$28, 0)))</f>
        <v>-0.64015465041943498</v>
      </c>
      <c r="M555" s="14">
        <f>'Probability Tables'!$E$4</f>
        <v>-0.95753369040820424</v>
      </c>
      <c r="N555" s="16">
        <f>SUM(J555:M555)</f>
        <v>-3.7939023066579352</v>
      </c>
      <c r="O555" s="15">
        <f>EXP(I555)/(EXP(I555)+EXP(N555))*100</f>
        <v>90.367091839689664</v>
      </c>
      <c r="P555" s="15">
        <f>EXP(N555)/(EXP(N555)+EXP(I555))*100</f>
        <v>9.6329081603103379</v>
      </c>
      <c r="Q555" s="17">
        <f t="shared" si="8"/>
        <v>0</v>
      </c>
      <c r="R555" s="17">
        <v>1</v>
      </c>
    </row>
    <row r="556" spans="1:18" x14ac:dyDescent="0.25">
      <c r="A556" t="s">
        <v>795</v>
      </c>
      <c r="B556">
        <v>3</v>
      </c>
      <c r="C556" t="s">
        <v>17</v>
      </c>
      <c r="D556" s="12" t="s">
        <v>1245</v>
      </c>
      <c r="E556" s="13">
        <f>IF(B556="N/A", 0, INDEX('Probability Tables'!$J$10:$J$12, MATCH(B556, 'Probability Tables'!$A$10:$A$12, 0)))</f>
        <v>-0.39196962663327978</v>
      </c>
      <c r="F556" s="13">
        <f>IF(C556="N/A", 0, INDEX('Probability Tables'!$J$18:$J$19, MATCH(C556, 'Probability Tables'!$A$18:$A$19, 0)))</f>
        <v>-1.9050155618886613</v>
      </c>
      <c r="G556" s="13">
        <f>IF(D556="N/A", 0, INDEX('Probability Tables'!$J$25:$J$28, MATCH(D556, 'Probability Tables'!$A$25:$A$28, 0)))</f>
        <v>-0.51785965042337057</v>
      </c>
      <c r="H556" s="13">
        <f>'Probability Tables'!$E$3</f>
        <v>-0.48424598596127871</v>
      </c>
      <c r="I556" s="16">
        <f>SUM(E556:H556)</f>
        <v>-3.2990908249065902</v>
      </c>
      <c r="J556" s="14">
        <f>IF(B556="N/A", 0, INDEX('Probability Tables'!$K$10:$K$12, MATCH(B556, 'Probability Tables'!$A$10:$A$12, 0)))</f>
        <v>-1.0560526742493137</v>
      </c>
      <c r="K556" s="14">
        <f>IF(C556="N/A", 0, INDEX('Probability Tables'!$K$18:$K$19, MATCH(C556, 'Probability Tables'!$A$18:$A$19, 0)))</f>
        <v>-0.38532054201569693</v>
      </c>
      <c r="L556" s="14">
        <f>IF(D556="N/A", 0, INDEX('Probability Tables'!$K$25:$K$28, MATCH(D556, 'Probability Tables'!$A$25:$A$28, 0)))</f>
        <v>-0.64015465041943498</v>
      </c>
      <c r="M556" s="14">
        <f>'Probability Tables'!$E$4</f>
        <v>-0.95753369040820424</v>
      </c>
      <c r="N556" s="16">
        <f>SUM(J556:M556)</f>
        <v>-3.0390615570926496</v>
      </c>
      <c r="O556" s="15">
        <f>EXP(I556)/(EXP(I556)+EXP(N556))*100</f>
        <v>43.53565135336396</v>
      </c>
      <c r="P556" s="15">
        <f>EXP(N556)/(EXP(N556)+EXP(I556))*100</f>
        <v>56.464348646636033</v>
      </c>
      <c r="Q556" s="17">
        <f t="shared" si="8"/>
        <v>1</v>
      </c>
      <c r="R556" s="17">
        <v>1</v>
      </c>
    </row>
    <row r="557" spans="1:18" x14ac:dyDescent="0.25">
      <c r="A557" t="s">
        <v>796</v>
      </c>
      <c r="B557">
        <v>1</v>
      </c>
      <c r="C557" t="s">
        <v>13</v>
      </c>
      <c r="D557" s="12" t="s">
        <v>1244</v>
      </c>
      <c r="E557" s="13">
        <f>IF(B557="N/A", 0, INDEX('Probability Tables'!$J$10:$J$12, MATCH(B557, 'Probability Tables'!$A$10:$A$12, 0)))</f>
        <v>-1.9190988916046565</v>
      </c>
      <c r="F557" s="13">
        <f>IF(C557="N/A", 0, INDEX('Probability Tables'!$J$18:$J$19, MATCH(C557, 'Probability Tables'!$A$18:$A$19, 0)))</f>
        <v>-0.16113204070663512</v>
      </c>
      <c r="G557" s="13">
        <f>IF(D557="N/A", 0, INDEX('Probability Tables'!$J$25:$J$28, MATCH(D557, 'Probability Tables'!$A$25:$A$28, 0)))</f>
        <v>-2.1879221846739059</v>
      </c>
      <c r="H557" s="13">
        <f>'Probability Tables'!$E$3</f>
        <v>-0.48424598596127871</v>
      </c>
      <c r="I557" s="16">
        <f>SUM(E557:H557)</f>
        <v>-4.7523991029464758</v>
      </c>
      <c r="J557" s="14">
        <f>IF(B557="N/A", 0, INDEX('Probability Tables'!$K$10:$K$12, MATCH(B557, 'Probability Tables'!$A$10:$A$12, 0)))</f>
        <v>-0.92356349120323478</v>
      </c>
      <c r="K557" s="14">
        <f>IF(C557="N/A", 0, INDEX('Probability Tables'!$K$18:$K$19, MATCH(C557, 'Probability Tables'!$A$18:$A$19, 0)))</f>
        <v>-1.140161291580982</v>
      </c>
      <c r="L557" s="14">
        <f>IF(D557="N/A", 0, INDEX('Probability Tables'!$K$25:$K$28, MATCH(D557, 'Probability Tables'!$A$25:$A$28, 0)))</f>
        <v>-2.3513752571634776</v>
      </c>
      <c r="M557" s="14">
        <f>'Probability Tables'!$E$4</f>
        <v>-0.95753369040820424</v>
      </c>
      <c r="N557" s="16">
        <f>SUM(J557:M557)</f>
        <v>-5.372633730355898</v>
      </c>
      <c r="O557" s="15">
        <f>EXP(I557)/(EXP(I557)+EXP(N557))*100</f>
        <v>65.027190903406336</v>
      </c>
      <c r="P557" s="15">
        <f>EXP(N557)/(EXP(N557)+EXP(I557))*100</f>
        <v>34.972809096593664</v>
      </c>
      <c r="Q557" s="17">
        <f t="shared" si="8"/>
        <v>0</v>
      </c>
      <c r="R557" s="17">
        <v>0</v>
      </c>
    </row>
    <row r="558" spans="1:18" x14ac:dyDescent="0.25">
      <c r="A558" t="s">
        <v>797</v>
      </c>
      <c r="B558">
        <v>1</v>
      </c>
      <c r="C558" t="s">
        <v>17</v>
      </c>
      <c r="D558" s="12" t="s">
        <v>1242</v>
      </c>
      <c r="E558" s="13">
        <f>IF(B558="N/A", 0, INDEX('Probability Tables'!$J$10:$J$12, MATCH(B558, 'Probability Tables'!$A$10:$A$12, 0)))</f>
        <v>-1.9190988916046565</v>
      </c>
      <c r="F558" s="13">
        <f>IF(C558="N/A", 0, INDEX('Probability Tables'!$J$18:$J$19, MATCH(C558, 'Probability Tables'!$A$18:$A$19, 0)))</f>
        <v>-1.9050155618886613</v>
      </c>
      <c r="G558" s="13">
        <f>IF(D558="N/A", 0, INDEX('Probability Tables'!$J$25:$J$28, MATCH(D558, 'Probability Tables'!$A$25:$A$28, 0)))</f>
        <v>-1.505246303981256</v>
      </c>
      <c r="H558" s="13">
        <f>'Probability Tables'!$E$3</f>
        <v>-0.48424598596127871</v>
      </c>
      <c r="I558" s="16">
        <f>SUM(E558:H558)</f>
        <v>-5.8136067434358525</v>
      </c>
      <c r="J558" s="14">
        <f>IF(B558="N/A", 0, INDEX('Probability Tables'!$K$10:$K$12, MATCH(B558, 'Probability Tables'!$A$10:$A$12, 0)))</f>
        <v>-0.92356349120323478</v>
      </c>
      <c r="K558" s="14">
        <f>IF(C558="N/A", 0, INDEX('Probability Tables'!$K$18:$K$19, MATCH(C558, 'Probability Tables'!$A$18:$A$19, 0)))</f>
        <v>-0.38532054201569693</v>
      </c>
      <c r="L558" s="14">
        <f>IF(D558="N/A", 0, INDEX('Probability Tables'!$K$25:$K$28, MATCH(D558, 'Probability Tables'!$A$25:$A$28, 0)))</f>
        <v>-1.4640720621625749</v>
      </c>
      <c r="M558" s="14">
        <f>'Probability Tables'!$E$4</f>
        <v>-0.95753369040820424</v>
      </c>
      <c r="N558" s="16">
        <f>SUM(J558:M558)</f>
        <v>-3.730489785789711</v>
      </c>
      <c r="O558" s="15">
        <f>EXP(I558)/(EXP(I558)+EXP(N558))*100</f>
        <v>11.074862558398451</v>
      </c>
      <c r="P558" s="15">
        <f>EXP(N558)/(EXP(N558)+EXP(I558))*100</f>
        <v>88.925137441601549</v>
      </c>
      <c r="Q558" s="17">
        <f t="shared" si="8"/>
        <v>1</v>
      </c>
      <c r="R558" s="17">
        <v>1</v>
      </c>
    </row>
    <row r="559" spans="1:18" x14ac:dyDescent="0.25">
      <c r="A559" t="s">
        <v>799</v>
      </c>
      <c r="B559">
        <v>1</v>
      </c>
      <c r="C559" t="s">
        <v>13</v>
      </c>
      <c r="D559" s="12" t="s">
        <v>1243</v>
      </c>
      <c r="E559" s="13">
        <f>IF(B559="N/A", 0, INDEX('Probability Tables'!$J$10:$J$12, MATCH(B559, 'Probability Tables'!$A$10:$A$12, 0)))</f>
        <v>-1.9190988916046565</v>
      </c>
      <c r="F559" s="13">
        <f>IF(C559="N/A", 0, INDEX('Probability Tables'!$J$18:$J$19, MATCH(C559, 'Probability Tables'!$A$18:$A$19, 0)))</f>
        <v>-0.16113204070663512</v>
      </c>
      <c r="G559" s="13">
        <f>IF(D559="N/A", 0, INDEX('Probability Tables'!$J$25:$J$28, MATCH(D559, 'Probability Tables'!$A$25:$A$28, 0)))</f>
        <v>0</v>
      </c>
      <c r="H559" s="13">
        <f>'Probability Tables'!$E$3</f>
        <v>-0.48424598596127871</v>
      </c>
      <c r="I559" s="16">
        <f>SUM(E559:H559)</f>
        <v>-2.5644769182725704</v>
      </c>
      <c r="J559" s="14">
        <f>IF(B559="N/A", 0, INDEX('Probability Tables'!$K$10:$K$12, MATCH(B559, 'Probability Tables'!$A$10:$A$12, 0)))</f>
        <v>-0.92356349120323478</v>
      </c>
      <c r="K559" s="14">
        <f>IF(C559="N/A", 0, INDEX('Probability Tables'!$K$18:$K$19, MATCH(C559, 'Probability Tables'!$A$18:$A$19, 0)))</f>
        <v>-1.140161291580982</v>
      </c>
      <c r="L559" s="14">
        <f>IF(D559="N/A", 0, INDEX('Probability Tables'!$K$25:$K$28, MATCH(D559, 'Probability Tables'!$A$25:$A$28, 0)))</f>
        <v>0</v>
      </c>
      <c r="M559" s="14">
        <f>'Probability Tables'!$E$4</f>
        <v>-0.95753369040820424</v>
      </c>
      <c r="N559" s="16">
        <f>SUM(J559:M559)</f>
        <v>-3.0212584731924208</v>
      </c>
      <c r="O559" s="15">
        <f>EXP(I559)/(EXP(I559)+EXP(N559))*100</f>
        <v>61.22503943554608</v>
      </c>
      <c r="P559" s="15">
        <f>EXP(N559)/(EXP(N559)+EXP(I559))*100</f>
        <v>38.77496056445392</v>
      </c>
      <c r="Q559" s="17">
        <f t="shared" si="8"/>
        <v>0</v>
      </c>
      <c r="R559" s="17">
        <v>0</v>
      </c>
    </row>
    <row r="560" spans="1:18" x14ac:dyDescent="0.25">
      <c r="A560" t="s">
        <v>800</v>
      </c>
      <c r="B560">
        <v>1</v>
      </c>
      <c r="C560" t="s">
        <v>17</v>
      </c>
      <c r="D560" s="12" t="s">
        <v>1242</v>
      </c>
      <c r="E560" s="13">
        <f>IF(B560="N/A", 0, INDEX('Probability Tables'!$J$10:$J$12, MATCH(B560, 'Probability Tables'!$A$10:$A$12, 0)))</f>
        <v>-1.9190988916046565</v>
      </c>
      <c r="F560" s="13">
        <f>IF(C560="N/A", 0, INDEX('Probability Tables'!$J$18:$J$19, MATCH(C560, 'Probability Tables'!$A$18:$A$19, 0)))</f>
        <v>-1.9050155618886613</v>
      </c>
      <c r="G560" s="13">
        <f>IF(D560="N/A", 0, INDEX('Probability Tables'!$J$25:$J$28, MATCH(D560, 'Probability Tables'!$A$25:$A$28, 0)))</f>
        <v>-1.505246303981256</v>
      </c>
      <c r="H560" s="13">
        <f>'Probability Tables'!$E$3</f>
        <v>-0.48424598596127871</v>
      </c>
      <c r="I560" s="16">
        <f>SUM(E560:H560)</f>
        <v>-5.8136067434358525</v>
      </c>
      <c r="J560" s="14">
        <f>IF(B560="N/A", 0, INDEX('Probability Tables'!$K$10:$K$12, MATCH(B560, 'Probability Tables'!$A$10:$A$12, 0)))</f>
        <v>-0.92356349120323478</v>
      </c>
      <c r="K560" s="14">
        <f>IF(C560="N/A", 0, INDEX('Probability Tables'!$K$18:$K$19, MATCH(C560, 'Probability Tables'!$A$18:$A$19, 0)))</f>
        <v>-0.38532054201569693</v>
      </c>
      <c r="L560" s="14">
        <f>IF(D560="N/A", 0, INDEX('Probability Tables'!$K$25:$K$28, MATCH(D560, 'Probability Tables'!$A$25:$A$28, 0)))</f>
        <v>-1.4640720621625749</v>
      </c>
      <c r="M560" s="14">
        <f>'Probability Tables'!$E$4</f>
        <v>-0.95753369040820424</v>
      </c>
      <c r="N560" s="16">
        <f>SUM(J560:M560)</f>
        <v>-3.730489785789711</v>
      </c>
      <c r="O560" s="15">
        <f>EXP(I560)/(EXP(I560)+EXP(N560))*100</f>
        <v>11.074862558398451</v>
      </c>
      <c r="P560" s="15">
        <f>EXP(N560)/(EXP(N560)+EXP(I560))*100</f>
        <v>88.925137441601549</v>
      </c>
      <c r="Q560" s="17">
        <f t="shared" si="8"/>
        <v>1</v>
      </c>
      <c r="R560" s="17">
        <v>1</v>
      </c>
    </row>
    <row r="561" spans="1:18" x14ac:dyDescent="0.25">
      <c r="A561" t="s">
        <v>801</v>
      </c>
      <c r="B561">
        <v>3</v>
      </c>
      <c r="C561" t="s">
        <v>17</v>
      </c>
      <c r="D561" s="12" t="s">
        <v>1242</v>
      </c>
      <c r="E561" s="13">
        <f>IF(B561="N/A", 0, INDEX('Probability Tables'!$J$10:$J$12, MATCH(B561, 'Probability Tables'!$A$10:$A$12, 0)))</f>
        <v>-0.39196962663327978</v>
      </c>
      <c r="F561" s="13">
        <f>IF(C561="N/A", 0, INDEX('Probability Tables'!$J$18:$J$19, MATCH(C561, 'Probability Tables'!$A$18:$A$19, 0)))</f>
        <v>-1.9050155618886613</v>
      </c>
      <c r="G561" s="13">
        <f>IF(D561="N/A", 0, INDEX('Probability Tables'!$J$25:$J$28, MATCH(D561, 'Probability Tables'!$A$25:$A$28, 0)))</f>
        <v>-1.505246303981256</v>
      </c>
      <c r="H561" s="13">
        <f>'Probability Tables'!$E$3</f>
        <v>-0.48424598596127871</v>
      </c>
      <c r="I561" s="16">
        <f>SUM(E561:H561)</f>
        <v>-4.2864774784644757</v>
      </c>
      <c r="J561" s="14">
        <f>IF(B561="N/A", 0, INDEX('Probability Tables'!$K$10:$K$12, MATCH(B561, 'Probability Tables'!$A$10:$A$12, 0)))</f>
        <v>-1.0560526742493137</v>
      </c>
      <c r="K561" s="14">
        <f>IF(C561="N/A", 0, INDEX('Probability Tables'!$K$18:$K$19, MATCH(C561, 'Probability Tables'!$A$18:$A$19, 0)))</f>
        <v>-0.38532054201569693</v>
      </c>
      <c r="L561" s="14">
        <f>IF(D561="N/A", 0, INDEX('Probability Tables'!$K$25:$K$28, MATCH(D561, 'Probability Tables'!$A$25:$A$28, 0)))</f>
        <v>-1.4640720621625749</v>
      </c>
      <c r="M561" s="14">
        <f>'Probability Tables'!$E$4</f>
        <v>-0.95753369040820424</v>
      </c>
      <c r="N561" s="16">
        <f>SUM(J561:M561)</f>
        <v>-3.8629789688357894</v>
      </c>
      <c r="O561" s="15">
        <f>EXP(I561)/(EXP(I561)+EXP(N561))*100</f>
        <v>39.567989133608521</v>
      </c>
      <c r="P561" s="15">
        <f>EXP(N561)/(EXP(N561)+EXP(I561))*100</f>
        <v>60.432010866391472</v>
      </c>
      <c r="Q561" s="17">
        <f t="shared" si="8"/>
        <v>1</v>
      </c>
      <c r="R561" s="17">
        <v>1</v>
      </c>
    </row>
    <row r="562" spans="1:18" x14ac:dyDescent="0.25">
      <c r="A562" t="s">
        <v>802</v>
      </c>
      <c r="B562">
        <v>3</v>
      </c>
      <c r="C562" t="s">
        <v>13</v>
      </c>
      <c r="D562" s="12" t="s">
        <v>1243</v>
      </c>
      <c r="E562" s="13">
        <f>IF(B562="N/A", 0, INDEX('Probability Tables'!$J$10:$J$12, MATCH(B562, 'Probability Tables'!$A$10:$A$12, 0)))</f>
        <v>-0.39196962663327978</v>
      </c>
      <c r="F562" s="13">
        <f>IF(C562="N/A", 0, INDEX('Probability Tables'!$J$18:$J$19, MATCH(C562, 'Probability Tables'!$A$18:$A$19, 0)))</f>
        <v>-0.16113204070663512</v>
      </c>
      <c r="G562" s="13">
        <f>IF(D562="N/A", 0, INDEX('Probability Tables'!$J$25:$J$28, MATCH(D562, 'Probability Tables'!$A$25:$A$28, 0)))</f>
        <v>0</v>
      </c>
      <c r="H562" s="13">
        <f>'Probability Tables'!$E$3</f>
        <v>-0.48424598596127871</v>
      </c>
      <c r="I562" s="16">
        <f>SUM(E562:H562)</f>
        <v>-1.0373476533011936</v>
      </c>
      <c r="J562" s="14">
        <f>IF(B562="N/A", 0, INDEX('Probability Tables'!$K$10:$K$12, MATCH(B562, 'Probability Tables'!$A$10:$A$12, 0)))</f>
        <v>-1.0560526742493137</v>
      </c>
      <c r="K562" s="14">
        <f>IF(C562="N/A", 0, INDEX('Probability Tables'!$K$18:$K$19, MATCH(C562, 'Probability Tables'!$A$18:$A$19, 0)))</f>
        <v>-1.140161291580982</v>
      </c>
      <c r="L562" s="14">
        <f>IF(D562="N/A", 0, INDEX('Probability Tables'!$K$25:$K$28, MATCH(D562, 'Probability Tables'!$A$25:$A$28, 0)))</f>
        <v>0</v>
      </c>
      <c r="M562" s="14">
        <f>'Probability Tables'!$E$4</f>
        <v>-0.95753369040820424</v>
      </c>
      <c r="N562" s="16">
        <f>SUM(J562:M562)</f>
        <v>-3.1537476562385001</v>
      </c>
      <c r="O562" s="15">
        <f>EXP(I562)/(EXP(I562)+EXP(N562))*100</f>
        <v>89.248698327567837</v>
      </c>
      <c r="P562" s="15">
        <f>EXP(N562)/(EXP(N562)+EXP(I562))*100</f>
        <v>10.75130167243216</v>
      </c>
      <c r="Q562" s="17">
        <f t="shared" si="8"/>
        <v>0</v>
      </c>
      <c r="R562" s="17">
        <v>0</v>
      </c>
    </row>
    <row r="563" spans="1:18" x14ac:dyDescent="0.25">
      <c r="A563" t="s">
        <v>803</v>
      </c>
      <c r="B563">
        <v>3</v>
      </c>
      <c r="C563" t="s">
        <v>13</v>
      </c>
      <c r="D563" s="12" t="s">
        <v>1242</v>
      </c>
      <c r="E563" s="13">
        <f>IF(B563="N/A", 0, INDEX('Probability Tables'!$J$10:$J$12, MATCH(B563, 'Probability Tables'!$A$10:$A$12, 0)))</f>
        <v>-0.39196962663327978</v>
      </c>
      <c r="F563" s="13">
        <f>IF(C563="N/A", 0, INDEX('Probability Tables'!$J$18:$J$19, MATCH(C563, 'Probability Tables'!$A$18:$A$19, 0)))</f>
        <v>-0.16113204070663512</v>
      </c>
      <c r="G563" s="13">
        <f>IF(D563="N/A", 0, INDEX('Probability Tables'!$J$25:$J$28, MATCH(D563, 'Probability Tables'!$A$25:$A$28, 0)))</f>
        <v>-1.505246303981256</v>
      </c>
      <c r="H563" s="13">
        <f>'Probability Tables'!$E$3</f>
        <v>-0.48424598596127871</v>
      </c>
      <c r="I563" s="16">
        <f>SUM(E563:H563)</f>
        <v>-2.5425939572824499</v>
      </c>
      <c r="J563" s="14">
        <f>IF(B563="N/A", 0, INDEX('Probability Tables'!$K$10:$K$12, MATCH(B563, 'Probability Tables'!$A$10:$A$12, 0)))</f>
        <v>-1.0560526742493137</v>
      </c>
      <c r="K563" s="14">
        <f>IF(C563="N/A", 0, INDEX('Probability Tables'!$K$18:$K$19, MATCH(C563, 'Probability Tables'!$A$18:$A$19, 0)))</f>
        <v>-1.140161291580982</v>
      </c>
      <c r="L563" s="14">
        <f>IF(D563="N/A", 0, INDEX('Probability Tables'!$K$25:$K$28, MATCH(D563, 'Probability Tables'!$A$25:$A$28, 0)))</f>
        <v>-1.4640720621625749</v>
      </c>
      <c r="M563" s="14">
        <f>'Probability Tables'!$E$4</f>
        <v>-0.95753369040820424</v>
      </c>
      <c r="N563" s="16">
        <f>SUM(J563:M563)</f>
        <v>-4.6178197184010754</v>
      </c>
      <c r="O563" s="15">
        <f>EXP(I563)/(EXP(I563)+EXP(N563))*100</f>
        <v>88.847183236606739</v>
      </c>
      <c r="P563" s="15">
        <f>EXP(N563)/(EXP(N563)+EXP(I563))*100</f>
        <v>11.152816763393258</v>
      </c>
      <c r="Q563" s="17">
        <f t="shared" si="8"/>
        <v>0</v>
      </c>
      <c r="R563" s="17">
        <v>0</v>
      </c>
    </row>
    <row r="564" spans="1:18" x14ac:dyDescent="0.25">
      <c r="A564" t="s">
        <v>804</v>
      </c>
      <c r="B564">
        <v>2</v>
      </c>
      <c r="C564" t="s">
        <v>13</v>
      </c>
      <c r="D564" s="12" t="s">
        <v>1245</v>
      </c>
      <c r="E564" s="13">
        <f>IF(B564="N/A", 0, INDEX('Probability Tables'!$J$10:$J$12, MATCH(B564, 'Probability Tables'!$A$10:$A$12, 0)))</f>
        <v>-1.7285805676065233</v>
      </c>
      <c r="F564" s="13">
        <f>IF(C564="N/A", 0, INDEX('Probability Tables'!$J$18:$J$19, MATCH(C564, 'Probability Tables'!$A$18:$A$19, 0)))</f>
        <v>-0.16113204070663512</v>
      </c>
      <c r="G564" s="13">
        <f>IF(D564="N/A", 0, INDEX('Probability Tables'!$J$25:$J$28, MATCH(D564, 'Probability Tables'!$A$25:$A$28, 0)))</f>
        <v>-0.51785965042337057</v>
      </c>
      <c r="H564" s="13">
        <f>'Probability Tables'!$E$3</f>
        <v>-0.48424598596127871</v>
      </c>
      <c r="I564" s="16">
        <f>SUM(E564:H564)</f>
        <v>-2.891818244697808</v>
      </c>
      <c r="J564" s="14">
        <f>IF(B564="N/A", 0, INDEX('Probability Tables'!$K$10:$K$12, MATCH(B564, 'Probability Tables'!$A$10:$A$12, 0)))</f>
        <v>-1.3662076025531533</v>
      </c>
      <c r="K564" s="14">
        <f>IF(C564="N/A", 0, INDEX('Probability Tables'!$K$18:$K$19, MATCH(C564, 'Probability Tables'!$A$18:$A$19, 0)))</f>
        <v>-1.140161291580982</v>
      </c>
      <c r="L564" s="14">
        <f>IF(D564="N/A", 0, INDEX('Probability Tables'!$K$25:$K$28, MATCH(D564, 'Probability Tables'!$A$25:$A$28, 0)))</f>
        <v>-0.64015465041943498</v>
      </c>
      <c r="M564" s="14">
        <f>'Probability Tables'!$E$4</f>
        <v>-0.95753369040820424</v>
      </c>
      <c r="N564" s="16">
        <f>SUM(J564:M564)</f>
        <v>-4.1040572349617745</v>
      </c>
      <c r="O564" s="15">
        <f>EXP(I564)/(EXP(I564)+EXP(N564))*100</f>
        <v>77.069487279933369</v>
      </c>
      <c r="P564" s="15">
        <f>EXP(N564)/(EXP(N564)+EXP(I564))*100</f>
        <v>22.930512720066631</v>
      </c>
      <c r="Q564" s="17">
        <f t="shared" si="8"/>
        <v>0</v>
      </c>
      <c r="R564" s="17">
        <v>0</v>
      </c>
    </row>
    <row r="565" spans="1:18" x14ac:dyDescent="0.25">
      <c r="A565" t="s">
        <v>805</v>
      </c>
      <c r="B565">
        <v>3</v>
      </c>
      <c r="C565" t="s">
        <v>13</v>
      </c>
      <c r="D565" s="12" t="s">
        <v>1243</v>
      </c>
      <c r="E565" s="13">
        <f>IF(B565="N/A", 0, INDEX('Probability Tables'!$J$10:$J$12, MATCH(B565, 'Probability Tables'!$A$10:$A$12, 0)))</f>
        <v>-0.39196962663327978</v>
      </c>
      <c r="F565" s="13">
        <f>IF(C565="N/A", 0, INDEX('Probability Tables'!$J$18:$J$19, MATCH(C565, 'Probability Tables'!$A$18:$A$19, 0)))</f>
        <v>-0.16113204070663512</v>
      </c>
      <c r="G565" s="13">
        <f>IF(D565="N/A", 0, INDEX('Probability Tables'!$J$25:$J$28, MATCH(D565, 'Probability Tables'!$A$25:$A$28, 0)))</f>
        <v>0</v>
      </c>
      <c r="H565" s="13">
        <f>'Probability Tables'!$E$3</f>
        <v>-0.48424598596127871</v>
      </c>
      <c r="I565" s="16">
        <f>SUM(E565:H565)</f>
        <v>-1.0373476533011936</v>
      </c>
      <c r="J565" s="14">
        <f>IF(B565="N/A", 0, INDEX('Probability Tables'!$K$10:$K$12, MATCH(B565, 'Probability Tables'!$A$10:$A$12, 0)))</f>
        <v>-1.0560526742493137</v>
      </c>
      <c r="K565" s="14">
        <f>IF(C565="N/A", 0, INDEX('Probability Tables'!$K$18:$K$19, MATCH(C565, 'Probability Tables'!$A$18:$A$19, 0)))</f>
        <v>-1.140161291580982</v>
      </c>
      <c r="L565" s="14">
        <f>IF(D565="N/A", 0, INDEX('Probability Tables'!$K$25:$K$28, MATCH(D565, 'Probability Tables'!$A$25:$A$28, 0)))</f>
        <v>0</v>
      </c>
      <c r="M565" s="14">
        <f>'Probability Tables'!$E$4</f>
        <v>-0.95753369040820424</v>
      </c>
      <c r="N565" s="16">
        <f>SUM(J565:M565)</f>
        <v>-3.1537476562385001</v>
      </c>
      <c r="O565" s="15">
        <f>EXP(I565)/(EXP(I565)+EXP(N565))*100</f>
        <v>89.248698327567837</v>
      </c>
      <c r="P565" s="15">
        <f>EXP(N565)/(EXP(N565)+EXP(I565))*100</f>
        <v>10.75130167243216</v>
      </c>
      <c r="Q565" s="17">
        <f t="shared" si="8"/>
        <v>0</v>
      </c>
      <c r="R565" s="17">
        <v>0</v>
      </c>
    </row>
    <row r="566" spans="1:18" x14ac:dyDescent="0.25">
      <c r="A566" t="s">
        <v>807</v>
      </c>
      <c r="B566">
        <v>3</v>
      </c>
      <c r="C566" t="s">
        <v>17</v>
      </c>
      <c r="D566" s="12" t="s">
        <v>1243</v>
      </c>
      <c r="E566" s="13">
        <f>IF(B566="N/A", 0, INDEX('Probability Tables'!$J$10:$J$12, MATCH(B566, 'Probability Tables'!$A$10:$A$12, 0)))</f>
        <v>-0.39196962663327978</v>
      </c>
      <c r="F566" s="13">
        <f>IF(C566="N/A", 0, INDEX('Probability Tables'!$J$18:$J$19, MATCH(C566, 'Probability Tables'!$A$18:$A$19, 0)))</f>
        <v>-1.9050155618886613</v>
      </c>
      <c r="G566" s="13">
        <f>IF(D566="N/A", 0, INDEX('Probability Tables'!$J$25:$J$28, MATCH(D566, 'Probability Tables'!$A$25:$A$28, 0)))</f>
        <v>0</v>
      </c>
      <c r="H566" s="13">
        <f>'Probability Tables'!$E$3</f>
        <v>-0.48424598596127871</v>
      </c>
      <c r="I566" s="16">
        <f>SUM(E566:H566)</f>
        <v>-2.7812311744832199</v>
      </c>
      <c r="J566" s="14">
        <f>IF(B566="N/A", 0, INDEX('Probability Tables'!$K$10:$K$12, MATCH(B566, 'Probability Tables'!$A$10:$A$12, 0)))</f>
        <v>-1.0560526742493137</v>
      </c>
      <c r="K566" s="14">
        <f>IF(C566="N/A", 0, INDEX('Probability Tables'!$K$18:$K$19, MATCH(C566, 'Probability Tables'!$A$18:$A$19, 0)))</f>
        <v>-0.38532054201569693</v>
      </c>
      <c r="L566" s="14">
        <f>IF(D566="N/A", 0, INDEX('Probability Tables'!$K$25:$K$28, MATCH(D566, 'Probability Tables'!$A$25:$A$28, 0)))</f>
        <v>0</v>
      </c>
      <c r="M566" s="14">
        <f>'Probability Tables'!$E$4</f>
        <v>-0.95753369040820424</v>
      </c>
      <c r="N566" s="16">
        <f>SUM(J566:M566)</f>
        <v>-2.3989069066732149</v>
      </c>
      <c r="O566" s="15">
        <f>EXP(I566)/(EXP(I566)+EXP(N566))*100</f>
        <v>40.556643446944641</v>
      </c>
      <c r="P566" s="15">
        <f>EXP(N566)/(EXP(N566)+EXP(I566))*100</f>
        <v>59.443356553055359</v>
      </c>
      <c r="Q566" s="17">
        <f t="shared" si="8"/>
        <v>1</v>
      </c>
      <c r="R566" s="17">
        <v>0</v>
      </c>
    </row>
    <row r="567" spans="1:18" x14ac:dyDescent="0.25">
      <c r="A567" t="s">
        <v>809</v>
      </c>
      <c r="B567">
        <v>3</v>
      </c>
      <c r="C567" t="s">
        <v>13</v>
      </c>
      <c r="D567" s="12" t="s">
        <v>1245</v>
      </c>
      <c r="E567" s="13">
        <f>IF(B567="N/A", 0, INDEX('Probability Tables'!$J$10:$J$12, MATCH(B567, 'Probability Tables'!$A$10:$A$12, 0)))</f>
        <v>-0.39196962663327978</v>
      </c>
      <c r="F567" s="13">
        <f>IF(C567="N/A", 0, INDEX('Probability Tables'!$J$18:$J$19, MATCH(C567, 'Probability Tables'!$A$18:$A$19, 0)))</f>
        <v>-0.16113204070663512</v>
      </c>
      <c r="G567" s="13">
        <f>IF(D567="N/A", 0, INDEX('Probability Tables'!$J$25:$J$28, MATCH(D567, 'Probability Tables'!$A$25:$A$28, 0)))</f>
        <v>-0.51785965042337057</v>
      </c>
      <c r="H567" s="13">
        <f>'Probability Tables'!$E$3</f>
        <v>-0.48424598596127871</v>
      </c>
      <c r="I567" s="16">
        <f>SUM(E567:H567)</f>
        <v>-1.5552073037245642</v>
      </c>
      <c r="J567" s="14">
        <f>IF(B567="N/A", 0, INDEX('Probability Tables'!$K$10:$K$12, MATCH(B567, 'Probability Tables'!$A$10:$A$12, 0)))</f>
        <v>-1.0560526742493137</v>
      </c>
      <c r="K567" s="14">
        <f>IF(C567="N/A", 0, INDEX('Probability Tables'!$K$18:$K$19, MATCH(C567, 'Probability Tables'!$A$18:$A$19, 0)))</f>
        <v>-1.140161291580982</v>
      </c>
      <c r="L567" s="14">
        <f>IF(D567="N/A", 0, INDEX('Probability Tables'!$K$25:$K$28, MATCH(D567, 'Probability Tables'!$A$25:$A$28, 0)))</f>
        <v>-0.64015465041943498</v>
      </c>
      <c r="M567" s="14">
        <f>'Probability Tables'!$E$4</f>
        <v>-0.95753369040820424</v>
      </c>
      <c r="N567" s="16">
        <f>SUM(J567:M567)</f>
        <v>-3.7939023066579352</v>
      </c>
      <c r="O567" s="15">
        <f>EXP(I567)/(EXP(I567)+EXP(N567))*100</f>
        <v>90.367091839689664</v>
      </c>
      <c r="P567" s="15">
        <f>EXP(N567)/(EXP(N567)+EXP(I567))*100</f>
        <v>9.6329081603103379</v>
      </c>
      <c r="Q567" s="17">
        <f t="shared" si="8"/>
        <v>0</v>
      </c>
      <c r="R567" s="17">
        <v>0</v>
      </c>
    </row>
    <row r="568" spans="1:18" x14ac:dyDescent="0.25">
      <c r="A568" t="s">
        <v>811</v>
      </c>
      <c r="B568">
        <v>3</v>
      </c>
      <c r="C568" t="s">
        <v>13</v>
      </c>
      <c r="D568" s="12" t="s">
        <v>1245</v>
      </c>
      <c r="E568" s="13">
        <f>IF(B568="N/A", 0, INDEX('Probability Tables'!$J$10:$J$12, MATCH(B568, 'Probability Tables'!$A$10:$A$12, 0)))</f>
        <v>-0.39196962663327978</v>
      </c>
      <c r="F568" s="13">
        <f>IF(C568="N/A", 0, INDEX('Probability Tables'!$J$18:$J$19, MATCH(C568, 'Probability Tables'!$A$18:$A$19, 0)))</f>
        <v>-0.16113204070663512</v>
      </c>
      <c r="G568" s="13">
        <f>IF(D568="N/A", 0, INDEX('Probability Tables'!$J$25:$J$28, MATCH(D568, 'Probability Tables'!$A$25:$A$28, 0)))</f>
        <v>-0.51785965042337057</v>
      </c>
      <c r="H568" s="13">
        <f>'Probability Tables'!$E$3</f>
        <v>-0.48424598596127871</v>
      </c>
      <c r="I568" s="16">
        <f>SUM(E568:H568)</f>
        <v>-1.5552073037245642</v>
      </c>
      <c r="J568" s="14">
        <f>IF(B568="N/A", 0, INDEX('Probability Tables'!$K$10:$K$12, MATCH(B568, 'Probability Tables'!$A$10:$A$12, 0)))</f>
        <v>-1.0560526742493137</v>
      </c>
      <c r="K568" s="14">
        <f>IF(C568="N/A", 0, INDEX('Probability Tables'!$K$18:$K$19, MATCH(C568, 'Probability Tables'!$A$18:$A$19, 0)))</f>
        <v>-1.140161291580982</v>
      </c>
      <c r="L568" s="14">
        <f>IF(D568="N/A", 0, INDEX('Probability Tables'!$K$25:$K$28, MATCH(D568, 'Probability Tables'!$A$25:$A$28, 0)))</f>
        <v>-0.64015465041943498</v>
      </c>
      <c r="M568" s="14">
        <f>'Probability Tables'!$E$4</f>
        <v>-0.95753369040820424</v>
      </c>
      <c r="N568" s="16">
        <f>SUM(J568:M568)</f>
        <v>-3.7939023066579352</v>
      </c>
      <c r="O568" s="15">
        <f>EXP(I568)/(EXP(I568)+EXP(N568))*100</f>
        <v>90.367091839689664</v>
      </c>
      <c r="P568" s="15">
        <f>EXP(N568)/(EXP(N568)+EXP(I568))*100</f>
        <v>9.6329081603103379</v>
      </c>
      <c r="Q568" s="17">
        <f t="shared" si="8"/>
        <v>0</v>
      </c>
      <c r="R568" s="17">
        <v>0</v>
      </c>
    </row>
    <row r="569" spans="1:18" x14ac:dyDescent="0.25">
      <c r="A569" t="s">
        <v>812</v>
      </c>
      <c r="B569">
        <v>3</v>
      </c>
      <c r="C569" t="s">
        <v>17</v>
      </c>
      <c r="D569" s="12" t="s">
        <v>1245</v>
      </c>
      <c r="E569" s="13">
        <f>IF(B569="N/A", 0, INDEX('Probability Tables'!$J$10:$J$12, MATCH(B569, 'Probability Tables'!$A$10:$A$12, 0)))</f>
        <v>-0.39196962663327978</v>
      </c>
      <c r="F569" s="13">
        <f>IF(C569="N/A", 0, INDEX('Probability Tables'!$J$18:$J$19, MATCH(C569, 'Probability Tables'!$A$18:$A$19, 0)))</f>
        <v>-1.9050155618886613</v>
      </c>
      <c r="G569" s="13">
        <f>IF(D569="N/A", 0, INDEX('Probability Tables'!$J$25:$J$28, MATCH(D569, 'Probability Tables'!$A$25:$A$28, 0)))</f>
        <v>-0.51785965042337057</v>
      </c>
      <c r="H569" s="13">
        <f>'Probability Tables'!$E$3</f>
        <v>-0.48424598596127871</v>
      </c>
      <c r="I569" s="16">
        <f>SUM(E569:H569)</f>
        <v>-3.2990908249065902</v>
      </c>
      <c r="J569" s="14">
        <f>IF(B569="N/A", 0, INDEX('Probability Tables'!$K$10:$K$12, MATCH(B569, 'Probability Tables'!$A$10:$A$12, 0)))</f>
        <v>-1.0560526742493137</v>
      </c>
      <c r="K569" s="14">
        <f>IF(C569="N/A", 0, INDEX('Probability Tables'!$K$18:$K$19, MATCH(C569, 'Probability Tables'!$A$18:$A$19, 0)))</f>
        <v>-0.38532054201569693</v>
      </c>
      <c r="L569" s="14">
        <f>IF(D569="N/A", 0, INDEX('Probability Tables'!$K$25:$K$28, MATCH(D569, 'Probability Tables'!$A$25:$A$28, 0)))</f>
        <v>-0.64015465041943498</v>
      </c>
      <c r="M569" s="14">
        <f>'Probability Tables'!$E$4</f>
        <v>-0.95753369040820424</v>
      </c>
      <c r="N569" s="16">
        <f>SUM(J569:M569)</f>
        <v>-3.0390615570926496</v>
      </c>
      <c r="O569" s="15">
        <f>EXP(I569)/(EXP(I569)+EXP(N569))*100</f>
        <v>43.53565135336396</v>
      </c>
      <c r="P569" s="15">
        <f>EXP(N569)/(EXP(N569)+EXP(I569))*100</f>
        <v>56.464348646636033</v>
      </c>
      <c r="Q569" s="17">
        <f t="shared" si="8"/>
        <v>1</v>
      </c>
      <c r="R569" s="17">
        <v>0</v>
      </c>
    </row>
    <row r="570" spans="1:18" x14ac:dyDescent="0.25">
      <c r="A570" t="s">
        <v>813</v>
      </c>
      <c r="B570">
        <v>3</v>
      </c>
      <c r="C570" t="s">
        <v>13</v>
      </c>
      <c r="D570" s="12" t="s">
        <v>1243</v>
      </c>
      <c r="E570" s="13">
        <f>IF(B570="N/A", 0, INDEX('Probability Tables'!$J$10:$J$12, MATCH(B570, 'Probability Tables'!$A$10:$A$12, 0)))</f>
        <v>-0.39196962663327978</v>
      </c>
      <c r="F570" s="13">
        <f>IF(C570="N/A", 0, INDEX('Probability Tables'!$J$18:$J$19, MATCH(C570, 'Probability Tables'!$A$18:$A$19, 0)))</f>
        <v>-0.16113204070663512</v>
      </c>
      <c r="G570" s="13">
        <f>IF(D570="N/A", 0, INDEX('Probability Tables'!$J$25:$J$28, MATCH(D570, 'Probability Tables'!$A$25:$A$28, 0)))</f>
        <v>0</v>
      </c>
      <c r="H570" s="13">
        <f>'Probability Tables'!$E$3</f>
        <v>-0.48424598596127871</v>
      </c>
      <c r="I570" s="16">
        <f>SUM(E570:H570)</f>
        <v>-1.0373476533011936</v>
      </c>
      <c r="J570" s="14">
        <f>IF(B570="N/A", 0, INDEX('Probability Tables'!$K$10:$K$12, MATCH(B570, 'Probability Tables'!$A$10:$A$12, 0)))</f>
        <v>-1.0560526742493137</v>
      </c>
      <c r="K570" s="14">
        <f>IF(C570="N/A", 0, INDEX('Probability Tables'!$K$18:$K$19, MATCH(C570, 'Probability Tables'!$A$18:$A$19, 0)))</f>
        <v>-1.140161291580982</v>
      </c>
      <c r="L570" s="14">
        <f>IF(D570="N/A", 0, INDEX('Probability Tables'!$K$25:$K$28, MATCH(D570, 'Probability Tables'!$A$25:$A$28, 0)))</f>
        <v>0</v>
      </c>
      <c r="M570" s="14">
        <f>'Probability Tables'!$E$4</f>
        <v>-0.95753369040820424</v>
      </c>
      <c r="N570" s="16">
        <f>SUM(J570:M570)</f>
        <v>-3.1537476562385001</v>
      </c>
      <c r="O570" s="15">
        <f>EXP(I570)/(EXP(I570)+EXP(N570))*100</f>
        <v>89.248698327567837</v>
      </c>
      <c r="P570" s="15">
        <f>EXP(N570)/(EXP(N570)+EXP(I570))*100</f>
        <v>10.75130167243216</v>
      </c>
      <c r="Q570" s="17">
        <f t="shared" si="8"/>
        <v>0</v>
      </c>
      <c r="R570" s="17">
        <v>0</v>
      </c>
    </row>
    <row r="571" spans="1:18" x14ac:dyDescent="0.25">
      <c r="A571" t="s">
        <v>814</v>
      </c>
      <c r="B571">
        <v>3</v>
      </c>
      <c r="C571" t="s">
        <v>13</v>
      </c>
      <c r="D571" s="12" t="s">
        <v>1245</v>
      </c>
      <c r="E571" s="13">
        <f>IF(B571="N/A", 0, INDEX('Probability Tables'!$J$10:$J$12, MATCH(B571, 'Probability Tables'!$A$10:$A$12, 0)))</f>
        <v>-0.39196962663327978</v>
      </c>
      <c r="F571" s="13">
        <f>IF(C571="N/A", 0, INDEX('Probability Tables'!$J$18:$J$19, MATCH(C571, 'Probability Tables'!$A$18:$A$19, 0)))</f>
        <v>-0.16113204070663512</v>
      </c>
      <c r="G571" s="13">
        <f>IF(D571="N/A", 0, INDEX('Probability Tables'!$J$25:$J$28, MATCH(D571, 'Probability Tables'!$A$25:$A$28, 0)))</f>
        <v>-0.51785965042337057</v>
      </c>
      <c r="H571" s="13">
        <f>'Probability Tables'!$E$3</f>
        <v>-0.48424598596127871</v>
      </c>
      <c r="I571" s="16">
        <f>SUM(E571:H571)</f>
        <v>-1.5552073037245642</v>
      </c>
      <c r="J571" s="14">
        <f>IF(B571="N/A", 0, INDEX('Probability Tables'!$K$10:$K$12, MATCH(B571, 'Probability Tables'!$A$10:$A$12, 0)))</f>
        <v>-1.0560526742493137</v>
      </c>
      <c r="K571" s="14">
        <f>IF(C571="N/A", 0, INDEX('Probability Tables'!$K$18:$K$19, MATCH(C571, 'Probability Tables'!$A$18:$A$19, 0)))</f>
        <v>-1.140161291580982</v>
      </c>
      <c r="L571" s="14">
        <f>IF(D571="N/A", 0, INDEX('Probability Tables'!$K$25:$K$28, MATCH(D571, 'Probability Tables'!$A$25:$A$28, 0)))</f>
        <v>-0.64015465041943498</v>
      </c>
      <c r="M571" s="14">
        <f>'Probability Tables'!$E$4</f>
        <v>-0.95753369040820424</v>
      </c>
      <c r="N571" s="16">
        <f>SUM(J571:M571)</f>
        <v>-3.7939023066579352</v>
      </c>
      <c r="O571" s="15">
        <f>EXP(I571)/(EXP(I571)+EXP(N571))*100</f>
        <v>90.367091839689664</v>
      </c>
      <c r="P571" s="15">
        <f>EXP(N571)/(EXP(N571)+EXP(I571))*100</f>
        <v>9.6329081603103379</v>
      </c>
      <c r="Q571" s="17">
        <f t="shared" si="8"/>
        <v>0</v>
      </c>
      <c r="R571" s="17">
        <v>1</v>
      </c>
    </row>
    <row r="572" spans="1:18" x14ac:dyDescent="0.25">
      <c r="A572" t="s">
        <v>815</v>
      </c>
      <c r="B572">
        <v>2</v>
      </c>
      <c r="C572" t="s">
        <v>13</v>
      </c>
      <c r="D572" s="12" t="s">
        <v>1244</v>
      </c>
      <c r="E572" s="13">
        <f>IF(B572="N/A", 0, INDEX('Probability Tables'!$J$10:$J$12, MATCH(B572, 'Probability Tables'!$A$10:$A$12, 0)))</f>
        <v>-1.7285805676065233</v>
      </c>
      <c r="F572" s="13">
        <f>IF(C572="N/A", 0, INDEX('Probability Tables'!$J$18:$J$19, MATCH(C572, 'Probability Tables'!$A$18:$A$19, 0)))</f>
        <v>-0.16113204070663512</v>
      </c>
      <c r="G572" s="13">
        <f>IF(D572="N/A", 0, INDEX('Probability Tables'!$J$25:$J$28, MATCH(D572, 'Probability Tables'!$A$25:$A$28, 0)))</f>
        <v>-2.1879221846739059</v>
      </c>
      <c r="H572" s="13">
        <f>'Probability Tables'!$E$3</f>
        <v>-0.48424598596127871</v>
      </c>
      <c r="I572" s="16">
        <f>SUM(E572:H572)</f>
        <v>-4.5618807789483427</v>
      </c>
      <c r="J572" s="14">
        <f>IF(B572="N/A", 0, INDEX('Probability Tables'!$K$10:$K$12, MATCH(B572, 'Probability Tables'!$A$10:$A$12, 0)))</f>
        <v>-1.3662076025531533</v>
      </c>
      <c r="K572" s="14">
        <f>IF(C572="N/A", 0, INDEX('Probability Tables'!$K$18:$K$19, MATCH(C572, 'Probability Tables'!$A$18:$A$19, 0)))</f>
        <v>-1.140161291580982</v>
      </c>
      <c r="L572" s="14">
        <f>IF(D572="N/A", 0, INDEX('Probability Tables'!$K$25:$K$28, MATCH(D572, 'Probability Tables'!$A$25:$A$28, 0)))</f>
        <v>-2.3513752571634776</v>
      </c>
      <c r="M572" s="14">
        <f>'Probability Tables'!$E$4</f>
        <v>-0.95753369040820424</v>
      </c>
      <c r="N572" s="16">
        <f>SUM(J572:M572)</f>
        <v>-5.8152778417058171</v>
      </c>
      <c r="O572" s="15">
        <f>EXP(I572)/(EXP(I572)+EXP(N572))*100</f>
        <v>77.788735501259808</v>
      </c>
      <c r="P572" s="15">
        <f>EXP(N572)/(EXP(N572)+EXP(I572))*100</f>
        <v>22.211264498740199</v>
      </c>
      <c r="Q572" s="17">
        <f t="shared" si="8"/>
        <v>0</v>
      </c>
      <c r="R572" s="17">
        <v>1</v>
      </c>
    </row>
    <row r="573" spans="1:18" x14ac:dyDescent="0.25">
      <c r="A573" t="s">
        <v>817</v>
      </c>
      <c r="B573">
        <v>1</v>
      </c>
      <c r="C573" t="s">
        <v>17</v>
      </c>
      <c r="D573" s="12" t="s">
        <v>1244</v>
      </c>
      <c r="E573" s="13">
        <f>IF(B573="N/A", 0, INDEX('Probability Tables'!$J$10:$J$12, MATCH(B573, 'Probability Tables'!$A$10:$A$12, 0)))</f>
        <v>-1.9190988916046565</v>
      </c>
      <c r="F573" s="13">
        <f>IF(C573="N/A", 0, INDEX('Probability Tables'!$J$18:$J$19, MATCH(C573, 'Probability Tables'!$A$18:$A$19, 0)))</f>
        <v>-1.9050155618886613</v>
      </c>
      <c r="G573" s="13">
        <f>IF(D573="N/A", 0, INDEX('Probability Tables'!$J$25:$J$28, MATCH(D573, 'Probability Tables'!$A$25:$A$28, 0)))</f>
        <v>-2.1879221846739059</v>
      </c>
      <c r="H573" s="13">
        <f>'Probability Tables'!$E$3</f>
        <v>-0.48424598596127871</v>
      </c>
      <c r="I573" s="16">
        <f>SUM(E573:H573)</f>
        <v>-6.4962826241285025</v>
      </c>
      <c r="J573" s="14">
        <f>IF(B573="N/A", 0, INDEX('Probability Tables'!$K$10:$K$12, MATCH(B573, 'Probability Tables'!$A$10:$A$12, 0)))</f>
        <v>-0.92356349120323478</v>
      </c>
      <c r="K573" s="14">
        <f>IF(C573="N/A", 0, INDEX('Probability Tables'!$K$18:$K$19, MATCH(C573, 'Probability Tables'!$A$18:$A$19, 0)))</f>
        <v>-0.38532054201569693</v>
      </c>
      <c r="L573" s="14">
        <f>IF(D573="N/A", 0, INDEX('Probability Tables'!$K$25:$K$28, MATCH(D573, 'Probability Tables'!$A$25:$A$28, 0)))</f>
        <v>-2.3513752571634776</v>
      </c>
      <c r="M573" s="14">
        <f>'Probability Tables'!$E$4</f>
        <v>-0.95753369040820424</v>
      </c>
      <c r="N573" s="16">
        <f>SUM(J573:M573)</f>
        <v>-4.6177929807906137</v>
      </c>
      <c r="O573" s="15">
        <f>EXP(I573)/(EXP(I573)+EXP(N573))*100</f>
        <v>13.256245256138904</v>
      </c>
      <c r="P573" s="15">
        <f>EXP(N573)/(EXP(N573)+EXP(I573))*100</f>
        <v>86.743754743861089</v>
      </c>
      <c r="Q573" s="17">
        <f t="shared" si="8"/>
        <v>1</v>
      </c>
      <c r="R573" s="17">
        <v>1</v>
      </c>
    </row>
    <row r="574" spans="1:18" x14ac:dyDescent="0.25">
      <c r="A574" t="s">
        <v>819</v>
      </c>
      <c r="B574">
        <v>1</v>
      </c>
      <c r="C574" t="s">
        <v>13</v>
      </c>
      <c r="D574" s="12" t="s">
        <v>1242</v>
      </c>
      <c r="E574" s="13">
        <f>IF(B574="N/A", 0, INDEX('Probability Tables'!$J$10:$J$12, MATCH(B574, 'Probability Tables'!$A$10:$A$12, 0)))</f>
        <v>-1.9190988916046565</v>
      </c>
      <c r="F574" s="13">
        <f>IF(C574="N/A", 0, INDEX('Probability Tables'!$J$18:$J$19, MATCH(C574, 'Probability Tables'!$A$18:$A$19, 0)))</f>
        <v>-0.16113204070663512</v>
      </c>
      <c r="G574" s="13">
        <f>IF(D574="N/A", 0, INDEX('Probability Tables'!$J$25:$J$28, MATCH(D574, 'Probability Tables'!$A$25:$A$28, 0)))</f>
        <v>-1.505246303981256</v>
      </c>
      <c r="H574" s="13">
        <f>'Probability Tables'!$E$3</f>
        <v>-0.48424598596127871</v>
      </c>
      <c r="I574" s="16">
        <f>SUM(E574:H574)</f>
        <v>-4.0697232222538258</v>
      </c>
      <c r="J574" s="14">
        <f>IF(B574="N/A", 0, INDEX('Probability Tables'!$K$10:$K$12, MATCH(B574, 'Probability Tables'!$A$10:$A$12, 0)))</f>
        <v>-0.92356349120323478</v>
      </c>
      <c r="K574" s="14">
        <f>IF(C574="N/A", 0, INDEX('Probability Tables'!$K$18:$K$19, MATCH(C574, 'Probability Tables'!$A$18:$A$19, 0)))</f>
        <v>-1.140161291580982</v>
      </c>
      <c r="L574" s="14">
        <f>IF(D574="N/A", 0, INDEX('Probability Tables'!$K$25:$K$28, MATCH(D574, 'Probability Tables'!$A$25:$A$28, 0)))</f>
        <v>-1.4640720621625749</v>
      </c>
      <c r="M574" s="14">
        <f>'Probability Tables'!$E$4</f>
        <v>-0.95753369040820424</v>
      </c>
      <c r="N574" s="16">
        <f>SUM(J574:M574)</f>
        <v>-4.4853305353549962</v>
      </c>
      <c r="O574" s="15">
        <f>EXP(I574)/(EXP(I574)+EXP(N574))*100</f>
        <v>60.243164213295742</v>
      </c>
      <c r="P574" s="15">
        <f>EXP(N574)/(EXP(N574)+EXP(I574))*100</f>
        <v>39.756835786704272</v>
      </c>
      <c r="Q574" s="17">
        <f t="shared" si="8"/>
        <v>0</v>
      </c>
      <c r="R574" s="17">
        <v>1</v>
      </c>
    </row>
    <row r="575" spans="1:18" x14ac:dyDescent="0.25">
      <c r="A575" t="s">
        <v>821</v>
      </c>
      <c r="B575">
        <v>3</v>
      </c>
      <c r="C575" t="s">
        <v>17</v>
      </c>
      <c r="D575" s="12" t="s">
        <v>1243</v>
      </c>
      <c r="E575" s="13">
        <f>IF(B575="N/A", 0, INDEX('Probability Tables'!$J$10:$J$12, MATCH(B575, 'Probability Tables'!$A$10:$A$12, 0)))</f>
        <v>-0.39196962663327978</v>
      </c>
      <c r="F575" s="13">
        <f>IF(C575="N/A", 0, INDEX('Probability Tables'!$J$18:$J$19, MATCH(C575, 'Probability Tables'!$A$18:$A$19, 0)))</f>
        <v>-1.9050155618886613</v>
      </c>
      <c r="G575" s="13">
        <f>IF(D575="N/A", 0, INDEX('Probability Tables'!$J$25:$J$28, MATCH(D575, 'Probability Tables'!$A$25:$A$28, 0)))</f>
        <v>0</v>
      </c>
      <c r="H575" s="13">
        <f>'Probability Tables'!$E$3</f>
        <v>-0.48424598596127871</v>
      </c>
      <c r="I575" s="16">
        <f>SUM(E575:H575)</f>
        <v>-2.7812311744832199</v>
      </c>
      <c r="J575" s="14">
        <f>IF(B575="N/A", 0, INDEX('Probability Tables'!$K$10:$K$12, MATCH(B575, 'Probability Tables'!$A$10:$A$12, 0)))</f>
        <v>-1.0560526742493137</v>
      </c>
      <c r="K575" s="14">
        <f>IF(C575="N/A", 0, INDEX('Probability Tables'!$K$18:$K$19, MATCH(C575, 'Probability Tables'!$A$18:$A$19, 0)))</f>
        <v>-0.38532054201569693</v>
      </c>
      <c r="L575" s="14">
        <f>IF(D575="N/A", 0, INDEX('Probability Tables'!$K$25:$K$28, MATCH(D575, 'Probability Tables'!$A$25:$A$28, 0)))</f>
        <v>0</v>
      </c>
      <c r="M575" s="14">
        <f>'Probability Tables'!$E$4</f>
        <v>-0.95753369040820424</v>
      </c>
      <c r="N575" s="16">
        <f>SUM(J575:M575)</f>
        <v>-2.3989069066732149</v>
      </c>
      <c r="O575" s="15">
        <f>EXP(I575)/(EXP(I575)+EXP(N575))*100</f>
        <v>40.556643446944641</v>
      </c>
      <c r="P575" s="15">
        <f>EXP(N575)/(EXP(N575)+EXP(I575))*100</f>
        <v>59.443356553055359</v>
      </c>
      <c r="Q575" s="17">
        <f t="shared" si="8"/>
        <v>1</v>
      </c>
      <c r="R575" s="17">
        <v>1</v>
      </c>
    </row>
    <row r="576" spans="1:18" x14ac:dyDescent="0.25">
      <c r="A576" t="s">
        <v>822</v>
      </c>
      <c r="B576">
        <v>3</v>
      </c>
      <c r="C576" t="s">
        <v>13</v>
      </c>
      <c r="D576" s="12" t="s">
        <v>1245</v>
      </c>
      <c r="E576" s="13">
        <f>IF(B576="N/A", 0, INDEX('Probability Tables'!$J$10:$J$12, MATCH(B576, 'Probability Tables'!$A$10:$A$12, 0)))</f>
        <v>-0.39196962663327978</v>
      </c>
      <c r="F576" s="13">
        <f>IF(C576="N/A", 0, INDEX('Probability Tables'!$J$18:$J$19, MATCH(C576, 'Probability Tables'!$A$18:$A$19, 0)))</f>
        <v>-0.16113204070663512</v>
      </c>
      <c r="G576" s="13">
        <f>IF(D576="N/A", 0, INDEX('Probability Tables'!$J$25:$J$28, MATCH(D576, 'Probability Tables'!$A$25:$A$28, 0)))</f>
        <v>-0.51785965042337057</v>
      </c>
      <c r="H576" s="13">
        <f>'Probability Tables'!$E$3</f>
        <v>-0.48424598596127871</v>
      </c>
      <c r="I576" s="16">
        <f>SUM(E576:H576)</f>
        <v>-1.5552073037245642</v>
      </c>
      <c r="J576" s="14">
        <f>IF(B576="N/A", 0, INDEX('Probability Tables'!$K$10:$K$12, MATCH(B576, 'Probability Tables'!$A$10:$A$12, 0)))</f>
        <v>-1.0560526742493137</v>
      </c>
      <c r="K576" s="14">
        <f>IF(C576="N/A", 0, INDEX('Probability Tables'!$K$18:$K$19, MATCH(C576, 'Probability Tables'!$A$18:$A$19, 0)))</f>
        <v>-1.140161291580982</v>
      </c>
      <c r="L576" s="14">
        <f>IF(D576="N/A", 0, INDEX('Probability Tables'!$K$25:$K$28, MATCH(D576, 'Probability Tables'!$A$25:$A$28, 0)))</f>
        <v>-0.64015465041943498</v>
      </c>
      <c r="M576" s="14">
        <f>'Probability Tables'!$E$4</f>
        <v>-0.95753369040820424</v>
      </c>
      <c r="N576" s="16">
        <f>SUM(J576:M576)</f>
        <v>-3.7939023066579352</v>
      </c>
      <c r="O576" s="15">
        <f>EXP(I576)/(EXP(I576)+EXP(N576))*100</f>
        <v>90.367091839689664</v>
      </c>
      <c r="P576" s="15">
        <f>EXP(N576)/(EXP(N576)+EXP(I576))*100</f>
        <v>9.6329081603103379</v>
      </c>
      <c r="Q576" s="17">
        <f t="shared" si="8"/>
        <v>0</v>
      </c>
      <c r="R576" s="17">
        <v>0</v>
      </c>
    </row>
    <row r="577" spans="1:18" x14ac:dyDescent="0.25">
      <c r="A577" t="s">
        <v>824</v>
      </c>
      <c r="B577">
        <v>3</v>
      </c>
      <c r="C577" t="s">
        <v>13</v>
      </c>
      <c r="D577" s="12" t="s">
        <v>1245</v>
      </c>
      <c r="E577" s="13">
        <f>IF(B577="N/A", 0, INDEX('Probability Tables'!$J$10:$J$12, MATCH(B577, 'Probability Tables'!$A$10:$A$12, 0)))</f>
        <v>-0.39196962663327978</v>
      </c>
      <c r="F577" s="13">
        <f>IF(C577="N/A", 0, INDEX('Probability Tables'!$J$18:$J$19, MATCH(C577, 'Probability Tables'!$A$18:$A$19, 0)))</f>
        <v>-0.16113204070663512</v>
      </c>
      <c r="G577" s="13">
        <f>IF(D577="N/A", 0, INDEX('Probability Tables'!$J$25:$J$28, MATCH(D577, 'Probability Tables'!$A$25:$A$28, 0)))</f>
        <v>-0.51785965042337057</v>
      </c>
      <c r="H577" s="13">
        <f>'Probability Tables'!$E$3</f>
        <v>-0.48424598596127871</v>
      </c>
      <c r="I577" s="16">
        <f>SUM(E577:H577)</f>
        <v>-1.5552073037245642</v>
      </c>
      <c r="J577" s="14">
        <f>IF(B577="N/A", 0, INDEX('Probability Tables'!$K$10:$K$12, MATCH(B577, 'Probability Tables'!$A$10:$A$12, 0)))</f>
        <v>-1.0560526742493137</v>
      </c>
      <c r="K577" s="14">
        <f>IF(C577="N/A", 0, INDEX('Probability Tables'!$K$18:$K$19, MATCH(C577, 'Probability Tables'!$A$18:$A$19, 0)))</f>
        <v>-1.140161291580982</v>
      </c>
      <c r="L577" s="14">
        <f>IF(D577="N/A", 0, INDEX('Probability Tables'!$K$25:$K$28, MATCH(D577, 'Probability Tables'!$A$25:$A$28, 0)))</f>
        <v>-0.64015465041943498</v>
      </c>
      <c r="M577" s="14">
        <f>'Probability Tables'!$E$4</f>
        <v>-0.95753369040820424</v>
      </c>
      <c r="N577" s="16">
        <f>SUM(J577:M577)</f>
        <v>-3.7939023066579352</v>
      </c>
      <c r="O577" s="15">
        <f>EXP(I577)/(EXP(I577)+EXP(N577))*100</f>
        <v>90.367091839689664</v>
      </c>
      <c r="P577" s="15">
        <f>EXP(N577)/(EXP(N577)+EXP(I577))*100</f>
        <v>9.6329081603103379</v>
      </c>
      <c r="Q577" s="17">
        <f t="shared" si="8"/>
        <v>0</v>
      </c>
      <c r="R577" s="17">
        <v>0</v>
      </c>
    </row>
    <row r="578" spans="1:18" x14ac:dyDescent="0.25">
      <c r="A578" t="s">
        <v>825</v>
      </c>
      <c r="B578">
        <v>2</v>
      </c>
      <c r="C578" t="s">
        <v>17</v>
      </c>
      <c r="D578" s="12" t="s">
        <v>1245</v>
      </c>
      <c r="E578" s="13">
        <f>IF(B578="N/A", 0, INDEX('Probability Tables'!$J$10:$J$12, MATCH(B578, 'Probability Tables'!$A$10:$A$12, 0)))</f>
        <v>-1.7285805676065233</v>
      </c>
      <c r="F578" s="13">
        <f>IF(C578="N/A", 0, INDEX('Probability Tables'!$J$18:$J$19, MATCH(C578, 'Probability Tables'!$A$18:$A$19, 0)))</f>
        <v>-1.9050155618886613</v>
      </c>
      <c r="G578" s="13">
        <f>IF(D578="N/A", 0, INDEX('Probability Tables'!$J$25:$J$28, MATCH(D578, 'Probability Tables'!$A$25:$A$28, 0)))</f>
        <v>-0.51785965042337057</v>
      </c>
      <c r="H578" s="13">
        <f>'Probability Tables'!$E$3</f>
        <v>-0.48424598596127871</v>
      </c>
      <c r="I578" s="16">
        <f>SUM(E578:H578)</f>
        <v>-4.6357017658798334</v>
      </c>
      <c r="J578" s="14">
        <f>IF(B578="N/A", 0, INDEX('Probability Tables'!$K$10:$K$12, MATCH(B578, 'Probability Tables'!$A$10:$A$12, 0)))</f>
        <v>-1.3662076025531533</v>
      </c>
      <c r="K578" s="14">
        <f>IF(C578="N/A", 0, INDEX('Probability Tables'!$K$18:$K$19, MATCH(C578, 'Probability Tables'!$A$18:$A$19, 0)))</f>
        <v>-0.38532054201569693</v>
      </c>
      <c r="L578" s="14">
        <f>IF(D578="N/A", 0, INDEX('Probability Tables'!$K$25:$K$28, MATCH(D578, 'Probability Tables'!$A$25:$A$28, 0)))</f>
        <v>-0.64015465041943498</v>
      </c>
      <c r="M578" s="14">
        <f>'Probability Tables'!$E$4</f>
        <v>-0.95753369040820424</v>
      </c>
      <c r="N578" s="16">
        <f>SUM(J578:M578)</f>
        <v>-3.3492164853964894</v>
      </c>
      <c r="O578" s="15">
        <f>EXP(I578)/(EXP(I578)+EXP(N578))*100</f>
        <v>21.64483076738026</v>
      </c>
      <c r="P578" s="15">
        <f>EXP(N578)/(EXP(N578)+EXP(I578))*100</f>
        <v>78.355169232619744</v>
      </c>
      <c r="Q578" s="17">
        <f t="shared" si="8"/>
        <v>1</v>
      </c>
      <c r="R578" s="17">
        <v>1</v>
      </c>
    </row>
    <row r="579" spans="1:18" x14ac:dyDescent="0.25">
      <c r="A579" t="s">
        <v>826</v>
      </c>
      <c r="B579">
        <v>1</v>
      </c>
      <c r="C579" t="s">
        <v>17</v>
      </c>
      <c r="D579" s="12" t="s">
        <v>1242</v>
      </c>
      <c r="E579" s="13">
        <f>IF(B579="N/A", 0, INDEX('Probability Tables'!$J$10:$J$12, MATCH(B579, 'Probability Tables'!$A$10:$A$12, 0)))</f>
        <v>-1.9190988916046565</v>
      </c>
      <c r="F579" s="13">
        <f>IF(C579="N/A", 0, INDEX('Probability Tables'!$J$18:$J$19, MATCH(C579, 'Probability Tables'!$A$18:$A$19, 0)))</f>
        <v>-1.9050155618886613</v>
      </c>
      <c r="G579" s="13">
        <f>IF(D579="N/A", 0, INDEX('Probability Tables'!$J$25:$J$28, MATCH(D579, 'Probability Tables'!$A$25:$A$28, 0)))</f>
        <v>-1.505246303981256</v>
      </c>
      <c r="H579" s="13">
        <f>'Probability Tables'!$E$3</f>
        <v>-0.48424598596127871</v>
      </c>
      <c r="I579" s="16">
        <f>SUM(E579:H579)</f>
        <v>-5.8136067434358525</v>
      </c>
      <c r="J579" s="14">
        <f>IF(B579="N/A", 0, INDEX('Probability Tables'!$K$10:$K$12, MATCH(B579, 'Probability Tables'!$A$10:$A$12, 0)))</f>
        <v>-0.92356349120323478</v>
      </c>
      <c r="K579" s="14">
        <f>IF(C579="N/A", 0, INDEX('Probability Tables'!$K$18:$K$19, MATCH(C579, 'Probability Tables'!$A$18:$A$19, 0)))</f>
        <v>-0.38532054201569693</v>
      </c>
      <c r="L579" s="14">
        <f>IF(D579="N/A", 0, INDEX('Probability Tables'!$K$25:$K$28, MATCH(D579, 'Probability Tables'!$A$25:$A$28, 0)))</f>
        <v>-1.4640720621625749</v>
      </c>
      <c r="M579" s="14">
        <f>'Probability Tables'!$E$4</f>
        <v>-0.95753369040820424</v>
      </c>
      <c r="N579" s="16">
        <f>SUM(J579:M579)</f>
        <v>-3.730489785789711</v>
      </c>
      <c r="O579" s="15">
        <f>EXP(I579)/(EXP(I579)+EXP(N579))*100</f>
        <v>11.074862558398451</v>
      </c>
      <c r="P579" s="15">
        <f>EXP(N579)/(EXP(N579)+EXP(I579))*100</f>
        <v>88.925137441601549</v>
      </c>
      <c r="Q579" s="17">
        <f t="shared" ref="Q579:Q642" si="9">IF(O579&gt;P579, 0, 1)</f>
        <v>1</v>
      </c>
      <c r="R579" s="17">
        <v>1</v>
      </c>
    </row>
    <row r="580" spans="1:18" x14ac:dyDescent="0.25">
      <c r="A580" t="s">
        <v>827</v>
      </c>
      <c r="B580">
        <v>3</v>
      </c>
      <c r="C580" t="s">
        <v>17</v>
      </c>
      <c r="D580" s="12" t="s">
        <v>1243</v>
      </c>
      <c r="E580" s="13">
        <f>IF(B580="N/A", 0, INDEX('Probability Tables'!$J$10:$J$12, MATCH(B580, 'Probability Tables'!$A$10:$A$12, 0)))</f>
        <v>-0.39196962663327978</v>
      </c>
      <c r="F580" s="13">
        <f>IF(C580="N/A", 0, INDEX('Probability Tables'!$J$18:$J$19, MATCH(C580, 'Probability Tables'!$A$18:$A$19, 0)))</f>
        <v>-1.9050155618886613</v>
      </c>
      <c r="G580" s="13">
        <f>IF(D580="N/A", 0, INDEX('Probability Tables'!$J$25:$J$28, MATCH(D580, 'Probability Tables'!$A$25:$A$28, 0)))</f>
        <v>0</v>
      </c>
      <c r="H580" s="13">
        <f>'Probability Tables'!$E$3</f>
        <v>-0.48424598596127871</v>
      </c>
      <c r="I580" s="16">
        <f>SUM(E580:H580)</f>
        <v>-2.7812311744832199</v>
      </c>
      <c r="J580" s="14">
        <f>IF(B580="N/A", 0, INDEX('Probability Tables'!$K$10:$K$12, MATCH(B580, 'Probability Tables'!$A$10:$A$12, 0)))</f>
        <v>-1.0560526742493137</v>
      </c>
      <c r="K580" s="14">
        <f>IF(C580="N/A", 0, INDEX('Probability Tables'!$K$18:$K$19, MATCH(C580, 'Probability Tables'!$A$18:$A$19, 0)))</f>
        <v>-0.38532054201569693</v>
      </c>
      <c r="L580" s="14">
        <f>IF(D580="N/A", 0, INDEX('Probability Tables'!$K$25:$K$28, MATCH(D580, 'Probability Tables'!$A$25:$A$28, 0)))</f>
        <v>0</v>
      </c>
      <c r="M580" s="14">
        <f>'Probability Tables'!$E$4</f>
        <v>-0.95753369040820424</v>
      </c>
      <c r="N580" s="16">
        <f>SUM(J580:M580)</f>
        <v>-2.3989069066732149</v>
      </c>
      <c r="O580" s="15">
        <f>EXP(I580)/(EXP(I580)+EXP(N580))*100</f>
        <v>40.556643446944641</v>
      </c>
      <c r="P580" s="15">
        <f>EXP(N580)/(EXP(N580)+EXP(I580))*100</f>
        <v>59.443356553055359</v>
      </c>
      <c r="Q580" s="17">
        <f t="shared" si="9"/>
        <v>1</v>
      </c>
      <c r="R580" s="17">
        <v>0</v>
      </c>
    </row>
    <row r="581" spans="1:18" x14ac:dyDescent="0.25">
      <c r="A581" t="s">
        <v>828</v>
      </c>
      <c r="B581">
        <v>3</v>
      </c>
      <c r="C581" t="s">
        <v>13</v>
      </c>
      <c r="D581" s="12" t="s">
        <v>1245</v>
      </c>
      <c r="E581" s="13">
        <f>IF(B581="N/A", 0, INDEX('Probability Tables'!$J$10:$J$12, MATCH(B581, 'Probability Tables'!$A$10:$A$12, 0)))</f>
        <v>-0.39196962663327978</v>
      </c>
      <c r="F581" s="13">
        <f>IF(C581="N/A", 0, INDEX('Probability Tables'!$J$18:$J$19, MATCH(C581, 'Probability Tables'!$A$18:$A$19, 0)))</f>
        <v>-0.16113204070663512</v>
      </c>
      <c r="G581" s="13">
        <f>IF(D581="N/A", 0, INDEX('Probability Tables'!$J$25:$J$28, MATCH(D581, 'Probability Tables'!$A$25:$A$28, 0)))</f>
        <v>-0.51785965042337057</v>
      </c>
      <c r="H581" s="13">
        <f>'Probability Tables'!$E$3</f>
        <v>-0.48424598596127871</v>
      </c>
      <c r="I581" s="16">
        <f>SUM(E581:H581)</f>
        <v>-1.5552073037245642</v>
      </c>
      <c r="J581" s="14">
        <f>IF(B581="N/A", 0, INDEX('Probability Tables'!$K$10:$K$12, MATCH(B581, 'Probability Tables'!$A$10:$A$12, 0)))</f>
        <v>-1.0560526742493137</v>
      </c>
      <c r="K581" s="14">
        <f>IF(C581="N/A", 0, INDEX('Probability Tables'!$K$18:$K$19, MATCH(C581, 'Probability Tables'!$A$18:$A$19, 0)))</f>
        <v>-1.140161291580982</v>
      </c>
      <c r="L581" s="14">
        <f>IF(D581="N/A", 0, INDEX('Probability Tables'!$K$25:$K$28, MATCH(D581, 'Probability Tables'!$A$25:$A$28, 0)))</f>
        <v>-0.64015465041943498</v>
      </c>
      <c r="M581" s="14">
        <f>'Probability Tables'!$E$4</f>
        <v>-0.95753369040820424</v>
      </c>
      <c r="N581" s="16">
        <f>SUM(J581:M581)</f>
        <v>-3.7939023066579352</v>
      </c>
      <c r="O581" s="15">
        <f>EXP(I581)/(EXP(I581)+EXP(N581))*100</f>
        <v>90.367091839689664</v>
      </c>
      <c r="P581" s="15">
        <f>EXP(N581)/(EXP(N581)+EXP(I581))*100</f>
        <v>9.6329081603103379</v>
      </c>
      <c r="Q581" s="17">
        <f t="shared" si="9"/>
        <v>0</v>
      </c>
      <c r="R581" s="17">
        <v>1</v>
      </c>
    </row>
    <row r="582" spans="1:18" x14ac:dyDescent="0.25">
      <c r="A582" t="s">
        <v>830</v>
      </c>
      <c r="B582">
        <v>2</v>
      </c>
      <c r="C582" t="s">
        <v>17</v>
      </c>
      <c r="D582" s="12" t="s">
        <v>1245</v>
      </c>
      <c r="E582" s="13">
        <f>IF(B582="N/A", 0, INDEX('Probability Tables'!$J$10:$J$12, MATCH(B582, 'Probability Tables'!$A$10:$A$12, 0)))</f>
        <v>-1.7285805676065233</v>
      </c>
      <c r="F582" s="13">
        <f>IF(C582="N/A", 0, INDEX('Probability Tables'!$J$18:$J$19, MATCH(C582, 'Probability Tables'!$A$18:$A$19, 0)))</f>
        <v>-1.9050155618886613</v>
      </c>
      <c r="G582" s="13">
        <f>IF(D582="N/A", 0, INDEX('Probability Tables'!$J$25:$J$28, MATCH(D582, 'Probability Tables'!$A$25:$A$28, 0)))</f>
        <v>-0.51785965042337057</v>
      </c>
      <c r="H582" s="13">
        <f>'Probability Tables'!$E$3</f>
        <v>-0.48424598596127871</v>
      </c>
      <c r="I582" s="16">
        <f>SUM(E582:H582)</f>
        <v>-4.6357017658798334</v>
      </c>
      <c r="J582" s="14">
        <f>IF(B582="N/A", 0, INDEX('Probability Tables'!$K$10:$K$12, MATCH(B582, 'Probability Tables'!$A$10:$A$12, 0)))</f>
        <v>-1.3662076025531533</v>
      </c>
      <c r="K582" s="14">
        <f>IF(C582="N/A", 0, INDEX('Probability Tables'!$K$18:$K$19, MATCH(C582, 'Probability Tables'!$A$18:$A$19, 0)))</f>
        <v>-0.38532054201569693</v>
      </c>
      <c r="L582" s="14">
        <f>IF(D582="N/A", 0, INDEX('Probability Tables'!$K$25:$K$28, MATCH(D582, 'Probability Tables'!$A$25:$A$28, 0)))</f>
        <v>-0.64015465041943498</v>
      </c>
      <c r="M582" s="14">
        <f>'Probability Tables'!$E$4</f>
        <v>-0.95753369040820424</v>
      </c>
      <c r="N582" s="16">
        <f>SUM(J582:M582)</f>
        <v>-3.3492164853964894</v>
      </c>
      <c r="O582" s="15">
        <f>EXP(I582)/(EXP(I582)+EXP(N582))*100</f>
        <v>21.64483076738026</v>
      </c>
      <c r="P582" s="15">
        <f>EXP(N582)/(EXP(N582)+EXP(I582))*100</f>
        <v>78.355169232619744</v>
      </c>
      <c r="Q582" s="17">
        <f t="shared" si="9"/>
        <v>1</v>
      </c>
      <c r="R582" s="17">
        <v>1</v>
      </c>
    </row>
    <row r="583" spans="1:18" x14ac:dyDescent="0.25">
      <c r="A583" t="s">
        <v>831</v>
      </c>
      <c r="B583">
        <v>1</v>
      </c>
      <c r="C583" t="s">
        <v>17</v>
      </c>
      <c r="D583" s="12" t="s">
        <v>1242</v>
      </c>
      <c r="E583" s="13">
        <f>IF(B583="N/A", 0, INDEX('Probability Tables'!$J$10:$J$12, MATCH(B583, 'Probability Tables'!$A$10:$A$12, 0)))</f>
        <v>-1.9190988916046565</v>
      </c>
      <c r="F583" s="13">
        <f>IF(C583="N/A", 0, INDEX('Probability Tables'!$J$18:$J$19, MATCH(C583, 'Probability Tables'!$A$18:$A$19, 0)))</f>
        <v>-1.9050155618886613</v>
      </c>
      <c r="G583" s="13">
        <f>IF(D583="N/A", 0, INDEX('Probability Tables'!$J$25:$J$28, MATCH(D583, 'Probability Tables'!$A$25:$A$28, 0)))</f>
        <v>-1.505246303981256</v>
      </c>
      <c r="H583" s="13">
        <f>'Probability Tables'!$E$3</f>
        <v>-0.48424598596127871</v>
      </c>
      <c r="I583" s="16">
        <f>SUM(E583:H583)</f>
        <v>-5.8136067434358525</v>
      </c>
      <c r="J583" s="14">
        <f>IF(B583="N/A", 0, INDEX('Probability Tables'!$K$10:$K$12, MATCH(B583, 'Probability Tables'!$A$10:$A$12, 0)))</f>
        <v>-0.92356349120323478</v>
      </c>
      <c r="K583" s="14">
        <f>IF(C583="N/A", 0, INDEX('Probability Tables'!$K$18:$K$19, MATCH(C583, 'Probability Tables'!$A$18:$A$19, 0)))</f>
        <v>-0.38532054201569693</v>
      </c>
      <c r="L583" s="14">
        <f>IF(D583="N/A", 0, INDEX('Probability Tables'!$K$25:$K$28, MATCH(D583, 'Probability Tables'!$A$25:$A$28, 0)))</f>
        <v>-1.4640720621625749</v>
      </c>
      <c r="M583" s="14">
        <f>'Probability Tables'!$E$4</f>
        <v>-0.95753369040820424</v>
      </c>
      <c r="N583" s="16">
        <f>SUM(J583:M583)</f>
        <v>-3.730489785789711</v>
      </c>
      <c r="O583" s="15">
        <f>EXP(I583)/(EXP(I583)+EXP(N583))*100</f>
        <v>11.074862558398451</v>
      </c>
      <c r="P583" s="15">
        <f>EXP(N583)/(EXP(N583)+EXP(I583))*100</f>
        <v>88.925137441601549</v>
      </c>
      <c r="Q583" s="17">
        <f t="shared" si="9"/>
        <v>1</v>
      </c>
      <c r="R583" s="17">
        <v>1</v>
      </c>
    </row>
    <row r="584" spans="1:18" x14ac:dyDescent="0.25">
      <c r="A584" t="s">
        <v>833</v>
      </c>
      <c r="B584">
        <v>2</v>
      </c>
      <c r="C584" t="s">
        <v>13</v>
      </c>
      <c r="D584" s="12" t="s">
        <v>1244</v>
      </c>
      <c r="E584" s="13">
        <f>IF(B584="N/A", 0, INDEX('Probability Tables'!$J$10:$J$12, MATCH(B584, 'Probability Tables'!$A$10:$A$12, 0)))</f>
        <v>-1.7285805676065233</v>
      </c>
      <c r="F584" s="13">
        <f>IF(C584="N/A", 0, INDEX('Probability Tables'!$J$18:$J$19, MATCH(C584, 'Probability Tables'!$A$18:$A$19, 0)))</f>
        <v>-0.16113204070663512</v>
      </c>
      <c r="G584" s="13">
        <f>IF(D584="N/A", 0, INDEX('Probability Tables'!$J$25:$J$28, MATCH(D584, 'Probability Tables'!$A$25:$A$28, 0)))</f>
        <v>-2.1879221846739059</v>
      </c>
      <c r="H584" s="13">
        <f>'Probability Tables'!$E$3</f>
        <v>-0.48424598596127871</v>
      </c>
      <c r="I584" s="16">
        <f>SUM(E584:H584)</f>
        <v>-4.5618807789483427</v>
      </c>
      <c r="J584" s="14">
        <f>IF(B584="N/A", 0, INDEX('Probability Tables'!$K$10:$K$12, MATCH(B584, 'Probability Tables'!$A$10:$A$12, 0)))</f>
        <v>-1.3662076025531533</v>
      </c>
      <c r="K584" s="14">
        <f>IF(C584="N/A", 0, INDEX('Probability Tables'!$K$18:$K$19, MATCH(C584, 'Probability Tables'!$A$18:$A$19, 0)))</f>
        <v>-1.140161291580982</v>
      </c>
      <c r="L584" s="14">
        <f>IF(D584="N/A", 0, INDEX('Probability Tables'!$K$25:$K$28, MATCH(D584, 'Probability Tables'!$A$25:$A$28, 0)))</f>
        <v>-2.3513752571634776</v>
      </c>
      <c r="M584" s="14">
        <f>'Probability Tables'!$E$4</f>
        <v>-0.95753369040820424</v>
      </c>
      <c r="N584" s="16">
        <f>SUM(J584:M584)</f>
        <v>-5.8152778417058171</v>
      </c>
      <c r="O584" s="15">
        <f>EXP(I584)/(EXP(I584)+EXP(N584))*100</f>
        <v>77.788735501259808</v>
      </c>
      <c r="P584" s="15">
        <f>EXP(N584)/(EXP(N584)+EXP(I584))*100</f>
        <v>22.211264498740199</v>
      </c>
      <c r="Q584" s="17">
        <f t="shared" si="9"/>
        <v>0</v>
      </c>
      <c r="R584" s="17">
        <v>0</v>
      </c>
    </row>
    <row r="585" spans="1:18" x14ac:dyDescent="0.25">
      <c r="A585" t="s">
        <v>834</v>
      </c>
      <c r="B585">
        <v>1</v>
      </c>
      <c r="C585" t="s">
        <v>13</v>
      </c>
      <c r="D585" s="12" t="s">
        <v>1242</v>
      </c>
      <c r="E585" s="13">
        <f>IF(B585="N/A", 0, INDEX('Probability Tables'!$J$10:$J$12, MATCH(B585, 'Probability Tables'!$A$10:$A$12, 0)))</f>
        <v>-1.9190988916046565</v>
      </c>
      <c r="F585" s="13">
        <f>IF(C585="N/A", 0, INDEX('Probability Tables'!$J$18:$J$19, MATCH(C585, 'Probability Tables'!$A$18:$A$19, 0)))</f>
        <v>-0.16113204070663512</v>
      </c>
      <c r="G585" s="13">
        <f>IF(D585="N/A", 0, INDEX('Probability Tables'!$J$25:$J$28, MATCH(D585, 'Probability Tables'!$A$25:$A$28, 0)))</f>
        <v>-1.505246303981256</v>
      </c>
      <c r="H585" s="13">
        <f>'Probability Tables'!$E$3</f>
        <v>-0.48424598596127871</v>
      </c>
      <c r="I585" s="16">
        <f>SUM(E585:H585)</f>
        <v>-4.0697232222538258</v>
      </c>
      <c r="J585" s="14">
        <f>IF(B585="N/A", 0, INDEX('Probability Tables'!$K$10:$K$12, MATCH(B585, 'Probability Tables'!$A$10:$A$12, 0)))</f>
        <v>-0.92356349120323478</v>
      </c>
      <c r="K585" s="14">
        <f>IF(C585="N/A", 0, INDEX('Probability Tables'!$K$18:$K$19, MATCH(C585, 'Probability Tables'!$A$18:$A$19, 0)))</f>
        <v>-1.140161291580982</v>
      </c>
      <c r="L585" s="14">
        <f>IF(D585="N/A", 0, INDEX('Probability Tables'!$K$25:$K$28, MATCH(D585, 'Probability Tables'!$A$25:$A$28, 0)))</f>
        <v>-1.4640720621625749</v>
      </c>
      <c r="M585" s="14">
        <f>'Probability Tables'!$E$4</f>
        <v>-0.95753369040820424</v>
      </c>
      <c r="N585" s="16">
        <f>SUM(J585:M585)</f>
        <v>-4.4853305353549962</v>
      </c>
      <c r="O585" s="15">
        <f>EXP(I585)/(EXP(I585)+EXP(N585))*100</f>
        <v>60.243164213295742</v>
      </c>
      <c r="P585" s="15">
        <f>EXP(N585)/(EXP(N585)+EXP(I585))*100</f>
        <v>39.756835786704272</v>
      </c>
      <c r="Q585" s="17">
        <f t="shared" si="9"/>
        <v>0</v>
      </c>
      <c r="R585" s="17">
        <v>0</v>
      </c>
    </row>
    <row r="586" spans="1:18" x14ac:dyDescent="0.25">
      <c r="A586" t="s">
        <v>836</v>
      </c>
      <c r="B586">
        <v>3</v>
      </c>
      <c r="C586" t="s">
        <v>13</v>
      </c>
      <c r="D586" s="12" t="s">
        <v>1243</v>
      </c>
      <c r="E586" s="13">
        <f>IF(B586="N/A", 0, INDEX('Probability Tables'!$J$10:$J$12, MATCH(B586, 'Probability Tables'!$A$10:$A$12, 0)))</f>
        <v>-0.39196962663327978</v>
      </c>
      <c r="F586" s="13">
        <f>IF(C586="N/A", 0, INDEX('Probability Tables'!$J$18:$J$19, MATCH(C586, 'Probability Tables'!$A$18:$A$19, 0)))</f>
        <v>-0.16113204070663512</v>
      </c>
      <c r="G586" s="13">
        <f>IF(D586="N/A", 0, INDEX('Probability Tables'!$J$25:$J$28, MATCH(D586, 'Probability Tables'!$A$25:$A$28, 0)))</f>
        <v>0</v>
      </c>
      <c r="H586" s="13">
        <f>'Probability Tables'!$E$3</f>
        <v>-0.48424598596127871</v>
      </c>
      <c r="I586" s="16">
        <f>SUM(E586:H586)</f>
        <v>-1.0373476533011936</v>
      </c>
      <c r="J586" s="14">
        <f>IF(B586="N/A", 0, INDEX('Probability Tables'!$K$10:$K$12, MATCH(B586, 'Probability Tables'!$A$10:$A$12, 0)))</f>
        <v>-1.0560526742493137</v>
      </c>
      <c r="K586" s="14">
        <f>IF(C586="N/A", 0, INDEX('Probability Tables'!$K$18:$K$19, MATCH(C586, 'Probability Tables'!$A$18:$A$19, 0)))</f>
        <v>-1.140161291580982</v>
      </c>
      <c r="L586" s="14">
        <f>IF(D586="N/A", 0, INDEX('Probability Tables'!$K$25:$K$28, MATCH(D586, 'Probability Tables'!$A$25:$A$28, 0)))</f>
        <v>0</v>
      </c>
      <c r="M586" s="14">
        <f>'Probability Tables'!$E$4</f>
        <v>-0.95753369040820424</v>
      </c>
      <c r="N586" s="16">
        <f>SUM(J586:M586)</f>
        <v>-3.1537476562385001</v>
      </c>
      <c r="O586" s="15">
        <f>EXP(I586)/(EXP(I586)+EXP(N586))*100</f>
        <v>89.248698327567837</v>
      </c>
      <c r="P586" s="15">
        <f>EXP(N586)/(EXP(N586)+EXP(I586))*100</f>
        <v>10.75130167243216</v>
      </c>
      <c r="Q586" s="17">
        <f t="shared" si="9"/>
        <v>0</v>
      </c>
      <c r="R586" s="17">
        <v>0</v>
      </c>
    </row>
    <row r="587" spans="1:18" x14ac:dyDescent="0.25">
      <c r="A587" t="s">
        <v>837</v>
      </c>
      <c r="B587">
        <v>1</v>
      </c>
      <c r="C587" t="s">
        <v>17</v>
      </c>
      <c r="D587" s="12" t="s">
        <v>1245</v>
      </c>
      <c r="E587" s="13">
        <f>IF(B587="N/A", 0, INDEX('Probability Tables'!$J$10:$J$12, MATCH(B587, 'Probability Tables'!$A$10:$A$12, 0)))</f>
        <v>-1.9190988916046565</v>
      </c>
      <c r="F587" s="13">
        <f>IF(C587="N/A", 0, INDEX('Probability Tables'!$J$18:$J$19, MATCH(C587, 'Probability Tables'!$A$18:$A$19, 0)))</f>
        <v>-1.9050155618886613</v>
      </c>
      <c r="G587" s="13">
        <f>IF(D587="N/A", 0, INDEX('Probability Tables'!$J$25:$J$28, MATCH(D587, 'Probability Tables'!$A$25:$A$28, 0)))</f>
        <v>-0.51785965042337057</v>
      </c>
      <c r="H587" s="13">
        <f>'Probability Tables'!$E$3</f>
        <v>-0.48424598596127871</v>
      </c>
      <c r="I587" s="16">
        <f>SUM(E587:H587)</f>
        <v>-4.8262200898779666</v>
      </c>
      <c r="J587" s="14">
        <f>IF(B587="N/A", 0, INDEX('Probability Tables'!$K$10:$K$12, MATCH(B587, 'Probability Tables'!$A$10:$A$12, 0)))</f>
        <v>-0.92356349120323478</v>
      </c>
      <c r="K587" s="14">
        <f>IF(C587="N/A", 0, INDEX('Probability Tables'!$K$18:$K$19, MATCH(C587, 'Probability Tables'!$A$18:$A$19, 0)))</f>
        <v>-0.38532054201569693</v>
      </c>
      <c r="L587" s="14">
        <f>IF(D587="N/A", 0, INDEX('Probability Tables'!$K$25:$K$28, MATCH(D587, 'Probability Tables'!$A$25:$A$28, 0)))</f>
        <v>-0.64015465041943498</v>
      </c>
      <c r="M587" s="14">
        <f>'Probability Tables'!$E$4</f>
        <v>-0.95753369040820424</v>
      </c>
      <c r="N587" s="16">
        <f>SUM(J587:M587)</f>
        <v>-2.9065723740465708</v>
      </c>
      <c r="O587" s="15">
        <f>EXP(I587)/(EXP(I587)+EXP(N587))*100</f>
        <v>12.790085572908103</v>
      </c>
      <c r="P587" s="15">
        <f>EXP(N587)/(EXP(N587)+EXP(I587))*100</f>
        <v>87.209914427091903</v>
      </c>
      <c r="Q587" s="17">
        <f t="shared" si="9"/>
        <v>1</v>
      </c>
      <c r="R587" s="17">
        <v>1</v>
      </c>
    </row>
    <row r="588" spans="1:18" x14ac:dyDescent="0.25">
      <c r="A588" t="s">
        <v>839</v>
      </c>
      <c r="B588">
        <v>2</v>
      </c>
      <c r="C588" t="s">
        <v>13</v>
      </c>
      <c r="D588" s="12" t="s">
        <v>1242</v>
      </c>
      <c r="E588" s="13">
        <f>IF(B588="N/A", 0, INDEX('Probability Tables'!$J$10:$J$12, MATCH(B588, 'Probability Tables'!$A$10:$A$12, 0)))</f>
        <v>-1.7285805676065233</v>
      </c>
      <c r="F588" s="13">
        <f>IF(C588="N/A", 0, INDEX('Probability Tables'!$J$18:$J$19, MATCH(C588, 'Probability Tables'!$A$18:$A$19, 0)))</f>
        <v>-0.16113204070663512</v>
      </c>
      <c r="G588" s="13">
        <f>IF(D588="N/A", 0, INDEX('Probability Tables'!$J$25:$J$28, MATCH(D588, 'Probability Tables'!$A$25:$A$28, 0)))</f>
        <v>-1.505246303981256</v>
      </c>
      <c r="H588" s="13">
        <f>'Probability Tables'!$E$3</f>
        <v>-0.48424598596127871</v>
      </c>
      <c r="I588" s="16">
        <f>SUM(E588:H588)</f>
        <v>-3.879204898255693</v>
      </c>
      <c r="J588" s="14">
        <f>IF(B588="N/A", 0, INDEX('Probability Tables'!$K$10:$K$12, MATCH(B588, 'Probability Tables'!$A$10:$A$12, 0)))</f>
        <v>-1.3662076025531533</v>
      </c>
      <c r="K588" s="14">
        <f>IF(C588="N/A", 0, INDEX('Probability Tables'!$K$18:$K$19, MATCH(C588, 'Probability Tables'!$A$18:$A$19, 0)))</f>
        <v>-1.140161291580982</v>
      </c>
      <c r="L588" s="14">
        <f>IF(D588="N/A", 0, INDEX('Probability Tables'!$K$25:$K$28, MATCH(D588, 'Probability Tables'!$A$25:$A$28, 0)))</f>
        <v>-1.4640720621625749</v>
      </c>
      <c r="M588" s="14">
        <f>'Probability Tables'!$E$4</f>
        <v>-0.95753369040820424</v>
      </c>
      <c r="N588" s="16">
        <f>SUM(J588:M588)</f>
        <v>-4.9279746467049144</v>
      </c>
      <c r="O588" s="15">
        <f>EXP(I588)/(EXP(I588)+EXP(N588))*100</f>
        <v>74.053858714749836</v>
      </c>
      <c r="P588" s="15">
        <f>EXP(N588)/(EXP(N588)+EXP(I588))*100</f>
        <v>25.946141285250164</v>
      </c>
      <c r="Q588" s="17">
        <f t="shared" si="9"/>
        <v>0</v>
      </c>
      <c r="R588" s="17">
        <v>0</v>
      </c>
    </row>
    <row r="589" spans="1:18" x14ac:dyDescent="0.25">
      <c r="A589" t="s">
        <v>840</v>
      </c>
      <c r="B589">
        <v>1</v>
      </c>
      <c r="C589" t="s">
        <v>13</v>
      </c>
      <c r="D589" s="12" t="s">
        <v>1244</v>
      </c>
      <c r="E589" s="13">
        <f>IF(B589="N/A", 0, INDEX('Probability Tables'!$J$10:$J$12, MATCH(B589, 'Probability Tables'!$A$10:$A$12, 0)))</f>
        <v>-1.9190988916046565</v>
      </c>
      <c r="F589" s="13">
        <f>IF(C589="N/A", 0, INDEX('Probability Tables'!$J$18:$J$19, MATCH(C589, 'Probability Tables'!$A$18:$A$19, 0)))</f>
        <v>-0.16113204070663512</v>
      </c>
      <c r="G589" s="13">
        <f>IF(D589="N/A", 0, INDEX('Probability Tables'!$J$25:$J$28, MATCH(D589, 'Probability Tables'!$A$25:$A$28, 0)))</f>
        <v>-2.1879221846739059</v>
      </c>
      <c r="H589" s="13">
        <f>'Probability Tables'!$E$3</f>
        <v>-0.48424598596127871</v>
      </c>
      <c r="I589" s="16">
        <f>SUM(E589:H589)</f>
        <v>-4.7523991029464758</v>
      </c>
      <c r="J589" s="14">
        <f>IF(B589="N/A", 0, INDEX('Probability Tables'!$K$10:$K$12, MATCH(B589, 'Probability Tables'!$A$10:$A$12, 0)))</f>
        <v>-0.92356349120323478</v>
      </c>
      <c r="K589" s="14">
        <f>IF(C589="N/A", 0, INDEX('Probability Tables'!$K$18:$K$19, MATCH(C589, 'Probability Tables'!$A$18:$A$19, 0)))</f>
        <v>-1.140161291580982</v>
      </c>
      <c r="L589" s="14">
        <f>IF(D589="N/A", 0, INDEX('Probability Tables'!$K$25:$K$28, MATCH(D589, 'Probability Tables'!$A$25:$A$28, 0)))</f>
        <v>-2.3513752571634776</v>
      </c>
      <c r="M589" s="14">
        <f>'Probability Tables'!$E$4</f>
        <v>-0.95753369040820424</v>
      </c>
      <c r="N589" s="16">
        <f>SUM(J589:M589)</f>
        <v>-5.372633730355898</v>
      </c>
      <c r="O589" s="15">
        <f>EXP(I589)/(EXP(I589)+EXP(N589))*100</f>
        <v>65.027190903406336</v>
      </c>
      <c r="P589" s="15">
        <f>EXP(N589)/(EXP(N589)+EXP(I589))*100</f>
        <v>34.972809096593664</v>
      </c>
      <c r="Q589" s="17">
        <f t="shared" si="9"/>
        <v>0</v>
      </c>
      <c r="R589" s="17">
        <v>1</v>
      </c>
    </row>
    <row r="590" spans="1:18" x14ac:dyDescent="0.25">
      <c r="A590" t="s">
        <v>842</v>
      </c>
      <c r="B590">
        <v>3</v>
      </c>
      <c r="C590" t="s">
        <v>13</v>
      </c>
      <c r="D590" s="12" t="s">
        <v>1245</v>
      </c>
      <c r="E590" s="13">
        <f>IF(B590="N/A", 0, INDEX('Probability Tables'!$J$10:$J$12, MATCH(B590, 'Probability Tables'!$A$10:$A$12, 0)))</f>
        <v>-0.39196962663327978</v>
      </c>
      <c r="F590" s="13">
        <f>IF(C590="N/A", 0, INDEX('Probability Tables'!$J$18:$J$19, MATCH(C590, 'Probability Tables'!$A$18:$A$19, 0)))</f>
        <v>-0.16113204070663512</v>
      </c>
      <c r="G590" s="13">
        <f>IF(D590="N/A", 0, INDEX('Probability Tables'!$J$25:$J$28, MATCH(D590, 'Probability Tables'!$A$25:$A$28, 0)))</f>
        <v>-0.51785965042337057</v>
      </c>
      <c r="H590" s="13">
        <f>'Probability Tables'!$E$3</f>
        <v>-0.48424598596127871</v>
      </c>
      <c r="I590" s="16">
        <f>SUM(E590:H590)</f>
        <v>-1.5552073037245642</v>
      </c>
      <c r="J590" s="14">
        <f>IF(B590="N/A", 0, INDEX('Probability Tables'!$K$10:$K$12, MATCH(B590, 'Probability Tables'!$A$10:$A$12, 0)))</f>
        <v>-1.0560526742493137</v>
      </c>
      <c r="K590" s="14">
        <f>IF(C590="N/A", 0, INDEX('Probability Tables'!$K$18:$K$19, MATCH(C590, 'Probability Tables'!$A$18:$A$19, 0)))</f>
        <v>-1.140161291580982</v>
      </c>
      <c r="L590" s="14">
        <f>IF(D590="N/A", 0, INDEX('Probability Tables'!$K$25:$K$28, MATCH(D590, 'Probability Tables'!$A$25:$A$28, 0)))</f>
        <v>-0.64015465041943498</v>
      </c>
      <c r="M590" s="14">
        <f>'Probability Tables'!$E$4</f>
        <v>-0.95753369040820424</v>
      </c>
      <c r="N590" s="16">
        <f>SUM(J590:M590)</f>
        <v>-3.7939023066579352</v>
      </c>
      <c r="O590" s="15">
        <f>EXP(I590)/(EXP(I590)+EXP(N590))*100</f>
        <v>90.367091839689664</v>
      </c>
      <c r="P590" s="15">
        <f>EXP(N590)/(EXP(N590)+EXP(I590))*100</f>
        <v>9.6329081603103379</v>
      </c>
      <c r="Q590" s="17">
        <f t="shared" si="9"/>
        <v>0</v>
      </c>
      <c r="R590" s="17">
        <v>0</v>
      </c>
    </row>
    <row r="591" spans="1:18" x14ac:dyDescent="0.25">
      <c r="A591" t="s">
        <v>843</v>
      </c>
      <c r="B591">
        <v>3</v>
      </c>
      <c r="C591" t="s">
        <v>13</v>
      </c>
      <c r="D591" s="12" t="s">
        <v>1243</v>
      </c>
      <c r="E591" s="13">
        <f>IF(B591="N/A", 0, INDEX('Probability Tables'!$J$10:$J$12, MATCH(B591, 'Probability Tables'!$A$10:$A$12, 0)))</f>
        <v>-0.39196962663327978</v>
      </c>
      <c r="F591" s="13">
        <f>IF(C591="N/A", 0, INDEX('Probability Tables'!$J$18:$J$19, MATCH(C591, 'Probability Tables'!$A$18:$A$19, 0)))</f>
        <v>-0.16113204070663512</v>
      </c>
      <c r="G591" s="13">
        <f>IF(D591="N/A", 0, INDEX('Probability Tables'!$J$25:$J$28, MATCH(D591, 'Probability Tables'!$A$25:$A$28, 0)))</f>
        <v>0</v>
      </c>
      <c r="H591" s="13">
        <f>'Probability Tables'!$E$3</f>
        <v>-0.48424598596127871</v>
      </c>
      <c r="I591" s="16">
        <f>SUM(E591:H591)</f>
        <v>-1.0373476533011936</v>
      </c>
      <c r="J591" s="14">
        <f>IF(B591="N/A", 0, INDEX('Probability Tables'!$K$10:$K$12, MATCH(B591, 'Probability Tables'!$A$10:$A$12, 0)))</f>
        <v>-1.0560526742493137</v>
      </c>
      <c r="K591" s="14">
        <f>IF(C591="N/A", 0, INDEX('Probability Tables'!$K$18:$K$19, MATCH(C591, 'Probability Tables'!$A$18:$A$19, 0)))</f>
        <v>-1.140161291580982</v>
      </c>
      <c r="L591" s="14">
        <f>IF(D591="N/A", 0, INDEX('Probability Tables'!$K$25:$K$28, MATCH(D591, 'Probability Tables'!$A$25:$A$28, 0)))</f>
        <v>0</v>
      </c>
      <c r="M591" s="14">
        <f>'Probability Tables'!$E$4</f>
        <v>-0.95753369040820424</v>
      </c>
      <c r="N591" s="16">
        <f>SUM(J591:M591)</f>
        <v>-3.1537476562385001</v>
      </c>
      <c r="O591" s="15">
        <f>EXP(I591)/(EXP(I591)+EXP(N591))*100</f>
        <v>89.248698327567837</v>
      </c>
      <c r="P591" s="15">
        <f>EXP(N591)/(EXP(N591)+EXP(I591))*100</f>
        <v>10.75130167243216</v>
      </c>
      <c r="Q591" s="17">
        <f t="shared" si="9"/>
        <v>0</v>
      </c>
      <c r="R591" s="17">
        <v>0</v>
      </c>
    </row>
    <row r="592" spans="1:18" x14ac:dyDescent="0.25">
      <c r="A592" t="s">
        <v>845</v>
      </c>
      <c r="B592">
        <v>3</v>
      </c>
      <c r="C592" t="s">
        <v>13</v>
      </c>
      <c r="D592" s="12" t="s">
        <v>1242</v>
      </c>
      <c r="E592" s="13">
        <f>IF(B592="N/A", 0, INDEX('Probability Tables'!$J$10:$J$12, MATCH(B592, 'Probability Tables'!$A$10:$A$12, 0)))</f>
        <v>-0.39196962663327978</v>
      </c>
      <c r="F592" s="13">
        <f>IF(C592="N/A", 0, INDEX('Probability Tables'!$J$18:$J$19, MATCH(C592, 'Probability Tables'!$A$18:$A$19, 0)))</f>
        <v>-0.16113204070663512</v>
      </c>
      <c r="G592" s="13">
        <f>IF(D592="N/A", 0, INDEX('Probability Tables'!$J$25:$J$28, MATCH(D592, 'Probability Tables'!$A$25:$A$28, 0)))</f>
        <v>-1.505246303981256</v>
      </c>
      <c r="H592" s="13">
        <f>'Probability Tables'!$E$3</f>
        <v>-0.48424598596127871</v>
      </c>
      <c r="I592" s="16">
        <f>SUM(E592:H592)</f>
        <v>-2.5425939572824499</v>
      </c>
      <c r="J592" s="14">
        <f>IF(B592="N/A", 0, INDEX('Probability Tables'!$K$10:$K$12, MATCH(B592, 'Probability Tables'!$A$10:$A$12, 0)))</f>
        <v>-1.0560526742493137</v>
      </c>
      <c r="K592" s="14">
        <f>IF(C592="N/A", 0, INDEX('Probability Tables'!$K$18:$K$19, MATCH(C592, 'Probability Tables'!$A$18:$A$19, 0)))</f>
        <v>-1.140161291580982</v>
      </c>
      <c r="L592" s="14">
        <f>IF(D592="N/A", 0, INDEX('Probability Tables'!$K$25:$K$28, MATCH(D592, 'Probability Tables'!$A$25:$A$28, 0)))</f>
        <v>-1.4640720621625749</v>
      </c>
      <c r="M592" s="14">
        <f>'Probability Tables'!$E$4</f>
        <v>-0.95753369040820424</v>
      </c>
      <c r="N592" s="16">
        <f>SUM(J592:M592)</f>
        <v>-4.6178197184010754</v>
      </c>
      <c r="O592" s="15">
        <f>EXP(I592)/(EXP(I592)+EXP(N592))*100</f>
        <v>88.847183236606739</v>
      </c>
      <c r="P592" s="15">
        <f>EXP(N592)/(EXP(N592)+EXP(I592))*100</f>
        <v>11.152816763393258</v>
      </c>
      <c r="Q592" s="17">
        <f t="shared" si="9"/>
        <v>0</v>
      </c>
      <c r="R592" s="17">
        <v>0</v>
      </c>
    </row>
    <row r="593" spans="1:18" x14ac:dyDescent="0.25">
      <c r="A593" t="s">
        <v>847</v>
      </c>
      <c r="B593">
        <v>1</v>
      </c>
      <c r="C593" t="s">
        <v>17</v>
      </c>
      <c r="D593" s="12" t="s">
        <v>1244</v>
      </c>
      <c r="E593" s="13">
        <f>IF(B593="N/A", 0, INDEX('Probability Tables'!$J$10:$J$12, MATCH(B593, 'Probability Tables'!$A$10:$A$12, 0)))</f>
        <v>-1.9190988916046565</v>
      </c>
      <c r="F593" s="13">
        <f>IF(C593="N/A", 0, INDEX('Probability Tables'!$J$18:$J$19, MATCH(C593, 'Probability Tables'!$A$18:$A$19, 0)))</f>
        <v>-1.9050155618886613</v>
      </c>
      <c r="G593" s="13">
        <f>IF(D593="N/A", 0, INDEX('Probability Tables'!$J$25:$J$28, MATCH(D593, 'Probability Tables'!$A$25:$A$28, 0)))</f>
        <v>-2.1879221846739059</v>
      </c>
      <c r="H593" s="13">
        <f>'Probability Tables'!$E$3</f>
        <v>-0.48424598596127871</v>
      </c>
      <c r="I593" s="16">
        <f>SUM(E593:H593)</f>
        <v>-6.4962826241285025</v>
      </c>
      <c r="J593" s="14">
        <f>IF(B593="N/A", 0, INDEX('Probability Tables'!$K$10:$K$12, MATCH(B593, 'Probability Tables'!$A$10:$A$12, 0)))</f>
        <v>-0.92356349120323478</v>
      </c>
      <c r="K593" s="14">
        <f>IF(C593="N/A", 0, INDEX('Probability Tables'!$K$18:$K$19, MATCH(C593, 'Probability Tables'!$A$18:$A$19, 0)))</f>
        <v>-0.38532054201569693</v>
      </c>
      <c r="L593" s="14">
        <f>IF(D593="N/A", 0, INDEX('Probability Tables'!$K$25:$K$28, MATCH(D593, 'Probability Tables'!$A$25:$A$28, 0)))</f>
        <v>-2.3513752571634776</v>
      </c>
      <c r="M593" s="14">
        <f>'Probability Tables'!$E$4</f>
        <v>-0.95753369040820424</v>
      </c>
      <c r="N593" s="16">
        <f>SUM(J593:M593)</f>
        <v>-4.6177929807906137</v>
      </c>
      <c r="O593" s="15">
        <f>EXP(I593)/(EXP(I593)+EXP(N593))*100</f>
        <v>13.256245256138904</v>
      </c>
      <c r="P593" s="15">
        <f>EXP(N593)/(EXP(N593)+EXP(I593))*100</f>
        <v>86.743754743861089</v>
      </c>
      <c r="Q593" s="17">
        <f t="shared" si="9"/>
        <v>1</v>
      </c>
      <c r="R593" s="17">
        <v>1</v>
      </c>
    </row>
    <row r="594" spans="1:18" x14ac:dyDescent="0.25">
      <c r="A594" t="s">
        <v>848</v>
      </c>
      <c r="B594">
        <v>3</v>
      </c>
      <c r="C594" t="s">
        <v>13</v>
      </c>
      <c r="D594" s="12" t="s">
        <v>1242</v>
      </c>
      <c r="E594" s="13">
        <f>IF(B594="N/A", 0, INDEX('Probability Tables'!$J$10:$J$12, MATCH(B594, 'Probability Tables'!$A$10:$A$12, 0)))</f>
        <v>-0.39196962663327978</v>
      </c>
      <c r="F594" s="13">
        <f>IF(C594="N/A", 0, INDEX('Probability Tables'!$J$18:$J$19, MATCH(C594, 'Probability Tables'!$A$18:$A$19, 0)))</f>
        <v>-0.16113204070663512</v>
      </c>
      <c r="G594" s="13">
        <f>IF(D594="N/A", 0, INDEX('Probability Tables'!$J$25:$J$28, MATCH(D594, 'Probability Tables'!$A$25:$A$28, 0)))</f>
        <v>-1.505246303981256</v>
      </c>
      <c r="H594" s="13">
        <f>'Probability Tables'!$E$3</f>
        <v>-0.48424598596127871</v>
      </c>
      <c r="I594" s="16">
        <f>SUM(E594:H594)</f>
        <v>-2.5425939572824499</v>
      </c>
      <c r="J594" s="14">
        <f>IF(B594="N/A", 0, INDEX('Probability Tables'!$K$10:$K$12, MATCH(B594, 'Probability Tables'!$A$10:$A$12, 0)))</f>
        <v>-1.0560526742493137</v>
      </c>
      <c r="K594" s="14">
        <f>IF(C594="N/A", 0, INDEX('Probability Tables'!$K$18:$K$19, MATCH(C594, 'Probability Tables'!$A$18:$A$19, 0)))</f>
        <v>-1.140161291580982</v>
      </c>
      <c r="L594" s="14">
        <f>IF(D594="N/A", 0, INDEX('Probability Tables'!$K$25:$K$28, MATCH(D594, 'Probability Tables'!$A$25:$A$28, 0)))</f>
        <v>-1.4640720621625749</v>
      </c>
      <c r="M594" s="14">
        <f>'Probability Tables'!$E$4</f>
        <v>-0.95753369040820424</v>
      </c>
      <c r="N594" s="16">
        <f>SUM(J594:M594)</f>
        <v>-4.6178197184010754</v>
      </c>
      <c r="O594" s="15">
        <f>EXP(I594)/(EXP(I594)+EXP(N594))*100</f>
        <v>88.847183236606739</v>
      </c>
      <c r="P594" s="15">
        <f>EXP(N594)/(EXP(N594)+EXP(I594))*100</f>
        <v>11.152816763393258</v>
      </c>
      <c r="Q594" s="17">
        <f t="shared" si="9"/>
        <v>0</v>
      </c>
      <c r="R594" s="17">
        <v>0</v>
      </c>
    </row>
    <row r="595" spans="1:18" x14ac:dyDescent="0.25">
      <c r="A595" t="s">
        <v>850</v>
      </c>
      <c r="B595">
        <v>3</v>
      </c>
      <c r="C595" t="s">
        <v>17</v>
      </c>
      <c r="D595" s="12" t="s">
        <v>1243</v>
      </c>
      <c r="E595" s="13">
        <f>IF(B595="N/A", 0, INDEX('Probability Tables'!$J$10:$J$12, MATCH(B595, 'Probability Tables'!$A$10:$A$12, 0)))</f>
        <v>-0.39196962663327978</v>
      </c>
      <c r="F595" s="13">
        <f>IF(C595="N/A", 0, INDEX('Probability Tables'!$J$18:$J$19, MATCH(C595, 'Probability Tables'!$A$18:$A$19, 0)))</f>
        <v>-1.9050155618886613</v>
      </c>
      <c r="G595" s="13">
        <f>IF(D595="N/A", 0, INDEX('Probability Tables'!$J$25:$J$28, MATCH(D595, 'Probability Tables'!$A$25:$A$28, 0)))</f>
        <v>0</v>
      </c>
      <c r="H595" s="13">
        <f>'Probability Tables'!$E$3</f>
        <v>-0.48424598596127871</v>
      </c>
      <c r="I595" s="16">
        <f>SUM(E595:H595)</f>
        <v>-2.7812311744832199</v>
      </c>
      <c r="J595" s="14">
        <f>IF(B595="N/A", 0, INDEX('Probability Tables'!$K$10:$K$12, MATCH(B595, 'Probability Tables'!$A$10:$A$12, 0)))</f>
        <v>-1.0560526742493137</v>
      </c>
      <c r="K595" s="14">
        <f>IF(C595="N/A", 0, INDEX('Probability Tables'!$K$18:$K$19, MATCH(C595, 'Probability Tables'!$A$18:$A$19, 0)))</f>
        <v>-0.38532054201569693</v>
      </c>
      <c r="L595" s="14">
        <f>IF(D595="N/A", 0, INDEX('Probability Tables'!$K$25:$K$28, MATCH(D595, 'Probability Tables'!$A$25:$A$28, 0)))</f>
        <v>0</v>
      </c>
      <c r="M595" s="14">
        <f>'Probability Tables'!$E$4</f>
        <v>-0.95753369040820424</v>
      </c>
      <c r="N595" s="16">
        <f>SUM(J595:M595)</f>
        <v>-2.3989069066732149</v>
      </c>
      <c r="O595" s="15">
        <f>EXP(I595)/(EXP(I595)+EXP(N595))*100</f>
        <v>40.556643446944641</v>
      </c>
      <c r="P595" s="15">
        <f>EXP(N595)/(EXP(N595)+EXP(I595))*100</f>
        <v>59.443356553055359</v>
      </c>
      <c r="Q595" s="17">
        <f t="shared" si="9"/>
        <v>1</v>
      </c>
      <c r="R595" s="17">
        <v>0</v>
      </c>
    </row>
    <row r="596" spans="1:18" x14ac:dyDescent="0.25">
      <c r="A596" t="s">
        <v>851</v>
      </c>
      <c r="B596">
        <v>2</v>
      </c>
      <c r="C596" t="s">
        <v>13</v>
      </c>
      <c r="D596" s="12" t="s">
        <v>1242</v>
      </c>
      <c r="E596" s="13">
        <f>IF(B596="N/A", 0, INDEX('Probability Tables'!$J$10:$J$12, MATCH(B596, 'Probability Tables'!$A$10:$A$12, 0)))</f>
        <v>-1.7285805676065233</v>
      </c>
      <c r="F596" s="13">
        <f>IF(C596="N/A", 0, INDEX('Probability Tables'!$J$18:$J$19, MATCH(C596, 'Probability Tables'!$A$18:$A$19, 0)))</f>
        <v>-0.16113204070663512</v>
      </c>
      <c r="G596" s="13">
        <f>IF(D596="N/A", 0, INDEX('Probability Tables'!$J$25:$J$28, MATCH(D596, 'Probability Tables'!$A$25:$A$28, 0)))</f>
        <v>-1.505246303981256</v>
      </c>
      <c r="H596" s="13">
        <f>'Probability Tables'!$E$3</f>
        <v>-0.48424598596127871</v>
      </c>
      <c r="I596" s="16">
        <f>SUM(E596:H596)</f>
        <v>-3.879204898255693</v>
      </c>
      <c r="J596" s="14">
        <f>IF(B596="N/A", 0, INDEX('Probability Tables'!$K$10:$K$12, MATCH(B596, 'Probability Tables'!$A$10:$A$12, 0)))</f>
        <v>-1.3662076025531533</v>
      </c>
      <c r="K596" s="14">
        <f>IF(C596="N/A", 0, INDEX('Probability Tables'!$K$18:$K$19, MATCH(C596, 'Probability Tables'!$A$18:$A$19, 0)))</f>
        <v>-1.140161291580982</v>
      </c>
      <c r="L596" s="14">
        <f>IF(D596="N/A", 0, INDEX('Probability Tables'!$K$25:$K$28, MATCH(D596, 'Probability Tables'!$A$25:$A$28, 0)))</f>
        <v>-1.4640720621625749</v>
      </c>
      <c r="M596" s="14">
        <f>'Probability Tables'!$E$4</f>
        <v>-0.95753369040820424</v>
      </c>
      <c r="N596" s="16">
        <f>SUM(J596:M596)</f>
        <v>-4.9279746467049144</v>
      </c>
      <c r="O596" s="15">
        <f>EXP(I596)/(EXP(I596)+EXP(N596))*100</f>
        <v>74.053858714749836</v>
      </c>
      <c r="P596" s="15">
        <f>EXP(N596)/(EXP(N596)+EXP(I596))*100</f>
        <v>25.946141285250164</v>
      </c>
      <c r="Q596" s="17">
        <f t="shared" si="9"/>
        <v>0</v>
      </c>
      <c r="R596" s="17">
        <v>0</v>
      </c>
    </row>
    <row r="597" spans="1:18" x14ac:dyDescent="0.25">
      <c r="A597" t="s">
        <v>853</v>
      </c>
      <c r="B597">
        <v>3</v>
      </c>
      <c r="C597" t="s">
        <v>13</v>
      </c>
      <c r="D597" s="12" t="s">
        <v>1242</v>
      </c>
      <c r="E597" s="13">
        <f>IF(B597="N/A", 0, INDEX('Probability Tables'!$J$10:$J$12, MATCH(B597, 'Probability Tables'!$A$10:$A$12, 0)))</f>
        <v>-0.39196962663327978</v>
      </c>
      <c r="F597" s="13">
        <f>IF(C597="N/A", 0, INDEX('Probability Tables'!$J$18:$J$19, MATCH(C597, 'Probability Tables'!$A$18:$A$19, 0)))</f>
        <v>-0.16113204070663512</v>
      </c>
      <c r="G597" s="13">
        <f>IF(D597="N/A", 0, INDEX('Probability Tables'!$J$25:$J$28, MATCH(D597, 'Probability Tables'!$A$25:$A$28, 0)))</f>
        <v>-1.505246303981256</v>
      </c>
      <c r="H597" s="13">
        <f>'Probability Tables'!$E$3</f>
        <v>-0.48424598596127871</v>
      </c>
      <c r="I597" s="16">
        <f>SUM(E597:H597)</f>
        <v>-2.5425939572824499</v>
      </c>
      <c r="J597" s="14">
        <f>IF(B597="N/A", 0, INDEX('Probability Tables'!$K$10:$K$12, MATCH(B597, 'Probability Tables'!$A$10:$A$12, 0)))</f>
        <v>-1.0560526742493137</v>
      </c>
      <c r="K597" s="14">
        <f>IF(C597="N/A", 0, INDEX('Probability Tables'!$K$18:$K$19, MATCH(C597, 'Probability Tables'!$A$18:$A$19, 0)))</f>
        <v>-1.140161291580982</v>
      </c>
      <c r="L597" s="14">
        <f>IF(D597="N/A", 0, INDEX('Probability Tables'!$K$25:$K$28, MATCH(D597, 'Probability Tables'!$A$25:$A$28, 0)))</f>
        <v>-1.4640720621625749</v>
      </c>
      <c r="M597" s="14">
        <f>'Probability Tables'!$E$4</f>
        <v>-0.95753369040820424</v>
      </c>
      <c r="N597" s="16">
        <f>SUM(J597:M597)</f>
        <v>-4.6178197184010754</v>
      </c>
      <c r="O597" s="15">
        <f>EXP(I597)/(EXP(I597)+EXP(N597))*100</f>
        <v>88.847183236606739</v>
      </c>
      <c r="P597" s="15">
        <f>EXP(N597)/(EXP(N597)+EXP(I597))*100</f>
        <v>11.152816763393258</v>
      </c>
      <c r="Q597" s="17">
        <f t="shared" si="9"/>
        <v>0</v>
      </c>
      <c r="R597" s="17">
        <v>0</v>
      </c>
    </row>
    <row r="598" spans="1:18" x14ac:dyDescent="0.25">
      <c r="A598" t="s">
        <v>854</v>
      </c>
      <c r="B598">
        <v>2</v>
      </c>
      <c r="C598" t="s">
        <v>17</v>
      </c>
      <c r="D598" s="12" t="s">
        <v>1243</v>
      </c>
      <c r="E598" s="13">
        <f>IF(B598="N/A", 0, INDEX('Probability Tables'!$J$10:$J$12, MATCH(B598, 'Probability Tables'!$A$10:$A$12, 0)))</f>
        <v>-1.7285805676065233</v>
      </c>
      <c r="F598" s="13">
        <f>IF(C598="N/A", 0, INDEX('Probability Tables'!$J$18:$J$19, MATCH(C598, 'Probability Tables'!$A$18:$A$19, 0)))</f>
        <v>-1.9050155618886613</v>
      </c>
      <c r="G598" s="13">
        <f>IF(D598="N/A", 0, INDEX('Probability Tables'!$J$25:$J$28, MATCH(D598, 'Probability Tables'!$A$25:$A$28, 0)))</f>
        <v>0</v>
      </c>
      <c r="H598" s="13">
        <f>'Probability Tables'!$E$3</f>
        <v>-0.48424598596127871</v>
      </c>
      <c r="I598" s="16">
        <f>SUM(E598:H598)</f>
        <v>-4.1178421154564635</v>
      </c>
      <c r="J598" s="14">
        <f>IF(B598="N/A", 0, INDEX('Probability Tables'!$K$10:$K$12, MATCH(B598, 'Probability Tables'!$A$10:$A$12, 0)))</f>
        <v>-1.3662076025531533</v>
      </c>
      <c r="K598" s="14">
        <f>IF(C598="N/A", 0, INDEX('Probability Tables'!$K$18:$K$19, MATCH(C598, 'Probability Tables'!$A$18:$A$19, 0)))</f>
        <v>-0.38532054201569693</v>
      </c>
      <c r="L598" s="14">
        <f>IF(D598="N/A", 0, INDEX('Probability Tables'!$K$25:$K$28, MATCH(D598, 'Probability Tables'!$A$25:$A$28, 0)))</f>
        <v>0</v>
      </c>
      <c r="M598" s="14">
        <f>'Probability Tables'!$E$4</f>
        <v>-0.95753369040820424</v>
      </c>
      <c r="N598" s="16">
        <f>SUM(J598:M598)</f>
        <v>-2.7090618349770543</v>
      </c>
      <c r="O598" s="15">
        <f>EXP(I598)/(EXP(I598)+EXP(N598))*100</f>
        <v>19.642650943541177</v>
      </c>
      <c r="P598" s="15">
        <f>EXP(N598)/(EXP(N598)+EXP(I598))*100</f>
        <v>80.357349056458816</v>
      </c>
      <c r="Q598" s="17">
        <f t="shared" si="9"/>
        <v>1</v>
      </c>
      <c r="R598" s="17">
        <v>1</v>
      </c>
    </row>
    <row r="599" spans="1:18" x14ac:dyDescent="0.25">
      <c r="A599" t="s">
        <v>855</v>
      </c>
      <c r="B599">
        <v>3</v>
      </c>
      <c r="C599" t="s">
        <v>13</v>
      </c>
      <c r="D599" s="12" t="s">
        <v>1242</v>
      </c>
      <c r="E599" s="13">
        <f>IF(B599="N/A", 0, INDEX('Probability Tables'!$J$10:$J$12, MATCH(B599, 'Probability Tables'!$A$10:$A$12, 0)))</f>
        <v>-0.39196962663327978</v>
      </c>
      <c r="F599" s="13">
        <f>IF(C599="N/A", 0, INDEX('Probability Tables'!$J$18:$J$19, MATCH(C599, 'Probability Tables'!$A$18:$A$19, 0)))</f>
        <v>-0.16113204070663512</v>
      </c>
      <c r="G599" s="13">
        <f>IF(D599="N/A", 0, INDEX('Probability Tables'!$J$25:$J$28, MATCH(D599, 'Probability Tables'!$A$25:$A$28, 0)))</f>
        <v>-1.505246303981256</v>
      </c>
      <c r="H599" s="13">
        <f>'Probability Tables'!$E$3</f>
        <v>-0.48424598596127871</v>
      </c>
      <c r="I599" s="16">
        <f>SUM(E599:H599)</f>
        <v>-2.5425939572824499</v>
      </c>
      <c r="J599" s="14">
        <f>IF(B599="N/A", 0, INDEX('Probability Tables'!$K$10:$K$12, MATCH(B599, 'Probability Tables'!$A$10:$A$12, 0)))</f>
        <v>-1.0560526742493137</v>
      </c>
      <c r="K599" s="14">
        <f>IF(C599="N/A", 0, INDEX('Probability Tables'!$K$18:$K$19, MATCH(C599, 'Probability Tables'!$A$18:$A$19, 0)))</f>
        <v>-1.140161291580982</v>
      </c>
      <c r="L599" s="14">
        <f>IF(D599="N/A", 0, INDEX('Probability Tables'!$K$25:$K$28, MATCH(D599, 'Probability Tables'!$A$25:$A$28, 0)))</f>
        <v>-1.4640720621625749</v>
      </c>
      <c r="M599" s="14">
        <f>'Probability Tables'!$E$4</f>
        <v>-0.95753369040820424</v>
      </c>
      <c r="N599" s="16">
        <f>SUM(J599:M599)</f>
        <v>-4.6178197184010754</v>
      </c>
      <c r="O599" s="15">
        <f>EXP(I599)/(EXP(I599)+EXP(N599))*100</f>
        <v>88.847183236606739</v>
      </c>
      <c r="P599" s="15">
        <f>EXP(N599)/(EXP(N599)+EXP(I599))*100</f>
        <v>11.152816763393258</v>
      </c>
      <c r="Q599" s="17">
        <f t="shared" si="9"/>
        <v>0</v>
      </c>
      <c r="R599" s="17">
        <v>0</v>
      </c>
    </row>
    <row r="600" spans="1:18" x14ac:dyDescent="0.25">
      <c r="A600" t="s">
        <v>856</v>
      </c>
      <c r="B600">
        <v>3</v>
      </c>
      <c r="C600" t="s">
        <v>13</v>
      </c>
      <c r="D600" s="12" t="s">
        <v>1243</v>
      </c>
      <c r="E600" s="13">
        <f>IF(B600="N/A", 0, INDEX('Probability Tables'!$J$10:$J$12, MATCH(B600, 'Probability Tables'!$A$10:$A$12, 0)))</f>
        <v>-0.39196962663327978</v>
      </c>
      <c r="F600" s="13">
        <f>IF(C600="N/A", 0, INDEX('Probability Tables'!$J$18:$J$19, MATCH(C600, 'Probability Tables'!$A$18:$A$19, 0)))</f>
        <v>-0.16113204070663512</v>
      </c>
      <c r="G600" s="13">
        <f>IF(D600="N/A", 0, INDEX('Probability Tables'!$J$25:$J$28, MATCH(D600, 'Probability Tables'!$A$25:$A$28, 0)))</f>
        <v>0</v>
      </c>
      <c r="H600" s="13">
        <f>'Probability Tables'!$E$3</f>
        <v>-0.48424598596127871</v>
      </c>
      <c r="I600" s="16">
        <f>SUM(E600:H600)</f>
        <v>-1.0373476533011936</v>
      </c>
      <c r="J600" s="14">
        <f>IF(B600="N/A", 0, INDEX('Probability Tables'!$K$10:$K$12, MATCH(B600, 'Probability Tables'!$A$10:$A$12, 0)))</f>
        <v>-1.0560526742493137</v>
      </c>
      <c r="K600" s="14">
        <f>IF(C600="N/A", 0, INDEX('Probability Tables'!$K$18:$K$19, MATCH(C600, 'Probability Tables'!$A$18:$A$19, 0)))</f>
        <v>-1.140161291580982</v>
      </c>
      <c r="L600" s="14">
        <f>IF(D600="N/A", 0, INDEX('Probability Tables'!$K$25:$K$28, MATCH(D600, 'Probability Tables'!$A$25:$A$28, 0)))</f>
        <v>0</v>
      </c>
      <c r="M600" s="14">
        <f>'Probability Tables'!$E$4</f>
        <v>-0.95753369040820424</v>
      </c>
      <c r="N600" s="16">
        <f>SUM(J600:M600)</f>
        <v>-3.1537476562385001</v>
      </c>
      <c r="O600" s="15">
        <f>EXP(I600)/(EXP(I600)+EXP(N600))*100</f>
        <v>89.248698327567837</v>
      </c>
      <c r="P600" s="15">
        <f>EXP(N600)/(EXP(N600)+EXP(I600))*100</f>
        <v>10.75130167243216</v>
      </c>
      <c r="Q600" s="17">
        <f t="shared" si="9"/>
        <v>0</v>
      </c>
      <c r="R600" s="17">
        <v>0</v>
      </c>
    </row>
    <row r="601" spans="1:18" x14ac:dyDescent="0.25">
      <c r="A601" t="s">
        <v>857</v>
      </c>
      <c r="B601">
        <v>1</v>
      </c>
      <c r="C601" t="s">
        <v>13</v>
      </c>
      <c r="D601" s="12" t="s">
        <v>1242</v>
      </c>
      <c r="E601" s="13">
        <f>IF(B601="N/A", 0, INDEX('Probability Tables'!$J$10:$J$12, MATCH(B601, 'Probability Tables'!$A$10:$A$12, 0)))</f>
        <v>-1.9190988916046565</v>
      </c>
      <c r="F601" s="13">
        <f>IF(C601="N/A", 0, INDEX('Probability Tables'!$J$18:$J$19, MATCH(C601, 'Probability Tables'!$A$18:$A$19, 0)))</f>
        <v>-0.16113204070663512</v>
      </c>
      <c r="G601" s="13">
        <f>IF(D601="N/A", 0, INDEX('Probability Tables'!$J$25:$J$28, MATCH(D601, 'Probability Tables'!$A$25:$A$28, 0)))</f>
        <v>-1.505246303981256</v>
      </c>
      <c r="H601" s="13">
        <f>'Probability Tables'!$E$3</f>
        <v>-0.48424598596127871</v>
      </c>
      <c r="I601" s="16">
        <f>SUM(E601:H601)</f>
        <v>-4.0697232222538258</v>
      </c>
      <c r="J601" s="14">
        <f>IF(B601="N/A", 0, INDEX('Probability Tables'!$K$10:$K$12, MATCH(B601, 'Probability Tables'!$A$10:$A$12, 0)))</f>
        <v>-0.92356349120323478</v>
      </c>
      <c r="K601" s="14">
        <f>IF(C601="N/A", 0, INDEX('Probability Tables'!$K$18:$K$19, MATCH(C601, 'Probability Tables'!$A$18:$A$19, 0)))</f>
        <v>-1.140161291580982</v>
      </c>
      <c r="L601" s="14">
        <f>IF(D601="N/A", 0, INDEX('Probability Tables'!$K$25:$K$28, MATCH(D601, 'Probability Tables'!$A$25:$A$28, 0)))</f>
        <v>-1.4640720621625749</v>
      </c>
      <c r="M601" s="14">
        <f>'Probability Tables'!$E$4</f>
        <v>-0.95753369040820424</v>
      </c>
      <c r="N601" s="16">
        <f>SUM(J601:M601)</f>
        <v>-4.4853305353549962</v>
      </c>
      <c r="O601" s="15">
        <f>EXP(I601)/(EXP(I601)+EXP(N601))*100</f>
        <v>60.243164213295742</v>
      </c>
      <c r="P601" s="15">
        <f>EXP(N601)/(EXP(N601)+EXP(I601))*100</f>
        <v>39.756835786704272</v>
      </c>
      <c r="Q601" s="17">
        <f t="shared" si="9"/>
        <v>0</v>
      </c>
      <c r="R601" s="17">
        <v>1</v>
      </c>
    </row>
    <row r="602" spans="1:18" x14ac:dyDescent="0.25">
      <c r="A602" t="s">
        <v>859</v>
      </c>
      <c r="B602">
        <v>2</v>
      </c>
      <c r="C602" t="s">
        <v>17</v>
      </c>
      <c r="D602" s="12" t="s">
        <v>1245</v>
      </c>
      <c r="E602" s="13">
        <f>IF(B602="N/A", 0, INDEX('Probability Tables'!$J$10:$J$12, MATCH(B602, 'Probability Tables'!$A$10:$A$12, 0)))</f>
        <v>-1.7285805676065233</v>
      </c>
      <c r="F602" s="13">
        <f>IF(C602="N/A", 0, INDEX('Probability Tables'!$J$18:$J$19, MATCH(C602, 'Probability Tables'!$A$18:$A$19, 0)))</f>
        <v>-1.9050155618886613</v>
      </c>
      <c r="G602" s="13">
        <f>IF(D602="N/A", 0, INDEX('Probability Tables'!$J$25:$J$28, MATCH(D602, 'Probability Tables'!$A$25:$A$28, 0)))</f>
        <v>-0.51785965042337057</v>
      </c>
      <c r="H602" s="13">
        <f>'Probability Tables'!$E$3</f>
        <v>-0.48424598596127871</v>
      </c>
      <c r="I602" s="16">
        <f>SUM(E602:H602)</f>
        <v>-4.6357017658798334</v>
      </c>
      <c r="J602" s="14">
        <f>IF(B602="N/A", 0, INDEX('Probability Tables'!$K$10:$K$12, MATCH(B602, 'Probability Tables'!$A$10:$A$12, 0)))</f>
        <v>-1.3662076025531533</v>
      </c>
      <c r="K602" s="14">
        <f>IF(C602="N/A", 0, INDEX('Probability Tables'!$K$18:$K$19, MATCH(C602, 'Probability Tables'!$A$18:$A$19, 0)))</f>
        <v>-0.38532054201569693</v>
      </c>
      <c r="L602" s="14">
        <f>IF(D602="N/A", 0, INDEX('Probability Tables'!$K$25:$K$28, MATCH(D602, 'Probability Tables'!$A$25:$A$28, 0)))</f>
        <v>-0.64015465041943498</v>
      </c>
      <c r="M602" s="14">
        <f>'Probability Tables'!$E$4</f>
        <v>-0.95753369040820424</v>
      </c>
      <c r="N602" s="16">
        <f>SUM(J602:M602)</f>
        <v>-3.3492164853964894</v>
      </c>
      <c r="O602" s="15">
        <f>EXP(I602)/(EXP(I602)+EXP(N602))*100</f>
        <v>21.64483076738026</v>
      </c>
      <c r="P602" s="15">
        <f>EXP(N602)/(EXP(N602)+EXP(I602))*100</f>
        <v>78.355169232619744</v>
      </c>
      <c r="Q602" s="17">
        <f t="shared" si="9"/>
        <v>1</v>
      </c>
      <c r="R602" s="17">
        <v>1</v>
      </c>
    </row>
    <row r="603" spans="1:18" x14ac:dyDescent="0.25">
      <c r="A603" t="s">
        <v>860</v>
      </c>
      <c r="B603">
        <v>3</v>
      </c>
      <c r="C603" t="s">
        <v>13</v>
      </c>
      <c r="D603" s="12" t="s">
        <v>1243</v>
      </c>
      <c r="E603" s="13">
        <f>IF(B603="N/A", 0, INDEX('Probability Tables'!$J$10:$J$12, MATCH(B603, 'Probability Tables'!$A$10:$A$12, 0)))</f>
        <v>-0.39196962663327978</v>
      </c>
      <c r="F603" s="13">
        <f>IF(C603="N/A", 0, INDEX('Probability Tables'!$J$18:$J$19, MATCH(C603, 'Probability Tables'!$A$18:$A$19, 0)))</f>
        <v>-0.16113204070663512</v>
      </c>
      <c r="G603" s="13">
        <f>IF(D603="N/A", 0, INDEX('Probability Tables'!$J$25:$J$28, MATCH(D603, 'Probability Tables'!$A$25:$A$28, 0)))</f>
        <v>0</v>
      </c>
      <c r="H603" s="13">
        <f>'Probability Tables'!$E$3</f>
        <v>-0.48424598596127871</v>
      </c>
      <c r="I603" s="16">
        <f>SUM(E603:H603)</f>
        <v>-1.0373476533011936</v>
      </c>
      <c r="J603" s="14">
        <f>IF(B603="N/A", 0, INDEX('Probability Tables'!$K$10:$K$12, MATCH(B603, 'Probability Tables'!$A$10:$A$12, 0)))</f>
        <v>-1.0560526742493137</v>
      </c>
      <c r="K603" s="14">
        <f>IF(C603="N/A", 0, INDEX('Probability Tables'!$K$18:$K$19, MATCH(C603, 'Probability Tables'!$A$18:$A$19, 0)))</f>
        <v>-1.140161291580982</v>
      </c>
      <c r="L603" s="14">
        <f>IF(D603="N/A", 0, INDEX('Probability Tables'!$K$25:$K$28, MATCH(D603, 'Probability Tables'!$A$25:$A$28, 0)))</f>
        <v>0</v>
      </c>
      <c r="M603" s="14">
        <f>'Probability Tables'!$E$4</f>
        <v>-0.95753369040820424</v>
      </c>
      <c r="N603" s="16">
        <f>SUM(J603:M603)</f>
        <v>-3.1537476562385001</v>
      </c>
      <c r="O603" s="15">
        <f>EXP(I603)/(EXP(I603)+EXP(N603))*100</f>
        <v>89.248698327567837</v>
      </c>
      <c r="P603" s="15">
        <f>EXP(N603)/(EXP(N603)+EXP(I603))*100</f>
        <v>10.75130167243216</v>
      </c>
      <c r="Q603" s="17">
        <f t="shared" si="9"/>
        <v>0</v>
      </c>
      <c r="R603" s="17">
        <v>0</v>
      </c>
    </row>
    <row r="604" spans="1:18" x14ac:dyDescent="0.25">
      <c r="A604" t="s">
        <v>861</v>
      </c>
      <c r="B604">
        <v>1</v>
      </c>
      <c r="C604" t="s">
        <v>13</v>
      </c>
      <c r="D604" s="12" t="s">
        <v>1243</v>
      </c>
      <c r="E604" s="13">
        <f>IF(B604="N/A", 0, INDEX('Probability Tables'!$J$10:$J$12, MATCH(B604, 'Probability Tables'!$A$10:$A$12, 0)))</f>
        <v>-1.9190988916046565</v>
      </c>
      <c r="F604" s="13">
        <f>IF(C604="N/A", 0, INDEX('Probability Tables'!$J$18:$J$19, MATCH(C604, 'Probability Tables'!$A$18:$A$19, 0)))</f>
        <v>-0.16113204070663512</v>
      </c>
      <c r="G604" s="13">
        <f>IF(D604="N/A", 0, INDEX('Probability Tables'!$J$25:$J$28, MATCH(D604, 'Probability Tables'!$A$25:$A$28, 0)))</f>
        <v>0</v>
      </c>
      <c r="H604" s="13">
        <f>'Probability Tables'!$E$3</f>
        <v>-0.48424598596127871</v>
      </c>
      <c r="I604" s="16">
        <f>SUM(E604:H604)</f>
        <v>-2.5644769182725704</v>
      </c>
      <c r="J604" s="14">
        <f>IF(B604="N/A", 0, INDEX('Probability Tables'!$K$10:$K$12, MATCH(B604, 'Probability Tables'!$A$10:$A$12, 0)))</f>
        <v>-0.92356349120323478</v>
      </c>
      <c r="K604" s="14">
        <f>IF(C604="N/A", 0, INDEX('Probability Tables'!$K$18:$K$19, MATCH(C604, 'Probability Tables'!$A$18:$A$19, 0)))</f>
        <v>-1.140161291580982</v>
      </c>
      <c r="L604" s="14">
        <f>IF(D604="N/A", 0, INDEX('Probability Tables'!$K$25:$K$28, MATCH(D604, 'Probability Tables'!$A$25:$A$28, 0)))</f>
        <v>0</v>
      </c>
      <c r="M604" s="14">
        <f>'Probability Tables'!$E$4</f>
        <v>-0.95753369040820424</v>
      </c>
      <c r="N604" s="16">
        <f>SUM(J604:M604)</f>
        <v>-3.0212584731924208</v>
      </c>
      <c r="O604" s="15">
        <f>EXP(I604)/(EXP(I604)+EXP(N604))*100</f>
        <v>61.22503943554608</v>
      </c>
      <c r="P604" s="15">
        <f>EXP(N604)/(EXP(N604)+EXP(I604))*100</f>
        <v>38.77496056445392</v>
      </c>
      <c r="Q604" s="17">
        <f t="shared" si="9"/>
        <v>0</v>
      </c>
      <c r="R604" s="17">
        <v>0</v>
      </c>
    </row>
    <row r="605" spans="1:18" x14ac:dyDescent="0.25">
      <c r="A605" t="s">
        <v>862</v>
      </c>
      <c r="B605">
        <v>3</v>
      </c>
      <c r="C605" t="s">
        <v>13</v>
      </c>
      <c r="D605" s="12" t="s">
        <v>1242</v>
      </c>
      <c r="E605" s="13">
        <f>IF(B605="N/A", 0, INDEX('Probability Tables'!$J$10:$J$12, MATCH(B605, 'Probability Tables'!$A$10:$A$12, 0)))</f>
        <v>-0.39196962663327978</v>
      </c>
      <c r="F605" s="13">
        <f>IF(C605="N/A", 0, INDEX('Probability Tables'!$J$18:$J$19, MATCH(C605, 'Probability Tables'!$A$18:$A$19, 0)))</f>
        <v>-0.16113204070663512</v>
      </c>
      <c r="G605" s="13">
        <f>IF(D605="N/A", 0, INDEX('Probability Tables'!$J$25:$J$28, MATCH(D605, 'Probability Tables'!$A$25:$A$28, 0)))</f>
        <v>-1.505246303981256</v>
      </c>
      <c r="H605" s="13">
        <f>'Probability Tables'!$E$3</f>
        <v>-0.48424598596127871</v>
      </c>
      <c r="I605" s="16">
        <f>SUM(E605:H605)</f>
        <v>-2.5425939572824499</v>
      </c>
      <c r="J605" s="14">
        <f>IF(B605="N/A", 0, INDEX('Probability Tables'!$K$10:$K$12, MATCH(B605, 'Probability Tables'!$A$10:$A$12, 0)))</f>
        <v>-1.0560526742493137</v>
      </c>
      <c r="K605" s="14">
        <f>IF(C605="N/A", 0, INDEX('Probability Tables'!$K$18:$K$19, MATCH(C605, 'Probability Tables'!$A$18:$A$19, 0)))</f>
        <v>-1.140161291580982</v>
      </c>
      <c r="L605" s="14">
        <f>IF(D605="N/A", 0, INDEX('Probability Tables'!$K$25:$K$28, MATCH(D605, 'Probability Tables'!$A$25:$A$28, 0)))</f>
        <v>-1.4640720621625749</v>
      </c>
      <c r="M605" s="14">
        <f>'Probability Tables'!$E$4</f>
        <v>-0.95753369040820424</v>
      </c>
      <c r="N605" s="16">
        <f>SUM(J605:M605)</f>
        <v>-4.6178197184010754</v>
      </c>
      <c r="O605" s="15">
        <f>EXP(I605)/(EXP(I605)+EXP(N605))*100</f>
        <v>88.847183236606739</v>
      </c>
      <c r="P605" s="15">
        <f>EXP(N605)/(EXP(N605)+EXP(I605))*100</f>
        <v>11.152816763393258</v>
      </c>
      <c r="Q605" s="17">
        <f t="shared" si="9"/>
        <v>0</v>
      </c>
      <c r="R605" s="17">
        <v>0</v>
      </c>
    </row>
    <row r="606" spans="1:18" x14ac:dyDescent="0.25">
      <c r="A606" t="s">
        <v>863</v>
      </c>
      <c r="B606">
        <v>1</v>
      </c>
      <c r="C606" t="s">
        <v>13</v>
      </c>
      <c r="D606" s="12" t="s">
        <v>1242</v>
      </c>
      <c r="E606" s="13">
        <f>IF(B606="N/A", 0, INDEX('Probability Tables'!$J$10:$J$12, MATCH(B606, 'Probability Tables'!$A$10:$A$12, 0)))</f>
        <v>-1.9190988916046565</v>
      </c>
      <c r="F606" s="13">
        <f>IF(C606="N/A", 0, INDEX('Probability Tables'!$J$18:$J$19, MATCH(C606, 'Probability Tables'!$A$18:$A$19, 0)))</f>
        <v>-0.16113204070663512</v>
      </c>
      <c r="G606" s="13">
        <f>IF(D606="N/A", 0, INDEX('Probability Tables'!$J$25:$J$28, MATCH(D606, 'Probability Tables'!$A$25:$A$28, 0)))</f>
        <v>-1.505246303981256</v>
      </c>
      <c r="H606" s="13">
        <f>'Probability Tables'!$E$3</f>
        <v>-0.48424598596127871</v>
      </c>
      <c r="I606" s="16">
        <f>SUM(E606:H606)</f>
        <v>-4.0697232222538258</v>
      </c>
      <c r="J606" s="14">
        <f>IF(B606="N/A", 0, INDEX('Probability Tables'!$K$10:$K$12, MATCH(B606, 'Probability Tables'!$A$10:$A$12, 0)))</f>
        <v>-0.92356349120323478</v>
      </c>
      <c r="K606" s="14">
        <f>IF(C606="N/A", 0, INDEX('Probability Tables'!$K$18:$K$19, MATCH(C606, 'Probability Tables'!$A$18:$A$19, 0)))</f>
        <v>-1.140161291580982</v>
      </c>
      <c r="L606" s="14">
        <f>IF(D606="N/A", 0, INDEX('Probability Tables'!$K$25:$K$28, MATCH(D606, 'Probability Tables'!$A$25:$A$28, 0)))</f>
        <v>-1.4640720621625749</v>
      </c>
      <c r="M606" s="14">
        <f>'Probability Tables'!$E$4</f>
        <v>-0.95753369040820424</v>
      </c>
      <c r="N606" s="16">
        <f>SUM(J606:M606)</f>
        <v>-4.4853305353549962</v>
      </c>
      <c r="O606" s="15">
        <f>EXP(I606)/(EXP(I606)+EXP(N606))*100</f>
        <v>60.243164213295742</v>
      </c>
      <c r="P606" s="15">
        <f>EXP(N606)/(EXP(N606)+EXP(I606))*100</f>
        <v>39.756835786704272</v>
      </c>
      <c r="Q606" s="17">
        <f t="shared" si="9"/>
        <v>0</v>
      </c>
      <c r="R606" s="17">
        <v>1</v>
      </c>
    </row>
    <row r="607" spans="1:18" x14ac:dyDescent="0.25">
      <c r="A607" t="s">
        <v>864</v>
      </c>
      <c r="B607">
        <v>3</v>
      </c>
      <c r="C607" t="s">
        <v>13</v>
      </c>
      <c r="D607" s="12" t="s">
        <v>1242</v>
      </c>
      <c r="E607" s="13">
        <f>IF(B607="N/A", 0, INDEX('Probability Tables'!$J$10:$J$12, MATCH(B607, 'Probability Tables'!$A$10:$A$12, 0)))</f>
        <v>-0.39196962663327978</v>
      </c>
      <c r="F607" s="13">
        <f>IF(C607="N/A", 0, INDEX('Probability Tables'!$J$18:$J$19, MATCH(C607, 'Probability Tables'!$A$18:$A$19, 0)))</f>
        <v>-0.16113204070663512</v>
      </c>
      <c r="G607" s="13">
        <f>IF(D607="N/A", 0, INDEX('Probability Tables'!$J$25:$J$28, MATCH(D607, 'Probability Tables'!$A$25:$A$28, 0)))</f>
        <v>-1.505246303981256</v>
      </c>
      <c r="H607" s="13">
        <f>'Probability Tables'!$E$3</f>
        <v>-0.48424598596127871</v>
      </c>
      <c r="I607" s="16">
        <f>SUM(E607:H607)</f>
        <v>-2.5425939572824499</v>
      </c>
      <c r="J607" s="14">
        <f>IF(B607="N/A", 0, INDEX('Probability Tables'!$K$10:$K$12, MATCH(B607, 'Probability Tables'!$A$10:$A$12, 0)))</f>
        <v>-1.0560526742493137</v>
      </c>
      <c r="K607" s="14">
        <f>IF(C607="N/A", 0, INDEX('Probability Tables'!$K$18:$K$19, MATCH(C607, 'Probability Tables'!$A$18:$A$19, 0)))</f>
        <v>-1.140161291580982</v>
      </c>
      <c r="L607" s="14">
        <f>IF(D607="N/A", 0, INDEX('Probability Tables'!$K$25:$K$28, MATCH(D607, 'Probability Tables'!$A$25:$A$28, 0)))</f>
        <v>-1.4640720621625749</v>
      </c>
      <c r="M607" s="14">
        <f>'Probability Tables'!$E$4</f>
        <v>-0.95753369040820424</v>
      </c>
      <c r="N607" s="16">
        <f>SUM(J607:M607)</f>
        <v>-4.6178197184010754</v>
      </c>
      <c r="O607" s="15">
        <f>EXP(I607)/(EXP(I607)+EXP(N607))*100</f>
        <v>88.847183236606739</v>
      </c>
      <c r="P607" s="15">
        <f>EXP(N607)/(EXP(N607)+EXP(I607))*100</f>
        <v>11.152816763393258</v>
      </c>
      <c r="Q607" s="17">
        <f t="shared" si="9"/>
        <v>0</v>
      </c>
      <c r="R607" s="17">
        <v>0</v>
      </c>
    </row>
    <row r="608" spans="1:18" x14ac:dyDescent="0.25">
      <c r="A608" t="s">
        <v>865</v>
      </c>
      <c r="B608">
        <v>3</v>
      </c>
      <c r="C608" t="s">
        <v>13</v>
      </c>
      <c r="D608" s="12" t="s">
        <v>1245</v>
      </c>
      <c r="E608" s="13">
        <f>IF(B608="N/A", 0, INDEX('Probability Tables'!$J$10:$J$12, MATCH(B608, 'Probability Tables'!$A$10:$A$12, 0)))</f>
        <v>-0.39196962663327978</v>
      </c>
      <c r="F608" s="13">
        <f>IF(C608="N/A", 0, INDEX('Probability Tables'!$J$18:$J$19, MATCH(C608, 'Probability Tables'!$A$18:$A$19, 0)))</f>
        <v>-0.16113204070663512</v>
      </c>
      <c r="G608" s="13">
        <f>IF(D608="N/A", 0, INDEX('Probability Tables'!$J$25:$J$28, MATCH(D608, 'Probability Tables'!$A$25:$A$28, 0)))</f>
        <v>-0.51785965042337057</v>
      </c>
      <c r="H608" s="13">
        <f>'Probability Tables'!$E$3</f>
        <v>-0.48424598596127871</v>
      </c>
      <c r="I608" s="16">
        <f>SUM(E608:H608)</f>
        <v>-1.5552073037245642</v>
      </c>
      <c r="J608" s="14">
        <f>IF(B608="N/A", 0, INDEX('Probability Tables'!$K$10:$K$12, MATCH(B608, 'Probability Tables'!$A$10:$A$12, 0)))</f>
        <v>-1.0560526742493137</v>
      </c>
      <c r="K608" s="14">
        <f>IF(C608="N/A", 0, INDEX('Probability Tables'!$K$18:$K$19, MATCH(C608, 'Probability Tables'!$A$18:$A$19, 0)))</f>
        <v>-1.140161291580982</v>
      </c>
      <c r="L608" s="14">
        <f>IF(D608="N/A", 0, INDEX('Probability Tables'!$K$25:$K$28, MATCH(D608, 'Probability Tables'!$A$25:$A$28, 0)))</f>
        <v>-0.64015465041943498</v>
      </c>
      <c r="M608" s="14">
        <f>'Probability Tables'!$E$4</f>
        <v>-0.95753369040820424</v>
      </c>
      <c r="N608" s="16">
        <f>SUM(J608:M608)</f>
        <v>-3.7939023066579352</v>
      </c>
      <c r="O608" s="15">
        <f>EXP(I608)/(EXP(I608)+EXP(N608))*100</f>
        <v>90.367091839689664</v>
      </c>
      <c r="P608" s="15">
        <f>EXP(N608)/(EXP(N608)+EXP(I608))*100</f>
        <v>9.6329081603103379</v>
      </c>
      <c r="Q608" s="17">
        <f t="shared" si="9"/>
        <v>0</v>
      </c>
      <c r="R608" s="17">
        <v>0</v>
      </c>
    </row>
    <row r="609" spans="1:18" x14ac:dyDescent="0.25">
      <c r="A609" t="s">
        <v>866</v>
      </c>
      <c r="B609">
        <v>1</v>
      </c>
      <c r="C609" t="s">
        <v>13</v>
      </c>
      <c r="D609" s="12" t="s">
        <v>1245</v>
      </c>
      <c r="E609" s="13">
        <f>IF(B609="N/A", 0, INDEX('Probability Tables'!$J$10:$J$12, MATCH(B609, 'Probability Tables'!$A$10:$A$12, 0)))</f>
        <v>-1.9190988916046565</v>
      </c>
      <c r="F609" s="13">
        <f>IF(C609="N/A", 0, INDEX('Probability Tables'!$J$18:$J$19, MATCH(C609, 'Probability Tables'!$A$18:$A$19, 0)))</f>
        <v>-0.16113204070663512</v>
      </c>
      <c r="G609" s="13">
        <f>IF(D609="N/A", 0, INDEX('Probability Tables'!$J$25:$J$28, MATCH(D609, 'Probability Tables'!$A$25:$A$28, 0)))</f>
        <v>-0.51785965042337057</v>
      </c>
      <c r="H609" s="13">
        <f>'Probability Tables'!$E$3</f>
        <v>-0.48424598596127871</v>
      </c>
      <c r="I609" s="16">
        <f>SUM(E609:H609)</f>
        <v>-3.0823365686959412</v>
      </c>
      <c r="J609" s="14">
        <f>IF(B609="N/A", 0, INDEX('Probability Tables'!$K$10:$K$12, MATCH(B609, 'Probability Tables'!$A$10:$A$12, 0)))</f>
        <v>-0.92356349120323478</v>
      </c>
      <c r="K609" s="14">
        <f>IF(C609="N/A", 0, INDEX('Probability Tables'!$K$18:$K$19, MATCH(C609, 'Probability Tables'!$A$18:$A$19, 0)))</f>
        <v>-1.140161291580982</v>
      </c>
      <c r="L609" s="14">
        <f>IF(D609="N/A", 0, INDEX('Probability Tables'!$K$25:$K$28, MATCH(D609, 'Probability Tables'!$A$25:$A$28, 0)))</f>
        <v>-0.64015465041943498</v>
      </c>
      <c r="M609" s="14">
        <f>'Probability Tables'!$E$4</f>
        <v>-0.95753369040820424</v>
      </c>
      <c r="N609" s="16">
        <f>SUM(J609:M609)</f>
        <v>-3.6614131236118559</v>
      </c>
      <c r="O609" s="15">
        <f>EXP(I609)/(EXP(I609)+EXP(N609))*100</f>
        <v>64.085489396463359</v>
      </c>
      <c r="P609" s="15">
        <f>EXP(N609)/(EXP(N609)+EXP(I609))*100</f>
        <v>35.914510603536648</v>
      </c>
      <c r="Q609" s="17">
        <f t="shared" si="9"/>
        <v>0</v>
      </c>
      <c r="R609" s="17">
        <v>1</v>
      </c>
    </row>
    <row r="610" spans="1:18" x14ac:dyDescent="0.25">
      <c r="A610" t="s">
        <v>867</v>
      </c>
      <c r="B610">
        <v>2</v>
      </c>
      <c r="C610" t="s">
        <v>17</v>
      </c>
      <c r="D610" s="12" t="s">
        <v>1245</v>
      </c>
      <c r="E610" s="13">
        <f>IF(B610="N/A", 0, INDEX('Probability Tables'!$J$10:$J$12, MATCH(B610, 'Probability Tables'!$A$10:$A$12, 0)))</f>
        <v>-1.7285805676065233</v>
      </c>
      <c r="F610" s="13">
        <f>IF(C610="N/A", 0, INDEX('Probability Tables'!$J$18:$J$19, MATCH(C610, 'Probability Tables'!$A$18:$A$19, 0)))</f>
        <v>-1.9050155618886613</v>
      </c>
      <c r="G610" s="13">
        <f>IF(D610="N/A", 0, INDEX('Probability Tables'!$J$25:$J$28, MATCH(D610, 'Probability Tables'!$A$25:$A$28, 0)))</f>
        <v>-0.51785965042337057</v>
      </c>
      <c r="H610" s="13">
        <f>'Probability Tables'!$E$3</f>
        <v>-0.48424598596127871</v>
      </c>
      <c r="I610" s="16">
        <f>SUM(E610:H610)</f>
        <v>-4.6357017658798334</v>
      </c>
      <c r="J610" s="14">
        <f>IF(B610="N/A", 0, INDEX('Probability Tables'!$K$10:$K$12, MATCH(B610, 'Probability Tables'!$A$10:$A$12, 0)))</f>
        <v>-1.3662076025531533</v>
      </c>
      <c r="K610" s="14">
        <f>IF(C610="N/A", 0, INDEX('Probability Tables'!$K$18:$K$19, MATCH(C610, 'Probability Tables'!$A$18:$A$19, 0)))</f>
        <v>-0.38532054201569693</v>
      </c>
      <c r="L610" s="14">
        <f>IF(D610="N/A", 0, INDEX('Probability Tables'!$K$25:$K$28, MATCH(D610, 'Probability Tables'!$A$25:$A$28, 0)))</f>
        <v>-0.64015465041943498</v>
      </c>
      <c r="M610" s="14">
        <f>'Probability Tables'!$E$4</f>
        <v>-0.95753369040820424</v>
      </c>
      <c r="N610" s="16">
        <f>SUM(J610:M610)</f>
        <v>-3.3492164853964894</v>
      </c>
      <c r="O610" s="15">
        <f>EXP(I610)/(EXP(I610)+EXP(N610))*100</f>
        <v>21.64483076738026</v>
      </c>
      <c r="P610" s="15">
        <f>EXP(N610)/(EXP(N610)+EXP(I610))*100</f>
        <v>78.355169232619744</v>
      </c>
      <c r="Q610" s="17">
        <f t="shared" si="9"/>
        <v>1</v>
      </c>
      <c r="R610" s="17">
        <v>1</v>
      </c>
    </row>
    <row r="611" spans="1:18" x14ac:dyDescent="0.25">
      <c r="A611" t="s">
        <v>868</v>
      </c>
      <c r="B611">
        <v>1</v>
      </c>
      <c r="C611" t="s">
        <v>17</v>
      </c>
      <c r="D611" s="12" t="s">
        <v>1242</v>
      </c>
      <c r="E611" s="13">
        <f>IF(B611="N/A", 0, INDEX('Probability Tables'!$J$10:$J$12, MATCH(B611, 'Probability Tables'!$A$10:$A$12, 0)))</f>
        <v>-1.9190988916046565</v>
      </c>
      <c r="F611" s="13">
        <f>IF(C611="N/A", 0, INDEX('Probability Tables'!$J$18:$J$19, MATCH(C611, 'Probability Tables'!$A$18:$A$19, 0)))</f>
        <v>-1.9050155618886613</v>
      </c>
      <c r="G611" s="13">
        <f>IF(D611="N/A", 0, INDEX('Probability Tables'!$J$25:$J$28, MATCH(D611, 'Probability Tables'!$A$25:$A$28, 0)))</f>
        <v>-1.505246303981256</v>
      </c>
      <c r="H611" s="13">
        <f>'Probability Tables'!$E$3</f>
        <v>-0.48424598596127871</v>
      </c>
      <c r="I611" s="16">
        <f>SUM(E611:H611)</f>
        <v>-5.8136067434358525</v>
      </c>
      <c r="J611" s="14">
        <f>IF(B611="N/A", 0, INDEX('Probability Tables'!$K$10:$K$12, MATCH(B611, 'Probability Tables'!$A$10:$A$12, 0)))</f>
        <v>-0.92356349120323478</v>
      </c>
      <c r="K611" s="14">
        <f>IF(C611="N/A", 0, INDEX('Probability Tables'!$K$18:$K$19, MATCH(C611, 'Probability Tables'!$A$18:$A$19, 0)))</f>
        <v>-0.38532054201569693</v>
      </c>
      <c r="L611" s="14">
        <f>IF(D611="N/A", 0, INDEX('Probability Tables'!$K$25:$K$28, MATCH(D611, 'Probability Tables'!$A$25:$A$28, 0)))</f>
        <v>-1.4640720621625749</v>
      </c>
      <c r="M611" s="14">
        <f>'Probability Tables'!$E$4</f>
        <v>-0.95753369040820424</v>
      </c>
      <c r="N611" s="16">
        <f>SUM(J611:M611)</f>
        <v>-3.730489785789711</v>
      </c>
      <c r="O611" s="15">
        <f>EXP(I611)/(EXP(I611)+EXP(N611))*100</f>
        <v>11.074862558398451</v>
      </c>
      <c r="P611" s="15">
        <f>EXP(N611)/(EXP(N611)+EXP(I611))*100</f>
        <v>88.925137441601549</v>
      </c>
      <c r="Q611" s="17">
        <f t="shared" si="9"/>
        <v>1</v>
      </c>
      <c r="R611" s="17">
        <v>1</v>
      </c>
    </row>
    <row r="612" spans="1:18" x14ac:dyDescent="0.25">
      <c r="A612" t="s">
        <v>869</v>
      </c>
      <c r="B612">
        <v>3</v>
      </c>
      <c r="C612" t="s">
        <v>17</v>
      </c>
      <c r="D612" s="12" t="s">
        <v>1242</v>
      </c>
      <c r="E612" s="13">
        <f>IF(B612="N/A", 0, INDEX('Probability Tables'!$J$10:$J$12, MATCH(B612, 'Probability Tables'!$A$10:$A$12, 0)))</f>
        <v>-0.39196962663327978</v>
      </c>
      <c r="F612" s="13">
        <f>IF(C612="N/A", 0, INDEX('Probability Tables'!$J$18:$J$19, MATCH(C612, 'Probability Tables'!$A$18:$A$19, 0)))</f>
        <v>-1.9050155618886613</v>
      </c>
      <c r="G612" s="13">
        <f>IF(D612="N/A", 0, INDEX('Probability Tables'!$J$25:$J$28, MATCH(D612, 'Probability Tables'!$A$25:$A$28, 0)))</f>
        <v>-1.505246303981256</v>
      </c>
      <c r="H612" s="13">
        <f>'Probability Tables'!$E$3</f>
        <v>-0.48424598596127871</v>
      </c>
      <c r="I612" s="16">
        <f>SUM(E612:H612)</f>
        <v>-4.2864774784644757</v>
      </c>
      <c r="J612" s="14">
        <f>IF(B612="N/A", 0, INDEX('Probability Tables'!$K$10:$K$12, MATCH(B612, 'Probability Tables'!$A$10:$A$12, 0)))</f>
        <v>-1.0560526742493137</v>
      </c>
      <c r="K612" s="14">
        <f>IF(C612="N/A", 0, INDEX('Probability Tables'!$K$18:$K$19, MATCH(C612, 'Probability Tables'!$A$18:$A$19, 0)))</f>
        <v>-0.38532054201569693</v>
      </c>
      <c r="L612" s="14">
        <f>IF(D612="N/A", 0, INDEX('Probability Tables'!$K$25:$K$28, MATCH(D612, 'Probability Tables'!$A$25:$A$28, 0)))</f>
        <v>-1.4640720621625749</v>
      </c>
      <c r="M612" s="14">
        <f>'Probability Tables'!$E$4</f>
        <v>-0.95753369040820424</v>
      </c>
      <c r="N612" s="16">
        <f>SUM(J612:M612)</f>
        <v>-3.8629789688357894</v>
      </c>
      <c r="O612" s="15">
        <f>EXP(I612)/(EXP(I612)+EXP(N612))*100</f>
        <v>39.567989133608521</v>
      </c>
      <c r="P612" s="15">
        <f>EXP(N612)/(EXP(N612)+EXP(I612))*100</f>
        <v>60.432010866391472</v>
      </c>
      <c r="Q612" s="17">
        <f t="shared" si="9"/>
        <v>1</v>
      </c>
      <c r="R612" s="17">
        <v>0</v>
      </c>
    </row>
    <row r="613" spans="1:18" x14ac:dyDescent="0.25">
      <c r="A613" t="s">
        <v>870</v>
      </c>
      <c r="B613">
        <v>3</v>
      </c>
      <c r="C613" t="s">
        <v>13</v>
      </c>
      <c r="D613" s="12" t="s">
        <v>1243</v>
      </c>
      <c r="E613" s="13">
        <f>IF(B613="N/A", 0, INDEX('Probability Tables'!$J$10:$J$12, MATCH(B613, 'Probability Tables'!$A$10:$A$12, 0)))</f>
        <v>-0.39196962663327978</v>
      </c>
      <c r="F613" s="13">
        <f>IF(C613="N/A", 0, INDEX('Probability Tables'!$J$18:$J$19, MATCH(C613, 'Probability Tables'!$A$18:$A$19, 0)))</f>
        <v>-0.16113204070663512</v>
      </c>
      <c r="G613" s="13">
        <f>IF(D613="N/A", 0, INDEX('Probability Tables'!$J$25:$J$28, MATCH(D613, 'Probability Tables'!$A$25:$A$28, 0)))</f>
        <v>0</v>
      </c>
      <c r="H613" s="13">
        <f>'Probability Tables'!$E$3</f>
        <v>-0.48424598596127871</v>
      </c>
      <c r="I613" s="16">
        <f>SUM(E613:H613)</f>
        <v>-1.0373476533011936</v>
      </c>
      <c r="J613" s="14">
        <f>IF(B613="N/A", 0, INDEX('Probability Tables'!$K$10:$K$12, MATCH(B613, 'Probability Tables'!$A$10:$A$12, 0)))</f>
        <v>-1.0560526742493137</v>
      </c>
      <c r="K613" s="14">
        <f>IF(C613="N/A", 0, INDEX('Probability Tables'!$K$18:$K$19, MATCH(C613, 'Probability Tables'!$A$18:$A$19, 0)))</f>
        <v>-1.140161291580982</v>
      </c>
      <c r="L613" s="14">
        <f>IF(D613="N/A", 0, INDEX('Probability Tables'!$K$25:$K$28, MATCH(D613, 'Probability Tables'!$A$25:$A$28, 0)))</f>
        <v>0</v>
      </c>
      <c r="M613" s="14">
        <f>'Probability Tables'!$E$4</f>
        <v>-0.95753369040820424</v>
      </c>
      <c r="N613" s="16">
        <f>SUM(J613:M613)</f>
        <v>-3.1537476562385001</v>
      </c>
      <c r="O613" s="15">
        <f>EXP(I613)/(EXP(I613)+EXP(N613))*100</f>
        <v>89.248698327567837</v>
      </c>
      <c r="P613" s="15">
        <f>EXP(N613)/(EXP(N613)+EXP(I613))*100</f>
        <v>10.75130167243216</v>
      </c>
      <c r="Q613" s="17">
        <f t="shared" si="9"/>
        <v>0</v>
      </c>
      <c r="R613" s="17">
        <v>0</v>
      </c>
    </row>
    <row r="614" spans="1:18" x14ac:dyDescent="0.25">
      <c r="A614" t="s">
        <v>872</v>
      </c>
      <c r="B614">
        <v>3</v>
      </c>
      <c r="C614" t="s">
        <v>17</v>
      </c>
      <c r="D614" s="12" t="s">
        <v>1243</v>
      </c>
      <c r="E614" s="13">
        <f>IF(B614="N/A", 0, INDEX('Probability Tables'!$J$10:$J$12, MATCH(B614, 'Probability Tables'!$A$10:$A$12, 0)))</f>
        <v>-0.39196962663327978</v>
      </c>
      <c r="F614" s="13">
        <f>IF(C614="N/A", 0, INDEX('Probability Tables'!$J$18:$J$19, MATCH(C614, 'Probability Tables'!$A$18:$A$19, 0)))</f>
        <v>-1.9050155618886613</v>
      </c>
      <c r="G614" s="13">
        <f>IF(D614="N/A", 0, INDEX('Probability Tables'!$J$25:$J$28, MATCH(D614, 'Probability Tables'!$A$25:$A$28, 0)))</f>
        <v>0</v>
      </c>
      <c r="H614" s="13">
        <f>'Probability Tables'!$E$3</f>
        <v>-0.48424598596127871</v>
      </c>
      <c r="I614" s="16">
        <f>SUM(E614:H614)</f>
        <v>-2.7812311744832199</v>
      </c>
      <c r="J614" s="14">
        <f>IF(B614="N/A", 0, INDEX('Probability Tables'!$K$10:$K$12, MATCH(B614, 'Probability Tables'!$A$10:$A$12, 0)))</f>
        <v>-1.0560526742493137</v>
      </c>
      <c r="K614" s="14">
        <f>IF(C614="N/A", 0, INDEX('Probability Tables'!$K$18:$K$19, MATCH(C614, 'Probability Tables'!$A$18:$A$19, 0)))</f>
        <v>-0.38532054201569693</v>
      </c>
      <c r="L614" s="14">
        <f>IF(D614="N/A", 0, INDEX('Probability Tables'!$K$25:$K$28, MATCH(D614, 'Probability Tables'!$A$25:$A$28, 0)))</f>
        <v>0</v>
      </c>
      <c r="M614" s="14">
        <f>'Probability Tables'!$E$4</f>
        <v>-0.95753369040820424</v>
      </c>
      <c r="N614" s="16">
        <f>SUM(J614:M614)</f>
        <v>-2.3989069066732149</v>
      </c>
      <c r="O614" s="15">
        <f>EXP(I614)/(EXP(I614)+EXP(N614))*100</f>
        <v>40.556643446944641</v>
      </c>
      <c r="P614" s="15">
        <f>EXP(N614)/(EXP(N614)+EXP(I614))*100</f>
        <v>59.443356553055359</v>
      </c>
      <c r="Q614" s="17">
        <f t="shared" si="9"/>
        <v>1</v>
      </c>
      <c r="R614" s="17">
        <v>1</v>
      </c>
    </row>
    <row r="615" spans="1:18" x14ac:dyDescent="0.25">
      <c r="A615" t="s">
        <v>873</v>
      </c>
      <c r="B615">
        <v>3</v>
      </c>
      <c r="C615" t="s">
        <v>13</v>
      </c>
      <c r="D615" s="12" t="s">
        <v>1243</v>
      </c>
      <c r="E615" s="13">
        <f>IF(B615="N/A", 0, INDEX('Probability Tables'!$J$10:$J$12, MATCH(B615, 'Probability Tables'!$A$10:$A$12, 0)))</f>
        <v>-0.39196962663327978</v>
      </c>
      <c r="F615" s="13">
        <f>IF(C615="N/A", 0, INDEX('Probability Tables'!$J$18:$J$19, MATCH(C615, 'Probability Tables'!$A$18:$A$19, 0)))</f>
        <v>-0.16113204070663512</v>
      </c>
      <c r="G615" s="13">
        <f>IF(D615="N/A", 0, INDEX('Probability Tables'!$J$25:$J$28, MATCH(D615, 'Probability Tables'!$A$25:$A$28, 0)))</f>
        <v>0</v>
      </c>
      <c r="H615" s="13">
        <f>'Probability Tables'!$E$3</f>
        <v>-0.48424598596127871</v>
      </c>
      <c r="I615" s="16">
        <f>SUM(E615:H615)</f>
        <v>-1.0373476533011936</v>
      </c>
      <c r="J615" s="14">
        <f>IF(B615="N/A", 0, INDEX('Probability Tables'!$K$10:$K$12, MATCH(B615, 'Probability Tables'!$A$10:$A$12, 0)))</f>
        <v>-1.0560526742493137</v>
      </c>
      <c r="K615" s="14">
        <f>IF(C615="N/A", 0, INDEX('Probability Tables'!$K$18:$K$19, MATCH(C615, 'Probability Tables'!$A$18:$A$19, 0)))</f>
        <v>-1.140161291580982</v>
      </c>
      <c r="L615" s="14">
        <f>IF(D615="N/A", 0, INDEX('Probability Tables'!$K$25:$K$28, MATCH(D615, 'Probability Tables'!$A$25:$A$28, 0)))</f>
        <v>0</v>
      </c>
      <c r="M615" s="14">
        <f>'Probability Tables'!$E$4</f>
        <v>-0.95753369040820424</v>
      </c>
      <c r="N615" s="16">
        <f>SUM(J615:M615)</f>
        <v>-3.1537476562385001</v>
      </c>
      <c r="O615" s="15">
        <f>EXP(I615)/(EXP(I615)+EXP(N615))*100</f>
        <v>89.248698327567837</v>
      </c>
      <c r="P615" s="15">
        <f>EXP(N615)/(EXP(N615)+EXP(I615))*100</f>
        <v>10.75130167243216</v>
      </c>
      <c r="Q615" s="17">
        <f t="shared" si="9"/>
        <v>0</v>
      </c>
      <c r="R615" s="17">
        <v>0</v>
      </c>
    </row>
    <row r="616" spans="1:18" x14ac:dyDescent="0.25">
      <c r="A616" t="s">
        <v>874</v>
      </c>
      <c r="B616">
        <v>3</v>
      </c>
      <c r="C616" t="s">
        <v>13</v>
      </c>
      <c r="D616" s="12" t="s">
        <v>1242</v>
      </c>
      <c r="E616" s="13">
        <f>IF(B616="N/A", 0, INDEX('Probability Tables'!$J$10:$J$12, MATCH(B616, 'Probability Tables'!$A$10:$A$12, 0)))</f>
        <v>-0.39196962663327978</v>
      </c>
      <c r="F616" s="13">
        <f>IF(C616="N/A", 0, INDEX('Probability Tables'!$J$18:$J$19, MATCH(C616, 'Probability Tables'!$A$18:$A$19, 0)))</f>
        <v>-0.16113204070663512</v>
      </c>
      <c r="G616" s="13">
        <f>IF(D616="N/A", 0, INDEX('Probability Tables'!$J$25:$J$28, MATCH(D616, 'Probability Tables'!$A$25:$A$28, 0)))</f>
        <v>-1.505246303981256</v>
      </c>
      <c r="H616" s="13">
        <f>'Probability Tables'!$E$3</f>
        <v>-0.48424598596127871</v>
      </c>
      <c r="I616" s="16">
        <f>SUM(E616:H616)</f>
        <v>-2.5425939572824499</v>
      </c>
      <c r="J616" s="14">
        <f>IF(B616="N/A", 0, INDEX('Probability Tables'!$K$10:$K$12, MATCH(B616, 'Probability Tables'!$A$10:$A$12, 0)))</f>
        <v>-1.0560526742493137</v>
      </c>
      <c r="K616" s="14">
        <f>IF(C616="N/A", 0, INDEX('Probability Tables'!$K$18:$K$19, MATCH(C616, 'Probability Tables'!$A$18:$A$19, 0)))</f>
        <v>-1.140161291580982</v>
      </c>
      <c r="L616" s="14">
        <f>IF(D616="N/A", 0, INDEX('Probability Tables'!$K$25:$K$28, MATCH(D616, 'Probability Tables'!$A$25:$A$28, 0)))</f>
        <v>-1.4640720621625749</v>
      </c>
      <c r="M616" s="14">
        <f>'Probability Tables'!$E$4</f>
        <v>-0.95753369040820424</v>
      </c>
      <c r="N616" s="16">
        <f>SUM(J616:M616)</f>
        <v>-4.6178197184010754</v>
      </c>
      <c r="O616" s="15">
        <f>EXP(I616)/(EXP(I616)+EXP(N616))*100</f>
        <v>88.847183236606739</v>
      </c>
      <c r="P616" s="15">
        <f>EXP(N616)/(EXP(N616)+EXP(I616))*100</f>
        <v>11.152816763393258</v>
      </c>
      <c r="Q616" s="17">
        <f t="shared" si="9"/>
        <v>0</v>
      </c>
      <c r="R616" s="17">
        <v>0</v>
      </c>
    </row>
    <row r="617" spans="1:18" x14ac:dyDescent="0.25">
      <c r="A617" t="s">
        <v>875</v>
      </c>
      <c r="B617">
        <v>2</v>
      </c>
      <c r="C617" t="s">
        <v>17</v>
      </c>
      <c r="D617" s="12" t="s">
        <v>1245</v>
      </c>
      <c r="E617" s="13">
        <f>IF(B617="N/A", 0, INDEX('Probability Tables'!$J$10:$J$12, MATCH(B617, 'Probability Tables'!$A$10:$A$12, 0)))</f>
        <v>-1.7285805676065233</v>
      </c>
      <c r="F617" s="13">
        <f>IF(C617="N/A", 0, INDEX('Probability Tables'!$J$18:$J$19, MATCH(C617, 'Probability Tables'!$A$18:$A$19, 0)))</f>
        <v>-1.9050155618886613</v>
      </c>
      <c r="G617" s="13">
        <f>IF(D617="N/A", 0, INDEX('Probability Tables'!$J$25:$J$28, MATCH(D617, 'Probability Tables'!$A$25:$A$28, 0)))</f>
        <v>-0.51785965042337057</v>
      </c>
      <c r="H617" s="13">
        <f>'Probability Tables'!$E$3</f>
        <v>-0.48424598596127871</v>
      </c>
      <c r="I617" s="16">
        <f>SUM(E617:H617)</f>
        <v>-4.6357017658798334</v>
      </c>
      <c r="J617" s="14">
        <f>IF(B617="N/A", 0, INDEX('Probability Tables'!$K$10:$K$12, MATCH(B617, 'Probability Tables'!$A$10:$A$12, 0)))</f>
        <v>-1.3662076025531533</v>
      </c>
      <c r="K617" s="14">
        <f>IF(C617="N/A", 0, INDEX('Probability Tables'!$K$18:$K$19, MATCH(C617, 'Probability Tables'!$A$18:$A$19, 0)))</f>
        <v>-0.38532054201569693</v>
      </c>
      <c r="L617" s="14">
        <f>IF(D617="N/A", 0, INDEX('Probability Tables'!$K$25:$K$28, MATCH(D617, 'Probability Tables'!$A$25:$A$28, 0)))</f>
        <v>-0.64015465041943498</v>
      </c>
      <c r="M617" s="14">
        <f>'Probability Tables'!$E$4</f>
        <v>-0.95753369040820424</v>
      </c>
      <c r="N617" s="16">
        <f>SUM(J617:M617)</f>
        <v>-3.3492164853964894</v>
      </c>
      <c r="O617" s="15">
        <f>EXP(I617)/(EXP(I617)+EXP(N617))*100</f>
        <v>21.64483076738026</v>
      </c>
      <c r="P617" s="15">
        <f>EXP(N617)/(EXP(N617)+EXP(I617))*100</f>
        <v>78.355169232619744</v>
      </c>
      <c r="Q617" s="17">
        <f t="shared" si="9"/>
        <v>1</v>
      </c>
      <c r="R617" s="17">
        <v>1</v>
      </c>
    </row>
    <row r="618" spans="1:18" x14ac:dyDescent="0.25">
      <c r="A618" t="s">
        <v>876</v>
      </c>
      <c r="B618">
        <v>3</v>
      </c>
      <c r="C618" t="s">
        <v>13</v>
      </c>
      <c r="D618" s="12" t="s">
        <v>1245</v>
      </c>
      <c r="E618" s="13">
        <f>IF(B618="N/A", 0, INDEX('Probability Tables'!$J$10:$J$12, MATCH(B618, 'Probability Tables'!$A$10:$A$12, 0)))</f>
        <v>-0.39196962663327978</v>
      </c>
      <c r="F618" s="13">
        <f>IF(C618="N/A", 0, INDEX('Probability Tables'!$J$18:$J$19, MATCH(C618, 'Probability Tables'!$A$18:$A$19, 0)))</f>
        <v>-0.16113204070663512</v>
      </c>
      <c r="G618" s="13">
        <f>IF(D618="N/A", 0, INDEX('Probability Tables'!$J$25:$J$28, MATCH(D618, 'Probability Tables'!$A$25:$A$28, 0)))</f>
        <v>-0.51785965042337057</v>
      </c>
      <c r="H618" s="13">
        <f>'Probability Tables'!$E$3</f>
        <v>-0.48424598596127871</v>
      </c>
      <c r="I618" s="16">
        <f>SUM(E618:H618)</f>
        <v>-1.5552073037245642</v>
      </c>
      <c r="J618" s="14">
        <f>IF(B618="N/A", 0, INDEX('Probability Tables'!$K$10:$K$12, MATCH(B618, 'Probability Tables'!$A$10:$A$12, 0)))</f>
        <v>-1.0560526742493137</v>
      </c>
      <c r="K618" s="14">
        <f>IF(C618="N/A", 0, INDEX('Probability Tables'!$K$18:$K$19, MATCH(C618, 'Probability Tables'!$A$18:$A$19, 0)))</f>
        <v>-1.140161291580982</v>
      </c>
      <c r="L618" s="14">
        <f>IF(D618="N/A", 0, INDEX('Probability Tables'!$K$25:$K$28, MATCH(D618, 'Probability Tables'!$A$25:$A$28, 0)))</f>
        <v>-0.64015465041943498</v>
      </c>
      <c r="M618" s="14">
        <f>'Probability Tables'!$E$4</f>
        <v>-0.95753369040820424</v>
      </c>
      <c r="N618" s="16">
        <f>SUM(J618:M618)</f>
        <v>-3.7939023066579352</v>
      </c>
      <c r="O618" s="15">
        <f>EXP(I618)/(EXP(I618)+EXP(N618))*100</f>
        <v>90.367091839689664</v>
      </c>
      <c r="P618" s="15">
        <f>EXP(N618)/(EXP(N618)+EXP(I618))*100</f>
        <v>9.6329081603103379</v>
      </c>
      <c r="Q618" s="17">
        <f t="shared" si="9"/>
        <v>0</v>
      </c>
      <c r="R618" s="17">
        <v>0</v>
      </c>
    </row>
    <row r="619" spans="1:18" x14ac:dyDescent="0.25">
      <c r="A619" t="s">
        <v>877</v>
      </c>
      <c r="B619">
        <v>3</v>
      </c>
      <c r="C619" t="s">
        <v>17</v>
      </c>
      <c r="D619" s="12" t="s">
        <v>1245</v>
      </c>
      <c r="E619" s="13">
        <f>IF(B619="N/A", 0, INDEX('Probability Tables'!$J$10:$J$12, MATCH(B619, 'Probability Tables'!$A$10:$A$12, 0)))</f>
        <v>-0.39196962663327978</v>
      </c>
      <c r="F619" s="13">
        <f>IF(C619="N/A", 0, INDEX('Probability Tables'!$J$18:$J$19, MATCH(C619, 'Probability Tables'!$A$18:$A$19, 0)))</f>
        <v>-1.9050155618886613</v>
      </c>
      <c r="G619" s="13">
        <f>IF(D619="N/A", 0, INDEX('Probability Tables'!$J$25:$J$28, MATCH(D619, 'Probability Tables'!$A$25:$A$28, 0)))</f>
        <v>-0.51785965042337057</v>
      </c>
      <c r="H619" s="13">
        <f>'Probability Tables'!$E$3</f>
        <v>-0.48424598596127871</v>
      </c>
      <c r="I619" s="16">
        <f>SUM(E619:H619)</f>
        <v>-3.2990908249065902</v>
      </c>
      <c r="J619" s="14">
        <f>IF(B619="N/A", 0, INDEX('Probability Tables'!$K$10:$K$12, MATCH(B619, 'Probability Tables'!$A$10:$A$12, 0)))</f>
        <v>-1.0560526742493137</v>
      </c>
      <c r="K619" s="14">
        <f>IF(C619="N/A", 0, INDEX('Probability Tables'!$K$18:$K$19, MATCH(C619, 'Probability Tables'!$A$18:$A$19, 0)))</f>
        <v>-0.38532054201569693</v>
      </c>
      <c r="L619" s="14">
        <f>IF(D619="N/A", 0, INDEX('Probability Tables'!$K$25:$K$28, MATCH(D619, 'Probability Tables'!$A$25:$A$28, 0)))</f>
        <v>-0.64015465041943498</v>
      </c>
      <c r="M619" s="14">
        <f>'Probability Tables'!$E$4</f>
        <v>-0.95753369040820424</v>
      </c>
      <c r="N619" s="16">
        <f>SUM(J619:M619)</f>
        <v>-3.0390615570926496</v>
      </c>
      <c r="O619" s="15">
        <f>EXP(I619)/(EXP(I619)+EXP(N619))*100</f>
        <v>43.53565135336396</v>
      </c>
      <c r="P619" s="15">
        <f>EXP(N619)/(EXP(N619)+EXP(I619))*100</f>
        <v>56.464348646636033</v>
      </c>
      <c r="Q619" s="17">
        <f t="shared" si="9"/>
        <v>1</v>
      </c>
      <c r="R619" s="17">
        <v>0</v>
      </c>
    </row>
    <row r="620" spans="1:18" x14ac:dyDescent="0.25">
      <c r="A620" t="s">
        <v>878</v>
      </c>
      <c r="B620">
        <v>2</v>
      </c>
      <c r="C620" t="s">
        <v>17</v>
      </c>
      <c r="D620" s="12" t="s">
        <v>1241</v>
      </c>
      <c r="E620" s="13">
        <f>IF(B620="N/A", 0, INDEX('Probability Tables'!$J$10:$J$12, MATCH(B620, 'Probability Tables'!$A$10:$A$12, 0)))</f>
        <v>-1.7285805676065233</v>
      </c>
      <c r="F620" s="13">
        <f>IF(C620="N/A", 0, INDEX('Probability Tables'!$J$18:$J$19, MATCH(C620, 'Probability Tables'!$A$18:$A$19, 0)))</f>
        <v>-1.9050155618886613</v>
      </c>
      <c r="G620" s="13">
        <f>IF(D620="N/A", 0, INDEX('Probability Tables'!$J$25:$J$28, MATCH(D620, 'Probability Tables'!$A$25:$A$28, 0)))</f>
        <v>-2.6579258139196416</v>
      </c>
      <c r="H620" s="13">
        <f>'Probability Tables'!$E$3</f>
        <v>-0.48424598596127871</v>
      </c>
      <c r="I620" s="16">
        <f>SUM(E620:H620)</f>
        <v>-6.7757679293761051</v>
      </c>
      <c r="J620" s="14">
        <f>IF(B620="N/A", 0, INDEX('Probability Tables'!$K$10:$K$12, MATCH(B620, 'Probability Tables'!$A$10:$A$12, 0)))</f>
        <v>-1.3662076025531533</v>
      </c>
      <c r="K620" s="14">
        <f>IF(C620="N/A", 0, INDEX('Probability Tables'!$K$18:$K$19, MATCH(C620, 'Probability Tables'!$A$18:$A$19, 0)))</f>
        <v>-0.38532054201569693</v>
      </c>
      <c r="L620" s="14">
        <f>IF(D620="N/A", 0, INDEX('Probability Tables'!$K$25:$K$28, MATCH(D620, 'Probability Tables'!$A$25:$A$28, 0)))</f>
        <v>-1.9223796516451193</v>
      </c>
      <c r="M620" s="14">
        <f>'Probability Tables'!$E$4</f>
        <v>-0.95753369040820424</v>
      </c>
      <c r="N620" s="16">
        <f>SUM(J620:M620)</f>
        <v>-4.6314414866221734</v>
      </c>
      <c r="O620" s="15">
        <f>EXP(I620)/(EXP(I620)+EXP(N620))*100</f>
        <v>10.48625869985011</v>
      </c>
      <c r="P620" s="15">
        <f>EXP(N620)/(EXP(N620)+EXP(I620))*100</f>
        <v>89.513741300149903</v>
      </c>
      <c r="Q620" s="17">
        <f t="shared" si="9"/>
        <v>1</v>
      </c>
      <c r="R620" s="17">
        <v>1</v>
      </c>
    </row>
    <row r="621" spans="1:18" x14ac:dyDescent="0.25">
      <c r="A621" t="s">
        <v>879</v>
      </c>
      <c r="B621">
        <v>2</v>
      </c>
      <c r="C621" t="s">
        <v>13</v>
      </c>
      <c r="D621" s="12" t="s">
        <v>1245</v>
      </c>
      <c r="E621" s="13">
        <f>IF(B621="N/A", 0, INDEX('Probability Tables'!$J$10:$J$12, MATCH(B621, 'Probability Tables'!$A$10:$A$12, 0)))</f>
        <v>-1.7285805676065233</v>
      </c>
      <c r="F621" s="13">
        <f>IF(C621="N/A", 0, INDEX('Probability Tables'!$J$18:$J$19, MATCH(C621, 'Probability Tables'!$A$18:$A$19, 0)))</f>
        <v>-0.16113204070663512</v>
      </c>
      <c r="G621" s="13">
        <f>IF(D621="N/A", 0, INDEX('Probability Tables'!$J$25:$J$28, MATCH(D621, 'Probability Tables'!$A$25:$A$28, 0)))</f>
        <v>-0.51785965042337057</v>
      </c>
      <c r="H621" s="13">
        <f>'Probability Tables'!$E$3</f>
        <v>-0.48424598596127871</v>
      </c>
      <c r="I621" s="16">
        <f>SUM(E621:H621)</f>
        <v>-2.891818244697808</v>
      </c>
      <c r="J621" s="14">
        <f>IF(B621="N/A", 0, INDEX('Probability Tables'!$K$10:$K$12, MATCH(B621, 'Probability Tables'!$A$10:$A$12, 0)))</f>
        <v>-1.3662076025531533</v>
      </c>
      <c r="K621" s="14">
        <f>IF(C621="N/A", 0, INDEX('Probability Tables'!$K$18:$K$19, MATCH(C621, 'Probability Tables'!$A$18:$A$19, 0)))</f>
        <v>-1.140161291580982</v>
      </c>
      <c r="L621" s="14">
        <f>IF(D621="N/A", 0, INDEX('Probability Tables'!$K$25:$K$28, MATCH(D621, 'Probability Tables'!$A$25:$A$28, 0)))</f>
        <v>-0.64015465041943498</v>
      </c>
      <c r="M621" s="14">
        <f>'Probability Tables'!$E$4</f>
        <v>-0.95753369040820424</v>
      </c>
      <c r="N621" s="16">
        <f>SUM(J621:M621)</f>
        <v>-4.1040572349617745</v>
      </c>
      <c r="O621" s="15">
        <f>EXP(I621)/(EXP(I621)+EXP(N621))*100</f>
        <v>77.069487279933369</v>
      </c>
      <c r="P621" s="15">
        <f>EXP(N621)/(EXP(N621)+EXP(I621))*100</f>
        <v>22.930512720066631</v>
      </c>
      <c r="Q621" s="17">
        <f t="shared" si="9"/>
        <v>0</v>
      </c>
      <c r="R621" s="17">
        <v>0</v>
      </c>
    </row>
    <row r="622" spans="1:18" x14ac:dyDescent="0.25">
      <c r="A622" t="s">
        <v>880</v>
      </c>
      <c r="B622">
        <v>3</v>
      </c>
      <c r="C622" t="s">
        <v>13</v>
      </c>
      <c r="D622" s="12" t="s">
        <v>1245</v>
      </c>
      <c r="E622" s="13">
        <f>IF(B622="N/A", 0, INDEX('Probability Tables'!$J$10:$J$12, MATCH(B622, 'Probability Tables'!$A$10:$A$12, 0)))</f>
        <v>-0.39196962663327978</v>
      </c>
      <c r="F622" s="13">
        <f>IF(C622="N/A", 0, INDEX('Probability Tables'!$J$18:$J$19, MATCH(C622, 'Probability Tables'!$A$18:$A$19, 0)))</f>
        <v>-0.16113204070663512</v>
      </c>
      <c r="G622" s="13">
        <f>IF(D622="N/A", 0, INDEX('Probability Tables'!$J$25:$J$28, MATCH(D622, 'Probability Tables'!$A$25:$A$28, 0)))</f>
        <v>-0.51785965042337057</v>
      </c>
      <c r="H622" s="13">
        <f>'Probability Tables'!$E$3</f>
        <v>-0.48424598596127871</v>
      </c>
      <c r="I622" s="16">
        <f>SUM(E622:H622)</f>
        <v>-1.5552073037245642</v>
      </c>
      <c r="J622" s="14">
        <f>IF(B622="N/A", 0, INDEX('Probability Tables'!$K$10:$K$12, MATCH(B622, 'Probability Tables'!$A$10:$A$12, 0)))</f>
        <v>-1.0560526742493137</v>
      </c>
      <c r="K622" s="14">
        <f>IF(C622="N/A", 0, INDEX('Probability Tables'!$K$18:$K$19, MATCH(C622, 'Probability Tables'!$A$18:$A$19, 0)))</f>
        <v>-1.140161291580982</v>
      </c>
      <c r="L622" s="14">
        <f>IF(D622="N/A", 0, INDEX('Probability Tables'!$K$25:$K$28, MATCH(D622, 'Probability Tables'!$A$25:$A$28, 0)))</f>
        <v>-0.64015465041943498</v>
      </c>
      <c r="M622" s="14">
        <f>'Probability Tables'!$E$4</f>
        <v>-0.95753369040820424</v>
      </c>
      <c r="N622" s="16">
        <f>SUM(J622:M622)</f>
        <v>-3.7939023066579352</v>
      </c>
      <c r="O622" s="15">
        <f>EXP(I622)/(EXP(I622)+EXP(N622))*100</f>
        <v>90.367091839689664</v>
      </c>
      <c r="P622" s="15">
        <f>EXP(N622)/(EXP(N622)+EXP(I622))*100</f>
        <v>9.6329081603103379</v>
      </c>
      <c r="Q622" s="17">
        <f t="shared" si="9"/>
        <v>0</v>
      </c>
      <c r="R622" s="17">
        <v>0</v>
      </c>
    </row>
    <row r="623" spans="1:18" x14ac:dyDescent="0.25">
      <c r="A623" t="s">
        <v>881</v>
      </c>
      <c r="B623">
        <v>1</v>
      </c>
      <c r="C623" t="s">
        <v>13</v>
      </c>
      <c r="D623" s="12" t="s">
        <v>1242</v>
      </c>
      <c r="E623" s="13">
        <f>IF(B623="N/A", 0, INDEX('Probability Tables'!$J$10:$J$12, MATCH(B623, 'Probability Tables'!$A$10:$A$12, 0)))</f>
        <v>-1.9190988916046565</v>
      </c>
      <c r="F623" s="13">
        <f>IF(C623="N/A", 0, INDEX('Probability Tables'!$J$18:$J$19, MATCH(C623, 'Probability Tables'!$A$18:$A$19, 0)))</f>
        <v>-0.16113204070663512</v>
      </c>
      <c r="G623" s="13">
        <f>IF(D623="N/A", 0, INDEX('Probability Tables'!$J$25:$J$28, MATCH(D623, 'Probability Tables'!$A$25:$A$28, 0)))</f>
        <v>-1.505246303981256</v>
      </c>
      <c r="H623" s="13">
        <f>'Probability Tables'!$E$3</f>
        <v>-0.48424598596127871</v>
      </c>
      <c r="I623" s="16">
        <f>SUM(E623:H623)</f>
        <v>-4.0697232222538258</v>
      </c>
      <c r="J623" s="14">
        <f>IF(B623="N/A", 0, INDEX('Probability Tables'!$K$10:$K$12, MATCH(B623, 'Probability Tables'!$A$10:$A$12, 0)))</f>
        <v>-0.92356349120323478</v>
      </c>
      <c r="K623" s="14">
        <f>IF(C623="N/A", 0, INDEX('Probability Tables'!$K$18:$K$19, MATCH(C623, 'Probability Tables'!$A$18:$A$19, 0)))</f>
        <v>-1.140161291580982</v>
      </c>
      <c r="L623" s="14">
        <f>IF(D623="N/A", 0, INDEX('Probability Tables'!$K$25:$K$28, MATCH(D623, 'Probability Tables'!$A$25:$A$28, 0)))</f>
        <v>-1.4640720621625749</v>
      </c>
      <c r="M623" s="14">
        <f>'Probability Tables'!$E$4</f>
        <v>-0.95753369040820424</v>
      </c>
      <c r="N623" s="16">
        <f>SUM(J623:M623)</f>
        <v>-4.4853305353549962</v>
      </c>
      <c r="O623" s="15">
        <f>EXP(I623)/(EXP(I623)+EXP(N623))*100</f>
        <v>60.243164213295742</v>
      </c>
      <c r="P623" s="15">
        <f>EXP(N623)/(EXP(N623)+EXP(I623))*100</f>
        <v>39.756835786704272</v>
      </c>
      <c r="Q623" s="17">
        <f t="shared" si="9"/>
        <v>0</v>
      </c>
      <c r="R623" s="17">
        <v>1</v>
      </c>
    </row>
    <row r="624" spans="1:18" x14ac:dyDescent="0.25">
      <c r="A624" t="s">
        <v>883</v>
      </c>
      <c r="B624">
        <v>3</v>
      </c>
      <c r="C624" t="s">
        <v>13</v>
      </c>
      <c r="D624" s="12" t="s">
        <v>1245</v>
      </c>
      <c r="E624" s="13">
        <f>IF(B624="N/A", 0, INDEX('Probability Tables'!$J$10:$J$12, MATCH(B624, 'Probability Tables'!$A$10:$A$12, 0)))</f>
        <v>-0.39196962663327978</v>
      </c>
      <c r="F624" s="13">
        <f>IF(C624="N/A", 0, INDEX('Probability Tables'!$J$18:$J$19, MATCH(C624, 'Probability Tables'!$A$18:$A$19, 0)))</f>
        <v>-0.16113204070663512</v>
      </c>
      <c r="G624" s="13">
        <f>IF(D624="N/A", 0, INDEX('Probability Tables'!$J$25:$J$28, MATCH(D624, 'Probability Tables'!$A$25:$A$28, 0)))</f>
        <v>-0.51785965042337057</v>
      </c>
      <c r="H624" s="13">
        <f>'Probability Tables'!$E$3</f>
        <v>-0.48424598596127871</v>
      </c>
      <c r="I624" s="16">
        <f>SUM(E624:H624)</f>
        <v>-1.5552073037245642</v>
      </c>
      <c r="J624" s="14">
        <f>IF(B624="N/A", 0, INDEX('Probability Tables'!$K$10:$K$12, MATCH(B624, 'Probability Tables'!$A$10:$A$12, 0)))</f>
        <v>-1.0560526742493137</v>
      </c>
      <c r="K624" s="14">
        <f>IF(C624="N/A", 0, INDEX('Probability Tables'!$K$18:$K$19, MATCH(C624, 'Probability Tables'!$A$18:$A$19, 0)))</f>
        <v>-1.140161291580982</v>
      </c>
      <c r="L624" s="14">
        <f>IF(D624="N/A", 0, INDEX('Probability Tables'!$K$25:$K$28, MATCH(D624, 'Probability Tables'!$A$25:$A$28, 0)))</f>
        <v>-0.64015465041943498</v>
      </c>
      <c r="M624" s="14">
        <f>'Probability Tables'!$E$4</f>
        <v>-0.95753369040820424</v>
      </c>
      <c r="N624" s="16">
        <f>SUM(J624:M624)</f>
        <v>-3.7939023066579352</v>
      </c>
      <c r="O624" s="15">
        <f>EXP(I624)/(EXP(I624)+EXP(N624))*100</f>
        <v>90.367091839689664</v>
      </c>
      <c r="P624" s="15">
        <f>EXP(N624)/(EXP(N624)+EXP(I624))*100</f>
        <v>9.6329081603103379</v>
      </c>
      <c r="Q624" s="17">
        <f t="shared" si="9"/>
        <v>0</v>
      </c>
      <c r="R624" s="17">
        <v>1</v>
      </c>
    </row>
    <row r="625" spans="1:18" x14ac:dyDescent="0.25">
      <c r="A625" t="s">
        <v>884</v>
      </c>
      <c r="B625">
        <v>3</v>
      </c>
      <c r="C625" t="s">
        <v>13</v>
      </c>
      <c r="D625" s="12" t="s">
        <v>1245</v>
      </c>
      <c r="E625" s="13">
        <f>IF(B625="N/A", 0, INDEX('Probability Tables'!$J$10:$J$12, MATCH(B625, 'Probability Tables'!$A$10:$A$12, 0)))</f>
        <v>-0.39196962663327978</v>
      </c>
      <c r="F625" s="13">
        <f>IF(C625="N/A", 0, INDEX('Probability Tables'!$J$18:$J$19, MATCH(C625, 'Probability Tables'!$A$18:$A$19, 0)))</f>
        <v>-0.16113204070663512</v>
      </c>
      <c r="G625" s="13">
        <f>IF(D625="N/A", 0, INDEX('Probability Tables'!$J$25:$J$28, MATCH(D625, 'Probability Tables'!$A$25:$A$28, 0)))</f>
        <v>-0.51785965042337057</v>
      </c>
      <c r="H625" s="13">
        <f>'Probability Tables'!$E$3</f>
        <v>-0.48424598596127871</v>
      </c>
      <c r="I625" s="16">
        <f>SUM(E625:H625)</f>
        <v>-1.5552073037245642</v>
      </c>
      <c r="J625" s="14">
        <f>IF(B625="N/A", 0, INDEX('Probability Tables'!$K$10:$K$12, MATCH(B625, 'Probability Tables'!$A$10:$A$12, 0)))</f>
        <v>-1.0560526742493137</v>
      </c>
      <c r="K625" s="14">
        <f>IF(C625="N/A", 0, INDEX('Probability Tables'!$K$18:$K$19, MATCH(C625, 'Probability Tables'!$A$18:$A$19, 0)))</f>
        <v>-1.140161291580982</v>
      </c>
      <c r="L625" s="14">
        <f>IF(D625="N/A", 0, INDEX('Probability Tables'!$K$25:$K$28, MATCH(D625, 'Probability Tables'!$A$25:$A$28, 0)))</f>
        <v>-0.64015465041943498</v>
      </c>
      <c r="M625" s="14">
        <f>'Probability Tables'!$E$4</f>
        <v>-0.95753369040820424</v>
      </c>
      <c r="N625" s="16">
        <f>SUM(J625:M625)</f>
        <v>-3.7939023066579352</v>
      </c>
      <c r="O625" s="15">
        <f>EXP(I625)/(EXP(I625)+EXP(N625))*100</f>
        <v>90.367091839689664</v>
      </c>
      <c r="P625" s="15">
        <f>EXP(N625)/(EXP(N625)+EXP(I625))*100</f>
        <v>9.6329081603103379</v>
      </c>
      <c r="Q625" s="17">
        <f t="shared" si="9"/>
        <v>0</v>
      </c>
      <c r="R625" s="17">
        <v>0</v>
      </c>
    </row>
    <row r="626" spans="1:18" x14ac:dyDescent="0.25">
      <c r="A626" t="s">
        <v>885</v>
      </c>
      <c r="B626">
        <v>3</v>
      </c>
      <c r="C626" t="s">
        <v>13</v>
      </c>
      <c r="D626" s="12" t="s">
        <v>1245</v>
      </c>
      <c r="E626" s="13">
        <f>IF(B626="N/A", 0, INDEX('Probability Tables'!$J$10:$J$12, MATCH(B626, 'Probability Tables'!$A$10:$A$12, 0)))</f>
        <v>-0.39196962663327978</v>
      </c>
      <c r="F626" s="13">
        <f>IF(C626="N/A", 0, INDEX('Probability Tables'!$J$18:$J$19, MATCH(C626, 'Probability Tables'!$A$18:$A$19, 0)))</f>
        <v>-0.16113204070663512</v>
      </c>
      <c r="G626" s="13">
        <f>IF(D626="N/A", 0, INDEX('Probability Tables'!$J$25:$J$28, MATCH(D626, 'Probability Tables'!$A$25:$A$28, 0)))</f>
        <v>-0.51785965042337057</v>
      </c>
      <c r="H626" s="13">
        <f>'Probability Tables'!$E$3</f>
        <v>-0.48424598596127871</v>
      </c>
      <c r="I626" s="16">
        <f>SUM(E626:H626)</f>
        <v>-1.5552073037245642</v>
      </c>
      <c r="J626" s="14">
        <f>IF(B626="N/A", 0, INDEX('Probability Tables'!$K$10:$K$12, MATCH(B626, 'Probability Tables'!$A$10:$A$12, 0)))</f>
        <v>-1.0560526742493137</v>
      </c>
      <c r="K626" s="14">
        <f>IF(C626="N/A", 0, INDEX('Probability Tables'!$K$18:$K$19, MATCH(C626, 'Probability Tables'!$A$18:$A$19, 0)))</f>
        <v>-1.140161291580982</v>
      </c>
      <c r="L626" s="14">
        <f>IF(D626="N/A", 0, INDEX('Probability Tables'!$K$25:$K$28, MATCH(D626, 'Probability Tables'!$A$25:$A$28, 0)))</f>
        <v>-0.64015465041943498</v>
      </c>
      <c r="M626" s="14">
        <f>'Probability Tables'!$E$4</f>
        <v>-0.95753369040820424</v>
      </c>
      <c r="N626" s="16">
        <f>SUM(J626:M626)</f>
        <v>-3.7939023066579352</v>
      </c>
      <c r="O626" s="15">
        <f>EXP(I626)/(EXP(I626)+EXP(N626))*100</f>
        <v>90.367091839689664</v>
      </c>
      <c r="P626" s="15">
        <f>EXP(N626)/(EXP(N626)+EXP(I626))*100</f>
        <v>9.6329081603103379</v>
      </c>
      <c r="Q626" s="17">
        <f t="shared" si="9"/>
        <v>0</v>
      </c>
      <c r="R626" s="17">
        <v>0</v>
      </c>
    </row>
    <row r="627" spans="1:18" x14ac:dyDescent="0.25">
      <c r="A627" t="s">
        <v>886</v>
      </c>
      <c r="B627">
        <v>1</v>
      </c>
      <c r="C627" t="s">
        <v>13</v>
      </c>
      <c r="D627" s="12" t="s">
        <v>1244</v>
      </c>
      <c r="E627" s="13">
        <f>IF(B627="N/A", 0, INDEX('Probability Tables'!$J$10:$J$12, MATCH(B627, 'Probability Tables'!$A$10:$A$12, 0)))</f>
        <v>-1.9190988916046565</v>
      </c>
      <c r="F627" s="13">
        <f>IF(C627="N/A", 0, INDEX('Probability Tables'!$J$18:$J$19, MATCH(C627, 'Probability Tables'!$A$18:$A$19, 0)))</f>
        <v>-0.16113204070663512</v>
      </c>
      <c r="G627" s="13">
        <f>IF(D627="N/A", 0, INDEX('Probability Tables'!$J$25:$J$28, MATCH(D627, 'Probability Tables'!$A$25:$A$28, 0)))</f>
        <v>-2.1879221846739059</v>
      </c>
      <c r="H627" s="13">
        <f>'Probability Tables'!$E$3</f>
        <v>-0.48424598596127871</v>
      </c>
      <c r="I627" s="16">
        <f>SUM(E627:H627)</f>
        <v>-4.7523991029464758</v>
      </c>
      <c r="J627" s="14">
        <f>IF(B627="N/A", 0, INDEX('Probability Tables'!$K$10:$K$12, MATCH(B627, 'Probability Tables'!$A$10:$A$12, 0)))</f>
        <v>-0.92356349120323478</v>
      </c>
      <c r="K627" s="14">
        <f>IF(C627="N/A", 0, INDEX('Probability Tables'!$K$18:$K$19, MATCH(C627, 'Probability Tables'!$A$18:$A$19, 0)))</f>
        <v>-1.140161291580982</v>
      </c>
      <c r="L627" s="14">
        <f>IF(D627="N/A", 0, INDEX('Probability Tables'!$K$25:$K$28, MATCH(D627, 'Probability Tables'!$A$25:$A$28, 0)))</f>
        <v>-2.3513752571634776</v>
      </c>
      <c r="M627" s="14">
        <f>'Probability Tables'!$E$4</f>
        <v>-0.95753369040820424</v>
      </c>
      <c r="N627" s="16">
        <f>SUM(J627:M627)</f>
        <v>-5.372633730355898</v>
      </c>
      <c r="O627" s="15">
        <f>EXP(I627)/(EXP(I627)+EXP(N627))*100</f>
        <v>65.027190903406336</v>
      </c>
      <c r="P627" s="15">
        <f>EXP(N627)/(EXP(N627)+EXP(I627))*100</f>
        <v>34.972809096593664</v>
      </c>
      <c r="Q627" s="17">
        <f t="shared" si="9"/>
        <v>0</v>
      </c>
      <c r="R627" s="17">
        <v>0</v>
      </c>
    </row>
    <row r="628" spans="1:18" x14ac:dyDescent="0.25">
      <c r="A628" t="s">
        <v>888</v>
      </c>
      <c r="B628">
        <v>2</v>
      </c>
      <c r="C628" t="s">
        <v>13</v>
      </c>
      <c r="D628" s="12" t="s">
        <v>1244</v>
      </c>
      <c r="E628" s="13">
        <f>IF(B628="N/A", 0, INDEX('Probability Tables'!$J$10:$J$12, MATCH(B628, 'Probability Tables'!$A$10:$A$12, 0)))</f>
        <v>-1.7285805676065233</v>
      </c>
      <c r="F628" s="13">
        <f>IF(C628="N/A", 0, INDEX('Probability Tables'!$J$18:$J$19, MATCH(C628, 'Probability Tables'!$A$18:$A$19, 0)))</f>
        <v>-0.16113204070663512</v>
      </c>
      <c r="G628" s="13">
        <f>IF(D628="N/A", 0, INDEX('Probability Tables'!$J$25:$J$28, MATCH(D628, 'Probability Tables'!$A$25:$A$28, 0)))</f>
        <v>-2.1879221846739059</v>
      </c>
      <c r="H628" s="13">
        <f>'Probability Tables'!$E$3</f>
        <v>-0.48424598596127871</v>
      </c>
      <c r="I628" s="16">
        <f>SUM(E628:H628)</f>
        <v>-4.5618807789483427</v>
      </c>
      <c r="J628" s="14">
        <f>IF(B628="N/A", 0, INDEX('Probability Tables'!$K$10:$K$12, MATCH(B628, 'Probability Tables'!$A$10:$A$12, 0)))</f>
        <v>-1.3662076025531533</v>
      </c>
      <c r="K628" s="14">
        <f>IF(C628="N/A", 0, INDEX('Probability Tables'!$K$18:$K$19, MATCH(C628, 'Probability Tables'!$A$18:$A$19, 0)))</f>
        <v>-1.140161291580982</v>
      </c>
      <c r="L628" s="14">
        <f>IF(D628="N/A", 0, INDEX('Probability Tables'!$K$25:$K$28, MATCH(D628, 'Probability Tables'!$A$25:$A$28, 0)))</f>
        <v>-2.3513752571634776</v>
      </c>
      <c r="M628" s="14">
        <f>'Probability Tables'!$E$4</f>
        <v>-0.95753369040820424</v>
      </c>
      <c r="N628" s="16">
        <f>SUM(J628:M628)</f>
        <v>-5.8152778417058171</v>
      </c>
      <c r="O628" s="15">
        <f>EXP(I628)/(EXP(I628)+EXP(N628))*100</f>
        <v>77.788735501259808</v>
      </c>
      <c r="P628" s="15">
        <f>EXP(N628)/(EXP(N628)+EXP(I628))*100</f>
        <v>22.211264498740199</v>
      </c>
      <c r="Q628" s="17">
        <f t="shared" si="9"/>
        <v>0</v>
      </c>
      <c r="R628" s="17">
        <v>0</v>
      </c>
    </row>
    <row r="629" spans="1:18" x14ac:dyDescent="0.25">
      <c r="A629" t="s">
        <v>889</v>
      </c>
      <c r="B629">
        <v>1</v>
      </c>
      <c r="C629" t="s">
        <v>17</v>
      </c>
      <c r="D629" s="12" t="s">
        <v>1245</v>
      </c>
      <c r="E629" s="13">
        <f>IF(B629="N/A", 0, INDEX('Probability Tables'!$J$10:$J$12, MATCH(B629, 'Probability Tables'!$A$10:$A$12, 0)))</f>
        <v>-1.9190988916046565</v>
      </c>
      <c r="F629" s="13">
        <f>IF(C629="N/A", 0, INDEX('Probability Tables'!$J$18:$J$19, MATCH(C629, 'Probability Tables'!$A$18:$A$19, 0)))</f>
        <v>-1.9050155618886613</v>
      </c>
      <c r="G629" s="13">
        <f>IF(D629="N/A", 0, INDEX('Probability Tables'!$J$25:$J$28, MATCH(D629, 'Probability Tables'!$A$25:$A$28, 0)))</f>
        <v>-0.51785965042337057</v>
      </c>
      <c r="H629" s="13">
        <f>'Probability Tables'!$E$3</f>
        <v>-0.48424598596127871</v>
      </c>
      <c r="I629" s="16">
        <f>SUM(E629:H629)</f>
        <v>-4.8262200898779666</v>
      </c>
      <c r="J629" s="14">
        <f>IF(B629="N/A", 0, INDEX('Probability Tables'!$K$10:$K$12, MATCH(B629, 'Probability Tables'!$A$10:$A$12, 0)))</f>
        <v>-0.92356349120323478</v>
      </c>
      <c r="K629" s="14">
        <f>IF(C629="N/A", 0, INDEX('Probability Tables'!$K$18:$K$19, MATCH(C629, 'Probability Tables'!$A$18:$A$19, 0)))</f>
        <v>-0.38532054201569693</v>
      </c>
      <c r="L629" s="14">
        <f>IF(D629="N/A", 0, INDEX('Probability Tables'!$K$25:$K$28, MATCH(D629, 'Probability Tables'!$A$25:$A$28, 0)))</f>
        <v>-0.64015465041943498</v>
      </c>
      <c r="M629" s="14">
        <f>'Probability Tables'!$E$4</f>
        <v>-0.95753369040820424</v>
      </c>
      <c r="N629" s="16">
        <f>SUM(J629:M629)</f>
        <v>-2.9065723740465708</v>
      </c>
      <c r="O629" s="15">
        <f>EXP(I629)/(EXP(I629)+EXP(N629))*100</f>
        <v>12.790085572908103</v>
      </c>
      <c r="P629" s="15">
        <f>EXP(N629)/(EXP(N629)+EXP(I629))*100</f>
        <v>87.209914427091903</v>
      </c>
      <c r="Q629" s="17">
        <f t="shared" si="9"/>
        <v>1</v>
      </c>
      <c r="R629" s="17">
        <v>1</v>
      </c>
    </row>
    <row r="630" spans="1:18" x14ac:dyDescent="0.25">
      <c r="A630" t="s">
        <v>891</v>
      </c>
      <c r="B630">
        <v>3</v>
      </c>
      <c r="C630" t="s">
        <v>13</v>
      </c>
      <c r="D630" s="12" t="s">
        <v>1245</v>
      </c>
      <c r="E630" s="13">
        <f>IF(B630="N/A", 0, INDEX('Probability Tables'!$J$10:$J$12, MATCH(B630, 'Probability Tables'!$A$10:$A$12, 0)))</f>
        <v>-0.39196962663327978</v>
      </c>
      <c r="F630" s="13">
        <f>IF(C630="N/A", 0, INDEX('Probability Tables'!$J$18:$J$19, MATCH(C630, 'Probability Tables'!$A$18:$A$19, 0)))</f>
        <v>-0.16113204070663512</v>
      </c>
      <c r="G630" s="13">
        <f>IF(D630="N/A", 0, INDEX('Probability Tables'!$J$25:$J$28, MATCH(D630, 'Probability Tables'!$A$25:$A$28, 0)))</f>
        <v>-0.51785965042337057</v>
      </c>
      <c r="H630" s="13">
        <f>'Probability Tables'!$E$3</f>
        <v>-0.48424598596127871</v>
      </c>
      <c r="I630" s="16">
        <f>SUM(E630:H630)</f>
        <v>-1.5552073037245642</v>
      </c>
      <c r="J630" s="14">
        <f>IF(B630="N/A", 0, INDEX('Probability Tables'!$K$10:$K$12, MATCH(B630, 'Probability Tables'!$A$10:$A$12, 0)))</f>
        <v>-1.0560526742493137</v>
      </c>
      <c r="K630" s="14">
        <f>IF(C630="N/A", 0, INDEX('Probability Tables'!$K$18:$K$19, MATCH(C630, 'Probability Tables'!$A$18:$A$19, 0)))</f>
        <v>-1.140161291580982</v>
      </c>
      <c r="L630" s="14">
        <f>IF(D630="N/A", 0, INDEX('Probability Tables'!$K$25:$K$28, MATCH(D630, 'Probability Tables'!$A$25:$A$28, 0)))</f>
        <v>-0.64015465041943498</v>
      </c>
      <c r="M630" s="14">
        <f>'Probability Tables'!$E$4</f>
        <v>-0.95753369040820424</v>
      </c>
      <c r="N630" s="16">
        <f>SUM(J630:M630)</f>
        <v>-3.7939023066579352</v>
      </c>
      <c r="O630" s="15">
        <f>EXP(I630)/(EXP(I630)+EXP(N630))*100</f>
        <v>90.367091839689664</v>
      </c>
      <c r="P630" s="15">
        <f>EXP(N630)/(EXP(N630)+EXP(I630))*100</f>
        <v>9.6329081603103379</v>
      </c>
      <c r="Q630" s="17">
        <f t="shared" si="9"/>
        <v>0</v>
      </c>
      <c r="R630" s="17">
        <v>0</v>
      </c>
    </row>
    <row r="631" spans="1:18" x14ac:dyDescent="0.25">
      <c r="A631" t="s">
        <v>892</v>
      </c>
      <c r="B631">
        <v>3</v>
      </c>
      <c r="C631" t="s">
        <v>13</v>
      </c>
      <c r="D631" s="12" t="s">
        <v>1243</v>
      </c>
      <c r="E631" s="13">
        <f>IF(B631="N/A", 0, INDEX('Probability Tables'!$J$10:$J$12, MATCH(B631, 'Probability Tables'!$A$10:$A$12, 0)))</f>
        <v>-0.39196962663327978</v>
      </c>
      <c r="F631" s="13">
        <f>IF(C631="N/A", 0, INDEX('Probability Tables'!$J$18:$J$19, MATCH(C631, 'Probability Tables'!$A$18:$A$19, 0)))</f>
        <v>-0.16113204070663512</v>
      </c>
      <c r="G631" s="13">
        <f>IF(D631="N/A", 0, INDEX('Probability Tables'!$J$25:$J$28, MATCH(D631, 'Probability Tables'!$A$25:$A$28, 0)))</f>
        <v>0</v>
      </c>
      <c r="H631" s="13">
        <f>'Probability Tables'!$E$3</f>
        <v>-0.48424598596127871</v>
      </c>
      <c r="I631" s="16">
        <f>SUM(E631:H631)</f>
        <v>-1.0373476533011936</v>
      </c>
      <c r="J631" s="14">
        <f>IF(B631="N/A", 0, INDEX('Probability Tables'!$K$10:$K$12, MATCH(B631, 'Probability Tables'!$A$10:$A$12, 0)))</f>
        <v>-1.0560526742493137</v>
      </c>
      <c r="K631" s="14">
        <f>IF(C631="N/A", 0, INDEX('Probability Tables'!$K$18:$K$19, MATCH(C631, 'Probability Tables'!$A$18:$A$19, 0)))</f>
        <v>-1.140161291580982</v>
      </c>
      <c r="L631" s="14">
        <f>IF(D631="N/A", 0, INDEX('Probability Tables'!$K$25:$K$28, MATCH(D631, 'Probability Tables'!$A$25:$A$28, 0)))</f>
        <v>0</v>
      </c>
      <c r="M631" s="14">
        <f>'Probability Tables'!$E$4</f>
        <v>-0.95753369040820424</v>
      </c>
      <c r="N631" s="16">
        <f>SUM(J631:M631)</f>
        <v>-3.1537476562385001</v>
      </c>
      <c r="O631" s="15">
        <f>EXP(I631)/(EXP(I631)+EXP(N631))*100</f>
        <v>89.248698327567837</v>
      </c>
      <c r="P631" s="15">
        <f>EXP(N631)/(EXP(N631)+EXP(I631))*100</f>
        <v>10.75130167243216</v>
      </c>
      <c r="Q631" s="17">
        <f t="shared" si="9"/>
        <v>0</v>
      </c>
      <c r="R631" s="17">
        <v>0</v>
      </c>
    </row>
    <row r="632" spans="1:18" x14ac:dyDescent="0.25">
      <c r="A632" t="s">
        <v>893</v>
      </c>
      <c r="B632">
        <v>1</v>
      </c>
      <c r="C632" t="s">
        <v>13</v>
      </c>
      <c r="D632" s="12" t="s">
        <v>1244</v>
      </c>
      <c r="E632" s="13">
        <f>IF(B632="N/A", 0, INDEX('Probability Tables'!$J$10:$J$12, MATCH(B632, 'Probability Tables'!$A$10:$A$12, 0)))</f>
        <v>-1.9190988916046565</v>
      </c>
      <c r="F632" s="13">
        <f>IF(C632="N/A", 0, INDEX('Probability Tables'!$J$18:$J$19, MATCH(C632, 'Probability Tables'!$A$18:$A$19, 0)))</f>
        <v>-0.16113204070663512</v>
      </c>
      <c r="G632" s="13">
        <f>IF(D632="N/A", 0, INDEX('Probability Tables'!$J$25:$J$28, MATCH(D632, 'Probability Tables'!$A$25:$A$28, 0)))</f>
        <v>-2.1879221846739059</v>
      </c>
      <c r="H632" s="13">
        <f>'Probability Tables'!$E$3</f>
        <v>-0.48424598596127871</v>
      </c>
      <c r="I632" s="16">
        <f>SUM(E632:H632)</f>
        <v>-4.7523991029464758</v>
      </c>
      <c r="J632" s="14">
        <f>IF(B632="N/A", 0, INDEX('Probability Tables'!$K$10:$K$12, MATCH(B632, 'Probability Tables'!$A$10:$A$12, 0)))</f>
        <v>-0.92356349120323478</v>
      </c>
      <c r="K632" s="14">
        <f>IF(C632="N/A", 0, INDEX('Probability Tables'!$K$18:$K$19, MATCH(C632, 'Probability Tables'!$A$18:$A$19, 0)))</f>
        <v>-1.140161291580982</v>
      </c>
      <c r="L632" s="14">
        <f>IF(D632="N/A", 0, INDEX('Probability Tables'!$K$25:$K$28, MATCH(D632, 'Probability Tables'!$A$25:$A$28, 0)))</f>
        <v>-2.3513752571634776</v>
      </c>
      <c r="M632" s="14">
        <f>'Probability Tables'!$E$4</f>
        <v>-0.95753369040820424</v>
      </c>
      <c r="N632" s="16">
        <f>SUM(J632:M632)</f>
        <v>-5.372633730355898</v>
      </c>
      <c r="O632" s="15">
        <f>EXP(I632)/(EXP(I632)+EXP(N632))*100</f>
        <v>65.027190903406336</v>
      </c>
      <c r="P632" s="15">
        <f>EXP(N632)/(EXP(N632)+EXP(I632))*100</f>
        <v>34.972809096593664</v>
      </c>
      <c r="Q632" s="17">
        <f t="shared" si="9"/>
        <v>0</v>
      </c>
      <c r="R632" s="17">
        <v>1</v>
      </c>
    </row>
    <row r="633" spans="1:18" x14ac:dyDescent="0.25">
      <c r="A633" t="s">
        <v>895</v>
      </c>
      <c r="B633">
        <v>3</v>
      </c>
      <c r="C633" t="s">
        <v>13</v>
      </c>
      <c r="D633" s="12" t="s">
        <v>1244</v>
      </c>
      <c r="E633" s="13">
        <f>IF(B633="N/A", 0, INDEX('Probability Tables'!$J$10:$J$12, MATCH(B633, 'Probability Tables'!$A$10:$A$12, 0)))</f>
        <v>-0.39196962663327978</v>
      </c>
      <c r="F633" s="13">
        <f>IF(C633="N/A", 0, INDEX('Probability Tables'!$J$18:$J$19, MATCH(C633, 'Probability Tables'!$A$18:$A$19, 0)))</f>
        <v>-0.16113204070663512</v>
      </c>
      <c r="G633" s="13">
        <f>IF(D633="N/A", 0, INDEX('Probability Tables'!$J$25:$J$28, MATCH(D633, 'Probability Tables'!$A$25:$A$28, 0)))</f>
        <v>-2.1879221846739059</v>
      </c>
      <c r="H633" s="13">
        <f>'Probability Tables'!$E$3</f>
        <v>-0.48424598596127871</v>
      </c>
      <c r="I633" s="16">
        <f>SUM(E633:H633)</f>
        <v>-3.2252698379750995</v>
      </c>
      <c r="J633" s="14">
        <f>IF(B633="N/A", 0, INDEX('Probability Tables'!$K$10:$K$12, MATCH(B633, 'Probability Tables'!$A$10:$A$12, 0)))</f>
        <v>-1.0560526742493137</v>
      </c>
      <c r="K633" s="14">
        <f>IF(C633="N/A", 0, INDEX('Probability Tables'!$K$18:$K$19, MATCH(C633, 'Probability Tables'!$A$18:$A$19, 0)))</f>
        <v>-1.140161291580982</v>
      </c>
      <c r="L633" s="14">
        <f>IF(D633="N/A", 0, INDEX('Probability Tables'!$K$25:$K$28, MATCH(D633, 'Probability Tables'!$A$25:$A$28, 0)))</f>
        <v>-2.3513752571634776</v>
      </c>
      <c r="M633" s="14">
        <f>'Probability Tables'!$E$4</f>
        <v>-0.95753369040820424</v>
      </c>
      <c r="N633" s="16">
        <f>SUM(J633:M633)</f>
        <v>-5.5051229134019772</v>
      </c>
      <c r="O633" s="15">
        <f>EXP(I633)/(EXP(I633)+EXP(N633))*100</f>
        <v>90.719467767656624</v>
      </c>
      <c r="P633" s="15">
        <f>EXP(N633)/(EXP(N633)+EXP(I633))*100</f>
        <v>9.280532232343381</v>
      </c>
      <c r="Q633" s="17">
        <f t="shared" si="9"/>
        <v>0</v>
      </c>
      <c r="R633" s="17">
        <v>0</v>
      </c>
    </row>
    <row r="634" spans="1:18" x14ac:dyDescent="0.25">
      <c r="A634" t="s">
        <v>896</v>
      </c>
      <c r="B634">
        <v>1</v>
      </c>
      <c r="C634" t="s">
        <v>13</v>
      </c>
      <c r="D634" s="12" t="s">
        <v>1245</v>
      </c>
      <c r="E634" s="13">
        <f>IF(B634="N/A", 0, INDEX('Probability Tables'!$J$10:$J$12, MATCH(B634, 'Probability Tables'!$A$10:$A$12, 0)))</f>
        <v>-1.9190988916046565</v>
      </c>
      <c r="F634" s="13">
        <f>IF(C634="N/A", 0, INDEX('Probability Tables'!$J$18:$J$19, MATCH(C634, 'Probability Tables'!$A$18:$A$19, 0)))</f>
        <v>-0.16113204070663512</v>
      </c>
      <c r="G634" s="13">
        <f>IF(D634="N/A", 0, INDEX('Probability Tables'!$J$25:$J$28, MATCH(D634, 'Probability Tables'!$A$25:$A$28, 0)))</f>
        <v>-0.51785965042337057</v>
      </c>
      <c r="H634" s="13">
        <f>'Probability Tables'!$E$3</f>
        <v>-0.48424598596127871</v>
      </c>
      <c r="I634" s="16">
        <f>SUM(E634:H634)</f>
        <v>-3.0823365686959412</v>
      </c>
      <c r="J634" s="14">
        <f>IF(B634="N/A", 0, INDEX('Probability Tables'!$K$10:$K$12, MATCH(B634, 'Probability Tables'!$A$10:$A$12, 0)))</f>
        <v>-0.92356349120323478</v>
      </c>
      <c r="K634" s="14">
        <f>IF(C634="N/A", 0, INDEX('Probability Tables'!$K$18:$K$19, MATCH(C634, 'Probability Tables'!$A$18:$A$19, 0)))</f>
        <v>-1.140161291580982</v>
      </c>
      <c r="L634" s="14">
        <f>IF(D634="N/A", 0, INDEX('Probability Tables'!$K$25:$K$28, MATCH(D634, 'Probability Tables'!$A$25:$A$28, 0)))</f>
        <v>-0.64015465041943498</v>
      </c>
      <c r="M634" s="14">
        <f>'Probability Tables'!$E$4</f>
        <v>-0.95753369040820424</v>
      </c>
      <c r="N634" s="16">
        <f>SUM(J634:M634)</f>
        <v>-3.6614131236118559</v>
      </c>
      <c r="O634" s="15">
        <f>EXP(I634)/(EXP(I634)+EXP(N634))*100</f>
        <v>64.085489396463359</v>
      </c>
      <c r="P634" s="15">
        <f>EXP(N634)/(EXP(N634)+EXP(I634))*100</f>
        <v>35.914510603536648</v>
      </c>
      <c r="Q634" s="17">
        <f t="shared" si="9"/>
        <v>0</v>
      </c>
      <c r="R634" s="17">
        <v>1</v>
      </c>
    </row>
    <row r="635" spans="1:18" x14ac:dyDescent="0.25">
      <c r="A635" t="s">
        <v>898</v>
      </c>
      <c r="B635">
        <v>1</v>
      </c>
      <c r="C635" t="s">
        <v>13</v>
      </c>
      <c r="D635" s="12" t="s">
        <v>1243</v>
      </c>
      <c r="E635" s="13">
        <f>IF(B635="N/A", 0, INDEX('Probability Tables'!$J$10:$J$12, MATCH(B635, 'Probability Tables'!$A$10:$A$12, 0)))</f>
        <v>-1.9190988916046565</v>
      </c>
      <c r="F635" s="13">
        <f>IF(C635="N/A", 0, INDEX('Probability Tables'!$J$18:$J$19, MATCH(C635, 'Probability Tables'!$A$18:$A$19, 0)))</f>
        <v>-0.16113204070663512</v>
      </c>
      <c r="G635" s="13">
        <f>IF(D635="N/A", 0, INDEX('Probability Tables'!$J$25:$J$28, MATCH(D635, 'Probability Tables'!$A$25:$A$28, 0)))</f>
        <v>0</v>
      </c>
      <c r="H635" s="13">
        <f>'Probability Tables'!$E$3</f>
        <v>-0.48424598596127871</v>
      </c>
      <c r="I635" s="16">
        <f>SUM(E635:H635)</f>
        <v>-2.5644769182725704</v>
      </c>
      <c r="J635" s="14">
        <f>IF(B635="N/A", 0, INDEX('Probability Tables'!$K$10:$K$12, MATCH(B635, 'Probability Tables'!$A$10:$A$12, 0)))</f>
        <v>-0.92356349120323478</v>
      </c>
      <c r="K635" s="14">
        <f>IF(C635="N/A", 0, INDEX('Probability Tables'!$K$18:$K$19, MATCH(C635, 'Probability Tables'!$A$18:$A$19, 0)))</f>
        <v>-1.140161291580982</v>
      </c>
      <c r="L635" s="14">
        <f>IF(D635="N/A", 0, INDEX('Probability Tables'!$K$25:$K$28, MATCH(D635, 'Probability Tables'!$A$25:$A$28, 0)))</f>
        <v>0</v>
      </c>
      <c r="M635" s="14">
        <f>'Probability Tables'!$E$4</f>
        <v>-0.95753369040820424</v>
      </c>
      <c r="N635" s="16">
        <f>SUM(J635:M635)</f>
        <v>-3.0212584731924208</v>
      </c>
      <c r="O635" s="15">
        <f>EXP(I635)/(EXP(I635)+EXP(N635))*100</f>
        <v>61.22503943554608</v>
      </c>
      <c r="P635" s="15">
        <f>EXP(N635)/(EXP(N635)+EXP(I635))*100</f>
        <v>38.77496056445392</v>
      </c>
      <c r="Q635" s="17">
        <f t="shared" si="9"/>
        <v>0</v>
      </c>
      <c r="R635" s="17">
        <v>0</v>
      </c>
    </row>
    <row r="636" spans="1:18" x14ac:dyDescent="0.25">
      <c r="A636" t="s">
        <v>899</v>
      </c>
      <c r="B636">
        <v>3</v>
      </c>
      <c r="C636" t="s">
        <v>17</v>
      </c>
      <c r="D636" s="12" t="s">
        <v>1241</v>
      </c>
      <c r="E636" s="13">
        <f>IF(B636="N/A", 0, INDEX('Probability Tables'!$J$10:$J$12, MATCH(B636, 'Probability Tables'!$A$10:$A$12, 0)))</f>
        <v>-0.39196962663327978</v>
      </c>
      <c r="F636" s="13">
        <f>IF(C636="N/A", 0, INDEX('Probability Tables'!$J$18:$J$19, MATCH(C636, 'Probability Tables'!$A$18:$A$19, 0)))</f>
        <v>-1.9050155618886613</v>
      </c>
      <c r="G636" s="13">
        <f>IF(D636="N/A", 0, INDEX('Probability Tables'!$J$25:$J$28, MATCH(D636, 'Probability Tables'!$A$25:$A$28, 0)))</f>
        <v>-2.6579258139196416</v>
      </c>
      <c r="H636" s="13">
        <f>'Probability Tables'!$E$3</f>
        <v>-0.48424598596127871</v>
      </c>
      <c r="I636" s="16">
        <f>SUM(E636:H636)</f>
        <v>-5.4391569884028605</v>
      </c>
      <c r="J636" s="14">
        <f>IF(B636="N/A", 0, INDEX('Probability Tables'!$K$10:$K$12, MATCH(B636, 'Probability Tables'!$A$10:$A$12, 0)))</f>
        <v>-1.0560526742493137</v>
      </c>
      <c r="K636" s="14">
        <f>IF(C636="N/A", 0, INDEX('Probability Tables'!$K$18:$K$19, MATCH(C636, 'Probability Tables'!$A$18:$A$19, 0)))</f>
        <v>-0.38532054201569693</v>
      </c>
      <c r="L636" s="14">
        <f>IF(D636="N/A", 0, INDEX('Probability Tables'!$K$25:$K$28, MATCH(D636, 'Probability Tables'!$A$25:$A$28, 0)))</f>
        <v>-1.9223796516451193</v>
      </c>
      <c r="M636" s="14">
        <f>'Probability Tables'!$E$4</f>
        <v>-0.95753369040820424</v>
      </c>
      <c r="N636" s="16">
        <f>SUM(J636:M636)</f>
        <v>-4.3212865583183344</v>
      </c>
      <c r="O636" s="15">
        <f>EXP(I636)/(EXP(I636)+EXP(N636))*100</f>
        <v>24.640651052743241</v>
      </c>
      <c r="P636" s="15">
        <f>EXP(N636)/(EXP(N636)+EXP(I636))*100</f>
        <v>75.359348947256763</v>
      </c>
      <c r="Q636" s="17">
        <f t="shared" si="9"/>
        <v>1</v>
      </c>
      <c r="R636" s="17">
        <v>0</v>
      </c>
    </row>
    <row r="637" spans="1:18" x14ac:dyDescent="0.25">
      <c r="A637" t="s">
        <v>900</v>
      </c>
      <c r="B637">
        <v>2</v>
      </c>
      <c r="C637" t="s">
        <v>17</v>
      </c>
      <c r="D637" s="12" t="s">
        <v>1245</v>
      </c>
      <c r="E637" s="13">
        <f>IF(B637="N/A", 0, INDEX('Probability Tables'!$J$10:$J$12, MATCH(B637, 'Probability Tables'!$A$10:$A$12, 0)))</f>
        <v>-1.7285805676065233</v>
      </c>
      <c r="F637" s="13">
        <f>IF(C637="N/A", 0, INDEX('Probability Tables'!$J$18:$J$19, MATCH(C637, 'Probability Tables'!$A$18:$A$19, 0)))</f>
        <v>-1.9050155618886613</v>
      </c>
      <c r="G637" s="13">
        <f>IF(D637="N/A", 0, INDEX('Probability Tables'!$J$25:$J$28, MATCH(D637, 'Probability Tables'!$A$25:$A$28, 0)))</f>
        <v>-0.51785965042337057</v>
      </c>
      <c r="H637" s="13">
        <f>'Probability Tables'!$E$3</f>
        <v>-0.48424598596127871</v>
      </c>
      <c r="I637" s="16">
        <f>SUM(E637:H637)</f>
        <v>-4.6357017658798334</v>
      </c>
      <c r="J637" s="14">
        <f>IF(B637="N/A", 0, INDEX('Probability Tables'!$K$10:$K$12, MATCH(B637, 'Probability Tables'!$A$10:$A$12, 0)))</f>
        <v>-1.3662076025531533</v>
      </c>
      <c r="K637" s="14">
        <f>IF(C637="N/A", 0, INDEX('Probability Tables'!$K$18:$K$19, MATCH(C637, 'Probability Tables'!$A$18:$A$19, 0)))</f>
        <v>-0.38532054201569693</v>
      </c>
      <c r="L637" s="14">
        <f>IF(D637="N/A", 0, INDEX('Probability Tables'!$K$25:$K$28, MATCH(D637, 'Probability Tables'!$A$25:$A$28, 0)))</f>
        <v>-0.64015465041943498</v>
      </c>
      <c r="M637" s="14">
        <f>'Probability Tables'!$E$4</f>
        <v>-0.95753369040820424</v>
      </c>
      <c r="N637" s="16">
        <f>SUM(J637:M637)</f>
        <v>-3.3492164853964894</v>
      </c>
      <c r="O637" s="15">
        <f>EXP(I637)/(EXP(I637)+EXP(N637))*100</f>
        <v>21.64483076738026</v>
      </c>
      <c r="P637" s="15">
        <f>EXP(N637)/(EXP(N637)+EXP(I637))*100</f>
        <v>78.355169232619744</v>
      </c>
      <c r="Q637" s="17">
        <f t="shared" si="9"/>
        <v>1</v>
      </c>
      <c r="R637" s="17">
        <v>1</v>
      </c>
    </row>
    <row r="638" spans="1:18" x14ac:dyDescent="0.25">
      <c r="A638" t="s">
        <v>901</v>
      </c>
      <c r="B638">
        <v>3</v>
      </c>
      <c r="C638" t="s">
        <v>13</v>
      </c>
      <c r="D638" s="12" t="s">
        <v>1245</v>
      </c>
      <c r="E638" s="13">
        <f>IF(B638="N/A", 0, INDEX('Probability Tables'!$J$10:$J$12, MATCH(B638, 'Probability Tables'!$A$10:$A$12, 0)))</f>
        <v>-0.39196962663327978</v>
      </c>
      <c r="F638" s="13">
        <f>IF(C638="N/A", 0, INDEX('Probability Tables'!$J$18:$J$19, MATCH(C638, 'Probability Tables'!$A$18:$A$19, 0)))</f>
        <v>-0.16113204070663512</v>
      </c>
      <c r="G638" s="13">
        <f>IF(D638="N/A", 0, INDEX('Probability Tables'!$J$25:$J$28, MATCH(D638, 'Probability Tables'!$A$25:$A$28, 0)))</f>
        <v>-0.51785965042337057</v>
      </c>
      <c r="H638" s="13">
        <f>'Probability Tables'!$E$3</f>
        <v>-0.48424598596127871</v>
      </c>
      <c r="I638" s="16">
        <f>SUM(E638:H638)</f>
        <v>-1.5552073037245642</v>
      </c>
      <c r="J638" s="14">
        <f>IF(B638="N/A", 0, INDEX('Probability Tables'!$K$10:$K$12, MATCH(B638, 'Probability Tables'!$A$10:$A$12, 0)))</f>
        <v>-1.0560526742493137</v>
      </c>
      <c r="K638" s="14">
        <f>IF(C638="N/A", 0, INDEX('Probability Tables'!$K$18:$K$19, MATCH(C638, 'Probability Tables'!$A$18:$A$19, 0)))</f>
        <v>-1.140161291580982</v>
      </c>
      <c r="L638" s="14">
        <f>IF(D638="N/A", 0, INDEX('Probability Tables'!$K$25:$K$28, MATCH(D638, 'Probability Tables'!$A$25:$A$28, 0)))</f>
        <v>-0.64015465041943498</v>
      </c>
      <c r="M638" s="14">
        <f>'Probability Tables'!$E$4</f>
        <v>-0.95753369040820424</v>
      </c>
      <c r="N638" s="16">
        <f>SUM(J638:M638)</f>
        <v>-3.7939023066579352</v>
      </c>
      <c r="O638" s="15">
        <f>EXP(I638)/(EXP(I638)+EXP(N638))*100</f>
        <v>90.367091839689664</v>
      </c>
      <c r="P638" s="15">
        <f>EXP(N638)/(EXP(N638)+EXP(I638))*100</f>
        <v>9.6329081603103379</v>
      </c>
      <c r="Q638" s="17">
        <f t="shared" si="9"/>
        <v>0</v>
      </c>
      <c r="R638" s="17">
        <v>0</v>
      </c>
    </row>
    <row r="639" spans="1:18" x14ac:dyDescent="0.25">
      <c r="A639" t="s">
        <v>903</v>
      </c>
      <c r="B639">
        <v>2</v>
      </c>
      <c r="C639" t="s">
        <v>13</v>
      </c>
      <c r="D639" s="12" t="s">
        <v>1245</v>
      </c>
      <c r="E639" s="13">
        <f>IF(B639="N/A", 0, INDEX('Probability Tables'!$J$10:$J$12, MATCH(B639, 'Probability Tables'!$A$10:$A$12, 0)))</f>
        <v>-1.7285805676065233</v>
      </c>
      <c r="F639" s="13">
        <f>IF(C639="N/A", 0, INDEX('Probability Tables'!$J$18:$J$19, MATCH(C639, 'Probability Tables'!$A$18:$A$19, 0)))</f>
        <v>-0.16113204070663512</v>
      </c>
      <c r="G639" s="13">
        <f>IF(D639="N/A", 0, INDEX('Probability Tables'!$J$25:$J$28, MATCH(D639, 'Probability Tables'!$A$25:$A$28, 0)))</f>
        <v>-0.51785965042337057</v>
      </c>
      <c r="H639" s="13">
        <f>'Probability Tables'!$E$3</f>
        <v>-0.48424598596127871</v>
      </c>
      <c r="I639" s="16">
        <f>SUM(E639:H639)</f>
        <v>-2.891818244697808</v>
      </c>
      <c r="J639" s="14">
        <f>IF(B639="N/A", 0, INDEX('Probability Tables'!$K$10:$K$12, MATCH(B639, 'Probability Tables'!$A$10:$A$12, 0)))</f>
        <v>-1.3662076025531533</v>
      </c>
      <c r="K639" s="14">
        <f>IF(C639="N/A", 0, INDEX('Probability Tables'!$K$18:$K$19, MATCH(C639, 'Probability Tables'!$A$18:$A$19, 0)))</f>
        <v>-1.140161291580982</v>
      </c>
      <c r="L639" s="14">
        <f>IF(D639="N/A", 0, INDEX('Probability Tables'!$K$25:$K$28, MATCH(D639, 'Probability Tables'!$A$25:$A$28, 0)))</f>
        <v>-0.64015465041943498</v>
      </c>
      <c r="M639" s="14">
        <f>'Probability Tables'!$E$4</f>
        <v>-0.95753369040820424</v>
      </c>
      <c r="N639" s="16">
        <f>SUM(J639:M639)</f>
        <v>-4.1040572349617745</v>
      </c>
      <c r="O639" s="15">
        <f>EXP(I639)/(EXP(I639)+EXP(N639))*100</f>
        <v>77.069487279933369</v>
      </c>
      <c r="P639" s="15">
        <f>EXP(N639)/(EXP(N639)+EXP(I639))*100</f>
        <v>22.930512720066631</v>
      </c>
      <c r="Q639" s="17">
        <f t="shared" si="9"/>
        <v>0</v>
      </c>
      <c r="R639" s="17">
        <v>0</v>
      </c>
    </row>
    <row r="640" spans="1:18" x14ac:dyDescent="0.25">
      <c r="A640" t="s">
        <v>904</v>
      </c>
      <c r="B640">
        <v>3</v>
      </c>
      <c r="C640" t="s">
        <v>17</v>
      </c>
      <c r="D640" s="12" t="s">
        <v>1242</v>
      </c>
      <c r="E640" s="13">
        <f>IF(B640="N/A", 0, INDEX('Probability Tables'!$J$10:$J$12, MATCH(B640, 'Probability Tables'!$A$10:$A$12, 0)))</f>
        <v>-0.39196962663327978</v>
      </c>
      <c r="F640" s="13">
        <f>IF(C640="N/A", 0, INDEX('Probability Tables'!$J$18:$J$19, MATCH(C640, 'Probability Tables'!$A$18:$A$19, 0)))</f>
        <v>-1.9050155618886613</v>
      </c>
      <c r="G640" s="13">
        <f>IF(D640="N/A", 0, INDEX('Probability Tables'!$J$25:$J$28, MATCH(D640, 'Probability Tables'!$A$25:$A$28, 0)))</f>
        <v>-1.505246303981256</v>
      </c>
      <c r="H640" s="13">
        <f>'Probability Tables'!$E$3</f>
        <v>-0.48424598596127871</v>
      </c>
      <c r="I640" s="16">
        <f>SUM(E640:H640)</f>
        <v>-4.2864774784644757</v>
      </c>
      <c r="J640" s="14">
        <f>IF(B640="N/A", 0, INDEX('Probability Tables'!$K$10:$K$12, MATCH(B640, 'Probability Tables'!$A$10:$A$12, 0)))</f>
        <v>-1.0560526742493137</v>
      </c>
      <c r="K640" s="14">
        <f>IF(C640="N/A", 0, INDEX('Probability Tables'!$K$18:$K$19, MATCH(C640, 'Probability Tables'!$A$18:$A$19, 0)))</f>
        <v>-0.38532054201569693</v>
      </c>
      <c r="L640" s="14">
        <f>IF(D640="N/A", 0, INDEX('Probability Tables'!$K$25:$K$28, MATCH(D640, 'Probability Tables'!$A$25:$A$28, 0)))</f>
        <v>-1.4640720621625749</v>
      </c>
      <c r="M640" s="14">
        <f>'Probability Tables'!$E$4</f>
        <v>-0.95753369040820424</v>
      </c>
      <c r="N640" s="16">
        <f>SUM(J640:M640)</f>
        <v>-3.8629789688357894</v>
      </c>
      <c r="O640" s="15">
        <f>EXP(I640)/(EXP(I640)+EXP(N640))*100</f>
        <v>39.567989133608521</v>
      </c>
      <c r="P640" s="15">
        <f>EXP(N640)/(EXP(N640)+EXP(I640))*100</f>
        <v>60.432010866391472</v>
      </c>
      <c r="Q640" s="17">
        <f t="shared" si="9"/>
        <v>1</v>
      </c>
      <c r="R640" s="17">
        <v>0</v>
      </c>
    </row>
    <row r="641" spans="1:18" x14ac:dyDescent="0.25">
      <c r="A641" t="s">
        <v>905</v>
      </c>
      <c r="B641">
        <v>3</v>
      </c>
      <c r="C641" t="s">
        <v>13</v>
      </c>
      <c r="D641" s="12" t="s">
        <v>1243</v>
      </c>
      <c r="E641" s="13">
        <f>IF(B641="N/A", 0, INDEX('Probability Tables'!$J$10:$J$12, MATCH(B641, 'Probability Tables'!$A$10:$A$12, 0)))</f>
        <v>-0.39196962663327978</v>
      </c>
      <c r="F641" s="13">
        <f>IF(C641="N/A", 0, INDEX('Probability Tables'!$J$18:$J$19, MATCH(C641, 'Probability Tables'!$A$18:$A$19, 0)))</f>
        <v>-0.16113204070663512</v>
      </c>
      <c r="G641" s="13">
        <f>IF(D641="N/A", 0, INDEX('Probability Tables'!$J$25:$J$28, MATCH(D641, 'Probability Tables'!$A$25:$A$28, 0)))</f>
        <v>0</v>
      </c>
      <c r="H641" s="13">
        <f>'Probability Tables'!$E$3</f>
        <v>-0.48424598596127871</v>
      </c>
      <c r="I641" s="16">
        <f>SUM(E641:H641)</f>
        <v>-1.0373476533011936</v>
      </c>
      <c r="J641" s="14">
        <f>IF(B641="N/A", 0, INDEX('Probability Tables'!$K$10:$K$12, MATCH(B641, 'Probability Tables'!$A$10:$A$12, 0)))</f>
        <v>-1.0560526742493137</v>
      </c>
      <c r="K641" s="14">
        <f>IF(C641="N/A", 0, INDEX('Probability Tables'!$K$18:$K$19, MATCH(C641, 'Probability Tables'!$A$18:$A$19, 0)))</f>
        <v>-1.140161291580982</v>
      </c>
      <c r="L641" s="14">
        <f>IF(D641="N/A", 0, INDEX('Probability Tables'!$K$25:$K$28, MATCH(D641, 'Probability Tables'!$A$25:$A$28, 0)))</f>
        <v>0</v>
      </c>
      <c r="M641" s="14">
        <f>'Probability Tables'!$E$4</f>
        <v>-0.95753369040820424</v>
      </c>
      <c r="N641" s="16">
        <f>SUM(J641:M641)</f>
        <v>-3.1537476562385001</v>
      </c>
      <c r="O641" s="15">
        <f>EXP(I641)/(EXP(I641)+EXP(N641))*100</f>
        <v>89.248698327567837</v>
      </c>
      <c r="P641" s="15">
        <f>EXP(N641)/(EXP(N641)+EXP(I641))*100</f>
        <v>10.75130167243216</v>
      </c>
      <c r="Q641" s="17">
        <f t="shared" si="9"/>
        <v>0</v>
      </c>
      <c r="R641" s="17">
        <v>0</v>
      </c>
    </row>
    <row r="642" spans="1:18" x14ac:dyDescent="0.25">
      <c r="A642" t="s">
        <v>906</v>
      </c>
      <c r="B642">
        <v>3</v>
      </c>
      <c r="C642" t="s">
        <v>13</v>
      </c>
      <c r="D642" s="12" t="s">
        <v>1245</v>
      </c>
      <c r="E642" s="13">
        <f>IF(B642="N/A", 0, INDEX('Probability Tables'!$J$10:$J$12, MATCH(B642, 'Probability Tables'!$A$10:$A$12, 0)))</f>
        <v>-0.39196962663327978</v>
      </c>
      <c r="F642" s="13">
        <f>IF(C642="N/A", 0, INDEX('Probability Tables'!$J$18:$J$19, MATCH(C642, 'Probability Tables'!$A$18:$A$19, 0)))</f>
        <v>-0.16113204070663512</v>
      </c>
      <c r="G642" s="13">
        <f>IF(D642="N/A", 0, INDEX('Probability Tables'!$J$25:$J$28, MATCH(D642, 'Probability Tables'!$A$25:$A$28, 0)))</f>
        <v>-0.51785965042337057</v>
      </c>
      <c r="H642" s="13">
        <f>'Probability Tables'!$E$3</f>
        <v>-0.48424598596127871</v>
      </c>
      <c r="I642" s="16">
        <f>SUM(E642:H642)</f>
        <v>-1.5552073037245642</v>
      </c>
      <c r="J642" s="14">
        <f>IF(B642="N/A", 0, INDEX('Probability Tables'!$K$10:$K$12, MATCH(B642, 'Probability Tables'!$A$10:$A$12, 0)))</f>
        <v>-1.0560526742493137</v>
      </c>
      <c r="K642" s="14">
        <f>IF(C642="N/A", 0, INDEX('Probability Tables'!$K$18:$K$19, MATCH(C642, 'Probability Tables'!$A$18:$A$19, 0)))</f>
        <v>-1.140161291580982</v>
      </c>
      <c r="L642" s="14">
        <f>IF(D642="N/A", 0, INDEX('Probability Tables'!$K$25:$K$28, MATCH(D642, 'Probability Tables'!$A$25:$A$28, 0)))</f>
        <v>-0.64015465041943498</v>
      </c>
      <c r="M642" s="14">
        <f>'Probability Tables'!$E$4</f>
        <v>-0.95753369040820424</v>
      </c>
      <c r="N642" s="16">
        <f>SUM(J642:M642)</f>
        <v>-3.7939023066579352</v>
      </c>
      <c r="O642" s="15">
        <f>EXP(I642)/(EXP(I642)+EXP(N642))*100</f>
        <v>90.367091839689664</v>
      </c>
      <c r="P642" s="15">
        <f>EXP(N642)/(EXP(N642)+EXP(I642))*100</f>
        <v>9.6329081603103379</v>
      </c>
      <c r="Q642" s="17">
        <f t="shared" si="9"/>
        <v>0</v>
      </c>
      <c r="R642" s="17">
        <v>0</v>
      </c>
    </row>
    <row r="643" spans="1:18" x14ac:dyDescent="0.25">
      <c r="A643" t="s">
        <v>907</v>
      </c>
      <c r="B643">
        <v>1</v>
      </c>
      <c r="C643" t="s">
        <v>17</v>
      </c>
      <c r="D643" s="12" t="s">
        <v>1245</v>
      </c>
      <c r="E643" s="13">
        <f>IF(B643="N/A", 0, INDEX('Probability Tables'!$J$10:$J$12, MATCH(B643, 'Probability Tables'!$A$10:$A$12, 0)))</f>
        <v>-1.9190988916046565</v>
      </c>
      <c r="F643" s="13">
        <f>IF(C643="N/A", 0, INDEX('Probability Tables'!$J$18:$J$19, MATCH(C643, 'Probability Tables'!$A$18:$A$19, 0)))</f>
        <v>-1.9050155618886613</v>
      </c>
      <c r="G643" s="13">
        <f>IF(D643="N/A", 0, INDEX('Probability Tables'!$J$25:$J$28, MATCH(D643, 'Probability Tables'!$A$25:$A$28, 0)))</f>
        <v>-0.51785965042337057</v>
      </c>
      <c r="H643" s="13">
        <f>'Probability Tables'!$E$3</f>
        <v>-0.48424598596127871</v>
      </c>
      <c r="I643" s="16">
        <f>SUM(E643:H643)</f>
        <v>-4.8262200898779666</v>
      </c>
      <c r="J643" s="14">
        <f>IF(B643="N/A", 0, INDEX('Probability Tables'!$K$10:$K$12, MATCH(B643, 'Probability Tables'!$A$10:$A$12, 0)))</f>
        <v>-0.92356349120323478</v>
      </c>
      <c r="K643" s="14">
        <f>IF(C643="N/A", 0, INDEX('Probability Tables'!$K$18:$K$19, MATCH(C643, 'Probability Tables'!$A$18:$A$19, 0)))</f>
        <v>-0.38532054201569693</v>
      </c>
      <c r="L643" s="14">
        <f>IF(D643="N/A", 0, INDEX('Probability Tables'!$K$25:$K$28, MATCH(D643, 'Probability Tables'!$A$25:$A$28, 0)))</f>
        <v>-0.64015465041943498</v>
      </c>
      <c r="M643" s="14">
        <f>'Probability Tables'!$E$4</f>
        <v>-0.95753369040820424</v>
      </c>
      <c r="N643" s="16">
        <f>SUM(J643:M643)</f>
        <v>-2.9065723740465708</v>
      </c>
      <c r="O643" s="15">
        <f>EXP(I643)/(EXP(I643)+EXP(N643))*100</f>
        <v>12.790085572908103</v>
      </c>
      <c r="P643" s="15">
        <f>EXP(N643)/(EXP(N643)+EXP(I643))*100</f>
        <v>87.209914427091903</v>
      </c>
      <c r="Q643" s="17">
        <f t="shared" ref="Q643:Q706" si="10">IF(O643&gt;P643, 0, 1)</f>
        <v>1</v>
      </c>
      <c r="R643" s="17">
        <v>1</v>
      </c>
    </row>
    <row r="644" spans="1:18" x14ac:dyDescent="0.25">
      <c r="A644" t="s">
        <v>908</v>
      </c>
      <c r="B644">
        <v>3</v>
      </c>
      <c r="C644" t="s">
        <v>17</v>
      </c>
      <c r="D644" s="12" t="s">
        <v>1241</v>
      </c>
      <c r="E644" s="13">
        <f>IF(B644="N/A", 0, INDEX('Probability Tables'!$J$10:$J$12, MATCH(B644, 'Probability Tables'!$A$10:$A$12, 0)))</f>
        <v>-0.39196962663327978</v>
      </c>
      <c r="F644" s="13">
        <f>IF(C644="N/A", 0, INDEX('Probability Tables'!$J$18:$J$19, MATCH(C644, 'Probability Tables'!$A$18:$A$19, 0)))</f>
        <v>-1.9050155618886613</v>
      </c>
      <c r="G644" s="13">
        <f>IF(D644="N/A", 0, INDEX('Probability Tables'!$J$25:$J$28, MATCH(D644, 'Probability Tables'!$A$25:$A$28, 0)))</f>
        <v>-2.6579258139196416</v>
      </c>
      <c r="H644" s="13">
        <f>'Probability Tables'!$E$3</f>
        <v>-0.48424598596127871</v>
      </c>
      <c r="I644" s="16">
        <f>SUM(E644:H644)</f>
        <v>-5.4391569884028605</v>
      </c>
      <c r="J644" s="14">
        <f>IF(B644="N/A", 0, INDEX('Probability Tables'!$K$10:$K$12, MATCH(B644, 'Probability Tables'!$A$10:$A$12, 0)))</f>
        <v>-1.0560526742493137</v>
      </c>
      <c r="K644" s="14">
        <f>IF(C644="N/A", 0, INDEX('Probability Tables'!$K$18:$K$19, MATCH(C644, 'Probability Tables'!$A$18:$A$19, 0)))</f>
        <v>-0.38532054201569693</v>
      </c>
      <c r="L644" s="14">
        <f>IF(D644="N/A", 0, INDEX('Probability Tables'!$K$25:$K$28, MATCH(D644, 'Probability Tables'!$A$25:$A$28, 0)))</f>
        <v>-1.9223796516451193</v>
      </c>
      <c r="M644" s="14">
        <f>'Probability Tables'!$E$4</f>
        <v>-0.95753369040820424</v>
      </c>
      <c r="N644" s="16">
        <f>SUM(J644:M644)</f>
        <v>-4.3212865583183344</v>
      </c>
      <c r="O644" s="15">
        <f>EXP(I644)/(EXP(I644)+EXP(N644))*100</f>
        <v>24.640651052743241</v>
      </c>
      <c r="P644" s="15">
        <f>EXP(N644)/(EXP(N644)+EXP(I644))*100</f>
        <v>75.359348947256763</v>
      </c>
      <c r="Q644" s="17">
        <f t="shared" si="10"/>
        <v>1</v>
      </c>
      <c r="R644" s="17">
        <v>0</v>
      </c>
    </row>
    <row r="645" spans="1:18" x14ac:dyDescent="0.25">
      <c r="A645" t="s">
        <v>909</v>
      </c>
      <c r="B645">
        <v>3</v>
      </c>
      <c r="C645" t="s">
        <v>13</v>
      </c>
      <c r="D645" s="12" t="s">
        <v>1243</v>
      </c>
      <c r="E645" s="13">
        <f>IF(B645="N/A", 0, INDEX('Probability Tables'!$J$10:$J$12, MATCH(B645, 'Probability Tables'!$A$10:$A$12, 0)))</f>
        <v>-0.39196962663327978</v>
      </c>
      <c r="F645" s="13">
        <f>IF(C645="N/A", 0, INDEX('Probability Tables'!$J$18:$J$19, MATCH(C645, 'Probability Tables'!$A$18:$A$19, 0)))</f>
        <v>-0.16113204070663512</v>
      </c>
      <c r="G645" s="13">
        <f>IF(D645="N/A", 0, INDEX('Probability Tables'!$J$25:$J$28, MATCH(D645, 'Probability Tables'!$A$25:$A$28, 0)))</f>
        <v>0</v>
      </c>
      <c r="H645" s="13">
        <f>'Probability Tables'!$E$3</f>
        <v>-0.48424598596127871</v>
      </c>
      <c r="I645" s="16">
        <f>SUM(E645:H645)</f>
        <v>-1.0373476533011936</v>
      </c>
      <c r="J645" s="14">
        <f>IF(B645="N/A", 0, INDEX('Probability Tables'!$K$10:$K$12, MATCH(B645, 'Probability Tables'!$A$10:$A$12, 0)))</f>
        <v>-1.0560526742493137</v>
      </c>
      <c r="K645" s="14">
        <f>IF(C645="N/A", 0, INDEX('Probability Tables'!$K$18:$K$19, MATCH(C645, 'Probability Tables'!$A$18:$A$19, 0)))</f>
        <v>-1.140161291580982</v>
      </c>
      <c r="L645" s="14">
        <f>IF(D645="N/A", 0, INDEX('Probability Tables'!$K$25:$K$28, MATCH(D645, 'Probability Tables'!$A$25:$A$28, 0)))</f>
        <v>0</v>
      </c>
      <c r="M645" s="14">
        <f>'Probability Tables'!$E$4</f>
        <v>-0.95753369040820424</v>
      </c>
      <c r="N645" s="16">
        <f>SUM(J645:M645)</f>
        <v>-3.1537476562385001</v>
      </c>
      <c r="O645" s="15">
        <f>EXP(I645)/(EXP(I645)+EXP(N645))*100</f>
        <v>89.248698327567837</v>
      </c>
      <c r="P645" s="15">
        <f>EXP(N645)/(EXP(N645)+EXP(I645))*100</f>
        <v>10.75130167243216</v>
      </c>
      <c r="Q645" s="17">
        <f t="shared" si="10"/>
        <v>0</v>
      </c>
      <c r="R645" s="17">
        <v>1</v>
      </c>
    </row>
    <row r="646" spans="1:18" x14ac:dyDescent="0.25">
      <c r="A646" t="s">
        <v>910</v>
      </c>
      <c r="B646">
        <v>3</v>
      </c>
      <c r="C646" t="s">
        <v>17</v>
      </c>
      <c r="D646" s="12" t="s">
        <v>1241</v>
      </c>
      <c r="E646" s="13">
        <f>IF(B646="N/A", 0, INDEX('Probability Tables'!$J$10:$J$12, MATCH(B646, 'Probability Tables'!$A$10:$A$12, 0)))</f>
        <v>-0.39196962663327978</v>
      </c>
      <c r="F646" s="13">
        <f>IF(C646="N/A", 0, INDEX('Probability Tables'!$J$18:$J$19, MATCH(C646, 'Probability Tables'!$A$18:$A$19, 0)))</f>
        <v>-1.9050155618886613</v>
      </c>
      <c r="G646" s="13">
        <f>IF(D646="N/A", 0, INDEX('Probability Tables'!$J$25:$J$28, MATCH(D646, 'Probability Tables'!$A$25:$A$28, 0)))</f>
        <v>-2.6579258139196416</v>
      </c>
      <c r="H646" s="13">
        <f>'Probability Tables'!$E$3</f>
        <v>-0.48424598596127871</v>
      </c>
      <c r="I646" s="16">
        <f>SUM(E646:H646)</f>
        <v>-5.4391569884028605</v>
      </c>
      <c r="J646" s="14">
        <f>IF(B646="N/A", 0, INDEX('Probability Tables'!$K$10:$K$12, MATCH(B646, 'Probability Tables'!$A$10:$A$12, 0)))</f>
        <v>-1.0560526742493137</v>
      </c>
      <c r="K646" s="14">
        <f>IF(C646="N/A", 0, INDEX('Probability Tables'!$K$18:$K$19, MATCH(C646, 'Probability Tables'!$A$18:$A$19, 0)))</f>
        <v>-0.38532054201569693</v>
      </c>
      <c r="L646" s="14">
        <f>IF(D646="N/A", 0, INDEX('Probability Tables'!$K$25:$K$28, MATCH(D646, 'Probability Tables'!$A$25:$A$28, 0)))</f>
        <v>-1.9223796516451193</v>
      </c>
      <c r="M646" s="14">
        <f>'Probability Tables'!$E$4</f>
        <v>-0.95753369040820424</v>
      </c>
      <c r="N646" s="16">
        <f>SUM(J646:M646)</f>
        <v>-4.3212865583183344</v>
      </c>
      <c r="O646" s="15">
        <f>EXP(I646)/(EXP(I646)+EXP(N646))*100</f>
        <v>24.640651052743241</v>
      </c>
      <c r="P646" s="15">
        <f>EXP(N646)/(EXP(N646)+EXP(I646))*100</f>
        <v>75.359348947256763</v>
      </c>
      <c r="Q646" s="17">
        <f t="shared" si="10"/>
        <v>1</v>
      </c>
      <c r="R646" s="17">
        <v>1</v>
      </c>
    </row>
    <row r="647" spans="1:18" x14ac:dyDescent="0.25">
      <c r="A647" t="s">
        <v>911</v>
      </c>
      <c r="B647">
        <v>1</v>
      </c>
      <c r="C647" t="s">
        <v>13</v>
      </c>
      <c r="D647" s="12" t="s">
        <v>1242</v>
      </c>
      <c r="E647" s="13">
        <f>IF(B647="N/A", 0, INDEX('Probability Tables'!$J$10:$J$12, MATCH(B647, 'Probability Tables'!$A$10:$A$12, 0)))</f>
        <v>-1.9190988916046565</v>
      </c>
      <c r="F647" s="13">
        <f>IF(C647="N/A", 0, INDEX('Probability Tables'!$J$18:$J$19, MATCH(C647, 'Probability Tables'!$A$18:$A$19, 0)))</f>
        <v>-0.16113204070663512</v>
      </c>
      <c r="G647" s="13">
        <f>IF(D647="N/A", 0, INDEX('Probability Tables'!$J$25:$J$28, MATCH(D647, 'Probability Tables'!$A$25:$A$28, 0)))</f>
        <v>-1.505246303981256</v>
      </c>
      <c r="H647" s="13">
        <f>'Probability Tables'!$E$3</f>
        <v>-0.48424598596127871</v>
      </c>
      <c r="I647" s="16">
        <f>SUM(E647:H647)</f>
        <v>-4.0697232222538258</v>
      </c>
      <c r="J647" s="14">
        <f>IF(B647="N/A", 0, INDEX('Probability Tables'!$K$10:$K$12, MATCH(B647, 'Probability Tables'!$A$10:$A$12, 0)))</f>
        <v>-0.92356349120323478</v>
      </c>
      <c r="K647" s="14">
        <f>IF(C647="N/A", 0, INDEX('Probability Tables'!$K$18:$K$19, MATCH(C647, 'Probability Tables'!$A$18:$A$19, 0)))</f>
        <v>-1.140161291580982</v>
      </c>
      <c r="L647" s="14">
        <f>IF(D647="N/A", 0, INDEX('Probability Tables'!$K$25:$K$28, MATCH(D647, 'Probability Tables'!$A$25:$A$28, 0)))</f>
        <v>-1.4640720621625749</v>
      </c>
      <c r="M647" s="14">
        <f>'Probability Tables'!$E$4</f>
        <v>-0.95753369040820424</v>
      </c>
      <c r="N647" s="16">
        <f>SUM(J647:M647)</f>
        <v>-4.4853305353549962</v>
      </c>
      <c r="O647" s="15">
        <f>EXP(I647)/(EXP(I647)+EXP(N647))*100</f>
        <v>60.243164213295742</v>
      </c>
      <c r="P647" s="15">
        <f>EXP(N647)/(EXP(N647)+EXP(I647))*100</f>
        <v>39.756835786704272</v>
      </c>
      <c r="Q647" s="17">
        <f t="shared" si="10"/>
        <v>0</v>
      </c>
      <c r="R647" s="17">
        <v>1</v>
      </c>
    </row>
    <row r="648" spans="1:18" x14ac:dyDescent="0.25">
      <c r="A648" t="s">
        <v>912</v>
      </c>
      <c r="B648">
        <v>3</v>
      </c>
      <c r="C648" t="s">
        <v>13</v>
      </c>
      <c r="D648" s="12" t="s">
        <v>1245</v>
      </c>
      <c r="E648" s="13">
        <f>IF(B648="N/A", 0, INDEX('Probability Tables'!$J$10:$J$12, MATCH(B648, 'Probability Tables'!$A$10:$A$12, 0)))</f>
        <v>-0.39196962663327978</v>
      </c>
      <c r="F648" s="13">
        <f>IF(C648="N/A", 0, INDEX('Probability Tables'!$J$18:$J$19, MATCH(C648, 'Probability Tables'!$A$18:$A$19, 0)))</f>
        <v>-0.16113204070663512</v>
      </c>
      <c r="G648" s="13">
        <f>IF(D648="N/A", 0, INDEX('Probability Tables'!$J$25:$J$28, MATCH(D648, 'Probability Tables'!$A$25:$A$28, 0)))</f>
        <v>-0.51785965042337057</v>
      </c>
      <c r="H648" s="13">
        <f>'Probability Tables'!$E$3</f>
        <v>-0.48424598596127871</v>
      </c>
      <c r="I648" s="16">
        <f>SUM(E648:H648)</f>
        <v>-1.5552073037245642</v>
      </c>
      <c r="J648" s="14">
        <f>IF(B648="N/A", 0, INDEX('Probability Tables'!$K$10:$K$12, MATCH(B648, 'Probability Tables'!$A$10:$A$12, 0)))</f>
        <v>-1.0560526742493137</v>
      </c>
      <c r="K648" s="14">
        <f>IF(C648="N/A", 0, INDEX('Probability Tables'!$K$18:$K$19, MATCH(C648, 'Probability Tables'!$A$18:$A$19, 0)))</f>
        <v>-1.140161291580982</v>
      </c>
      <c r="L648" s="14">
        <f>IF(D648="N/A", 0, INDEX('Probability Tables'!$K$25:$K$28, MATCH(D648, 'Probability Tables'!$A$25:$A$28, 0)))</f>
        <v>-0.64015465041943498</v>
      </c>
      <c r="M648" s="14">
        <f>'Probability Tables'!$E$4</f>
        <v>-0.95753369040820424</v>
      </c>
      <c r="N648" s="16">
        <f>SUM(J648:M648)</f>
        <v>-3.7939023066579352</v>
      </c>
      <c r="O648" s="15">
        <f>EXP(I648)/(EXP(I648)+EXP(N648))*100</f>
        <v>90.367091839689664</v>
      </c>
      <c r="P648" s="15">
        <f>EXP(N648)/(EXP(N648)+EXP(I648))*100</f>
        <v>9.6329081603103379</v>
      </c>
      <c r="Q648" s="17">
        <f t="shared" si="10"/>
        <v>0</v>
      </c>
      <c r="R648" s="17">
        <v>0</v>
      </c>
    </row>
    <row r="649" spans="1:18" x14ac:dyDescent="0.25">
      <c r="A649" t="s">
        <v>913</v>
      </c>
      <c r="B649">
        <v>1</v>
      </c>
      <c r="C649" t="s">
        <v>13</v>
      </c>
      <c r="D649" s="12" t="s">
        <v>1244</v>
      </c>
      <c r="E649" s="13">
        <f>IF(B649="N/A", 0, INDEX('Probability Tables'!$J$10:$J$12, MATCH(B649, 'Probability Tables'!$A$10:$A$12, 0)))</f>
        <v>-1.9190988916046565</v>
      </c>
      <c r="F649" s="13">
        <f>IF(C649="N/A", 0, INDEX('Probability Tables'!$J$18:$J$19, MATCH(C649, 'Probability Tables'!$A$18:$A$19, 0)))</f>
        <v>-0.16113204070663512</v>
      </c>
      <c r="G649" s="13">
        <f>IF(D649="N/A", 0, INDEX('Probability Tables'!$J$25:$J$28, MATCH(D649, 'Probability Tables'!$A$25:$A$28, 0)))</f>
        <v>-2.1879221846739059</v>
      </c>
      <c r="H649" s="13">
        <f>'Probability Tables'!$E$3</f>
        <v>-0.48424598596127871</v>
      </c>
      <c r="I649" s="16">
        <f>SUM(E649:H649)</f>
        <v>-4.7523991029464758</v>
      </c>
      <c r="J649" s="14">
        <f>IF(B649="N/A", 0, INDEX('Probability Tables'!$K$10:$K$12, MATCH(B649, 'Probability Tables'!$A$10:$A$12, 0)))</f>
        <v>-0.92356349120323478</v>
      </c>
      <c r="K649" s="14">
        <f>IF(C649="N/A", 0, INDEX('Probability Tables'!$K$18:$K$19, MATCH(C649, 'Probability Tables'!$A$18:$A$19, 0)))</f>
        <v>-1.140161291580982</v>
      </c>
      <c r="L649" s="14">
        <f>IF(D649="N/A", 0, INDEX('Probability Tables'!$K$25:$K$28, MATCH(D649, 'Probability Tables'!$A$25:$A$28, 0)))</f>
        <v>-2.3513752571634776</v>
      </c>
      <c r="M649" s="14">
        <f>'Probability Tables'!$E$4</f>
        <v>-0.95753369040820424</v>
      </c>
      <c r="N649" s="16">
        <f>SUM(J649:M649)</f>
        <v>-5.372633730355898</v>
      </c>
      <c r="O649" s="15">
        <f>EXP(I649)/(EXP(I649)+EXP(N649))*100</f>
        <v>65.027190903406336</v>
      </c>
      <c r="P649" s="15">
        <f>EXP(N649)/(EXP(N649)+EXP(I649))*100</f>
        <v>34.972809096593664</v>
      </c>
      <c r="Q649" s="17">
        <f t="shared" si="10"/>
        <v>0</v>
      </c>
      <c r="R649" s="17">
        <v>1</v>
      </c>
    </row>
    <row r="650" spans="1:18" x14ac:dyDescent="0.25">
      <c r="A650" t="s">
        <v>915</v>
      </c>
      <c r="B650">
        <v>3</v>
      </c>
      <c r="C650" t="s">
        <v>13</v>
      </c>
      <c r="D650" s="12" t="s">
        <v>1243</v>
      </c>
      <c r="E650" s="13">
        <f>IF(B650="N/A", 0, INDEX('Probability Tables'!$J$10:$J$12, MATCH(B650, 'Probability Tables'!$A$10:$A$12, 0)))</f>
        <v>-0.39196962663327978</v>
      </c>
      <c r="F650" s="13">
        <f>IF(C650="N/A", 0, INDEX('Probability Tables'!$J$18:$J$19, MATCH(C650, 'Probability Tables'!$A$18:$A$19, 0)))</f>
        <v>-0.16113204070663512</v>
      </c>
      <c r="G650" s="13">
        <f>IF(D650="N/A", 0, INDEX('Probability Tables'!$J$25:$J$28, MATCH(D650, 'Probability Tables'!$A$25:$A$28, 0)))</f>
        <v>0</v>
      </c>
      <c r="H650" s="13">
        <f>'Probability Tables'!$E$3</f>
        <v>-0.48424598596127871</v>
      </c>
      <c r="I650" s="16">
        <f>SUM(E650:H650)</f>
        <v>-1.0373476533011936</v>
      </c>
      <c r="J650" s="14">
        <f>IF(B650="N/A", 0, INDEX('Probability Tables'!$K$10:$K$12, MATCH(B650, 'Probability Tables'!$A$10:$A$12, 0)))</f>
        <v>-1.0560526742493137</v>
      </c>
      <c r="K650" s="14">
        <f>IF(C650="N/A", 0, INDEX('Probability Tables'!$K$18:$K$19, MATCH(C650, 'Probability Tables'!$A$18:$A$19, 0)))</f>
        <v>-1.140161291580982</v>
      </c>
      <c r="L650" s="14">
        <f>IF(D650="N/A", 0, INDEX('Probability Tables'!$K$25:$K$28, MATCH(D650, 'Probability Tables'!$A$25:$A$28, 0)))</f>
        <v>0</v>
      </c>
      <c r="M650" s="14">
        <f>'Probability Tables'!$E$4</f>
        <v>-0.95753369040820424</v>
      </c>
      <c r="N650" s="16">
        <f>SUM(J650:M650)</f>
        <v>-3.1537476562385001</v>
      </c>
      <c r="O650" s="15">
        <f>EXP(I650)/(EXP(I650)+EXP(N650))*100</f>
        <v>89.248698327567837</v>
      </c>
      <c r="P650" s="15">
        <f>EXP(N650)/(EXP(N650)+EXP(I650))*100</f>
        <v>10.75130167243216</v>
      </c>
      <c r="Q650" s="17">
        <f t="shared" si="10"/>
        <v>0</v>
      </c>
      <c r="R650" s="17">
        <v>0</v>
      </c>
    </row>
    <row r="651" spans="1:18" x14ac:dyDescent="0.25">
      <c r="A651" t="s">
        <v>917</v>
      </c>
      <c r="B651">
        <v>3</v>
      </c>
      <c r="C651" t="s">
        <v>17</v>
      </c>
      <c r="D651" s="12" t="s">
        <v>1245</v>
      </c>
      <c r="E651" s="13">
        <f>IF(B651="N/A", 0, INDEX('Probability Tables'!$J$10:$J$12, MATCH(B651, 'Probability Tables'!$A$10:$A$12, 0)))</f>
        <v>-0.39196962663327978</v>
      </c>
      <c r="F651" s="13">
        <f>IF(C651="N/A", 0, INDEX('Probability Tables'!$J$18:$J$19, MATCH(C651, 'Probability Tables'!$A$18:$A$19, 0)))</f>
        <v>-1.9050155618886613</v>
      </c>
      <c r="G651" s="13">
        <f>IF(D651="N/A", 0, INDEX('Probability Tables'!$J$25:$J$28, MATCH(D651, 'Probability Tables'!$A$25:$A$28, 0)))</f>
        <v>-0.51785965042337057</v>
      </c>
      <c r="H651" s="13">
        <f>'Probability Tables'!$E$3</f>
        <v>-0.48424598596127871</v>
      </c>
      <c r="I651" s="16">
        <f>SUM(E651:H651)</f>
        <v>-3.2990908249065902</v>
      </c>
      <c r="J651" s="14">
        <f>IF(B651="N/A", 0, INDEX('Probability Tables'!$K$10:$K$12, MATCH(B651, 'Probability Tables'!$A$10:$A$12, 0)))</f>
        <v>-1.0560526742493137</v>
      </c>
      <c r="K651" s="14">
        <f>IF(C651="N/A", 0, INDEX('Probability Tables'!$K$18:$K$19, MATCH(C651, 'Probability Tables'!$A$18:$A$19, 0)))</f>
        <v>-0.38532054201569693</v>
      </c>
      <c r="L651" s="14">
        <f>IF(D651="N/A", 0, INDEX('Probability Tables'!$K$25:$K$28, MATCH(D651, 'Probability Tables'!$A$25:$A$28, 0)))</f>
        <v>-0.64015465041943498</v>
      </c>
      <c r="M651" s="14">
        <f>'Probability Tables'!$E$4</f>
        <v>-0.95753369040820424</v>
      </c>
      <c r="N651" s="16">
        <f>SUM(J651:M651)</f>
        <v>-3.0390615570926496</v>
      </c>
      <c r="O651" s="15">
        <f>EXP(I651)/(EXP(I651)+EXP(N651))*100</f>
        <v>43.53565135336396</v>
      </c>
      <c r="P651" s="15">
        <f>EXP(N651)/(EXP(N651)+EXP(I651))*100</f>
        <v>56.464348646636033</v>
      </c>
      <c r="Q651" s="17">
        <f t="shared" si="10"/>
        <v>1</v>
      </c>
      <c r="R651" s="17">
        <v>1</v>
      </c>
    </row>
    <row r="652" spans="1:18" x14ac:dyDescent="0.25">
      <c r="A652" t="s">
        <v>919</v>
      </c>
      <c r="B652">
        <v>3</v>
      </c>
      <c r="C652" t="s">
        <v>13</v>
      </c>
      <c r="D652" s="12" t="s">
        <v>1243</v>
      </c>
      <c r="E652" s="13">
        <f>IF(B652="N/A", 0, INDEX('Probability Tables'!$J$10:$J$12, MATCH(B652, 'Probability Tables'!$A$10:$A$12, 0)))</f>
        <v>-0.39196962663327978</v>
      </c>
      <c r="F652" s="13">
        <f>IF(C652="N/A", 0, INDEX('Probability Tables'!$J$18:$J$19, MATCH(C652, 'Probability Tables'!$A$18:$A$19, 0)))</f>
        <v>-0.16113204070663512</v>
      </c>
      <c r="G652" s="13">
        <f>IF(D652="N/A", 0, INDEX('Probability Tables'!$J$25:$J$28, MATCH(D652, 'Probability Tables'!$A$25:$A$28, 0)))</f>
        <v>0</v>
      </c>
      <c r="H652" s="13">
        <f>'Probability Tables'!$E$3</f>
        <v>-0.48424598596127871</v>
      </c>
      <c r="I652" s="16">
        <f>SUM(E652:H652)</f>
        <v>-1.0373476533011936</v>
      </c>
      <c r="J652" s="14">
        <f>IF(B652="N/A", 0, INDEX('Probability Tables'!$K$10:$K$12, MATCH(B652, 'Probability Tables'!$A$10:$A$12, 0)))</f>
        <v>-1.0560526742493137</v>
      </c>
      <c r="K652" s="14">
        <f>IF(C652="N/A", 0, INDEX('Probability Tables'!$K$18:$K$19, MATCH(C652, 'Probability Tables'!$A$18:$A$19, 0)))</f>
        <v>-1.140161291580982</v>
      </c>
      <c r="L652" s="14">
        <f>IF(D652="N/A", 0, INDEX('Probability Tables'!$K$25:$K$28, MATCH(D652, 'Probability Tables'!$A$25:$A$28, 0)))</f>
        <v>0</v>
      </c>
      <c r="M652" s="14">
        <f>'Probability Tables'!$E$4</f>
        <v>-0.95753369040820424</v>
      </c>
      <c r="N652" s="16">
        <f>SUM(J652:M652)</f>
        <v>-3.1537476562385001</v>
      </c>
      <c r="O652" s="15">
        <f>EXP(I652)/(EXP(I652)+EXP(N652))*100</f>
        <v>89.248698327567837</v>
      </c>
      <c r="P652" s="15">
        <f>EXP(N652)/(EXP(N652)+EXP(I652))*100</f>
        <v>10.75130167243216</v>
      </c>
      <c r="Q652" s="17">
        <f t="shared" si="10"/>
        <v>0</v>
      </c>
      <c r="R652" s="17">
        <v>0</v>
      </c>
    </row>
    <row r="653" spans="1:18" x14ac:dyDescent="0.25">
      <c r="A653" t="s">
        <v>920</v>
      </c>
      <c r="B653">
        <v>2</v>
      </c>
      <c r="C653" t="s">
        <v>17</v>
      </c>
      <c r="D653" s="12" t="s">
        <v>1245</v>
      </c>
      <c r="E653" s="13">
        <f>IF(B653="N/A", 0, INDEX('Probability Tables'!$J$10:$J$12, MATCH(B653, 'Probability Tables'!$A$10:$A$12, 0)))</f>
        <v>-1.7285805676065233</v>
      </c>
      <c r="F653" s="13">
        <f>IF(C653="N/A", 0, INDEX('Probability Tables'!$J$18:$J$19, MATCH(C653, 'Probability Tables'!$A$18:$A$19, 0)))</f>
        <v>-1.9050155618886613</v>
      </c>
      <c r="G653" s="13">
        <f>IF(D653="N/A", 0, INDEX('Probability Tables'!$J$25:$J$28, MATCH(D653, 'Probability Tables'!$A$25:$A$28, 0)))</f>
        <v>-0.51785965042337057</v>
      </c>
      <c r="H653" s="13">
        <f>'Probability Tables'!$E$3</f>
        <v>-0.48424598596127871</v>
      </c>
      <c r="I653" s="16">
        <f>SUM(E653:H653)</f>
        <v>-4.6357017658798334</v>
      </c>
      <c r="J653" s="14">
        <f>IF(B653="N/A", 0, INDEX('Probability Tables'!$K$10:$K$12, MATCH(B653, 'Probability Tables'!$A$10:$A$12, 0)))</f>
        <v>-1.3662076025531533</v>
      </c>
      <c r="K653" s="14">
        <f>IF(C653="N/A", 0, INDEX('Probability Tables'!$K$18:$K$19, MATCH(C653, 'Probability Tables'!$A$18:$A$19, 0)))</f>
        <v>-0.38532054201569693</v>
      </c>
      <c r="L653" s="14">
        <f>IF(D653="N/A", 0, INDEX('Probability Tables'!$K$25:$K$28, MATCH(D653, 'Probability Tables'!$A$25:$A$28, 0)))</f>
        <v>-0.64015465041943498</v>
      </c>
      <c r="M653" s="14">
        <f>'Probability Tables'!$E$4</f>
        <v>-0.95753369040820424</v>
      </c>
      <c r="N653" s="16">
        <f>SUM(J653:M653)</f>
        <v>-3.3492164853964894</v>
      </c>
      <c r="O653" s="15">
        <f>EXP(I653)/(EXP(I653)+EXP(N653))*100</f>
        <v>21.64483076738026</v>
      </c>
      <c r="P653" s="15">
        <f>EXP(N653)/(EXP(N653)+EXP(I653))*100</f>
        <v>78.355169232619744</v>
      </c>
      <c r="Q653" s="17">
        <f t="shared" si="10"/>
        <v>1</v>
      </c>
      <c r="R653" s="17">
        <v>1</v>
      </c>
    </row>
    <row r="654" spans="1:18" x14ac:dyDescent="0.25">
      <c r="A654" t="s">
        <v>921</v>
      </c>
      <c r="B654">
        <v>3</v>
      </c>
      <c r="C654" t="s">
        <v>13</v>
      </c>
      <c r="D654" s="12" t="s">
        <v>1245</v>
      </c>
      <c r="E654" s="13">
        <f>IF(B654="N/A", 0, INDEX('Probability Tables'!$J$10:$J$12, MATCH(B654, 'Probability Tables'!$A$10:$A$12, 0)))</f>
        <v>-0.39196962663327978</v>
      </c>
      <c r="F654" s="13">
        <f>IF(C654="N/A", 0, INDEX('Probability Tables'!$J$18:$J$19, MATCH(C654, 'Probability Tables'!$A$18:$A$19, 0)))</f>
        <v>-0.16113204070663512</v>
      </c>
      <c r="G654" s="13">
        <f>IF(D654="N/A", 0, INDEX('Probability Tables'!$J$25:$J$28, MATCH(D654, 'Probability Tables'!$A$25:$A$28, 0)))</f>
        <v>-0.51785965042337057</v>
      </c>
      <c r="H654" s="13">
        <f>'Probability Tables'!$E$3</f>
        <v>-0.48424598596127871</v>
      </c>
      <c r="I654" s="16">
        <f>SUM(E654:H654)</f>
        <v>-1.5552073037245642</v>
      </c>
      <c r="J654" s="14">
        <f>IF(B654="N/A", 0, INDEX('Probability Tables'!$K$10:$K$12, MATCH(B654, 'Probability Tables'!$A$10:$A$12, 0)))</f>
        <v>-1.0560526742493137</v>
      </c>
      <c r="K654" s="14">
        <f>IF(C654="N/A", 0, INDEX('Probability Tables'!$K$18:$K$19, MATCH(C654, 'Probability Tables'!$A$18:$A$19, 0)))</f>
        <v>-1.140161291580982</v>
      </c>
      <c r="L654" s="14">
        <f>IF(D654="N/A", 0, INDEX('Probability Tables'!$K$25:$K$28, MATCH(D654, 'Probability Tables'!$A$25:$A$28, 0)))</f>
        <v>-0.64015465041943498</v>
      </c>
      <c r="M654" s="14">
        <f>'Probability Tables'!$E$4</f>
        <v>-0.95753369040820424</v>
      </c>
      <c r="N654" s="16">
        <f>SUM(J654:M654)</f>
        <v>-3.7939023066579352</v>
      </c>
      <c r="O654" s="15">
        <f>EXP(I654)/(EXP(I654)+EXP(N654))*100</f>
        <v>90.367091839689664</v>
      </c>
      <c r="P654" s="15">
        <f>EXP(N654)/(EXP(N654)+EXP(I654))*100</f>
        <v>9.6329081603103379</v>
      </c>
      <c r="Q654" s="17">
        <f t="shared" si="10"/>
        <v>0</v>
      </c>
      <c r="R654" s="17">
        <v>0</v>
      </c>
    </row>
    <row r="655" spans="1:18" x14ac:dyDescent="0.25">
      <c r="A655" t="s">
        <v>922</v>
      </c>
      <c r="B655">
        <v>3</v>
      </c>
      <c r="C655" t="s">
        <v>17</v>
      </c>
      <c r="D655" s="12" t="s">
        <v>1243</v>
      </c>
      <c r="E655" s="13">
        <f>IF(B655="N/A", 0, INDEX('Probability Tables'!$J$10:$J$12, MATCH(B655, 'Probability Tables'!$A$10:$A$12, 0)))</f>
        <v>-0.39196962663327978</v>
      </c>
      <c r="F655" s="13">
        <f>IF(C655="N/A", 0, INDEX('Probability Tables'!$J$18:$J$19, MATCH(C655, 'Probability Tables'!$A$18:$A$19, 0)))</f>
        <v>-1.9050155618886613</v>
      </c>
      <c r="G655" s="13">
        <f>IF(D655="N/A", 0, INDEX('Probability Tables'!$J$25:$J$28, MATCH(D655, 'Probability Tables'!$A$25:$A$28, 0)))</f>
        <v>0</v>
      </c>
      <c r="H655" s="13">
        <f>'Probability Tables'!$E$3</f>
        <v>-0.48424598596127871</v>
      </c>
      <c r="I655" s="16">
        <f>SUM(E655:H655)</f>
        <v>-2.7812311744832199</v>
      </c>
      <c r="J655" s="14">
        <f>IF(B655="N/A", 0, INDEX('Probability Tables'!$K$10:$K$12, MATCH(B655, 'Probability Tables'!$A$10:$A$12, 0)))</f>
        <v>-1.0560526742493137</v>
      </c>
      <c r="K655" s="14">
        <f>IF(C655="N/A", 0, INDEX('Probability Tables'!$K$18:$K$19, MATCH(C655, 'Probability Tables'!$A$18:$A$19, 0)))</f>
        <v>-0.38532054201569693</v>
      </c>
      <c r="L655" s="14">
        <f>IF(D655="N/A", 0, INDEX('Probability Tables'!$K$25:$K$28, MATCH(D655, 'Probability Tables'!$A$25:$A$28, 0)))</f>
        <v>0</v>
      </c>
      <c r="M655" s="14">
        <f>'Probability Tables'!$E$4</f>
        <v>-0.95753369040820424</v>
      </c>
      <c r="N655" s="16">
        <f>SUM(J655:M655)</f>
        <v>-2.3989069066732149</v>
      </c>
      <c r="O655" s="15">
        <f>EXP(I655)/(EXP(I655)+EXP(N655))*100</f>
        <v>40.556643446944641</v>
      </c>
      <c r="P655" s="15">
        <f>EXP(N655)/(EXP(N655)+EXP(I655))*100</f>
        <v>59.443356553055359</v>
      </c>
      <c r="Q655" s="17">
        <f t="shared" si="10"/>
        <v>1</v>
      </c>
      <c r="R655" s="17">
        <v>1</v>
      </c>
    </row>
    <row r="656" spans="1:18" x14ac:dyDescent="0.25">
      <c r="A656" t="s">
        <v>923</v>
      </c>
      <c r="B656">
        <v>3</v>
      </c>
      <c r="C656" t="s">
        <v>17</v>
      </c>
      <c r="D656" s="12" t="s">
        <v>1245</v>
      </c>
      <c r="E656" s="13">
        <f>IF(B656="N/A", 0, INDEX('Probability Tables'!$J$10:$J$12, MATCH(B656, 'Probability Tables'!$A$10:$A$12, 0)))</f>
        <v>-0.39196962663327978</v>
      </c>
      <c r="F656" s="13">
        <f>IF(C656="N/A", 0, INDEX('Probability Tables'!$J$18:$J$19, MATCH(C656, 'Probability Tables'!$A$18:$A$19, 0)))</f>
        <v>-1.9050155618886613</v>
      </c>
      <c r="G656" s="13">
        <f>IF(D656="N/A", 0, INDEX('Probability Tables'!$J$25:$J$28, MATCH(D656, 'Probability Tables'!$A$25:$A$28, 0)))</f>
        <v>-0.51785965042337057</v>
      </c>
      <c r="H656" s="13">
        <f>'Probability Tables'!$E$3</f>
        <v>-0.48424598596127871</v>
      </c>
      <c r="I656" s="16">
        <f>SUM(E656:H656)</f>
        <v>-3.2990908249065902</v>
      </c>
      <c r="J656" s="14">
        <f>IF(B656="N/A", 0, INDEX('Probability Tables'!$K$10:$K$12, MATCH(B656, 'Probability Tables'!$A$10:$A$12, 0)))</f>
        <v>-1.0560526742493137</v>
      </c>
      <c r="K656" s="14">
        <f>IF(C656="N/A", 0, INDEX('Probability Tables'!$K$18:$K$19, MATCH(C656, 'Probability Tables'!$A$18:$A$19, 0)))</f>
        <v>-0.38532054201569693</v>
      </c>
      <c r="L656" s="14">
        <f>IF(D656="N/A", 0, INDEX('Probability Tables'!$K$25:$K$28, MATCH(D656, 'Probability Tables'!$A$25:$A$28, 0)))</f>
        <v>-0.64015465041943498</v>
      </c>
      <c r="M656" s="14">
        <f>'Probability Tables'!$E$4</f>
        <v>-0.95753369040820424</v>
      </c>
      <c r="N656" s="16">
        <f>SUM(J656:M656)</f>
        <v>-3.0390615570926496</v>
      </c>
      <c r="O656" s="15">
        <f>EXP(I656)/(EXP(I656)+EXP(N656))*100</f>
        <v>43.53565135336396</v>
      </c>
      <c r="P656" s="15">
        <f>EXP(N656)/(EXP(N656)+EXP(I656))*100</f>
        <v>56.464348646636033</v>
      </c>
      <c r="Q656" s="17">
        <f t="shared" si="10"/>
        <v>1</v>
      </c>
      <c r="R656" s="17">
        <v>0</v>
      </c>
    </row>
    <row r="657" spans="1:18" x14ac:dyDescent="0.25">
      <c r="A657" t="s">
        <v>924</v>
      </c>
      <c r="B657">
        <v>2</v>
      </c>
      <c r="C657" t="s">
        <v>13</v>
      </c>
      <c r="D657" s="12" t="s">
        <v>1245</v>
      </c>
      <c r="E657" s="13">
        <f>IF(B657="N/A", 0, INDEX('Probability Tables'!$J$10:$J$12, MATCH(B657, 'Probability Tables'!$A$10:$A$12, 0)))</f>
        <v>-1.7285805676065233</v>
      </c>
      <c r="F657" s="13">
        <f>IF(C657="N/A", 0, INDEX('Probability Tables'!$J$18:$J$19, MATCH(C657, 'Probability Tables'!$A$18:$A$19, 0)))</f>
        <v>-0.16113204070663512</v>
      </c>
      <c r="G657" s="13">
        <f>IF(D657="N/A", 0, INDEX('Probability Tables'!$J$25:$J$28, MATCH(D657, 'Probability Tables'!$A$25:$A$28, 0)))</f>
        <v>-0.51785965042337057</v>
      </c>
      <c r="H657" s="13">
        <f>'Probability Tables'!$E$3</f>
        <v>-0.48424598596127871</v>
      </c>
      <c r="I657" s="16">
        <f>SUM(E657:H657)</f>
        <v>-2.891818244697808</v>
      </c>
      <c r="J657" s="14">
        <f>IF(B657="N/A", 0, INDEX('Probability Tables'!$K$10:$K$12, MATCH(B657, 'Probability Tables'!$A$10:$A$12, 0)))</f>
        <v>-1.3662076025531533</v>
      </c>
      <c r="K657" s="14">
        <f>IF(C657="N/A", 0, INDEX('Probability Tables'!$K$18:$K$19, MATCH(C657, 'Probability Tables'!$A$18:$A$19, 0)))</f>
        <v>-1.140161291580982</v>
      </c>
      <c r="L657" s="14">
        <f>IF(D657="N/A", 0, INDEX('Probability Tables'!$K$25:$K$28, MATCH(D657, 'Probability Tables'!$A$25:$A$28, 0)))</f>
        <v>-0.64015465041943498</v>
      </c>
      <c r="M657" s="14">
        <f>'Probability Tables'!$E$4</f>
        <v>-0.95753369040820424</v>
      </c>
      <c r="N657" s="16">
        <f>SUM(J657:M657)</f>
        <v>-4.1040572349617745</v>
      </c>
      <c r="O657" s="15">
        <f>EXP(I657)/(EXP(I657)+EXP(N657))*100</f>
        <v>77.069487279933369</v>
      </c>
      <c r="P657" s="15">
        <f>EXP(N657)/(EXP(N657)+EXP(I657))*100</f>
        <v>22.930512720066631</v>
      </c>
      <c r="Q657" s="17">
        <f t="shared" si="10"/>
        <v>0</v>
      </c>
      <c r="R657" s="17">
        <v>0</v>
      </c>
    </row>
    <row r="658" spans="1:18" x14ac:dyDescent="0.25">
      <c r="A658" t="s">
        <v>925</v>
      </c>
      <c r="B658">
        <v>3</v>
      </c>
      <c r="C658" t="s">
        <v>13</v>
      </c>
      <c r="D658" s="12" t="s">
        <v>1243</v>
      </c>
      <c r="E658" s="13">
        <f>IF(B658="N/A", 0, INDEX('Probability Tables'!$J$10:$J$12, MATCH(B658, 'Probability Tables'!$A$10:$A$12, 0)))</f>
        <v>-0.39196962663327978</v>
      </c>
      <c r="F658" s="13">
        <f>IF(C658="N/A", 0, INDEX('Probability Tables'!$J$18:$J$19, MATCH(C658, 'Probability Tables'!$A$18:$A$19, 0)))</f>
        <v>-0.16113204070663512</v>
      </c>
      <c r="G658" s="13">
        <f>IF(D658="N/A", 0, INDEX('Probability Tables'!$J$25:$J$28, MATCH(D658, 'Probability Tables'!$A$25:$A$28, 0)))</f>
        <v>0</v>
      </c>
      <c r="H658" s="13">
        <f>'Probability Tables'!$E$3</f>
        <v>-0.48424598596127871</v>
      </c>
      <c r="I658" s="16">
        <f>SUM(E658:H658)</f>
        <v>-1.0373476533011936</v>
      </c>
      <c r="J658" s="14">
        <f>IF(B658="N/A", 0, INDEX('Probability Tables'!$K$10:$K$12, MATCH(B658, 'Probability Tables'!$A$10:$A$12, 0)))</f>
        <v>-1.0560526742493137</v>
      </c>
      <c r="K658" s="14">
        <f>IF(C658="N/A", 0, INDEX('Probability Tables'!$K$18:$K$19, MATCH(C658, 'Probability Tables'!$A$18:$A$19, 0)))</f>
        <v>-1.140161291580982</v>
      </c>
      <c r="L658" s="14">
        <f>IF(D658="N/A", 0, INDEX('Probability Tables'!$K$25:$K$28, MATCH(D658, 'Probability Tables'!$A$25:$A$28, 0)))</f>
        <v>0</v>
      </c>
      <c r="M658" s="14">
        <f>'Probability Tables'!$E$4</f>
        <v>-0.95753369040820424</v>
      </c>
      <c r="N658" s="16">
        <f>SUM(J658:M658)</f>
        <v>-3.1537476562385001</v>
      </c>
      <c r="O658" s="15">
        <f>EXP(I658)/(EXP(I658)+EXP(N658))*100</f>
        <v>89.248698327567837</v>
      </c>
      <c r="P658" s="15">
        <f>EXP(N658)/(EXP(N658)+EXP(I658))*100</f>
        <v>10.75130167243216</v>
      </c>
      <c r="Q658" s="17">
        <f t="shared" si="10"/>
        <v>0</v>
      </c>
      <c r="R658" s="17">
        <v>0</v>
      </c>
    </row>
    <row r="659" spans="1:18" x14ac:dyDescent="0.25">
      <c r="A659" t="s">
        <v>926</v>
      </c>
      <c r="B659">
        <v>3</v>
      </c>
      <c r="C659" t="s">
        <v>17</v>
      </c>
      <c r="D659" s="12" t="s">
        <v>1245</v>
      </c>
      <c r="E659" s="13">
        <f>IF(B659="N/A", 0, INDEX('Probability Tables'!$J$10:$J$12, MATCH(B659, 'Probability Tables'!$A$10:$A$12, 0)))</f>
        <v>-0.39196962663327978</v>
      </c>
      <c r="F659" s="13">
        <f>IF(C659="N/A", 0, INDEX('Probability Tables'!$J$18:$J$19, MATCH(C659, 'Probability Tables'!$A$18:$A$19, 0)))</f>
        <v>-1.9050155618886613</v>
      </c>
      <c r="G659" s="13">
        <f>IF(D659="N/A", 0, INDEX('Probability Tables'!$J$25:$J$28, MATCH(D659, 'Probability Tables'!$A$25:$A$28, 0)))</f>
        <v>-0.51785965042337057</v>
      </c>
      <c r="H659" s="13">
        <f>'Probability Tables'!$E$3</f>
        <v>-0.48424598596127871</v>
      </c>
      <c r="I659" s="16">
        <f>SUM(E659:H659)</f>
        <v>-3.2990908249065902</v>
      </c>
      <c r="J659" s="14">
        <f>IF(B659="N/A", 0, INDEX('Probability Tables'!$K$10:$K$12, MATCH(B659, 'Probability Tables'!$A$10:$A$12, 0)))</f>
        <v>-1.0560526742493137</v>
      </c>
      <c r="K659" s="14">
        <f>IF(C659="N/A", 0, INDEX('Probability Tables'!$K$18:$K$19, MATCH(C659, 'Probability Tables'!$A$18:$A$19, 0)))</f>
        <v>-0.38532054201569693</v>
      </c>
      <c r="L659" s="14">
        <f>IF(D659="N/A", 0, INDEX('Probability Tables'!$K$25:$K$28, MATCH(D659, 'Probability Tables'!$A$25:$A$28, 0)))</f>
        <v>-0.64015465041943498</v>
      </c>
      <c r="M659" s="14">
        <f>'Probability Tables'!$E$4</f>
        <v>-0.95753369040820424</v>
      </c>
      <c r="N659" s="16">
        <f>SUM(J659:M659)</f>
        <v>-3.0390615570926496</v>
      </c>
      <c r="O659" s="15">
        <f>EXP(I659)/(EXP(I659)+EXP(N659))*100</f>
        <v>43.53565135336396</v>
      </c>
      <c r="P659" s="15">
        <f>EXP(N659)/(EXP(N659)+EXP(I659))*100</f>
        <v>56.464348646636033</v>
      </c>
      <c r="Q659" s="17">
        <f t="shared" si="10"/>
        <v>1</v>
      </c>
      <c r="R659" s="17">
        <v>0</v>
      </c>
    </row>
    <row r="660" spans="1:18" x14ac:dyDescent="0.25">
      <c r="A660" t="s">
        <v>927</v>
      </c>
      <c r="B660">
        <v>2</v>
      </c>
      <c r="C660" t="s">
        <v>13</v>
      </c>
      <c r="D660" s="12" t="s">
        <v>1245</v>
      </c>
      <c r="E660" s="13">
        <f>IF(B660="N/A", 0, INDEX('Probability Tables'!$J$10:$J$12, MATCH(B660, 'Probability Tables'!$A$10:$A$12, 0)))</f>
        <v>-1.7285805676065233</v>
      </c>
      <c r="F660" s="13">
        <f>IF(C660="N/A", 0, INDEX('Probability Tables'!$J$18:$J$19, MATCH(C660, 'Probability Tables'!$A$18:$A$19, 0)))</f>
        <v>-0.16113204070663512</v>
      </c>
      <c r="G660" s="13">
        <f>IF(D660="N/A", 0, INDEX('Probability Tables'!$J$25:$J$28, MATCH(D660, 'Probability Tables'!$A$25:$A$28, 0)))</f>
        <v>-0.51785965042337057</v>
      </c>
      <c r="H660" s="13">
        <f>'Probability Tables'!$E$3</f>
        <v>-0.48424598596127871</v>
      </c>
      <c r="I660" s="16">
        <f>SUM(E660:H660)</f>
        <v>-2.891818244697808</v>
      </c>
      <c r="J660" s="14">
        <f>IF(B660="N/A", 0, INDEX('Probability Tables'!$K$10:$K$12, MATCH(B660, 'Probability Tables'!$A$10:$A$12, 0)))</f>
        <v>-1.3662076025531533</v>
      </c>
      <c r="K660" s="14">
        <f>IF(C660="N/A", 0, INDEX('Probability Tables'!$K$18:$K$19, MATCH(C660, 'Probability Tables'!$A$18:$A$19, 0)))</f>
        <v>-1.140161291580982</v>
      </c>
      <c r="L660" s="14">
        <f>IF(D660="N/A", 0, INDEX('Probability Tables'!$K$25:$K$28, MATCH(D660, 'Probability Tables'!$A$25:$A$28, 0)))</f>
        <v>-0.64015465041943498</v>
      </c>
      <c r="M660" s="14">
        <f>'Probability Tables'!$E$4</f>
        <v>-0.95753369040820424</v>
      </c>
      <c r="N660" s="16">
        <f>SUM(J660:M660)</f>
        <v>-4.1040572349617745</v>
      </c>
      <c r="O660" s="15">
        <f>EXP(I660)/(EXP(I660)+EXP(N660))*100</f>
        <v>77.069487279933369</v>
      </c>
      <c r="P660" s="15">
        <f>EXP(N660)/(EXP(N660)+EXP(I660))*100</f>
        <v>22.930512720066631</v>
      </c>
      <c r="Q660" s="17">
        <f t="shared" si="10"/>
        <v>0</v>
      </c>
      <c r="R660" s="17">
        <v>0</v>
      </c>
    </row>
    <row r="661" spans="1:18" x14ac:dyDescent="0.25">
      <c r="A661" t="s">
        <v>928</v>
      </c>
      <c r="B661">
        <v>1</v>
      </c>
      <c r="C661" t="s">
        <v>13</v>
      </c>
      <c r="D661" s="12" t="s">
        <v>1244</v>
      </c>
      <c r="E661" s="13">
        <f>IF(B661="N/A", 0, INDEX('Probability Tables'!$J$10:$J$12, MATCH(B661, 'Probability Tables'!$A$10:$A$12, 0)))</f>
        <v>-1.9190988916046565</v>
      </c>
      <c r="F661" s="13">
        <f>IF(C661="N/A", 0, INDEX('Probability Tables'!$J$18:$J$19, MATCH(C661, 'Probability Tables'!$A$18:$A$19, 0)))</f>
        <v>-0.16113204070663512</v>
      </c>
      <c r="G661" s="13">
        <f>IF(D661="N/A", 0, INDEX('Probability Tables'!$J$25:$J$28, MATCH(D661, 'Probability Tables'!$A$25:$A$28, 0)))</f>
        <v>-2.1879221846739059</v>
      </c>
      <c r="H661" s="13">
        <f>'Probability Tables'!$E$3</f>
        <v>-0.48424598596127871</v>
      </c>
      <c r="I661" s="16">
        <f>SUM(E661:H661)</f>
        <v>-4.7523991029464758</v>
      </c>
      <c r="J661" s="14">
        <f>IF(B661="N/A", 0, INDEX('Probability Tables'!$K$10:$K$12, MATCH(B661, 'Probability Tables'!$A$10:$A$12, 0)))</f>
        <v>-0.92356349120323478</v>
      </c>
      <c r="K661" s="14">
        <f>IF(C661="N/A", 0, INDEX('Probability Tables'!$K$18:$K$19, MATCH(C661, 'Probability Tables'!$A$18:$A$19, 0)))</f>
        <v>-1.140161291580982</v>
      </c>
      <c r="L661" s="14">
        <f>IF(D661="N/A", 0, INDEX('Probability Tables'!$K$25:$K$28, MATCH(D661, 'Probability Tables'!$A$25:$A$28, 0)))</f>
        <v>-2.3513752571634776</v>
      </c>
      <c r="M661" s="14">
        <f>'Probability Tables'!$E$4</f>
        <v>-0.95753369040820424</v>
      </c>
      <c r="N661" s="16">
        <f>SUM(J661:M661)</f>
        <v>-5.372633730355898</v>
      </c>
      <c r="O661" s="15">
        <f>EXP(I661)/(EXP(I661)+EXP(N661))*100</f>
        <v>65.027190903406336</v>
      </c>
      <c r="P661" s="15">
        <f>EXP(N661)/(EXP(N661)+EXP(I661))*100</f>
        <v>34.972809096593664</v>
      </c>
      <c r="Q661" s="17">
        <f t="shared" si="10"/>
        <v>0</v>
      </c>
      <c r="R661" s="17">
        <v>0</v>
      </c>
    </row>
    <row r="662" spans="1:18" x14ac:dyDescent="0.25">
      <c r="A662" t="s">
        <v>930</v>
      </c>
      <c r="B662">
        <v>1</v>
      </c>
      <c r="C662" t="s">
        <v>13</v>
      </c>
      <c r="D662" s="12" t="s">
        <v>1244</v>
      </c>
      <c r="E662" s="13">
        <f>IF(B662="N/A", 0, INDEX('Probability Tables'!$J$10:$J$12, MATCH(B662, 'Probability Tables'!$A$10:$A$12, 0)))</f>
        <v>-1.9190988916046565</v>
      </c>
      <c r="F662" s="13">
        <f>IF(C662="N/A", 0, INDEX('Probability Tables'!$J$18:$J$19, MATCH(C662, 'Probability Tables'!$A$18:$A$19, 0)))</f>
        <v>-0.16113204070663512</v>
      </c>
      <c r="G662" s="13">
        <f>IF(D662="N/A", 0, INDEX('Probability Tables'!$J$25:$J$28, MATCH(D662, 'Probability Tables'!$A$25:$A$28, 0)))</f>
        <v>-2.1879221846739059</v>
      </c>
      <c r="H662" s="13">
        <f>'Probability Tables'!$E$3</f>
        <v>-0.48424598596127871</v>
      </c>
      <c r="I662" s="16">
        <f>SUM(E662:H662)</f>
        <v>-4.7523991029464758</v>
      </c>
      <c r="J662" s="14">
        <f>IF(B662="N/A", 0, INDEX('Probability Tables'!$K$10:$K$12, MATCH(B662, 'Probability Tables'!$A$10:$A$12, 0)))</f>
        <v>-0.92356349120323478</v>
      </c>
      <c r="K662" s="14">
        <f>IF(C662="N/A", 0, INDEX('Probability Tables'!$K$18:$K$19, MATCH(C662, 'Probability Tables'!$A$18:$A$19, 0)))</f>
        <v>-1.140161291580982</v>
      </c>
      <c r="L662" s="14">
        <f>IF(D662="N/A", 0, INDEX('Probability Tables'!$K$25:$K$28, MATCH(D662, 'Probability Tables'!$A$25:$A$28, 0)))</f>
        <v>-2.3513752571634776</v>
      </c>
      <c r="M662" s="14">
        <f>'Probability Tables'!$E$4</f>
        <v>-0.95753369040820424</v>
      </c>
      <c r="N662" s="16">
        <f>SUM(J662:M662)</f>
        <v>-5.372633730355898</v>
      </c>
      <c r="O662" s="15">
        <f>EXP(I662)/(EXP(I662)+EXP(N662))*100</f>
        <v>65.027190903406336</v>
      </c>
      <c r="P662" s="15">
        <f>EXP(N662)/(EXP(N662)+EXP(I662))*100</f>
        <v>34.972809096593664</v>
      </c>
      <c r="Q662" s="17">
        <f t="shared" si="10"/>
        <v>0</v>
      </c>
      <c r="R662" s="17">
        <v>1</v>
      </c>
    </row>
    <row r="663" spans="1:18" x14ac:dyDescent="0.25">
      <c r="A663" t="s">
        <v>931</v>
      </c>
      <c r="B663">
        <v>3</v>
      </c>
      <c r="C663" t="s">
        <v>13</v>
      </c>
      <c r="D663" s="12" t="s">
        <v>1242</v>
      </c>
      <c r="E663" s="13">
        <f>IF(B663="N/A", 0, INDEX('Probability Tables'!$J$10:$J$12, MATCH(B663, 'Probability Tables'!$A$10:$A$12, 0)))</f>
        <v>-0.39196962663327978</v>
      </c>
      <c r="F663" s="13">
        <f>IF(C663="N/A", 0, INDEX('Probability Tables'!$J$18:$J$19, MATCH(C663, 'Probability Tables'!$A$18:$A$19, 0)))</f>
        <v>-0.16113204070663512</v>
      </c>
      <c r="G663" s="13">
        <f>IF(D663="N/A", 0, INDEX('Probability Tables'!$J$25:$J$28, MATCH(D663, 'Probability Tables'!$A$25:$A$28, 0)))</f>
        <v>-1.505246303981256</v>
      </c>
      <c r="H663" s="13">
        <f>'Probability Tables'!$E$3</f>
        <v>-0.48424598596127871</v>
      </c>
      <c r="I663" s="16">
        <f>SUM(E663:H663)</f>
        <v>-2.5425939572824499</v>
      </c>
      <c r="J663" s="14">
        <f>IF(B663="N/A", 0, INDEX('Probability Tables'!$K$10:$K$12, MATCH(B663, 'Probability Tables'!$A$10:$A$12, 0)))</f>
        <v>-1.0560526742493137</v>
      </c>
      <c r="K663" s="14">
        <f>IF(C663="N/A", 0, INDEX('Probability Tables'!$K$18:$K$19, MATCH(C663, 'Probability Tables'!$A$18:$A$19, 0)))</f>
        <v>-1.140161291580982</v>
      </c>
      <c r="L663" s="14">
        <f>IF(D663="N/A", 0, INDEX('Probability Tables'!$K$25:$K$28, MATCH(D663, 'Probability Tables'!$A$25:$A$28, 0)))</f>
        <v>-1.4640720621625749</v>
      </c>
      <c r="M663" s="14">
        <f>'Probability Tables'!$E$4</f>
        <v>-0.95753369040820424</v>
      </c>
      <c r="N663" s="16">
        <f>SUM(J663:M663)</f>
        <v>-4.6178197184010754</v>
      </c>
      <c r="O663" s="15">
        <f>EXP(I663)/(EXP(I663)+EXP(N663))*100</f>
        <v>88.847183236606739</v>
      </c>
      <c r="P663" s="15">
        <f>EXP(N663)/(EXP(N663)+EXP(I663))*100</f>
        <v>11.152816763393258</v>
      </c>
      <c r="Q663" s="17">
        <f t="shared" si="10"/>
        <v>0</v>
      </c>
      <c r="R663" s="17">
        <v>0</v>
      </c>
    </row>
    <row r="664" spans="1:18" x14ac:dyDescent="0.25">
      <c r="A664" t="s">
        <v>932</v>
      </c>
      <c r="B664">
        <v>1</v>
      </c>
      <c r="C664" t="s">
        <v>13</v>
      </c>
      <c r="D664" s="12" t="s">
        <v>1242</v>
      </c>
      <c r="E664" s="13">
        <f>IF(B664="N/A", 0, INDEX('Probability Tables'!$J$10:$J$12, MATCH(B664, 'Probability Tables'!$A$10:$A$12, 0)))</f>
        <v>-1.9190988916046565</v>
      </c>
      <c r="F664" s="13">
        <f>IF(C664="N/A", 0, INDEX('Probability Tables'!$J$18:$J$19, MATCH(C664, 'Probability Tables'!$A$18:$A$19, 0)))</f>
        <v>-0.16113204070663512</v>
      </c>
      <c r="G664" s="13">
        <f>IF(D664="N/A", 0, INDEX('Probability Tables'!$J$25:$J$28, MATCH(D664, 'Probability Tables'!$A$25:$A$28, 0)))</f>
        <v>-1.505246303981256</v>
      </c>
      <c r="H664" s="13">
        <f>'Probability Tables'!$E$3</f>
        <v>-0.48424598596127871</v>
      </c>
      <c r="I664" s="16">
        <f>SUM(E664:H664)</f>
        <v>-4.0697232222538258</v>
      </c>
      <c r="J664" s="14">
        <f>IF(B664="N/A", 0, INDEX('Probability Tables'!$K$10:$K$12, MATCH(B664, 'Probability Tables'!$A$10:$A$12, 0)))</f>
        <v>-0.92356349120323478</v>
      </c>
      <c r="K664" s="14">
        <f>IF(C664="N/A", 0, INDEX('Probability Tables'!$K$18:$K$19, MATCH(C664, 'Probability Tables'!$A$18:$A$19, 0)))</f>
        <v>-1.140161291580982</v>
      </c>
      <c r="L664" s="14">
        <f>IF(D664="N/A", 0, INDEX('Probability Tables'!$K$25:$K$28, MATCH(D664, 'Probability Tables'!$A$25:$A$28, 0)))</f>
        <v>-1.4640720621625749</v>
      </c>
      <c r="M664" s="14">
        <f>'Probability Tables'!$E$4</f>
        <v>-0.95753369040820424</v>
      </c>
      <c r="N664" s="16">
        <f>SUM(J664:M664)</f>
        <v>-4.4853305353549962</v>
      </c>
      <c r="O664" s="15">
        <f>EXP(I664)/(EXP(I664)+EXP(N664))*100</f>
        <v>60.243164213295742</v>
      </c>
      <c r="P664" s="15">
        <f>EXP(N664)/(EXP(N664)+EXP(I664))*100</f>
        <v>39.756835786704272</v>
      </c>
      <c r="Q664" s="17">
        <f t="shared" si="10"/>
        <v>0</v>
      </c>
      <c r="R664" s="17">
        <v>0</v>
      </c>
    </row>
    <row r="665" spans="1:18" x14ac:dyDescent="0.25">
      <c r="A665" t="s">
        <v>934</v>
      </c>
      <c r="B665">
        <v>3</v>
      </c>
      <c r="C665" t="s">
        <v>13</v>
      </c>
      <c r="D665" s="12" t="s">
        <v>1242</v>
      </c>
      <c r="E665" s="13">
        <f>IF(B665="N/A", 0, INDEX('Probability Tables'!$J$10:$J$12, MATCH(B665, 'Probability Tables'!$A$10:$A$12, 0)))</f>
        <v>-0.39196962663327978</v>
      </c>
      <c r="F665" s="13">
        <f>IF(C665="N/A", 0, INDEX('Probability Tables'!$J$18:$J$19, MATCH(C665, 'Probability Tables'!$A$18:$A$19, 0)))</f>
        <v>-0.16113204070663512</v>
      </c>
      <c r="G665" s="13">
        <f>IF(D665="N/A", 0, INDEX('Probability Tables'!$J$25:$J$28, MATCH(D665, 'Probability Tables'!$A$25:$A$28, 0)))</f>
        <v>-1.505246303981256</v>
      </c>
      <c r="H665" s="13">
        <f>'Probability Tables'!$E$3</f>
        <v>-0.48424598596127871</v>
      </c>
      <c r="I665" s="16">
        <f>SUM(E665:H665)</f>
        <v>-2.5425939572824499</v>
      </c>
      <c r="J665" s="14">
        <f>IF(B665="N/A", 0, INDEX('Probability Tables'!$K$10:$K$12, MATCH(B665, 'Probability Tables'!$A$10:$A$12, 0)))</f>
        <v>-1.0560526742493137</v>
      </c>
      <c r="K665" s="14">
        <f>IF(C665="N/A", 0, INDEX('Probability Tables'!$K$18:$K$19, MATCH(C665, 'Probability Tables'!$A$18:$A$19, 0)))</f>
        <v>-1.140161291580982</v>
      </c>
      <c r="L665" s="14">
        <f>IF(D665="N/A", 0, INDEX('Probability Tables'!$K$25:$K$28, MATCH(D665, 'Probability Tables'!$A$25:$A$28, 0)))</f>
        <v>-1.4640720621625749</v>
      </c>
      <c r="M665" s="14">
        <f>'Probability Tables'!$E$4</f>
        <v>-0.95753369040820424</v>
      </c>
      <c r="N665" s="16">
        <f>SUM(J665:M665)</f>
        <v>-4.6178197184010754</v>
      </c>
      <c r="O665" s="15">
        <f>EXP(I665)/(EXP(I665)+EXP(N665))*100</f>
        <v>88.847183236606739</v>
      </c>
      <c r="P665" s="15">
        <f>EXP(N665)/(EXP(N665)+EXP(I665))*100</f>
        <v>11.152816763393258</v>
      </c>
      <c r="Q665" s="17">
        <f t="shared" si="10"/>
        <v>0</v>
      </c>
      <c r="R665" s="17">
        <v>0</v>
      </c>
    </row>
    <row r="666" spans="1:18" x14ac:dyDescent="0.25">
      <c r="A666" t="s">
        <v>935</v>
      </c>
      <c r="B666">
        <v>3</v>
      </c>
      <c r="C666" t="s">
        <v>13</v>
      </c>
      <c r="D666" s="12" t="s">
        <v>1245</v>
      </c>
      <c r="E666" s="13">
        <f>IF(B666="N/A", 0, INDEX('Probability Tables'!$J$10:$J$12, MATCH(B666, 'Probability Tables'!$A$10:$A$12, 0)))</f>
        <v>-0.39196962663327978</v>
      </c>
      <c r="F666" s="13">
        <f>IF(C666="N/A", 0, INDEX('Probability Tables'!$J$18:$J$19, MATCH(C666, 'Probability Tables'!$A$18:$A$19, 0)))</f>
        <v>-0.16113204070663512</v>
      </c>
      <c r="G666" s="13">
        <f>IF(D666="N/A", 0, INDEX('Probability Tables'!$J$25:$J$28, MATCH(D666, 'Probability Tables'!$A$25:$A$28, 0)))</f>
        <v>-0.51785965042337057</v>
      </c>
      <c r="H666" s="13">
        <f>'Probability Tables'!$E$3</f>
        <v>-0.48424598596127871</v>
      </c>
      <c r="I666" s="16">
        <f>SUM(E666:H666)</f>
        <v>-1.5552073037245642</v>
      </c>
      <c r="J666" s="14">
        <f>IF(B666="N/A", 0, INDEX('Probability Tables'!$K$10:$K$12, MATCH(B666, 'Probability Tables'!$A$10:$A$12, 0)))</f>
        <v>-1.0560526742493137</v>
      </c>
      <c r="K666" s="14">
        <f>IF(C666="N/A", 0, INDEX('Probability Tables'!$K$18:$K$19, MATCH(C666, 'Probability Tables'!$A$18:$A$19, 0)))</f>
        <v>-1.140161291580982</v>
      </c>
      <c r="L666" s="14">
        <f>IF(D666="N/A", 0, INDEX('Probability Tables'!$K$25:$K$28, MATCH(D666, 'Probability Tables'!$A$25:$A$28, 0)))</f>
        <v>-0.64015465041943498</v>
      </c>
      <c r="M666" s="14">
        <f>'Probability Tables'!$E$4</f>
        <v>-0.95753369040820424</v>
      </c>
      <c r="N666" s="16">
        <f>SUM(J666:M666)</f>
        <v>-3.7939023066579352</v>
      </c>
      <c r="O666" s="15">
        <f>EXP(I666)/(EXP(I666)+EXP(N666))*100</f>
        <v>90.367091839689664</v>
      </c>
      <c r="P666" s="15">
        <f>EXP(N666)/(EXP(N666)+EXP(I666))*100</f>
        <v>9.6329081603103379</v>
      </c>
      <c r="Q666" s="17">
        <f t="shared" si="10"/>
        <v>0</v>
      </c>
      <c r="R666" s="17">
        <v>1</v>
      </c>
    </row>
    <row r="667" spans="1:18" x14ac:dyDescent="0.25">
      <c r="A667" t="s">
        <v>937</v>
      </c>
      <c r="B667">
        <v>2</v>
      </c>
      <c r="C667" t="s">
        <v>13</v>
      </c>
      <c r="D667" s="12" t="s">
        <v>1245</v>
      </c>
      <c r="E667" s="13">
        <f>IF(B667="N/A", 0, INDEX('Probability Tables'!$J$10:$J$12, MATCH(B667, 'Probability Tables'!$A$10:$A$12, 0)))</f>
        <v>-1.7285805676065233</v>
      </c>
      <c r="F667" s="13">
        <f>IF(C667="N/A", 0, INDEX('Probability Tables'!$J$18:$J$19, MATCH(C667, 'Probability Tables'!$A$18:$A$19, 0)))</f>
        <v>-0.16113204070663512</v>
      </c>
      <c r="G667" s="13">
        <f>IF(D667="N/A", 0, INDEX('Probability Tables'!$J$25:$J$28, MATCH(D667, 'Probability Tables'!$A$25:$A$28, 0)))</f>
        <v>-0.51785965042337057</v>
      </c>
      <c r="H667" s="13">
        <f>'Probability Tables'!$E$3</f>
        <v>-0.48424598596127871</v>
      </c>
      <c r="I667" s="16">
        <f>SUM(E667:H667)</f>
        <v>-2.891818244697808</v>
      </c>
      <c r="J667" s="14">
        <f>IF(B667="N/A", 0, INDEX('Probability Tables'!$K$10:$K$12, MATCH(B667, 'Probability Tables'!$A$10:$A$12, 0)))</f>
        <v>-1.3662076025531533</v>
      </c>
      <c r="K667" s="14">
        <f>IF(C667="N/A", 0, INDEX('Probability Tables'!$K$18:$K$19, MATCH(C667, 'Probability Tables'!$A$18:$A$19, 0)))</f>
        <v>-1.140161291580982</v>
      </c>
      <c r="L667" s="14">
        <f>IF(D667="N/A", 0, INDEX('Probability Tables'!$K$25:$K$28, MATCH(D667, 'Probability Tables'!$A$25:$A$28, 0)))</f>
        <v>-0.64015465041943498</v>
      </c>
      <c r="M667" s="14">
        <f>'Probability Tables'!$E$4</f>
        <v>-0.95753369040820424</v>
      </c>
      <c r="N667" s="16">
        <f>SUM(J667:M667)</f>
        <v>-4.1040572349617745</v>
      </c>
      <c r="O667" s="15">
        <f>EXP(I667)/(EXP(I667)+EXP(N667))*100</f>
        <v>77.069487279933369</v>
      </c>
      <c r="P667" s="15">
        <f>EXP(N667)/(EXP(N667)+EXP(I667))*100</f>
        <v>22.930512720066631</v>
      </c>
      <c r="Q667" s="17">
        <f t="shared" si="10"/>
        <v>0</v>
      </c>
      <c r="R667" s="17">
        <v>0</v>
      </c>
    </row>
    <row r="668" spans="1:18" x14ac:dyDescent="0.25">
      <c r="A668" t="s">
        <v>938</v>
      </c>
      <c r="B668">
        <v>2</v>
      </c>
      <c r="C668" t="s">
        <v>13</v>
      </c>
      <c r="D668" s="12" t="s">
        <v>1245</v>
      </c>
      <c r="E668" s="13">
        <f>IF(B668="N/A", 0, INDEX('Probability Tables'!$J$10:$J$12, MATCH(B668, 'Probability Tables'!$A$10:$A$12, 0)))</f>
        <v>-1.7285805676065233</v>
      </c>
      <c r="F668" s="13">
        <f>IF(C668="N/A", 0, INDEX('Probability Tables'!$J$18:$J$19, MATCH(C668, 'Probability Tables'!$A$18:$A$19, 0)))</f>
        <v>-0.16113204070663512</v>
      </c>
      <c r="G668" s="13">
        <f>IF(D668="N/A", 0, INDEX('Probability Tables'!$J$25:$J$28, MATCH(D668, 'Probability Tables'!$A$25:$A$28, 0)))</f>
        <v>-0.51785965042337057</v>
      </c>
      <c r="H668" s="13">
        <f>'Probability Tables'!$E$3</f>
        <v>-0.48424598596127871</v>
      </c>
      <c r="I668" s="16">
        <f>SUM(E668:H668)</f>
        <v>-2.891818244697808</v>
      </c>
      <c r="J668" s="14">
        <f>IF(B668="N/A", 0, INDEX('Probability Tables'!$K$10:$K$12, MATCH(B668, 'Probability Tables'!$A$10:$A$12, 0)))</f>
        <v>-1.3662076025531533</v>
      </c>
      <c r="K668" s="14">
        <f>IF(C668="N/A", 0, INDEX('Probability Tables'!$K$18:$K$19, MATCH(C668, 'Probability Tables'!$A$18:$A$19, 0)))</f>
        <v>-1.140161291580982</v>
      </c>
      <c r="L668" s="14">
        <f>IF(D668="N/A", 0, INDEX('Probability Tables'!$K$25:$K$28, MATCH(D668, 'Probability Tables'!$A$25:$A$28, 0)))</f>
        <v>-0.64015465041943498</v>
      </c>
      <c r="M668" s="14">
        <f>'Probability Tables'!$E$4</f>
        <v>-0.95753369040820424</v>
      </c>
      <c r="N668" s="16">
        <f>SUM(J668:M668)</f>
        <v>-4.1040572349617745</v>
      </c>
      <c r="O668" s="15">
        <f>EXP(I668)/(EXP(I668)+EXP(N668))*100</f>
        <v>77.069487279933369</v>
      </c>
      <c r="P668" s="15">
        <f>EXP(N668)/(EXP(N668)+EXP(I668))*100</f>
        <v>22.930512720066631</v>
      </c>
      <c r="Q668" s="17">
        <f t="shared" si="10"/>
        <v>0</v>
      </c>
      <c r="R668" s="17">
        <v>0</v>
      </c>
    </row>
    <row r="669" spans="1:18" x14ac:dyDescent="0.25">
      <c r="A669" t="s">
        <v>939</v>
      </c>
      <c r="B669">
        <v>3</v>
      </c>
      <c r="C669" t="s">
        <v>13</v>
      </c>
      <c r="D669" s="12" t="s">
        <v>1243</v>
      </c>
      <c r="E669" s="13">
        <f>IF(B669="N/A", 0, INDEX('Probability Tables'!$J$10:$J$12, MATCH(B669, 'Probability Tables'!$A$10:$A$12, 0)))</f>
        <v>-0.39196962663327978</v>
      </c>
      <c r="F669" s="13">
        <f>IF(C669="N/A", 0, INDEX('Probability Tables'!$J$18:$J$19, MATCH(C669, 'Probability Tables'!$A$18:$A$19, 0)))</f>
        <v>-0.16113204070663512</v>
      </c>
      <c r="G669" s="13">
        <f>IF(D669="N/A", 0, INDEX('Probability Tables'!$J$25:$J$28, MATCH(D669, 'Probability Tables'!$A$25:$A$28, 0)))</f>
        <v>0</v>
      </c>
      <c r="H669" s="13">
        <f>'Probability Tables'!$E$3</f>
        <v>-0.48424598596127871</v>
      </c>
      <c r="I669" s="16">
        <f>SUM(E669:H669)</f>
        <v>-1.0373476533011936</v>
      </c>
      <c r="J669" s="14">
        <f>IF(B669="N/A", 0, INDEX('Probability Tables'!$K$10:$K$12, MATCH(B669, 'Probability Tables'!$A$10:$A$12, 0)))</f>
        <v>-1.0560526742493137</v>
      </c>
      <c r="K669" s="14">
        <f>IF(C669="N/A", 0, INDEX('Probability Tables'!$K$18:$K$19, MATCH(C669, 'Probability Tables'!$A$18:$A$19, 0)))</f>
        <v>-1.140161291580982</v>
      </c>
      <c r="L669" s="14">
        <f>IF(D669="N/A", 0, INDEX('Probability Tables'!$K$25:$K$28, MATCH(D669, 'Probability Tables'!$A$25:$A$28, 0)))</f>
        <v>0</v>
      </c>
      <c r="M669" s="14">
        <f>'Probability Tables'!$E$4</f>
        <v>-0.95753369040820424</v>
      </c>
      <c r="N669" s="16">
        <f>SUM(J669:M669)</f>
        <v>-3.1537476562385001</v>
      </c>
      <c r="O669" s="15">
        <f>EXP(I669)/(EXP(I669)+EXP(N669))*100</f>
        <v>89.248698327567837</v>
      </c>
      <c r="P669" s="15">
        <f>EXP(N669)/(EXP(N669)+EXP(I669))*100</f>
        <v>10.75130167243216</v>
      </c>
      <c r="Q669" s="17">
        <f t="shared" si="10"/>
        <v>0</v>
      </c>
      <c r="R669" s="17">
        <v>0</v>
      </c>
    </row>
    <row r="670" spans="1:18" x14ac:dyDescent="0.25">
      <c r="A670" t="s">
        <v>940</v>
      </c>
      <c r="B670">
        <v>3</v>
      </c>
      <c r="C670" t="s">
        <v>13</v>
      </c>
      <c r="D670" s="12" t="s">
        <v>1242</v>
      </c>
      <c r="E670" s="13">
        <f>IF(B670="N/A", 0, INDEX('Probability Tables'!$J$10:$J$12, MATCH(B670, 'Probability Tables'!$A$10:$A$12, 0)))</f>
        <v>-0.39196962663327978</v>
      </c>
      <c r="F670" s="13">
        <f>IF(C670="N/A", 0, INDEX('Probability Tables'!$J$18:$J$19, MATCH(C670, 'Probability Tables'!$A$18:$A$19, 0)))</f>
        <v>-0.16113204070663512</v>
      </c>
      <c r="G670" s="13">
        <f>IF(D670="N/A", 0, INDEX('Probability Tables'!$J$25:$J$28, MATCH(D670, 'Probability Tables'!$A$25:$A$28, 0)))</f>
        <v>-1.505246303981256</v>
      </c>
      <c r="H670" s="13">
        <f>'Probability Tables'!$E$3</f>
        <v>-0.48424598596127871</v>
      </c>
      <c r="I670" s="16">
        <f>SUM(E670:H670)</f>
        <v>-2.5425939572824499</v>
      </c>
      <c r="J670" s="14">
        <f>IF(B670="N/A", 0, INDEX('Probability Tables'!$K$10:$K$12, MATCH(B670, 'Probability Tables'!$A$10:$A$12, 0)))</f>
        <v>-1.0560526742493137</v>
      </c>
      <c r="K670" s="14">
        <f>IF(C670="N/A", 0, INDEX('Probability Tables'!$K$18:$K$19, MATCH(C670, 'Probability Tables'!$A$18:$A$19, 0)))</f>
        <v>-1.140161291580982</v>
      </c>
      <c r="L670" s="14">
        <f>IF(D670="N/A", 0, INDEX('Probability Tables'!$K$25:$K$28, MATCH(D670, 'Probability Tables'!$A$25:$A$28, 0)))</f>
        <v>-1.4640720621625749</v>
      </c>
      <c r="M670" s="14">
        <f>'Probability Tables'!$E$4</f>
        <v>-0.95753369040820424</v>
      </c>
      <c r="N670" s="16">
        <f>SUM(J670:M670)</f>
        <v>-4.6178197184010754</v>
      </c>
      <c r="O670" s="15">
        <f>EXP(I670)/(EXP(I670)+EXP(N670))*100</f>
        <v>88.847183236606739</v>
      </c>
      <c r="P670" s="15">
        <f>EXP(N670)/(EXP(N670)+EXP(I670))*100</f>
        <v>11.152816763393258</v>
      </c>
      <c r="Q670" s="17">
        <f t="shared" si="10"/>
        <v>0</v>
      </c>
      <c r="R670" s="17">
        <v>0</v>
      </c>
    </row>
    <row r="671" spans="1:18" x14ac:dyDescent="0.25">
      <c r="A671" t="s">
        <v>942</v>
      </c>
      <c r="B671">
        <v>1</v>
      </c>
      <c r="C671" t="s">
        <v>17</v>
      </c>
      <c r="D671" s="12" t="s">
        <v>1243</v>
      </c>
      <c r="E671" s="13">
        <f>IF(B671="N/A", 0, INDEX('Probability Tables'!$J$10:$J$12, MATCH(B671, 'Probability Tables'!$A$10:$A$12, 0)))</f>
        <v>-1.9190988916046565</v>
      </c>
      <c r="F671" s="13">
        <f>IF(C671="N/A", 0, INDEX('Probability Tables'!$J$18:$J$19, MATCH(C671, 'Probability Tables'!$A$18:$A$19, 0)))</f>
        <v>-1.9050155618886613</v>
      </c>
      <c r="G671" s="13">
        <f>IF(D671="N/A", 0, INDEX('Probability Tables'!$J$25:$J$28, MATCH(D671, 'Probability Tables'!$A$25:$A$28, 0)))</f>
        <v>0</v>
      </c>
      <c r="H671" s="13">
        <f>'Probability Tables'!$E$3</f>
        <v>-0.48424598596127871</v>
      </c>
      <c r="I671" s="16">
        <f>SUM(E671:H671)</f>
        <v>-4.3083604394545967</v>
      </c>
      <c r="J671" s="14">
        <f>IF(B671="N/A", 0, INDEX('Probability Tables'!$K$10:$K$12, MATCH(B671, 'Probability Tables'!$A$10:$A$12, 0)))</f>
        <v>-0.92356349120323478</v>
      </c>
      <c r="K671" s="14">
        <f>IF(C671="N/A", 0, INDEX('Probability Tables'!$K$18:$K$19, MATCH(C671, 'Probability Tables'!$A$18:$A$19, 0)))</f>
        <v>-0.38532054201569693</v>
      </c>
      <c r="L671" s="14">
        <f>IF(D671="N/A", 0, INDEX('Probability Tables'!$K$25:$K$28, MATCH(D671, 'Probability Tables'!$A$25:$A$28, 0)))</f>
        <v>0</v>
      </c>
      <c r="M671" s="14">
        <f>'Probability Tables'!$E$4</f>
        <v>-0.95753369040820424</v>
      </c>
      <c r="N671" s="16">
        <f>SUM(J671:M671)</f>
        <v>-2.2664177236271361</v>
      </c>
      <c r="O671" s="15">
        <f>EXP(I671)/(EXP(I671)+EXP(N671))*100</f>
        <v>11.486906021130352</v>
      </c>
      <c r="P671" s="15">
        <f>EXP(N671)/(EXP(N671)+EXP(I671))*100</f>
        <v>88.513093978869648</v>
      </c>
      <c r="Q671" s="17">
        <f t="shared" si="10"/>
        <v>1</v>
      </c>
      <c r="R671" s="17">
        <v>1</v>
      </c>
    </row>
    <row r="672" spans="1:18" x14ac:dyDescent="0.25">
      <c r="A672" t="s">
        <v>944</v>
      </c>
      <c r="B672">
        <v>2</v>
      </c>
      <c r="C672" t="s">
        <v>17</v>
      </c>
      <c r="D672" s="12" t="s">
        <v>1242</v>
      </c>
      <c r="E672" s="13">
        <f>IF(B672="N/A", 0, INDEX('Probability Tables'!$J$10:$J$12, MATCH(B672, 'Probability Tables'!$A$10:$A$12, 0)))</f>
        <v>-1.7285805676065233</v>
      </c>
      <c r="F672" s="13">
        <f>IF(C672="N/A", 0, INDEX('Probability Tables'!$J$18:$J$19, MATCH(C672, 'Probability Tables'!$A$18:$A$19, 0)))</f>
        <v>-1.9050155618886613</v>
      </c>
      <c r="G672" s="13">
        <f>IF(D672="N/A", 0, INDEX('Probability Tables'!$J$25:$J$28, MATCH(D672, 'Probability Tables'!$A$25:$A$28, 0)))</f>
        <v>-1.505246303981256</v>
      </c>
      <c r="H672" s="13">
        <f>'Probability Tables'!$E$3</f>
        <v>-0.48424598596127871</v>
      </c>
      <c r="I672" s="16">
        <f>SUM(E672:H672)</f>
        <v>-5.6230884194377193</v>
      </c>
      <c r="J672" s="14">
        <f>IF(B672="N/A", 0, INDEX('Probability Tables'!$K$10:$K$12, MATCH(B672, 'Probability Tables'!$A$10:$A$12, 0)))</f>
        <v>-1.3662076025531533</v>
      </c>
      <c r="K672" s="14">
        <f>IF(C672="N/A", 0, INDEX('Probability Tables'!$K$18:$K$19, MATCH(C672, 'Probability Tables'!$A$18:$A$19, 0)))</f>
        <v>-0.38532054201569693</v>
      </c>
      <c r="L672" s="14">
        <f>IF(D672="N/A", 0, INDEX('Probability Tables'!$K$25:$K$28, MATCH(D672, 'Probability Tables'!$A$25:$A$28, 0)))</f>
        <v>-1.4640720621625749</v>
      </c>
      <c r="M672" s="14">
        <f>'Probability Tables'!$E$4</f>
        <v>-0.95753369040820424</v>
      </c>
      <c r="N672" s="16">
        <f>SUM(J672:M672)</f>
        <v>-4.1731338971396292</v>
      </c>
      <c r="O672" s="15">
        <f>EXP(I672)/(EXP(I672)+EXP(N672))*100</f>
        <v>19.000856517646554</v>
      </c>
      <c r="P672" s="15">
        <f>EXP(N672)/(EXP(N672)+EXP(I672))*100</f>
        <v>80.999143482353446</v>
      </c>
      <c r="Q672" s="17">
        <f t="shared" si="10"/>
        <v>1</v>
      </c>
      <c r="R672" s="17">
        <v>1</v>
      </c>
    </row>
    <row r="673" spans="1:18" x14ac:dyDescent="0.25">
      <c r="A673" t="s">
        <v>945</v>
      </c>
      <c r="B673">
        <v>1</v>
      </c>
      <c r="C673" t="s">
        <v>13</v>
      </c>
      <c r="D673" s="12" t="s">
        <v>1245</v>
      </c>
      <c r="E673" s="13">
        <f>IF(B673="N/A", 0, INDEX('Probability Tables'!$J$10:$J$12, MATCH(B673, 'Probability Tables'!$A$10:$A$12, 0)))</f>
        <v>-1.9190988916046565</v>
      </c>
      <c r="F673" s="13">
        <f>IF(C673="N/A", 0, INDEX('Probability Tables'!$J$18:$J$19, MATCH(C673, 'Probability Tables'!$A$18:$A$19, 0)))</f>
        <v>-0.16113204070663512</v>
      </c>
      <c r="G673" s="13">
        <f>IF(D673="N/A", 0, INDEX('Probability Tables'!$J$25:$J$28, MATCH(D673, 'Probability Tables'!$A$25:$A$28, 0)))</f>
        <v>-0.51785965042337057</v>
      </c>
      <c r="H673" s="13">
        <f>'Probability Tables'!$E$3</f>
        <v>-0.48424598596127871</v>
      </c>
      <c r="I673" s="16">
        <f>SUM(E673:H673)</f>
        <v>-3.0823365686959412</v>
      </c>
      <c r="J673" s="14">
        <f>IF(B673="N/A", 0, INDEX('Probability Tables'!$K$10:$K$12, MATCH(B673, 'Probability Tables'!$A$10:$A$12, 0)))</f>
        <v>-0.92356349120323478</v>
      </c>
      <c r="K673" s="14">
        <f>IF(C673="N/A", 0, INDEX('Probability Tables'!$K$18:$K$19, MATCH(C673, 'Probability Tables'!$A$18:$A$19, 0)))</f>
        <v>-1.140161291580982</v>
      </c>
      <c r="L673" s="14">
        <f>IF(D673="N/A", 0, INDEX('Probability Tables'!$K$25:$K$28, MATCH(D673, 'Probability Tables'!$A$25:$A$28, 0)))</f>
        <v>-0.64015465041943498</v>
      </c>
      <c r="M673" s="14">
        <f>'Probability Tables'!$E$4</f>
        <v>-0.95753369040820424</v>
      </c>
      <c r="N673" s="16">
        <f>SUM(J673:M673)</f>
        <v>-3.6614131236118559</v>
      </c>
      <c r="O673" s="15">
        <f>EXP(I673)/(EXP(I673)+EXP(N673))*100</f>
        <v>64.085489396463359</v>
      </c>
      <c r="P673" s="15">
        <f>EXP(N673)/(EXP(N673)+EXP(I673))*100</f>
        <v>35.914510603536648</v>
      </c>
      <c r="Q673" s="17">
        <f t="shared" si="10"/>
        <v>0</v>
      </c>
      <c r="R673" s="17">
        <v>0</v>
      </c>
    </row>
    <row r="674" spans="1:18" x14ac:dyDescent="0.25">
      <c r="A674" t="s">
        <v>948</v>
      </c>
      <c r="B674">
        <v>2</v>
      </c>
      <c r="C674" t="s">
        <v>13</v>
      </c>
      <c r="D674" s="12" t="s">
        <v>1244</v>
      </c>
      <c r="E674" s="13">
        <f>IF(B674="N/A", 0, INDEX('Probability Tables'!$J$10:$J$12, MATCH(B674, 'Probability Tables'!$A$10:$A$12, 0)))</f>
        <v>-1.7285805676065233</v>
      </c>
      <c r="F674" s="13">
        <f>IF(C674="N/A", 0, INDEX('Probability Tables'!$J$18:$J$19, MATCH(C674, 'Probability Tables'!$A$18:$A$19, 0)))</f>
        <v>-0.16113204070663512</v>
      </c>
      <c r="G674" s="13">
        <f>IF(D674="N/A", 0, INDEX('Probability Tables'!$J$25:$J$28, MATCH(D674, 'Probability Tables'!$A$25:$A$28, 0)))</f>
        <v>-2.1879221846739059</v>
      </c>
      <c r="H674" s="13">
        <f>'Probability Tables'!$E$3</f>
        <v>-0.48424598596127871</v>
      </c>
      <c r="I674" s="16">
        <f>SUM(E674:H674)</f>
        <v>-4.5618807789483427</v>
      </c>
      <c r="J674" s="14">
        <f>IF(B674="N/A", 0, INDEX('Probability Tables'!$K$10:$K$12, MATCH(B674, 'Probability Tables'!$A$10:$A$12, 0)))</f>
        <v>-1.3662076025531533</v>
      </c>
      <c r="K674" s="14">
        <f>IF(C674="N/A", 0, INDEX('Probability Tables'!$K$18:$K$19, MATCH(C674, 'Probability Tables'!$A$18:$A$19, 0)))</f>
        <v>-1.140161291580982</v>
      </c>
      <c r="L674" s="14">
        <f>IF(D674="N/A", 0, INDEX('Probability Tables'!$K$25:$K$28, MATCH(D674, 'Probability Tables'!$A$25:$A$28, 0)))</f>
        <v>-2.3513752571634776</v>
      </c>
      <c r="M674" s="14">
        <f>'Probability Tables'!$E$4</f>
        <v>-0.95753369040820424</v>
      </c>
      <c r="N674" s="16">
        <f>SUM(J674:M674)</f>
        <v>-5.8152778417058171</v>
      </c>
      <c r="O674" s="15">
        <f>EXP(I674)/(EXP(I674)+EXP(N674))*100</f>
        <v>77.788735501259808</v>
      </c>
      <c r="P674" s="15">
        <f>EXP(N674)/(EXP(N674)+EXP(I674))*100</f>
        <v>22.211264498740199</v>
      </c>
      <c r="Q674" s="17">
        <f t="shared" si="10"/>
        <v>0</v>
      </c>
      <c r="R674" s="17">
        <v>0</v>
      </c>
    </row>
    <row r="675" spans="1:18" x14ac:dyDescent="0.25">
      <c r="A675" t="s">
        <v>950</v>
      </c>
      <c r="B675">
        <v>2</v>
      </c>
      <c r="C675" t="s">
        <v>13</v>
      </c>
      <c r="D675" s="12" t="s">
        <v>1245</v>
      </c>
      <c r="E675" s="13">
        <f>IF(B675="N/A", 0, INDEX('Probability Tables'!$J$10:$J$12, MATCH(B675, 'Probability Tables'!$A$10:$A$12, 0)))</f>
        <v>-1.7285805676065233</v>
      </c>
      <c r="F675" s="13">
        <f>IF(C675="N/A", 0, INDEX('Probability Tables'!$J$18:$J$19, MATCH(C675, 'Probability Tables'!$A$18:$A$19, 0)))</f>
        <v>-0.16113204070663512</v>
      </c>
      <c r="G675" s="13">
        <f>IF(D675="N/A", 0, INDEX('Probability Tables'!$J$25:$J$28, MATCH(D675, 'Probability Tables'!$A$25:$A$28, 0)))</f>
        <v>-0.51785965042337057</v>
      </c>
      <c r="H675" s="13">
        <f>'Probability Tables'!$E$3</f>
        <v>-0.48424598596127871</v>
      </c>
      <c r="I675" s="16">
        <f>SUM(E675:H675)</f>
        <v>-2.891818244697808</v>
      </c>
      <c r="J675" s="14">
        <f>IF(B675="N/A", 0, INDEX('Probability Tables'!$K$10:$K$12, MATCH(B675, 'Probability Tables'!$A$10:$A$12, 0)))</f>
        <v>-1.3662076025531533</v>
      </c>
      <c r="K675" s="14">
        <f>IF(C675="N/A", 0, INDEX('Probability Tables'!$K$18:$K$19, MATCH(C675, 'Probability Tables'!$A$18:$A$19, 0)))</f>
        <v>-1.140161291580982</v>
      </c>
      <c r="L675" s="14">
        <f>IF(D675="N/A", 0, INDEX('Probability Tables'!$K$25:$K$28, MATCH(D675, 'Probability Tables'!$A$25:$A$28, 0)))</f>
        <v>-0.64015465041943498</v>
      </c>
      <c r="M675" s="14">
        <f>'Probability Tables'!$E$4</f>
        <v>-0.95753369040820424</v>
      </c>
      <c r="N675" s="16">
        <f>SUM(J675:M675)</f>
        <v>-4.1040572349617745</v>
      </c>
      <c r="O675" s="15">
        <f>EXP(I675)/(EXP(I675)+EXP(N675))*100</f>
        <v>77.069487279933369</v>
      </c>
      <c r="P675" s="15">
        <f>EXP(N675)/(EXP(N675)+EXP(I675))*100</f>
        <v>22.930512720066631</v>
      </c>
      <c r="Q675" s="17">
        <f t="shared" si="10"/>
        <v>0</v>
      </c>
      <c r="R675" s="17">
        <v>1</v>
      </c>
    </row>
    <row r="676" spans="1:18" x14ac:dyDescent="0.25">
      <c r="A676" t="s">
        <v>951</v>
      </c>
      <c r="B676">
        <v>2</v>
      </c>
      <c r="C676" t="s">
        <v>13</v>
      </c>
      <c r="D676" s="12" t="s">
        <v>1243</v>
      </c>
      <c r="E676" s="13">
        <f>IF(B676="N/A", 0, INDEX('Probability Tables'!$J$10:$J$12, MATCH(B676, 'Probability Tables'!$A$10:$A$12, 0)))</f>
        <v>-1.7285805676065233</v>
      </c>
      <c r="F676" s="13">
        <f>IF(C676="N/A", 0, INDEX('Probability Tables'!$J$18:$J$19, MATCH(C676, 'Probability Tables'!$A$18:$A$19, 0)))</f>
        <v>-0.16113204070663512</v>
      </c>
      <c r="G676" s="13">
        <f>IF(D676="N/A", 0, INDEX('Probability Tables'!$J$25:$J$28, MATCH(D676, 'Probability Tables'!$A$25:$A$28, 0)))</f>
        <v>0</v>
      </c>
      <c r="H676" s="13">
        <f>'Probability Tables'!$E$3</f>
        <v>-0.48424598596127871</v>
      </c>
      <c r="I676" s="16">
        <f>SUM(E676:H676)</f>
        <v>-2.3739585942744372</v>
      </c>
      <c r="J676" s="14">
        <f>IF(B676="N/A", 0, INDEX('Probability Tables'!$K$10:$K$12, MATCH(B676, 'Probability Tables'!$A$10:$A$12, 0)))</f>
        <v>-1.3662076025531533</v>
      </c>
      <c r="K676" s="14">
        <f>IF(C676="N/A", 0, INDEX('Probability Tables'!$K$18:$K$19, MATCH(C676, 'Probability Tables'!$A$18:$A$19, 0)))</f>
        <v>-1.140161291580982</v>
      </c>
      <c r="L676" s="14">
        <f>IF(D676="N/A", 0, INDEX('Probability Tables'!$K$25:$K$28, MATCH(D676, 'Probability Tables'!$A$25:$A$28, 0)))</f>
        <v>0</v>
      </c>
      <c r="M676" s="14">
        <f>'Probability Tables'!$E$4</f>
        <v>-0.95753369040820424</v>
      </c>
      <c r="N676" s="16">
        <f>SUM(J676:M676)</f>
        <v>-3.4639025845423395</v>
      </c>
      <c r="O676" s="15">
        <f>EXP(I676)/(EXP(I676)+EXP(N676))*100</f>
        <v>74.837117446257906</v>
      </c>
      <c r="P676" s="15">
        <f>EXP(N676)/(EXP(N676)+EXP(I676))*100</f>
        <v>25.162882553742101</v>
      </c>
      <c r="Q676" s="17">
        <f t="shared" si="10"/>
        <v>0</v>
      </c>
      <c r="R676" s="17">
        <v>0</v>
      </c>
    </row>
    <row r="677" spans="1:18" x14ac:dyDescent="0.25">
      <c r="A677" t="s">
        <v>952</v>
      </c>
      <c r="B677">
        <v>3</v>
      </c>
      <c r="C677" t="s">
        <v>13</v>
      </c>
      <c r="D677" s="12" t="s">
        <v>1245</v>
      </c>
      <c r="E677" s="13">
        <f>IF(B677="N/A", 0, INDEX('Probability Tables'!$J$10:$J$12, MATCH(B677, 'Probability Tables'!$A$10:$A$12, 0)))</f>
        <v>-0.39196962663327978</v>
      </c>
      <c r="F677" s="13">
        <f>IF(C677="N/A", 0, INDEX('Probability Tables'!$J$18:$J$19, MATCH(C677, 'Probability Tables'!$A$18:$A$19, 0)))</f>
        <v>-0.16113204070663512</v>
      </c>
      <c r="G677" s="13">
        <f>IF(D677="N/A", 0, INDEX('Probability Tables'!$J$25:$J$28, MATCH(D677, 'Probability Tables'!$A$25:$A$28, 0)))</f>
        <v>-0.51785965042337057</v>
      </c>
      <c r="H677" s="13">
        <f>'Probability Tables'!$E$3</f>
        <v>-0.48424598596127871</v>
      </c>
      <c r="I677" s="16">
        <f>SUM(E677:H677)</f>
        <v>-1.5552073037245642</v>
      </c>
      <c r="J677" s="14">
        <f>IF(B677="N/A", 0, INDEX('Probability Tables'!$K$10:$K$12, MATCH(B677, 'Probability Tables'!$A$10:$A$12, 0)))</f>
        <v>-1.0560526742493137</v>
      </c>
      <c r="K677" s="14">
        <f>IF(C677="N/A", 0, INDEX('Probability Tables'!$K$18:$K$19, MATCH(C677, 'Probability Tables'!$A$18:$A$19, 0)))</f>
        <v>-1.140161291580982</v>
      </c>
      <c r="L677" s="14">
        <f>IF(D677="N/A", 0, INDEX('Probability Tables'!$K$25:$K$28, MATCH(D677, 'Probability Tables'!$A$25:$A$28, 0)))</f>
        <v>-0.64015465041943498</v>
      </c>
      <c r="M677" s="14">
        <f>'Probability Tables'!$E$4</f>
        <v>-0.95753369040820424</v>
      </c>
      <c r="N677" s="16">
        <f>SUM(J677:M677)</f>
        <v>-3.7939023066579352</v>
      </c>
      <c r="O677" s="15">
        <f>EXP(I677)/(EXP(I677)+EXP(N677))*100</f>
        <v>90.367091839689664</v>
      </c>
      <c r="P677" s="15">
        <f>EXP(N677)/(EXP(N677)+EXP(I677))*100</f>
        <v>9.6329081603103379</v>
      </c>
      <c r="Q677" s="17">
        <f t="shared" si="10"/>
        <v>0</v>
      </c>
      <c r="R677" s="17">
        <v>0</v>
      </c>
    </row>
    <row r="678" spans="1:18" x14ac:dyDescent="0.25">
      <c r="A678" t="s">
        <v>953</v>
      </c>
      <c r="B678">
        <v>3</v>
      </c>
      <c r="C678" t="s">
        <v>13</v>
      </c>
      <c r="D678" s="12" t="s">
        <v>1245</v>
      </c>
      <c r="E678" s="13">
        <f>IF(B678="N/A", 0, INDEX('Probability Tables'!$J$10:$J$12, MATCH(B678, 'Probability Tables'!$A$10:$A$12, 0)))</f>
        <v>-0.39196962663327978</v>
      </c>
      <c r="F678" s="13">
        <f>IF(C678="N/A", 0, INDEX('Probability Tables'!$J$18:$J$19, MATCH(C678, 'Probability Tables'!$A$18:$A$19, 0)))</f>
        <v>-0.16113204070663512</v>
      </c>
      <c r="G678" s="13">
        <f>IF(D678="N/A", 0, INDEX('Probability Tables'!$J$25:$J$28, MATCH(D678, 'Probability Tables'!$A$25:$A$28, 0)))</f>
        <v>-0.51785965042337057</v>
      </c>
      <c r="H678" s="13">
        <f>'Probability Tables'!$E$3</f>
        <v>-0.48424598596127871</v>
      </c>
      <c r="I678" s="16">
        <f>SUM(E678:H678)</f>
        <v>-1.5552073037245642</v>
      </c>
      <c r="J678" s="14">
        <f>IF(B678="N/A", 0, INDEX('Probability Tables'!$K$10:$K$12, MATCH(B678, 'Probability Tables'!$A$10:$A$12, 0)))</f>
        <v>-1.0560526742493137</v>
      </c>
      <c r="K678" s="14">
        <f>IF(C678="N/A", 0, INDEX('Probability Tables'!$K$18:$K$19, MATCH(C678, 'Probability Tables'!$A$18:$A$19, 0)))</f>
        <v>-1.140161291580982</v>
      </c>
      <c r="L678" s="14">
        <f>IF(D678="N/A", 0, INDEX('Probability Tables'!$K$25:$K$28, MATCH(D678, 'Probability Tables'!$A$25:$A$28, 0)))</f>
        <v>-0.64015465041943498</v>
      </c>
      <c r="M678" s="14">
        <f>'Probability Tables'!$E$4</f>
        <v>-0.95753369040820424</v>
      </c>
      <c r="N678" s="16">
        <f>SUM(J678:M678)</f>
        <v>-3.7939023066579352</v>
      </c>
      <c r="O678" s="15">
        <f>EXP(I678)/(EXP(I678)+EXP(N678))*100</f>
        <v>90.367091839689664</v>
      </c>
      <c r="P678" s="15">
        <f>EXP(N678)/(EXP(N678)+EXP(I678))*100</f>
        <v>9.6329081603103379</v>
      </c>
      <c r="Q678" s="17">
        <f t="shared" si="10"/>
        <v>0</v>
      </c>
      <c r="R678" s="17">
        <v>0</v>
      </c>
    </row>
    <row r="679" spans="1:18" x14ac:dyDescent="0.25">
      <c r="A679" t="s">
        <v>954</v>
      </c>
      <c r="B679">
        <v>3</v>
      </c>
      <c r="C679" t="s">
        <v>17</v>
      </c>
      <c r="D679" s="12" t="s">
        <v>1245</v>
      </c>
      <c r="E679" s="13">
        <f>IF(B679="N/A", 0, INDEX('Probability Tables'!$J$10:$J$12, MATCH(B679, 'Probability Tables'!$A$10:$A$12, 0)))</f>
        <v>-0.39196962663327978</v>
      </c>
      <c r="F679" s="13">
        <f>IF(C679="N/A", 0, INDEX('Probability Tables'!$J$18:$J$19, MATCH(C679, 'Probability Tables'!$A$18:$A$19, 0)))</f>
        <v>-1.9050155618886613</v>
      </c>
      <c r="G679" s="13">
        <f>IF(D679="N/A", 0, INDEX('Probability Tables'!$J$25:$J$28, MATCH(D679, 'Probability Tables'!$A$25:$A$28, 0)))</f>
        <v>-0.51785965042337057</v>
      </c>
      <c r="H679" s="13">
        <f>'Probability Tables'!$E$3</f>
        <v>-0.48424598596127871</v>
      </c>
      <c r="I679" s="16">
        <f>SUM(E679:H679)</f>
        <v>-3.2990908249065902</v>
      </c>
      <c r="J679" s="14">
        <f>IF(B679="N/A", 0, INDEX('Probability Tables'!$K$10:$K$12, MATCH(B679, 'Probability Tables'!$A$10:$A$12, 0)))</f>
        <v>-1.0560526742493137</v>
      </c>
      <c r="K679" s="14">
        <f>IF(C679="N/A", 0, INDEX('Probability Tables'!$K$18:$K$19, MATCH(C679, 'Probability Tables'!$A$18:$A$19, 0)))</f>
        <v>-0.38532054201569693</v>
      </c>
      <c r="L679" s="14">
        <f>IF(D679="N/A", 0, INDEX('Probability Tables'!$K$25:$K$28, MATCH(D679, 'Probability Tables'!$A$25:$A$28, 0)))</f>
        <v>-0.64015465041943498</v>
      </c>
      <c r="M679" s="14">
        <f>'Probability Tables'!$E$4</f>
        <v>-0.95753369040820424</v>
      </c>
      <c r="N679" s="16">
        <f>SUM(J679:M679)</f>
        <v>-3.0390615570926496</v>
      </c>
      <c r="O679" s="15">
        <f>EXP(I679)/(EXP(I679)+EXP(N679))*100</f>
        <v>43.53565135336396</v>
      </c>
      <c r="P679" s="15">
        <f>EXP(N679)/(EXP(N679)+EXP(I679))*100</f>
        <v>56.464348646636033</v>
      </c>
      <c r="Q679" s="17">
        <f t="shared" si="10"/>
        <v>1</v>
      </c>
      <c r="R679" s="17">
        <v>1</v>
      </c>
    </row>
    <row r="680" spans="1:18" x14ac:dyDescent="0.25">
      <c r="A680" t="s">
        <v>955</v>
      </c>
      <c r="B680">
        <v>3</v>
      </c>
      <c r="C680" t="s">
        <v>17</v>
      </c>
      <c r="D680" s="12" t="s">
        <v>1242</v>
      </c>
      <c r="E680" s="13">
        <f>IF(B680="N/A", 0, INDEX('Probability Tables'!$J$10:$J$12, MATCH(B680, 'Probability Tables'!$A$10:$A$12, 0)))</f>
        <v>-0.39196962663327978</v>
      </c>
      <c r="F680" s="13">
        <f>IF(C680="N/A", 0, INDEX('Probability Tables'!$J$18:$J$19, MATCH(C680, 'Probability Tables'!$A$18:$A$19, 0)))</f>
        <v>-1.9050155618886613</v>
      </c>
      <c r="G680" s="13">
        <f>IF(D680="N/A", 0, INDEX('Probability Tables'!$J$25:$J$28, MATCH(D680, 'Probability Tables'!$A$25:$A$28, 0)))</f>
        <v>-1.505246303981256</v>
      </c>
      <c r="H680" s="13">
        <f>'Probability Tables'!$E$3</f>
        <v>-0.48424598596127871</v>
      </c>
      <c r="I680" s="16">
        <f>SUM(E680:H680)</f>
        <v>-4.2864774784644757</v>
      </c>
      <c r="J680" s="14">
        <f>IF(B680="N/A", 0, INDEX('Probability Tables'!$K$10:$K$12, MATCH(B680, 'Probability Tables'!$A$10:$A$12, 0)))</f>
        <v>-1.0560526742493137</v>
      </c>
      <c r="K680" s="14">
        <f>IF(C680="N/A", 0, INDEX('Probability Tables'!$K$18:$K$19, MATCH(C680, 'Probability Tables'!$A$18:$A$19, 0)))</f>
        <v>-0.38532054201569693</v>
      </c>
      <c r="L680" s="14">
        <f>IF(D680="N/A", 0, INDEX('Probability Tables'!$K$25:$K$28, MATCH(D680, 'Probability Tables'!$A$25:$A$28, 0)))</f>
        <v>-1.4640720621625749</v>
      </c>
      <c r="M680" s="14">
        <f>'Probability Tables'!$E$4</f>
        <v>-0.95753369040820424</v>
      </c>
      <c r="N680" s="16">
        <f>SUM(J680:M680)</f>
        <v>-3.8629789688357894</v>
      </c>
      <c r="O680" s="15">
        <f>EXP(I680)/(EXP(I680)+EXP(N680))*100</f>
        <v>39.567989133608521</v>
      </c>
      <c r="P680" s="15">
        <f>EXP(N680)/(EXP(N680)+EXP(I680))*100</f>
        <v>60.432010866391472</v>
      </c>
      <c r="Q680" s="17">
        <f t="shared" si="10"/>
        <v>1</v>
      </c>
      <c r="R680" s="17">
        <v>0</v>
      </c>
    </row>
    <row r="681" spans="1:18" x14ac:dyDescent="0.25">
      <c r="A681" t="s">
        <v>956</v>
      </c>
      <c r="B681">
        <v>1</v>
      </c>
      <c r="C681" t="s">
        <v>13</v>
      </c>
      <c r="D681" s="12" t="s">
        <v>1242</v>
      </c>
      <c r="E681" s="13">
        <f>IF(B681="N/A", 0, INDEX('Probability Tables'!$J$10:$J$12, MATCH(B681, 'Probability Tables'!$A$10:$A$12, 0)))</f>
        <v>-1.9190988916046565</v>
      </c>
      <c r="F681" s="13">
        <f>IF(C681="N/A", 0, INDEX('Probability Tables'!$J$18:$J$19, MATCH(C681, 'Probability Tables'!$A$18:$A$19, 0)))</f>
        <v>-0.16113204070663512</v>
      </c>
      <c r="G681" s="13">
        <f>IF(D681="N/A", 0, INDEX('Probability Tables'!$J$25:$J$28, MATCH(D681, 'Probability Tables'!$A$25:$A$28, 0)))</f>
        <v>-1.505246303981256</v>
      </c>
      <c r="H681" s="13">
        <f>'Probability Tables'!$E$3</f>
        <v>-0.48424598596127871</v>
      </c>
      <c r="I681" s="16">
        <f>SUM(E681:H681)</f>
        <v>-4.0697232222538258</v>
      </c>
      <c r="J681" s="14">
        <f>IF(B681="N/A", 0, INDEX('Probability Tables'!$K$10:$K$12, MATCH(B681, 'Probability Tables'!$A$10:$A$12, 0)))</f>
        <v>-0.92356349120323478</v>
      </c>
      <c r="K681" s="14">
        <f>IF(C681="N/A", 0, INDEX('Probability Tables'!$K$18:$K$19, MATCH(C681, 'Probability Tables'!$A$18:$A$19, 0)))</f>
        <v>-1.140161291580982</v>
      </c>
      <c r="L681" s="14">
        <f>IF(D681="N/A", 0, INDEX('Probability Tables'!$K$25:$K$28, MATCH(D681, 'Probability Tables'!$A$25:$A$28, 0)))</f>
        <v>-1.4640720621625749</v>
      </c>
      <c r="M681" s="14">
        <f>'Probability Tables'!$E$4</f>
        <v>-0.95753369040820424</v>
      </c>
      <c r="N681" s="16">
        <f>SUM(J681:M681)</f>
        <v>-4.4853305353549962</v>
      </c>
      <c r="O681" s="15">
        <f>EXP(I681)/(EXP(I681)+EXP(N681))*100</f>
        <v>60.243164213295742</v>
      </c>
      <c r="P681" s="15">
        <f>EXP(N681)/(EXP(N681)+EXP(I681))*100</f>
        <v>39.756835786704272</v>
      </c>
      <c r="Q681" s="17">
        <f t="shared" si="10"/>
        <v>0</v>
      </c>
      <c r="R681" s="17">
        <v>1</v>
      </c>
    </row>
    <row r="682" spans="1:18" x14ac:dyDescent="0.25">
      <c r="A682" t="s">
        <v>958</v>
      </c>
      <c r="B682">
        <v>3</v>
      </c>
      <c r="C682" t="s">
        <v>17</v>
      </c>
      <c r="D682" s="12" t="s">
        <v>1243</v>
      </c>
      <c r="E682" s="13">
        <f>IF(B682="N/A", 0, INDEX('Probability Tables'!$J$10:$J$12, MATCH(B682, 'Probability Tables'!$A$10:$A$12, 0)))</f>
        <v>-0.39196962663327978</v>
      </c>
      <c r="F682" s="13">
        <f>IF(C682="N/A", 0, INDEX('Probability Tables'!$J$18:$J$19, MATCH(C682, 'Probability Tables'!$A$18:$A$19, 0)))</f>
        <v>-1.9050155618886613</v>
      </c>
      <c r="G682" s="13">
        <f>IF(D682="N/A", 0, INDEX('Probability Tables'!$J$25:$J$28, MATCH(D682, 'Probability Tables'!$A$25:$A$28, 0)))</f>
        <v>0</v>
      </c>
      <c r="H682" s="13">
        <f>'Probability Tables'!$E$3</f>
        <v>-0.48424598596127871</v>
      </c>
      <c r="I682" s="16">
        <f>SUM(E682:H682)</f>
        <v>-2.7812311744832199</v>
      </c>
      <c r="J682" s="14">
        <f>IF(B682="N/A", 0, INDEX('Probability Tables'!$K$10:$K$12, MATCH(B682, 'Probability Tables'!$A$10:$A$12, 0)))</f>
        <v>-1.0560526742493137</v>
      </c>
      <c r="K682" s="14">
        <f>IF(C682="N/A", 0, INDEX('Probability Tables'!$K$18:$K$19, MATCH(C682, 'Probability Tables'!$A$18:$A$19, 0)))</f>
        <v>-0.38532054201569693</v>
      </c>
      <c r="L682" s="14">
        <f>IF(D682="N/A", 0, INDEX('Probability Tables'!$K$25:$K$28, MATCH(D682, 'Probability Tables'!$A$25:$A$28, 0)))</f>
        <v>0</v>
      </c>
      <c r="M682" s="14">
        <f>'Probability Tables'!$E$4</f>
        <v>-0.95753369040820424</v>
      </c>
      <c r="N682" s="16">
        <f>SUM(J682:M682)</f>
        <v>-2.3989069066732149</v>
      </c>
      <c r="O682" s="15">
        <f>EXP(I682)/(EXP(I682)+EXP(N682))*100</f>
        <v>40.556643446944641</v>
      </c>
      <c r="P682" s="15">
        <f>EXP(N682)/(EXP(N682)+EXP(I682))*100</f>
        <v>59.443356553055359</v>
      </c>
      <c r="Q682" s="17">
        <f t="shared" si="10"/>
        <v>1</v>
      </c>
      <c r="R682" s="17">
        <v>0</v>
      </c>
    </row>
    <row r="683" spans="1:18" x14ac:dyDescent="0.25">
      <c r="A683" t="s">
        <v>959</v>
      </c>
      <c r="B683">
        <v>1</v>
      </c>
      <c r="C683" t="s">
        <v>13</v>
      </c>
      <c r="D683" s="12" t="s">
        <v>1245</v>
      </c>
      <c r="E683" s="13">
        <f>IF(B683="N/A", 0, INDEX('Probability Tables'!$J$10:$J$12, MATCH(B683, 'Probability Tables'!$A$10:$A$12, 0)))</f>
        <v>-1.9190988916046565</v>
      </c>
      <c r="F683" s="13">
        <f>IF(C683="N/A", 0, INDEX('Probability Tables'!$J$18:$J$19, MATCH(C683, 'Probability Tables'!$A$18:$A$19, 0)))</f>
        <v>-0.16113204070663512</v>
      </c>
      <c r="G683" s="13">
        <f>IF(D683="N/A", 0, INDEX('Probability Tables'!$J$25:$J$28, MATCH(D683, 'Probability Tables'!$A$25:$A$28, 0)))</f>
        <v>-0.51785965042337057</v>
      </c>
      <c r="H683" s="13">
        <f>'Probability Tables'!$E$3</f>
        <v>-0.48424598596127871</v>
      </c>
      <c r="I683" s="16">
        <f>SUM(E683:H683)</f>
        <v>-3.0823365686959412</v>
      </c>
      <c r="J683" s="14">
        <f>IF(B683="N/A", 0, INDEX('Probability Tables'!$K$10:$K$12, MATCH(B683, 'Probability Tables'!$A$10:$A$12, 0)))</f>
        <v>-0.92356349120323478</v>
      </c>
      <c r="K683" s="14">
        <f>IF(C683="N/A", 0, INDEX('Probability Tables'!$K$18:$K$19, MATCH(C683, 'Probability Tables'!$A$18:$A$19, 0)))</f>
        <v>-1.140161291580982</v>
      </c>
      <c r="L683" s="14">
        <f>IF(D683="N/A", 0, INDEX('Probability Tables'!$K$25:$K$28, MATCH(D683, 'Probability Tables'!$A$25:$A$28, 0)))</f>
        <v>-0.64015465041943498</v>
      </c>
      <c r="M683" s="14">
        <f>'Probability Tables'!$E$4</f>
        <v>-0.95753369040820424</v>
      </c>
      <c r="N683" s="16">
        <f>SUM(J683:M683)</f>
        <v>-3.6614131236118559</v>
      </c>
      <c r="O683" s="15">
        <f>EXP(I683)/(EXP(I683)+EXP(N683))*100</f>
        <v>64.085489396463359</v>
      </c>
      <c r="P683" s="15">
        <f>EXP(N683)/(EXP(N683)+EXP(I683))*100</f>
        <v>35.914510603536648</v>
      </c>
      <c r="Q683" s="17">
        <f t="shared" si="10"/>
        <v>0</v>
      </c>
      <c r="R683" s="17">
        <v>1</v>
      </c>
    </row>
    <row r="684" spans="1:18" x14ac:dyDescent="0.25">
      <c r="A684" t="s">
        <v>961</v>
      </c>
      <c r="B684">
        <v>3</v>
      </c>
      <c r="C684" t="s">
        <v>13</v>
      </c>
      <c r="D684" s="12" t="s">
        <v>1245</v>
      </c>
      <c r="E684" s="13">
        <f>IF(B684="N/A", 0, INDEX('Probability Tables'!$J$10:$J$12, MATCH(B684, 'Probability Tables'!$A$10:$A$12, 0)))</f>
        <v>-0.39196962663327978</v>
      </c>
      <c r="F684" s="13">
        <f>IF(C684="N/A", 0, INDEX('Probability Tables'!$J$18:$J$19, MATCH(C684, 'Probability Tables'!$A$18:$A$19, 0)))</f>
        <v>-0.16113204070663512</v>
      </c>
      <c r="G684" s="13">
        <f>IF(D684="N/A", 0, INDEX('Probability Tables'!$J$25:$J$28, MATCH(D684, 'Probability Tables'!$A$25:$A$28, 0)))</f>
        <v>-0.51785965042337057</v>
      </c>
      <c r="H684" s="13">
        <f>'Probability Tables'!$E$3</f>
        <v>-0.48424598596127871</v>
      </c>
      <c r="I684" s="16">
        <f>SUM(E684:H684)</f>
        <v>-1.5552073037245642</v>
      </c>
      <c r="J684" s="14">
        <f>IF(B684="N/A", 0, INDEX('Probability Tables'!$K$10:$K$12, MATCH(B684, 'Probability Tables'!$A$10:$A$12, 0)))</f>
        <v>-1.0560526742493137</v>
      </c>
      <c r="K684" s="14">
        <f>IF(C684="N/A", 0, INDEX('Probability Tables'!$K$18:$K$19, MATCH(C684, 'Probability Tables'!$A$18:$A$19, 0)))</f>
        <v>-1.140161291580982</v>
      </c>
      <c r="L684" s="14">
        <f>IF(D684="N/A", 0, INDEX('Probability Tables'!$K$25:$K$28, MATCH(D684, 'Probability Tables'!$A$25:$A$28, 0)))</f>
        <v>-0.64015465041943498</v>
      </c>
      <c r="M684" s="14">
        <f>'Probability Tables'!$E$4</f>
        <v>-0.95753369040820424</v>
      </c>
      <c r="N684" s="16">
        <f>SUM(J684:M684)</f>
        <v>-3.7939023066579352</v>
      </c>
      <c r="O684" s="15">
        <f>EXP(I684)/(EXP(I684)+EXP(N684))*100</f>
        <v>90.367091839689664</v>
      </c>
      <c r="P684" s="15">
        <f>EXP(N684)/(EXP(N684)+EXP(I684))*100</f>
        <v>9.6329081603103379</v>
      </c>
      <c r="Q684" s="17">
        <f t="shared" si="10"/>
        <v>0</v>
      </c>
      <c r="R684" s="17">
        <v>0</v>
      </c>
    </row>
    <row r="685" spans="1:18" x14ac:dyDescent="0.25">
      <c r="A685" t="s">
        <v>962</v>
      </c>
      <c r="B685">
        <v>3</v>
      </c>
      <c r="C685" t="s">
        <v>13</v>
      </c>
      <c r="D685" s="12" t="s">
        <v>1245</v>
      </c>
      <c r="E685" s="13">
        <f>IF(B685="N/A", 0, INDEX('Probability Tables'!$J$10:$J$12, MATCH(B685, 'Probability Tables'!$A$10:$A$12, 0)))</f>
        <v>-0.39196962663327978</v>
      </c>
      <c r="F685" s="13">
        <f>IF(C685="N/A", 0, INDEX('Probability Tables'!$J$18:$J$19, MATCH(C685, 'Probability Tables'!$A$18:$A$19, 0)))</f>
        <v>-0.16113204070663512</v>
      </c>
      <c r="G685" s="13">
        <f>IF(D685="N/A", 0, INDEX('Probability Tables'!$J$25:$J$28, MATCH(D685, 'Probability Tables'!$A$25:$A$28, 0)))</f>
        <v>-0.51785965042337057</v>
      </c>
      <c r="H685" s="13">
        <f>'Probability Tables'!$E$3</f>
        <v>-0.48424598596127871</v>
      </c>
      <c r="I685" s="16">
        <f>SUM(E685:H685)</f>
        <v>-1.5552073037245642</v>
      </c>
      <c r="J685" s="14">
        <f>IF(B685="N/A", 0, INDEX('Probability Tables'!$K$10:$K$12, MATCH(B685, 'Probability Tables'!$A$10:$A$12, 0)))</f>
        <v>-1.0560526742493137</v>
      </c>
      <c r="K685" s="14">
        <f>IF(C685="N/A", 0, INDEX('Probability Tables'!$K$18:$K$19, MATCH(C685, 'Probability Tables'!$A$18:$A$19, 0)))</f>
        <v>-1.140161291580982</v>
      </c>
      <c r="L685" s="14">
        <f>IF(D685="N/A", 0, INDEX('Probability Tables'!$K$25:$K$28, MATCH(D685, 'Probability Tables'!$A$25:$A$28, 0)))</f>
        <v>-0.64015465041943498</v>
      </c>
      <c r="M685" s="14">
        <f>'Probability Tables'!$E$4</f>
        <v>-0.95753369040820424</v>
      </c>
      <c r="N685" s="16">
        <f>SUM(J685:M685)</f>
        <v>-3.7939023066579352</v>
      </c>
      <c r="O685" s="15">
        <f>EXP(I685)/(EXP(I685)+EXP(N685))*100</f>
        <v>90.367091839689664</v>
      </c>
      <c r="P685" s="15">
        <f>EXP(N685)/(EXP(N685)+EXP(I685))*100</f>
        <v>9.6329081603103379</v>
      </c>
      <c r="Q685" s="17">
        <f t="shared" si="10"/>
        <v>0</v>
      </c>
      <c r="R685" s="17">
        <v>0</v>
      </c>
    </row>
    <row r="686" spans="1:18" x14ac:dyDescent="0.25">
      <c r="A686" t="s">
        <v>963</v>
      </c>
      <c r="B686">
        <v>2</v>
      </c>
      <c r="C686" t="s">
        <v>13</v>
      </c>
      <c r="D686" s="12" t="s">
        <v>1244</v>
      </c>
      <c r="E686" s="13">
        <f>IF(B686="N/A", 0, INDEX('Probability Tables'!$J$10:$J$12, MATCH(B686, 'Probability Tables'!$A$10:$A$12, 0)))</f>
        <v>-1.7285805676065233</v>
      </c>
      <c r="F686" s="13">
        <f>IF(C686="N/A", 0, INDEX('Probability Tables'!$J$18:$J$19, MATCH(C686, 'Probability Tables'!$A$18:$A$19, 0)))</f>
        <v>-0.16113204070663512</v>
      </c>
      <c r="G686" s="13">
        <f>IF(D686="N/A", 0, INDEX('Probability Tables'!$J$25:$J$28, MATCH(D686, 'Probability Tables'!$A$25:$A$28, 0)))</f>
        <v>-2.1879221846739059</v>
      </c>
      <c r="H686" s="13">
        <f>'Probability Tables'!$E$3</f>
        <v>-0.48424598596127871</v>
      </c>
      <c r="I686" s="16">
        <f>SUM(E686:H686)</f>
        <v>-4.5618807789483427</v>
      </c>
      <c r="J686" s="14">
        <f>IF(B686="N/A", 0, INDEX('Probability Tables'!$K$10:$K$12, MATCH(B686, 'Probability Tables'!$A$10:$A$12, 0)))</f>
        <v>-1.3662076025531533</v>
      </c>
      <c r="K686" s="14">
        <f>IF(C686="N/A", 0, INDEX('Probability Tables'!$K$18:$K$19, MATCH(C686, 'Probability Tables'!$A$18:$A$19, 0)))</f>
        <v>-1.140161291580982</v>
      </c>
      <c r="L686" s="14">
        <f>IF(D686="N/A", 0, INDEX('Probability Tables'!$K$25:$K$28, MATCH(D686, 'Probability Tables'!$A$25:$A$28, 0)))</f>
        <v>-2.3513752571634776</v>
      </c>
      <c r="M686" s="14">
        <f>'Probability Tables'!$E$4</f>
        <v>-0.95753369040820424</v>
      </c>
      <c r="N686" s="16">
        <f>SUM(J686:M686)</f>
        <v>-5.8152778417058171</v>
      </c>
      <c r="O686" s="15">
        <f>EXP(I686)/(EXP(I686)+EXP(N686))*100</f>
        <v>77.788735501259808</v>
      </c>
      <c r="P686" s="15">
        <f>EXP(N686)/(EXP(N686)+EXP(I686))*100</f>
        <v>22.211264498740199</v>
      </c>
      <c r="Q686" s="17">
        <f t="shared" si="10"/>
        <v>0</v>
      </c>
      <c r="R686" s="17">
        <v>0</v>
      </c>
    </row>
    <row r="687" spans="1:18" x14ac:dyDescent="0.25">
      <c r="A687" t="s">
        <v>964</v>
      </c>
      <c r="B687">
        <v>2</v>
      </c>
      <c r="C687" t="s">
        <v>13</v>
      </c>
      <c r="D687" s="12" t="s">
        <v>1245</v>
      </c>
      <c r="E687" s="13">
        <f>IF(B687="N/A", 0, INDEX('Probability Tables'!$J$10:$J$12, MATCH(B687, 'Probability Tables'!$A$10:$A$12, 0)))</f>
        <v>-1.7285805676065233</v>
      </c>
      <c r="F687" s="13">
        <f>IF(C687="N/A", 0, INDEX('Probability Tables'!$J$18:$J$19, MATCH(C687, 'Probability Tables'!$A$18:$A$19, 0)))</f>
        <v>-0.16113204070663512</v>
      </c>
      <c r="G687" s="13">
        <f>IF(D687="N/A", 0, INDEX('Probability Tables'!$J$25:$J$28, MATCH(D687, 'Probability Tables'!$A$25:$A$28, 0)))</f>
        <v>-0.51785965042337057</v>
      </c>
      <c r="H687" s="13">
        <f>'Probability Tables'!$E$3</f>
        <v>-0.48424598596127871</v>
      </c>
      <c r="I687" s="16">
        <f>SUM(E687:H687)</f>
        <v>-2.891818244697808</v>
      </c>
      <c r="J687" s="14">
        <f>IF(B687="N/A", 0, INDEX('Probability Tables'!$K$10:$K$12, MATCH(B687, 'Probability Tables'!$A$10:$A$12, 0)))</f>
        <v>-1.3662076025531533</v>
      </c>
      <c r="K687" s="14">
        <f>IF(C687="N/A", 0, INDEX('Probability Tables'!$K$18:$K$19, MATCH(C687, 'Probability Tables'!$A$18:$A$19, 0)))</f>
        <v>-1.140161291580982</v>
      </c>
      <c r="L687" s="14">
        <f>IF(D687="N/A", 0, INDEX('Probability Tables'!$K$25:$K$28, MATCH(D687, 'Probability Tables'!$A$25:$A$28, 0)))</f>
        <v>-0.64015465041943498</v>
      </c>
      <c r="M687" s="14">
        <f>'Probability Tables'!$E$4</f>
        <v>-0.95753369040820424</v>
      </c>
      <c r="N687" s="16">
        <f>SUM(J687:M687)</f>
        <v>-4.1040572349617745</v>
      </c>
      <c r="O687" s="15">
        <f>EXP(I687)/(EXP(I687)+EXP(N687))*100</f>
        <v>77.069487279933369</v>
      </c>
      <c r="P687" s="15">
        <f>EXP(N687)/(EXP(N687)+EXP(I687))*100</f>
        <v>22.930512720066631</v>
      </c>
      <c r="Q687" s="17">
        <f t="shared" si="10"/>
        <v>0</v>
      </c>
      <c r="R687" s="17">
        <v>0</v>
      </c>
    </row>
    <row r="688" spans="1:18" x14ac:dyDescent="0.25">
      <c r="A688" t="s">
        <v>965</v>
      </c>
      <c r="B688">
        <v>3</v>
      </c>
      <c r="C688" t="s">
        <v>13</v>
      </c>
      <c r="D688" s="12" t="s">
        <v>1245</v>
      </c>
      <c r="E688" s="13">
        <f>IF(B688="N/A", 0, INDEX('Probability Tables'!$J$10:$J$12, MATCH(B688, 'Probability Tables'!$A$10:$A$12, 0)))</f>
        <v>-0.39196962663327978</v>
      </c>
      <c r="F688" s="13">
        <f>IF(C688="N/A", 0, INDEX('Probability Tables'!$J$18:$J$19, MATCH(C688, 'Probability Tables'!$A$18:$A$19, 0)))</f>
        <v>-0.16113204070663512</v>
      </c>
      <c r="G688" s="13">
        <f>IF(D688="N/A", 0, INDEX('Probability Tables'!$J$25:$J$28, MATCH(D688, 'Probability Tables'!$A$25:$A$28, 0)))</f>
        <v>-0.51785965042337057</v>
      </c>
      <c r="H688" s="13">
        <f>'Probability Tables'!$E$3</f>
        <v>-0.48424598596127871</v>
      </c>
      <c r="I688" s="16">
        <f>SUM(E688:H688)</f>
        <v>-1.5552073037245642</v>
      </c>
      <c r="J688" s="14">
        <f>IF(B688="N/A", 0, INDEX('Probability Tables'!$K$10:$K$12, MATCH(B688, 'Probability Tables'!$A$10:$A$12, 0)))</f>
        <v>-1.0560526742493137</v>
      </c>
      <c r="K688" s="14">
        <f>IF(C688="N/A", 0, INDEX('Probability Tables'!$K$18:$K$19, MATCH(C688, 'Probability Tables'!$A$18:$A$19, 0)))</f>
        <v>-1.140161291580982</v>
      </c>
      <c r="L688" s="14">
        <f>IF(D688="N/A", 0, INDEX('Probability Tables'!$K$25:$K$28, MATCH(D688, 'Probability Tables'!$A$25:$A$28, 0)))</f>
        <v>-0.64015465041943498</v>
      </c>
      <c r="M688" s="14">
        <f>'Probability Tables'!$E$4</f>
        <v>-0.95753369040820424</v>
      </c>
      <c r="N688" s="16">
        <f>SUM(J688:M688)</f>
        <v>-3.7939023066579352</v>
      </c>
      <c r="O688" s="15">
        <f>EXP(I688)/(EXP(I688)+EXP(N688))*100</f>
        <v>90.367091839689664</v>
      </c>
      <c r="P688" s="15">
        <f>EXP(N688)/(EXP(N688)+EXP(I688))*100</f>
        <v>9.6329081603103379</v>
      </c>
      <c r="Q688" s="17">
        <f t="shared" si="10"/>
        <v>0</v>
      </c>
      <c r="R688" s="17">
        <v>0</v>
      </c>
    </row>
    <row r="689" spans="1:18" x14ac:dyDescent="0.25">
      <c r="A689" t="s">
        <v>966</v>
      </c>
      <c r="B689">
        <v>3</v>
      </c>
      <c r="C689" t="s">
        <v>13</v>
      </c>
      <c r="D689" s="12" t="s">
        <v>1245</v>
      </c>
      <c r="E689" s="13">
        <f>IF(B689="N/A", 0, INDEX('Probability Tables'!$J$10:$J$12, MATCH(B689, 'Probability Tables'!$A$10:$A$12, 0)))</f>
        <v>-0.39196962663327978</v>
      </c>
      <c r="F689" s="13">
        <f>IF(C689="N/A", 0, INDEX('Probability Tables'!$J$18:$J$19, MATCH(C689, 'Probability Tables'!$A$18:$A$19, 0)))</f>
        <v>-0.16113204070663512</v>
      </c>
      <c r="G689" s="13">
        <f>IF(D689="N/A", 0, INDEX('Probability Tables'!$J$25:$J$28, MATCH(D689, 'Probability Tables'!$A$25:$A$28, 0)))</f>
        <v>-0.51785965042337057</v>
      </c>
      <c r="H689" s="13">
        <f>'Probability Tables'!$E$3</f>
        <v>-0.48424598596127871</v>
      </c>
      <c r="I689" s="16">
        <f>SUM(E689:H689)</f>
        <v>-1.5552073037245642</v>
      </c>
      <c r="J689" s="14">
        <f>IF(B689="N/A", 0, INDEX('Probability Tables'!$K$10:$K$12, MATCH(B689, 'Probability Tables'!$A$10:$A$12, 0)))</f>
        <v>-1.0560526742493137</v>
      </c>
      <c r="K689" s="14">
        <f>IF(C689="N/A", 0, INDEX('Probability Tables'!$K$18:$K$19, MATCH(C689, 'Probability Tables'!$A$18:$A$19, 0)))</f>
        <v>-1.140161291580982</v>
      </c>
      <c r="L689" s="14">
        <f>IF(D689="N/A", 0, INDEX('Probability Tables'!$K$25:$K$28, MATCH(D689, 'Probability Tables'!$A$25:$A$28, 0)))</f>
        <v>-0.64015465041943498</v>
      </c>
      <c r="M689" s="14">
        <f>'Probability Tables'!$E$4</f>
        <v>-0.95753369040820424</v>
      </c>
      <c r="N689" s="16">
        <f>SUM(J689:M689)</f>
        <v>-3.7939023066579352</v>
      </c>
      <c r="O689" s="15">
        <f>EXP(I689)/(EXP(I689)+EXP(N689))*100</f>
        <v>90.367091839689664</v>
      </c>
      <c r="P689" s="15">
        <f>EXP(N689)/(EXP(N689)+EXP(I689))*100</f>
        <v>9.6329081603103379</v>
      </c>
      <c r="Q689" s="17">
        <f t="shared" si="10"/>
        <v>0</v>
      </c>
      <c r="R689" s="17">
        <v>0</v>
      </c>
    </row>
    <row r="690" spans="1:18" x14ac:dyDescent="0.25">
      <c r="A690" t="s">
        <v>967</v>
      </c>
      <c r="B690">
        <v>3</v>
      </c>
      <c r="C690" t="s">
        <v>13</v>
      </c>
      <c r="D690" s="12" t="s">
        <v>1245</v>
      </c>
      <c r="E690" s="13">
        <f>IF(B690="N/A", 0, INDEX('Probability Tables'!$J$10:$J$12, MATCH(B690, 'Probability Tables'!$A$10:$A$12, 0)))</f>
        <v>-0.39196962663327978</v>
      </c>
      <c r="F690" s="13">
        <f>IF(C690="N/A", 0, INDEX('Probability Tables'!$J$18:$J$19, MATCH(C690, 'Probability Tables'!$A$18:$A$19, 0)))</f>
        <v>-0.16113204070663512</v>
      </c>
      <c r="G690" s="13">
        <f>IF(D690="N/A", 0, INDEX('Probability Tables'!$J$25:$J$28, MATCH(D690, 'Probability Tables'!$A$25:$A$28, 0)))</f>
        <v>-0.51785965042337057</v>
      </c>
      <c r="H690" s="13">
        <f>'Probability Tables'!$E$3</f>
        <v>-0.48424598596127871</v>
      </c>
      <c r="I690" s="16">
        <f>SUM(E690:H690)</f>
        <v>-1.5552073037245642</v>
      </c>
      <c r="J690" s="14">
        <f>IF(B690="N/A", 0, INDEX('Probability Tables'!$K$10:$K$12, MATCH(B690, 'Probability Tables'!$A$10:$A$12, 0)))</f>
        <v>-1.0560526742493137</v>
      </c>
      <c r="K690" s="14">
        <f>IF(C690="N/A", 0, INDEX('Probability Tables'!$K$18:$K$19, MATCH(C690, 'Probability Tables'!$A$18:$A$19, 0)))</f>
        <v>-1.140161291580982</v>
      </c>
      <c r="L690" s="14">
        <f>IF(D690="N/A", 0, INDEX('Probability Tables'!$K$25:$K$28, MATCH(D690, 'Probability Tables'!$A$25:$A$28, 0)))</f>
        <v>-0.64015465041943498</v>
      </c>
      <c r="M690" s="14">
        <f>'Probability Tables'!$E$4</f>
        <v>-0.95753369040820424</v>
      </c>
      <c r="N690" s="16">
        <f>SUM(J690:M690)</f>
        <v>-3.7939023066579352</v>
      </c>
      <c r="O690" s="15">
        <f>EXP(I690)/(EXP(I690)+EXP(N690))*100</f>
        <v>90.367091839689664</v>
      </c>
      <c r="P690" s="15">
        <f>EXP(N690)/(EXP(N690)+EXP(I690))*100</f>
        <v>9.6329081603103379</v>
      </c>
      <c r="Q690" s="17">
        <f t="shared" si="10"/>
        <v>0</v>
      </c>
      <c r="R690" s="17">
        <v>0</v>
      </c>
    </row>
    <row r="691" spans="1:18" x14ac:dyDescent="0.25">
      <c r="A691" t="s">
        <v>968</v>
      </c>
      <c r="B691">
        <v>1</v>
      </c>
      <c r="C691" t="s">
        <v>17</v>
      </c>
      <c r="D691" s="12" t="s">
        <v>1245</v>
      </c>
      <c r="E691" s="13">
        <f>IF(B691="N/A", 0, INDEX('Probability Tables'!$J$10:$J$12, MATCH(B691, 'Probability Tables'!$A$10:$A$12, 0)))</f>
        <v>-1.9190988916046565</v>
      </c>
      <c r="F691" s="13">
        <f>IF(C691="N/A", 0, INDEX('Probability Tables'!$J$18:$J$19, MATCH(C691, 'Probability Tables'!$A$18:$A$19, 0)))</f>
        <v>-1.9050155618886613</v>
      </c>
      <c r="G691" s="13">
        <f>IF(D691="N/A", 0, INDEX('Probability Tables'!$J$25:$J$28, MATCH(D691, 'Probability Tables'!$A$25:$A$28, 0)))</f>
        <v>-0.51785965042337057</v>
      </c>
      <c r="H691" s="13">
        <f>'Probability Tables'!$E$3</f>
        <v>-0.48424598596127871</v>
      </c>
      <c r="I691" s="16">
        <f>SUM(E691:H691)</f>
        <v>-4.8262200898779666</v>
      </c>
      <c r="J691" s="14">
        <f>IF(B691="N/A", 0, INDEX('Probability Tables'!$K$10:$K$12, MATCH(B691, 'Probability Tables'!$A$10:$A$12, 0)))</f>
        <v>-0.92356349120323478</v>
      </c>
      <c r="K691" s="14">
        <f>IF(C691="N/A", 0, INDEX('Probability Tables'!$K$18:$K$19, MATCH(C691, 'Probability Tables'!$A$18:$A$19, 0)))</f>
        <v>-0.38532054201569693</v>
      </c>
      <c r="L691" s="14">
        <f>IF(D691="N/A", 0, INDEX('Probability Tables'!$K$25:$K$28, MATCH(D691, 'Probability Tables'!$A$25:$A$28, 0)))</f>
        <v>-0.64015465041943498</v>
      </c>
      <c r="M691" s="14">
        <f>'Probability Tables'!$E$4</f>
        <v>-0.95753369040820424</v>
      </c>
      <c r="N691" s="16">
        <f>SUM(J691:M691)</f>
        <v>-2.9065723740465708</v>
      </c>
      <c r="O691" s="15">
        <f>EXP(I691)/(EXP(I691)+EXP(N691))*100</f>
        <v>12.790085572908103</v>
      </c>
      <c r="P691" s="15">
        <f>EXP(N691)/(EXP(N691)+EXP(I691))*100</f>
        <v>87.209914427091903</v>
      </c>
      <c r="Q691" s="17">
        <f t="shared" si="10"/>
        <v>1</v>
      </c>
      <c r="R691" s="17">
        <v>1</v>
      </c>
    </row>
    <row r="692" spans="1:18" x14ac:dyDescent="0.25">
      <c r="A692" t="s">
        <v>970</v>
      </c>
      <c r="B692">
        <v>1</v>
      </c>
      <c r="C692" t="s">
        <v>13</v>
      </c>
      <c r="D692" s="12" t="s">
        <v>1245</v>
      </c>
      <c r="E692" s="13">
        <f>IF(B692="N/A", 0, INDEX('Probability Tables'!$J$10:$J$12, MATCH(B692, 'Probability Tables'!$A$10:$A$12, 0)))</f>
        <v>-1.9190988916046565</v>
      </c>
      <c r="F692" s="13">
        <f>IF(C692="N/A", 0, INDEX('Probability Tables'!$J$18:$J$19, MATCH(C692, 'Probability Tables'!$A$18:$A$19, 0)))</f>
        <v>-0.16113204070663512</v>
      </c>
      <c r="G692" s="13">
        <f>IF(D692="N/A", 0, INDEX('Probability Tables'!$J$25:$J$28, MATCH(D692, 'Probability Tables'!$A$25:$A$28, 0)))</f>
        <v>-0.51785965042337057</v>
      </c>
      <c r="H692" s="13">
        <f>'Probability Tables'!$E$3</f>
        <v>-0.48424598596127871</v>
      </c>
      <c r="I692" s="16">
        <f>SUM(E692:H692)</f>
        <v>-3.0823365686959412</v>
      </c>
      <c r="J692" s="14">
        <f>IF(B692="N/A", 0, INDEX('Probability Tables'!$K$10:$K$12, MATCH(B692, 'Probability Tables'!$A$10:$A$12, 0)))</f>
        <v>-0.92356349120323478</v>
      </c>
      <c r="K692" s="14">
        <f>IF(C692="N/A", 0, INDEX('Probability Tables'!$K$18:$K$19, MATCH(C692, 'Probability Tables'!$A$18:$A$19, 0)))</f>
        <v>-1.140161291580982</v>
      </c>
      <c r="L692" s="14">
        <f>IF(D692="N/A", 0, INDEX('Probability Tables'!$K$25:$K$28, MATCH(D692, 'Probability Tables'!$A$25:$A$28, 0)))</f>
        <v>-0.64015465041943498</v>
      </c>
      <c r="M692" s="14">
        <f>'Probability Tables'!$E$4</f>
        <v>-0.95753369040820424</v>
      </c>
      <c r="N692" s="16">
        <f>SUM(J692:M692)</f>
        <v>-3.6614131236118559</v>
      </c>
      <c r="O692" s="15">
        <f>EXP(I692)/(EXP(I692)+EXP(N692))*100</f>
        <v>64.085489396463359</v>
      </c>
      <c r="P692" s="15">
        <f>EXP(N692)/(EXP(N692)+EXP(I692))*100</f>
        <v>35.914510603536648</v>
      </c>
      <c r="Q692" s="17">
        <f t="shared" si="10"/>
        <v>0</v>
      </c>
      <c r="R692" s="17">
        <v>1</v>
      </c>
    </row>
    <row r="693" spans="1:18" x14ac:dyDescent="0.25">
      <c r="A693" t="s">
        <v>972</v>
      </c>
      <c r="B693">
        <v>3</v>
      </c>
      <c r="C693" t="s">
        <v>17</v>
      </c>
      <c r="D693" s="12" t="s">
        <v>1241</v>
      </c>
      <c r="E693" s="13">
        <f>IF(B693="N/A", 0, INDEX('Probability Tables'!$J$10:$J$12, MATCH(B693, 'Probability Tables'!$A$10:$A$12, 0)))</f>
        <v>-0.39196962663327978</v>
      </c>
      <c r="F693" s="13">
        <f>IF(C693="N/A", 0, INDEX('Probability Tables'!$J$18:$J$19, MATCH(C693, 'Probability Tables'!$A$18:$A$19, 0)))</f>
        <v>-1.9050155618886613</v>
      </c>
      <c r="G693" s="13">
        <f>IF(D693="N/A", 0, INDEX('Probability Tables'!$J$25:$J$28, MATCH(D693, 'Probability Tables'!$A$25:$A$28, 0)))</f>
        <v>-2.6579258139196416</v>
      </c>
      <c r="H693" s="13">
        <f>'Probability Tables'!$E$3</f>
        <v>-0.48424598596127871</v>
      </c>
      <c r="I693" s="16">
        <f>SUM(E693:H693)</f>
        <v>-5.4391569884028605</v>
      </c>
      <c r="J693" s="14">
        <f>IF(B693="N/A", 0, INDEX('Probability Tables'!$K$10:$K$12, MATCH(B693, 'Probability Tables'!$A$10:$A$12, 0)))</f>
        <v>-1.0560526742493137</v>
      </c>
      <c r="K693" s="14">
        <f>IF(C693="N/A", 0, INDEX('Probability Tables'!$K$18:$K$19, MATCH(C693, 'Probability Tables'!$A$18:$A$19, 0)))</f>
        <v>-0.38532054201569693</v>
      </c>
      <c r="L693" s="14">
        <f>IF(D693="N/A", 0, INDEX('Probability Tables'!$K$25:$K$28, MATCH(D693, 'Probability Tables'!$A$25:$A$28, 0)))</f>
        <v>-1.9223796516451193</v>
      </c>
      <c r="M693" s="14">
        <f>'Probability Tables'!$E$4</f>
        <v>-0.95753369040820424</v>
      </c>
      <c r="N693" s="16">
        <f>SUM(J693:M693)</f>
        <v>-4.3212865583183344</v>
      </c>
      <c r="O693" s="15">
        <f>EXP(I693)/(EXP(I693)+EXP(N693))*100</f>
        <v>24.640651052743241</v>
      </c>
      <c r="P693" s="15">
        <f>EXP(N693)/(EXP(N693)+EXP(I693))*100</f>
        <v>75.359348947256763</v>
      </c>
      <c r="Q693" s="17">
        <f t="shared" si="10"/>
        <v>1</v>
      </c>
      <c r="R693" s="17">
        <v>1</v>
      </c>
    </row>
    <row r="694" spans="1:18" x14ac:dyDescent="0.25">
      <c r="A694" t="s">
        <v>973</v>
      </c>
      <c r="B694">
        <v>3</v>
      </c>
      <c r="C694" t="s">
        <v>13</v>
      </c>
      <c r="D694" s="12" t="s">
        <v>1243</v>
      </c>
      <c r="E694" s="13">
        <f>IF(B694="N/A", 0, INDEX('Probability Tables'!$J$10:$J$12, MATCH(B694, 'Probability Tables'!$A$10:$A$12, 0)))</f>
        <v>-0.39196962663327978</v>
      </c>
      <c r="F694" s="13">
        <f>IF(C694="N/A", 0, INDEX('Probability Tables'!$J$18:$J$19, MATCH(C694, 'Probability Tables'!$A$18:$A$19, 0)))</f>
        <v>-0.16113204070663512</v>
      </c>
      <c r="G694" s="13">
        <f>IF(D694="N/A", 0, INDEX('Probability Tables'!$J$25:$J$28, MATCH(D694, 'Probability Tables'!$A$25:$A$28, 0)))</f>
        <v>0</v>
      </c>
      <c r="H694" s="13">
        <f>'Probability Tables'!$E$3</f>
        <v>-0.48424598596127871</v>
      </c>
      <c r="I694" s="16">
        <f>SUM(E694:H694)</f>
        <v>-1.0373476533011936</v>
      </c>
      <c r="J694" s="14">
        <f>IF(B694="N/A", 0, INDEX('Probability Tables'!$K$10:$K$12, MATCH(B694, 'Probability Tables'!$A$10:$A$12, 0)))</f>
        <v>-1.0560526742493137</v>
      </c>
      <c r="K694" s="14">
        <f>IF(C694="N/A", 0, INDEX('Probability Tables'!$K$18:$K$19, MATCH(C694, 'Probability Tables'!$A$18:$A$19, 0)))</f>
        <v>-1.140161291580982</v>
      </c>
      <c r="L694" s="14">
        <f>IF(D694="N/A", 0, INDEX('Probability Tables'!$K$25:$K$28, MATCH(D694, 'Probability Tables'!$A$25:$A$28, 0)))</f>
        <v>0</v>
      </c>
      <c r="M694" s="14">
        <f>'Probability Tables'!$E$4</f>
        <v>-0.95753369040820424</v>
      </c>
      <c r="N694" s="16">
        <f>SUM(J694:M694)</f>
        <v>-3.1537476562385001</v>
      </c>
      <c r="O694" s="15">
        <f>EXP(I694)/(EXP(I694)+EXP(N694))*100</f>
        <v>89.248698327567837</v>
      </c>
      <c r="P694" s="15">
        <f>EXP(N694)/(EXP(N694)+EXP(I694))*100</f>
        <v>10.75130167243216</v>
      </c>
      <c r="Q694" s="17">
        <f t="shared" si="10"/>
        <v>0</v>
      </c>
      <c r="R694" s="17">
        <v>1</v>
      </c>
    </row>
    <row r="695" spans="1:18" x14ac:dyDescent="0.25">
      <c r="A695" t="s">
        <v>974</v>
      </c>
      <c r="B695">
        <v>3</v>
      </c>
      <c r="C695" t="s">
        <v>13</v>
      </c>
      <c r="D695" s="12" t="s">
        <v>1245</v>
      </c>
      <c r="E695" s="13">
        <f>IF(B695="N/A", 0, INDEX('Probability Tables'!$J$10:$J$12, MATCH(B695, 'Probability Tables'!$A$10:$A$12, 0)))</f>
        <v>-0.39196962663327978</v>
      </c>
      <c r="F695" s="13">
        <f>IF(C695="N/A", 0, INDEX('Probability Tables'!$J$18:$J$19, MATCH(C695, 'Probability Tables'!$A$18:$A$19, 0)))</f>
        <v>-0.16113204070663512</v>
      </c>
      <c r="G695" s="13">
        <f>IF(D695="N/A", 0, INDEX('Probability Tables'!$J$25:$J$28, MATCH(D695, 'Probability Tables'!$A$25:$A$28, 0)))</f>
        <v>-0.51785965042337057</v>
      </c>
      <c r="H695" s="13">
        <f>'Probability Tables'!$E$3</f>
        <v>-0.48424598596127871</v>
      </c>
      <c r="I695" s="16">
        <f>SUM(E695:H695)</f>
        <v>-1.5552073037245642</v>
      </c>
      <c r="J695" s="14">
        <f>IF(B695="N/A", 0, INDEX('Probability Tables'!$K$10:$K$12, MATCH(B695, 'Probability Tables'!$A$10:$A$12, 0)))</f>
        <v>-1.0560526742493137</v>
      </c>
      <c r="K695" s="14">
        <f>IF(C695="N/A", 0, INDEX('Probability Tables'!$K$18:$K$19, MATCH(C695, 'Probability Tables'!$A$18:$A$19, 0)))</f>
        <v>-1.140161291580982</v>
      </c>
      <c r="L695" s="14">
        <f>IF(D695="N/A", 0, INDEX('Probability Tables'!$K$25:$K$28, MATCH(D695, 'Probability Tables'!$A$25:$A$28, 0)))</f>
        <v>-0.64015465041943498</v>
      </c>
      <c r="M695" s="14">
        <f>'Probability Tables'!$E$4</f>
        <v>-0.95753369040820424</v>
      </c>
      <c r="N695" s="16">
        <f>SUM(J695:M695)</f>
        <v>-3.7939023066579352</v>
      </c>
      <c r="O695" s="15">
        <f>EXP(I695)/(EXP(I695)+EXP(N695))*100</f>
        <v>90.367091839689664</v>
      </c>
      <c r="P695" s="15">
        <f>EXP(N695)/(EXP(N695)+EXP(I695))*100</f>
        <v>9.6329081603103379</v>
      </c>
      <c r="Q695" s="17">
        <f t="shared" si="10"/>
        <v>0</v>
      </c>
      <c r="R695" s="17">
        <v>0</v>
      </c>
    </row>
    <row r="696" spans="1:18" x14ac:dyDescent="0.25">
      <c r="A696" t="s">
        <v>975</v>
      </c>
      <c r="B696">
        <v>1</v>
      </c>
      <c r="C696" t="s">
        <v>13</v>
      </c>
      <c r="D696" s="12" t="s">
        <v>1244</v>
      </c>
      <c r="E696" s="13">
        <f>IF(B696="N/A", 0, INDEX('Probability Tables'!$J$10:$J$12, MATCH(B696, 'Probability Tables'!$A$10:$A$12, 0)))</f>
        <v>-1.9190988916046565</v>
      </c>
      <c r="F696" s="13">
        <f>IF(C696="N/A", 0, INDEX('Probability Tables'!$J$18:$J$19, MATCH(C696, 'Probability Tables'!$A$18:$A$19, 0)))</f>
        <v>-0.16113204070663512</v>
      </c>
      <c r="G696" s="13">
        <f>IF(D696="N/A", 0, INDEX('Probability Tables'!$J$25:$J$28, MATCH(D696, 'Probability Tables'!$A$25:$A$28, 0)))</f>
        <v>-2.1879221846739059</v>
      </c>
      <c r="H696" s="13">
        <f>'Probability Tables'!$E$3</f>
        <v>-0.48424598596127871</v>
      </c>
      <c r="I696" s="16">
        <f>SUM(E696:H696)</f>
        <v>-4.7523991029464758</v>
      </c>
      <c r="J696" s="14">
        <f>IF(B696="N/A", 0, INDEX('Probability Tables'!$K$10:$K$12, MATCH(B696, 'Probability Tables'!$A$10:$A$12, 0)))</f>
        <v>-0.92356349120323478</v>
      </c>
      <c r="K696" s="14">
        <f>IF(C696="N/A", 0, INDEX('Probability Tables'!$K$18:$K$19, MATCH(C696, 'Probability Tables'!$A$18:$A$19, 0)))</f>
        <v>-1.140161291580982</v>
      </c>
      <c r="L696" s="14">
        <f>IF(D696="N/A", 0, INDEX('Probability Tables'!$K$25:$K$28, MATCH(D696, 'Probability Tables'!$A$25:$A$28, 0)))</f>
        <v>-2.3513752571634776</v>
      </c>
      <c r="M696" s="14">
        <f>'Probability Tables'!$E$4</f>
        <v>-0.95753369040820424</v>
      </c>
      <c r="N696" s="16">
        <f>SUM(J696:M696)</f>
        <v>-5.372633730355898</v>
      </c>
      <c r="O696" s="15">
        <f>EXP(I696)/(EXP(I696)+EXP(N696))*100</f>
        <v>65.027190903406336</v>
      </c>
      <c r="P696" s="15">
        <f>EXP(N696)/(EXP(N696)+EXP(I696))*100</f>
        <v>34.972809096593664</v>
      </c>
      <c r="Q696" s="17">
        <f t="shared" si="10"/>
        <v>0</v>
      </c>
      <c r="R696" s="17">
        <v>0</v>
      </c>
    </row>
    <row r="697" spans="1:18" x14ac:dyDescent="0.25">
      <c r="A697" t="s">
        <v>976</v>
      </c>
      <c r="B697">
        <v>2</v>
      </c>
      <c r="C697" t="s">
        <v>13</v>
      </c>
      <c r="D697" s="12" t="s">
        <v>1244</v>
      </c>
      <c r="E697" s="13">
        <f>IF(B697="N/A", 0, INDEX('Probability Tables'!$J$10:$J$12, MATCH(B697, 'Probability Tables'!$A$10:$A$12, 0)))</f>
        <v>-1.7285805676065233</v>
      </c>
      <c r="F697" s="13">
        <f>IF(C697="N/A", 0, INDEX('Probability Tables'!$J$18:$J$19, MATCH(C697, 'Probability Tables'!$A$18:$A$19, 0)))</f>
        <v>-0.16113204070663512</v>
      </c>
      <c r="G697" s="13">
        <f>IF(D697="N/A", 0, INDEX('Probability Tables'!$J$25:$J$28, MATCH(D697, 'Probability Tables'!$A$25:$A$28, 0)))</f>
        <v>-2.1879221846739059</v>
      </c>
      <c r="H697" s="13">
        <f>'Probability Tables'!$E$3</f>
        <v>-0.48424598596127871</v>
      </c>
      <c r="I697" s="16">
        <f>SUM(E697:H697)</f>
        <v>-4.5618807789483427</v>
      </c>
      <c r="J697" s="14">
        <f>IF(B697="N/A", 0, INDEX('Probability Tables'!$K$10:$K$12, MATCH(B697, 'Probability Tables'!$A$10:$A$12, 0)))</f>
        <v>-1.3662076025531533</v>
      </c>
      <c r="K697" s="14">
        <f>IF(C697="N/A", 0, INDEX('Probability Tables'!$K$18:$K$19, MATCH(C697, 'Probability Tables'!$A$18:$A$19, 0)))</f>
        <v>-1.140161291580982</v>
      </c>
      <c r="L697" s="14">
        <f>IF(D697="N/A", 0, INDEX('Probability Tables'!$K$25:$K$28, MATCH(D697, 'Probability Tables'!$A$25:$A$28, 0)))</f>
        <v>-2.3513752571634776</v>
      </c>
      <c r="M697" s="14">
        <f>'Probability Tables'!$E$4</f>
        <v>-0.95753369040820424</v>
      </c>
      <c r="N697" s="16">
        <f>SUM(J697:M697)</f>
        <v>-5.8152778417058171</v>
      </c>
      <c r="O697" s="15">
        <f>EXP(I697)/(EXP(I697)+EXP(N697))*100</f>
        <v>77.788735501259808</v>
      </c>
      <c r="P697" s="15">
        <f>EXP(N697)/(EXP(N697)+EXP(I697))*100</f>
        <v>22.211264498740199</v>
      </c>
      <c r="Q697" s="17">
        <f t="shared" si="10"/>
        <v>0</v>
      </c>
      <c r="R697" s="17">
        <v>0</v>
      </c>
    </row>
    <row r="698" spans="1:18" x14ac:dyDescent="0.25">
      <c r="A698" t="s">
        <v>977</v>
      </c>
      <c r="B698">
        <v>3</v>
      </c>
      <c r="C698" t="s">
        <v>13</v>
      </c>
      <c r="D698" s="12" t="s">
        <v>1242</v>
      </c>
      <c r="E698" s="13">
        <f>IF(B698="N/A", 0, INDEX('Probability Tables'!$J$10:$J$12, MATCH(B698, 'Probability Tables'!$A$10:$A$12, 0)))</f>
        <v>-0.39196962663327978</v>
      </c>
      <c r="F698" s="13">
        <f>IF(C698="N/A", 0, INDEX('Probability Tables'!$J$18:$J$19, MATCH(C698, 'Probability Tables'!$A$18:$A$19, 0)))</f>
        <v>-0.16113204070663512</v>
      </c>
      <c r="G698" s="13">
        <f>IF(D698="N/A", 0, INDEX('Probability Tables'!$J$25:$J$28, MATCH(D698, 'Probability Tables'!$A$25:$A$28, 0)))</f>
        <v>-1.505246303981256</v>
      </c>
      <c r="H698" s="13">
        <f>'Probability Tables'!$E$3</f>
        <v>-0.48424598596127871</v>
      </c>
      <c r="I698" s="16">
        <f>SUM(E698:H698)</f>
        <v>-2.5425939572824499</v>
      </c>
      <c r="J698" s="14">
        <f>IF(B698="N/A", 0, INDEX('Probability Tables'!$K$10:$K$12, MATCH(B698, 'Probability Tables'!$A$10:$A$12, 0)))</f>
        <v>-1.0560526742493137</v>
      </c>
      <c r="K698" s="14">
        <f>IF(C698="N/A", 0, INDEX('Probability Tables'!$K$18:$K$19, MATCH(C698, 'Probability Tables'!$A$18:$A$19, 0)))</f>
        <v>-1.140161291580982</v>
      </c>
      <c r="L698" s="14">
        <f>IF(D698="N/A", 0, INDEX('Probability Tables'!$K$25:$K$28, MATCH(D698, 'Probability Tables'!$A$25:$A$28, 0)))</f>
        <v>-1.4640720621625749</v>
      </c>
      <c r="M698" s="14">
        <f>'Probability Tables'!$E$4</f>
        <v>-0.95753369040820424</v>
      </c>
      <c r="N698" s="16">
        <f>SUM(J698:M698)</f>
        <v>-4.6178197184010754</v>
      </c>
      <c r="O698" s="15">
        <f>EXP(I698)/(EXP(I698)+EXP(N698))*100</f>
        <v>88.847183236606739</v>
      </c>
      <c r="P698" s="15">
        <f>EXP(N698)/(EXP(N698)+EXP(I698))*100</f>
        <v>11.152816763393258</v>
      </c>
      <c r="Q698" s="17">
        <f t="shared" si="10"/>
        <v>0</v>
      </c>
      <c r="R698" s="17">
        <v>0</v>
      </c>
    </row>
    <row r="699" spans="1:18" x14ac:dyDescent="0.25">
      <c r="A699" t="s">
        <v>978</v>
      </c>
      <c r="B699">
        <v>3</v>
      </c>
      <c r="C699" t="s">
        <v>17</v>
      </c>
      <c r="D699" s="12" t="s">
        <v>1243</v>
      </c>
      <c r="E699" s="13">
        <f>IF(B699="N/A", 0, INDEX('Probability Tables'!$J$10:$J$12, MATCH(B699, 'Probability Tables'!$A$10:$A$12, 0)))</f>
        <v>-0.39196962663327978</v>
      </c>
      <c r="F699" s="13">
        <f>IF(C699="N/A", 0, INDEX('Probability Tables'!$J$18:$J$19, MATCH(C699, 'Probability Tables'!$A$18:$A$19, 0)))</f>
        <v>-1.9050155618886613</v>
      </c>
      <c r="G699" s="13">
        <f>IF(D699="N/A", 0, INDEX('Probability Tables'!$J$25:$J$28, MATCH(D699, 'Probability Tables'!$A$25:$A$28, 0)))</f>
        <v>0</v>
      </c>
      <c r="H699" s="13">
        <f>'Probability Tables'!$E$3</f>
        <v>-0.48424598596127871</v>
      </c>
      <c r="I699" s="16">
        <f>SUM(E699:H699)</f>
        <v>-2.7812311744832199</v>
      </c>
      <c r="J699" s="14">
        <f>IF(B699="N/A", 0, INDEX('Probability Tables'!$K$10:$K$12, MATCH(B699, 'Probability Tables'!$A$10:$A$12, 0)))</f>
        <v>-1.0560526742493137</v>
      </c>
      <c r="K699" s="14">
        <f>IF(C699="N/A", 0, INDEX('Probability Tables'!$K$18:$K$19, MATCH(C699, 'Probability Tables'!$A$18:$A$19, 0)))</f>
        <v>-0.38532054201569693</v>
      </c>
      <c r="L699" s="14">
        <f>IF(D699="N/A", 0, INDEX('Probability Tables'!$K$25:$K$28, MATCH(D699, 'Probability Tables'!$A$25:$A$28, 0)))</f>
        <v>0</v>
      </c>
      <c r="M699" s="14">
        <f>'Probability Tables'!$E$4</f>
        <v>-0.95753369040820424</v>
      </c>
      <c r="N699" s="16">
        <f>SUM(J699:M699)</f>
        <v>-2.3989069066732149</v>
      </c>
      <c r="O699" s="15">
        <f>EXP(I699)/(EXP(I699)+EXP(N699))*100</f>
        <v>40.556643446944641</v>
      </c>
      <c r="P699" s="15">
        <f>EXP(N699)/(EXP(N699)+EXP(I699))*100</f>
        <v>59.443356553055359</v>
      </c>
      <c r="Q699" s="17">
        <f t="shared" si="10"/>
        <v>1</v>
      </c>
      <c r="R699" s="17">
        <v>1</v>
      </c>
    </row>
    <row r="700" spans="1:18" x14ac:dyDescent="0.25">
      <c r="A700" t="s">
        <v>979</v>
      </c>
      <c r="B700">
        <v>1</v>
      </c>
      <c r="C700" t="s">
        <v>13</v>
      </c>
      <c r="D700" s="12" t="s">
        <v>1242</v>
      </c>
      <c r="E700" s="13">
        <f>IF(B700="N/A", 0, INDEX('Probability Tables'!$J$10:$J$12, MATCH(B700, 'Probability Tables'!$A$10:$A$12, 0)))</f>
        <v>-1.9190988916046565</v>
      </c>
      <c r="F700" s="13">
        <f>IF(C700="N/A", 0, INDEX('Probability Tables'!$J$18:$J$19, MATCH(C700, 'Probability Tables'!$A$18:$A$19, 0)))</f>
        <v>-0.16113204070663512</v>
      </c>
      <c r="G700" s="13">
        <f>IF(D700="N/A", 0, INDEX('Probability Tables'!$J$25:$J$28, MATCH(D700, 'Probability Tables'!$A$25:$A$28, 0)))</f>
        <v>-1.505246303981256</v>
      </c>
      <c r="H700" s="13">
        <f>'Probability Tables'!$E$3</f>
        <v>-0.48424598596127871</v>
      </c>
      <c r="I700" s="16">
        <f>SUM(E700:H700)</f>
        <v>-4.0697232222538258</v>
      </c>
      <c r="J700" s="14">
        <f>IF(B700="N/A", 0, INDEX('Probability Tables'!$K$10:$K$12, MATCH(B700, 'Probability Tables'!$A$10:$A$12, 0)))</f>
        <v>-0.92356349120323478</v>
      </c>
      <c r="K700" s="14">
        <f>IF(C700="N/A", 0, INDEX('Probability Tables'!$K$18:$K$19, MATCH(C700, 'Probability Tables'!$A$18:$A$19, 0)))</f>
        <v>-1.140161291580982</v>
      </c>
      <c r="L700" s="14">
        <f>IF(D700="N/A", 0, INDEX('Probability Tables'!$K$25:$K$28, MATCH(D700, 'Probability Tables'!$A$25:$A$28, 0)))</f>
        <v>-1.4640720621625749</v>
      </c>
      <c r="M700" s="14">
        <f>'Probability Tables'!$E$4</f>
        <v>-0.95753369040820424</v>
      </c>
      <c r="N700" s="16">
        <f>SUM(J700:M700)</f>
        <v>-4.4853305353549962</v>
      </c>
      <c r="O700" s="15">
        <f>EXP(I700)/(EXP(I700)+EXP(N700))*100</f>
        <v>60.243164213295742</v>
      </c>
      <c r="P700" s="15">
        <f>EXP(N700)/(EXP(N700)+EXP(I700))*100</f>
        <v>39.756835786704272</v>
      </c>
      <c r="Q700" s="17">
        <f t="shared" si="10"/>
        <v>0</v>
      </c>
      <c r="R700" s="17">
        <v>0</v>
      </c>
    </row>
    <row r="701" spans="1:18" x14ac:dyDescent="0.25">
      <c r="A701" t="s">
        <v>980</v>
      </c>
      <c r="B701">
        <v>3</v>
      </c>
      <c r="C701" t="s">
        <v>13</v>
      </c>
      <c r="D701" s="12" t="s">
        <v>1242</v>
      </c>
      <c r="E701" s="13">
        <f>IF(B701="N/A", 0, INDEX('Probability Tables'!$J$10:$J$12, MATCH(B701, 'Probability Tables'!$A$10:$A$12, 0)))</f>
        <v>-0.39196962663327978</v>
      </c>
      <c r="F701" s="13">
        <f>IF(C701="N/A", 0, INDEX('Probability Tables'!$J$18:$J$19, MATCH(C701, 'Probability Tables'!$A$18:$A$19, 0)))</f>
        <v>-0.16113204070663512</v>
      </c>
      <c r="G701" s="13">
        <f>IF(D701="N/A", 0, INDEX('Probability Tables'!$J$25:$J$28, MATCH(D701, 'Probability Tables'!$A$25:$A$28, 0)))</f>
        <v>-1.505246303981256</v>
      </c>
      <c r="H701" s="13">
        <f>'Probability Tables'!$E$3</f>
        <v>-0.48424598596127871</v>
      </c>
      <c r="I701" s="16">
        <f>SUM(E701:H701)</f>
        <v>-2.5425939572824499</v>
      </c>
      <c r="J701" s="14">
        <f>IF(B701="N/A", 0, INDEX('Probability Tables'!$K$10:$K$12, MATCH(B701, 'Probability Tables'!$A$10:$A$12, 0)))</f>
        <v>-1.0560526742493137</v>
      </c>
      <c r="K701" s="14">
        <f>IF(C701="N/A", 0, INDEX('Probability Tables'!$K$18:$K$19, MATCH(C701, 'Probability Tables'!$A$18:$A$19, 0)))</f>
        <v>-1.140161291580982</v>
      </c>
      <c r="L701" s="14">
        <f>IF(D701="N/A", 0, INDEX('Probability Tables'!$K$25:$K$28, MATCH(D701, 'Probability Tables'!$A$25:$A$28, 0)))</f>
        <v>-1.4640720621625749</v>
      </c>
      <c r="M701" s="14">
        <f>'Probability Tables'!$E$4</f>
        <v>-0.95753369040820424</v>
      </c>
      <c r="N701" s="16">
        <f>SUM(J701:M701)</f>
        <v>-4.6178197184010754</v>
      </c>
      <c r="O701" s="15">
        <f>EXP(I701)/(EXP(I701)+EXP(N701))*100</f>
        <v>88.847183236606739</v>
      </c>
      <c r="P701" s="15">
        <f>EXP(N701)/(EXP(N701)+EXP(I701))*100</f>
        <v>11.152816763393258</v>
      </c>
      <c r="Q701" s="17">
        <f t="shared" si="10"/>
        <v>0</v>
      </c>
      <c r="R701" s="17">
        <v>0</v>
      </c>
    </row>
    <row r="702" spans="1:18" x14ac:dyDescent="0.25">
      <c r="A702" t="s">
        <v>982</v>
      </c>
      <c r="B702">
        <v>1</v>
      </c>
      <c r="C702" t="s">
        <v>17</v>
      </c>
      <c r="D702" s="12" t="s">
        <v>1245</v>
      </c>
      <c r="E702" s="13">
        <f>IF(B702="N/A", 0, INDEX('Probability Tables'!$J$10:$J$12, MATCH(B702, 'Probability Tables'!$A$10:$A$12, 0)))</f>
        <v>-1.9190988916046565</v>
      </c>
      <c r="F702" s="13">
        <f>IF(C702="N/A", 0, INDEX('Probability Tables'!$J$18:$J$19, MATCH(C702, 'Probability Tables'!$A$18:$A$19, 0)))</f>
        <v>-1.9050155618886613</v>
      </c>
      <c r="G702" s="13">
        <f>IF(D702="N/A", 0, INDEX('Probability Tables'!$J$25:$J$28, MATCH(D702, 'Probability Tables'!$A$25:$A$28, 0)))</f>
        <v>-0.51785965042337057</v>
      </c>
      <c r="H702" s="13">
        <f>'Probability Tables'!$E$3</f>
        <v>-0.48424598596127871</v>
      </c>
      <c r="I702" s="16">
        <f>SUM(E702:H702)</f>
        <v>-4.8262200898779666</v>
      </c>
      <c r="J702" s="14">
        <f>IF(B702="N/A", 0, INDEX('Probability Tables'!$K$10:$K$12, MATCH(B702, 'Probability Tables'!$A$10:$A$12, 0)))</f>
        <v>-0.92356349120323478</v>
      </c>
      <c r="K702" s="14">
        <f>IF(C702="N/A", 0, INDEX('Probability Tables'!$K$18:$K$19, MATCH(C702, 'Probability Tables'!$A$18:$A$19, 0)))</f>
        <v>-0.38532054201569693</v>
      </c>
      <c r="L702" s="14">
        <f>IF(D702="N/A", 0, INDEX('Probability Tables'!$K$25:$K$28, MATCH(D702, 'Probability Tables'!$A$25:$A$28, 0)))</f>
        <v>-0.64015465041943498</v>
      </c>
      <c r="M702" s="14">
        <f>'Probability Tables'!$E$4</f>
        <v>-0.95753369040820424</v>
      </c>
      <c r="N702" s="16">
        <f>SUM(J702:M702)</f>
        <v>-2.9065723740465708</v>
      </c>
      <c r="O702" s="15">
        <f>EXP(I702)/(EXP(I702)+EXP(N702))*100</f>
        <v>12.790085572908103</v>
      </c>
      <c r="P702" s="15">
        <f>EXP(N702)/(EXP(N702)+EXP(I702))*100</f>
        <v>87.209914427091903</v>
      </c>
      <c r="Q702" s="17">
        <f t="shared" si="10"/>
        <v>1</v>
      </c>
      <c r="R702" s="17">
        <v>1</v>
      </c>
    </row>
    <row r="703" spans="1:18" x14ac:dyDescent="0.25">
      <c r="A703" t="s">
        <v>984</v>
      </c>
      <c r="B703">
        <v>1</v>
      </c>
      <c r="C703" t="s">
        <v>13</v>
      </c>
      <c r="D703" s="12" t="s">
        <v>1242</v>
      </c>
      <c r="E703" s="13">
        <f>IF(B703="N/A", 0, INDEX('Probability Tables'!$J$10:$J$12, MATCH(B703, 'Probability Tables'!$A$10:$A$12, 0)))</f>
        <v>-1.9190988916046565</v>
      </c>
      <c r="F703" s="13">
        <f>IF(C703="N/A", 0, INDEX('Probability Tables'!$J$18:$J$19, MATCH(C703, 'Probability Tables'!$A$18:$A$19, 0)))</f>
        <v>-0.16113204070663512</v>
      </c>
      <c r="G703" s="13">
        <f>IF(D703="N/A", 0, INDEX('Probability Tables'!$J$25:$J$28, MATCH(D703, 'Probability Tables'!$A$25:$A$28, 0)))</f>
        <v>-1.505246303981256</v>
      </c>
      <c r="H703" s="13">
        <f>'Probability Tables'!$E$3</f>
        <v>-0.48424598596127871</v>
      </c>
      <c r="I703" s="16">
        <f>SUM(E703:H703)</f>
        <v>-4.0697232222538258</v>
      </c>
      <c r="J703" s="14">
        <f>IF(B703="N/A", 0, INDEX('Probability Tables'!$K$10:$K$12, MATCH(B703, 'Probability Tables'!$A$10:$A$12, 0)))</f>
        <v>-0.92356349120323478</v>
      </c>
      <c r="K703" s="14">
        <f>IF(C703="N/A", 0, INDEX('Probability Tables'!$K$18:$K$19, MATCH(C703, 'Probability Tables'!$A$18:$A$19, 0)))</f>
        <v>-1.140161291580982</v>
      </c>
      <c r="L703" s="14">
        <f>IF(D703="N/A", 0, INDEX('Probability Tables'!$K$25:$K$28, MATCH(D703, 'Probability Tables'!$A$25:$A$28, 0)))</f>
        <v>-1.4640720621625749</v>
      </c>
      <c r="M703" s="14">
        <f>'Probability Tables'!$E$4</f>
        <v>-0.95753369040820424</v>
      </c>
      <c r="N703" s="16">
        <f>SUM(J703:M703)</f>
        <v>-4.4853305353549962</v>
      </c>
      <c r="O703" s="15">
        <f>EXP(I703)/(EXP(I703)+EXP(N703))*100</f>
        <v>60.243164213295742</v>
      </c>
      <c r="P703" s="15">
        <f>EXP(N703)/(EXP(N703)+EXP(I703))*100</f>
        <v>39.756835786704272</v>
      </c>
      <c r="Q703" s="17">
        <f t="shared" si="10"/>
        <v>0</v>
      </c>
      <c r="R703" s="17">
        <v>1</v>
      </c>
    </row>
    <row r="704" spans="1:18" x14ac:dyDescent="0.25">
      <c r="A704" t="s">
        <v>987</v>
      </c>
      <c r="B704">
        <v>3</v>
      </c>
      <c r="C704" t="s">
        <v>17</v>
      </c>
      <c r="D704" s="12" t="s">
        <v>1245</v>
      </c>
      <c r="E704" s="13">
        <f>IF(B704="N/A", 0, INDEX('Probability Tables'!$J$10:$J$12, MATCH(B704, 'Probability Tables'!$A$10:$A$12, 0)))</f>
        <v>-0.39196962663327978</v>
      </c>
      <c r="F704" s="13">
        <f>IF(C704="N/A", 0, INDEX('Probability Tables'!$J$18:$J$19, MATCH(C704, 'Probability Tables'!$A$18:$A$19, 0)))</f>
        <v>-1.9050155618886613</v>
      </c>
      <c r="G704" s="13">
        <f>IF(D704="N/A", 0, INDEX('Probability Tables'!$J$25:$J$28, MATCH(D704, 'Probability Tables'!$A$25:$A$28, 0)))</f>
        <v>-0.51785965042337057</v>
      </c>
      <c r="H704" s="13">
        <f>'Probability Tables'!$E$3</f>
        <v>-0.48424598596127871</v>
      </c>
      <c r="I704" s="16">
        <f>SUM(E704:H704)</f>
        <v>-3.2990908249065902</v>
      </c>
      <c r="J704" s="14">
        <f>IF(B704="N/A", 0, INDEX('Probability Tables'!$K$10:$K$12, MATCH(B704, 'Probability Tables'!$A$10:$A$12, 0)))</f>
        <v>-1.0560526742493137</v>
      </c>
      <c r="K704" s="14">
        <f>IF(C704="N/A", 0, INDEX('Probability Tables'!$K$18:$K$19, MATCH(C704, 'Probability Tables'!$A$18:$A$19, 0)))</f>
        <v>-0.38532054201569693</v>
      </c>
      <c r="L704" s="14">
        <f>IF(D704="N/A", 0, INDEX('Probability Tables'!$K$25:$K$28, MATCH(D704, 'Probability Tables'!$A$25:$A$28, 0)))</f>
        <v>-0.64015465041943498</v>
      </c>
      <c r="M704" s="14">
        <f>'Probability Tables'!$E$4</f>
        <v>-0.95753369040820424</v>
      </c>
      <c r="N704" s="16">
        <f>SUM(J704:M704)</f>
        <v>-3.0390615570926496</v>
      </c>
      <c r="O704" s="15">
        <f>EXP(I704)/(EXP(I704)+EXP(N704))*100</f>
        <v>43.53565135336396</v>
      </c>
      <c r="P704" s="15">
        <f>EXP(N704)/(EXP(N704)+EXP(I704))*100</f>
        <v>56.464348646636033</v>
      </c>
      <c r="Q704" s="17">
        <f t="shared" si="10"/>
        <v>1</v>
      </c>
      <c r="R704" s="17">
        <v>0</v>
      </c>
    </row>
    <row r="705" spans="1:18" x14ac:dyDescent="0.25">
      <c r="A705" t="s">
        <v>988</v>
      </c>
      <c r="B705">
        <v>3</v>
      </c>
      <c r="C705" t="s">
        <v>13</v>
      </c>
      <c r="D705" s="12" t="s">
        <v>1245</v>
      </c>
      <c r="E705" s="13">
        <f>IF(B705="N/A", 0, INDEX('Probability Tables'!$J$10:$J$12, MATCH(B705, 'Probability Tables'!$A$10:$A$12, 0)))</f>
        <v>-0.39196962663327978</v>
      </c>
      <c r="F705" s="13">
        <f>IF(C705="N/A", 0, INDEX('Probability Tables'!$J$18:$J$19, MATCH(C705, 'Probability Tables'!$A$18:$A$19, 0)))</f>
        <v>-0.16113204070663512</v>
      </c>
      <c r="G705" s="13">
        <f>IF(D705="N/A", 0, INDEX('Probability Tables'!$J$25:$J$28, MATCH(D705, 'Probability Tables'!$A$25:$A$28, 0)))</f>
        <v>-0.51785965042337057</v>
      </c>
      <c r="H705" s="13">
        <f>'Probability Tables'!$E$3</f>
        <v>-0.48424598596127871</v>
      </c>
      <c r="I705" s="16">
        <f>SUM(E705:H705)</f>
        <v>-1.5552073037245642</v>
      </c>
      <c r="J705" s="14">
        <f>IF(B705="N/A", 0, INDEX('Probability Tables'!$K$10:$K$12, MATCH(B705, 'Probability Tables'!$A$10:$A$12, 0)))</f>
        <v>-1.0560526742493137</v>
      </c>
      <c r="K705" s="14">
        <f>IF(C705="N/A", 0, INDEX('Probability Tables'!$K$18:$K$19, MATCH(C705, 'Probability Tables'!$A$18:$A$19, 0)))</f>
        <v>-1.140161291580982</v>
      </c>
      <c r="L705" s="14">
        <f>IF(D705="N/A", 0, INDEX('Probability Tables'!$K$25:$K$28, MATCH(D705, 'Probability Tables'!$A$25:$A$28, 0)))</f>
        <v>-0.64015465041943498</v>
      </c>
      <c r="M705" s="14">
        <f>'Probability Tables'!$E$4</f>
        <v>-0.95753369040820424</v>
      </c>
      <c r="N705" s="16">
        <f>SUM(J705:M705)</f>
        <v>-3.7939023066579352</v>
      </c>
      <c r="O705" s="15">
        <f>EXP(I705)/(EXP(I705)+EXP(N705))*100</f>
        <v>90.367091839689664</v>
      </c>
      <c r="P705" s="15">
        <f>EXP(N705)/(EXP(N705)+EXP(I705))*100</f>
        <v>9.6329081603103379</v>
      </c>
      <c r="Q705" s="17">
        <f t="shared" si="10"/>
        <v>0</v>
      </c>
      <c r="R705" s="17">
        <v>0</v>
      </c>
    </row>
    <row r="706" spans="1:18" x14ac:dyDescent="0.25">
      <c r="A706" t="s">
        <v>989</v>
      </c>
      <c r="B706">
        <v>3</v>
      </c>
      <c r="C706" t="s">
        <v>13</v>
      </c>
      <c r="D706" s="12" t="s">
        <v>1245</v>
      </c>
      <c r="E706" s="13">
        <f>IF(B706="N/A", 0, INDEX('Probability Tables'!$J$10:$J$12, MATCH(B706, 'Probability Tables'!$A$10:$A$12, 0)))</f>
        <v>-0.39196962663327978</v>
      </c>
      <c r="F706" s="13">
        <f>IF(C706="N/A", 0, INDEX('Probability Tables'!$J$18:$J$19, MATCH(C706, 'Probability Tables'!$A$18:$A$19, 0)))</f>
        <v>-0.16113204070663512</v>
      </c>
      <c r="G706" s="13">
        <f>IF(D706="N/A", 0, INDEX('Probability Tables'!$J$25:$J$28, MATCH(D706, 'Probability Tables'!$A$25:$A$28, 0)))</f>
        <v>-0.51785965042337057</v>
      </c>
      <c r="H706" s="13">
        <f>'Probability Tables'!$E$3</f>
        <v>-0.48424598596127871</v>
      </c>
      <c r="I706" s="16">
        <f>SUM(E706:H706)</f>
        <v>-1.5552073037245642</v>
      </c>
      <c r="J706" s="14">
        <f>IF(B706="N/A", 0, INDEX('Probability Tables'!$K$10:$K$12, MATCH(B706, 'Probability Tables'!$A$10:$A$12, 0)))</f>
        <v>-1.0560526742493137</v>
      </c>
      <c r="K706" s="14">
        <f>IF(C706="N/A", 0, INDEX('Probability Tables'!$K$18:$K$19, MATCH(C706, 'Probability Tables'!$A$18:$A$19, 0)))</f>
        <v>-1.140161291580982</v>
      </c>
      <c r="L706" s="14">
        <f>IF(D706="N/A", 0, INDEX('Probability Tables'!$K$25:$K$28, MATCH(D706, 'Probability Tables'!$A$25:$A$28, 0)))</f>
        <v>-0.64015465041943498</v>
      </c>
      <c r="M706" s="14">
        <f>'Probability Tables'!$E$4</f>
        <v>-0.95753369040820424</v>
      </c>
      <c r="N706" s="16">
        <f>SUM(J706:M706)</f>
        <v>-3.7939023066579352</v>
      </c>
      <c r="O706" s="15">
        <f>EXP(I706)/(EXP(I706)+EXP(N706))*100</f>
        <v>90.367091839689664</v>
      </c>
      <c r="P706" s="15">
        <f>EXP(N706)/(EXP(N706)+EXP(I706))*100</f>
        <v>9.6329081603103379</v>
      </c>
      <c r="Q706" s="17">
        <f t="shared" si="10"/>
        <v>0</v>
      </c>
      <c r="R706" s="17">
        <v>0</v>
      </c>
    </row>
    <row r="707" spans="1:18" x14ac:dyDescent="0.25">
      <c r="A707" t="s">
        <v>990</v>
      </c>
      <c r="B707">
        <v>2</v>
      </c>
      <c r="C707" t="s">
        <v>13</v>
      </c>
      <c r="D707" s="12" t="s">
        <v>1242</v>
      </c>
      <c r="E707" s="13">
        <f>IF(B707="N/A", 0, INDEX('Probability Tables'!$J$10:$J$12, MATCH(B707, 'Probability Tables'!$A$10:$A$12, 0)))</f>
        <v>-1.7285805676065233</v>
      </c>
      <c r="F707" s="13">
        <f>IF(C707="N/A", 0, INDEX('Probability Tables'!$J$18:$J$19, MATCH(C707, 'Probability Tables'!$A$18:$A$19, 0)))</f>
        <v>-0.16113204070663512</v>
      </c>
      <c r="G707" s="13">
        <f>IF(D707="N/A", 0, INDEX('Probability Tables'!$J$25:$J$28, MATCH(D707, 'Probability Tables'!$A$25:$A$28, 0)))</f>
        <v>-1.505246303981256</v>
      </c>
      <c r="H707" s="13">
        <f>'Probability Tables'!$E$3</f>
        <v>-0.48424598596127871</v>
      </c>
      <c r="I707" s="16">
        <f>SUM(E707:H707)</f>
        <v>-3.879204898255693</v>
      </c>
      <c r="J707" s="14">
        <f>IF(B707="N/A", 0, INDEX('Probability Tables'!$K$10:$K$12, MATCH(B707, 'Probability Tables'!$A$10:$A$12, 0)))</f>
        <v>-1.3662076025531533</v>
      </c>
      <c r="K707" s="14">
        <f>IF(C707="N/A", 0, INDEX('Probability Tables'!$K$18:$K$19, MATCH(C707, 'Probability Tables'!$A$18:$A$19, 0)))</f>
        <v>-1.140161291580982</v>
      </c>
      <c r="L707" s="14">
        <f>IF(D707="N/A", 0, INDEX('Probability Tables'!$K$25:$K$28, MATCH(D707, 'Probability Tables'!$A$25:$A$28, 0)))</f>
        <v>-1.4640720621625749</v>
      </c>
      <c r="M707" s="14">
        <f>'Probability Tables'!$E$4</f>
        <v>-0.95753369040820424</v>
      </c>
      <c r="N707" s="16">
        <f>SUM(J707:M707)</f>
        <v>-4.9279746467049144</v>
      </c>
      <c r="O707" s="15">
        <f>EXP(I707)/(EXP(I707)+EXP(N707))*100</f>
        <v>74.053858714749836</v>
      </c>
      <c r="P707" s="15">
        <f>EXP(N707)/(EXP(N707)+EXP(I707))*100</f>
        <v>25.946141285250164</v>
      </c>
      <c r="Q707" s="17">
        <f t="shared" ref="Q707:Q770" si="11">IF(O707&gt;P707, 0, 1)</f>
        <v>0</v>
      </c>
      <c r="R707" s="17">
        <v>0</v>
      </c>
    </row>
    <row r="708" spans="1:18" x14ac:dyDescent="0.25">
      <c r="A708" t="s">
        <v>991</v>
      </c>
      <c r="B708">
        <v>2</v>
      </c>
      <c r="C708" t="s">
        <v>17</v>
      </c>
      <c r="D708" s="12" t="s">
        <v>1242</v>
      </c>
      <c r="E708" s="13">
        <f>IF(B708="N/A", 0, INDEX('Probability Tables'!$J$10:$J$12, MATCH(B708, 'Probability Tables'!$A$10:$A$12, 0)))</f>
        <v>-1.7285805676065233</v>
      </c>
      <c r="F708" s="13">
        <f>IF(C708="N/A", 0, INDEX('Probability Tables'!$J$18:$J$19, MATCH(C708, 'Probability Tables'!$A$18:$A$19, 0)))</f>
        <v>-1.9050155618886613</v>
      </c>
      <c r="G708" s="13">
        <f>IF(D708="N/A", 0, INDEX('Probability Tables'!$J$25:$J$28, MATCH(D708, 'Probability Tables'!$A$25:$A$28, 0)))</f>
        <v>-1.505246303981256</v>
      </c>
      <c r="H708" s="13">
        <f>'Probability Tables'!$E$3</f>
        <v>-0.48424598596127871</v>
      </c>
      <c r="I708" s="16">
        <f>SUM(E708:H708)</f>
        <v>-5.6230884194377193</v>
      </c>
      <c r="J708" s="14">
        <f>IF(B708="N/A", 0, INDEX('Probability Tables'!$K$10:$K$12, MATCH(B708, 'Probability Tables'!$A$10:$A$12, 0)))</f>
        <v>-1.3662076025531533</v>
      </c>
      <c r="K708" s="14">
        <f>IF(C708="N/A", 0, INDEX('Probability Tables'!$K$18:$K$19, MATCH(C708, 'Probability Tables'!$A$18:$A$19, 0)))</f>
        <v>-0.38532054201569693</v>
      </c>
      <c r="L708" s="14">
        <f>IF(D708="N/A", 0, INDEX('Probability Tables'!$K$25:$K$28, MATCH(D708, 'Probability Tables'!$A$25:$A$28, 0)))</f>
        <v>-1.4640720621625749</v>
      </c>
      <c r="M708" s="14">
        <f>'Probability Tables'!$E$4</f>
        <v>-0.95753369040820424</v>
      </c>
      <c r="N708" s="16">
        <f>SUM(J708:M708)</f>
        <v>-4.1731338971396292</v>
      </c>
      <c r="O708" s="15">
        <f>EXP(I708)/(EXP(I708)+EXP(N708))*100</f>
        <v>19.000856517646554</v>
      </c>
      <c r="P708" s="15">
        <f>EXP(N708)/(EXP(N708)+EXP(I708))*100</f>
        <v>80.999143482353446</v>
      </c>
      <c r="Q708" s="17">
        <f t="shared" si="11"/>
        <v>1</v>
      </c>
      <c r="R708" s="17">
        <v>1</v>
      </c>
    </row>
    <row r="709" spans="1:18" x14ac:dyDescent="0.25">
      <c r="A709" t="s">
        <v>992</v>
      </c>
      <c r="B709">
        <v>1</v>
      </c>
      <c r="C709" t="s">
        <v>13</v>
      </c>
      <c r="D709" s="12" t="s">
        <v>1242</v>
      </c>
      <c r="E709" s="13">
        <f>IF(B709="N/A", 0, INDEX('Probability Tables'!$J$10:$J$12, MATCH(B709, 'Probability Tables'!$A$10:$A$12, 0)))</f>
        <v>-1.9190988916046565</v>
      </c>
      <c r="F709" s="13">
        <f>IF(C709="N/A", 0, INDEX('Probability Tables'!$J$18:$J$19, MATCH(C709, 'Probability Tables'!$A$18:$A$19, 0)))</f>
        <v>-0.16113204070663512</v>
      </c>
      <c r="G709" s="13">
        <f>IF(D709="N/A", 0, INDEX('Probability Tables'!$J$25:$J$28, MATCH(D709, 'Probability Tables'!$A$25:$A$28, 0)))</f>
        <v>-1.505246303981256</v>
      </c>
      <c r="H709" s="13">
        <f>'Probability Tables'!$E$3</f>
        <v>-0.48424598596127871</v>
      </c>
      <c r="I709" s="16">
        <f>SUM(E709:H709)</f>
        <v>-4.0697232222538258</v>
      </c>
      <c r="J709" s="14">
        <f>IF(B709="N/A", 0, INDEX('Probability Tables'!$K$10:$K$12, MATCH(B709, 'Probability Tables'!$A$10:$A$12, 0)))</f>
        <v>-0.92356349120323478</v>
      </c>
      <c r="K709" s="14">
        <f>IF(C709="N/A", 0, INDEX('Probability Tables'!$K$18:$K$19, MATCH(C709, 'Probability Tables'!$A$18:$A$19, 0)))</f>
        <v>-1.140161291580982</v>
      </c>
      <c r="L709" s="14">
        <f>IF(D709="N/A", 0, INDEX('Probability Tables'!$K$25:$K$28, MATCH(D709, 'Probability Tables'!$A$25:$A$28, 0)))</f>
        <v>-1.4640720621625749</v>
      </c>
      <c r="M709" s="14">
        <f>'Probability Tables'!$E$4</f>
        <v>-0.95753369040820424</v>
      </c>
      <c r="N709" s="16">
        <f>SUM(J709:M709)</f>
        <v>-4.4853305353549962</v>
      </c>
      <c r="O709" s="15">
        <f>EXP(I709)/(EXP(I709)+EXP(N709))*100</f>
        <v>60.243164213295742</v>
      </c>
      <c r="P709" s="15">
        <f>EXP(N709)/(EXP(N709)+EXP(I709))*100</f>
        <v>39.756835786704272</v>
      </c>
      <c r="Q709" s="17">
        <f t="shared" si="11"/>
        <v>0</v>
      </c>
      <c r="R709" s="17">
        <v>1</v>
      </c>
    </row>
    <row r="710" spans="1:18" x14ac:dyDescent="0.25">
      <c r="A710" t="s">
        <v>994</v>
      </c>
      <c r="B710">
        <v>1</v>
      </c>
      <c r="C710" t="s">
        <v>17</v>
      </c>
      <c r="D710" s="12" t="s">
        <v>1245</v>
      </c>
      <c r="E710" s="13">
        <f>IF(B710="N/A", 0, INDEX('Probability Tables'!$J$10:$J$12, MATCH(B710, 'Probability Tables'!$A$10:$A$12, 0)))</f>
        <v>-1.9190988916046565</v>
      </c>
      <c r="F710" s="13">
        <f>IF(C710="N/A", 0, INDEX('Probability Tables'!$J$18:$J$19, MATCH(C710, 'Probability Tables'!$A$18:$A$19, 0)))</f>
        <v>-1.9050155618886613</v>
      </c>
      <c r="G710" s="13">
        <f>IF(D710="N/A", 0, INDEX('Probability Tables'!$J$25:$J$28, MATCH(D710, 'Probability Tables'!$A$25:$A$28, 0)))</f>
        <v>-0.51785965042337057</v>
      </c>
      <c r="H710" s="13">
        <f>'Probability Tables'!$E$3</f>
        <v>-0.48424598596127871</v>
      </c>
      <c r="I710" s="16">
        <f>SUM(E710:H710)</f>
        <v>-4.8262200898779666</v>
      </c>
      <c r="J710" s="14">
        <f>IF(B710="N/A", 0, INDEX('Probability Tables'!$K$10:$K$12, MATCH(B710, 'Probability Tables'!$A$10:$A$12, 0)))</f>
        <v>-0.92356349120323478</v>
      </c>
      <c r="K710" s="14">
        <f>IF(C710="N/A", 0, INDEX('Probability Tables'!$K$18:$K$19, MATCH(C710, 'Probability Tables'!$A$18:$A$19, 0)))</f>
        <v>-0.38532054201569693</v>
      </c>
      <c r="L710" s="14">
        <f>IF(D710="N/A", 0, INDEX('Probability Tables'!$K$25:$K$28, MATCH(D710, 'Probability Tables'!$A$25:$A$28, 0)))</f>
        <v>-0.64015465041943498</v>
      </c>
      <c r="M710" s="14">
        <f>'Probability Tables'!$E$4</f>
        <v>-0.95753369040820424</v>
      </c>
      <c r="N710" s="16">
        <f>SUM(J710:M710)</f>
        <v>-2.9065723740465708</v>
      </c>
      <c r="O710" s="15">
        <f>EXP(I710)/(EXP(I710)+EXP(N710))*100</f>
        <v>12.790085572908103</v>
      </c>
      <c r="P710" s="15">
        <f>EXP(N710)/(EXP(N710)+EXP(I710))*100</f>
        <v>87.209914427091903</v>
      </c>
      <c r="Q710" s="17">
        <f t="shared" si="11"/>
        <v>1</v>
      </c>
      <c r="R710" s="17">
        <v>1</v>
      </c>
    </row>
    <row r="711" spans="1:18" x14ac:dyDescent="0.25">
      <c r="A711" t="s">
        <v>995</v>
      </c>
      <c r="B711">
        <v>3</v>
      </c>
      <c r="C711" t="s">
        <v>13</v>
      </c>
      <c r="D711" s="12" t="s">
        <v>1243</v>
      </c>
      <c r="E711" s="13">
        <f>IF(B711="N/A", 0, INDEX('Probability Tables'!$J$10:$J$12, MATCH(B711, 'Probability Tables'!$A$10:$A$12, 0)))</f>
        <v>-0.39196962663327978</v>
      </c>
      <c r="F711" s="13">
        <f>IF(C711="N/A", 0, INDEX('Probability Tables'!$J$18:$J$19, MATCH(C711, 'Probability Tables'!$A$18:$A$19, 0)))</f>
        <v>-0.16113204070663512</v>
      </c>
      <c r="G711" s="13">
        <f>IF(D711="N/A", 0, INDEX('Probability Tables'!$J$25:$J$28, MATCH(D711, 'Probability Tables'!$A$25:$A$28, 0)))</f>
        <v>0</v>
      </c>
      <c r="H711" s="13">
        <f>'Probability Tables'!$E$3</f>
        <v>-0.48424598596127871</v>
      </c>
      <c r="I711" s="16">
        <f>SUM(E711:H711)</f>
        <v>-1.0373476533011936</v>
      </c>
      <c r="J711" s="14">
        <f>IF(B711="N/A", 0, INDEX('Probability Tables'!$K$10:$K$12, MATCH(B711, 'Probability Tables'!$A$10:$A$12, 0)))</f>
        <v>-1.0560526742493137</v>
      </c>
      <c r="K711" s="14">
        <f>IF(C711="N/A", 0, INDEX('Probability Tables'!$K$18:$K$19, MATCH(C711, 'Probability Tables'!$A$18:$A$19, 0)))</f>
        <v>-1.140161291580982</v>
      </c>
      <c r="L711" s="14">
        <f>IF(D711="N/A", 0, INDEX('Probability Tables'!$K$25:$K$28, MATCH(D711, 'Probability Tables'!$A$25:$A$28, 0)))</f>
        <v>0</v>
      </c>
      <c r="M711" s="14">
        <f>'Probability Tables'!$E$4</f>
        <v>-0.95753369040820424</v>
      </c>
      <c r="N711" s="16">
        <f>SUM(J711:M711)</f>
        <v>-3.1537476562385001</v>
      </c>
      <c r="O711" s="15">
        <f>EXP(I711)/(EXP(I711)+EXP(N711))*100</f>
        <v>89.248698327567837</v>
      </c>
      <c r="P711" s="15">
        <f>EXP(N711)/(EXP(N711)+EXP(I711))*100</f>
        <v>10.75130167243216</v>
      </c>
      <c r="Q711" s="17">
        <f t="shared" si="11"/>
        <v>0</v>
      </c>
      <c r="R711" s="17">
        <v>1</v>
      </c>
    </row>
    <row r="712" spans="1:18" x14ac:dyDescent="0.25">
      <c r="A712" t="s">
        <v>996</v>
      </c>
      <c r="B712">
        <v>1</v>
      </c>
      <c r="C712" t="s">
        <v>17</v>
      </c>
      <c r="D712" s="12" t="s">
        <v>1245</v>
      </c>
      <c r="E712" s="13">
        <f>IF(B712="N/A", 0, INDEX('Probability Tables'!$J$10:$J$12, MATCH(B712, 'Probability Tables'!$A$10:$A$12, 0)))</f>
        <v>-1.9190988916046565</v>
      </c>
      <c r="F712" s="13">
        <f>IF(C712="N/A", 0, INDEX('Probability Tables'!$J$18:$J$19, MATCH(C712, 'Probability Tables'!$A$18:$A$19, 0)))</f>
        <v>-1.9050155618886613</v>
      </c>
      <c r="G712" s="13">
        <f>IF(D712="N/A", 0, INDEX('Probability Tables'!$J$25:$J$28, MATCH(D712, 'Probability Tables'!$A$25:$A$28, 0)))</f>
        <v>-0.51785965042337057</v>
      </c>
      <c r="H712" s="13">
        <f>'Probability Tables'!$E$3</f>
        <v>-0.48424598596127871</v>
      </c>
      <c r="I712" s="16">
        <f>SUM(E712:H712)</f>
        <v>-4.8262200898779666</v>
      </c>
      <c r="J712" s="14">
        <f>IF(B712="N/A", 0, INDEX('Probability Tables'!$K$10:$K$12, MATCH(B712, 'Probability Tables'!$A$10:$A$12, 0)))</f>
        <v>-0.92356349120323478</v>
      </c>
      <c r="K712" s="14">
        <f>IF(C712="N/A", 0, INDEX('Probability Tables'!$K$18:$K$19, MATCH(C712, 'Probability Tables'!$A$18:$A$19, 0)))</f>
        <v>-0.38532054201569693</v>
      </c>
      <c r="L712" s="14">
        <f>IF(D712="N/A", 0, INDEX('Probability Tables'!$K$25:$K$28, MATCH(D712, 'Probability Tables'!$A$25:$A$28, 0)))</f>
        <v>-0.64015465041943498</v>
      </c>
      <c r="M712" s="14">
        <f>'Probability Tables'!$E$4</f>
        <v>-0.95753369040820424</v>
      </c>
      <c r="N712" s="16">
        <f>SUM(J712:M712)</f>
        <v>-2.9065723740465708</v>
      </c>
      <c r="O712" s="15">
        <f>EXP(I712)/(EXP(I712)+EXP(N712))*100</f>
        <v>12.790085572908103</v>
      </c>
      <c r="P712" s="15">
        <f>EXP(N712)/(EXP(N712)+EXP(I712))*100</f>
        <v>87.209914427091903</v>
      </c>
      <c r="Q712" s="17">
        <f t="shared" si="11"/>
        <v>1</v>
      </c>
      <c r="R712" s="17">
        <v>1</v>
      </c>
    </row>
    <row r="713" spans="1:18" x14ac:dyDescent="0.25">
      <c r="A713" t="s">
        <v>999</v>
      </c>
      <c r="B713">
        <v>1</v>
      </c>
      <c r="C713" t="s">
        <v>13</v>
      </c>
      <c r="D713" s="12" t="s">
        <v>1243</v>
      </c>
      <c r="E713" s="13">
        <f>IF(B713="N/A", 0, INDEX('Probability Tables'!$J$10:$J$12, MATCH(B713, 'Probability Tables'!$A$10:$A$12, 0)))</f>
        <v>-1.9190988916046565</v>
      </c>
      <c r="F713" s="13">
        <f>IF(C713="N/A", 0, INDEX('Probability Tables'!$J$18:$J$19, MATCH(C713, 'Probability Tables'!$A$18:$A$19, 0)))</f>
        <v>-0.16113204070663512</v>
      </c>
      <c r="G713" s="13">
        <f>IF(D713="N/A", 0, INDEX('Probability Tables'!$J$25:$J$28, MATCH(D713, 'Probability Tables'!$A$25:$A$28, 0)))</f>
        <v>0</v>
      </c>
      <c r="H713" s="13">
        <f>'Probability Tables'!$E$3</f>
        <v>-0.48424598596127871</v>
      </c>
      <c r="I713" s="16">
        <f>SUM(E713:H713)</f>
        <v>-2.5644769182725704</v>
      </c>
      <c r="J713" s="14">
        <f>IF(B713="N/A", 0, INDEX('Probability Tables'!$K$10:$K$12, MATCH(B713, 'Probability Tables'!$A$10:$A$12, 0)))</f>
        <v>-0.92356349120323478</v>
      </c>
      <c r="K713" s="14">
        <f>IF(C713="N/A", 0, INDEX('Probability Tables'!$K$18:$K$19, MATCH(C713, 'Probability Tables'!$A$18:$A$19, 0)))</f>
        <v>-1.140161291580982</v>
      </c>
      <c r="L713" s="14">
        <f>IF(D713="N/A", 0, INDEX('Probability Tables'!$K$25:$K$28, MATCH(D713, 'Probability Tables'!$A$25:$A$28, 0)))</f>
        <v>0</v>
      </c>
      <c r="M713" s="14">
        <f>'Probability Tables'!$E$4</f>
        <v>-0.95753369040820424</v>
      </c>
      <c r="N713" s="16">
        <f>SUM(J713:M713)</f>
        <v>-3.0212584731924208</v>
      </c>
      <c r="O713" s="15">
        <f>EXP(I713)/(EXP(I713)+EXP(N713))*100</f>
        <v>61.22503943554608</v>
      </c>
      <c r="P713" s="15">
        <f>EXP(N713)/(EXP(N713)+EXP(I713))*100</f>
        <v>38.77496056445392</v>
      </c>
      <c r="Q713" s="17">
        <f t="shared" si="11"/>
        <v>0</v>
      </c>
      <c r="R713" s="17">
        <v>0</v>
      </c>
    </row>
    <row r="714" spans="1:18" x14ac:dyDescent="0.25">
      <c r="A714" t="s">
        <v>1000</v>
      </c>
      <c r="B714">
        <v>1</v>
      </c>
      <c r="C714" t="s">
        <v>13</v>
      </c>
      <c r="D714" s="12" t="s">
        <v>1242</v>
      </c>
      <c r="E714" s="13">
        <f>IF(B714="N/A", 0, INDEX('Probability Tables'!$J$10:$J$12, MATCH(B714, 'Probability Tables'!$A$10:$A$12, 0)))</f>
        <v>-1.9190988916046565</v>
      </c>
      <c r="F714" s="13">
        <f>IF(C714="N/A", 0, INDEX('Probability Tables'!$J$18:$J$19, MATCH(C714, 'Probability Tables'!$A$18:$A$19, 0)))</f>
        <v>-0.16113204070663512</v>
      </c>
      <c r="G714" s="13">
        <f>IF(D714="N/A", 0, INDEX('Probability Tables'!$J$25:$J$28, MATCH(D714, 'Probability Tables'!$A$25:$A$28, 0)))</f>
        <v>-1.505246303981256</v>
      </c>
      <c r="H714" s="13">
        <f>'Probability Tables'!$E$3</f>
        <v>-0.48424598596127871</v>
      </c>
      <c r="I714" s="16">
        <f>SUM(E714:H714)</f>
        <v>-4.0697232222538258</v>
      </c>
      <c r="J714" s="14">
        <f>IF(B714="N/A", 0, INDEX('Probability Tables'!$K$10:$K$12, MATCH(B714, 'Probability Tables'!$A$10:$A$12, 0)))</f>
        <v>-0.92356349120323478</v>
      </c>
      <c r="K714" s="14">
        <f>IF(C714="N/A", 0, INDEX('Probability Tables'!$K$18:$K$19, MATCH(C714, 'Probability Tables'!$A$18:$A$19, 0)))</f>
        <v>-1.140161291580982</v>
      </c>
      <c r="L714" s="14">
        <f>IF(D714="N/A", 0, INDEX('Probability Tables'!$K$25:$K$28, MATCH(D714, 'Probability Tables'!$A$25:$A$28, 0)))</f>
        <v>-1.4640720621625749</v>
      </c>
      <c r="M714" s="14">
        <f>'Probability Tables'!$E$4</f>
        <v>-0.95753369040820424</v>
      </c>
      <c r="N714" s="16">
        <f>SUM(J714:M714)</f>
        <v>-4.4853305353549962</v>
      </c>
      <c r="O714" s="15">
        <f>EXP(I714)/(EXP(I714)+EXP(N714))*100</f>
        <v>60.243164213295742</v>
      </c>
      <c r="P714" s="15">
        <f>EXP(N714)/(EXP(N714)+EXP(I714))*100</f>
        <v>39.756835786704272</v>
      </c>
      <c r="Q714" s="17">
        <f t="shared" si="11"/>
        <v>0</v>
      </c>
      <c r="R714" s="17">
        <v>1</v>
      </c>
    </row>
    <row r="715" spans="1:18" x14ac:dyDescent="0.25">
      <c r="A715" t="s">
        <v>1001</v>
      </c>
      <c r="B715">
        <v>3</v>
      </c>
      <c r="C715" t="s">
        <v>13</v>
      </c>
      <c r="D715" s="12" t="s">
        <v>1245</v>
      </c>
      <c r="E715" s="13">
        <f>IF(B715="N/A", 0, INDEX('Probability Tables'!$J$10:$J$12, MATCH(B715, 'Probability Tables'!$A$10:$A$12, 0)))</f>
        <v>-0.39196962663327978</v>
      </c>
      <c r="F715" s="13">
        <f>IF(C715="N/A", 0, INDEX('Probability Tables'!$J$18:$J$19, MATCH(C715, 'Probability Tables'!$A$18:$A$19, 0)))</f>
        <v>-0.16113204070663512</v>
      </c>
      <c r="G715" s="13">
        <f>IF(D715="N/A", 0, INDEX('Probability Tables'!$J$25:$J$28, MATCH(D715, 'Probability Tables'!$A$25:$A$28, 0)))</f>
        <v>-0.51785965042337057</v>
      </c>
      <c r="H715" s="13">
        <f>'Probability Tables'!$E$3</f>
        <v>-0.48424598596127871</v>
      </c>
      <c r="I715" s="16">
        <f>SUM(E715:H715)</f>
        <v>-1.5552073037245642</v>
      </c>
      <c r="J715" s="14">
        <f>IF(B715="N/A", 0, INDEX('Probability Tables'!$K$10:$K$12, MATCH(B715, 'Probability Tables'!$A$10:$A$12, 0)))</f>
        <v>-1.0560526742493137</v>
      </c>
      <c r="K715" s="14">
        <f>IF(C715="N/A", 0, INDEX('Probability Tables'!$K$18:$K$19, MATCH(C715, 'Probability Tables'!$A$18:$A$19, 0)))</f>
        <v>-1.140161291580982</v>
      </c>
      <c r="L715" s="14">
        <f>IF(D715="N/A", 0, INDEX('Probability Tables'!$K$25:$K$28, MATCH(D715, 'Probability Tables'!$A$25:$A$28, 0)))</f>
        <v>-0.64015465041943498</v>
      </c>
      <c r="M715" s="14">
        <f>'Probability Tables'!$E$4</f>
        <v>-0.95753369040820424</v>
      </c>
      <c r="N715" s="16">
        <f>SUM(J715:M715)</f>
        <v>-3.7939023066579352</v>
      </c>
      <c r="O715" s="15">
        <f>EXP(I715)/(EXP(I715)+EXP(N715))*100</f>
        <v>90.367091839689664</v>
      </c>
      <c r="P715" s="15">
        <f>EXP(N715)/(EXP(N715)+EXP(I715))*100</f>
        <v>9.6329081603103379</v>
      </c>
      <c r="Q715" s="17">
        <f t="shared" si="11"/>
        <v>0</v>
      </c>
      <c r="R715" s="17">
        <v>0</v>
      </c>
    </row>
    <row r="716" spans="1:18" x14ac:dyDescent="0.25">
      <c r="A716" t="s">
        <v>1002</v>
      </c>
      <c r="B716">
        <v>2</v>
      </c>
      <c r="C716" t="s">
        <v>13</v>
      </c>
      <c r="D716" s="12" t="s">
        <v>1244</v>
      </c>
      <c r="E716" s="13">
        <f>IF(B716="N/A", 0, INDEX('Probability Tables'!$J$10:$J$12, MATCH(B716, 'Probability Tables'!$A$10:$A$12, 0)))</f>
        <v>-1.7285805676065233</v>
      </c>
      <c r="F716" s="13">
        <f>IF(C716="N/A", 0, INDEX('Probability Tables'!$J$18:$J$19, MATCH(C716, 'Probability Tables'!$A$18:$A$19, 0)))</f>
        <v>-0.16113204070663512</v>
      </c>
      <c r="G716" s="13">
        <f>IF(D716="N/A", 0, INDEX('Probability Tables'!$J$25:$J$28, MATCH(D716, 'Probability Tables'!$A$25:$A$28, 0)))</f>
        <v>-2.1879221846739059</v>
      </c>
      <c r="H716" s="13">
        <f>'Probability Tables'!$E$3</f>
        <v>-0.48424598596127871</v>
      </c>
      <c r="I716" s="16">
        <f>SUM(E716:H716)</f>
        <v>-4.5618807789483427</v>
      </c>
      <c r="J716" s="14">
        <f>IF(B716="N/A", 0, INDEX('Probability Tables'!$K$10:$K$12, MATCH(B716, 'Probability Tables'!$A$10:$A$12, 0)))</f>
        <v>-1.3662076025531533</v>
      </c>
      <c r="K716" s="14">
        <f>IF(C716="N/A", 0, INDEX('Probability Tables'!$K$18:$K$19, MATCH(C716, 'Probability Tables'!$A$18:$A$19, 0)))</f>
        <v>-1.140161291580982</v>
      </c>
      <c r="L716" s="14">
        <f>IF(D716="N/A", 0, INDEX('Probability Tables'!$K$25:$K$28, MATCH(D716, 'Probability Tables'!$A$25:$A$28, 0)))</f>
        <v>-2.3513752571634776</v>
      </c>
      <c r="M716" s="14">
        <f>'Probability Tables'!$E$4</f>
        <v>-0.95753369040820424</v>
      </c>
      <c r="N716" s="16">
        <f>SUM(J716:M716)</f>
        <v>-5.8152778417058171</v>
      </c>
      <c r="O716" s="15">
        <f>EXP(I716)/(EXP(I716)+EXP(N716))*100</f>
        <v>77.788735501259808</v>
      </c>
      <c r="P716" s="15">
        <f>EXP(N716)/(EXP(N716)+EXP(I716))*100</f>
        <v>22.211264498740199</v>
      </c>
      <c r="Q716" s="17">
        <f t="shared" si="11"/>
        <v>0</v>
      </c>
      <c r="R716" s="17">
        <v>0</v>
      </c>
    </row>
    <row r="717" spans="1:18" x14ac:dyDescent="0.25">
      <c r="A717" t="s">
        <v>1003</v>
      </c>
      <c r="B717">
        <v>3</v>
      </c>
      <c r="C717" t="s">
        <v>13</v>
      </c>
      <c r="D717" s="12" t="s">
        <v>1245</v>
      </c>
      <c r="E717" s="13">
        <f>IF(B717="N/A", 0, INDEX('Probability Tables'!$J$10:$J$12, MATCH(B717, 'Probability Tables'!$A$10:$A$12, 0)))</f>
        <v>-0.39196962663327978</v>
      </c>
      <c r="F717" s="13">
        <f>IF(C717="N/A", 0, INDEX('Probability Tables'!$J$18:$J$19, MATCH(C717, 'Probability Tables'!$A$18:$A$19, 0)))</f>
        <v>-0.16113204070663512</v>
      </c>
      <c r="G717" s="13">
        <f>IF(D717="N/A", 0, INDEX('Probability Tables'!$J$25:$J$28, MATCH(D717, 'Probability Tables'!$A$25:$A$28, 0)))</f>
        <v>-0.51785965042337057</v>
      </c>
      <c r="H717" s="13">
        <f>'Probability Tables'!$E$3</f>
        <v>-0.48424598596127871</v>
      </c>
      <c r="I717" s="16">
        <f>SUM(E717:H717)</f>
        <v>-1.5552073037245642</v>
      </c>
      <c r="J717" s="14">
        <f>IF(B717="N/A", 0, INDEX('Probability Tables'!$K$10:$K$12, MATCH(B717, 'Probability Tables'!$A$10:$A$12, 0)))</f>
        <v>-1.0560526742493137</v>
      </c>
      <c r="K717" s="14">
        <f>IF(C717="N/A", 0, INDEX('Probability Tables'!$K$18:$K$19, MATCH(C717, 'Probability Tables'!$A$18:$A$19, 0)))</f>
        <v>-1.140161291580982</v>
      </c>
      <c r="L717" s="14">
        <f>IF(D717="N/A", 0, INDEX('Probability Tables'!$K$25:$K$28, MATCH(D717, 'Probability Tables'!$A$25:$A$28, 0)))</f>
        <v>-0.64015465041943498</v>
      </c>
      <c r="M717" s="14">
        <f>'Probability Tables'!$E$4</f>
        <v>-0.95753369040820424</v>
      </c>
      <c r="N717" s="16">
        <f>SUM(J717:M717)</f>
        <v>-3.7939023066579352</v>
      </c>
      <c r="O717" s="15">
        <f>EXP(I717)/(EXP(I717)+EXP(N717))*100</f>
        <v>90.367091839689664</v>
      </c>
      <c r="P717" s="15">
        <f>EXP(N717)/(EXP(N717)+EXP(I717))*100</f>
        <v>9.6329081603103379</v>
      </c>
      <c r="Q717" s="17">
        <f t="shared" si="11"/>
        <v>0</v>
      </c>
      <c r="R717" s="17">
        <v>0</v>
      </c>
    </row>
    <row r="718" spans="1:18" x14ac:dyDescent="0.25">
      <c r="A718" t="s">
        <v>1004</v>
      </c>
      <c r="B718">
        <v>1</v>
      </c>
      <c r="C718" t="s">
        <v>17</v>
      </c>
      <c r="D718" s="12" t="s">
        <v>1242</v>
      </c>
      <c r="E718" s="13">
        <f>IF(B718="N/A", 0, INDEX('Probability Tables'!$J$10:$J$12, MATCH(B718, 'Probability Tables'!$A$10:$A$12, 0)))</f>
        <v>-1.9190988916046565</v>
      </c>
      <c r="F718" s="13">
        <f>IF(C718="N/A", 0, INDEX('Probability Tables'!$J$18:$J$19, MATCH(C718, 'Probability Tables'!$A$18:$A$19, 0)))</f>
        <v>-1.9050155618886613</v>
      </c>
      <c r="G718" s="13">
        <f>IF(D718="N/A", 0, INDEX('Probability Tables'!$J$25:$J$28, MATCH(D718, 'Probability Tables'!$A$25:$A$28, 0)))</f>
        <v>-1.505246303981256</v>
      </c>
      <c r="H718" s="13">
        <f>'Probability Tables'!$E$3</f>
        <v>-0.48424598596127871</v>
      </c>
      <c r="I718" s="16">
        <f>SUM(E718:H718)</f>
        <v>-5.8136067434358525</v>
      </c>
      <c r="J718" s="14">
        <f>IF(B718="N/A", 0, INDEX('Probability Tables'!$K$10:$K$12, MATCH(B718, 'Probability Tables'!$A$10:$A$12, 0)))</f>
        <v>-0.92356349120323478</v>
      </c>
      <c r="K718" s="14">
        <f>IF(C718="N/A", 0, INDEX('Probability Tables'!$K$18:$K$19, MATCH(C718, 'Probability Tables'!$A$18:$A$19, 0)))</f>
        <v>-0.38532054201569693</v>
      </c>
      <c r="L718" s="14">
        <f>IF(D718="N/A", 0, INDEX('Probability Tables'!$K$25:$K$28, MATCH(D718, 'Probability Tables'!$A$25:$A$28, 0)))</f>
        <v>-1.4640720621625749</v>
      </c>
      <c r="M718" s="14">
        <f>'Probability Tables'!$E$4</f>
        <v>-0.95753369040820424</v>
      </c>
      <c r="N718" s="16">
        <f>SUM(J718:M718)</f>
        <v>-3.730489785789711</v>
      </c>
      <c r="O718" s="15">
        <f>EXP(I718)/(EXP(I718)+EXP(N718))*100</f>
        <v>11.074862558398451</v>
      </c>
      <c r="P718" s="15">
        <f>EXP(N718)/(EXP(N718)+EXP(I718))*100</f>
        <v>88.925137441601549</v>
      </c>
      <c r="Q718" s="17">
        <f t="shared" si="11"/>
        <v>1</v>
      </c>
      <c r="R718" s="17">
        <v>1</v>
      </c>
    </row>
    <row r="719" spans="1:18" x14ac:dyDescent="0.25">
      <c r="A719" t="s">
        <v>1006</v>
      </c>
      <c r="B719">
        <v>2</v>
      </c>
      <c r="C719" t="s">
        <v>17</v>
      </c>
      <c r="D719" s="12" t="s">
        <v>1245</v>
      </c>
      <c r="E719" s="13">
        <f>IF(B719="N/A", 0, INDEX('Probability Tables'!$J$10:$J$12, MATCH(B719, 'Probability Tables'!$A$10:$A$12, 0)))</f>
        <v>-1.7285805676065233</v>
      </c>
      <c r="F719" s="13">
        <f>IF(C719="N/A", 0, INDEX('Probability Tables'!$J$18:$J$19, MATCH(C719, 'Probability Tables'!$A$18:$A$19, 0)))</f>
        <v>-1.9050155618886613</v>
      </c>
      <c r="G719" s="13">
        <f>IF(D719="N/A", 0, INDEX('Probability Tables'!$J$25:$J$28, MATCH(D719, 'Probability Tables'!$A$25:$A$28, 0)))</f>
        <v>-0.51785965042337057</v>
      </c>
      <c r="H719" s="13">
        <f>'Probability Tables'!$E$3</f>
        <v>-0.48424598596127871</v>
      </c>
      <c r="I719" s="16">
        <f>SUM(E719:H719)</f>
        <v>-4.6357017658798334</v>
      </c>
      <c r="J719" s="14">
        <f>IF(B719="N/A", 0, INDEX('Probability Tables'!$K$10:$K$12, MATCH(B719, 'Probability Tables'!$A$10:$A$12, 0)))</f>
        <v>-1.3662076025531533</v>
      </c>
      <c r="K719" s="14">
        <f>IF(C719="N/A", 0, INDEX('Probability Tables'!$K$18:$K$19, MATCH(C719, 'Probability Tables'!$A$18:$A$19, 0)))</f>
        <v>-0.38532054201569693</v>
      </c>
      <c r="L719" s="14">
        <f>IF(D719="N/A", 0, INDEX('Probability Tables'!$K$25:$K$28, MATCH(D719, 'Probability Tables'!$A$25:$A$28, 0)))</f>
        <v>-0.64015465041943498</v>
      </c>
      <c r="M719" s="14">
        <f>'Probability Tables'!$E$4</f>
        <v>-0.95753369040820424</v>
      </c>
      <c r="N719" s="16">
        <f>SUM(J719:M719)</f>
        <v>-3.3492164853964894</v>
      </c>
      <c r="O719" s="15">
        <f>EXP(I719)/(EXP(I719)+EXP(N719))*100</f>
        <v>21.64483076738026</v>
      </c>
      <c r="P719" s="15">
        <f>EXP(N719)/(EXP(N719)+EXP(I719))*100</f>
        <v>78.355169232619744</v>
      </c>
      <c r="Q719" s="17">
        <f t="shared" si="11"/>
        <v>1</v>
      </c>
      <c r="R719" s="17">
        <v>1</v>
      </c>
    </row>
    <row r="720" spans="1:18" x14ac:dyDescent="0.25">
      <c r="A720" t="s">
        <v>1007</v>
      </c>
      <c r="B720">
        <v>3</v>
      </c>
      <c r="C720" t="s">
        <v>13</v>
      </c>
      <c r="D720" s="12" t="s">
        <v>1243</v>
      </c>
      <c r="E720" s="13">
        <f>IF(B720="N/A", 0, INDEX('Probability Tables'!$J$10:$J$12, MATCH(B720, 'Probability Tables'!$A$10:$A$12, 0)))</f>
        <v>-0.39196962663327978</v>
      </c>
      <c r="F720" s="13">
        <f>IF(C720="N/A", 0, INDEX('Probability Tables'!$J$18:$J$19, MATCH(C720, 'Probability Tables'!$A$18:$A$19, 0)))</f>
        <v>-0.16113204070663512</v>
      </c>
      <c r="G720" s="13">
        <f>IF(D720="N/A", 0, INDEX('Probability Tables'!$J$25:$J$28, MATCH(D720, 'Probability Tables'!$A$25:$A$28, 0)))</f>
        <v>0</v>
      </c>
      <c r="H720" s="13">
        <f>'Probability Tables'!$E$3</f>
        <v>-0.48424598596127871</v>
      </c>
      <c r="I720" s="16">
        <f>SUM(E720:H720)</f>
        <v>-1.0373476533011936</v>
      </c>
      <c r="J720" s="14">
        <f>IF(B720="N/A", 0, INDEX('Probability Tables'!$K$10:$K$12, MATCH(B720, 'Probability Tables'!$A$10:$A$12, 0)))</f>
        <v>-1.0560526742493137</v>
      </c>
      <c r="K720" s="14">
        <f>IF(C720="N/A", 0, INDEX('Probability Tables'!$K$18:$K$19, MATCH(C720, 'Probability Tables'!$A$18:$A$19, 0)))</f>
        <v>-1.140161291580982</v>
      </c>
      <c r="L720" s="14">
        <f>IF(D720="N/A", 0, INDEX('Probability Tables'!$K$25:$K$28, MATCH(D720, 'Probability Tables'!$A$25:$A$28, 0)))</f>
        <v>0</v>
      </c>
      <c r="M720" s="14">
        <f>'Probability Tables'!$E$4</f>
        <v>-0.95753369040820424</v>
      </c>
      <c r="N720" s="16">
        <f>SUM(J720:M720)</f>
        <v>-3.1537476562385001</v>
      </c>
      <c r="O720" s="15">
        <f>EXP(I720)/(EXP(I720)+EXP(N720))*100</f>
        <v>89.248698327567837</v>
      </c>
      <c r="P720" s="15">
        <f>EXP(N720)/(EXP(N720)+EXP(I720))*100</f>
        <v>10.75130167243216</v>
      </c>
      <c r="Q720" s="17">
        <f t="shared" si="11"/>
        <v>0</v>
      </c>
      <c r="R720" s="17">
        <v>0</v>
      </c>
    </row>
    <row r="721" spans="1:18" x14ac:dyDescent="0.25">
      <c r="A721" t="s">
        <v>1008</v>
      </c>
      <c r="B721">
        <v>3</v>
      </c>
      <c r="C721" t="s">
        <v>13</v>
      </c>
      <c r="D721" s="12" t="s">
        <v>1245</v>
      </c>
      <c r="E721" s="13">
        <f>IF(B721="N/A", 0, INDEX('Probability Tables'!$J$10:$J$12, MATCH(B721, 'Probability Tables'!$A$10:$A$12, 0)))</f>
        <v>-0.39196962663327978</v>
      </c>
      <c r="F721" s="13">
        <f>IF(C721="N/A", 0, INDEX('Probability Tables'!$J$18:$J$19, MATCH(C721, 'Probability Tables'!$A$18:$A$19, 0)))</f>
        <v>-0.16113204070663512</v>
      </c>
      <c r="G721" s="13">
        <f>IF(D721="N/A", 0, INDEX('Probability Tables'!$J$25:$J$28, MATCH(D721, 'Probability Tables'!$A$25:$A$28, 0)))</f>
        <v>-0.51785965042337057</v>
      </c>
      <c r="H721" s="13">
        <f>'Probability Tables'!$E$3</f>
        <v>-0.48424598596127871</v>
      </c>
      <c r="I721" s="16">
        <f>SUM(E721:H721)</f>
        <v>-1.5552073037245642</v>
      </c>
      <c r="J721" s="14">
        <f>IF(B721="N/A", 0, INDEX('Probability Tables'!$K$10:$K$12, MATCH(B721, 'Probability Tables'!$A$10:$A$12, 0)))</f>
        <v>-1.0560526742493137</v>
      </c>
      <c r="K721" s="14">
        <f>IF(C721="N/A", 0, INDEX('Probability Tables'!$K$18:$K$19, MATCH(C721, 'Probability Tables'!$A$18:$A$19, 0)))</f>
        <v>-1.140161291580982</v>
      </c>
      <c r="L721" s="14">
        <f>IF(D721="N/A", 0, INDEX('Probability Tables'!$K$25:$K$28, MATCH(D721, 'Probability Tables'!$A$25:$A$28, 0)))</f>
        <v>-0.64015465041943498</v>
      </c>
      <c r="M721" s="14">
        <f>'Probability Tables'!$E$4</f>
        <v>-0.95753369040820424</v>
      </c>
      <c r="N721" s="16">
        <f>SUM(J721:M721)</f>
        <v>-3.7939023066579352</v>
      </c>
      <c r="O721" s="15">
        <f>EXP(I721)/(EXP(I721)+EXP(N721))*100</f>
        <v>90.367091839689664</v>
      </c>
      <c r="P721" s="15">
        <f>EXP(N721)/(EXP(N721)+EXP(I721))*100</f>
        <v>9.6329081603103379</v>
      </c>
      <c r="Q721" s="17">
        <f t="shared" si="11"/>
        <v>0</v>
      </c>
      <c r="R721" s="17">
        <v>0</v>
      </c>
    </row>
    <row r="722" spans="1:18" x14ac:dyDescent="0.25">
      <c r="A722" t="s">
        <v>1009</v>
      </c>
      <c r="B722">
        <v>2</v>
      </c>
      <c r="C722" t="s">
        <v>17</v>
      </c>
      <c r="D722" s="12" t="s">
        <v>1241</v>
      </c>
      <c r="E722" s="13">
        <f>IF(B722="N/A", 0, INDEX('Probability Tables'!$J$10:$J$12, MATCH(B722, 'Probability Tables'!$A$10:$A$12, 0)))</f>
        <v>-1.7285805676065233</v>
      </c>
      <c r="F722" s="13">
        <f>IF(C722="N/A", 0, INDEX('Probability Tables'!$J$18:$J$19, MATCH(C722, 'Probability Tables'!$A$18:$A$19, 0)))</f>
        <v>-1.9050155618886613</v>
      </c>
      <c r="G722" s="13">
        <f>IF(D722="N/A", 0, INDEX('Probability Tables'!$J$25:$J$28, MATCH(D722, 'Probability Tables'!$A$25:$A$28, 0)))</f>
        <v>-2.6579258139196416</v>
      </c>
      <c r="H722" s="13">
        <f>'Probability Tables'!$E$3</f>
        <v>-0.48424598596127871</v>
      </c>
      <c r="I722" s="16">
        <f>SUM(E722:H722)</f>
        <v>-6.7757679293761051</v>
      </c>
      <c r="J722" s="14">
        <f>IF(B722="N/A", 0, INDEX('Probability Tables'!$K$10:$K$12, MATCH(B722, 'Probability Tables'!$A$10:$A$12, 0)))</f>
        <v>-1.3662076025531533</v>
      </c>
      <c r="K722" s="14">
        <f>IF(C722="N/A", 0, INDEX('Probability Tables'!$K$18:$K$19, MATCH(C722, 'Probability Tables'!$A$18:$A$19, 0)))</f>
        <v>-0.38532054201569693</v>
      </c>
      <c r="L722" s="14">
        <f>IF(D722="N/A", 0, INDEX('Probability Tables'!$K$25:$K$28, MATCH(D722, 'Probability Tables'!$A$25:$A$28, 0)))</f>
        <v>-1.9223796516451193</v>
      </c>
      <c r="M722" s="14">
        <f>'Probability Tables'!$E$4</f>
        <v>-0.95753369040820424</v>
      </c>
      <c r="N722" s="16">
        <f>SUM(J722:M722)</f>
        <v>-4.6314414866221734</v>
      </c>
      <c r="O722" s="15">
        <f>EXP(I722)/(EXP(I722)+EXP(N722))*100</f>
        <v>10.48625869985011</v>
      </c>
      <c r="P722" s="15">
        <f>EXP(N722)/(EXP(N722)+EXP(I722))*100</f>
        <v>89.513741300149903</v>
      </c>
      <c r="Q722" s="17">
        <f t="shared" si="11"/>
        <v>1</v>
      </c>
      <c r="R722" s="17">
        <v>1</v>
      </c>
    </row>
    <row r="723" spans="1:18" x14ac:dyDescent="0.25">
      <c r="A723" t="s">
        <v>1010</v>
      </c>
      <c r="B723">
        <v>3</v>
      </c>
      <c r="C723" t="s">
        <v>13</v>
      </c>
      <c r="D723" s="12" t="s">
        <v>1245</v>
      </c>
      <c r="E723" s="13">
        <f>IF(B723="N/A", 0, INDEX('Probability Tables'!$J$10:$J$12, MATCH(B723, 'Probability Tables'!$A$10:$A$12, 0)))</f>
        <v>-0.39196962663327978</v>
      </c>
      <c r="F723" s="13">
        <f>IF(C723="N/A", 0, INDEX('Probability Tables'!$J$18:$J$19, MATCH(C723, 'Probability Tables'!$A$18:$A$19, 0)))</f>
        <v>-0.16113204070663512</v>
      </c>
      <c r="G723" s="13">
        <f>IF(D723="N/A", 0, INDEX('Probability Tables'!$J$25:$J$28, MATCH(D723, 'Probability Tables'!$A$25:$A$28, 0)))</f>
        <v>-0.51785965042337057</v>
      </c>
      <c r="H723" s="13">
        <f>'Probability Tables'!$E$3</f>
        <v>-0.48424598596127871</v>
      </c>
      <c r="I723" s="16">
        <f>SUM(E723:H723)</f>
        <v>-1.5552073037245642</v>
      </c>
      <c r="J723" s="14">
        <f>IF(B723="N/A", 0, INDEX('Probability Tables'!$K$10:$K$12, MATCH(B723, 'Probability Tables'!$A$10:$A$12, 0)))</f>
        <v>-1.0560526742493137</v>
      </c>
      <c r="K723" s="14">
        <f>IF(C723="N/A", 0, INDEX('Probability Tables'!$K$18:$K$19, MATCH(C723, 'Probability Tables'!$A$18:$A$19, 0)))</f>
        <v>-1.140161291580982</v>
      </c>
      <c r="L723" s="14">
        <f>IF(D723="N/A", 0, INDEX('Probability Tables'!$K$25:$K$28, MATCH(D723, 'Probability Tables'!$A$25:$A$28, 0)))</f>
        <v>-0.64015465041943498</v>
      </c>
      <c r="M723" s="14">
        <f>'Probability Tables'!$E$4</f>
        <v>-0.95753369040820424</v>
      </c>
      <c r="N723" s="16">
        <f>SUM(J723:M723)</f>
        <v>-3.7939023066579352</v>
      </c>
      <c r="O723" s="15">
        <f>EXP(I723)/(EXP(I723)+EXP(N723))*100</f>
        <v>90.367091839689664</v>
      </c>
      <c r="P723" s="15">
        <f>EXP(N723)/(EXP(N723)+EXP(I723))*100</f>
        <v>9.6329081603103379</v>
      </c>
      <c r="Q723" s="17">
        <f t="shared" si="11"/>
        <v>0</v>
      </c>
      <c r="R723" s="17">
        <v>0</v>
      </c>
    </row>
    <row r="724" spans="1:18" x14ac:dyDescent="0.25">
      <c r="A724" t="s">
        <v>1011</v>
      </c>
      <c r="B724">
        <v>2</v>
      </c>
      <c r="C724" t="s">
        <v>13</v>
      </c>
      <c r="D724" s="12" t="s">
        <v>1245</v>
      </c>
      <c r="E724" s="13">
        <f>IF(B724="N/A", 0, INDEX('Probability Tables'!$J$10:$J$12, MATCH(B724, 'Probability Tables'!$A$10:$A$12, 0)))</f>
        <v>-1.7285805676065233</v>
      </c>
      <c r="F724" s="13">
        <f>IF(C724="N/A", 0, INDEX('Probability Tables'!$J$18:$J$19, MATCH(C724, 'Probability Tables'!$A$18:$A$19, 0)))</f>
        <v>-0.16113204070663512</v>
      </c>
      <c r="G724" s="13">
        <f>IF(D724="N/A", 0, INDEX('Probability Tables'!$J$25:$J$28, MATCH(D724, 'Probability Tables'!$A$25:$A$28, 0)))</f>
        <v>-0.51785965042337057</v>
      </c>
      <c r="H724" s="13">
        <f>'Probability Tables'!$E$3</f>
        <v>-0.48424598596127871</v>
      </c>
      <c r="I724" s="16">
        <f>SUM(E724:H724)</f>
        <v>-2.891818244697808</v>
      </c>
      <c r="J724" s="14">
        <f>IF(B724="N/A", 0, INDEX('Probability Tables'!$K$10:$K$12, MATCH(B724, 'Probability Tables'!$A$10:$A$12, 0)))</f>
        <v>-1.3662076025531533</v>
      </c>
      <c r="K724" s="14">
        <f>IF(C724="N/A", 0, INDEX('Probability Tables'!$K$18:$K$19, MATCH(C724, 'Probability Tables'!$A$18:$A$19, 0)))</f>
        <v>-1.140161291580982</v>
      </c>
      <c r="L724" s="14">
        <f>IF(D724="N/A", 0, INDEX('Probability Tables'!$K$25:$K$28, MATCH(D724, 'Probability Tables'!$A$25:$A$28, 0)))</f>
        <v>-0.64015465041943498</v>
      </c>
      <c r="M724" s="14">
        <f>'Probability Tables'!$E$4</f>
        <v>-0.95753369040820424</v>
      </c>
      <c r="N724" s="16">
        <f>SUM(J724:M724)</f>
        <v>-4.1040572349617745</v>
      </c>
      <c r="O724" s="15">
        <f>EXP(I724)/(EXP(I724)+EXP(N724))*100</f>
        <v>77.069487279933369</v>
      </c>
      <c r="P724" s="15">
        <f>EXP(N724)/(EXP(N724)+EXP(I724))*100</f>
        <v>22.930512720066631</v>
      </c>
      <c r="Q724" s="17">
        <f t="shared" si="11"/>
        <v>0</v>
      </c>
      <c r="R724" s="17">
        <v>0</v>
      </c>
    </row>
    <row r="725" spans="1:18" x14ac:dyDescent="0.25">
      <c r="A725" t="s">
        <v>1012</v>
      </c>
      <c r="B725">
        <v>2</v>
      </c>
      <c r="C725" t="s">
        <v>13</v>
      </c>
      <c r="D725" s="12" t="s">
        <v>1244</v>
      </c>
      <c r="E725" s="13">
        <f>IF(B725="N/A", 0, INDEX('Probability Tables'!$J$10:$J$12, MATCH(B725, 'Probability Tables'!$A$10:$A$12, 0)))</f>
        <v>-1.7285805676065233</v>
      </c>
      <c r="F725" s="13">
        <f>IF(C725="N/A", 0, INDEX('Probability Tables'!$J$18:$J$19, MATCH(C725, 'Probability Tables'!$A$18:$A$19, 0)))</f>
        <v>-0.16113204070663512</v>
      </c>
      <c r="G725" s="13">
        <f>IF(D725="N/A", 0, INDEX('Probability Tables'!$J$25:$J$28, MATCH(D725, 'Probability Tables'!$A$25:$A$28, 0)))</f>
        <v>-2.1879221846739059</v>
      </c>
      <c r="H725" s="13">
        <f>'Probability Tables'!$E$3</f>
        <v>-0.48424598596127871</v>
      </c>
      <c r="I725" s="16">
        <f>SUM(E725:H725)</f>
        <v>-4.5618807789483427</v>
      </c>
      <c r="J725" s="14">
        <f>IF(B725="N/A", 0, INDEX('Probability Tables'!$K$10:$K$12, MATCH(B725, 'Probability Tables'!$A$10:$A$12, 0)))</f>
        <v>-1.3662076025531533</v>
      </c>
      <c r="K725" s="14">
        <f>IF(C725="N/A", 0, INDEX('Probability Tables'!$K$18:$K$19, MATCH(C725, 'Probability Tables'!$A$18:$A$19, 0)))</f>
        <v>-1.140161291580982</v>
      </c>
      <c r="L725" s="14">
        <f>IF(D725="N/A", 0, INDEX('Probability Tables'!$K$25:$K$28, MATCH(D725, 'Probability Tables'!$A$25:$A$28, 0)))</f>
        <v>-2.3513752571634776</v>
      </c>
      <c r="M725" s="14">
        <f>'Probability Tables'!$E$4</f>
        <v>-0.95753369040820424</v>
      </c>
      <c r="N725" s="16">
        <f>SUM(J725:M725)</f>
        <v>-5.8152778417058171</v>
      </c>
      <c r="O725" s="15">
        <f>EXP(I725)/(EXP(I725)+EXP(N725))*100</f>
        <v>77.788735501259808</v>
      </c>
      <c r="P725" s="15">
        <f>EXP(N725)/(EXP(N725)+EXP(I725))*100</f>
        <v>22.211264498740199</v>
      </c>
      <c r="Q725" s="17">
        <f t="shared" si="11"/>
        <v>0</v>
      </c>
      <c r="R725" s="17">
        <v>0</v>
      </c>
    </row>
    <row r="726" spans="1:18" x14ac:dyDescent="0.25">
      <c r="A726" t="s">
        <v>1013</v>
      </c>
      <c r="B726">
        <v>1</v>
      </c>
      <c r="C726" t="s">
        <v>13</v>
      </c>
      <c r="D726" s="12" t="s">
        <v>1245</v>
      </c>
      <c r="E726" s="13">
        <f>IF(B726="N/A", 0, INDEX('Probability Tables'!$J$10:$J$12, MATCH(B726, 'Probability Tables'!$A$10:$A$12, 0)))</f>
        <v>-1.9190988916046565</v>
      </c>
      <c r="F726" s="13">
        <f>IF(C726="N/A", 0, INDEX('Probability Tables'!$J$18:$J$19, MATCH(C726, 'Probability Tables'!$A$18:$A$19, 0)))</f>
        <v>-0.16113204070663512</v>
      </c>
      <c r="G726" s="13">
        <f>IF(D726="N/A", 0, INDEX('Probability Tables'!$J$25:$J$28, MATCH(D726, 'Probability Tables'!$A$25:$A$28, 0)))</f>
        <v>-0.51785965042337057</v>
      </c>
      <c r="H726" s="13">
        <f>'Probability Tables'!$E$3</f>
        <v>-0.48424598596127871</v>
      </c>
      <c r="I726" s="16">
        <f>SUM(E726:H726)</f>
        <v>-3.0823365686959412</v>
      </c>
      <c r="J726" s="14">
        <f>IF(B726="N/A", 0, INDEX('Probability Tables'!$K$10:$K$12, MATCH(B726, 'Probability Tables'!$A$10:$A$12, 0)))</f>
        <v>-0.92356349120323478</v>
      </c>
      <c r="K726" s="14">
        <f>IF(C726="N/A", 0, INDEX('Probability Tables'!$K$18:$K$19, MATCH(C726, 'Probability Tables'!$A$18:$A$19, 0)))</f>
        <v>-1.140161291580982</v>
      </c>
      <c r="L726" s="14">
        <f>IF(D726="N/A", 0, INDEX('Probability Tables'!$K$25:$K$28, MATCH(D726, 'Probability Tables'!$A$25:$A$28, 0)))</f>
        <v>-0.64015465041943498</v>
      </c>
      <c r="M726" s="14">
        <f>'Probability Tables'!$E$4</f>
        <v>-0.95753369040820424</v>
      </c>
      <c r="N726" s="16">
        <f>SUM(J726:M726)</f>
        <v>-3.6614131236118559</v>
      </c>
      <c r="O726" s="15">
        <f>EXP(I726)/(EXP(I726)+EXP(N726))*100</f>
        <v>64.085489396463359</v>
      </c>
      <c r="P726" s="15">
        <f>EXP(N726)/(EXP(N726)+EXP(I726))*100</f>
        <v>35.914510603536648</v>
      </c>
      <c r="Q726" s="17">
        <f t="shared" si="11"/>
        <v>0</v>
      </c>
      <c r="R726" s="17">
        <v>1</v>
      </c>
    </row>
    <row r="727" spans="1:18" x14ac:dyDescent="0.25">
      <c r="A727" t="s">
        <v>1015</v>
      </c>
      <c r="B727">
        <v>3</v>
      </c>
      <c r="C727" t="s">
        <v>13</v>
      </c>
      <c r="D727" s="12" t="s">
        <v>1245</v>
      </c>
      <c r="E727" s="13">
        <f>IF(B727="N/A", 0, INDEX('Probability Tables'!$J$10:$J$12, MATCH(B727, 'Probability Tables'!$A$10:$A$12, 0)))</f>
        <v>-0.39196962663327978</v>
      </c>
      <c r="F727" s="13">
        <f>IF(C727="N/A", 0, INDEX('Probability Tables'!$J$18:$J$19, MATCH(C727, 'Probability Tables'!$A$18:$A$19, 0)))</f>
        <v>-0.16113204070663512</v>
      </c>
      <c r="G727" s="13">
        <f>IF(D727="N/A", 0, INDEX('Probability Tables'!$J$25:$J$28, MATCH(D727, 'Probability Tables'!$A$25:$A$28, 0)))</f>
        <v>-0.51785965042337057</v>
      </c>
      <c r="H727" s="13">
        <f>'Probability Tables'!$E$3</f>
        <v>-0.48424598596127871</v>
      </c>
      <c r="I727" s="16">
        <f>SUM(E727:H727)</f>
        <v>-1.5552073037245642</v>
      </c>
      <c r="J727" s="14">
        <f>IF(B727="N/A", 0, INDEX('Probability Tables'!$K$10:$K$12, MATCH(B727, 'Probability Tables'!$A$10:$A$12, 0)))</f>
        <v>-1.0560526742493137</v>
      </c>
      <c r="K727" s="14">
        <f>IF(C727="N/A", 0, INDEX('Probability Tables'!$K$18:$K$19, MATCH(C727, 'Probability Tables'!$A$18:$A$19, 0)))</f>
        <v>-1.140161291580982</v>
      </c>
      <c r="L727" s="14">
        <f>IF(D727="N/A", 0, INDEX('Probability Tables'!$K$25:$K$28, MATCH(D727, 'Probability Tables'!$A$25:$A$28, 0)))</f>
        <v>-0.64015465041943498</v>
      </c>
      <c r="M727" s="14">
        <f>'Probability Tables'!$E$4</f>
        <v>-0.95753369040820424</v>
      </c>
      <c r="N727" s="16">
        <f>SUM(J727:M727)</f>
        <v>-3.7939023066579352</v>
      </c>
      <c r="O727" s="15">
        <f>EXP(I727)/(EXP(I727)+EXP(N727))*100</f>
        <v>90.367091839689664</v>
      </c>
      <c r="P727" s="15">
        <f>EXP(N727)/(EXP(N727)+EXP(I727))*100</f>
        <v>9.6329081603103379</v>
      </c>
      <c r="Q727" s="17">
        <f t="shared" si="11"/>
        <v>0</v>
      </c>
      <c r="R727" s="17">
        <v>0</v>
      </c>
    </row>
    <row r="728" spans="1:18" x14ac:dyDescent="0.25">
      <c r="A728" t="s">
        <v>1016</v>
      </c>
      <c r="B728">
        <v>2</v>
      </c>
      <c r="C728" t="s">
        <v>17</v>
      </c>
      <c r="D728" s="12" t="s">
        <v>1245</v>
      </c>
      <c r="E728" s="13">
        <f>IF(B728="N/A", 0, INDEX('Probability Tables'!$J$10:$J$12, MATCH(B728, 'Probability Tables'!$A$10:$A$12, 0)))</f>
        <v>-1.7285805676065233</v>
      </c>
      <c r="F728" s="13">
        <f>IF(C728="N/A", 0, INDEX('Probability Tables'!$J$18:$J$19, MATCH(C728, 'Probability Tables'!$A$18:$A$19, 0)))</f>
        <v>-1.9050155618886613</v>
      </c>
      <c r="G728" s="13">
        <f>IF(D728="N/A", 0, INDEX('Probability Tables'!$J$25:$J$28, MATCH(D728, 'Probability Tables'!$A$25:$A$28, 0)))</f>
        <v>-0.51785965042337057</v>
      </c>
      <c r="H728" s="13">
        <f>'Probability Tables'!$E$3</f>
        <v>-0.48424598596127871</v>
      </c>
      <c r="I728" s="16">
        <f>SUM(E728:H728)</f>
        <v>-4.6357017658798334</v>
      </c>
      <c r="J728" s="14">
        <f>IF(B728="N/A", 0, INDEX('Probability Tables'!$K$10:$K$12, MATCH(B728, 'Probability Tables'!$A$10:$A$12, 0)))</f>
        <v>-1.3662076025531533</v>
      </c>
      <c r="K728" s="14">
        <f>IF(C728="N/A", 0, INDEX('Probability Tables'!$K$18:$K$19, MATCH(C728, 'Probability Tables'!$A$18:$A$19, 0)))</f>
        <v>-0.38532054201569693</v>
      </c>
      <c r="L728" s="14">
        <f>IF(D728="N/A", 0, INDEX('Probability Tables'!$K$25:$K$28, MATCH(D728, 'Probability Tables'!$A$25:$A$28, 0)))</f>
        <v>-0.64015465041943498</v>
      </c>
      <c r="M728" s="14">
        <f>'Probability Tables'!$E$4</f>
        <v>-0.95753369040820424</v>
      </c>
      <c r="N728" s="16">
        <f>SUM(J728:M728)</f>
        <v>-3.3492164853964894</v>
      </c>
      <c r="O728" s="15">
        <f>EXP(I728)/(EXP(I728)+EXP(N728))*100</f>
        <v>21.64483076738026</v>
      </c>
      <c r="P728" s="15">
        <f>EXP(N728)/(EXP(N728)+EXP(I728))*100</f>
        <v>78.355169232619744</v>
      </c>
      <c r="Q728" s="17">
        <f t="shared" si="11"/>
        <v>1</v>
      </c>
      <c r="R728" s="17">
        <v>1</v>
      </c>
    </row>
    <row r="729" spans="1:18" x14ac:dyDescent="0.25">
      <c r="A729" t="s">
        <v>1017</v>
      </c>
      <c r="B729">
        <v>3</v>
      </c>
      <c r="C729" t="s">
        <v>17</v>
      </c>
      <c r="D729" s="12" t="s">
        <v>1243</v>
      </c>
      <c r="E729" s="13">
        <f>IF(B729="N/A", 0, INDEX('Probability Tables'!$J$10:$J$12, MATCH(B729, 'Probability Tables'!$A$10:$A$12, 0)))</f>
        <v>-0.39196962663327978</v>
      </c>
      <c r="F729" s="13">
        <f>IF(C729="N/A", 0, INDEX('Probability Tables'!$J$18:$J$19, MATCH(C729, 'Probability Tables'!$A$18:$A$19, 0)))</f>
        <v>-1.9050155618886613</v>
      </c>
      <c r="G729" s="13">
        <f>IF(D729="N/A", 0, INDEX('Probability Tables'!$J$25:$J$28, MATCH(D729, 'Probability Tables'!$A$25:$A$28, 0)))</f>
        <v>0</v>
      </c>
      <c r="H729" s="13">
        <f>'Probability Tables'!$E$3</f>
        <v>-0.48424598596127871</v>
      </c>
      <c r="I729" s="16">
        <f>SUM(E729:H729)</f>
        <v>-2.7812311744832199</v>
      </c>
      <c r="J729" s="14">
        <f>IF(B729="N/A", 0, INDEX('Probability Tables'!$K$10:$K$12, MATCH(B729, 'Probability Tables'!$A$10:$A$12, 0)))</f>
        <v>-1.0560526742493137</v>
      </c>
      <c r="K729" s="14">
        <f>IF(C729="N/A", 0, INDEX('Probability Tables'!$K$18:$K$19, MATCH(C729, 'Probability Tables'!$A$18:$A$19, 0)))</f>
        <v>-0.38532054201569693</v>
      </c>
      <c r="L729" s="14">
        <f>IF(D729="N/A", 0, INDEX('Probability Tables'!$K$25:$K$28, MATCH(D729, 'Probability Tables'!$A$25:$A$28, 0)))</f>
        <v>0</v>
      </c>
      <c r="M729" s="14">
        <f>'Probability Tables'!$E$4</f>
        <v>-0.95753369040820424</v>
      </c>
      <c r="N729" s="16">
        <f>SUM(J729:M729)</f>
        <v>-2.3989069066732149</v>
      </c>
      <c r="O729" s="15">
        <f>EXP(I729)/(EXP(I729)+EXP(N729))*100</f>
        <v>40.556643446944641</v>
      </c>
      <c r="P729" s="15">
        <f>EXP(N729)/(EXP(N729)+EXP(I729))*100</f>
        <v>59.443356553055359</v>
      </c>
      <c r="Q729" s="17">
        <f t="shared" si="11"/>
        <v>1</v>
      </c>
      <c r="R729" s="17">
        <v>1</v>
      </c>
    </row>
    <row r="730" spans="1:18" x14ac:dyDescent="0.25">
      <c r="A730" t="s">
        <v>1018</v>
      </c>
      <c r="B730">
        <v>2</v>
      </c>
      <c r="C730" t="s">
        <v>13</v>
      </c>
      <c r="D730" s="12" t="s">
        <v>1245</v>
      </c>
      <c r="E730" s="13">
        <f>IF(B730="N/A", 0, INDEX('Probability Tables'!$J$10:$J$12, MATCH(B730, 'Probability Tables'!$A$10:$A$12, 0)))</f>
        <v>-1.7285805676065233</v>
      </c>
      <c r="F730" s="13">
        <f>IF(C730="N/A", 0, INDEX('Probability Tables'!$J$18:$J$19, MATCH(C730, 'Probability Tables'!$A$18:$A$19, 0)))</f>
        <v>-0.16113204070663512</v>
      </c>
      <c r="G730" s="13">
        <f>IF(D730="N/A", 0, INDEX('Probability Tables'!$J$25:$J$28, MATCH(D730, 'Probability Tables'!$A$25:$A$28, 0)))</f>
        <v>-0.51785965042337057</v>
      </c>
      <c r="H730" s="13">
        <f>'Probability Tables'!$E$3</f>
        <v>-0.48424598596127871</v>
      </c>
      <c r="I730" s="16">
        <f>SUM(E730:H730)</f>
        <v>-2.891818244697808</v>
      </c>
      <c r="J730" s="14">
        <f>IF(B730="N/A", 0, INDEX('Probability Tables'!$K$10:$K$12, MATCH(B730, 'Probability Tables'!$A$10:$A$12, 0)))</f>
        <v>-1.3662076025531533</v>
      </c>
      <c r="K730" s="14">
        <f>IF(C730="N/A", 0, INDEX('Probability Tables'!$K$18:$K$19, MATCH(C730, 'Probability Tables'!$A$18:$A$19, 0)))</f>
        <v>-1.140161291580982</v>
      </c>
      <c r="L730" s="14">
        <f>IF(D730="N/A", 0, INDEX('Probability Tables'!$K$25:$K$28, MATCH(D730, 'Probability Tables'!$A$25:$A$28, 0)))</f>
        <v>-0.64015465041943498</v>
      </c>
      <c r="M730" s="14">
        <f>'Probability Tables'!$E$4</f>
        <v>-0.95753369040820424</v>
      </c>
      <c r="N730" s="16">
        <f>SUM(J730:M730)</f>
        <v>-4.1040572349617745</v>
      </c>
      <c r="O730" s="15">
        <f>EXP(I730)/(EXP(I730)+EXP(N730))*100</f>
        <v>77.069487279933369</v>
      </c>
      <c r="P730" s="15">
        <f>EXP(N730)/(EXP(N730)+EXP(I730))*100</f>
        <v>22.930512720066631</v>
      </c>
      <c r="Q730" s="17">
        <f t="shared" si="11"/>
        <v>0</v>
      </c>
      <c r="R730" s="17">
        <v>0</v>
      </c>
    </row>
    <row r="731" spans="1:18" x14ac:dyDescent="0.25">
      <c r="A731" t="s">
        <v>1019</v>
      </c>
      <c r="B731">
        <v>3</v>
      </c>
      <c r="C731" t="s">
        <v>17</v>
      </c>
      <c r="D731" s="12" t="s">
        <v>1245</v>
      </c>
      <c r="E731" s="13">
        <f>IF(B731="N/A", 0, INDEX('Probability Tables'!$J$10:$J$12, MATCH(B731, 'Probability Tables'!$A$10:$A$12, 0)))</f>
        <v>-0.39196962663327978</v>
      </c>
      <c r="F731" s="13">
        <f>IF(C731="N/A", 0, INDEX('Probability Tables'!$J$18:$J$19, MATCH(C731, 'Probability Tables'!$A$18:$A$19, 0)))</f>
        <v>-1.9050155618886613</v>
      </c>
      <c r="G731" s="13">
        <f>IF(D731="N/A", 0, INDEX('Probability Tables'!$J$25:$J$28, MATCH(D731, 'Probability Tables'!$A$25:$A$28, 0)))</f>
        <v>-0.51785965042337057</v>
      </c>
      <c r="H731" s="13">
        <f>'Probability Tables'!$E$3</f>
        <v>-0.48424598596127871</v>
      </c>
      <c r="I731" s="16">
        <f>SUM(E731:H731)</f>
        <v>-3.2990908249065902</v>
      </c>
      <c r="J731" s="14">
        <f>IF(B731="N/A", 0, INDEX('Probability Tables'!$K$10:$K$12, MATCH(B731, 'Probability Tables'!$A$10:$A$12, 0)))</f>
        <v>-1.0560526742493137</v>
      </c>
      <c r="K731" s="14">
        <f>IF(C731="N/A", 0, INDEX('Probability Tables'!$K$18:$K$19, MATCH(C731, 'Probability Tables'!$A$18:$A$19, 0)))</f>
        <v>-0.38532054201569693</v>
      </c>
      <c r="L731" s="14">
        <f>IF(D731="N/A", 0, INDEX('Probability Tables'!$K$25:$K$28, MATCH(D731, 'Probability Tables'!$A$25:$A$28, 0)))</f>
        <v>-0.64015465041943498</v>
      </c>
      <c r="M731" s="14">
        <f>'Probability Tables'!$E$4</f>
        <v>-0.95753369040820424</v>
      </c>
      <c r="N731" s="16">
        <f>SUM(J731:M731)</f>
        <v>-3.0390615570926496</v>
      </c>
      <c r="O731" s="15">
        <f>EXP(I731)/(EXP(I731)+EXP(N731))*100</f>
        <v>43.53565135336396</v>
      </c>
      <c r="P731" s="15">
        <f>EXP(N731)/(EXP(N731)+EXP(I731))*100</f>
        <v>56.464348646636033</v>
      </c>
      <c r="Q731" s="17">
        <f t="shared" si="11"/>
        <v>1</v>
      </c>
      <c r="R731" s="17">
        <v>0</v>
      </c>
    </row>
    <row r="732" spans="1:18" x14ac:dyDescent="0.25">
      <c r="A732" t="s">
        <v>1021</v>
      </c>
      <c r="B732">
        <v>1</v>
      </c>
      <c r="C732" t="s">
        <v>17</v>
      </c>
      <c r="D732" s="12" t="s">
        <v>1245</v>
      </c>
      <c r="E732" s="13">
        <f>IF(B732="N/A", 0, INDEX('Probability Tables'!$J$10:$J$12, MATCH(B732, 'Probability Tables'!$A$10:$A$12, 0)))</f>
        <v>-1.9190988916046565</v>
      </c>
      <c r="F732" s="13">
        <f>IF(C732="N/A", 0, INDEX('Probability Tables'!$J$18:$J$19, MATCH(C732, 'Probability Tables'!$A$18:$A$19, 0)))</f>
        <v>-1.9050155618886613</v>
      </c>
      <c r="G732" s="13">
        <f>IF(D732="N/A", 0, INDEX('Probability Tables'!$J$25:$J$28, MATCH(D732, 'Probability Tables'!$A$25:$A$28, 0)))</f>
        <v>-0.51785965042337057</v>
      </c>
      <c r="H732" s="13">
        <f>'Probability Tables'!$E$3</f>
        <v>-0.48424598596127871</v>
      </c>
      <c r="I732" s="16">
        <f>SUM(E732:H732)</f>
        <v>-4.8262200898779666</v>
      </c>
      <c r="J732" s="14">
        <f>IF(B732="N/A", 0, INDEX('Probability Tables'!$K$10:$K$12, MATCH(B732, 'Probability Tables'!$A$10:$A$12, 0)))</f>
        <v>-0.92356349120323478</v>
      </c>
      <c r="K732" s="14">
        <f>IF(C732="N/A", 0, INDEX('Probability Tables'!$K$18:$K$19, MATCH(C732, 'Probability Tables'!$A$18:$A$19, 0)))</f>
        <v>-0.38532054201569693</v>
      </c>
      <c r="L732" s="14">
        <f>IF(D732="N/A", 0, INDEX('Probability Tables'!$K$25:$K$28, MATCH(D732, 'Probability Tables'!$A$25:$A$28, 0)))</f>
        <v>-0.64015465041943498</v>
      </c>
      <c r="M732" s="14">
        <f>'Probability Tables'!$E$4</f>
        <v>-0.95753369040820424</v>
      </c>
      <c r="N732" s="16">
        <f>SUM(J732:M732)</f>
        <v>-2.9065723740465708</v>
      </c>
      <c r="O732" s="15">
        <f>EXP(I732)/(EXP(I732)+EXP(N732))*100</f>
        <v>12.790085572908103</v>
      </c>
      <c r="P732" s="15">
        <f>EXP(N732)/(EXP(N732)+EXP(I732))*100</f>
        <v>87.209914427091903</v>
      </c>
      <c r="Q732" s="17">
        <f t="shared" si="11"/>
        <v>1</v>
      </c>
      <c r="R732" s="17">
        <v>1</v>
      </c>
    </row>
    <row r="733" spans="1:18" x14ac:dyDescent="0.25">
      <c r="A733" t="s">
        <v>1022</v>
      </c>
      <c r="B733">
        <v>3</v>
      </c>
      <c r="C733" t="s">
        <v>13</v>
      </c>
      <c r="D733" s="12" t="s">
        <v>1241</v>
      </c>
      <c r="E733" s="13">
        <f>IF(B733="N/A", 0, INDEX('Probability Tables'!$J$10:$J$12, MATCH(B733, 'Probability Tables'!$A$10:$A$12, 0)))</f>
        <v>-0.39196962663327978</v>
      </c>
      <c r="F733" s="13">
        <f>IF(C733="N/A", 0, INDEX('Probability Tables'!$J$18:$J$19, MATCH(C733, 'Probability Tables'!$A$18:$A$19, 0)))</f>
        <v>-0.16113204070663512</v>
      </c>
      <c r="G733" s="13">
        <f>IF(D733="N/A", 0, INDEX('Probability Tables'!$J$25:$J$28, MATCH(D733, 'Probability Tables'!$A$25:$A$28, 0)))</f>
        <v>-2.6579258139196416</v>
      </c>
      <c r="H733" s="13">
        <f>'Probability Tables'!$E$3</f>
        <v>-0.48424598596127871</v>
      </c>
      <c r="I733" s="16">
        <f>SUM(E733:H733)</f>
        <v>-3.6952734672208352</v>
      </c>
      <c r="J733" s="14">
        <f>IF(B733="N/A", 0, INDEX('Probability Tables'!$K$10:$K$12, MATCH(B733, 'Probability Tables'!$A$10:$A$12, 0)))</f>
        <v>-1.0560526742493137</v>
      </c>
      <c r="K733" s="14">
        <f>IF(C733="N/A", 0, INDEX('Probability Tables'!$K$18:$K$19, MATCH(C733, 'Probability Tables'!$A$18:$A$19, 0)))</f>
        <v>-1.140161291580982</v>
      </c>
      <c r="L733" s="14">
        <f>IF(D733="N/A", 0, INDEX('Probability Tables'!$K$25:$K$28, MATCH(D733, 'Probability Tables'!$A$25:$A$28, 0)))</f>
        <v>-1.9223796516451193</v>
      </c>
      <c r="M733" s="14">
        <f>'Probability Tables'!$E$4</f>
        <v>-0.95753369040820424</v>
      </c>
      <c r="N733" s="16">
        <f>SUM(J733:M733)</f>
        <v>-5.0761273078836195</v>
      </c>
      <c r="O733" s="15">
        <f>EXP(I733)/(EXP(I733)+EXP(N733))*100</f>
        <v>79.912809579370418</v>
      </c>
      <c r="P733" s="15">
        <f>EXP(N733)/(EXP(N733)+EXP(I733))*100</f>
        <v>20.087190420629586</v>
      </c>
      <c r="Q733" s="17">
        <f t="shared" si="11"/>
        <v>0</v>
      </c>
      <c r="R733" s="17">
        <v>0</v>
      </c>
    </row>
    <row r="734" spans="1:18" x14ac:dyDescent="0.25">
      <c r="A734" t="s">
        <v>1023</v>
      </c>
      <c r="B734">
        <v>2</v>
      </c>
      <c r="C734" t="s">
        <v>13</v>
      </c>
      <c r="D734" s="12" t="s">
        <v>1243</v>
      </c>
      <c r="E734" s="13">
        <f>IF(B734="N/A", 0, INDEX('Probability Tables'!$J$10:$J$12, MATCH(B734, 'Probability Tables'!$A$10:$A$12, 0)))</f>
        <v>-1.7285805676065233</v>
      </c>
      <c r="F734" s="13">
        <f>IF(C734="N/A", 0, INDEX('Probability Tables'!$J$18:$J$19, MATCH(C734, 'Probability Tables'!$A$18:$A$19, 0)))</f>
        <v>-0.16113204070663512</v>
      </c>
      <c r="G734" s="13">
        <f>IF(D734="N/A", 0, INDEX('Probability Tables'!$J$25:$J$28, MATCH(D734, 'Probability Tables'!$A$25:$A$28, 0)))</f>
        <v>0</v>
      </c>
      <c r="H734" s="13">
        <f>'Probability Tables'!$E$3</f>
        <v>-0.48424598596127871</v>
      </c>
      <c r="I734" s="16">
        <f>SUM(E734:H734)</f>
        <v>-2.3739585942744372</v>
      </c>
      <c r="J734" s="14">
        <f>IF(B734="N/A", 0, INDEX('Probability Tables'!$K$10:$K$12, MATCH(B734, 'Probability Tables'!$A$10:$A$12, 0)))</f>
        <v>-1.3662076025531533</v>
      </c>
      <c r="K734" s="14">
        <f>IF(C734="N/A", 0, INDEX('Probability Tables'!$K$18:$K$19, MATCH(C734, 'Probability Tables'!$A$18:$A$19, 0)))</f>
        <v>-1.140161291580982</v>
      </c>
      <c r="L734" s="14">
        <f>IF(D734="N/A", 0, INDEX('Probability Tables'!$K$25:$K$28, MATCH(D734, 'Probability Tables'!$A$25:$A$28, 0)))</f>
        <v>0</v>
      </c>
      <c r="M734" s="14">
        <f>'Probability Tables'!$E$4</f>
        <v>-0.95753369040820424</v>
      </c>
      <c r="N734" s="16">
        <f>SUM(J734:M734)</f>
        <v>-3.4639025845423395</v>
      </c>
      <c r="O734" s="15">
        <f>EXP(I734)/(EXP(I734)+EXP(N734))*100</f>
        <v>74.837117446257906</v>
      </c>
      <c r="P734" s="15">
        <f>EXP(N734)/(EXP(N734)+EXP(I734))*100</f>
        <v>25.162882553742101</v>
      </c>
      <c r="Q734" s="17">
        <f t="shared" si="11"/>
        <v>0</v>
      </c>
      <c r="R734" s="17">
        <v>0</v>
      </c>
    </row>
    <row r="735" spans="1:18" x14ac:dyDescent="0.25">
      <c r="A735" t="s">
        <v>1024</v>
      </c>
      <c r="B735">
        <v>2</v>
      </c>
      <c r="C735" t="s">
        <v>13</v>
      </c>
      <c r="D735" s="12" t="s">
        <v>1245</v>
      </c>
      <c r="E735" s="13">
        <f>IF(B735="N/A", 0, INDEX('Probability Tables'!$J$10:$J$12, MATCH(B735, 'Probability Tables'!$A$10:$A$12, 0)))</f>
        <v>-1.7285805676065233</v>
      </c>
      <c r="F735" s="13">
        <f>IF(C735="N/A", 0, INDEX('Probability Tables'!$J$18:$J$19, MATCH(C735, 'Probability Tables'!$A$18:$A$19, 0)))</f>
        <v>-0.16113204070663512</v>
      </c>
      <c r="G735" s="13">
        <f>IF(D735="N/A", 0, INDEX('Probability Tables'!$J$25:$J$28, MATCH(D735, 'Probability Tables'!$A$25:$A$28, 0)))</f>
        <v>-0.51785965042337057</v>
      </c>
      <c r="H735" s="13">
        <f>'Probability Tables'!$E$3</f>
        <v>-0.48424598596127871</v>
      </c>
      <c r="I735" s="16">
        <f>SUM(E735:H735)</f>
        <v>-2.891818244697808</v>
      </c>
      <c r="J735" s="14">
        <f>IF(B735="N/A", 0, INDEX('Probability Tables'!$K$10:$K$12, MATCH(B735, 'Probability Tables'!$A$10:$A$12, 0)))</f>
        <v>-1.3662076025531533</v>
      </c>
      <c r="K735" s="14">
        <f>IF(C735="N/A", 0, INDEX('Probability Tables'!$K$18:$K$19, MATCH(C735, 'Probability Tables'!$A$18:$A$19, 0)))</f>
        <v>-1.140161291580982</v>
      </c>
      <c r="L735" s="14">
        <f>IF(D735="N/A", 0, INDEX('Probability Tables'!$K$25:$K$28, MATCH(D735, 'Probability Tables'!$A$25:$A$28, 0)))</f>
        <v>-0.64015465041943498</v>
      </c>
      <c r="M735" s="14">
        <f>'Probability Tables'!$E$4</f>
        <v>-0.95753369040820424</v>
      </c>
      <c r="N735" s="16">
        <f>SUM(J735:M735)</f>
        <v>-4.1040572349617745</v>
      </c>
      <c r="O735" s="15">
        <f>EXP(I735)/(EXP(I735)+EXP(N735))*100</f>
        <v>77.069487279933369</v>
      </c>
      <c r="P735" s="15">
        <f>EXP(N735)/(EXP(N735)+EXP(I735))*100</f>
        <v>22.930512720066631</v>
      </c>
      <c r="Q735" s="17">
        <f t="shared" si="11"/>
        <v>0</v>
      </c>
      <c r="R735" s="17">
        <v>0</v>
      </c>
    </row>
    <row r="736" spans="1:18" x14ac:dyDescent="0.25">
      <c r="A736" t="s">
        <v>1025</v>
      </c>
      <c r="B736">
        <v>2</v>
      </c>
      <c r="C736" t="s">
        <v>13</v>
      </c>
      <c r="D736" s="12" t="s">
        <v>1245</v>
      </c>
      <c r="E736" s="13">
        <f>IF(B736="N/A", 0, INDEX('Probability Tables'!$J$10:$J$12, MATCH(B736, 'Probability Tables'!$A$10:$A$12, 0)))</f>
        <v>-1.7285805676065233</v>
      </c>
      <c r="F736" s="13">
        <f>IF(C736="N/A", 0, INDEX('Probability Tables'!$J$18:$J$19, MATCH(C736, 'Probability Tables'!$A$18:$A$19, 0)))</f>
        <v>-0.16113204070663512</v>
      </c>
      <c r="G736" s="13">
        <f>IF(D736="N/A", 0, INDEX('Probability Tables'!$J$25:$J$28, MATCH(D736, 'Probability Tables'!$A$25:$A$28, 0)))</f>
        <v>-0.51785965042337057</v>
      </c>
      <c r="H736" s="13">
        <f>'Probability Tables'!$E$3</f>
        <v>-0.48424598596127871</v>
      </c>
      <c r="I736" s="16">
        <f>SUM(E736:H736)</f>
        <v>-2.891818244697808</v>
      </c>
      <c r="J736" s="14">
        <f>IF(B736="N/A", 0, INDEX('Probability Tables'!$K$10:$K$12, MATCH(B736, 'Probability Tables'!$A$10:$A$12, 0)))</f>
        <v>-1.3662076025531533</v>
      </c>
      <c r="K736" s="14">
        <f>IF(C736="N/A", 0, INDEX('Probability Tables'!$K$18:$K$19, MATCH(C736, 'Probability Tables'!$A$18:$A$19, 0)))</f>
        <v>-1.140161291580982</v>
      </c>
      <c r="L736" s="14">
        <f>IF(D736="N/A", 0, INDEX('Probability Tables'!$K$25:$K$28, MATCH(D736, 'Probability Tables'!$A$25:$A$28, 0)))</f>
        <v>-0.64015465041943498</v>
      </c>
      <c r="M736" s="14">
        <f>'Probability Tables'!$E$4</f>
        <v>-0.95753369040820424</v>
      </c>
      <c r="N736" s="16">
        <f>SUM(J736:M736)</f>
        <v>-4.1040572349617745</v>
      </c>
      <c r="O736" s="15">
        <f>EXP(I736)/(EXP(I736)+EXP(N736))*100</f>
        <v>77.069487279933369</v>
      </c>
      <c r="P736" s="15">
        <f>EXP(N736)/(EXP(N736)+EXP(I736))*100</f>
        <v>22.930512720066631</v>
      </c>
      <c r="Q736" s="17">
        <f t="shared" si="11"/>
        <v>0</v>
      </c>
      <c r="R736" s="17">
        <v>0</v>
      </c>
    </row>
    <row r="737" spans="1:18" x14ac:dyDescent="0.25">
      <c r="A737" t="s">
        <v>1026</v>
      </c>
      <c r="B737">
        <v>3</v>
      </c>
      <c r="C737" t="s">
        <v>13</v>
      </c>
      <c r="D737" s="12" t="s">
        <v>1245</v>
      </c>
      <c r="E737" s="13">
        <f>IF(B737="N/A", 0, INDEX('Probability Tables'!$J$10:$J$12, MATCH(B737, 'Probability Tables'!$A$10:$A$12, 0)))</f>
        <v>-0.39196962663327978</v>
      </c>
      <c r="F737" s="13">
        <f>IF(C737="N/A", 0, INDEX('Probability Tables'!$J$18:$J$19, MATCH(C737, 'Probability Tables'!$A$18:$A$19, 0)))</f>
        <v>-0.16113204070663512</v>
      </c>
      <c r="G737" s="13">
        <f>IF(D737="N/A", 0, INDEX('Probability Tables'!$J$25:$J$28, MATCH(D737, 'Probability Tables'!$A$25:$A$28, 0)))</f>
        <v>-0.51785965042337057</v>
      </c>
      <c r="H737" s="13">
        <f>'Probability Tables'!$E$3</f>
        <v>-0.48424598596127871</v>
      </c>
      <c r="I737" s="16">
        <f>SUM(E737:H737)</f>
        <v>-1.5552073037245642</v>
      </c>
      <c r="J737" s="14">
        <f>IF(B737="N/A", 0, INDEX('Probability Tables'!$K$10:$K$12, MATCH(B737, 'Probability Tables'!$A$10:$A$12, 0)))</f>
        <v>-1.0560526742493137</v>
      </c>
      <c r="K737" s="14">
        <f>IF(C737="N/A", 0, INDEX('Probability Tables'!$K$18:$K$19, MATCH(C737, 'Probability Tables'!$A$18:$A$19, 0)))</f>
        <v>-1.140161291580982</v>
      </c>
      <c r="L737" s="14">
        <f>IF(D737="N/A", 0, INDEX('Probability Tables'!$K$25:$K$28, MATCH(D737, 'Probability Tables'!$A$25:$A$28, 0)))</f>
        <v>-0.64015465041943498</v>
      </c>
      <c r="M737" s="14">
        <f>'Probability Tables'!$E$4</f>
        <v>-0.95753369040820424</v>
      </c>
      <c r="N737" s="16">
        <f>SUM(J737:M737)</f>
        <v>-3.7939023066579352</v>
      </c>
      <c r="O737" s="15">
        <f>EXP(I737)/(EXP(I737)+EXP(N737))*100</f>
        <v>90.367091839689664</v>
      </c>
      <c r="P737" s="15">
        <f>EXP(N737)/(EXP(N737)+EXP(I737))*100</f>
        <v>9.6329081603103379</v>
      </c>
      <c r="Q737" s="17">
        <f t="shared" si="11"/>
        <v>0</v>
      </c>
      <c r="R737" s="17">
        <v>0</v>
      </c>
    </row>
    <row r="738" spans="1:18" x14ac:dyDescent="0.25">
      <c r="A738" t="s">
        <v>1027</v>
      </c>
      <c r="B738">
        <v>3</v>
      </c>
      <c r="C738" t="s">
        <v>17</v>
      </c>
      <c r="D738" s="12" t="s">
        <v>1242</v>
      </c>
      <c r="E738" s="13">
        <f>IF(B738="N/A", 0, INDEX('Probability Tables'!$J$10:$J$12, MATCH(B738, 'Probability Tables'!$A$10:$A$12, 0)))</f>
        <v>-0.39196962663327978</v>
      </c>
      <c r="F738" s="13">
        <f>IF(C738="N/A", 0, INDEX('Probability Tables'!$J$18:$J$19, MATCH(C738, 'Probability Tables'!$A$18:$A$19, 0)))</f>
        <v>-1.9050155618886613</v>
      </c>
      <c r="G738" s="13">
        <f>IF(D738="N/A", 0, INDEX('Probability Tables'!$J$25:$J$28, MATCH(D738, 'Probability Tables'!$A$25:$A$28, 0)))</f>
        <v>-1.505246303981256</v>
      </c>
      <c r="H738" s="13">
        <f>'Probability Tables'!$E$3</f>
        <v>-0.48424598596127871</v>
      </c>
      <c r="I738" s="16">
        <f>SUM(E738:H738)</f>
        <v>-4.2864774784644757</v>
      </c>
      <c r="J738" s="14">
        <f>IF(B738="N/A", 0, INDEX('Probability Tables'!$K$10:$K$12, MATCH(B738, 'Probability Tables'!$A$10:$A$12, 0)))</f>
        <v>-1.0560526742493137</v>
      </c>
      <c r="K738" s="14">
        <f>IF(C738="N/A", 0, INDEX('Probability Tables'!$K$18:$K$19, MATCH(C738, 'Probability Tables'!$A$18:$A$19, 0)))</f>
        <v>-0.38532054201569693</v>
      </c>
      <c r="L738" s="14">
        <f>IF(D738="N/A", 0, INDEX('Probability Tables'!$K$25:$K$28, MATCH(D738, 'Probability Tables'!$A$25:$A$28, 0)))</f>
        <v>-1.4640720621625749</v>
      </c>
      <c r="M738" s="14">
        <f>'Probability Tables'!$E$4</f>
        <v>-0.95753369040820424</v>
      </c>
      <c r="N738" s="16">
        <f>SUM(J738:M738)</f>
        <v>-3.8629789688357894</v>
      </c>
      <c r="O738" s="15">
        <f>EXP(I738)/(EXP(I738)+EXP(N738))*100</f>
        <v>39.567989133608521</v>
      </c>
      <c r="P738" s="15">
        <f>EXP(N738)/(EXP(N738)+EXP(I738))*100</f>
        <v>60.432010866391472</v>
      </c>
      <c r="Q738" s="17">
        <f t="shared" si="11"/>
        <v>1</v>
      </c>
      <c r="R738" s="17">
        <v>0</v>
      </c>
    </row>
    <row r="739" spans="1:18" x14ac:dyDescent="0.25">
      <c r="A739" t="s">
        <v>1028</v>
      </c>
      <c r="B739">
        <v>1</v>
      </c>
      <c r="C739" t="s">
        <v>13</v>
      </c>
      <c r="D739" s="12" t="s">
        <v>1242</v>
      </c>
      <c r="E739" s="13">
        <f>IF(B739="N/A", 0, INDEX('Probability Tables'!$J$10:$J$12, MATCH(B739, 'Probability Tables'!$A$10:$A$12, 0)))</f>
        <v>-1.9190988916046565</v>
      </c>
      <c r="F739" s="13">
        <f>IF(C739="N/A", 0, INDEX('Probability Tables'!$J$18:$J$19, MATCH(C739, 'Probability Tables'!$A$18:$A$19, 0)))</f>
        <v>-0.16113204070663512</v>
      </c>
      <c r="G739" s="13">
        <f>IF(D739="N/A", 0, INDEX('Probability Tables'!$J$25:$J$28, MATCH(D739, 'Probability Tables'!$A$25:$A$28, 0)))</f>
        <v>-1.505246303981256</v>
      </c>
      <c r="H739" s="13">
        <f>'Probability Tables'!$E$3</f>
        <v>-0.48424598596127871</v>
      </c>
      <c r="I739" s="16">
        <f>SUM(E739:H739)</f>
        <v>-4.0697232222538258</v>
      </c>
      <c r="J739" s="14">
        <f>IF(B739="N/A", 0, INDEX('Probability Tables'!$K$10:$K$12, MATCH(B739, 'Probability Tables'!$A$10:$A$12, 0)))</f>
        <v>-0.92356349120323478</v>
      </c>
      <c r="K739" s="14">
        <f>IF(C739="N/A", 0, INDEX('Probability Tables'!$K$18:$K$19, MATCH(C739, 'Probability Tables'!$A$18:$A$19, 0)))</f>
        <v>-1.140161291580982</v>
      </c>
      <c r="L739" s="14">
        <f>IF(D739="N/A", 0, INDEX('Probability Tables'!$K$25:$K$28, MATCH(D739, 'Probability Tables'!$A$25:$A$28, 0)))</f>
        <v>-1.4640720621625749</v>
      </c>
      <c r="M739" s="14">
        <f>'Probability Tables'!$E$4</f>
        <v>-0.95753369040820424</v>
      </c>
      <c r="N739" s="16">
        <f>SUM(J739:M739)</f>
        <v>-4.4853305353549962</v>
      </c>
      <c r="O739" s="15">
        <f>EXP(I739)/(EXP(I739)+EXP(N739))*100</f>
        <v>60.243164213295742</v>
      </c>
      <c r="P739" s="15">
        <f>EXP(N739)/(EXP(N739)+EXP(I739))*100</f>
        <v>39.756835786704272</v>
      </c>
      <c r="Q739" s="17">
        <f t="shared" si="11"/>
        <v>0</v>
      </c>
      <c r="R739" s="17">
        <v>1</v>
      </c>
    </row>
    <row r="740" spans="1:18" x14ac:dyDescent="0.25">
      <c r="A740" t="s">
        <v>1030</v>
      </c>
      <c r="B740">
        <v>3</v>
      </c>
      <c r="C740" t="s">
        <v>13</v>
      </c>
      <c r="D740" s="12" t="s">
        <v>1243</v>
      </c>
      <c r="E740" s="13">
        <f>IF(B740="N/A", 0, INDEX('Probability Tables'!$J$10:$J$12, MATCH(B740, 'Probability Tables'!$A$10:$A$12, 0)))</f>
        <v>-0.39196962663327978</v>
      </c>
      <c r="F740" s="13">
        <f>IF(C740="N/A", 0, INDEX('Probability Tables'!$J$18:$J$19, MATCH(C740, 'Probability Tables'!$A$18:$A$19, 0)))</f>
        <v>-0.16113204070663512</v>
      </c>
      <c r="G740" s="13">
        <f>IF(D740="N/A", 0, INDEX('Probability Tables'!$J$25:$J$28, MATCH(D740, 'Probability Tables'!$A$25:$A$28, 0)))</f>
        <v>0</v>
      </c>
      <c r="H740" s="13">
        <f>'Probability Tables'!$E$3</f>
        <v>-0.48424598596127871</v>
      </c>
      <c r="I740" s="16">
        <f>SUM(E740:H740)</f>
        <v>-1.0373476533011936</v>
      </c>
      <c r="J740" s="14">
        <f>IF(B740="N/A", 0, INDEX('Probability Tables'!$K$10:$K$12, MATCH(B740, 'Probability Tables'!$A$10:$A$12, 0)))</f>
        <v>-1.0560526742493137</v>
      </c>
      <c r="K740" s="14">
        <f>IF(C740="N/A", 0, INDEX('Probability Tables'!$K$18:$K$19, MATCH(C740, 'Probability Tables'!$A$18:$A$19, 0)))</f>
        <v>-1.140161291580982</v>
      </c>
      <c r="L740" s="14">
        <f>IF(D740="N/A", 0, INDEX('Probability Tables'!$K$25:$K$28, MATCH(D740, 'Probability Tables'!$A$25:$A$28, 0)))</f>
        <v>0</v>
      </c>
      <c r="M740" s="14">
        <f>'Probability Tables'!$E$4</f>
        <v>-0.95753369040820424</v>
      </c>
      <c r="N740" s="16">
        <f>SUM(J740:M740)</f>
        <v>-3.1537476562385001</v>
      </c>
      <c r="O740" s="15">
        <f>EXP(I740)/(EXP(I740)+EXP(N740))*100</f>
        <v>89.248698327567837</v>
      </c>
      <c r="P740" s="15">
        <f>EXP(N740)/(EXP(N740)+EXP(I740))*100</f>
        <v>10.75130167243216</v>
      </c>
      <c r="Q740" s="17">
        <f t="shared" si="11"/>
        <v>0</v>
      </c>
      <c r="R740" s="17">
        <v>0</v>
      </c>
    </row>
    <row r="741" spans="1:18" x14ac:dyDescent="0.25">
      <c r="A741" t="s">
        <v>1031</v>
      </c>
      <c r="B741">
        <v>3</v>
      </c>
      <c r="C741" t="s">
        <v>13</v>
      </c>
      <c r="D741" s="12" t="s">
        <v>1243</v>
      </c>
      <c r="E741" s="13">
        <f>IF(B741="N/A", 0, INDEX('Probability Tables'!$J$10:$J$12, MATCH(B741, 'Probability Tables'!$A$10:$A$12, 0)))</f>
        <v>-0.39196962663327978</v>
      </c>
      <c r="F741" s="13">
        <f>IF(C741="N/A", 0, INDEX('Probability Tables'!$J$18:$J$19, MATCH(C741, 'Probability Tables'!$A$18:$A$19, 0)))</f>
        <v>-0.16113204070663512</v>
      </c>
      <c r="G741" s="13">
        <f>IF(D741="N/A", 0, INDEX('Probability Tables'!$J$25:$J$28, MATCH(D741, 'Probability Tables'!$A$25:$A$28, 0)))</f>
        <v>0</v>
      </c>
      <c r="H741" s="13">
        <f>'Probability Tables'!$E$3</f>
        <v>-0.48424598596127871</v>
      </c>
      <c r="I741" s="16">
        <f>SUM(E741:H741)</f>
        <v>-1.0373476533011936</v>
      </c>
      <c r="J741" s="14">
        <f>IF(B741="N/A", 0, INDEX('Probability Tables'!$K$10:$K$12, MATCH(B741, 'Probability Tables'!$A$10:$A$12, 0)))</f>
        <v>-1.0560526742493137</v>
      </c>
      <c r="K741" s="14">
        <f>IF(C741="N/A", 0, INDEX('Probability Tables'!$K$18:$K$19, MATCH(C741, 'Probability Tables'!$A$18:$A$19, 0)))</f>
        <v>-1.140161291580982</v>
      </c>
      <c r="L741" s="14">
        <f>IF(D741="N/A", 0, INDEX('Probability Tables'!$K$25:$K$28, MATCH(D741, 'Probability Tables'!$A$25:$A$28, 0)))</f>
        <v>0</v>
      </c>
      <c r="M741" s="14">
        <f>'Probability Tables'!$E$4</f>
        <v>-0.95753369040820424</v>
      </c>
      <c r="N741" s="16">
        <f>SUM(J741:M741)</f>
        <v>-3.1537476562385001</v>
      </c>
      <c r="O741" s="15">
        <f>EXP(I741)/(EXP(I741)+EXP(N741))*100</f>
        <v>89.248698327567837</v>
      </c>
      <c r="P741" s="15">
        <f>EXP(N741)/(EXP(N741)+EXP(I741))*100</f>
        <v>10.75130167243216</v>
      </c>
      <c r="Q741" s="17">
        <f t="shared" si="11"/>
        <v>0</v>
      </c>
      <c r="R741" s="17">
        <v>0</v>
      </c>
    </row>
    <row r="742" spans="1:18" x14ac:dyDescent="0.25">
      <c r="A742" t="s">
        <v>1032</v>
      </c>
      <c r="B742">
        <v>1</v>
      </c>
      <c r="C742" t="s">
        <v>13</v>
      </c>
      <c r="D742" s="12" t="s">
        <v>1243</v>
      </c>
      <c r="E742" s="13">
        <f>IF(B742="N/A", 0, INDEX('Probability Tables'!$J$10:$J$12, MATCH(B742, 'Probability Tables'!$A$10:$A$12, 0)))</f>
        <v>-1.9190988916046565</v>
      </c>
      <c r="F742" s="13">
        <f>IF(C742="N/A", 0, INDEX('Probability Tables'!$J$18:$J$19, MATCH(C742, 'Probability Tables'!$A$18:$A$19, 0)))</f>
        <v>-0.16113204070663512</v>
      </c>
      <c r="G742" s="13">
        <f>IF(D742="N/A", 0, INDEX('Probability Tables'!$J$25:$J$28, MATCH(D742, 'Probability Tables'!$A$25:$A$28, 0)))</f>
        <v>0</v>
      </c>
      <c r="H742" s="13">
        <f>'Probability Tables'!$E$3</f>
        <v>-0.48424598596127871</v>
      </c>
      <c r="I742" s="16">
        <f>SUM(E742:H742)</f>
        <v>-2.5644769182725704</v>
      </c>
      <c r="J742" s="14">
        <f>IF(B742="N/A", 0, INDEX('Probability Tables'!$K$10:$K$12, MATCH(B742, 'Probability Tables'!$A$10:$A$12, 0)))</f>
        <v>-0.92356349120323478</v>
      </c>
      <c r="K742" s="14">
        <f>IF(C742="N/A", 0, INDEX('Probability Tables'!$K$18:$K$19, MATCH(C742, 'Probability Tables'!$A$18:$A$19, 0)))</f>
        <v>-1.140161291580982</v>
      </c>
      <c r="L742" s="14">
        <f>IF(D742="N/A", 0, INDEX('Probability Tables'!$K$25:$K$28, MATCH(D742, 'Probability Tables'!$A$25:$A$28, 0)))</f>
        <v>0</v>
      </c>
      <c r="M742" s="14">
        <f>'Probability Tables'!$E$4</f>
        <v>-0.95753369040820424</v>
      </c>
      <c r="N742" s="16">
        <f>SUM(J742:M742)</f>
        <v>-3.0212584731924208</v>
      </c>
      <c r="O742" s="15">
        <f>EXP(I742)/(EXP(I742)+EXP(N742))*100</f>
        <v>61.22503943554608</v>
      </c>
      <c r="P742" s="15">
        <f>EXP(N742)/(EXP(N742)+EXP(I742))*100</f>
        <v>38.77496056445392</v>
      </c>
      <c r="Q742" s="17">
        <f t="shared" si="11"/>
        <v>0</v>
      </c>
      <c r="R742" s="17">
        <v>1</v>
      </c>
    </row>
    <row r="743" spans="1:18" x14ac:dyDescent="0.25">
      <c r="A743" t="s">
        <v>1034</v>
      </c>
      <c r="B743">
        <v>1</v>
      </c>
      <c r="C743" t="s">
        <v>13</v>
      </c>
      <c r="D743" s="12" t="s">
        <v>1242</v>
      </c>
      <c r="E743" s="13">
        <f>IF(B743="N/A", 0, INDEX('Probability Tables'!$J$10:$J$12, MATCH(B743, 'Probability Tables'!$A$10:$A$12, 0)))</f>
        <v>-1.9190988916046565</v>
      </c>
      <c r="F743" s="13">
        <f>IF(C743="N/A", 0, INDEX('Probability Tables'!$J$18:$J$19, MATCH(C743, 'Probability Tables'!$A$18:$A$19, 0)))</f>
        <v>-0.16113204070663512</v>
      </c>
      <c r="G743" s="13">
        <f>IF(D743="N/A", 0, INDEX('Probability Tables'!$J$25:$J$28, MATCH(D743, 'Probability Tables'!$A$25:$A$28, 0)))</f>
        <v>-1.505246303981256</v>
      </c>
      <c r="H743" s="13">
        <f>'Probability Tables'!$E$3</f>
        <v>-0.48424598596127871</v>
      </c>
      <c r="I743" s="16">
        <f>SUM(E743:H743)</f>
        <v>-4.0697232222538258</v>
      </c>
      <c r="J743" s="14">
        <f>IF(B743="N/A", 0, INDEX('Probability Tables'!$K$10:$K$12, MATCH(B743, 'Probability Tables'!$A$10:$A$12, 0)))</f>
        <v>-0.92356349120323478</v>
      </c>
      <c r="K743" s="14">
        <f>IF(C743="N/A", 0, INDEX('Probability Tables'!$K$18:$K$19, MATCH(C743, 'Probability Tables'!$A$18:$A$19, 0)))</f>
        <v>-1.140161291580982</v>
      </c>
      <c r="L743" s="14">
        <f>IF(D743="N/A", 0, INDEX('Probability Tables'!$K$25:$K$28, MATCH(D743, 'Probability Tables'!$A$25:$A$28, 0)))</f>
        <v>-1.4640720621625749</v>
      </c>
      <c r="M743" s="14">
        <f>'Probability Tables'!$E$4</f>
        <v>-0.95753369040820424</v>
      </c>
      <c r="N743" s="16">
        <f>SUM(J743:M743)</f>
        <v>-4.4853305353549962</v>
      </c>
      <c r="O743" s="15">
        <f>EXP(I743)/(EXP(I743)+EXP(N743))*100</f>
        <v>60.243164213295742</v>
      </c>
      <c r="P743" s="15">
        <f>EXP(N743)/(EXP(N743)+EXP(I743))*100</f>
        <v>39.756835786704272</v>
      </c>
      <c r="Q743" s="17">
        <f t="shared" si="11"/>
        <v>0</v>
      </c>
      <c r="R743" s="17">
        <v>0</v>
      </c>
    </row>
    <row r="744" spans="1:18" x14ac:dyDescent="0.25">
      <c r="A744" t="s">
        <v>1036</v>
      </c>
      <c r="B744">
        <v>1</v>
      </c>
      <c r="C744" t="s">
        <v>17</v>
      </c>
      <c r="D744" s="12" t="s">
        <v>1245</v>
      </c>
      <c r="E744" s="13">
        <f>IF(B744="N/A", 0, INDEX('Probability Tables'!$J$10:$J$12, MATCH(B744, 'Probability Tables'!$A$10:$A$12, 0)))</f>
        <v>-1.9190988916046565</v>
      </c>
      <c r="F744" s="13">
        <f>IF(C744="N/A", 0, INDEX('Probability Tables'!$J$18:$J$19, MATCH(C744, 'Probability Tables'!$A$18:$A$19, 0)))</f>
        <v>-1.9050155618886613</v>
      </c>
      <c r="G744" s="13">
        <f>IF(D744="N/A", 0, INDEX('Probability Tables'!$J$25:$J$28, MATCH(D744, 'Probability Tables'!$A$25:$A$28, 0)))</f>
        <v>-0.51785965042337057</v>
      </c>
      <c r="H744" s="13">
        <f>'Probability Tables'!$E$3</f>
        <v>-0.48424598596127871</v>
      </c>
      <c r="I744" s="16">
        <f>SUM(E744:H744)</f>
        <v>-4.8262200898779666</v>
      </c>
      <c r="J744" s="14">
        <f>IF(B744="N/A", 0, INDEX('Probability Tables'!$K$10:$K$12, MATCH(B744, 'Probability Tables'!$A$10:$A$12, 0)))</f>
        <v>-0.92356349120323478</v>
      </c>
      <c r="K744" s="14">
        <f>IF(C744="N/A", 0, INDEX('Probability Tables'!$K$18:$K$19, MATCH(C744, 'Probability Tables'!$A$18:$A$19, 0)))</f>
        <v>-0.38532054201569693</v>
      </c>
      <c r="L744" s="14">
        <f>IF(D744="N/A", 0, INDEX('Probability Tables'!$K$25:$K$28, MATCH(D744, 'Probability Tables'!$A$25:$A$28, 0)))</f>
        <v>-0.64015465041943498</v>
      </c>
      <c r="M744" s="14">
        <f>'Probability Tables'!$E$4</f>
        <v>-0.95753369040820424</v>
      </c>
      <c r="N744" s="16">
        <f>SUM(J744:M744)</f>
        <v>-2.9065723740465708</v>
      </c>
      <c r="O744" s="15">
        <f>EXP(I744)/(EXP(I744)+EXP(N744))*100</f>
        <v>12.790085572908103</v>
      </c>
      <c r="P744" s="15">
        <f>EXP(N744)/(EXP(N744)+EXP(I744))*100</f>
        <v>87.209914427091903</v>
      </c>
      <c r="Q744" s="17">
        <f t="shared" si="11"/>
        <v>1</v>
      </c>
      <c r="R744" s="17">
        <v>1</v>
      </c>
    </row>
    <row r="745" spans="1:18" x14ac:dyDescent="0.25">
      <c r="A745" t="s">
        <v>1037</v>
      </c>
      <c r="B745">
        <v>3</v>
      </c>
      <c r="C745" t="s">
        <v>13</v>
      </c>
      <c r="D745" s="12" t="s">
        <v>1245</v>
      </c>
      <c r="E745" s="13">
        <f>IF(B745="N/A", 0, INDEX('Probability Tables'!$J$10:$J$12, MATCH(B745, 'Probability Tables'!$A$10:$A$12, 0)))</f>
        <v>-0.39196962663327978</v>
      </c>
      <c r="F745" s="13">
        <f>IF(C745="N/A", 0, INDEX('Probability Tables'!$J$18:$J$19, MATCH(C745, 'Probability Tables'!$A$18:$A$19, 0)))</f>
        <v>-0.16113204070663512</v>
      </c>
      <c r="G745" s="13">
        <f>IF(D745="N/A", 0, INDEX('Probability Tables'!$J$25:$J$28, MATCH(D745, 'Probability Tables'!$A$25:$A$28, 0)))</f>
        <v>-0.51785965042337057</v>
      </c>
      <c r="H745" s="13">
        <f>'Probability Tables'!$E$3</f>
        <v>-0.48424598596127871</v>
      </c>
      <c r="I745" s="16">
        <f>SUM(E745:H745)</f>
        <v>-1.5552073037245642</v>
      </c>
      <c r="J745" s="14">
        <f>IF(B745="N/A", 0, INDEX('Probability Tables'!$K$10:$K$12, MATCH(B745, 'Probability Tables'!$A$10:$A$12, 0)))</f>
        <v>-1.0560526742493137</v>
      </c>
      <c r="K745" s="14">
        <f>IF(C745="N/A", 0, INDEX('Probability Tables'!$K$18:$K$19, MATCH(C745, 'Probability Tables'!$A$18:$A$19, 0)))</f>
        <v>-1.140161291580982</v>
      </c>
      <c r="L745" s="14">
        <f>IF(D745="N/A", 0, INDEX('Probability Tables'!$K$25:$K$28, MATCH(D745, 'Probability Tables'!$A$25:$A$28, 0)))</f>
        <v>-0.64015465041943498</v>
      </c>
      <c r="M745" s="14">
        <f>'Probability Tables'!$E$4</f>
        <v>-0.95753369040820424</v>
      </c>
      <c r="N745" s="16">
        <f>SUM(J745:M745)</f>
        <v>-3.7939023066579352</v>
      </c>
      <c r="O745" s="15">
        <f>EXP(I745)/(EXP(I745)+EXP(N745))*100</f>
        <v>90.367091839689664</v>
      </c>
      <c r="P745" s="15">
        <f>EXP(N745)/(EXP(N745)+EXP(I745))*100</f>
        <v>9.6329081603103379</v>
      </c>
      <c r="Q745" s="17">
        <f t="shared" si="11"/>
        <v>0</v>
      </c>
      <c r="R745" s="17">
        <v>0</v>
      </c>
    </row>
    <row r="746" spans="1:18" x14ac:dyDescent="0.25">
      <c r="A746" t="s">
        <v>1038</v>
      </c>
      <c r="B746">
        <v>3</v>
      </c>
      <c r="C746" t="s">
        <v>13</v>
      </c>
      <c r="D746" s="12" t="s">
        <v>1245</v>
      </c>
      <c r="E746" s="13">
        <f>IF(B746="N/A", 0, INDEX('Probability Tables'!$J$10:$J$12, MATCH(B746, 'Probability Tables'!$A$10:$A$12, 0)))</f>
        <v>-0.39196962663327978</v>
      </c>
      <c r="F746" s="13">
        <f>IF(C746="N/A", 0, INDEX('Probability Tables'!$J$18:$J$19, MATCH(C746, 'Probability Tables'!$A$18:$A$19, 0)))</f>
        <v>-0.16113204070663512</v>
      </c>
      <c r="G746" s="13">
        <f>IF(D746="N/A", 0, INDEX('Probability Tables'!$J$25:$J$28, MATCH(D746, 'Probability Tables'!$A$25:$A$28, 0)))</f>
        <v>-0.51785965042337057</v>
      </c>
      <c r="H746" s="13">
        <f>'Probability Tables'!$E$3</f>
        <v>-0.48424598596127871</v>
      </c>
      <c r="I746" s="16">
        <f>SUM(E746:H746)</f>
        <v>-1.5552073037245642</v>
      </c>
      <c r="J746" s="14">
        <f>IF(B746="N/A", 0, INDEX('Probability Tables'!$K$10:$K$12, MATCH(B746, 'Probability Tables'!$A$10:$A$12, 0)))</f>
        <v>-1.0560526742493137</v>
      </c>
      <c r="K746" s="14">
        <f>IF(C746="N/A", 0, INDEX('Probability Tables'!$K$18:$K$19, MATCH(C746, 'Probability Tables'!$A$18:$A$19, 0)))</f>
        <v>-1.140161291580982</v>
      </c>
      <c r="L746" s="14">
        <f>IF(D746="N/A", 0, INDEX('Probability Tables'!$K$25:$K$28, MATCH(D746, 'Probability Tables'!$A$25:$A$28, 0)))</f>
        <v>-0.64015465041943498</v>
      </c>
      <c r="M746" s="14">
        <f>'Probability Tables'!$E$4</f>
        <v>-0.95753369040820424</v>
      </c>
      <c r="N746" s="16">
        <f>SUM(J746:M746)</f>
        <v>-3.7939023066579352</v>
      </c>
      <c r="O746" s="15">
        <f>EXP(I746)/(EXP(I746)+EXP(N746))*100</f>
        <v>90.367091839689664</v>
      </c>
      <c r="P746" s="15">
        <f>EXP(N746)/(EXP(N746)+EXP(I746))*100</f>
        <v>9.6329081603103379</v>
      </c>
      <c r="Q746" s="17">
        <f t="shared" si="11"/>
        <v>0</v>
      </c>
      <c r="R746" s="17">
        <v>1</v>
      </c>
    </row>
    <row r="747" spans="1:18" x14ac:dyDescent="0.25">
      <c r="A747" t="s">
        <v>1040</v>
      </c>
      <c r="B747">
        <v>1</v>
      </c>
      <c r="C747" t="s">
        <v>13</v>
      </c>
      <c r="D747" s="12" t="s">
        <v>1244</v>
      </c>
      <c r="E747" s="13">
        <f>IF(B747="N/A", 0, INDEX('Probability Tables'!$J$10:$J$12, MATCH(B747, 'Probability Tables'!$A$10:$A$12, 0)))</f>
        <v>-1.9190988916046565</v>
      </c>
      <c r="F747" s="13">
        <f>IF(C747="N/A", 0, INDEX('Probability Tables'!$J$18:$J$19, MATCH(C747, 'Probability Tables'!$A$18:$A$19, 0)))</f>
        <v>-0.16113204070663512</v>
      </c>
      <c r="G747" s="13">
        <f>IF(D747="N/A", 0, INDEX('Probability Tables'!$J$25:$J$28, MATCH(D747, 'Probability Tables'!$A$25:$A$28, 0)))</f>
        <v>-2.1879221846739059</v>
      </c>
      <c r="H747" s="13">
        <f>'Probability Tables'!$E$3</f>
        <v>-0.48424598596127871</v>
      </c>
      <c r="I747" s="16">
        <f>SUM(E747:H747)</f>
        <v>-4.7523991029464758</v>
      </c>
      <c r="J747" s="14">
        <f>IF(B747="N/A", 0, INDEX('Probability Tables'!$K$10:$K$12, MATCH(B747, 'Probability Tables'!$A$10:$A$12, 0)))</f>
        <v>-0.92356349120323478</v>
      </c>
      <c r="K747" s="14">
        <f>IF(C747="N/A", 0, INDEX('Probability Tables'!$K$18:$K$19, MATCH(C747, 'Probability Tables'!$A$18:$A$19, 0)))</f>
        <v>-1.140161291580982</v>
      </c>
      <c r="L747" s="14">
        <f>IF(D747="N/A", 0, INDEX('Probability Tables'!$K$25:$K$28, MATCH(D747, 'Probability Tables'!$A$25:$A$28, 0)))</f>
        <v>-2.3513752571634776</v>
      </c>
      <c r="M747" s="14">
        <f>'Probability Tables'!$E$4</f>
        <v>-0.95753369040820424</v>
      </c>
      <c r="N747" s="16">
        <f>SUM(J747:M747)</f>
        <v>-5.372633730355898</v>
      </c>
      <c r="O747" s="15">
        <f>EXP(I747)/(EXP(I747)+EXP(N747))*100</f>
        <v>65.027190903406336</v>
      </c>
      <c r="P747" s="15">
        <f>EXP(N747)/(EXP(N747)+EXP(I747))*100</f>
        <v>34.972809096593664</v>
      </c>
      <c r="Q747" s="17">
        <f t="shared" si="11"/>
        <v>0</v>
      </c>
      <c r="R747" s="17">
        <v>0</v>
      </c>
    </row>
    <row r="748" spans="1:18" x14ac:dyDescent="0.25">
      <c r="A748" t="s">
        <v>1041</v>
      </c>
      <c r="B748">
        <v>3</v>
      </c>
      <c r="C748" t="s">
        <v>13</v>
      </c>
      <c r="D748" s="12" t="s">
        <v>1245</v>
      </c>
      <c r="E748" s="13">
        <f>IF(B748="N/A", 0, INDEX('Probability Tables'!$J$10:$J$12, MATCH(B748, 'Probability Tables'!$A$10:$A$12, 0)))</f>
        <v>-0.39196962663327978</v>
      </c>
      <c r="F748" s="13">
        <f>IF(C748="N/A", 0, INDEX('Probability Tables'!$J$18:$J$19, MATCH(C748, 'Probability Tables'!$A$18:$A$19, 0)))</f>
        <v>-0.16113204070663512</v>
      </c>
      <c r="G748" s="13">
        <f>IF(D748="N/A", 0, INDEX('Probability Tables'!$J$25:$J$28, MATCH(D748, 'Probability Tables'!$A$25:$A$28, 0)))</f>
        <v>-0.51785965042337057</v>
      </c>
      <c r="H748" s="13">
        <f>'Probability Tables'!$E$3</f>
        <v>-0.48424598596127871</v>
      </c>
      <c r="I748" s="16">
        <f>SUM(E748:H748)</f>
        <v>-1.5552073037245642</v>
      </c>
      <c r="J748" s="14">
        <f>IF(B748="N/A", 0, INDEX('Probability Tables'!$K$10:$K$12, MATCH(B748, 'Probability Tables'!$A$10:$A$12, 0)))</f>
        <v>-1.0560526742493137</v>
      </c>
      <c r="K748" s="14">
        <f>IF(C748="N/A", 0, INDEX('Probability Tables'!$K$18:$K$19, MATCH(C748, 'Probability Tables'!$A$18:$A$19, 0)))</f>
        <v>-1.140161291580982</v>
      </c>
      <c r="L748" s="14">
        <f>IF(D748="N/A", 0, INDEX('Probability Tables'!$K$25:$K$28, MATCH(D748, 'Probability Tables'!$A$25:$A$28, 0)))</f>
        <v>-0.64015465041943498</v>
      </c>
      <c r="M748" s="14">
        <f>'Probability Tables'!$E$4</f>
        <v>-0.95753369040820424</v>
      </c>
      <c r="N748" s="16">
        <f>SUM(J748:M748)</f>
        <v>-3.7939023066579352</v>
      </c>
      <c r="O748" s="15">
        <f>EXP(I748)/(EXP(I748)+EXP(N748))*100</f>
        <v>90.367091839689664</v>
      </c>
      <c r="P748" s="15">
        <f>EXP(N748)/(EXP(N748)+EXP(I748))*100</f>
        <v>9.6329081603103379</v>
      </c>
      <c r="Q748" s="17">
        <f t="shared" si="11"/>
        <v>0</v>
      </c>
      <c r="R748" s="17">
        <v>0</v>
      </c>
    </row>
    <row r="749" spans="1:18" x14ac:dyDescent="0.25">
      <c r="A749" t="s">
        <v>1042</v>
      </c>
      <c r="B749">
        <v>2</v>
      </c>
      <c r="C749" t="s">
        <v>17</v>
      </c>
      <c r="D749" s="12" t="s">
        <v>1245</v>
      </c>
      <c r="E749" s="13">
        <f>IF(B749="N/A", 0, INDEX('Probability Tables'!$J$10:$J$12, MATCH(B749, 'Probability Tables'!$A$10:$A$12, 0)))</f>
        <v>-1.7285805676065233</v>
      </c>
      <c r="F749" s="13">
        <f>IF(C749="N/A", 0, INDEX('Probability Tables'!$J$18:$J$19, MATCH(C749, 'Probability Tables'!$A$18:$A$19, 0)))</f>
        <v>-1.9050155618886613</v>
      </c>
      <c r="G749" s="13">
        <f>IF(D749="N/A", 0, INDEX('Probability Tables'!$J$25:$J$28, MATCH(D749, 'Probability Tables'!$A$25:$A$28, 0)))</f>
        <v>-0.51785965042337057</v>
      </c>
      <c r="H749" s="13">
        <f>'Probability Tables'!$E$3</f>
        <v>-0.48424598596127871</v>
      </c>
      <c r="I749" s="16">
        <f>SUM(E749:H749)</f>
        <v>-4.6357017658798334</v>
      </c>
      <c r="J749" s="14">
        <f>IF(B749="N/A", 0, INDEX('Probability Tables'!$K$10:$K$12, MATCH(B749, 'Probability Tables'!$A$10:$A$12, 0)))</f>
        <v>-1.3662076025531533</v>
      </c>
      <c r="K749" s="14">
        <f>IF(C749="N/A", 0, INDEX('Probability Tables'!$K$18:$K$19, MATCH(C749, 'Probability Tables'!$A$18:$A$19, 0)))</f>
        <v>-0.38532054201569693</v>
      </c>
      <c r="L749" s="14">
        <f>IF(D749="N/A", 0, INDEX('Probability Tables'!$K$25:$K$28, MATCH(D749, 'Probability Tables'!$A$25:$A$28, 0)))</f>
        <v>-0.64015465041943498</v>
      </c>
      <c r="M749" s="14">
        <f>'Probability Tables'!$E$4</f>
        <v>-0.95753369040820424</v>
      </c>
      <c r="N749" s="16">
        <f>SUM(J749:M749)</f>
        <v>-3.3492164853964894</v>
      </c>
      <c r="O749" s="15">
        <f>EXP(I749)/(EXP(I749)+EXP(N749))*100</f>
        <v>21.64483076738026</v>
      </c>
      <c r="P749" s="15">
        <f>EXP(N749)/(EXP(N749)+EXP(I749))*100</f>
        <v>78.355169232619744</v>
      </c>
      <c r="Q749" s="17">
        <f t="shared" si="11"/>
        <v>1</v>
      </c>
      <c r="R749" s="17">
        <v>1</v>
      </c>
    </row>
    <row r="750" spans="1:18" x14ac:dyDescent="0.25">
      <c r="A750" t="s">
        <v>1043</v>
      </c>
      <c r="B750">
        <v>1</v>
      </c>
      <c r="C750" t="s">
        <v>13</v>
      </c>
      <c r="D750" s="12" t="s">
        <v>1245</v>
      </c>
      <c r="E750" s="13">
        <f>IF(B750="N/A", 0, INDEX('Probability Tables'!$J$10:$J$12, MATCH(B750, 'Probability Tables'!$A$10:$A$12, 0)))</f>
        <v>-1.9190988916046565</v>
      </c>
      <c r="F750" s="13">
        <f>IF(C750="N/A", 0, INDEX('Probability Tables'!$J$18:$J$19, MATCH(C750, 'Probability Tables'!$A$18:$A$19, 0)))</f>
        <v>-0.16113204070663512</v>
      </c>
      <c r="G750" s="13">
        <f>IF(D750="N/A", 0, INDEX('Probability Tables'!$J$25:$J$28, MATCH(D750, 'Probability Tables'!$A$25:$A$28, 0)))</f>
        <v>-0.51785965042337057</v>
      </c>
      <c r="H750" s="13">
        <f>'Probability Tables'!$E$3</f>
        <v>-0.48424598596127871</v>
      </c>
      <c r="I750" s="16">
        <f>SUM(E750:H750)</f>
        <v>-3.0823365686959412</v>
      </c>
      <c r="J750" s="14">
        <f>IF(B750="N/A", 0, INDEX('Probability Tables'!$K$10:$K$12, MATCH(B750, 'Probability Tables'!$A$10:$A$12, 0)))</f>
        <v>-0.92356349120323478</v>
      </c>
      <c r="K750" s="14">
        <f>IF(C750="N/A", 0, INDEX('Probability Tables'!$K$18:$K$19, MATCH(C750, 'Probability Tables'!$A$18:$A$19, 0)))</f>
        <v>-1.140161291580982</v>
      </c>
      <c r="L750" s="14">
        <f>IF(D750="N/A", 0, INDEX('Probability Tables'!$K$25:$K$28, MATCH(D750, 'Probability Tables'!$A$25:$A$28, 0)))</f>
        <v>-0.64015465041943498</v>
      </c>
      <c r="M750" s="14">
        <f>'Probability Tables'!$E$4</f>
        <v>-0.95753369040820424</v>
      </c>
      <c r="N750" s="16">
        <f>SUM(J750:M750)</f>
        <v>-3.6614131236118559</v>
      </c>
      <c r="O750" s="15">
        <f>EXP(I750)/(EXP(I750)+EXP(N750))*100</f>
        <v>64.085489396463359</v>
      </c>
      <c r="P750" s="15">
        <f>EXP(N750)/(EXP(N750)+EXP(I750))*100</f>
        <v>35.914510603536648</v>
      </c>
      <c r="Q750" s="17">
        <f t="shared" si="11"/>
        <v>0</v>
      </c>
      <c r="R750" s="17">
        <v>0</v>
      </c>
    </row>
    <row r="751" spans="1:18" x14ac:dyDescent="0.25">
      <c r="A751" t="s">
        <v>1045</v>
      </c>
      <c r="B751">
        <v>3</v>
      </c>
      <c r="C751" t="s">
        <v>13</v>
      </c>
      <c r="D751" s="12" t="s">
        <v>1245</v>
      </c>
      <c r="E751" s="13">
        <f>IF(B751="N/A", 0, INDEX('Probability Tables'!$J$10:$J$12, MATCH(B751, 'Probability Tables'!$A$10:$A$12, 0)))</f>
        <v>-0.39196962663327978</v>
      </c>
      <c r="F751" s="13">
        <f>IF(C751="N/A", 0, INDEX('Probability Tables'!$J$18:$J$19, MATCH(C751, 'Probability Tables'!$A$18:$A$19, 0)))</f>
        <v>-0.16113204070663512</v>
      </c>
      <c r="G751" s="13">
        <f>IF(D751="N/A", 0, INDEX('Probability Tables'!$J$25:$J$28, MATCH(D751, 'Probability Tables'!$A$25:$A$28, 0)))</f>
        <v>-0.51785965042337057</v>
      </c>
      <c r="H751" s="13">
        <f>'Probability Tables'!$E$3</f>
        <v>-0.48424598596127871</v>
      </c>
      <c r="I751" s="16">
        <f>SUM(E751:H751)</f>
        <v>-1.5552073037245642</v>
      </c>
      <c r="J751" s="14">
        <f>IF(B751="N/A", 0, INDEX('Probability Tables'!$K$10:$K$12, MATCH(B751, 'Probability Tables'!$A$10:$A$12, 0)))</f>
        <v>-1.0560526742493137</v>
      </c>
      <c r="K751" s="14">
        <f>IF(C751="N/A", 0, INDEX('Probability Tables'!$K$18:$K$19, MATCH(C751, 'Probability Tables'!$A$18:$A$19, 0)))</f>
        <v>-1.140161291580982</v>
      </c>
      <c r="L751" s="14">
        <f>IF(D751="N/A", 0, INDEX('Probability Tables'!$K$25:$K$28, MATCH(D751, 'Probability Tables'!$A$25:$A$28, 0)))</f>
        <v>-0.64015465041943498</v>
      </c>
      <c r="M751" s="14">
        <f>'Probability Tables'!$E$4</f>
        <v>-0.95753369040820424</v>
      </c>
      <c r="N751" s="16">
        <f>SUM(J751:M751)</f>
        <v>-3.7939023066579352</v>
      </c>
      <c r="O751" s="15">
        <f>EXP(I751)/(EXP(I751)+EXP(N751))*100</f>
        <v>90.367091839689664</v>
      </c>
      <c r="P751" s="15">
        <f>EXP(N751)/(EXP(N751)+EXP(I751))*100</f>
        <v>9.6329081603103379</v>
      </c>
      <c r="Q751" s="17">
        <f t="shared" si="11"/>
        <v>0</v>
      </c>
      <c r="R751" s="17">
        <v>0</v>
      </c>
    </row>
    <row r="752" spans="1:18" x14ac:dyDescent="0.25">
      <c r="A752" t="s">
        <v>1046</v>
      </c>
      <c r="B752">
        <v>2</v>
      </c>
      <c r="C752" t="s">
        <v>17</v>
      </c>
      <c r="D752" s="12" t="s">
        <v>1241</v>
      </c>
      <c r="E752" s="13">
        <f>IF(B752="N/A", 0, INDEX('Probability Tables'!$J$10:$J$12, MATCH(B752, 'Probability Tables'!$A$10:$A$12, 0)))</f>
        <v>-1.7285805676065233</v>
      </c>
      <c r="F752" s="13">
        <f>IF(C752="N/A", 0, INDEX('Probability Tables'!$J$18:$J$19, MATCH(C752, 'Probability Tables'!$A$18:$A$19, 0)))</f>
        <v>-1.9050155618886613</v>
      </c>
      <c r="G752" s="13">
        <f>IF(D752="N/A", 0, INDEX('Probability Tables'!$J$25:$J$28, MATCH(D752, 'Probability Tables'!$A$25:$A$28, 0)))</f>
        <v>-2.6579258139196416</v>
      </c>
      <c r="H752" s="13">
        <f>'Probability Tables'!$E$3</f>
        <v>-0.48424598596127871</v>
      </c>
      <c r="I752" s="16">
        <f>SUM(E752:H752)</f>
        <v>-6.7757679293761051</v>
      </c>
      <c r="J752" s="14">
        <f>IF(B752="N/A", 0, INDEX('Probability Tables'!$K$10:$K$12, MATCH(B752, 'Probability Tables'!$A$10:$A$12, 0)))</f>
        <v>-1.3662076025531533</v>
      </c>
      <c r="K752" s="14">
        <f>IF(C752="N/A", 0, INDEX('Probability Tables'!$K$18:$K$19, MATCH(C752, 'Probability Tables'!$A$18:$A$19, 0)))</f>
        <v>-0.38532054201569693</v>
      </c>
      <c r="L752" s="14">
        <f>IF(D752="N/A", 0, INDEX('Probability Tables'!$K$25:$K$28, MATCH(D752, 'Probability Tables'!$A$25:$A$28, 0)))</f>
        <v>-1.9223796516451193</v>
      </c>
      <c r="M752" s="14">
        <f>'Probability Tables'!$E$4</f>
        <v>-0.95753369040820424</v>
      </c>
      <c r="N752" s="16">
        <f>SUM(J752:M752)</f>
        <v>-4.6314414866221734</v>
      </c>
      <c r="O752" s="15">
        <f>EXP(I752)/(EXP(I752)+EXP(N752))*100</f>
        <v>10.48625869985011</v>
      </c>
      <c r="P752" s="15">
        <f>EXP(N752)/(EXP(N752)+EXP(I752))*100</f>
        <v>89.513741300149903</v>
      </c>
      <c r="Q752" s="17">
        <f t="shared" si="11"/>
        <v>1</v>
      </c>
      <c r="R752" s="17">
        <v>1</v>
      </c>
    </row>
    <row r="753" spans="1:18" x14ac:dyDescent="0.25">
      <c r="A753" t="s">
        <v>1047</v>
      </c>
      <c r="B753">
        <v>3</v>
      </c>
      <c r="C753" t="s">
        <v>13</v>
      </c>
      <c r="D753" s="12" t="s">
        <v>1241</v>
      </c>
      <c r="E753" s="13">
        <f>IF(B753="N/A", 0, INDEX('Probability Tables'!$J$10:$J$12, MATCH(B753, 'Probability Tables'!$A$10:$A$12, 0)))</f>
        <v>-0.39196962663327978</v>
      </c>
      <c r="F753" s="13">
        <f>IF(C753="N/A", 0, INDEX('Probability Tables'!$J$18:$J$19, MATCH(C753, 'Probability Tables'!$A$18:$A$19, 0)))</f>
        <v>-0.16113204070663512</v>
      </c>
      <c r="G753" s="13">
        <f>IF(D753="N/A", 0, INDEX('Probability Tables'!$J$25:$J$28, MATCH(D753, 'Probability Tables'!$A$25:$A$28, 0)))</f>
        <v>-2.6579258139196416</v>
      </c>
      <c r="H753" s="13">
        <f>'Probability Tables'!$E$3</f>
        <v>-0.48424598596127871</v>
      </c>
      <c r="I753" s="16">
        <f>SUM(E753:H753)</f>
        <v>-3.6952734672208352</v>
      </c>
      <c r="J753" s="14">
        <f>IF(B753="N/A", 0, INDEX('Probability Tables'!$K$10:$K$12, MATCH(B753, 'Probability Tables'!$A$10:$A$12, 0)))</f>
        <v>-1.0560526742493137</v>
      </c>
      <c r="K753" s="14">
        <f>IF(C753="N/A", 0, INDEX('Probability Tables'!$K$18:$K$19, MATCH(C753, 'Probability Tables'!$A$18:$A$19, 0)))</f>
        <v>-1.140161291580982</v>
      </c>
      <c r="L753" s="14">
        <f>IF(D753="N/A", 0, INDEX('Probability Tables'!$K$25:$K$28, MATCH(D753, 'Probability Tables'!$A$25:$A$28, 0)))</f>
        <v>-1.9223796516451193</v>
      </c>
      <c r="M753" s="14">
        <f>'Probability Tables'!$E$4</f>
        <v>-0.95753369040820424</v>
      </c>
      <c r="N753" s="16">
        <f>SUM(J753:M753)</f>
        <v>-5.0761273078836195</v>
      </c>
      <c r="O753" s="15">
        <f>EXP(I753)/(EXP(I753)+EXP(N753))*100</f>
        <v>79.912809579370418</v>
      </c>
      <c r="P753" s="15">
        <f>EXP(N753)/(EXP(N753)+EXP(I753))*100</f>
        <v>20.087190420629586</v>
      </c>
      <c r="Q753" s="17">
        <f t="shared" si="11"/>
        <v>0</v>
      </c>
      <c r="R753" s="17">
        <v>1</v>
      </c>
    </row>
    <row r="754" spans="1:18" x14ac:dyDescent="0.25">
      <c r="A754" t="s">
        <v>1049</v>
      </c>
      <c r="B754">
        <v>3</v>
      </c>
      <c r="C754" t="s">
        <v>13</v>
      </c>
      <c r="D754" s="12" t="s">
        <v>1245</v>
      </c>
      <c r="E754" s="13">
        <f>IF(B754="N/A", 0, INDEX('Probability Tables'!$J$10:$J$12, MATCH(B754, 'Probability Tables'!$A$10:$A$12, 0)))</f>
        <v>-0.39196962663327978</v>
      </c>
      <c r="F754" s="13">
        <f>IF(C754="N/A", 0, INDEX('Probability Tables'!$J$18:$J$19, MATCH(C754, 'Probability Tables'!$A$18:$A$19, 0)))</f>
        <v>-0.16113204070663512</v>
      </c>
      <c r="G754" s="13">
        <f>IF(D754="N/A", 0, INDEX('Probability Tables'!$J$25:$J$28, MATCH(D754, 'Probability Tables'!$A$25:$A$28, 0)))</f>
        <v>-0.51785965042337057</v>
      </c>
      <c r="H754" s="13">
        <f>'Probability Tables'!$E$3</f>
        <v>-0.48424598596127871</v>
      </c>
      <c r="I754" s="16">
        <f>SUM(E754:H754)</f>
        <v>-1.5552073037245642</v>
      </c>
      <c r="J754" s="14">
        <f>IF(B754="N/A", 0, INDEX('Probability Tables'!$K$10:$K$12, MATCH(B754, 'Probability Tables'!$A$10:$A$12, 0)))</f>
        <v>-1.0560526742493137</v>
      </c>
      <c r="K754" s="14">
        <f>IF(C754="N/A", 0, INDEX('Probability Tables'!$K$18:$K$19, MATCH(C754, 'Probability Tables'!$A$18:$A$19, 0)))</f>
        <v>-1.140161291580982</v>
      </c>
      <c r="L754" s="14">
        <f>IF(D754="N/A", 0, INDEX('Probability Tables'!$K$25:$K$28, MATCH(D754, 'Probability Tables'!$A$25:$A$28, 0)))</f>
        <v>-0.64015465041943498</v>
      </c>
      <c r="M754" s="14">
        <f>'Probability Tables'!$E$4</f>
        <v>-0.95753369040820424</v>
      </c>
      <c r="N754" s="16">
        <f>SUM(J754:M754)</f>
        <v>-3.7939023066579352</v>
      </c>
      <c r="O754" s="15">
        <f>EXP(I754)/(EXP(I754)+EXP(N754))*100</f>
        <v>90.367091839689664</v>
      </c>
      <c r="P754" s="15">
        <f>EXP(N754)/(EXP(N754)+EXP(I754))*100</f>
        <v>9.6329081603103379</v>
      </c>
      <c r="Q754" s="17">
        <f t="shared" si="11"/>
        <v>0</v>
      </c>
      <c r="R754" s="17">
        <v>0</v>
      </c>
    </row>
    <row r="755" spans="1:18" x14ac:dyDescent="0.25">
      <c r="A755" t="s">
        <v>1050</v>
      </c>
      <c r="B755">
        <v>3</v>
      </c>
      <c r="C755" t="s">
        <v>13</v>
      </c>
      <c r="D755" s="12" t="s">
        <v>1245</v>
      </c>
      <c r="E755" s="13">
        <f>IF(B755="N/A", 0, INDEX('Probability Tables'!$J$10:$J$12, MATCH(B755, 'Probability Tables'!$A$10:$A$12, 0)))</f>
        <v>-0.39196962663327978</v>
      </c>
      <c r="F755" s="13">
        <f>IF(C755="N/A", 0, INDEX('Probability Tables'!$J$18:$J$19, MATCH(C755, 'Probability Tables'!$A$18:$A$19, 0)))</f>
        <v>-0.16113204070663512</v>
      </c>
      <c r="G755" s="13">
        <f>IF(D755="N/A", 0, INDEX('Probability Tables'!$J$25:$J$28, MATCH(D755, 'Probability Tables'!$A$25:$A$28, 0)))</f>
        <v>-0.51785965042337057</v>
      </c>
      <c r="H755" s="13">
        <f>'Probability Tables'!$E$3</f>
        <v>-0.48424598596127871</v>
      </c>
      <c r="I755" s="16">
        <f>SUM(E755:H755)</f>
        <v>-1.5552073037245642</v>
      </c>
      <c r="J755" s="14">
        <f>IF(B755="N/A", 0, INDEX('Probability Tables'!$K$10:$K$12, MATCH(B755, 'Probability Tables'!$A$10:$A$12, 0)))</f>
        <v>-1.0560526742493137</v>
      </c>
      <c r="K755" s="14">
        <f>IF(C755="N/A", 0, INDEX('Probability Tables'!$K$18:$K$19, MATCH(C755, 'Probability Tables'!$A$18:$A$19, 0)))</f>
        <v>-1.140161291580982</v>
      </c>
      <c r="L755" s="14">
        <f>IF(D755="N/A", 0, INDEX('Probability Tables'!$K$25:$K$28, MATCH(D755, 'Probability Tables'!$A$25:$A$28, 0)))</f>
        <v>-0.64015465041943498</v>
      </c>
      <c r="M755" s="14">
        <f>'Probability Tables'!$E$4</f>
        <v>-0.95753369040820424</v>
      </c>
      <c r="N755" s="16">
        <f>SUM(J755:M755)</f>
        <v>-3.7939023066579352</v>
      </c>
      <c r="O755" s="15">
        <f>EXP(I755)/(EXP(I755)+EXP(N755))*100</f>
        <v>90.367091839689664</v>
      </c>
      <c r="P755" s="15">
        <f>EXP(N755)/(EXP(N755)+EXP(I755))*100</f>
        <v>9.6329081603103379</v>
      </c>
      <c r="Q755" s="17">
        <f t="shared" si="11"/>
        <v>0</v>
      </c>
      <c r="R755" s="17">
        <v>0</v>
      </c>
    </row>
    <row r="756" spans="1:18" x14ac:dyDescent="0.25">
      <c r="A756" t="s">
        <v>1051</v>
      </c>
      <c r="B756">
        <v>2</v>
      </c>
      <c r="C756" t="s">
        <v>17</v>
      </c>
      <c r="D756" s="12" t="s">
        <v>1242</v>
      </c>
      <c r="E756" s="13">
        <f>IF(B756="N/A", 0, INDEX('Probability Tables'!$J$10:$J$12, MATCH(B756, 'Probability Tables'!$A$10:$A$12, 0)))</f>
        <v>-1.7285805676065233</v>
      </c>
      <c r="F756" s="13">
        <f>IF(C756="N/A", 0, INDEX('Probability Tables'!$J$18:$J$19, MATCH(C756, 'Probability Tables'!$A$18:$A$19, 0)))</f>
        <v>-1.9050155618886613</v>
      </c>
      <c r="G756" s="13">
        <f>IF(D756="N/A", 0, INDEX('Probability Tables'!$J$25:$J$28, MATCH(D756, 'Probability Tables'!$A$25:$A$28, 0)))</f>
        <v>-1.505246303981256</v>
      </c>
      <c r="H756" s="13">
        <f>'Probability Tables'!$E$3</f>
        <v>-0.48424598596127871</v>
      </c>
      <c r="I756" s="16">
        <f>SUM(E756:H756)</f>
        <v>-5.6230884194377193</v>
      </c>
      <c r="J756" s="14">
        <f>IF(B756="N/A", 0, INDEX('Probability Tables'!$K$10:$K$12, MATCH(B756, 'Probability Tables'!$A$10:$A$12, 0)))</f>
        <v>-1.3662076025531533</v>
      </c>
      <c r="K756" s="14">
        <f>IF(C756="N/A", 0, INDEX('Probability Tables'!$K$18:$K$19, MATCH(C756, 'Probability Tables'!$A$18:$A$19, 0)))</f>
        <v>-0.38532054201569693</v>
      </c>
      <c r="L756" s="14">
        <f>IF(D756="N/A", 0, INDEX('Probability Tables'!$K$25:$K$28, MATCH(D756, 'Probability Tables'!$A$25:$A$28, 0)))</f>
        <v>-1.4640720621625749</v>
      </c>
      <c r="M756" s="14">
        <f>'Probability Tables'!$E$4</f>
        <v>-0.95753369040820424</v>
      </c>
      <c r="N756" s="16">
        <f>SUM(J756:M756)</f>
        <v>-4.1731338971396292</v>
      </c>
      <c r="O756" s="15">
        <f>EXP(I756)/(EXP(I756)+EXP(N756))*100</f>
        <v>19.000856517646554</v>
      </c>
      <c r="P756" s="15">
        <f>EXP(N756)/(EXP(N756)+EXP(I756))*100</f>
        <v>80.999143482353446</v>
      </c>
      <c r="Q756" s="17">
        <f t="shared" si="11"/>
        <v>1</v>
      </c>
      <c r="R756" s="17">
        <v>1</v>
      </c>
    </row>
    <row r="757" spans="1:18" x14ac:dyDescent="0.25">
      <c r="A757" t="s">
        <v>1052</v>
      </c>
      <c r="B757">
        <v>2</v>
      </c>
      <c r="C757" t="s">
        <v>13</v>
      </c>
      <c r="D757" s="12" t="s">
        <v>1241</v>
      </c>
      <c r="E757" s="13">
        <f>IF(B757="N/A", 0, INDEX('Probability Tables'!$J$10:$J$12, MATCH(B757, 'Probability Tables'!$A$10:$A$12, 0)))</f>
        <v>-1.7285805676065233</v>
      </c>
      <c r="F757" s="13">
        <f>IF(C757="N/A", 0, INDEX('Probability Tables'!$J$18:$J$19, MATCH(C757, 'Probability Tables'!$A$18:$A$19, 0)))</f>
        <v>-0.16113204070663512</v>
      </c>
      <c r="G757" s="13">
        <f>IF(D757="N/A", 0, INDEX('Probability Tables'!$J$25:$J$28, MATCH(D757, 'Probability Tables'!$A$25:$A$28, 0)))</f>
        <v>-2.6579258139196416</v>
      </c>
      <c r="H757" s="13">
        <f>'Probability Tables'!$E$3</f>
        <v>-0.48424598596127871</v>
      </c>
      <c r="I757" s="16">
        <f>SUM(E757:H757)</f>
        <v>-5.0318844081940783</v>
      </c>
      <c r="J757" s="14">
        <f>IF(B757="N/A", 0, INDEX('Probability Tables'!$K$10:$K$12, MATCH(B757, 'Probability Tables'!$A$10:$A$12, 0)))</f>
        <v>-1.3662076025531533</v>
      </c>
      <c r="K757" s="14">
        <f>IF(C757="N/A", 0, INDEX('Probability Tables'!$K$18:$K$19, MATCH(C757, 'Probability Tables'!$A$18:$A$19, 0)))</f>
        <v>-1.140161291580982</v>
      </c>
      <c r="L757" s="14">
        <f>IF(D757="N/A", 0, INDEX('Probability Tables'!$K$25:$K$28, MATCH(D757, 'Probability Tables'!$A$25:$A$28, 0)))</f>
        <v>-1.9223796516451193</v>
      </c>
      <c r="M757" s="14">
        <f>'Probability Tables'!$E$4</f>
        <v>-0.95753369040820424</v>
      </c>
      <c r="N757" s="16">
        <f>SUM(J757:M757)</f>
        <v>-5.3862822361874585</v>
      </c>
      <c r="O757" s="15">
        <f>EXP(I757)/(EXP(I757)+EXP(N757))*100</f>
        <v>58.768363294015927</v>
      </c>
      <c r="P757" s="15">
        <f>EXP(N757)/(EXP(N757)+EXP(I757))*100</f>
        <v>41.231636705984073</v>
      </c>
      <c r="Q757" s="17">
        <f t="shared" si="11"/>
        <v>0</v>
      </c>
      <c r="R757" s="17">
        <v>1</v>
      </c>
    </row>
    <row r="758" spans="1:18" x14ac:dyDescent="0.25">
      <c r="A758" t="s">
        <v>1053</v>
      </c>
      <c r="B758">
        <v>3</v>
      </c>
      <c r="C758" t="s">
        <v>13</v>
      </c>
      <c r="D758" s="12" t="s">
        <v>1245</v>
      </c>
      <c r="E758" s="13">
        <f>IF(B758="N/A", 0, INDEX('Probability Tables'!$J$10:$J$12, MATCH(B758, 'Probability Tables'!$A$10:$A$12, 0)))</f>
        <v>-0.39196962663327978</v>
      </c>
      <c r="F758" s="13">
        <f>IF(C758="N/A", 0, INDEX('Probability Tables'!$J$18:$J$19, MATCH(C758, 'Probability Tables'!$A$18:$A$19, 0)))</f>
        <v>-0.16113204070663512</v>
      </c>
      <c r="G758" s="13">
        <f>IF(D758="N/A", 0, INDEX('Probability Tables'!$J$25:$J$28, MATCH(D758, 'Probability Tables'!$A$25:$A$28, 0)))</f>
        <v>-0.51785965042337057</v>
      </c>
      <c r="H758" s="13">
        <f>'Probability Tables'!$E$3</f>
        <v>-0.48424598596127871</v>
      </c>
      <c r="I758" s="16">
        <f>SUM(E758:H758)</f>
        <v>-1.5552073037245642</v>
      </c>
      <c r="J758" s="14">
        <f>IF(B758="N/A", 0, INDEX('Probability Tables'!$K$10:$K$12, MATCH(B758, 'Probability Tables'!$A$10:$A$12, 0)))</f>
        <v>-1.0560526742493137</v>
      </c>
      <c r="K758" s="14">
        <f>IF(C758="N/A", 0, INDEX('Probability Tables'!$K$18:$K$19, MATCH(C758, 'Probability Tables'!$A$18:$A$19, 0)))</f>
        <v>-1.140161291580982</v>
      </c>
      <c r="L758" s="14">
        <f>IF(D758="N/A", 0, INDEX('Probability Tables'!$K$25:$K$28, MATCH(D758, 'Probability Tables'!$A$25:$A$28, 0)))</f>
        <v>-0.64015465041943498</v>
      </c>
      <c r="M758" s="14">
        <f>'Probability Tables'!$E$4</f>
        <v>-0.95753369040820424</v>
      </c>
      <c r="N758" s="16">
        <f>SUM(J758:M758)</f>
        <v>-3.7939023066579352</v>
      </c>
      <c r="O758" s="15">
        <f>EXP(I758)/(EXP(I758)+EXP(N758))*100</f>
        <v>90.367091839689664</v>
      </c>
      <c r="P758" s="15">
        <f>EXP(N758)/(EXP(N758)+EXP(I758))*100</f>
        <v>9.6329081603103379</v>
      </c>
      <c r="Q758" s="17">
        <f t="shared" si="11"/>
        <v>0</v>
      </c>
      <c r="R758" s="17">
        <v>0</v>
      </c>
    </row>
    <row r="759" spans="1:18" x14ac:dyDescent="0.25">
      <c r="A759" t="s">
        <v>1054</v>
      </c>
      <c r="B759">
        <v>2</v>
      </c>
      <c r="C759" t="s">
        <v>13</v>
      </c>
      <c r="D759" s="12" t="s">
        <v>1245</v>
      </c>
      <c r="E759" s="13">
        <f>IF(B759="N/A", 0, INDEX('Probability Tables'!$J$10:$J$12, MATCH(B759, 'Probability Tables'!$A$10:$A$12, 0)))</f>
        <v>-1.7285805676065233</v>
      </c>
      <c r="F759" s="13">
        <f>IF(C759="N/A", 0, INDEX('Probability Tables'!$J$18:$J$19, MATCH(C759, 'Probability Tables'!$A$18:$A$19, 0)))</f>
        <v>-0.16113204070663512</v>
      </c>
      <c r="G759" s="13">
        <f>IF(D759="N/A", 0, INDEX('Probability Tables'!$J$25:$J$28, MATCH(D759, 'Probability Tables'!$A$25:$A$28, 0)))</f>
        <v>-0.51785965042337057</v>
      </c>
      <c r="H759" s="13">
        <f>'Probability Tables'!$E$3</f>
        <v>-0.48424598596127871</v>
      </c>
      <c r="I759" s="16">
        <f>SUM(E759:H759)</f>
        <v>-2.891818244697808</v>
      </c>
      <c r="J759" s="14">
        <f>IF(B759="N/A", 0, INDEX('Probability Tables'!$K$10:$K$12, MATCH(B759, 'Probability Tables'!$A$10:$A$12, 0)))</f>
        <v>-1.3662076025531533</v>
      </c>
      <c r="K759" s="14">
        <f>IF(C759="N/A", 0, INDEX('Probability Tables'!$K$18:$K$19, MATCH(C759, 'Probability Tables'!$A$18:$A$19, 0)))</f>
        <v>-1.140161291580982</v>
      </c>
      <c r="L759" s="14">
        <f>IF(D759="N/A", 0, INDEX('Probability Tables'!$K$25:$K$28, MATCH(D759, 'Probability Tables'!$A$25:$A$28, 0)))</f>
        <v>-0.64015465041943498</v>
      </c>
      <c r="M759" s="14">
        <f>'Probability Tables'!$E$4</f>
        <v>-0.95753369040820424</v>
      </c>
      <c r="N759" s="16">
        <f>SUM(J759:M759)</f>
        <v>-4.1040572349617745</v>
      </c>
      <c r="O759" s="15">
        <f>EXP(I759)/(EXP(I759)+EXP(N759))*100</f>
        <v>77.069487279933369</v>
      </c>
      <c r="P759" s="15">
        <f>EXP(N759)/(EXP(N759)+EXP(I759))*100</f>
        <v>22.930512720066631</v>
      </c>
      <c r="Q759" s="17">
        <f t="shared" si="11"/>
        <v>0</v>
      </c>
      <c r="R759" s="17">
        <v>0</v>
      </c>
    </row>
    <row r="760" spans="1:18" x14ac:dyDescent="0.25">
      <c r="A760" t="s">
        <v>1055</v>
      </c>
      <c r="B760">
        <v>3</v>
      </c>
      <c r="C760" t="s">
        <v>13</v>
      </c>
      <c r="D760" s="12" t="s">
        <v>1245</v>
      </c>
      <c r="E760" s="13">
        <f>IF(B760="N/A", 0, INDEX('Probability Tables'!$J$10:$J$12, MATCH(B760, 'Probability Tables'!$A$10:$A$12, 0)))</f>
        <v>-0.39196962663327978</v>
      </c>
      <c r="F760" s="13">
        <f>IF(C760="N/A", 0, INDEX('Probability Tables'!$J$18:$J$19, MATCH(C760, 'Probability Tables'!$A$18:$A$19, 0)))</f>
        <v>-0.16113204070663512</v>
      </c>
      <c r="G760" s="13">
        <f>IF(D760="N/A", 0, INDEX('Probability Tables'!$J$25:$J$28, MATCH(D760, 'Probability Tables'!$A$25:$A$28, 0)))</f>
        <v>-0.51785965042337057</v>
      </c>
      <c r="H760" s="13">
        <f>'Probability Tables'!$E$3</f>
        <v>-0.48424598596127871</v>
      </c>
      <c r="I760" s="16">
        <f>SUM(E760:H760)</f>
        <v>-1.5552073037245642</v>
      </c>
      <c r="J760" s="14">
        <f>IF(B760="N/A", 0, INDEX('Probability Tables'!$K$10:$K$12, MATCH(B760, 'Probability Tables'!$A$10:$A$12, 0)))</f>
        <v>-1.0560526742493137</v>
      </c>
      <c r="K760" s="14">
        <f>IF(C760="N/A", 0, INDEX('Probability Tables'!$K$18:$K$19, MATCH(C760, 'Probability Tables'!$A$18:$A$19, 0)))</f>
        <v>-1.140161291580982</v>
      </c>
      <c r="L760" s="14">
        <f>IF(D760="N/A", 0, INDEX('Probability Tables'!$K$25:$K$28, MATCH(D760, 'Probability Tables'!$A$25:$A$28, 0)))</f>
        <v>-0.64015465041943498</v>
      </c>
      <c r="M760" s="14">
        <f>'Probability Tables'!$E$4</f>
        <v>-0.95753369040820424</v>
      </c>
      <c r="N760" s="16">
        <f>SUM(J760:M760)</f>
        <v>-3.7939023066579352</v>
      </c>
      <c r="O760" s="15">
        <f>EXP(I760)/(EXP(I760)+EXP(N760))*100</f>
        <v>90.367091839689664</v>
      </c>
      <c r="P760" s="15">
        <f>EXP(N760)/(EXP(N760)+EXP(I760))*100</f>
        <v>9.6329081603103379</v>
      </c>
      <c r="Q760" s="17">
        <f t="shared" si="11"/>
        <v>0</v>
      </c>
      <c r="R760" s="17">
        <v>0</v>
      </c>
    </row>
    <row r="761" spans="1:18" x14ac:dyDescent="0.25">
      <c r="A761" t="s">
        <v>1056</v>
      </c>
      <c r="B761">
        <v>1</v>
      </c>
      <c r="C761" t="s">
        <v>17</v>
      </c>
      <c r="D761" s="12" t="s">
        <v>1245</v>
      </c>
      <c r="E761" s="13">
        <f>IF(B761="N/A", 0, INDEX('Probability Tables'!$J$10:$J$12, MATCH(B761, 'Probability Tables'!$A$10:$A$12, 0)))</f>
        <v>-1.9190988916046565</v>
      </c>
      <c r="F761" s="13">
        <f>IF(C761="N/A", 0, INDEX('Probability Tables'!$J$18:$J$19, MATCH(C761, 'Probability Tables'!$A$18:$A$19, 0)))</f>
        <v>-1.9050155618886613</v>
      </c>
      <c r="G761" s="13">
        <f>IF(D761="N/A", 0, INDEX('Probability Tables'!$J$25:$J$28, MATCH(D761, 'Probability Tables'!$A$25:$A$28, 0)))</f>
        <v>-0.51785965042337057</v>
      </c>
      <c r="H761" s="13">
        <f>'Probability Tables'!$E$3</f>
        <v>-0.48424598596127871</v>
      </c>
      <c r="I761" s="16">
        <f>SUM(E761:H761)</f>
        <v>-4.8262200898779666</v>
      </c>
      <c r="J761" s="14">
        <f>IF(B761="N/A", 0, INDEX('Probability Tables'!$K$10:$K$12, MATCH(B761, 'Probability Tables'!$A$10:$A$12, 0)))</f>
        <v>-0.92356349120323478</v>
      </c>
      <c r="K761" s="14">
        <f>IF(C761="N/A", 0, INDEX('Probability Tables'!$K$18:$K$19, MATCH(C761, 'Probability Tables'!$A$18:$A$19, 0)))</f>
        <v>-0.38532054201569693</v>
      </c>
      <c r="L761" s="14">
        <f>IF(D761="N/A", 0, INDEX('Probability Tables'!$K$25:$K$28, MATCH(D761, 'Probability Tables'!$A$25:$A$28, 0)))</f>
        <v>-0.64015465041943498</v>
      </c>
      <c r="M761" s="14">
        <f>'Probability Tables'!$E$4</f>
        <v>-0.95753369040820424</v>
      </c>
      <c r="N761" s="16">
        <f>SUM(J761:M761)</f>
        <v>-2.9065723740465708</v>
      </c>
      <c r="O761" s="15">
        <f>EXP(I761)/(EXP(I761)+EXP(N761))*100</f>
        <v>12.790085572908103</v>
      </c>
      <c r="P761" s="15">
        <f>EXP(N761)/(EXP(N761)+EXP(I761))*100</f>
        <v>87.209914427091903</v>
      </c>
      <c r="Q761" s="17">
        <f t="shared" si="11"/>
        <v>1</v>
      </c>
      <c r="R761" s="17">
        <v>1</v>
      </c>
    </row>
    <row r="762" spans="1:18" x14ac:dyDescent="0.25">
      <c r="A762" t="s">
        <v>1057</v>
      </c>
      <c r="B762">
        <v>3</v>
      </c>
      <c r="C762" t="s">
        <v>13</v>
      </c>
      <c r="D762" s="12" t="s">
        <v>1243</v>
      </c>
      <c r="E762" s="13">
        <f>IF(B762="N/A", 0, INDEX('Probability Tables'!$J$10:$J$12, MATCH(B762, 'Probability Tables'!$A$10:$A$12, 0)))</f>
        <v>-0.39196962663327978</v>
      </c>
      <c r="F762" s="13">
        <f>IF(C762="N/A", 0, INDEX('Probability Tables'!$J$18:$J$19, MATCH(C762, 'Probability Tables'!$A$18:$A$19, 0)))</f>
        <v>-0.16113204070663512</v>
      </c>
      <c r="G762" s="13">
        <f>IF(D762="N/A", 0, INDEX('Probability Tables'!$J$25:$J$28, MATCH(D762, 'Probability Tables'!$A$25:$A$28, 0)))</f>
        <v>0</v>
      </c>
      <c r="H762" s="13">
        <f>'Probability Tables'!$E$3</f>
        <v>-0.48424598596127871</v>
      </c>
      <c r="I762" s="16">
        <f>SUM(E762:H762)</f>
        <v>-1.0373476533011936</v>
      </c>
      <c r="J762" s="14">
        <f>IF(B762="N/A", 0, INDEX('Probability Tables'!$K$10:$K$12, MATCH(B762, 'Probability Tables'!$A$10:$A$12, 0)))</f>
        <v>-1.0560526742493137</v>
      </c>
      <c r="K762" s="14">
        <f>IF(C762="N/A", 0, INDEX('Probability Tables'!$K$18:$K$19, MATCH(C762, 'Probability Tables'!$A$18:$A$19, 0)))</f>
        <v>-1.140161291580982</v>
      </c>
      <c r="L762" s="14">
        <f>IF(D762="N/A", 0, INDEX('Probability Tables'!$K$25:$K$28, MATCH(D762, 'Probability Tables'!$A$25:$A$28, 0)))</f>
        <v>0</v>
      </c>
      <c r="M762" s="14">
        <f>'Probability Tables'!$E$4</f>
        <v>-0.95753369040820424</v>
      </c>
      <c r="N762" s="16">
        <f>SUM(J762:M762)</f>
        <v>-3.1537476562385001</v>
      </c>
      <c r="O762" s="15">
        <f>EXP(I762)/(EXP(I762)+EXP(N762))*100</f>
        <v>89.248698327567837</v>
      </c>
      <c r="P762" s="15">
        <f>EXP(N762)/(EXP(N762)+EXP(I762))*100</f>
        <v>10.75130167243216</v>
      </c>
      <c r="Q762" s="17">
        <f t="shared" si="11"/>
        <v>0</v>
      </c>
      <c r="R762" s="17">
        <v>0</v>
      </c>
    </row>
    <row r="763" spans="1:18" x14ac:dyDescent="0.25">
      <c r="A763" t="s">
        <v>1058</v>
      </c>
      <c r="B763">
        <v>3</v>
      </c>
      <c r="C763" t="s">
        <v>13</v>
      </c>
      <c r="D763" s="12" t="s">
        <v>1242</v>
      </c>
      <c r="E763" s="13">
        <f>IF(B763="N/A", 0, INDEX('Probability Tables'!$J$10:$J$12, MATCH(B763, 'Probability Tables'!$A$10:$A$12, 0)))</f>
        <v>-0.39196962663327978</v>
      </c>
      <c r="F763" s="13">
        <f>IF(C763="N/A", 0, INDEX('Probability Tables'!$J$18:$J$19, MATCH(C763, 'Probability Tables'!$A$18:$A$19, 0)))</f>
        <v>-0.16113204070663512</v>
      </c>
      <c r="G763" s="13">
        <f>IF(D763="N/A", 0, INDEX('Probability Tables'!$J$25:$J$28, MATCH(D763, 'Probability Tables'!$A$25:$A$28, 0)))</f>
        <v>-1.505246303981256</v>
      </c>
      <c r="H763" s="13">
        <f>'Probability Tables'!$E$3</f>
        <v>-0.48424598596127871</v>
      </c>
      <c r="I763" s="16">
        <f>SUM(E763:H763)</f>
        <v>-2.5425939572824499</v>
      </c>
      <c r="J763" s="14">
        <f>IF(B763="N/A", 0, INDEX('Probability Tables'!$K$10:$K$12, MATCH(B763, 'Probability Tables'!$A$10:$A$12, 0)))</f>
        <v>-1.0560526742493137</v>
      </c>
      <c r="K763" s="14">
        <f>IF(C763="N/A", 0, INDEX('Probability Tables'!$K$18:$K$19, MATCH(C763, 'Probability Tables'!$A$18:$A$19, 0)))</f>
        <v>-1.140161291580982</v>
      </c>
      <c r="L763" s="14">
        <f>IF(D763="N/A", 0, INDEX('Probability Tables'!$K$25:$K$28, MATCH(D763, 'Probability Tables'!$A$25:$A$28, 0)))</f>
        <v>-1.4640720621625749</v>
      </c>
      <c r="M763" s="14">
        <f>'Probability Tables'!$E$4</f>
        <v>-0.95753369040820424</v>
      </c>
      <c r="N763" s="16">
        <f>SUM(J763:M763)</f>
        <v>-4.6178197184010754</v>
      </c>
      <c r="O763" s="15">
        <f>EXP(I763)/(EXP(I763)+EXP(N763))*100</f>
        <v>88.847183236606739</v>
      </c>
      <c r="P763" s="15">
        <f>EXP(N763)/(EXP(N763)+EXP(I763))*100</f>
        <v>11.152816763393258</v>
      </c>
      <c r="Q763" s="17">
        <f t="shared" si="11"/>
        <v>0</v>
      </c>
      <c r="R763" s="17">
        <v>0</v>
      </c>
    </row>
    <row r="764" spans="1:18" x14ac:dyDescent="0.25">
      <c r="A764" t="s">
        <v>1060</v>
      </c>
      <c r="B764">
        <v>3</v>
      </c>
      <c r="C764" t="s">
        <v>13</v>
      </c>
      <c r="D764" s="12" t="s">
        <v>1245</v>
      </c>
      <c r="E764" s="13">
        <f>IF(B764="N/A", 0, INDEX('Probability Tables'!$J$10:$J$12, MATCH(B764, 'Probability Tables'!$A$10:$A$12, 0)))</f>
        <v>-0.39196962663327978</v>
      </c>
      <c r="F764" s="13">
        <f>IF(C764="N/A", 0, INDEX('Probability Tables'!$J$18:$J$19, MATCH(C764, 'Probability Tables'!$A$18:$A$19, 0)))</f>
        <v>-0.16113204070663512</v>
      </c>
      <c r="G764" s="13">
        <f>IF(D764="N/A", 0, INDEX('Probability Tables'!$J$25:$J$28, MATCH(D764, 'Probability Tables'!$A$25:$A$28, 0)))</f>
        <v>-0.51785965042337057</v>
      </c>
      <c r="H764" s="13">
        <f>'Probability Tables'!$E$3</f>
        <v>-0.48424598596127871</v>
      </c>
      <c r="I764" s="16">
        <f>SUM(E764:H764)</f>
        <v>-1.5552073037245642</v>
      </c>
      <c r="J764" s="14">
        <f>IF(B764="N/A", 0, INDEX('Probability Tables'!$K$10:$K$12, MATCH(B764, 'Probability Tables'!$A$10:$A$12, 0)))</f>
        <v>-1.0560526742493137</v>
      </c>
      <c r="K764" s="14">
        <f>IF(C764="N/A", 0, INDEX('Probability Tables'!$K$18:$K$19, MATCH(C764, 'Probability Tables'!$A$18:$A$19, 0)))</f>
        <v>-1.140161291580982</v>
      </c>
      <c r="L764" s="14">
        <f>IF(D764="N/A", 0, INDEX('Probability Tables'!$K$25:$K$28, MATCH(D764, 'Probability Tables'!$A$25:$A$28, 0)))</f>
        <v>-0.64015465041943498</v>
      </c>
      <c r="M764" s="14">
        <f>'Probability Tables'!$E$4</f>
        <v>-0.95753369040820424</v>
      </c>
      <c r="N764" s="16">
        <f>SUM(J764:M764)</f>
        <v>-3.7939023066579352</v>
      </c>
      <c r="O764" s="15">
        <f>EXP(I764)/(EXP(I764)+EXP(N764))*100</f>
        <v>90.367091839689664</v>
      </c>
      <c r="P764" s="15">
        <f>EXP(N764)/(EXP(N764)+EXP(I764))*100</f>
        <v>9.6329081603103379</v>
      </c>
      <c r="Q764" s="17">
        <f t="shared" si="11"/>
        <v>0</v>
      </c>
      <c r="R764" s="17">
        <v>1</v>
      </c>
    </row>
    <row r="765" spans="1:18" x14ac:dyDescent="0.25">
      <c r="A765" t="s">
        <v>1061</v>
      </c>
      <c r="B765">
        <v>1</v>
      </c>
      <c r="C765" t="s">
        <v>17</v>
      </c>
      <c r="D765" s="12" t="s">
        <v>1242</v>
      </c>
      <c r="E765" s="13">
        <f>IF(B765="N/A", 0, INDEX('Probability Tables'!$J$10:$J$12, MATCH(B765, 'Probability Tables'!$A$10:$A$12, 0)))</f>
        <v>-1.9190988916046565</v>
      </c>
      <c r="F765" s="13">
        <f>IF(C765="N/A", 0, INDEX('Probability Tables'!$J$18:$J$19, MATCH(C765, 'Probability Tables'!$A$18:$A$19, 0)))</f>
        <v>-1.9050155618886613</v>
      </c>
      <c r="G765" s="13">
        <f>IF(D765="N/A", 0, INDEX('Probability Tables'!$J$25:$J$28, MATCH(D765, 'Probability Tables'!$A$25:$A$28, 0)))</f>
        <v>-1.505246303981256</v>
      </c>
      <c r="H765" s="13">
        <f>'Probability Tables'!$E$3</f>
        <v>-0.48424598596127871</v>
      </c>
      <c r="I765" s="16">
        <f>SUM(E765:H765)</f>
        <v>-5.8136067434358525</v>
      </c>
      <c r="J765" s="14">
        <f>IF(B765="N/A", 0, INDEX('Probability Tables'!$K$10:$K$12, MATCH(B765, 'Probability Tables'!$A$10:$A$12, 0)))</f>
        <v>-0.92356349120323478</v>
      </c>
      <c r="K765" s="14">
        <f>IF(C765="N/A", 0, INDEX('Probability Tables'!$K$18:$K$19, MATCH(C765, 'Probability Tables'!$A$18:$A$19, 0)))</f>
        <v>-0.38532054201569693</v>
      </c>
      <c r="L765" s="14">
        <f>IF(D765="N/A", 0, INDEX('Probability Tables'!$K$25:$K$28, MATCH(D765, 'Probability Tables'!$A$25:$A$28, 0)))</f>
        <v>-1.4640720621625749</v>
      </c>
      <c r="M765" s="14">
        <f>'Probability Tables'!$E$4</f>
        <v>-0.95753369040820424</v>
      </c>
      <c r="N765" s="16">
        <f>SUM(J765:M765)</f>
        <v>-3.730489785789711</v>
      </c>
      <c r="O765" s="15">
        <f>EXP(I765)/(EXP(I765)+EXP(N765))*100</f>
        <v>11.074862558398451</v>
      </c>
      <c r="P765" s="15">
        <f>EXP(N765)/(EXP(N765)+EXP(I765))*100</f>
        <v>88.925137441601549</v>
      </c>
      <c r="Q765" s="17">
        <f t="shared" si="11"/>
        <v>1</v>
      </c>
      <c r="R765" s="17">
        <v>1</v>
      </c>
    </row>
    <row r="766" spans="1:18" x14ac:dyDescent="0.25">
      <c r="A766" t="s">
        <v>1062</v>
      </c>
      <c r="B766">
        <v>3</v>
      </c>
      <c r="C766" t="s">
        <v>13</v>
      </c>
      <c r="D766" s="12" t="s">
        <v>1245</v>
      </c>
      <c r="E766" s="13">
        <f>IF(B766="N/A", 0, INDEX('Probability Tables'!$J$10:$J$12, MATCH(B766, 'Probability Tables'!$A$10:$A$12, 0)))</f>
        <v>-0.39196962663327978</v>
      </c>
      <c r="F766" s="13">
        <f>IF(C766="N/A", 0, INDEX('Probability Tables'!$J$18:$J$19, MATCH(C766, 'Probability Tables'!$A$18:$A$19, 0)))</f>
        <v>-0.16113204070663512</v>
      </c>
      <c r="G766" s="13">
        <f>IF(D766="N/A", 0, INDEX('Probability Tables'!$J$25:$J$28, MATCH(D766, 'Probability Tables'!$A$25:$A$28, 0)))</f>
        <v>-0.51785965042337057</v>
      </c>
      <c r="H766" s="13">
        <f>'Probability Tables'!$E$3</f>
        <v>-0.48424598596127871</v>
      </c>
      <c r="I766" s="16">
        <f>SUM(E766:H766)</f>
        <v>-1.5552073037245642</v>
      </c>
      <c r="J766" s="14">
        <f>IF(B766="N/A", 0, INDEX('Probability Tables'!$K$10:$K$12, MATCH(B766, 'Probability Tables'!$A$10:$A$12, 0)))</f>
        <v>-1.0560526742493137</v>
      </c>
      <c r="K766" s="14">
        <f>IF(C766="N/A", 0, INDEX('Probability Tables'!$K$18:$K$19, MATCH(C766, 'Probability Tables'!$A$18:$A$19, 0)))</f>
        <v>-1.140161291580982</v>
      </c>
      <c r="L766" s="14">
        <f>IF(D766="N/A", 0, INDEX('Probability Tables'!$K$25:$K$28, MATCH(D766, 'Probability Tables'!$A$25:$A$28, 0)))</f>
        <v>-0.64015465041943498</v>
      </c>
      <c r="M766" s="14">
        <f>'Probability Tables'!$E$4</f>
        <v>-0.95753369040820424</v>
      </c>
      <c r="N766" s="16">
        <f>SUM(J766:M766)</f>
        <v>-3.7939023066579352</v>
      </c>
      <c r="O766" s="15">
        <f>EXP(I766)/(EXP(I766)+EXP(N766))*100</f>
        <v>90.367091839689664</v>
      </c>
      <c r="P766" s="15">
        <f>EXP(N766)/(EXP(N766)+EXP(I766))*100</f>
        <v>9.6329081603103379</v>
      </c>
      <c r="Q766" s="17">
        <f t="shared" si="11"/>
        <v>0</v>
      </c>
      <c r="R766" s="17">
        <v>0</v>
      </c>
    </row>
    <row r="767" spans="1:18" x14ac:dyDescent="0.25">
      <c r="A767" t="s">
        <v>1063</v>
      </c>
      <c r="B767">
        <v>1</v>
      </c>
      <c r="C767" t="s">
        <v>17</v>
      </c>
      <c r="D767" s="12" t="s">
        <v>1244</v>
      </c>
      <c r="E767" s="13">
        <f>IF(B767="N/A", 0, INDEX('Probability Tables'!$J$10:$J$12, MATCH(B767, 'Probability Tables'!$A$10:$A$12, 0)))</f>
        <v>-1.9190988916046565</v>
      </c>
      <c r="F767" s="13">
        <f>IF(C767="N/A", 0, INDEX('Probability Tables'!$J$18:$J$19, MATCH(C767, 'Probability Tables'!$A$18:$A$19, 0)))</f>
        <v>-1.9050155618886613</v>
      </c>
      <c r="G767" s="13">
        <f>IF(D767="N/A", 0, INDEX('Probability Tables'!$J$25:$J$28, MATCH(D767, 'Probability Tables'!$A$25:$A$28, 0)))</f>
        <v>-2.1879221846739059</v>
      </c>
      <c r="H767" s="13">
        <f>'Probability Tables'!$E$3</f>
        <v>-0.48424598596127871</v>
      </c>
      <c r="I767" s="16">
        <f>SUM(E767:H767)</f>
        <v>-6.4962826241285025</v>
      </c>
      <c r="J767" s="14">
        <f>IF(B767="N/A", 0, INDEX('Probability Tables'!$K$10:$K$12, MATCH(B767, 'Probability Tables'!$A$10:$A$12, 0)))</f>
        <v>-0.92356349120323478</v>
      </c>
      <c r="K767" s="14">
        <f>IF(C767="N/A", 0, INDEX('Probability Tables'!$K$18:$K$19, MATCH(C767, 'Probability Tables'!$A$18:$A$19, 0)))</f>
        <v>-0.38532054201569693</v>
      </c>
      <c r="L767" s="14">
        <f>IF(D767="N/A", 0, INDEX('Probability Tables'!$K$25:$K$28, MATCH(D767, 'Probability Tables'!$A$25:$A$28, 0)))</f>
        <v>-2.3513752571634776</v>
      </c>
      <c r="M767" s="14">
        <f>'Probability Tables'!$E$4</f>
        <v>-0.95753369040820424</v>
      </c>
      <c r="N767" s="16">
        <f>SUM(J767:M767)</f>
        <v>-4.6177929807906137</v>
      </c>
      <c r="O767" s="15">
        <f>EXP(I767)/(EXP(I767)+EXP(N767))*100</f>
        <v>13.256245256138904</v>
      </c>
      <c r="P767" s="15">
        <f>EXP(N767)/(EXP(N767)+EXP(I767))*100</f>
        <v>86.743754743861089</v>
      </c>
      <c r="Q767" s="17">
        <f t="shared" si="11"/>
        <v>1</v>
      </c>
      <c r="R767" s="17">
        <v>1</v>
      </c>
    </row>
    <row r="768" spans="1:18" x14ac:dyDescent="0.25">
      <c r="A768" t="s">
        <v>1065</v>
      </c>
      <c r="B768">
        <v>1</v>
      </c>
      <c r="C768" t="s">
        <v>13</v>
      </c>
      <c r="D768" s="12" t="s">
        <v>1243</v>
      </c>
      <c r="E768" s="13">
        <f>IF(B768="N/A", 0, INDEX('Probability Tables'!$J$10:$J$12, MATCH(B768, 'Probability Tables'!$A$10:$A$12, 0)))</f>
        <v>-1.9190988916046565</v>
      </c>
      <c r="F768" s="13">
        <f>IF(C768="N/A", 0, INDEX('Probability Tables'!$J$18:$J$19, MATCH(C768, 'Probability Tables'!$A$18:$A$19, 0)))</f>
        <v>-0.16113204070663512</v>
      </c>
      <c r="G768" s="13">
        <f>IF(D768="N/A", 0, INDEX('Probability Tables'!$J$25:$J$28, MATCH(D768, 'Probability Tables'!$A$25:$A$28, 0)))</f>
        <v>0</v>
      </c>
      <c r="H768" s="13">
        <f>'Probability Tables'!$E$3</f>
        <v>-0.48424598596127871</v>
      </c>
      <c r="I768" s="16">
        <f>SUM(E768:H768)</f>
        <v>-2.5644769182725704</v>
      </c>
      <c r="J768" s="14">
        <f>IF(B768="N/A", 0, INDEX('Probability Tables'!$K$10:$K$12, MATCH(B768, 'Probability Tables'!$A$10:$A$12, 0)))</f>
        <v>-0.92356349120323478</v>
      </c>
      <c r="K768" s="14">
        <f>IF(C768="N/A", 0, INDEX('Probability Tables'!$K$18:$K$19, MATCH(C768, 'Probability Tables'!$A$18:$A$19, 0)))</f>
        <v>-1.140161291580982</v>
      </c>
      <c r="L768" s="14">
        <f>IF(D768="N/A", 0, INDEX('Probability Tables'!$K$25:$K$28, MATCH(D768, 'Probability Tables'!$A$25:$A$28, 0)))</f>
        <v>0</v>
      </c>
      <c r="M768" s="14">
        <f>'Probability Tables'!$E$4</f>
        <v>-0.95753369040820424</v>
      </c>
      <c r="N768" s="16">
        <f>SUM(J768:M768)</f>
        <v>-3.0212584731924208</v>
      </c>
      <c r="O768" s="15">
        <f>EXP(I768)/(EXP(I768)+EXP(N768))*100</f>
        <v>61.22503943554608</v>
      </c>
      <c r="P768" s="15">
        <f>EXP(N768)/(EXP(N768)+EXP(I768))*100</f>
        <v>38.77496056445392</v>
      </c>
      <c r="Q768" s="17">
        <f t="shared" si="11"/>
        <v>0</v>
      </c>
      <c r="R768" s="17">
        <v>0</v>
      </c>
    </row>
    <row r="769" spans="1:18" x14ac:dyDescent="0.25">
      <c r="A769" t="s">
        <v>1066</v>
      </c>
      <c r="B769">
        <v>3</v>
      </c>
      <c r="C769" t="s">
        <v>17</v>
      </c>
      <c r="D769" s="12" t="s">
        <v>1245</v>
      </c>
      <c r="E769" s="13">
        <f>IF(B769="N/A", 0, INDEX('Probability Tables'!$J$10:$J$12, MATCH(B769, 'Probability Tables'!$A$10:$A$12, 0)))</f>
        <v>-0.39196962663327978</v>
      </c>
      <c r="F769" s="13">
        <f>IF(C769="N/A", 0, INDEX('Probability Tables'!$J$18:$J$19, MATCH(C769, 'Probability Tables'!$A$18:$A$19, 0)))</f>
        <v>-1.9050155618886613</v>
      </c>
      <c r="G769" s="13">
        <f>IF(D769="N/A", 0, INDEX('Probability Tables'!$J$25:$J$28, MATCH(D769, 'Probability Tables'!$A$25:$A$28, 0)))</f>
        <v>-0.51785965042337057</v>
      </c>
      <c r="H769" s="13">
        <f>'Probability Tables'!$E$3</f>
        <v>-0.48424598596127871</v>
      </c>
      <c r="I769" s="16">
        <f>SUM(E769:H769)</f>
        <v>-3.2990908249065902</v>
      </c>
      <c r="J769" s="14">
        <f>IF(B769="N/A", 0, INDEX('Probability Tables'!$K$10:$K$12, MATCH(B769, 'Probability Tables'!$A$10:$A$12, 0)))</f>
        <v>-1.0560526742493137</v>
      </c>
      <c r="K769" s="14">
        <f>IF(C769="N/A", 0, INDEX('Probability Tables'!$K$18:$K$19, MATCH(C769, 'Probability Tables'!$A$18:$A$19, 0)))</f>
        <v>-0.38532054201569693</v>
      </c>
      <c r="L769" s="14">
        <f>IF(D769="N/A", 0, INDEX('Probability Tables'!$K$25:$K$28, MATCH(D769, 'Probability Tables'!$A$25:$A$28, 0)))</f>
        <v>-0.64015465041943498</v>
      </c>
      <c r="M769" s="14">
        <f>'Probability Tables'!$E$4</f>
        <v>-0.95753369040820424</v>
      </c>
      <c r="N769" s="16">
        <f>SUM(J769:M769)</f>
        <v>-3.0390615570926496</v>
      </c>
      <c r="O769" s="15">
        <f>EXP(I769)/(EXP(I769)+EXP(N769))*100</f>
        <v>43.53565135336396</v>
      </c>
      <c r="P769" s="15">
        <f>EXP(N769)/(EXP(N769)+EXP(I769))*100</f>
        <v>56.464348646636033</v>
      </c>
      <c r="Q769" s="17">
        <f t="shared" si="11"/>
        <v>1</v>
      </c>
      <c r="R769" s="17">
        <v>0</v>
      </c>
    </row>
    <row r="770" spans="1:18" x14ac:dyDescent="0.25">
      <c r="A770" t="s">
        <v>1067</v>
      </c>
      <c r="B770">
        <v>3</v>
      </c>
      <c r="C770" t="s">
        <v>13</v>
      </c>
      <c r="D770" s="12" t="s">
        <v>1243</v>
      </c>
      <c r="E770" s="13">
        <f>IF(B770="N/A", 0, INDEX('Probability Tables'!$J$10:$J$12, MATCH(B770, 'Probability Tables'!$A$10:$A$12, 0)))</f>
        <v>-0.39196962663327978</v>
      </c>
      <c r="F770" s="13">
        <f>IF(C770="N/A", 0, INDEX('Probability Tables'!$J$18:$J$19, MATCH(C770, 'Probability Tables'!$A$18:$A$19, 0)))</f>
        <v>-0.16113204070663512</v>
      </c>
      <c r="G770" s="13">
        <f>IF(D770="N/A", 0, INDEX('Probability Tables'!$J$25:$J$28, MATCH(D770, 'Probability Tables'!$A$25:$A$28, 0)))</f>
        <v>0</v>
      </c>
      <c r="H770" s="13">
        <f>'Probability Tables'!$E$3</f>
        <v>-0.48424598596127871</v>
      </c>
      <c r="I770" s="16">
        <f>SUM(E770:H770)</f>
        <v>-1.0373476533011936</v>
      </c>
      <c r="J770" s="14">
        <f>IF(B770="N/A", 0, INDEX('Probability Tables'!$K$10:$K$12, MATCH(B770, 'Probability Tables'!$A$10:$A$12, 0)))</f>
        <v>-1.0560526742493137</v>
      </c>
      <c r="K770" s="14">
        <f>IF(C770="N/A", 0, INDEX('Probability Tables'!$K$18:$K$19, MATCH(C770, 'Probability Tables'!$A$18:$A$19, 0)))</f>
        <v>-1.140161291580982</v>
      </c>
      <c r="L770" s="14">
        <f>IF(D770="N/A", 0, INDEX('Probability Tables'!$K$25:$K$28, MATCH(D770, 'Probability Tables'!$A$25:$A$28, 0)))</f>
        <v>0</v>
      </c>
      <c r="M770" s="14">
        <f>'Probability Tables'!$E$4</f>
        <v>-0.95753369040820424</v>
      </c>
      <c r="N770" s="16">
        <f>SUM(J770:M770)</f>
        <v>-3.1537476562385001</v>
      </c>
      <c r="O770" s="15">
        <f>EXP(I770)/(EXP(I770)+EXP(N770))*100</f>
        <v>89.248698327567837</v>
      </c>
      <c r="P770" s="15">
        <f>EXP(N770)/(EXP(N770)+EXP(I770))*100</f>
        <v>10.75130167243216</v>
      </c>
      <c r="Q770" s="17">
        <f t="shared" si="11"/>
        <v>0</v>
      </c>
      <c r="R770" s="17">
        <v>0</v>
      </c>
    </row>
    <row r="771" spans="1:18" x14ac:dyDescent="0.25">
      <c r="A771" t="s">
        <v>1068</v>
      </c>
      <c r="B771">
        <v>3</v>
      </c>
      <c r="C771" t="s">
        <v>13</v>
      </c>
      <c r="D771" s="12" t="s">
        <v>1245</v>
      </c>
      <c r="E771" s="13">
        <f>IF(B771="N/A", 0, INDEX('Probability Tables'!$J$10:$J$12, MATCH(B771, 'Probability Tables'!$A$10:$A$12, 0)))</f>
        <v>-0.39196962663327978</v>
      </c>
      <c r="F771" s="13">
        <f>IF(C771="N/A", 0, INDEX('Probability Tables'!$J$18:$J$19, MATCH(C771, 'Probability Tables'!$A$18:$A$19, 0)))</f>
        <v>-0.16113204070663512</v>
      </c>
      <c r="G771" s="13">
        <f>IF(D771="N/A", 0, INDEX('Probability Tables'!$J$25:$J$28, MATCH(D771, 'Probability Tables'!$A$25:$A$28, 0)))</f>
        <v>-0.51785965042337057</v>
      </c>
      <c r="H771" s="13">
        <f>'Probability Tables'!$E$3</f>
        <v>-0.48424598596127871</v>
      </c>
      <c r="I771" s="16">
        <f>SUM(E771:H771)</f>
        <v>-1.5552073037245642</v>
      </c>
      <c r="J771" s="14">
        <f>IF(B771="N/A", 0, INDEX('Probability Tables'!$K$10:$K$12, MATCH(B771, 'Probability Tables'!$A$10:$A$12, 0)))</f>
        <v>-1.0560526742493137</v>
      </c>
      <c r="K771" s="14">
        <f>IF(C771="N/A", 0, INDEX('Probability Tables'!$K$18:$K$19, MATCH(C771, 'Probability Tables'!$A$18:$A$19, 0)))</f>
        <v>-1.140161291580982</v>
      </c>
      <c r="L771" s="14">
        <f>IF(D771="N/A", 0, INDEX('Probability Tables'!$K$25:$K$28, MATCH(D771, 'Probability Tables'!$A$25:$A$28, 0)))</f>
        <v>-0.64015465041943498</v>
      </c>
      <c r="M771" s="14">
        <f>'Probability Tables'!$E$4</f>
        <v>-0.95753369040820424</v>
      </c>
      <c r="N771" s="16">
        <f>SUM(J771:M771)</f>
        <v>-3.7939023066579352</v>
      </c>
      <c r="O771" s="15">
        <f>EXP(I771)/(EXP(I771)+EXP(N771))*100</f>
        <v>90.367091839689664</v>
      </c>
      <c r="P771" s="15">
        <f>EXP(N771)/(EXP(N771)+EXP(I771))*100</f>
        <v>9.6329081603103379</v>
      </c>
      <c r="Q771" s="17">
        <f t="shared" ref="Q771:Q834" si="12">IF(O771&gt;P771, 0, 1)</f>
        <v>0</v>
      </c>
      <c r="R771" s="17">
        <v>0</v>
      </c>
    </row>
    <row r="772" spans="1:18" x14ac:dyDescent="0.25">
      <c r="A772" t="s">
        <v>1069</v>
      </c>
      <c r="B772">
        <v>3</v>
      </c>
      <c r="C772" t="s">
        <v>13</v>
      </c>
      <c r="D772" s="12" t="s">
        <v>1245</v>
      </c>
      <c r="E772" s="13">
        <f>IF(B772="N/A", 0, INDEX('Probability Tables'!$J$10:$J$12, MATCH(B772, 'Probability Tables'!$A$10:$A$12, 0)))</f>
        <v>-0.39196962663327978</v>
      </c>
      <c r="F772" s="13">
        <f>IF(C772="N/A", 0, INDEX('Probability Tables'!$J$18:$J$19, MATCH(C772, 'Probability Tables'!$A$18:$A$19, 0)))</f>
        <v>-0.16113204070663512</v>
      </c>
      <c r="G772" s="13">
        <f>IF(D772="N/A", 0, INDEX('Probability Tables'!$J$25:$J$28, MATCH(D772, 'Probability Tables'!$A$25:$A$28, 0)))</f>
        <v>-0.51785965042337057</v>
      </c>
      <c r="H772" s="13">
        <f>'Probability Tables'!$E$3</f>
        <v>-0.48424598596127871</v>
      </c>
      <c r="I772" s="16">
        <f>SUM(E772:H772)</f>
        <v>-1.5552073037245642</v>
      </c>
      <c r="J772" s="14">
        <f>IF(B772="N/A", 0, INDEX('Probability Tables'!$K$10:$K$12, MATCH(B772, 'Probability Tables'!$A$10:$A$12, 0)))</f>
        <v>-1.0560526742493137</v>
      </c>
      <c r="K772" s="14">
        <f>IF(C772="N/A", 0, INDEX('Probability Tables'!$K$18:$K$19, MATCH(C772, 'Probability Tables'!$A$18:$A$19, 0)))</f>
        <v>-1.140161291580982</v>
      </c>
      <c r="L772" s="14">
        <f>IF(D772="N/A", 0, INDEX('Probability Tables'!$K$25:$K$28, MATCH(D772, 'Probability Tables'!$A$25:$A$28, 0)))</f>
        <v>-0.64015465041943498</v>
      </c>
      <c r="M772" s="14">
        <f>'Probability Tables'!$E$4</f>
        <v>-0.95753369040820424</v>
      </c>
      <c r="N772" s="16">
        <f>SUM(J772:M772)</f>
        <v>-3.7939023066579352</v>
      </c>
      <c r="O772" s="15">
        <f>EXP(I772)/(EXP(I772)+EXP(N772))*100</f>
        <v>90.367091839689664</v>
      </c>
      <c r="P772" s="15">
        <f>EXP(N772)/(EXP(N772)+EXP(I772))*100</f>
        <v>9.6329081603103379</v>
      </c>
      <c r="Q772" s="17">
        <f t="shared" si="12"/>
        <v>0</v>
      </c>
      <c r="R772" s="17">
        <v>0</v>
      </c>
    </row>
    <row r="773" spans="1:18" x14ac:dyDescent="0.25">
      <c r="A773" t="s">
        <v>1070</v>
      </c>
      <c r="B773">
        <v>3</v>
      </c>
      <c r="C773" t="s">
        <v>13</v>
      </c>
      <c r="D773" s="12" t="s">
        <v>1242</v>
      </c>
      <c r="E773" s="13">
        <f>IF(B773="N/A", 0, INDEX('Probability Tables'!$J$10:$J$12, MATCH(B773, 'Probability Tables'!$A$10:$A$12, 0)))</f>
        <v>-0.39196962663327978</v>
      </c>
      <c r="F773" s="13">
        <f>IF(C773="N/A", 0, INDEX('Probability Tables'!$J$18:$J$19, MATCH(C773, 'Probability Tables'!$A$18:$A$19, 0)))</f>
        <v>-0.16113204070663512</v>
      </c>
      <c r="G773" s="13">
        <f>IF(D773="N/A", 0, INDEX('Probability Tables'!$J$25:$J$28, MATCH(D773, 'Probability Tables'!$A$25:$A$28, 0)))</f>
        <v>-1.505246303981256</v>
      </c>
      <c r="H773" s="13">
        <f>'Probability Tables'!$E$3</f>
        <v>-0.48424598596127871</v>
      </c>
      <c r="I773" s="16">
        <f>SUM(E773:H773)</f>
        <v>-2.5425939572824499</v>
      </c>
      <c r="J773" s="14">
        <f>IF(B773="N/A", 0, INDEX('Probability Tables'!$K$10:$K$12, MATCH(B773, 'Probability Tables'!$A$10:$A$12, 0)))</f>
        <v>-1.0560526742493137</v>
      </c>
      <c r="K773" s="14">
        <f>IF(C773="N/A", 0, INDEX('Probability Tables'!$K$18:$K$19, MATCH(C773, 'Probability Tables'!$A$18:$A$19, 0)))</f>
        <v>-1.140161291580982</v>
      </c>
      <c r="L773" s="14">
        <f>IF(D773="N/A", 0, INDEX('Probability Tables'!$K$25:$K$28, MATCH(D773, 'Probability Tables'!$A$25:$A$28, 0)))</f>
        <v>-1.4640720621625749</v>
      </c>
      <c r="M773" s="14">
        <f>'Probability Tables'!$E$4</f>
        <v>-0.95753369040820424</v>
      </c>
      <c r="N773" s="16">
        <f>SUM(J773:M773)</f>
        <v>-4.6178197184010754</v>
      </c>
      <c r="O773" s="15">
        <f>EXP(I773)/(EXP(I773)+EXP(N773))*100</f>
        <v>88.847183236606739</v>
      </c>
      <c r="P773" s="15">
        <f>EXP(N773)/(EXP(N773)+EXP(I773))*100</f>
        <v>11.152816763393258</v>
      </c>
      <c r="Q773" s="17">
        <f t="shared" si="12"/>
        <v>0</v>
      </c>
      <c r="R773" s="17">
        <v>0</v>
      </c>
    </row>
    <row r="774" spans="1:18" x14ac:dyDescent="0.25">
      <c r="A774" t="s">
        <v>1071</v>
      </c>
      <c r="B774">
        <v>2</v>
      </c>
      <c r="C774" t="s">
        <v>17</v>
      </c>
      <c r="D774" s="12" t="s">
        <v>1244</v>
      </c>
      <c r="E774" s="13">
        <f>IF(B774="N/A", 0, INDEX('Probability Tables'!$J$10:$J$12, MATCH(B774, 'Probability Tables'!$A$10:$A$12, 0)))</f>
        <v>-1.7285805676065233</v>
      </c>
      <c r="F774" s="13">
        <f>IF(C774="N/A", 0, INDEX('Probability Tables'!$J$18:$J$19, MATCH(C774, 'Probability Tables'!$A$18:$A$19, 0)))</f>
        <v>-1.9050155618886613</v>
      </c>
      <c r="G774" s="13">
        <f>IF(D774="N/A", 0, INDEX('Probability Tables'!$J$25:$J$28, MATCH(D774, 'Probability Tables'!$A$25:$A$28, 0)))</f>
        <v>-2.1879221846739059</v>
      </c>
      <c r="H774" s="13">
        <f>'Probability Tables'!$E$3</f>
        <v>-0.48424598596127871</v>
      </c>
      <c r="I774" s="16">
        <f>SUM(E774:H774)</f>
        <v>-6.3057643001303685</v>
      </c>
      <c r="J774" s="14">
        <f>IF(B774="N/A", 0, INDEX('Probability Tables'!$K$10:$K$12, MATCH(B774, 'Probability Tables'!$A$10:$A$12, 0)))</f>
        <v>-1.3662076025531533</v>
      </c>
      <c r="K774" s="14">
        <f>IF(C774="N/A", 0, INDEX('Probability Tables'!$K$18:$K$19, MATCH(C774, 'Probability Tables'!$A$18:$A$19, 0)))</f>
        <v>-0.38532054201569693</v>
      </c>
      <c r="L774" s="14">
        <f>IF(D774="N/A", 0, INDEX('Probability Tables'!$K$25:$K$28, MATCH(D774, 'Probability Tables'!$A$25:$A$28, 0)))</f>
        <v>-2.3513752571634776</v>
      </c>
      <c r="M774" s="14">
        <f>'Probability Tables'!$E$4</f>
        <v>-0.95753369040820424</v>
      </c>
      <c r="N774" s="16">
        <f>SUM(J774:M774)</f>
        <v>-5.0604370921405319</v>
      </c>
      <c r="O774" s="15">
        <f>EXP(I774)/(EXP(I774)+EXP(N774))*100</f>
        <v>22.351006949662629</v>
      </c>
      <c r="P774" s="15">
        <f>EXP(N774)/(EXP(N774)+EXP(I774))*100</f>
        <v>77.648993050337367</v>
      </c>
      <c r="Q774" s="17">
        <f t="shared" si="12"/>
        <v>1</v>
      </c>
      <c r="R774" s="17">
        <v>0</v>
      </c>
    </row>
    <row r="775" spans="1:18" x14ac:dyDescent="0.25">
      <c r="A775" t="s">
        <v>1074</v>
      </c>
      <c r="B775">
        <v>3</v>
      </c>
      <c r="C775" t="s">
        <v>13</v>
      </c>
      <c r="D775" s="12" t="s">
        <v>1243</v>
      </c>
      <c r="E775" s="13">
        <f>IF(B775="N/A", 0, INDEX('Probability Tables'!$J$10:$J$12, MATCH(B775, 'Probability Tables'!$A$10:$A$12, 0)))</f>
        <v>-0.39196962663327978</v>
      </c>
      <c r="F775" s="13">
        <f>IF(C775="N/A", 0, INDEX('Probability Tables'!$J$18:$J$19, MATCH(C775, 'Probability Tables'!$A$18:$A$19, 0)))</f>
        <v>-0.16113204070663512</v>
      </c>
      <c r="G775" s="13">
        <f>IF(D775="N/A", 0, INDEX('Probability Tables'!$J$25:$J$28, MATCH(D775, 'Probability Tables'!$A$25:$A$28, 0)))</f>
        <v>0</v>
      </c>
      <c r="H775" s="13">
        <f>'Probability Tables'!$E$3</f>
        <v>-0.48424598596127871</v>
      </c>
      <c r="I775" s="16">
        <f>SUM(E775:H775)</f>
        <v>-1.0373476533011936</v>
      </c>
      <c r="J775" s="14">
        <f>IF(B775="N/A", 0, INDEX('Probability Tables'!$K$10:$K$12, MATCH(B775, 'Probability Tables'!$A$10:$A$12, 0)))</f>
        <v>-1.0560526742493137</v>
      </c>
      <c r="K775" s="14">
        <f>IF(C775="N/A", 0, INDEX('Probability Tables'!$K$18:$K$19, MATCH(C775, 'Probability Tables'!$A$18:$A$19, 0)))</f>
        <v>-1.140161291580982</v>
      </c>
      <c r="L775" s="14">
        <f>IF(D775="N/A", 0, INDEX('Probability Tables'!$K$25:$K$28, MATCH(D775, 'Probability Tables'!$A$25:$A$28, 0)))</f>
        <v>0</v>
      </c>
      <c r="M775" s="14">
        <f>'Probability Tables'!$E$4</f>
        <v>-0.95753369040820424</v>
      </c>
      <c r="N775" s="16">
        <f>SUM(J775:M775)</f>
        <v>-3.1537476562385001</v>
      </c>
      <c r="O775" s="15">
        <f>EXP(I775)/(EXP(I775)+EXP(N775))*100</f>
        <v>89.248698327567837</v>
      </c>
      <c r="P775" s="15">
        <f>EXP(N775)/(EXP(N775)+EXP(I775))*100</f>
        <v>10.75130167243216</v>
      </c>
      <c r="Q775" s="17">
        <f t="shared" si="12"/>
        <v>0</v>
      </c>
      <c r="R775" s="17">
        <v>0</v>
      </c>
    </row>
    <row r="776" spans="1:18" x14ac:dyDescent="0.25">
      <c r="A776" t="s">
        <v>1075</v>
      </c>
      <c r="B776">
        <v>2</v>
      </c>
      <c r="C776" t="s">
        <v>17</v>
      </c>
      <c r="D776" s="12" t="s">
        <v>1244</v>
      </c>
      <c r="E776" s="13">
        <f>IF(B776="N/A", 0, INDEX('Probability Tables'!$J$10:$J$12, MATCH(B776, 'Probability Tables'!$A$10:$A$12, 0)))</f>
        <v>-1.7285805676065233</v>
      </c>
      <c r="F776" s="13">
        <f>IF(C776="N/A", 0, INDEX('Probability Tables'!$J$18:$J$19, MATCH(C776, 'Probability Tables'!$A$18:$A$19, 0)))</f>
        <v>-1.9050155618886613</v>
      </c>
      <c r="G776" s="13">
        <f>IF(D776="N/A", 0, INDEX('Probability Tables'!$J$25:$J$28, MATCH(D776, 'Probability Tables'!$A$25:$A$28, 0)))</f>
        <v>-2.1879221846739059</v>
      </c>
      <c r="H776" s="13">
        <f>'Probability Tables'!$E$3</f>
        <v>-0.48424598596127871</v>
      </c>
      <c r="I776" s="16">
        <f>SUM(E776:H776)</f>
        <v>-6.3057643001303685</v>
      </c>
      <c r="J776" s="14">
        <f>IF(B776="N/A", 0, INDEX('Probability Tables'!$K$10:$K$12, MATCH(B776, 'Probability Tables'!$A$10:$A$12, 0)))</f>
        <v>-1.3662076025531533</v>
      </c>
      <c r="K776" s="14">
        <f>IF(C776="N/A", 0, INDEX('Probability Tables'!$K$18:$K$19, MATCH(C776, 'Probability Tables'!$A$18:$A$19, 0)))</f>
        <v>-0.38532054201569693</v>
      </c>
      <c r="L776" s="14">
        <f>IF(D776="N/A", 0, INDEX('Probability Tables'!$K$25:$K$28, MATCH(D776, 'Probability Tables'!$A$25:$A$28, 0)))</f>
        <v>-2.3513752571634776</v>
      </c>
      <c r="M776" s="14">
        <f>'Probability Tables'!$E$4</f>
        <v>-0.95753369040820424</v>
      </c>
      <c r="N776" s="16">
        <f>SUM(J776:M776)</f>
        <v>-5.0604370921405319</v>
      </c>
      <c r="O776" s="15">
        <f>EXP(I776)/(EXP(I776)+EXP(N776))*100</f>
        <v>22.351006949662629</v>
      </c>
      <c r="P776" s="15">
        <f>EXP(N776)/(EXP(N776)+EXP(I776))*100</f>
        <v>77.648993050337367</v>
      </c>
      <c r="Q776" s="17">
        <f t="shared" si="12"/>
        <v>1</v>
      </c>
      <c r="R776" s="17">
        <v>1</v>
      </c>
    </row>
    <row r="777" spans="1:18" x14ac:dyDescent="0.25">
      <c r="A777" t="s">
        <v>1076</v>
      </c>
      <c r="B777">
        <v>3</v>
      </c>
      <c r="C777" t="s">
        <v>13</v>
      </c>
      <c r="D777" s="12" t="s">
        <v>1245</v>
      </c>
      <c r="E777" s="13">
        <f>IF(B777="N/A", 0, INDEX('Probability Tables'!$J$10:$J$12, MATCH(B777, 'Probability Tables'!$A$10:$A$12, 0)))</f>
        <v>-0.39196962663327978</v>
      </c>
      <c r="F777" s="13">
        <f>IF(C777="N/A", 0, INDEX('Probability Tables'!$J$18:$J$19, MATCH(C777, 'Probability Tables'!$A$18:$A$19, 0)))</f>
        <v>-0.16113204070663512</v>
      </c>
      <c r="G777" s="13">
        <f>IF(D777="N/A", 0, INDEX('Probability Tables'!$J$25:$J$28, MATCH(D777, 'Probability Tables'!$A$25:$A$28, 0)))</f>
        <v>-0.51785965042337057</v>
      </c>
      <c r="H777" s="13">
        <f>'Probability Tables'!$E$3</f>
        <v>-0.48424598596127871</v>
      </c>
      <c r="I777" s="16">
        <f>SUM(E777:H777)</f>
        <v>-1.5552073037245642</v>
      </c>
      <c r="J777" s="14">
        <f>IF(B777="N/A", 0, INDEX('Probability Tables'!$K$10:$K$12, MATCH(B777, 'Probability Tables'!$A$10:$A$12, 0)))</f>
        <v>-1.0560526742493137</v>
      </c>
      <c r="K777" s="14">
        <f>IF(C777="N/A", 0, INDEX('Probability Tables'!$K$18:$K$19, MATCH(C777, 'Probability Tables'!$A$18:$A$19, 0)))</f>
        <v>-1.140161291580982</v>
      </c>
      <c r="L777" s="14">
        <f>IF(D777="N/A", 0, INDEX('Probability Tables'!$K$25:$K$28, MATCH(D777, 'Probability Tables'!$A$25:$A$28, 0)))</f>
        <v>-0.64015465041943498</v>
      </c>
      <c r="M777" s="14">
        <f>'Probability Tables'!$E$4</f>
        <v>-0.95753369040820424</v>
      </c>
      <c r="N777" s="16">
        <f>SUM(J777:M777)</f>
        <v>-3.7939023066579352</v>
      </c>
      <c r="O777" s="15">
        <f>EXP(I777)/(EXP(I777)+EXP(N777))*100</f>
        <v>90.367091839689664</v>
      </c>
      <c r="P777" s="15">
        <f>EXP(N777)/(EXP(N777)+EXP(I777))*100</f>
        <v>9.6329081603103379</v>
      </c>
      <c r="Q777" s="17">
        <f t="shared" si="12"/>
        <v>0</v>
      </c>
      <c r="R777" s="17">
        <v>0</v>
      </c>
    </row>
    <row r="778" spans="1:18" x14ac:dyDescent="0.25">
      <c r="A778" t="s">
        <v>1077</v>
      </c>
      <c r="B778">
        <v>3</v>
      </c>
      <c r="C778" t="s">
        <v>13</v>
      </c>
      <c r="D778" s="12" t="s">
        <v>1243</v>
      </c>
      <c r="E778" s="13">
        <f>IF(B778="N/A", 0, INDEX('Probability Tables'!$J$10:$J$12, MATCH(B778, 'Probability Tables'!$A$10:$A$12, 0)))</f>
        <v>-0.39196962663327978</v>
      </c>
      <c r="F778" s="13">
        <f>IF(C778="N/A", 0, INDEX('Probability Tables'!$J$18:$J$19, MATCH(C778, 'Probability Tables'!$A$18:$A$19, 0)))</f>
        <v>-0.16113204070663512</v>
      </c>
      <c r="G778" s="13">
        <f>IF(D778="N/A", 0, INDEX('Probability Tables'!$J$25:$J$28, MATCH(D778, 'Probability Tables'!$A$25:$A$28, 0)))</f>
        <v>0</v>
      </c>
      <c r="H778" s="13">
        <f>'Probability Tables'!$E$3</f>
        <v>-0.48424598596127871</v>
      </c>
      <c r="I778" s="16">
        <f>SUM(E778:H778)</f>
        <v>-1.0373476533011936</v>
      </c>
      <c r="J778" s="14">
        <f>IF(B778="N/A", 0, INDEX('Probability Tables'!$K$10:$K$12, MATCH(B778, 'Probability Tables'!$A$10:$A$12, 0)))</f>
        <v>-1.0560526742493137</v>
      </c>
      <c r="K778" s="14">
        <f>IF(C778="N/A", 0, INDEX('Probability Tables'!$K$18:$K$19, MATCH(C778, 'Probability Tables'!$A$18:$A$19, 0)))</f>
        <v>-1.140161291580982</v>
      </c>
      <c r="L778" s="14">
        <f>IF(D778="N/A", 0, INDEX('Probability Tables'!$K$25:$K$28, MATCH(D778, 'Probability Tables'!$A$25:$A$28, 0)))</f>
        <v>0</v>
      </c>
      <c r="M778" s="14">
        <f>'Probability Tables'!$E$4</f>
        <v>-0.95753369040820424</v>
      </c>
      <c r="N778" s="16">
        <f>SUM(J778:M778)</f>
        <v>-3.1537476562385001</v>
      </c>
      <c r="O778" s="15">
        <f>EXP(I778)/(EXP(I778)+EXP(N778))*100</f>
        <v>89.248698327567837</v>
      </c>
      <c r="P778" s="15">
        <f>EXP(N778)/(EXP(N778)+EXP(I778))*100</f>
        <v>10.75130167243216</v>
      </c>
      <c r="Q778" s="17">
        <f t="shared" si="12"/>
        <v>0</v>
      </c>
      <c r="R778" s="17">
        <v>0</v>
      </c>
    </row>
    <row r="779" spans="1:18" x14ac:dyDescent="0.25">
      <c r="A779" t="s">
        <v>1079</v>
      </c>
      <c r="B779">
        <v>3</v>
      </c>
      <c r="C779" t="s">
        <v>17</v>
      </c>
      <c r="D779" s="12" t="s">
        <v>1241</v>
      </c>
      <c r="E779" s="13">
        <f>IF(B779="N/A", 0, INDEX('Probability Tables'!$J$10:$J$12, MATCH(B779, 'Probability Tables'!$A$10:$A$12, 0)))</f>
        <v>-0.39196962663327978</v>
      </c>
      <c r="F779" s="13">
        <f>IF(C779="N/A", 0, INDEX('Probability Tables'!$J$18:$J$19, MATCH(C779, 'Probability Tables'!$A$18:$A$19, 0)))</f>
        <v>-1.9050155618886613</v>
      </c>
      <c r="G779" s="13">
        <f>IF(D779="N/A", 0, INDEX('Probability Tables'!$J$25:$J$28, MATCH(D779, 'Probability Tables'!$A$25:$A$28, 0)))</f>
        <v>-2.6579258139196416</v>
      </c>
      <c r="H779" s="13">
        <f>'Probability Tables'!$E$3</f>
        <v>-0.48424598596127871</v>
      </c>
      <c r="I779" s="16">
        <f>SUM(E779:H779)</f>
        <v>-5.4391569884028605</v>
      </c>
      <c r="J779" s="14">
        <f>IF(B779="N/A", 0, INDEX('Probability Tables'!$K$10:$K$12, MATCH(B779, 'Probability Tables'!$A$10:$A$12, 0)))</f>
        <v>-1.0560526742493137</v>
      </c>
      <c r="K779" s="14">
        <f>IF(C779="N/A", 0, INDEX('Probability Tables'!$K$18:$K$19, MATCH(C779, 'Probability Tables'!$A$18:$A$19, 0)))</f>
        <v>-0.38532054201569693</v>
      </c>
      <c r="L779" s="14">
        <f>IF(D779="N/A", 0, INDEX('Probability Tables'!$K$25:$K$28, MATCH(D779, 'Probability Tables'!$A$25:$A$28, 0)))</f>
        <v>-1.9223796516451193</v>
      </c>
      <c r="M779" s="14">
        <f>'Probability Tables'!$E$4</f>
        <v>-0.95753369040820424</v>
      </c>
      <c r="N779" s="16">
        <f>SUM(J779:M779)</f>
        <v>-4.3212865583183344</v>
      </c>
      <c r="O779" s="15">
        <f>EXP(I779)/(EXP(I779)+EXP(N779))*100</f>
        <v>24.640651052743241</v>
      </c>
      <c r="P779" s="15">
        <f>EXP(N779)/(EXP(N779)+EXP(I779))*100</f>
        <v>75.359348947256763</v>
      </c>
      <c r="Q779" s="17">
        <f t="shared" si="12"/>
        <v>1</v>
      </c>
      <c r="R779" s="17">
        <v>1</v>
      </c>
    </row>
    <row r="780" spans="1:18" x14ac:dyDescent="0.25">
      <c r="A780" t="s">
        <v>1080</v>
      </c>
      <c r="B780">
        <v>3</v>
      </c>
      <c r="C780" t="s">
        <v>13</v>
      </c>
      <c r="D780" s="12" t="s">
        <v>1243</v>
      </c>
      <c r="E780" s="13">
        <f>IF(B780="N/A", 0, INDEX('Probability Tables'!$J$10:$J$12, MATCH(B780, 'Probability Tables'!$A$10:$A$12, 0)))</f>
        <v>-0.39196962663327978</v>
      </c>
      <c r="F780" s="13">
        <f>IF(C780="N/A", 0, INDEX('Probability Tables'!$J$18:$J$19, MATCH(C780, 'Probability Tables'!$A$18:$A$19, 0)))</f>
        <v>-0.16113204070663512</v>
      </c>
      <c r="G780" s="13">
        <f>IF(D780="N/A", 0, INDEX('Probability Tables'!$J$25:$J$28, MATCH(D780, 'Probability Tables'!$A$25:$A$28, 0)))</f>
        <v>0</v>
      </c>
      <c r="H780" s="13">
        <f>'Probability Tables'!$E$3</f>
        <v>-0.48424598596127871</v>
      </c>
      <c r="I780" s="16">
        <f>SUM(E780:H780)</f>
        <v>-1.0373476533011936</v>
      </c>
      <c r="J780" s="14">
        <f>IF(B780="N/A", 0, INDEX('Probability Tables'!$K$10:$K$12, MATCH(B780, 'Probability Tables'!$A$10:$A$12, 0)))</f>
        <v>-1.0560526742493137</v>
      </c>
      <c r="K780" s="14">
        <f>IF(C780="N/A", 0, INDEX('Probability Tables'!$K$18:$K$19, MATCH(C780, 'Probability Tables'!$A$18:$A$19, 0)))</f>
        <v>-1.140161291580982</v>
      </c>
      <c r="L780" s="14">
        <f>IF(D780="N/A", 0, INDEX('Probability Tables'!$K$25:$K$28, MATCH(D780, 'Probability Tables'!$A$25:$A$28, 0)))</f>
        <v>0</v>
      </c>
      <c r="M780" s="14">
        <f>'Probability Tables'!$E$4</f>
        <v>-0.95753369040820424</v>
      </c>
      <c r="N780" s="16">
        <f>SUM(J780:M780)</f>
        <v>-3.1537476562385001</v>
      </c>
      <c r="O780" s="15">
        <f>EXP(I780)/(EXP(I780)+EXP(N780))*100</f>
        <v>89.248698327567837</v>
      </c>
      <c r="P780" s="15">
        <f>EXP(N780)/(EXP(N780)+EXP(I780))*100</f>
        <v>10.75130167243216</v>
      </c>
      <c r="Q780" s="17">
        <f t="shared" si="12"/>
        <v>0</v>
      </c>
      <c r="R780" s="17">
        <v>0</v>
      </c>
    </row>
    <row r="781" spans="1:18" x14ac:dyDescent="0.25">
      <c r="A781" t="s">
        <v>1081</v>
      </c>
      <c r="B781">
        <v>1</v>
      </c>
      <c r="C781" t="s">
        <v>17</v>
      </c>
      <c r="D781" s="12" t="s">
        <v>1242</v>
      </c>
      <c r="E781" s="13">
        <f>IF(B781="N/A", 0, INDEX('Probability Tables'!$J$10:$J$12, MATCH(B781, 'Probability Tables'!$A$10:$A$12, 0)))</f>
        <v>-1.9190988916046565</v>
      </c>
      <c r="F781" s="13">
        <f>IF(C781="N/A", 0, INDEX('Probability Tables'!$J$18:$J$19, MATCH(C781, 'Probability Tables'!$A$18:$A$19, 0)))</f>
        <v>-1.9050155618886613</v>
      </c>
      <c r="G781" s="13">
        <f>IF(D781="N/A", 0, INDEX('Probability Tables'!$J$25:$J$28, MATCH(D781, 'Probability Tables'!$A$25:$A$28, 0)))</f>
        <v>-1.505246303981256</v>
      </c>
      <c r="H781" s="13">
        <f>'Probability Tables'!$E$3</f>
        <v>-0.48424598596127871</v>
      </c>
      <c r="I781" s="16">
        <f>SUM(E781:H781)</f>
        <v>-5.8136067434358525</v>
      </c>
      <c r="J781" s="14">
        <f>IF(B781="N/A", 0, INDEX('Probability Tables'!$K$10:$K$12, MATCH(B781, 'Probability Tables'!$A$10:$A$12, 0)))</f>
        <v>-0.92356349120323478</v>
      </c>
      <c r="K781" s="14">
        <f>IF(C781="N/A", 0, INDEX('Probability Tables'!$K$18:$K$19, MATCH(C781, 'Probability Tables'!$A$18:$A$19, 0)))</f>
        <v>-0.38532054201569693</v>
      </c>
      <c r="L781" s="14">
        <f>IF(D781="N/A", 0, INDEX('Probability Tables'!$K$25:$K$28, MATCH(D781, 'Probability Tables'!$A$25:$A$28, 0)))</f>
        <v>-1.4640720621625749</v>
      </c>
      <c r="M781" s="14">
        <f>'Probability Tables'!$E$4</f>
        <v>-0.95753369040820424</v>
      </c>
      <c r="N781" s="16">
        <f>SUM(J781:M781)</f>
        <v>-3.730489785789711</v>
      </c>
      <c r="O781" s="15">
        <f>EXP(I781)/(EXP(I781)+EXP(N781))*100</f>
        <v>11.074862558398451</v>
      </c>
      <c r="P781" s="15">
        <f>EXP(N781)/(EXP(N781)+EXP(I781))*100</f>
        <v>88.925137441601549</v>
      </c>
      <c r="Q781" s="17">
        <f t="shared" si="12"/>
        <v>1</v>
      </c>
      <c r="R781" s="17">
        <v>1</v>
      </c>
    </row>
    <row r="782" spans="1:18" x14ac:dyDescent="0.25">
      <c r="A782" t="s">
        <v>1083</v>
      </c>
      <c r="B782">
        <v>3</v>
      </c>
      <c r="C782" t="s">
        <v>17</v>
      </c>
      <c r="D782" s="12" t="s">
        <v>1241</v>
      </c>
      <c r="E782" s="13">
        <f>IF(B782="N/A", 0, INDEX('Probability Tables'!$J$10:$J$12, MATCH(B782, 'Probability Tables'!$A$10:$A$12, 0)))</f>
        <v>-0.39196962663327978</v>
      </c>
      <c r="F782" s="13">
        <f>IF(C782="N/A", 0, INDEX('Probability Tables'!$J$18:$J$19, MATCH(C782, 'Probability Tables'!$A$18:$A$19, 0)))</f>
        <v>-1.9050155618886613</v>
      </c>
      <c r="G782" s="13">
        <f>IF(D782="N/A", 0, INDEX('Probability Tables'!$J$25:$J$28, MATCH(D782, 'Probability Tables'!$A$25:$A$28, 0)))</f>
        <v>-2.6579258139196416</v>
      </c>
      <c r="H782" s="13">
        <f>'Probability Tables'!$E$3</f>
        <v>-0.48424598596127871</v>
      </c>
      <c r="I782" s="16">
        <f>SUM(E782:H782)</f>
        <v>-5.4391569884028605</v>
      </c>
      <c r="J782" s="14">
        <f>IF(B782="N/A", 0, INDEX('Probability Tables'!$K$10:$K$12, MATCH(B782, 'Probability Tables'!$A$10:$A$12, 0)))</f>
        <v>-1.0560526742493137</v>
      </c>
      <c r="K782" s="14">
        <f>IF(C782="N/A", 0, INDEX('Probability Tables'!$K$18:$K$19, MATCH(C782, 'Probability Tables'!$A$18:$A$19, 0)))</f>
        <v>-0.38532054201569693</v>
      </c>
      <c r="L782" s="14">
        <f>IF(D782="N/A", 0, INDEX('Probability Tables'!$K$25:$K$28, MATCH(D782, 'Probability Tables'!$A$25:$A$28, 0)))</f>
        <v>-1.9223796516451193</v>
      </c>
      <c r="M782" s="14">
        <f>'Probability Tables'!$E$4</f>
        <v>-0.95753369040820424</v>
      </c>
      <c r="N782" s="16">
        <f>SUM(J782:M782)</f>
        <v>-4.3212865583183344</v>
      </c>
      <c r="O782" s="15">
        <f>EXP(I782)/(EXP(I782)+EXP(N782))*100</f>
        <v>24.640651052743241</v>
      </c>
      <c r="P782" s="15">
        <f>EXP(N782)/(EXP(N782)+EXP(I782))*100</f>
        <v>75.359348947256763</v>
      </c>
      <c r="Q782" s="17">
        <f t="shared" si="12"/>
        <v>1</v>
      </c>
      <c r="R782" s="17">
        <v>1</v>
      </c>
    </row>
    <row r="783" spans="1:18" x14ac:dyDescent="0.25">
      <c r="A783" t="s">
        <v>1084</v>
      </c>
      <c r="B783">
        <v>1</v>
      </c>
      <c r="C783" t="s">
        <v>17</v>
      </c>
      <c r="D783" s="12" t="s">
        <v>1245</v>
      </c>
      <c r="E783" s="13">
        <f>IF(B783="N/A", 0, INDEX('Probability Tables'!$J$10:$J$12, MATCH(B783, 'Probability Tables'!$A$10:$A$12, 0)))</f>
        <v>-1.9190988916046565</v>
      </c>
      <c r="F783" s="13">
        <f>IF(C783="N/A", 0, INDEX('Probability Tables'!$J$18:$J$19, MATCH(C783, 'Probability Tables'!$A$18:$A$19, 0)))</f>
        <v>-1.9050155618886613</v>
      </c>
      <c r="G783" s="13">
        <f>IF(D783="N/A", 0, INDEX('Probability Tables'!$J$25:$J$28, MATCH(D783, 'Probability Tables'!$A$25:$A$28, 0)))</f>
        <v>-0.51785965042337057</v>
      </c>
      <c r="H783" s="13">
        <f>'Probability Tables'!$E$3</f>
        <v>-0.48424598596127871</v>
      </c>
      <c r="I783" s="16">
        <f>SUM(E783:H783)</f>
        <v>-4.8262200898779666</v>
      </c>
      <c r="J783" s="14">
        <f>IF(B783="N/A", 0, INDEX('Probability Tables'!$K$10:$K$12, MATCH(B783, 'Probability Tables'!$A$10:$A$12, 0)))</f>
        <v>-0.92356349120323478</v>
      </c>
      <c r="K783" s="14">
        <f>IF(C783="N/A", 0, INDEX('Probability Tables'!$K$18:$K$19, MATCH(C783, 'Probability Tables'!$A$18:$A$19, 0)))</f>
        <v>-0.38532054201569693</v>
      </c>
      <c r="L783" s="14">
        <f>IF(D783="N/A", 0, INDEX('Probability Tables'!$K$25:$K$28, MATCH(D783, 'Probability Tables'!$A$25:$A$28, 0)))</f>
        <v>-0.64015465041943498</v>
      </c>
      <c r="M783" s="14">
        <f>'Probability Tables'!$E$4</f>
        <v>-0.95753369040820424</v>
      </c>
      <c r="N783" s="16">
        <f>SUM(J783:M783)</f>
        <v>-2.9065723740465708</v>
      </c>
      <c r="O783" s="15">
        <f>EXP(I783)/(EXP(I783)+EXP(N783))*100</f>
        <v>12.790085572908103</v>
      </c>
      <c r="P783" s="15">
        <f>EXP(N783)/(EXP(N783)+EXP(I783))*100</f>
        <v>87.209914427091903</v>
      </c>
      <c r="Q783" s="17">
        <f t="shared" si="12"/>
        <v>1</v>
      </c>
      <c r="R783" s="17">
        <v>1</v>
      </c>
    </row>
    <row r="784" spans="1:18" x14ac:dyDescent="0.25">
      <c r="A784" t="s">
        <v>1085</v>
      </c>
      <c r="B784">
        <v>1</v>
      </c>
      <c r="C784" t="s">
        <v>13</v>
      </c>
      <c r="D784" s="12" t="s">
        <v>1245</v>
      </c>
      <c r="E784" s="13">
        <f>IF(B784="N/A", 0, INDEX('Probability Tables'!$J$10:$J$12, MATCH(B784, 'Probability Tables'!$A$10:$A$12, 0)))</f>
        <v>-1.9190988916046565</v>
      </c>
      <c r="F784" s="13">
        <f>IF(C784="N/A", 0, INDEX('Probability Tables'!$J$18:$J$19, MATCH(C784, 'Probability Tables'!$A$18:$A$19, 0)))</f>
        <v>-0.16113204070663512</v>
      </c>
      <c r="G784" s="13">
        <f>IF(D784="N/A", 0, INDEX('Probability Tables'!$J$25:$J$28, MATCH(D784, 'Probability Tables'!$A$25:$A$28, 0)))</f>
        <v>-0.51785965042337057</v>
      </c>
      <c r="H784" s="13">
        <f>'Probability Tables'!$E$3</f>
        <v>-0.48424598596127871</v>
      </c>
      <c r="I784" s="16">
        <f>SUM(E784:H784)</f>
        <v>-3.0823365686959412</v>
      </c>
      <c r="J784" s="14">
        <f>IF(B784="N/A", 0, INDEX('Probability Tables'!$K$10:$K$12, MATCH(B784, 'Probability Tables'!$A$10:$A$12, 0)))</f>
        <v>-0.92356349120323478</v>
      </c>
      <c r="K784" s="14">
        <f>IF(C784="N/A", 0, INDEX('Probability Tables'!$K$18:$K$19, MATCH(C784, 'Probability Tables'!$A$18:$A$19, 0)))</f>
        <v>-1.140161291580982</v>
      </c>
      <c r="L784" s="14">
        <f>IF(D784="N/A", 0, INDEX('Probability Tables'!$K$25:$K$28, MATCH(D784, 'Probability Tables'!$A$25:$A$28, 0)))</f>
        <v>-0.64015465041943498</v>
      </c>
      <c r="M784" s="14">
        <f>'Probability Tables'!$E$4</f>
        <v>-0.95753369040820424</v>
      </c>
      <c r="N784" s="16">
        <f>SUM(J784:M784)</f>
        <v>-3.6614131236118559</v>
      </c>
      <c r="O784" s="15">
        <f>EXP(I784)/(EXP(I784)+EXP(N784))*100</f>
        <v>64.085489396463359</v>
      </c>
      <c r="P784" s="15">
        <f>EXP(N784)/(EXP(N784)+EXP(I784))*100</f>
        <v>35.914510603536648</v>
      </c>
      <c r="Q784" s="17">
        <f t="shared" si="12"/>
        <v>0</v>
      </c>
      <c r="R784" s="17">
        <v>0</v>
      </c>
    </row>
    <row r="785" spans="1:18" x14ac:dyDescent="0.25">
      <c r="A785" t="s">
        <v>1087</v>
      </c>
      <c r="B785">
        <v>3</v>
      </c>
      <c r="C785" t="s">
        <v>13</v>
      </c>
      <c r="D785" s="12" t="s">
        <v>1243</v>
      </c>
      <c r="E785" s="13">
        <f>IF(B785="N/A", 0, INDEX('Probability Tables'!$J$10:$J$12, MATCH(B785, 'Probability Tables'!$A$10:$A$12, 0)))</f>
        <v>-0.39196962663327978</v>
      </c>
      <c r="F785" s="13">
        <f>IF(C785="N/A", 0, INDEX('Probability Tables'!$J$18:$J$19, MATCH(C785, 'Probability Tables'!$A$18:$A$19, 0)))</f>
        <v>-0.16113204070663512</v>
      </c>
      <c r="G785" s="13">
        <f>IF(D785="N/A", 0, INDEX('Probability Tables'!$J$25:$J$28, MATCH(D785, 'Probability Tables'!$A$25:$A$28, 0)))</f>
        <v>0</v>
      </c>
      <c r="H785" s="13">
        <f>'Probability Tables'!$E$3</f>
        <v>-0.48424598596127871</v>
      </c>
      <c r="I785" s="16">
        <f>SUM(E785:H785)</f>
        <v>-1.0373476533011936</v>
      </c>
      <c r="J785" s="14">
        <f>IF(B785="N/A", 0, INDEX('Probability Tables'!$K$10:$K$12, MATCH(B785, 'Probability Tables'!$A$10:$A$12, 0)))</f>
        <v>-1.0560526742493137</v>
      </c>
      <c r="K785" s="14">
        <f>IF(C785="N/A", 0, INDEX('Probability Tables'!$K$18:$K$19, MATCH(C785, 'Probability Tables'!$A$18:$A$19, 0)))</f>
        <v>-1.140161291580982</v>
      </c>
      <c r="L785" s="14">
        <f>IF(D785="N/A", 0, INDEX('Probability Tables'!$K$25:$K$28, MATCH(D785, 'Probability Tables'!$A$25:$A$28, 0)))</f>
        <v>0</v>
      </c>
      <c r="M785" s="14">
        <f>'Probability Tables'!$E$4</f>
        <v>-0.95753369040820424</v>
      </c>
      <c r="N785" s="16">
        <f>SUM(J785:M785)</f>
        <v>-3.1537476562385001</v>
      </c>
      <c r="O785" s="15">
        <f>EXP(I785)/(EXP(I785)+EXP(N785))*100</f>
        <v>89.248698327567837</v>
      </c>
      <c r="P785" s="15">
        <f>EXP(N785)/(EXP(N785)+EXP(I785))*100</f>
        <v>10.75130167243216</v>
      </c>
      <c r="Q785" s="17">
        <f t="shared" si="12"/>
        <v>0</v>
      </c>
      <c r="R785" s="17">
        <v>0</v>
      </c>
    </row>
    <row r="786" spans="1:18" x14ac:dyDescent="0.25">
      <c r="A786" t="s">
        <v>1089</v>
      </c>
      <c r="B786">
        <v>3</v>
      </c>
      <c r="C786" t="s">
        <v>13</v>
      </c>
      <c r="D786" s="12" t="s">
        <v>1245</v>
      </c>
      <c r="E786" s="13">
        <f>IF(B786="N/A", 0, INDEX('Probability Tables'!$J$10:$J$12, MATCH(B786, 'Probability Tables'!$A$10:$A$12, 0)))</f>
        <v>-0.39196962663327978</v>
      </c>
      <c r="F786" s="13">
        <f>IF(C786="N/A", 0, INDEX('Probability Tables'!$J$18:$J$19, MATCH(C786, 'Probability Tables'!$A$18:$A$19, 0)))</f>
        <v>-0.16113204070663512</v>
      </c>
      <c r="G786" s="13">
        <f>IF(D786="N/A", 0, INDEX('Probability Tables'!$J$25:$J$28, MATCH(D786, 'Probability Tables'!$A$25:$A$28, 0)))</f>
        <v>-0.51785965042337057</v>
      </c>
      <c r="H786" s="13">
        <f>'Probability Tables'!$E$3</f>
        <v>-0.48424598596127871</v>
      </c>
      <c r="I786" s="16">
        <f>SUM(E786:H786)</f>
        <v>-1.5552073037245642</v>
      </c>
      <c r="J786" s="14">
        <f>IF(B786="N/A", 0, INDEX('Probability Tables'!$K$10:$K$12, MATCH(B786, 'Probability Tables'!$A$10:$A$12, 0)))</f>
        <v>-1.0560526742493137</v>
      </c>
      <c r="K786" s="14">
        <f>IF(C786="N/A", 0, INDEX('Probability Tables'!$K$18:$K$19, MATCH(C786, 'Probability Tables'!$A$18:$A$19, 0)))</f>
        <v>-1.140161291580982</v>
      </c>
      <c r="L786" s="14">
        <f>IF(D786="N/A", 0, INDEX('Probability Tables'!$K$25:$K$28, MATCH(D786, 'Probability Tables'!$A$25:$A$28, 0)))</f>
        <v>-0.64015465041943498</v>
      </c>
      <c r="M786" s="14">
        <f>'Probability Tables'!$E$4</f>
        <v>-0.95753369040820424</v>
      </c>
      <c r="N786" s="16">
        <f>SUM(J786:M786)</f>
        <v>-3.7939023066579352</v>
      </c>
      <c r="O786" s="15">
        <f>EXP(I786)/(EXP(I786)+EXP(N786))*100</f>
        <v>90.367091839689664</v>
      </c>
      <c r="P786" s="15">
        <f>EXP(N786)/(EXP(N786)+EXP(I786))*100</f>
        <v>9.6329081603103379</v>
      </c>
      <c r="Q786" s="17">
        <f t="shared" si="12"/>
        <v>0</v>
      </c>
      <c r="R786" s="17">
        <v>0</v>
      </c>
    </row>
    <row r="787" spans="1:18" x14ac:dyDescent="0.25">
      <c r="A787" t="s">
        <v>1091</v>
      </c>
      <c r="B787">
        <v>3</v>
      </c>
      <c r="C787" t="s">
        <v>13</v>
      </c>
      <c r="D787" s="12" t="s">
        <v>1245</v>
      </c>
      <c r="E787" s="13">
        <f>IF(B787="N/A", 0, INDEX('Probability Tables'!$J$10:$J$12, MATCH(B787, 'Probability Tables'!$A$10:$A$12, 0)))</f>
        <v>-0.39196962663327978</v>
      </c>
      <c r="F787" s="13">
        <f>IF(C787="N/A", 0, INDEX('Probability Tables'!$J$18:$J$19, MATCH(C787, 'Probability Tables'!$A$18:$A$19, 0)))</f>
        <v>-0.16113204070663512</v>
      </c>
      <c r="G787" s="13">
        <f>IF(D787="N/A", 0, INDEX('Probability Tables'!$J$25:$J$28, MATCH(D787, 'Probability Tables'!$A$25:$A$28, 0)))</f>
        <v>-0.51785965042337057</v>
      </c>
      <c r="H787" s="13">
        <f>'Probability Tables'!$E$3</f>
        <v>-0.48424598596127871</v>
      </c>
      <c r="I787" s="16">
        <f>SUM(E787:H787)</f>
        <v>-1.5552073037245642</v>
      </c>
      <c r="J787" s="14">
        <f>IF(B787="N/A", 0, INDEX('Probability Tables'!$K$10:$K$12, MATCH(B787, 'Probability Tables'!$A$10:$A$12, 0)))</f>
        <v>-1.0560526742493137</v>
      </c>
      <c r="K787" s="14">
        <f>IF(C787="N/A", 0, INDEX('Probability Tables'!$K$18:$K$19, MATCH(C787, 'Probability Tables'!$A$18:$A$19, 0)))</f>
        <v>-1.140161291580982</v>
      </c>
      <c r="L787" s="14">
        <f>IF(D787="N/A", 0, INDEX('Probability Tables'!$K$25:$K$28, MATCH(D787, 'Probability Tables'!$A$25:$A$28, 0)))</f>
        <v>-0.64015465041943498</v>
      </c>
      <c r="M787" s="14">
        <f>'Probability Tables'!$E$4</f>
        <v>-0.95753369040820424</v>
      </c>
      <c r="N787" s="16">
        <f>SUM(J787:M787)</f>
        <v>-3.7939023066579352</v>
      </c>
      <c r="O787" s="15">
        <f>EXP(I787)/(EXP(I787)+EXP(N787))*100</f>
        <v>90.367091839689664</v>
      </c>
      <c r="P787" s="15">
        <f>EXP(N787)/(EXP(N787)+EXP(I787))*100</f>
        <v>9.6329081603103379</v>
      </c>
      <c r="Q787" s="17">
        <f t="shared" si="12"/>
        <v>0</v>
      </c>
      <c r="R787" s="17">
        <v>0</v>
      </c>
    </row>
    <row r="788" spans="1:18" x14ac:dyDescent="0.25">
      <c r="A788" t="s">
        <v>1092</v>
      </c>
      <c r="B788">
        <v>3</v>
      </c>
      <c r="C788" t="s">
        <v>17</v>
      </c>
      <c r="D788" s="12" t="s">
        <v>1245</v>
      </c>
      <c r="E788" s="13">
        <f>IF(B788="N/A", 0, INDEX('Probability Tables'!$J$10:$J$12, MATCH(B788, 'Probability Tables'!$A$10:$A$12, 0)))</f>
        <v>-0.39196962663327978</v>
      </c>
      <c r="F788" s="13">
        <f>IF(C788="N/A", 0, INDEX('Probability Tables'!$J$18:$J$19, MATCH(C788, 'Probability Tables'!$A$18:$A$19, 0)))</f>
        <v>-1.9050155618886613</v>
      </c>
      <c r="G788" s="13">
        <f>IF(D788="N/A", 0, INDEX('Probability Tables'!$J$25:$J$28, MATCH(D788, 'Probability Tables'!$A$25:$A$28, 0)))</f>
        <v>-0.51785965042337057</v>
      </c>
      <c r="H788" s="13">
        <f>'Probability Tables'!$E$3</f>
        <v>-0.48424598596127871</v>
      </c>
      <c r="I788" s="16">
        <f>SUM(E788:H788)</f>
        <v>-3.2990908249065902</v>
      </c>
      <c r="J788" s="14">
        <f>IF(B788="N/A", 0, INDEX('Probability Tables'!$K$10:$K$12, MATCH(B788, 'Probability Tables'!$A$10:$A$12, 0)))</f>
        <v>-1.0560526742493137</v>
      </c>
      <c r="K788" s="14">
        <f>IF(C788="N/A", 0, INDEX('Probability Tables'!$K$18:$K$19, MATCH(C788, 'Probability Tables'!$A$18:$A$19, 0)))</f>
        <v>-0.38532054201569693</v>
      </c>
      <c r="L788" s="14">
        <f>IF(D788="N/A", 0, INDEX('Probability Tables'!$K$25:$K$28, MATCH(D788, 'Probability Tables'!$A$25:$A$28, 0)))</f>
        <v>-0.64015465041943498</v>
      </c>
      <c r="M788" s="14">
        <f>'Probability Tables'!$E$4</f>
        <v>-0.95753369040820424</v>
      </c>
      <c r="N788" s="16">
        <f>SUM(J788:M788)</f>
        <v>-3.0390615570926496</v>
      </c>
      <c r="O788" s="15">
        <f>EXP(I788)/(EXP(I788)+EXP(N788))*100</f>
        <v>43.53565135336396</v>
      </c>
      <c r="P788" s="15">
        <f>EXP(N788)/(EXP(N788)+EXP(I788))*100</f>
        <v>56.464348646636033</v>
      </c>
      <c r="Q788" s="17">
        <f t="shared" si="12"/>
        <v>1</v>
      </c>
      <c r="R788" s="17">
        <v>1</v>
      </c>
    </row>
    <row r="789" spans="1:18" x14ac:dyDescent="0.25">
      <c r="A789" t="s">
        <v>1093</v>
      </c>
      <c r="B789">
        <v>3</v>
      </c>
      <c r="C789" t="s">
        <v>13</v>
      </c>
      <c r="D789" s="12" t="s">
        <v>1241</v>
      </c>
      <c r="E789" s="13">
        <f>IF(B789="N/A", 0, INDEX('Probability Tables'!$J$10:$J$12, MATCH(B789, 'Probability Tables'!$A$10:$A$12, 0)))</f>
        <v>-0.39196962663327978</v>
      </c>
      <c r="F789" s="13">
        <f>IF(C789="N/A", 0, INDEX('Probability Tables'!$J$18:$J$19, MATCH(C789, 'Probability Tables'!$A$18:$A$19, 0)))</f>
        <v>-0.16113204070663512</v>
      </c>
      <c r="G789" s="13">
        <f>IF(D789="N/A", 0, INDEX('Probability Tables'!$J$25:$J$28, MATCH(D789, 'Probability Tables'!$A$25:$A$28, 0)))</f>
        <v>-2.6579258139196416</v>
      </c>
      <c r="H789" s="13">
        <f>'Probability Tables'!$E$3</f>
        <v>-0.48424598596127871</v>
      </c>
      <c r="I789" s="16">
        <f>SUM(E789:H789)</f>
        <v>-3.6952734672208352</v>
      </c>
      <c r="J789" s="14">
        <f>IF(B789="N/A", 0, INDEX('Probability Tables'!$K$10:$K$12, MATCH(B789, 'Probability Tables'!$A$10:$A$12, 0)))</f>
        <v>-1.0560526742493137</v>
      </c>
      <c r="K789" s="14">
        <f>IF(C789="N/A", 0, INDEX('Probability Tables'!$K$18:$K$19, MATCH(C789, 'Probability Tables'!$A$18:$A$19, 0)))</f>
        <v>-1.140161291580982</v>
      </c>
      <c r="L789" s="14">
        <f>IF(D789="N/A", 0, INDEX('Probability Tables'!$K$25:$K$28, MATCH(D789, 'Probability Tables'!$A$25:$A$28, 0)))</f>
        <v>-1.9223796516451193</v>
      </c>
      <c r="M789" s="14">
        <f>'Probability Tables'!$E$4</f>
        <v>-0.95753369040820424</v>
      </c>
      <c r="N789" s="16">
        <f>SUM(J789:M789)</f>
        <v>-5.0761273078836195</v>
      </c>
      <c r="O789" s="15">
        <f>EXP(I789)/(EXP(I789)+EXP(N789))*100</f>
        <v>79.912809579370418</v>
      </c>
      <c r="P789" s="15">
        <f>EXP(N789)/(EXP(N789)+EXP(I789))*100</f>
        <v>20.087190420629586</v>
      </c>
      <c r="Q789" s="17">
        <f t="shared" si="12"/>
        <v>0</v>
      </c>
      <c r="R789" s="17">
        <v>0</v>
      </c>
    </row>
    <row r="790" spans="1:18" x14ac:dyDescent="0.25">
      <c r="A790" t="s">
        <v>1094</v>
      </c>
      <c r="B790">
        <v>3</v>
      </c>
      <c r="C790" t="s">
        <v>13</v>
      </c>
      <c r="D790" s="12" t="s">
        <v>1241</v>
      </c>
      <c r="E790" s="13">
        <f>IF(B790="N/A", 0, INDEX('Probability Tables'!$J$10:$J$12, MATCH(B790, 'Probability Tables'!$A$10:$A$12, 0)))</f>
        <v>-0.39196962663327978</v>
      </c>
      <c r="F790" s="13">
        <f>IF(C790="N/A", 0, INDEX('Probability Tables'!$J$18:$J$19, MATCH(C790, 'Probability Tables'!$A$18:$A$19, 0)))</f>
        <v>-0.16113204070663512</v>
      </c>
      <c r="G790" s="13">
        <f>IF(D790="N/A", 0, INDEX('Probability Tables'!$J$25:$J$28, MATCH(D790, 'Probability Tables'!$A$25:$A$28, 0)))</f>
        <v>-2.6579258139196416</v>
      </c>
      <c r="H790" s="13">
        <f>'Probability Tables'!$E$3</f>
        <v>-0.48424598596127871</v>
      </c>
      <c r="I790" s="16">
        <f>SUM(E790:H790)</f>
        <v>-3.6952734672208352</v>
      </c>
      <c r="J790" s="14">
        <f>IF(B790="N/A", 0, INDEX('Probability Tables'!$K$10:$K$12, MATCH(B790, 'Probability Tables'!$A$10:$A$12, 0)))</f>
        <v>-1.0560526742493137</v>
      </c>
      <c r="K790" s="14">
        <f>IF(C790="N/A", 0, INDEX('Probability Tables'!$K$18:$K$19, MATCH(C790, 'Probability Tables'!$A$18:$A$19, 0)))</f>
        <v>-1.140161291580982</v>
      </c>
      <c r="L790" s="14">
        <f>IF(D790="N/A", 0, INDEX('Probability Tables'!$K$25:$K$28, MATCH(D790, 'Probability Tables'!$A$25:$A$28, 0)))</f>
        <v>-1.9223796516451193</v>
      </c>
      <c r="M790" s="14">
        <f>'Probability Tables'!$E$4</f>
        <v>-0.95753369040820424</v>
      </c>
      <c r="N790" s="16">
        <f>SUM(J790:M790)</f>
        <v>-5.0761273078836195</v>
      </c>
      <c r="O790" s="15">
        <f>EXP(I790)/(EXP(I790)+EXP(N790))*100</f>
        <v>79.912809579370418</v>
      </c>
      <c r="P790" s="15">
        <f>EXP(N790)/(EXP(N790)+EXP(I790))*100</f>
        <v>20.087190420629586</v>
      </c>
      <c r="Q790" s="17">
        <f t="shared" si="12"/>
        <v>0</v>
      </c>
      <c r="R790" s="17">
        <v>1</v>
      </c>
    </row>
    <row r="791" spans="1:18" x14ac:dyDescent="0.25">
      <c r="A791" t="s">
        <v>1095</v>
      </c>
      <c r="B791">
        <v>1</v>
      </c>
      <c r="C791" t="s">
        <v>13</v>
      </c>
      <c r="D791" s="12" t="s">
        <v>1242</v>
      </c>
      <c r="E791" s="13">
        <f>IF(B791="N/A", 0, INDEX('Probability Tables'!$J$10:$J$12, MATCH(B791, 'Probability Tables'!$A$10:$A$12, 0)))</f>
        <v>-1.9190988916046565</v>
      </c>
      <c r="F791" s="13">
        <f>IF(C791="N/A", 0, INDEX('Probability Tables'!$J$18:$J$19, MATCH(C791, 'Probability Tables'!$A$18:$A$19, 0)))</f>
        <v>-0.16113204070663512</v>
      </c>
      <c r="G791" s="13">
        <f>IF(D791="N/A", 0, INDEX('Probability Tables'!$J$25:$J$28, MATCH(D791, 'Probability Tables'!$A$25:$A$28, 0)))</f>
        <v>-1.505246303981256</v>
      </c>
      <c r="H791" s="13">
        <f>'Probability Tables'!$E$3</f>
        <v>-0.48424598596127871</v>
      </c>
      <c r="I791" s="16">
        <f>SUM(E791:H791)</f>
        <v>-4.0697232222538258</v>
      </c>
      <c r="J791" s="14">
        <f>IF(B791="N/A", 0, INDEX('Probability Tables'!$K$10:$K$12, MATCH(B791, 'Probability Tables'!$A$10:$A$12, 0)))</f>
        <v>-0.92356349120323478</v>
      </c>
      <c r="K791" s="14">
        <f>IF(C791="N/A", 0, INDEX('Probability Tables'!$K$18:$K$19, MATCH(C791, 'Probability Tables'!$A$18:$A$19, 0)))</f>
        <v>-1.140161291580982</v>
      </c>
      <c r="L791" s="14">
        <f>IF(D791="N/A", 0, INDEX('Probability Tables'!$K$25:$K$28, MATCH(D791, 'Probability Tables'!$A$25:$A$28, 0)))</f>
        <v>-1.4640720621625749</v>
      </c>
      <c r="M791" s="14">
        <f>'Probability Tables'!$E$4</f>
        <v>-0.95753369040820424</v>
      </c>
      <c r="N791" s="16">
        <f>SUM(J791:M791)</f>
        <v>-4.4853305353549962</v>
      </c>
      <c r="O791" s="15">
        <f>EXP(I791)/(EXP(I791)+EXP(N791))*100</f>
        <v>60.243164213295742</v>
      </c>
      <c r="P791" s="15">
        <f>EXP(N791)/(EXP(N791)+EXP(I791))*100</f>
        <v>39.756835786704272</v>
      </c>
      <c r="Q791" s="17">
        <f t="shared" si="12"/>
        <v>0</v>
      </c>
      <c r="R791" s="17">
        <v>0</v>
      </c>
    </row>
    <row r="792" spans="1:18" x14ac:dyDescent="0.25">
      <c r="A792" t="s">
        <v>1097</v>
      </c>
      <c r="B792">
        <v>3</v>
      </c>
      <c r="C792" t="s">
        <v>13</v>
      </c>
      <c r="D792" s="12" t="s">
        <v>1243</v>
      </c>
      <c r="E792" s="13">
        <f>IF(B792="N/A", 0, INDEX('Probability Tables'!$J$10:$J$12, MATCH(B792, 'Probability Tables'!$A$10:$A$12, 0)))</f>
        <v>-0.39196962663327978</v>
      </c>
      <c r="F792" s="13">
        <f>IF(C792="N/A", 0, INDEX('Probability Tables'!$J$18:$J$19, MATCH(C792, 'Probability Tables'!$A$18:$A$19, 0)))</f>
        <v>-0.16113204070663512</v>
      </c>
      <c r="G792" s="13">
        <f>IF(D792="N/A", 0, INDEX('Probability Tables'!$J$25:$J$28, MATCH(D792, 'Probability Tables'!$A$25:$A$28, 0)))</f>
        <v>0</v>
      </c>
      <c r="H792" s="13">
        <f>'Probability Tables'!$E$3</f>
        <v>-0.48424598596127871</v>
      </c>
      <c r="I792" s="16">
        <f>SUM(E792:H792)</f>
        <v>-1.0373476533011936</v>
      </c>
      <c r="J792" s="14">
        <f>IF(B792="N/A", 0, INDEX('Probability Tables'!$K$10:$K$12, MATCH(B792, 'Probability Tables'!$A$10:$A$12, 0)))</f>
        <v>-1.0560526742493137</v>
      </c>
      <c r="K792" s="14">
        <f>IF(C792="N/A", 0, INDEX('Probability Tables'!$K$18:$K$19, MATCH(C792, 'Probability Tables'!$A$18:$A$19, 0)))</f>
        <v>-1.140161291580982</v>
      </c>
      <c r="L792" s="14">
        <f>IF(D792="N/A", 0, INDEX('Probability Tables'!$K$25:$K$28, MATCH(D792, 'Probability Tables'!$A$25:$A$28, 0)))</f>
        <v>0</v>
      </c>
      <c r="M792" s="14">
        <f>'Probability Tables'!$E$4</f>
        <v>-0.95753369040820424</v>
      </c>
      <c r="N792" s="16">
        <f>SUM(J792:M792)</f>
        <v>-3.1537476562385001</v>
      </c>
      <c r="O792" s="15">
        <f>EXP(I792)/(EXP(I792)+EXP(N792))*100</f>
        <v>89.248698327567837</v>
      </c>
      <c r="P792" s="15">
        <f>EXP(N792)/(EXP(N792)+EXP(I792))*100</f>
        <v>10.75130167243216</v>
      </c>
      <c r="Q792" s="17">
        <f t="shared" si="12"/>
        <v>0</v>
      </c>
      <c r="R792" s="17">
        <v>0</v>
      </c>
    </row>
    <row r="793" spans="1:18" x14ac:dyDescent="0.25">
      <c r="A793" t="s">
        <v>1098</v>
      </c>
      <c r="B793">
        <v>2</v>
      </c>
      <c r="C793" t="s">
        <v>13</v>
      </c>
      <c r="D793" s="12" t="s">
        <v>1245</v>
      </c>
      <c r="E793" s="13">
        <f>IF(B793="N/A", 0, INDEX('Probability Tables'!$J$10:$J$12, MATCH(B793, 'Probability Tables'!$A$10:$A$12, 0)))</f>
        <v>-1.7285805676065233</v>
      </c>
      <c r="F793" s="13">
        <f>IF(C793="N/A", 0, INDEX('Probability Tables'!$J$18:$J$19, MATCH(C793, 'Probability Tables'!$A$18:$A$19, 0)))</f>
        <v>-0.16113204070663512</v>
      </c>
      <c r="G793" s="13">
        <f>IF(D793="N/A", 0, INDEX('Probability Tables'!$J$25:$J$28, MATCH(D793, 'Probability Tables'!$A$25:$A$28, 0)))</f>
        <v>-0.51785965042337057</v>
      </c>
      <c r="H793" s="13">
        <f>'Probability Tables'!$E$3</f>
        <v>-0.48424598596127871</v>
      </c>
      <c r="I793" s="16">
        <f>SUM(E793:H793)</f>
        <v>-2.891818244697808</v>
      </c>
      <c r="J793" s="14">
        <f>IF(B793="N/A", 0, INDEX('Probability Tables'!$K$10:$K$12, MATCH(B793, 'Probability Tables'!$A$10:$A$12, 0)))</f>
        <v>-1.3662076025531533</v>
      </c>
      <c r="K793" s="14">
        <f>IF(C793="N/A", 0, INDEX('Probability Tables'!$K$18:$K$19, MATCH(C793, 'Probability Tables'!$A$18:$A$19, 0)))</f>
        <v>-1.140161291580982</v>
      </c>
      <c r="L793" s="14">
        <f>IF(D793="N/A", 0, INDEX('Probability Tables'!$K$25:$K$28, MATCH(D793, 'Probability Tables'!$A$25:$A$28, 0)))</f>
        <v>-0.64015465041943498</v>
      </c>
      <c r="M793" s="14">
        <f>'Probability Tables'!$E$4</f>
        <v>-0.95753369040820424</v>
      </c>
      <c r="N793" s="16">
        <f>SUM(J793:M793)</f>
        <v>-4.1040572349617745</v>
      </c>
      <c r="O793" s="15">
        <f>EXP(I793)/(EXP(I793)+EXP(N793))*100</f>
        <v>77.069487279933369</v>
      </c>
      <c r="P793" s="15">
        <f>EXP(N793)/(EXP(N793)+EXP(I793))*100</f>
        <v>22.930512720066631</v>
      </c>
      <c r="Q793" s="17">
        <f t="shared" si="12"/>
        <v>0</v>
      </c>
      <c r="R793" s="17">
        <v>0</v>
      </c>
    </row>
    <row r="794" spans="1:18" x14ac:dyDescent="0.25">
      <c r="A794" t="s">
        <v>1099</v>
      </c>
      <c r="B794">
        <v>3</v>
      </c>
      <c r="C794" t="s">
        <v>17</v>
      </c>
      <c r="D794" s="12" t="s">
        <v>1243</v>
      </c>
      <c r="E794" s="13">
        <f>IF(B794="N/A", 0, INDEX('Probability Tables'!$J$10:$J$12, MATCH(B794, 'Probability Tables'!$A$10:$A$12, 0)))</f>
        <v>-0.39196962663327978</v>
      </c>
      <c r="F794" s="13">
        <f>IF(C794="N/A", 0, INDEX('Probability Tables'!$J$18:$J$19, MATCH(C794, 'Probability Tables'!$A$18:$A$19, 0)))</f>
        <v>-1.9050155618886613</v>
      </c>
      <c r="G794" s="13">
        <f>IF(D794="N/A", 0, INDEX('Probability Tables'!$J$25:$J$28, MATCH(D794, 'Probability Tables'!$A$25:$A$28, 0)))</f>
        <v>0</v>
      </c>
      <c r="H794" s="13">
        <f>'Probability Tables'!$E$3</f>
        <v>-0.48424598596127871</v>
      </c>
      <c r="I794" s="16">
        <f>SUM(E794:H794)</f>
        <v>-2.7812311744832199</v>
      </c>
      <c r="J794" s="14">
        <f>IF(B794="N/A", 0, INDEX('Probability Tables'!$K$10:$K$12, MATCH(B794, 'Probability Tables'!$A$10:$A$12, 0)))</f>
        <v>-1.0560526742493137</v>
      </c>
      <c r="K794" s="14">
        <f>IF(C794="N/A", 0, INDEX('Probability Tables'!$K$18:$K$19, MATCH(C794, 'Probability Tables'!$A$18:$A$19, 0)))</f>
        <v>-0.38532054201569693</v>
      </c>
      <c r="L794" s="14">
        <f>IF(D794="N/A", 0, INDEX('Probability Tables'!$K$25:$K$28, MATCH(D794, 'Probability Tables'!$A$25:$A$28, 0)))</f>
        <v>0</v>
      </c>
      <c r="M794" s="14">
        <f>'Probability Tables'!$E$4</f>
        <v>-0.95753369040820424</v>
      </c>
      <c r="N794" s="16">
        <f>SUM(J794:M794)</f>
        <v>-2.3989069066732149</v>
      </c>
      <c r="O794" s="15">
        <f>EXP(I794)/(EXP(I794)+EXP(N794))*100</f>
        <v>40.556643446944641</v>
      </c>
      <c r="P794" s="15">
        <f>EXP(N794)/(EXP(N794)+EXP(I794))*100</f>
        <v>59.443356553055359</v>
      </c>
      <c r="Q794" s="17">
        <f t="shared" si="12"/>
        <v>1</v>
      </c>
      <c r="R794" s="17">
        <v>0</v>
      </c>
    </row>
    <row r="795" spans="1:18" x14ac:dyDescent="0.25">
      <c r="A795" t="s">
        <v>1100</v>
      </c>
      <c r="B795">
        <v>1</v>
      </c>
      <c r="C795" t="s">
        <v>13</v>
      </c>
      <c r="D795" s="12" t="s">
        <v>1243</v>
      </c>
      <c r="E795" s="13">
        <f>IF(B795="N/A", 0, INDEX('Probability Tables'!$J$10:$J$12, MATCH(B795, 'Probability Tables'!$A$10:$A$12, 0)))</f>
        <v>-1.9190988916046565</v>
      </c>
      <c r="F795" s="13">
        <f>IF(C795="N/A", 0, INDEX('Probability Tables'!$J$18:$J$19, MATCH(C795, 'Probability Tables'!$A$18:$A$19, 0)))</f>
        <v>-0.16113204070663512</v>
      </c>
      <c r="G795" s="13">
        <f>IF(D795="N/A", 0, INDEX('Probability Tables'!$J$25:$J$28, MATCH(D795, 'Probability Tables'!$A$25:$A$28, 0)))</f>
        <v>0</v>
      </c>
      <c r="H795" s="13">
        <f>'Probability Tables'!$E$3</f>
        <v>-0.48424598596127871</v>
      </c>
      <c r="I795" s="16">
        <f>SUM(E795:H795)</f>
        <v>-2.5644769182725704</v>
      </c>
      <c r="J795" s="14">
        <f>IF(B795="N/A", 0, INDEX('Probability Tables'!$K$10:$K$12, MATCH(B795, 'Probability Tables'!$A$10:$A$12, 0)))</f>
        <v>-0.92356349120323478</v>
      </c>
      <c r="K795" s="14">
        <f>IF(C795="N/A", 0, INDEX('Probability Tables'!$K$18:$K$19, MATCH(C795, 'Probability Tables'!$A$18:$A$19, 0)))</f>
        <v>-1.140161291580982</v>
      </c>
      <c r="L795" s="14">
        <f>IF(D795="N/A", 0, INDEX('Probability Tables'!$K$25:$K$28, MATCH(D795, 'Probability Tables'!$A$25:$A$28, 0)))</f>
        <v>0</v>
      </c>
      <c r="M795" s="14">
        <f>'Probability Tables'!$E$4</f>
        <v>-0.95753369040820424</v>
      </c>
      <c r="N795" s="16">
        <f>SUM(J795:M795)</f>
        <v>-3.0212584731924208</v>
      </c>
      <c r="O795" s="15">
        <f>EXP(I795)/(EXP(I795)+EXP(N795))*100</f>
        <v>61.22503943554608</v>
      </c>
      <c r="P795" s="15">
        <f>EXP(N795)/(EXP(N795)+EXP(I795))*100</f>
        <v>38.77496056445392</v>
      </c>
      <c r="Q795" s="17">
        <f t="shared" si="12"/>
        <v>0</v>
      </c>
      <c r="R795" s="17">
        <v>0</v>
      </c>
    </row>
    <row r="796" spans="1:18" x14ac:dyDescent="0.25">
      <c r="A796" t="s">
        <v>1102</v>
      </c>
      <c r="B796">
        <v>3</v>
      </c>
      <c r="C796" t="s">
        <v>13</v>
      </c>
      <c r="D796" s="12" t="s">
        <v>1245</v>
      </c>
      <c r="E796" s="13">
        <f>IF(B796="N/A", 0, INDEX('Probability Tables'!$J$10:$J$12, MATCH(B796, 'Probability Tables'!$A$10:$A$12, 0)))</f>
        <v>-0.39196962663327978</v>
      </c>
      <c r="F796" s="13">
        <f>IF(C796="N/A", 0, INDEX('Probability Tables'!$J$18:$J$19, MATCH(C796, 'Probability Tables'!$A$18:$A$19, 0)))</f>
        <v>-0.16113204070663512</v>
      </c>
      <c r="G796" s="13">
        <f>IF(D796="N/A", 0, INDEX('Probability Tables'!$J$25:$J$28, MATCH(D796, 'Probability Tables'!$A$25:$A$28, 0)))</f>
        <v>-0.51785965042337057</v>
      </c>
      <c r="H796" s="13">
        <f>'Probability Tables'!$E$3</f>
        <v>-0.48424598596127871</v>
      </c>
      <c r="I796" s="16">
        <f>SUM(E796:H796)</f>
        <v>-1.5552073037245642</v>
      </c>
      <c r="J796" s="14">
        <f>IF(B796="N/A", 0, INDEX('Probability Tables'!$K$10:$K$12, MATCH(B796, 'Probability Tables'!$A$10:$A$12, 0)))</f>
        <v>-1.0560526742493137</v>
      </c>
      <c r="K796" s="14">
        <f>IF(C796="N/A", 0, INDEX('Probability Tables'!$K$18:$K$19, MATCH(C796, 'Probability Tables'!$A$18:$A$19, 0)))</f>
        <v>-1.140161291580982</v>
      </c>
      <c r="L796" s="14">
        <f>IF(D796="N/A", 0, INDEX('Probability Tables'!$K$25:$K$28, MATCH(D796, 'Probability Tables'!$A$25:$A$28, 0)))</f>
        <v>-0.64015465041943498</v>
      </c>
      <c r="M796" s="14">
        <f>'Probability Tables'!$E$4</f>
        <v>-0.95753369040820424</v>
      </c>
      <c r="N796" s="16">
        <f>SUM(J796:M796)</f>
        <v>-3.7939023066579352</v>
      </c>
      <c r="O796" s="15">
        <f>EXP(I796)/(EXP(I796)+EXP(N796))*100</f>
        <v>90.367091839689664</v>
      </c>
      <c r="P796" s="15">
        <f>EXP(N796)/(EXP(N796)+EXP(I796))*100</f>
        <v>9.6329081603103379</v>
      </c>
      <c r="Q796" s="17">
        <f t="shared" si="12"/>
        <v>0</v>
      </c>
      <c r="R796" s="17">
        <v>0</v>
      </c>
    </row>
    <row r="797" spans="1:18" x14ac:dyDescent="0.25">
      <c r="A797" t="s">
        <v>1103</v>
      </c>
      <c r="B797">
        <v>2</v>
      </c>
      <c r="C797" t="s">
        <v>13</v>
      </c>
      <c r="D797" s="12" t="s">
        <v>1242</v>
      </c>
      <c r="E797" s="13">
        <f>IF(B797="N/A", 0, INDEX('Probability Tables'!$J$10:$J$12, MATCH(B797, 'Probability Tables'!$A$10:$A$12, 0)))</f>
        <v>-1.7285805676065233</v>
      </c>
      <c r="F797" s="13">
        <f>IF(C797="N/A", 0, INDEX('Probability Tables'!$J$18:$J$19, MATCH(C797, 'Probability Tables'!$A$18:$A$19, 0)))</f>
        <v>-0.16113204070663512</v>
      </c>
      <c r="G797" s="13">
        <f>IF(D797="N/A", 0, INDEX('Probability Tables'!$J$25:$J$28, MATCH(D797, 'Probability Tables'!$A$25:$A$28, 0)))</f>
        <v>-1.505246303981256</v>
      </c>
      <c r="H797" s="13">
        <f>'Probability Tables'!$E$3</f>
        <v>-0.48424598596127871</v>
      </c>
      <c r="I797" s="16">
        <f>SUM(E797:H797)</f>
        <v>-3.879204898255693</v>
      </c>
      <c r="J797" s="14">
        <f>IF(B797="N/A", 0, INDEX('Probability Tables'!$K$10:$K$12, MATCH(B797, 'Probability Tables'!$A$10:$A$12, 0)))</f>
        <v>-1.3662076025531533</v>
      </c>
      <c r="K797" s="14">
        <f>IF(C797="N/A", 0, INDEX('Probability Tables'!$K$18:$K$19, MATCH(C797, 'Probability Tables'!$A$18:$A$19, 0)))</f>
        <v>-1.140161291580982</v>
      </c>
      <c r="L797" s="14">
        <f>IF(D797="N/A", 0, INDEX('Probability Tables'!$K$25:$K$28, MATCH(D797, 'Probability Tables'!$A$25:$A$28, 0)))</f>
        <v>-1.4640720621625749</v>
      </c>
      <c r="M797" s="14">
        <f>'Probability Tables'!$E$4</f>
        <v>-0.95753369040820424</v>
      </c>
      <c r="N797" s="16">
        <f>SUM(J797:M797)</f>
        <v>-4.9279746467049144</v>
      </c>
      <c r="O797" s="15">
        <f>EXP(I797)/(EXP(I797)+EXP(N797))*100</f>
        <v>74.053858714749836</v>
      </c>
      <c r="P797" s="15">
        <f>EXP(N797)/(EXP(N797)+EXP(I797))*100</f>
        <v>25.946141285250164</v>
      </c>
      <c r="Q797" s="17">
        <f t="shared" si="12"/>
        <v>0</v>
      </c>
      <c r="R797" s="17">
        <v>0</v>
      </c>
    </row>
    <row r="798" spans="1:18" x14ac:dyDescent="0.25">
      <c r="A798" t="s">
        <v>1104</v>
      </c>
      <c r="B798">
        <v>1</v>
      </c>
      <c r="C798" t="s">
        <v>17</v>
      </c>
      <c r="D798" s="12" t="s">
        <v>1242</v>
      </c>
      <c r="E798" s="13">
        <f>IF(B798="N/A", 0, INDEX('Probability Tables'!$J$10:$J$12, MATCH(B798, 'Probability Tables'!$A$10:$A$12, 0)))</f>
        <v>-1.9190988916046565</v>
      </c>
      <c r="F798" s="13">
        <f>IF(C798="N/A", 0, INDEX('Probability Tables'!$J$18:$J$19, MATCH(C798, 'Probability Tables'!$A$18:$A$19, 0)))</f>
        <v>-1.9050155618886613</v>
      </c>
      <c r="G798" s="13">
        <f>IF(D798="N/A", 0, INDEX('Probability Tables'!$J$25:$J$28, MATCH(D798, 'Probability Tables'!$A$25:$A$28, 0)))</f>
        <v>-1.505246303981256</v>
      </c>
      <c r="H798" s="13">
        <f>'Probability Tables'!$E$3</f>
        <v>-0.48424598596127871</v>
      </c>
      <c r="I798" s="16">
        <f>SUM(E798:H798)</f>
        <v>-5.8136067434358525</v>
      </c>
      <c r="J798" s="14">
        <f>IF(B798="N/A", 0, INDEX('Probability Tables'!$K$10:$K$12, MATCH(B798, 'Probability Tables'!$A$10:$A$12, 0)))</f>
        <v>-0.92356349120323478</v>
      </c>
      <c r="K798" s="14">
        <f>IF(C798="N/A", 0, INDEX('Probability Tables'!$K$18:$K$19, MATCH(C798, 'Probability Tables'!$A$18:$A$19, 0)))</f>
        <v>-0.38532054201569693</v>
      </c>
      <c r="L798" s="14">
        <f>IF(D798="N/A", 0, INDEX('Probability Tables'!$K$25:$K$28, MATCH(D798, 'Probability Tables'!$A$25:$A$28, 0)))</f>
        <v>-1.4640720621625749</v>
      </c>
      <c r="M798" s="14">
        <f>'Probability Tables'!$E$4</f>
        <v>-0.95753369040820424</v>
      </c>
      <c r="N798" s="16">
        <f>SUM(J798:M798)</f>
        <v>-3.730489785789711</v>
      </c>
      <c r="O798" s="15">
        <f>EXP(I798)/(EXP(I798)+EXP(N798))*100</f>
        <v>11.074862558398451</v>
      </c>
      <c r="P798" s="15">
        <f>EXP(N798)/(EXP(N798)+EXP(I798))*100</f>
        <v>88.925137441601549</v>
      </c>
      <c r="Q798" s="17">
        <f t="shared" si="12"/>
        <v>1</v>
      </c>
      <c r="R798" s="17">
        <v>1</v>
      </c>
    </row>
    <row r="799" spans="1:18" x14ac:dyDescent="0.25">
      <c r="A799" t="s">
        <v>1106</v>
      </c>
      <c r="B799">
        <v>3</v>
      </c>
      <c r="C799" t="s">
        <v>17</v>
      </c>
      <c r="D799" s="12" t="s">
        <v>1245</v>
      </c>
      <c r="E799" s="13">
        <f>IF(B799="N/A", 0, INDEX('Probability Tables'!$J$10:$J$12, MATCH(B799, 'Probability Tables'!$A$10:$A$12, 0)))</f>
        <v>-0.39196962663327978</v>
      </c>
      <c r="F799" s="13">
        <f>IF(C799="N/A", 0, INDEX('Probability Tables'!$J$18:$J$19, MATCH(C799, 'Probability Tables'!$A$18:$A$19, 0)))</f>
        <v>-1.9050155618886613</v>
      </c>
      <c r="G799" s="13">
        <f>IF(D799="N/A", 0, INDEX('Probability Tables'!$J$25:$J$28, MATCH(D799, 'Probability Tables'!$A$25:$A$28, 0)))</f>
        <v>-0.51785965042337057</v>
      </c>
      <c r="H799" s="13">
        <f>'Probability Tables'!$E$3</f>
        <v>-0.48424598596127871</v>
      </c>
      <c r="I799" s="16">
        <f>SUM(E799:H799)</f>
        <v>-3.2990908249065902</v>
      </c>
      <c r="J799" s="14">
        <f>IF(B799="N/A", 0, INDEX('Probability Tables'!$K$10:$K$12, MATCH(B799, 'Probability Tables'!$A$10:$A$12, 0)))</f>
        <v>-1.0560526742493137</v>
      </c>
      <c r="K799" s="14">
        <f>IF(C799="N/A", 0, INDEX('Probability Tables'!$K$18:$K$19, MATCH(C799, 'Probability Tables'!$A$18:$A$19, 0)))</f>
        <v>-0.38532054201569693</v>
      </c>
      <c r="L799" s="14">
        <f>IF(D799="N/A", 0, INDEX('Probability Tables'!$K$25:$K$28, MATCH(D799, 'Probability Tables'!$A$25:$A$28, 0)))</f>
        <v>-0.64015465041943498</v>
      </c>
      <c r="M799" s="14">
        <f>'Probability Tables'!$E$4</f>
        <v>-0.95753369040820424</v>
      </c>
      <c r="N799" s="16">
        <f>SUM(J799:M799)</f>
        <v>-3.0390615570926496</v>
      </c>
      <c r="O799" s="15">
        <f>EXP(I799)/(EXP(I799)+EXP(N799))*100</f>
        <v>43.53565135336396</v>
      </c>
      <c r="P799" s="15">
        <f>EXP(N799)/(EXP(N799)+EXP(I799))*100</f>
        <v>56.464348646636033</v>
      </c>
      <c r="Q799" s="17">
        <f t="shared" si="12"/>
        <v>1</v>
      </c>
      <c r="R799" s="17">
        <v>1</v>
      </c>
    </row>
    <row r="800" spans="1:18" x14ac:dyDescent="0.25">
      <c r="A800" t="s">
        <v>1107</v>
      </c>
      <c r="B800">
        <v>3</v>
      </c>
      <c r="C800" t="s">
        <v>13</v>
      </c>
      <c r="D800" s="12" t="s">
        <v>1245</v>
      </c>
      <c r="E800" s="13">
        <f>IF(B800="N/A", 0, INDEX('Probability Tables'!$J$10:$J$12, MATCH(B800, 'Probability Tables'!$A$10:$A$12, 0)))</f>
        <v>-0.39196962663327978</v>
      </c>
      <c r="F800" s="13">
        <f>IF(C800="N/A", 0, INDEX('Probability Tables'!$J$18:$J$19, MATCH(C800, 'Probability Tables'!$A$18:$A$19, 0)))</f>
        <v>-0.16113204070663512</v>
      </c>
      <c r="G800" s="13">
        <f>IF(D800="N/A", 0, INDEX('Probability Tables'!$J$25:$J$28, MATCH(D800, 'Probability Tables'!$A$25:$A$28, 0)))</f>
        <v>-0.51785965042337057</v>
      </c>
      <c r="H800" s="13">
        <f>'Probability Tables'!$E$3</f>
        <v>-0.48424598596127871</v>
      </c>
      <c r="I800" s="16">
        <f>SUM(E800:H800)</f>
        <v>-1.5552073037245642</v>
      </c>
      <c r="J800" s="14">
        <f>IF(B800="N/A", 0, INDEX('Probability Tables'!$K$10:$K$12, MATCH(B800, 'Probability Tables'!$A$10:$A$12, 0)))</f>
        <v>-1.0560526742493137</v>
      </c>
      <c r="K800" s="14">
        <f>IF(C800="N/A", 0, INDEX('Probability Tables'!$K$18:$K$19, MATCH(C800, 'Probability Tables'!$A$18:$A$19, 0)))</f>
        <v>-1.140161291580982</v>
      </c>
      <c r="L800" s="14">
        <f>IF(D800="N/A", 0, INDEX('Probability Tables'!$K$25:$K$28, MATCH(D800, 'Probability Tables'!$A$25:$A$28, 0)))</f>
        <v>-0.64015465041943498</v>
      </c>
      <c r="M800" s="14">
        <f>'Probability Tables'!$E$4</f>
        <v>-0.95753369040820424</v>
      </c>
      <c r="N800" s="16">
        <f>SUM(J800:M800)</f>
        <v>-3.7939023066579352</v>
      </c>
      <c r="O800" s="15">
        <f>EXP(I800)/(EXP(I800)+EXP(N800))*100</f>
        <v>90.367091839689664</v>
      </c>
      <c r="P800" s="15">
        <f>EXP(N800)/(EXP(N800)+EXP(I800))*100</f>
        <v>9.6329081603103379</v>
      </c>
      <c r="Q800" s="17">
        <f t="shared" si="12"/>
        <v>0</v>
      </c>
      <c r="R800" s="17">
        <v>0</v>
      </c>
    </row>
    <row r="801" spans="1:18" x14ac:dyDescent="0.25">
      <c r="A801" t="s">
        <v>1108</v>
      </c>
      <c r="B801">
        <v>3</v>
      </c>
      <c r="C801" t="s">
        <v>17</v>
      </c>
      <c r="D801" s="12" t="s">
        <v>1245</v>
      </c>
      <c r="E801" s="13">
        <f>IF(B801="N/A", 0, INDEX('Probability Tables'!$J$10:$J$12, MATCH(B801, 'Probability Tables'!$A$10:$A$12, 0)))</f>
        <v>-0.39196962663327978</v>
      </c>
      <c r="F801" s="13">
        <f>IF(C801="N/A", 0, INDEX('Probability Tables'!$J$18:$J$19, MATCH(C801, 'Probability Tables'!$A$18:$A$19, 0)))</f>
        <v>-1.9050155618886613</v>
      </c>
      <c r="G801" s="13">
        <f>IF(D801="N/A", 0, INDEX('Probability Tables'!$J$25:$J$28, MATCH(D801, 'Probability Tables'!$A$25:$A$28, 0)))</f>
        <v>-0.51785965042337057</v>
      </c>
      <c r="H801" s="13">
        <f>'Probability Tables'!$E$3</f>
        <v>-0.48424598596127871</v>
      </c>
      <c r="I801" s="16">
        <f>SUM(E801:H801)</f>
        <v>-3.2990908249065902</v>
      </c>
      <c r="J801" s="14">
        <f>IF(B801="N/A", 0, INDEX('Probability Tables'!$K$10:$K$12, MATCH(B801, 'Probability Tables'!$A$10:$A$12, 0)))</f>
        <v>-1.0560526742493137</v>
      </c>
      <c r="K801" s="14">
        <f>IF(C801="N/A", 0, INDEX('Probability Tables'!$K$18:$K$19, MATCH(C801, 'Probability Tables'!$A$18:$A$19, 0)))</f>
        <v>-0.38532054201569693</v>
      </c>
      <c r="L801" s="14">
        <f>IF(D801="N/A", 0, INDEX('Probability Tables'!$K$25:$K$28, MATCH(D801, 'Probability Tables'!$A$25:$A$28, 0)))</f>
        <v>-0.64015465041943498</v>
      </c>
      <c r="M801" s="14">
        <f>'Probability Tables'!$E$4</f>
        <v>-0.95753369040820424</v>
      </c>
      <c r="N801" s="16">
        <f>SUM(J801:M801)</f>
        <v>-3.0390615570926496</v>
      </c>
      <c r="O801" s="15">
        <f>EXP(I801)/(EXP(I801)+EXP(N801))*100</f>
        <v>43.53565135336396</v>
      </c>
      <c r="P801" s="15">
        <f>EXP(N801)/(EXP(N801)+EXP(I801))*100</f>
        <v>56.464348646636033</v>
      </c>
      <c r="Q801" s="17">
        <f t="shared" si="12"/>
        <v>1</v>
      </c>
      <c r="R801" s="17">
        <v>0</v>
      </c>
    </row>
    <row r="802" spans="1:18" x14ac:dyDescent="0.25">
      <c r="A802" t="s">
        <v>1109</v>
      </c>
      <c r="B802">
        <v>2</v>
      </c>
      <c r="C802" t="s">
        <v>13</v>
      </c>
      <c r="D802" s="12" t="s">
        <v>1245</v>
      </c>
      <c r="E802" s="13">
        <f>IF(B802="N/A", 0, INDEX('Probability Tables'!$J$10:$J$12, MATCH(B802, 'Probability Tables'!$A$10:$A$12, 0)))</f>
        <v>-1.7285805676065233</v>
      </c>
      <c r="F802" s="13">
        <f>IF(C802="N/A", 0, INDEX('Probability Tables'!$J$18:$J$19, MATCH(C802, 'Probability Tables'!$A$18:$A$19, 0)))</f>
        <v>-0.16113204070663512</v>
      </c>
      <c r="G802" s="13">
        <f>IF(D802="N/A", 0, INDEX('Probability Tables'!$J$25:$J$28, MATCH(D802, 'Probability Tables'!$A$25:$A$28, 0)))</f>
        <v>-0.51785965042337057</v>
      </c>
      <c r="H802" s="13">
        <f>'Probability Tables'!$E$3</f>
        <v>-0.48424598596127871</v>
      </c>
      <c r="I802" s="16">
        <f>SUM(E802:H802)</f>
        <v>-2.891818244697808</v>
      </c>
      <c r="J802" s="14">
        <f>IF(B802="N/A", 0, INDEX('Probability Tables'!$K$10:$K$12, MATCH(B802, 'Probability Tables'!$A$10:$A$12, 0)))</f>
        <v>-1.3662076025531533</v>
      </c>
      <c r="K802" s="14">
        <f>IF(C802="N/A", 0, INDEX('Probability Tables'!$K$18:$K$19, MATCH(C802, 'Probability Tables'!$A$18:$A$19, 0)))</f>
        <v>-1.140161291580982</v>
      </c>
      <c r="L802" s="14">
        <f>IF(D802="N/A", 0, INDEX('Probability Tables'!$K$25:$K$28, MATCH(D802, 'Probability Tables'!$A$25:$A$28, 0)))</f>
        <v>-0.64015465041943498</v>
      </c>
      <c r="M802" s="14">
        <f>'Probability Tables'!$E$4</f>
        <v>-0.95753369040820424</v>
      </c>
      <c r="N802" s="16">
        <f>SUM(J802:M802)</f>
        <v>-4.1040572349617745</v>
      </c>
      <c r="O802" s="15">
        <f>EXP(I802)/(EXP(I802)+EXP(N802))*100</f>
        <v>77.069487279933369</v>
      </c>
      <c r="P802" s="15">
        <f>EXP(N802)/(EXP(N802)+EXP(I802))*100</f>
        <v>22.930512720066631</v>
      </c>
      <c r="Q802" s="17">
        <f t="shared" si="12"/>
        <v>0</v>
      </c>
      <c r="R802" s="17">
        <v>0</v>
      </c>
    </row>
    <row r="803" spans="1:18" x14ac:dyDescent="0.25">
      <c r="A803" t="s">
        <v>1110</v>
      </c>
      <c r="B803">
        <v>2</v>
      </c>
      <c r="C803" t="s">
        <v>17</v>
      </c>
      <c r="D803" s="12" t="s">
        <v>1245</v>
      </c>
      <c r="E803" s="13">
        <f>IF(B803="N/A", 0, INDEX('Probability Tables'!$J$10:$J$12, MATCH(B803, 'Probability Tables'!$A$10:$A$12, 0)))</f>
        <v>-1.7285805676065233</v>
      </c>
      <c r="F803" s="13">
        <f>IF(C803="N/A", 0, INDEX('Probability Tables'!$J$18:$J$19, MATCH(C803, 'Probability Tables'!$A$18:$A$19, 0)))</f>
        <v>-1.9050155618886613</v>
      </c>
      <c r="G803" s="13">
        <f>IF(D803="N/A", 0, INDEX('Probability Tables'!$J$25:$J$28, MATCH(D803, 'Probability Tables'!$A$25:$A$28, 0)))</f>
        <v>-0.51785965042337057</v>
      </c>
      <c r="H803" s="13">
        <f>'Probability Tables'!$E$3</f>
        <v>-0.48424598596127871</v>
      </c>
      <c r="I803" s="16">
        <f>SUM(E803:H803)</f>
        <v>-4.6357017658798334</v>
      </c>
      <c r="J803" s="14">
        <f>IF(B803="N/A", 0, INDEX('Probability Tables'!$K$10:$K$12, MATCH(B803, 'Probability Tables'!$A$10:$A$12, 0)))</f>
        <v>-1.3662076025531533</v>
      </c>
      <c r="K803" s="14">
        <f>IF(C803="N/A", 0, INDEX('Probability Tables'!$K$18:$K$19, MATCH(C803, 'Probability Tables'!$A$18:$A$19, 0)))</f>
        <v>-0.38532054201569693</v>
      </c>
      <c r="L803" s="14">
        <f>IF(D803="N/A", 0, INDEX('Probability Tables'!$K$25:$K$28, MATCH(D803, 'Probability Tables'!$A$25:$A$28, 0)))</f>
        <v>-0.64015465041943498</v>
      </c>
      <c r="M803" s="14">
        <f>'Probability Tables'!$E$4</f>
        <v>-0.95753369040820424</v>
      </c>
      <c r="N803" s="16">
        <f>SUM(J803:M803)</f>
        <v>-3.3492164853964894</v>
      </c>
      <c r="O803" s="15">
        <f>EXP(I803)/(EXP(I803)+EXP(N803))*100</f>
        <v>21.64483076738026</v>
      </c>
      <c r="P803" s="15">
        <f>EXP(N803)/(EXP(N803)+EXP(I803))*100</f>
        <v>78.355169232619744</v>
      </c>
      <c r="Q803" s="17">
        <f t="shared" si="12"/>
        <v>1</v>
      </c>
      <c r="R803" s="17">
        <v>1</v>
      </c>
    </row>
    <row r="804" spans="1:18" x14ac:dyDescent="0.25">
      <c r="A804" t="s">
        <v>1111</v>
      </c>
      <c r="B804">
        <v>1</v>
      </c>
      <c r="C804" t="s">
        <v>13</v>
      </c>
      <c r="D804" s="12" t="s">
        <v>1241</v>
      </c>
      <c r="E804" s="13">
        <f>IF(B804="N/A", 0, INDEX('Probability Tables'!$J$10:$J$12, MATCH(B804, 'Probability Tables'!$A$10:$A$12, 0)))</f>
        <v>-1.9190988916046565</v>
      </c>
      <c r="F804" s="13">
        <f>IF(C804="N/A", 0, INDEX('Probability Tables'!$J$18:$J$19, MATCH(C804, 'Probability Tables'!$A$18:$A$19, 0)))</f>
        <v>-0.16113204070663512</v>
      </c>
      <c r="G804" s="13">
        <f>IF(D804="N/A", 0, INDEX('Probability Tables'!$J$25:$J$28, MATCH(D804, 'Probability Tables'!$A$25:$A$28, 0)))</f>
        <v>-2.6579258139196416</v>
      </c>
      <c r="H804" s="13">
        <f>'Probability Tables'!$E$3</f>
        <v>-0.48424598596127871</v>
      </c>
      <c r="I804" s="16">
        <f>SUM(E804:H804)</f>
        <v>-5.2224027321922115</v>
      </c>
      <c r="J804" s="14">
        <f>IF(B804="N/A", 0, INDEX('Probability Tables'!$K$10:$K$12, MATCH(B804, 'Probability Tables'!$A$10:$A$12, 0)))</f>
        <v>-0.92356349120323478</v>
      </c>
      <c r="K804" s="14">
        <f>IF(C804="N/A", 0, INDEX('Probability Tables'!$K$18:$K$19, MATCH(C804, 'Probability Tables'!$A$18:$A$19, 0)))</f>
        <v>-1.140161291580982</v>
      </c>
      <c r="L804" s="14">
        <f>IF(D804="N/A", 0, INDEX('Probability Tables'!$K$25:$K$28, MATCH(D804, 'Probability Tables'!$A$25:$A$28, 0)))</f>
        <v>-1.9223796516451193</v>
      </c>
      <c r="M804" s="14">
        <f>'Probability Tables'!$E$4</f>
        <v>-0.95753369040820424</v>
      </c>
      <c r="N804" s="16">
        <f>SUM(J804:M804)</f>
        <v>-4.9436381248375403</v>
      </c>
      <c r="O804" s="15">
        <f>EXP(I804)/(EXP(I804)+EXP(N804))*100</f>
        <v>43.075667501219655</v>
      </c>
      <c r="P804" s="15">
        <f>EXP(N804)/(EXP(N804)+EXP(I804))*100</f>
        <v>56.924332498780352</v>
      </c>
      <c r="Q804" s="17">
        <f t="shared" si="12"/>
        <v>1</v>
      </c>
      <c r="R804" s="17">
        <v>1</v>
      </c>
    </row>
    <row r="805" spans="1:18" x14ac:dyDescent="0.25">
      <c r="A805" t="s">
        <v>1112</v>
      </c>
      <c r="B805">
        <v>3</v>
      </c>
      <c r="C805" t="s">
        <v>13</v>
      </c>
      <c r="D805" s="12" t="s">
        <v>1241</v>
      </c>
      <c r="E805" s="13">
        <f>IF(B805="N/A", 0, INDEX('Probability Tables'!$J$10:$J$12, MATCH(B805, 'Probability Tables'!$A$10:$A$12, 0)))</f>
        <v>-0.39196962663327978</v>
      </c>
      <c r="F805" s="13">
        <f>IF(C805="N/A", 0, INDEX('Probability Tables'!$J$18:$J$19, MATCH(C805, 'Probability Tables'!$A$18:$A$19, 0)))</f>
        <v>-0.16113204070663512</v>
      </c>
      <c r="G805" s="13">
        <f>IF(D805="N/A", 0, INDEX('Probability Tables'!$J$25:$J$28, MATCH(D805, 'Probability Tables'!$A$25:$A$28, 0)))</f>
        <v>-2.6579258139196416</v>
      </c>
      <c r="H805" s="13">
        <f>'Probability Tables'!$E$3</f>
        <v>-0.48424598596127871</v>
      </c>
      <c r="I805" s="16">
        <f>SUM(E805:H805)</f>
        <v>-3.6952734672208352</v>
      </c>
      <c r="J805" s="14">
        <f>IF(B805="N/A", 0, INDEX('Probability Tables'!$K$10:$K$12, MATCH(B805, 'Probability Tables'!$A$10:$A$12, 0)))</f>
        <v>-1.0560526742493137</v>
      </c>
      <c r="K805" s="14">
        <f>IF(C805="N/A", 0, INDEX('Probability Tables'!$K$18:$K$19, MATCH(C805, 'Probability Tables'!$A$18:$A$19, 0)))</f>
        <v>-1.140161291580982</v>
      </c>
      <c r="L805" s="14">
        <f>IF(D805="N/A", 0, INDEX('Probability Tables'!$K$25:$K$28, MATCH(D805, 'Probability Tables'!$A$25:$A$28, 0)))</f>
        <v>-1.9223796516451193</v>
      </c>
      <c r="M805" s="14">
        <f>'Probability Tables'!$E$4</f>
        <v>-0.95753369040820424</v>
      </c>
      <c r="N805" s="16">
        <f>SUM(J805:M805)</f>
        <v>-5.0761273078836195</v>
      </c>
      <c r="O805" s="15">
        <f>EXP(I805)/(EXP(I805)+EXP(N805))*100</f>
        <v>79.912809579370418</v>
      </c>
      <c r="P805" s="15">
        <f>EXP(N805)/(EXP(N805)+EXP(I805))*100</f>
        <v>20.087190420629586</v>
      </c>
      <c r="Q805" s="17">
        <f t="shared" si="12"/>
        <v>0</v>
      </c>
      <c r="R805" s="17">
        <v>1</v>
      </c>
    </row>
    <row r="806" spans="1:18" x14ac:dyDescent="0.25">
      <c r="A806" t="s">
        <v>1113</v>
      </c>
      <c r="B806">
        <v>3</v>
      </c>
      <c r="C806" t="s">
        <v>13</v>
      </c>
      <c r="D806" s="12" t="s">
        <v>1245</v>
      </c>
      <c r="E806" s="13">
        <f>IF(B806="N/A", 0, INDEX('Probability Tables'!$J$10:$J$12, MATCH(B806, 'Probability Tables'!$A$10:$A$12, 0)))</f>
        <v>-0.39196962663327978</v>
      </c>
      <c r="F806" s="13">
        <f>IF(C806="N/A", 0, INDEX('Probability Tables'!$J$18:$J$19, MATCH(C806, 'Probability Tables'!$A$18:$A$19, 0)))</f>
        <v>-0.16113204070663512</v>
      </c>
      <c r="G806" s="13">
        <f>IF(D806="N/A", 0, INDEX('Probability Tables'!$J$25:$J$28, MATCH(D806, 'Probability Tables'!$A$25:$A$28, 0)))</f>
        <v>-0.51785965042337057</v>
      </c>
      <c r="H806" s="13">
        <f>'Probability Tables'!$E$3</f>
        <v>-0.48424598596127871</v>
      </c>
      <c r="I806" s="16">
        <f>SUM(E806:H806)</f>
        <v>-1.5552073037245642</v>
      </c>
      <c r="J806" s="14">
        <f>IF(B806="N/A", 0, INDEX('Probability Tables'!$K$10:$K$12, MATCH(B806, 'Probability Tables'!$A$10:$A$12, 0)))</f>
        <v>-1.0560526742493137</v>
      </c>
      <c r="K806" s="14">
        <f>IF(C806="N/A", 0, INDEX('Probability Tables'!$K$18:$K$19, MATCH(C806, 'Probability Tables'!$A$18:$A$19, 0)))</f>
        <v>-1.140161291580982</v>
      </c>
      <c r="L806" s="14">
        <f>IF(D806="N/A", 0, INDEX('Probability Tables'!$K$25:$K$28, MATCH(D806, 'Probability Tables'!$A$25:$A$28, 0)))</f>
        <v>-0.64015465041943498</v>
      </c>
      <c r="M806" s="14">
        <f>'Probability Tables'!$E$4</f>
        <v>-0.95753369040820424</v>
      </c>
      <c r="N806" s="16">
        <f>SUM(J806:M806)</f>
        <v>-3.7939023066579352</v>
      </c>
      <c r="O806" s="15">
        <f>EXP(I806)/(EXP(I806)+EXP(N806))*100</f>
        <v>90.367091839689664</v>
      </c>
      <c r="P806" s="15">
        <f>EXP(N806)/(EXP(N806)+EXP(I806))*100</f>
        <v>9.6329081603103379</v>
      </c>
      <c r="Q806" s="17">
        <f t="shared" si="12"/>
        <v>0</v>
      </c>
      <c r="R806" s="17">
        <v>1</v>
      </c>
    </row>
    <row r="807" spans="1:18" x14ac:dyDescent="0.25">
      <c r="A807" t="s">
        <v>1114</v>
      </c>
      <c r="B807">
        <v>3</v>
      </c>
      <c r="C807" t="s">
        <v>13</v>
      </c>
      <c r="D807" s="12" t="s">
        <v>1245</v>
      </c>
      <c r="E807" s="13">
        <f>IF(B807="N/A", 0, INDEX('Probability Tables'!$J$10:$J$12, MATCH(B807, 'Probability Tables'!$A$10:$A$12, 0)))</f>
        <v>-0.39196962663327978</v>
      </c>
      <c r="F807" s="13">
        <f>IF(C807="N/A", 0, INDEX('Probability Tables'!$J$18:$J$19, MATCH(C807, 'Probability Tables'!$A$18:$A$19, 0)))</f>
        <v>-0.16113204070663512</v>
      </c>
      <c r="G807" s="13">
        <f>IF(D807="N/A", 0, INDEX('Probability Tables'!$J$25:$J$28, MATCH(D807, 'Probability Tables'!$A$25:$A$28, 0)))</f>
        <v>-0.51785965042337057</v>
      </c>
      <c r="H807" s="13">
        <f>'Probability Tables'!$E$3</f>
        <v>-0.48424598596127871</v>
      </c>
      <c r="I807" s="16">
        <f>SUM(E807:H807)</f>
        <v>-1.5552073037245642</v>
      </c>
      <c r="J807" s="14">
        <f>IF(B807="N/A", 0, INDEX('Probability Tables'!$K$10:$K$12, MATCH(B807, 'Probability Tables'!$A$10:$A$12, 0)))</f>
        <v>-1.0560526742493137</v>
      </c>
      <c r="K807" s="14">
        <f>IF(C807="N/A", 0, INDEX('Probability Tables'!$K$18:$K$19, MATCH(C807, 'Probability Tables'!$A$18:$A$19, 0)))</f>
        <v>-1.140161291580982</v>
      </c>
      <c r="L807" s="14">
        <f>IF(D807="N/A", 0, INDEX('Probability Tables'!$K$25:$K$28, MATCH(D807, 'Probability Tables'!$A$25:$A$28, 0)))</f>
        <v>-0.64015465041943498</v>
      </c>
      <c r="M807" s="14">
        <f>'Probability Tables'!$E$4</f>
        <v>-0.95753369040820424</v>
      </c>
      <c r="N807" s="16">
        <f>SUM(J807:M807)</f>
        <v>-3.7939023066579352</v>
      </c>
      <c r="O807" s="15">
        <f>EXP(I807)/(EXP(I807)+EXP(N807))*100</f>
        <v>90.367091839689664</v>
      </c>
      <c r="P807" s="15">
        <f>EXP(N807)/(EXP(N807)+EXP(I807))*100</f>
        <v>9.6329081603103379</v>
      </c>
      <c r="Q807" s="17">
        <f t="shared" si="12"/>
        <v>0</v>
      </c>
      <c r="R807" s="17">
        <v>0</v>
      </c>
    </row>
    <row r="808" spans="1:18" x14ac:dyDescent="0.25">
      <c r="A808" t="s">
        <v>1115</v>
      </c>
      <c r="B808">
        <v>1</v>
      </c>
      <c r="C808" t="s">
        <v>13</v>
      </c>
      <c r="D808" s="12" t="s">
        <v>1242</v>
      </c>
      <c r="E808" s="13">
        <f>IF(B808="N/A", 0, INDEX('Probability Tables'!$J$10:$J$12, MATCH(B808, 'Probability Tables'!$A$10:$A$12, 0)))</f>
        <v>-1.9190988916046565</v>
      </c>
      <c r="F808" s="13">
        <f>IF(C808="N/A", 0, INDEX('Probability Tables'!$J$18:$J$19, MATCH(C808, 'Probability Tables'!$A$18:$A$19, 0)))</f>
        <v>-0.16113204070663512</v>
      </c>
      <c r="G808" s="13">
        <f>IF(D808="N/A", 0, INDEX('Probability Tables'!$J$25:$J$28, MATCH(D808, 'Probability Tables'!$A$25:$A$28, 0)))</f>
        <v>-1.505246303981256</v>
      </c>
      <c r="H808" s="13">
        <f>'Probability Tables'!$E$3</f>
        <v>-0.48424598596127871</v>
      </c>
      <c r="I808" s="16">
        <f>SUM(E808:H808)</f>
        <v>-4.0697232222538258</v>
      </c>
      <c r="J808" s="14">
        <f>IF(B808="N/A", 0, INDEX('Probability Tables'!$K$10:$K$12, MATCH(B808, 'Probability Tables'!$A$10:$A$12, 0)))</f>
        <v>-0.92356349120323478</v>
      </c>
      <c r="K808" s="14">
        <f>IF(C808="N/A", 0, INDEX('Probability Tables'!$K$18:$K$19, MATCH(C808, 'Probability Tables'!$A$18:$A$19, 0)))</f>
        <v>-1.140161291580982</v>
      </c>
      <c r="L808" s="14">
        <f>IF(D808="N/A", 0, INDEX('Probability Tables'!$K$25:$K$28, MATCH(D808, 'Probability Tables'!$A$25:$A$28, 0)))</f>
        <v>-1.4640720621625749</v>
      </c>
      <c r="M808" s="14">
        <f>'Probability Tables'!$E$4</f>
        <v>-0.95753369040820424</v>
      </c>
      <c r="N808" s="16">
        <f>SUM(J808:M808)</f>
        <v>-4.4853305353549962</v>
      </c>
      <c r="O808" s="15">
        <f>EXP(I808)/(EXP(I808)+EXP(N808))*100</f>
        <v>60.243164213295742</v>
      </c>
      <c r="P808" s="15">
        <f>EXP(N808)/(EXP(N808)+EXP(I808))*100</f>
        <v>39.756835786704272</v>
      </c>
      <c r="Q808" s="17">
        <f t="shared" si="12"/>
        <v>0</v>
      </c>
      <c r="R808" s="17">
        <v>0</v>
      </c>
    </row>
    <row r="809" spans="1:18" x14ac:dyDescent="0.25">
      <c r="A809" t="s">
        <v>1117</v>
      </c>
      <c r="B809">
        <v>3</v>
      </c>
      <c r="C809" t="s">
        <v>17</v>
      </c>
      <c r="D809" s="12" t="s">
        <v>1245</v>
      </c>
      <c r="E809" s="13">
        <f>IF(B809="N/A", 0, INDEX('Probability Tables'!$J$10:$J$12, MATCH(B809, 'Probability Tables'!$A$10:$A$12, 0)))</f>
        <v>-0.39196962663327978</v>
      </c>
      <c r="F809" s="13">
        <f>IF(C809="N/A", 0, INDEX('Probability Tables'!$J$18:$J$19, MATCH(C809, 'Probability Tables'!$A$18:$A$19, 0)))</f>
        <v>-1.9050155618886613</v>
      </c>
      <c r="G809" s="13">
        <f>IF(D809="N/A", 0, INDEX('Probability Tables'!$J$25:$J$28, MATCH(D809, 'Probability Tables'!$A$25:$A$28, 0)))</f>
        <v>-0.51785965042337057</v>
      </c>
      <c r="H809" s="13">
        <f>'Probability Tables'!$E$3</f>
        <v>-0.48424598596127871</v>
      </c>
      <c r="I809" s="16">
        <f>SUM(E809:H809)</f>
        <v>-3.2990908249065902</v>
      </c>
      <c r="J809" s="14">
        <f>IF(B809="N/A", 0, INDEX('Probability Tables'!$K$10:$K$12, MATCH(B809, 'Probability Tables'!$A$10:$A$12, 0)))</f>
        <v>-1.0560526742493137</v>
      </c>
      <c r="K809" s="14">
        <f>IF(C809="N/A", 0, INDEX('Probability Tables'!$K$18:$K$19, MATCH(C809, 'Probability Tables'!$A$18:$A$19, 0)))</f>
        <v>-0.38532054201569693</v>
      </c>
      <c r="L809" s="14">
        <f>IF(D809="N/A", 0, INDEX('Probability Tables'!$K$25:$K$28, MATCH(D809, 'Probability Tables'!$A$25:$A$28, 0)))</f>
        <v>-0.64015465041943498</v>
      </c>
      <c r="M809" s="14">
        <f>'Probability Tables'!$E$4</f>
        <v>-0.95753369040820424</v>
      </c>
      <c r="N809" s="16">
        <f>SUM(J809:M809)</f>
        <v>-3.0390615570926496</v>
      </c>
      <c r="O809" s="15">
        <f>EXP(I809)/(EXP(I809)+EXP(N809))*100</f>
        <v>43.53565135336396</v>
      </c>
      <c r="P809" s="15">
        <f>EXP(N809)/(EXP(N809)+EXP(I809))*100</f>
        <v>56.464348646636033</v>
      </c>
      <c r="Q809" s="17">
        <f t="shared" si="12"/>
        <v>1</v>
      </c>
      <c r="R809" s="17">
        <v>0</v>
      </c>
    </row>
    <row r="810" spans="1:18" x14ac:dyDescent="0.25">
      <c r="A810" t="s">
        <v>1118</v>
      </c>
      <c r="B810">
        <v>2</v>
      </c>
      <c r="C810" t="s">
        <v>13</v>
      </c>
      <c r="D810" s="12" t="s">
        <v>1242</v>
      </c>
      <c r="E810" s="13">
        <f>IF(B810="N/A", 0, INDEX('Probability Tables'!$J$10:$J$12, MATCH(B810, 'Probability Tables'!$A$10:$A$12, 0)))</f>
        <v>-1.7285805676065233</v>
      </c>
      <c r="F810" s="13">
        <f>IF(C810="N/A", 0, INDEX('Probability Tables'!$J$18:$J$19, MATCH(C810, 'Probability Tables'!$A$18:$A$19, 0)))</f>
        <v>-0.16113204070663512</v>
      </c>
      <c r="G810" s="13">
        <f>IF(D810="N/A", 0, INDEX('Probability Tables'!$J$25:$J$28, MATCH(D810, 'Probability Tables'!$A$25:$A$28, 0)))</f>
        <v>-1.505246303981256</v>
      </c>
      <c r="H810" s="13">
        <f>'Probability Tables'!$E$3</f>
        <v>-0.48424598596127871</v>
      </c>
      <c r="I810" s="16">
        <f>SUM(E810:H810)</f>
        <v>-3.879204898255693</v>
      </c>
      <c r="J810" s="14">
        <f>IF(B810="N/A", 0, INDEX('Probability Tables'!$K$10:$K$12, MATCH(B810, 'Probability Tables'!$A$10:$A$12, 0)))</f>
        <v>-1.3662076025531533</v>
      </c>
      <c r="K810" s="14">
        <f>IF(C810="N/A", 0, INDEX('Probability Tables'!$K$18:$K$19, MATCH(C810, 'Probability Tables'!$A$18:$A$19, 0)))</f>
        <v>-1.140161291580982</v>
      </c>
      <c r="L810" s="14">
        <f>IF(D810="N/A", 0, INDEX('Probability Tables'!$K$25:$K$28, MATCH(D810, 'Probability Tables'!$A$25:$A$28, 0)))</f>
        <v>-1.4640720621625749</v>
      </c>
      <c r="M810" s="14">
        <f>'Probability Tables'!$E$4</f>
        <v>-0.95753369040820424</v>
      </c>
      <c r="N810" s="16">
        <f>SUM(J810:M810)</f>
        <v>-4.9279746467049144</v>
      </c>
      <c r="O810" s="15">
        <f>EXP(I810)/(EXP(I810)+EXP(N810))*100</f>
        <v>74.053858714749836</v>
      </c>
      <c r="P810" s="15">
        <f>EXP(N810)/(EXP(N810)+EXP(I810))*100</f>
        <v>25.946141285250164</v>
      </c>
      <c r="Q810" s="17">
        <f t="shared" si="12"/>
        <v>0</v>
      </c>
      <c r="R810" s="17">
        <v>0</v>
      </c>
    </row>
    <row r="811" spans="1:18" x14ac:dyDescent="0.25">
      <c r="A811" t="s">
        <v>1119</v>
      </c>
      <c r="B811">
        <v>1</v>
      </c>
      <c r="C811" t="s">
        <v>17</v>
      </c>
      <c r="D811" s="12" t="s">
        <v>1245</v>
      </c>
      <c r="E811" s="13">
        <f>IF(B811="N/A", 0, INDEX('Probability Tables'!$J$10:$J$12, MATCH(B811, 'Probability Tables'!$A$10:$A$12, 0)))</f>
        <v>-1.9190988916046565</v>
      </c>
      <c r="F811" s="13">
        <f>IF(C811="N/A", 0, INDEX('Probability Tables'!$J$18:$J$19, MATCH(C811, 'Probability Tables'!$A$18:$A$19, 0)))</f>
        <v>-1.9050155618886613</v>
      </c>
      <c r="G811" s="13">
        <f>IF(D811="N/A", 0, INDEX('Probability Tables'!$J$25:$J$28, MATCH(D811, 'Probability Tables'!$A$25:$A$28, 0)))</f>
        <v>-0.51785965042337057</v>
      </c>
      <c r="H811" s="13">
        <f>'Probability Tables'!$E$3</f>
        <v>-0.48424598596127871</v>
      </c>
      <c r="I811" s="16">
        <f>SUM(E811:H811)</f>
        <v>-4.8262200898779666</v>
      </c>
      <c r="J811" s="14">
        <f>IF(B811="N/A", 0, INDEX('Probability Tables'!$K$10:$K$12, MATCH(B811, 'Probability Tables'!$A$10:$A$12, 0)))</f>
        <v>-0.92356349120323478</v>
      </c>
      <c r="K811" s="14">
        <f>IF(C811="N/A", 0, INDEX('Probability Tables'!$K$18:$K$19, MATCH(C811, 'Probability Tables'!$A$18:$A$19, 0)))</f>
        <v>-0.38532054201569693</v>
      </c>
      <c r="L811" s="14">
        <f>IF(D811="N/A", 0, INDEX('Probability Tables'!$K$25:$K$28, MATCH(D811, 'Probability Tables'!$A$25:$A$28, 0)))</f>
        <v>-0.64015465041943498</v>
      </c>
      <c r="M811" s="14">
        <f>'Probability Tables'!$E$4</f>
        <v>-0.95753369040820424</v>
      </c>
      <c r="N811" s="16">
        <f>SUM(J811:M811)</f>
        <v>-2.9065723740465708</v>
      </c>
      <c r="O811" s="15">
        <f>EXP(I811)/(EXP(I811)+EXP(N811))*100</f>
        <v>12.790085572908103</v>
      </c>
      <c r="P811" s="15">
        <f>EXP(N811)/(EXP(N811)+EXP(I811))*100</f>
        <v>87.209914427091903</v>
      </c>
      <c r="Q811" s="17">
        <f t="shared" si="12"/>
        <v>1</v>
      </c>
      <c r="R811" s="17">
        <v>1</v>
      </c>
    </row>
    <row r="812" spans="1:18" x14ac:dyDescent="0.25">
      <c r="A812" t="s">
        <v>1120</v>
      </c>
      <c r="B812">
        <v>3</v>
      </c>
      <c r="C812" t="s">
        <v>13</v>
      </c>
      <c r="D812" s="12" t="s">
        <v>1245</v>
      </c>
      <c r="E812" s="13">
        <f>IF(B812="N/A", 0, INDEX('Probability Tables'!$J$10:$J$12, MATCH(B812, 'Probability Tables'!$A$10:$A$12, 0)))</f>
        <v>-0.39196962663327978</v>
      </c>
      <c r="F812" s="13">
        <f>IF(C812="N/A", 0, INDEX('Probability Tables'!$J$18:$J$19, MATCH(C812, 'Probability Tables'!$A$18:$A$19, 0)))</f>
        <v>-0.16113204070663512</v>
      </c>
      <c r="G812" s="13">
        <f>IF(D812="N/A", 0, INDEX('Probability Tables'!$J$25:$J$28, MATCH(D812, 'Probability Tables'!$A$25:$A$28, 0)))</f>
        <v>-0.51785965042337057</v>
      </c>
      <c r="H812" s="13">
        <f>'Probability Tables'!$E$3</f>
        <v>-0.48424598596127871</v>
      </c>
      <c r="I812" s="16">
        <f>SUM(E812:H812)</f>
        <v>-1.5552073037245642</v>
      </c>
      <c r="J812" s="14">
        <f>IF(B812="N/A", 0, INDEX('Probability Tables'!$K$10:$K$12, MATCH(B812, 'Probability Tables'!$A$10:$A$12, 0)))</f>
        <v>-1.0560526742493137</v>
      </c>
      <c r="K812" s="14">
        <f>IF(C812="N/A", 0, INDEX('Probability Tables'!$K$18:$K$19, MATCH(C812, 'Probability Tables'!$A$18:$A$19, 0)))</f>
        <v>-1.140161291580982</v>
      </c>
      <c r="L812" s="14">
        <f>IF(D812="N/A", 0, INDEX('Probability Tables'!$K$25:$K$28, MATCH(D812, 'Probability Tables'!$A$25:$A$28, 0)))</f>
        <v>-0.64015465041943498</v>
      </c>
      <c r="M812" s="14">
        <f>'Probability Tables'!$E$4</f>
        <v>-0.95753369040820424</v>
      </c>
      <c r="N812" s="16">
        <f>SUM(J812:M812)</f>
        <v>-3.7939023066579352</v>
      </c>
      <c r="O812" s="15">
        <f>EXP(I812)/(EXP(I812)+EXP(N812))*100</f>
        <v>90.367091839689664</v>
      </c>
      <c r="P812" s="15">
        <f>EXP(N812)/(EXP(N812)+EXP(I812))*100</f>
        <v>9.6329081603103379</v>
      </c>
      <c r="Q812" s="17">
        <f t="shared" si="12"/>
        <v>0</v>
      </c>
      <c r="R812" s="17">
        <v>0</v>
      </c>
    </row>
    <row r="813" spans="1:18" x14ac:dyDescent="0.25">
      <c r="A813" t="s">
        <v>1121</v>
      </c>
      <c r="B813">
        <v>3</v>
      </c>
      <c r="C813" t="s">
        <v>13</v>
      </c>
      <c r="D813" s="12" t="s">
        <v>1242</v>
      </c>
      <c r="E813" s="13">
        <f>IF(B813="N/A", 0, INDEX('Probability Tables'!$J$10:$J$12, MATCH(B813, 'Probability Tables'!$A$10:$A$12, 0)))</f>
        <v>-0.39196962663327978</v>
      </c>
      <c r="F813" s="13">
        <f>IF(C813="N/A", 0, INDEX('Probability Tables'!$J$18:$J$19, MATCH(C813, 'Probability Tables'!$A$18:$A$19, 0)))</f>
        <v>-0.16113204070663512</v>
      </c>
      <c r="G813" s="13">
        <f>IF(D813="N/A", 0, INDEX('Probability Tables'!$J$25:$J$28, MATCH(D813, 'Probability Tables'!$A$25:$A$28, 0)))</f>
        <v>-1.505246303981256</v>
      </c>
      <c r="H813" s="13">
        <f>'Probability Tables'!$E$3</f>
        <v>-0.48424598596127871</v>
      </c>
      <c r="I813" s="16">
        <f>SUM(E813:H813)</f>
        <v>-2.5425939572824499</v>
      </c>
      <c r="J813" s="14">
        <f>IF(B813="N/A", 0, INDEX('Probability Tables'!$K$10:$K$12, MATCH(B813, 'Probability Tables'!$A$10:$A$12, 0)))</f>
        <v>-1.0560526742493137</v>
      </c>
      <c r="K813" s="14">
        <f>IF(C813="N/A", 0, INDEX('Probability Tables'!$K$18:$K$19, MATCH(C813, 'Probability Tables'!$A$18:$A$19, 0)))</f>
        <v>-1.140161291580982</v>
      </c>
      <c r="L813" s="14">
        <f>IF(D813="N/A", 0, INDEX('Probability Tables'!$K$25:$K$28, MATCH(D813, 'Probability Tables'!$A$25:$A$28, 0)))</f>
        <v>-1.4640720621625749</v>
      </c>
      <c r="M813" s="14">
        <f>'Probability Tables'!$E$4</f>
        <v>-0.95753369040820424</v>
      </c>
      <c r="N813" s="16">
        <f>SUM(J813:M813)</f>
        <v>-4.6178197184010754</v>
      </c>
      <c r="O813" s="15">
        <f>EXP(I813)/(EXP(I813)+EXP(N813))*100</f>
        <v>88.847183236606739</v>
      </c>
      <c r="P813" s="15">
        <f>EXP(N813)/(EXP(N813)+EXP(I813))*100</f>
        <v>11.152816763393258</v>
      </c>
      <c r="Q813" s="17">
        <f t="shared" si="12"/>
        <v>0</v>
      </c>
      <c r="R813" s="17">
        <v>0</v>
      </c>
    </row>
    <row r="814" spans="1:18" x14ac:dyDescent="0.25">
      <c r="A814" t="s">
        <v>1122</v>
      </c>
      <c r="B814">
        <v>2</v>
      </c>
      <c r="C814" t="s">
        <v>13</v>
      </c>
      <c r="D814" s="12" t="s">
        <v>1242</v>
      </c>
      <c r="E814" s="13">
        <f>IF(B814="N/A", 0, INDEX('Probability Tables'!$J$10:$J$12, MATCH(B814, 'Probability Tables'!$A$10:$A$12, 0)))</f>
        <v>-1.7285805676065233</v>
      </c>
      <c r="F814" s="13">
        <f>IF(C814="N/A", 0, INDEX('Probability Tables'!$J$18:$J$19, MATCH(C814, 'Probability Tables'!$A$18:$A$19, 0)))</f>
        <v>-0.16113204070663512</v>
      </c>
      <c r="G814" s="13">
        <f>IF(D814="N/A", 0, INDEX('Probability Tables'!$J$25:$J$28, MATCH(D814, 'Probability Tables'!$A$25:$A$28, 0)))</f>
        <v>-1.505246303981256</v>
      </c>
      <c r="H814" s="13">
        <f>'Probability Tables'!$E$3</f>
        <v>-0.48424598596127871</v>
      </c>
      <c r="I814" s="16">
        <f>SUM(E814:H814)</f>
        <v>-3.879204898255693</v>
      </c>
      <c r="J814" s="14">
        <f>IF(B814="N/A", 0, INDEX('Probability Tables'!$K$10:$K$12, MATCH(B814, 'Probability Tables'!$A$10:$A$12, 0)))</f>
        <v>-1.3662076025531533</v>
      </c>
      <c r="K814" s="14">
        <f>IF(C814="N/A", 0, INDEX('Probability Tables'!$K$18:$K$19, MATCH(C814, 'Probability Tables'!$A$18:$A$19, 0)))</f>
        <v>-1.140161291580982</v>
      </c>
      <c r="L814" s="14">
        <f>IF(D814="N/A", 0, INDEX('Probability Tables'!$K$25:$K$28, MATCH(D814, 'Probability Tables'!$A$25:$A$28, 0)))</f>
        <v>-1.4640720621625749</v>
      </c>
      <c r="M814" s="14">
        <f>'Probability Tables'!$E$4</f>
        <v>-0.95753369040820424</v>
      </c>
      <c r="N814" s="16">
        <f>SUM(J814:M814)</f>
        <v>-4.9279746467049144</v>
      </c>
      <c r="O814" s="15">
        <f>EXP(I814)/(EXP(I814)+EXP(N814))*100</f>
        <v>74.053858714749836</v>
      </c>
      <c r="P814" s="15">
        <f>EXP(N814)/(EXP(N814)+EXP(I814))*100</f>
        <v>25.946141285250164</v>
      </c>
      <c r="Q814" s="17">
        <f t="shared" si="12"/>
        <v>0</v>
      </c>
      <c r="R814" s="17">
        <v>0</v>
      </c>
    </row>
    <row r="815" spans="1:18" x14ac:dyDescent="0.25">
      <c r="A815" t="s">
        <v>1123</v>
      </c>
      <c r="B815">
        <v>3</v>
      </c>
      <c r="C815" t="s">
        <v>17</v>
      </c>
      <c r="D815" s="12" t="s">
        <v>1241</v>
      </c>
      <c r="E815" s="13">
        <f>IF(B815="N/A", 0, INDEX('Probability Tables'!$J$10:$J$12, MATCH(B815, 'Probability Tables'!$A$10:$A$12, 0)))</f>
        <v>-0.39196962663327978</v>
      </c>
      <c r="F815" s="13">
        <f>IF(C815="N/A", 0, INDEX('Probability Tables'!$J$18:$J$19, MATCH(C815, 'Probability Tables'!$A$18:$A$19, 0)))</f>
        <v>-1.9050155618886613</v>
      </c>
      <c r="G815" s="13">
        <f>IF(D815="N/A", 0, INDEX('Probability Tables'!$J$25:$J$28, MATCH(D815, 'Probability Tables'!$A$25:$A$28, 0)))</f>
        <v>-2.6579258139196416</v>
      </c>
      <c r="H815" s="13">
        <f>'Probability Tables'!$E$3</f>
        <v>-0.48424598596127871</v>
      </c>
      <c r="I815" s="16">
        <f>SUM(E815:H815)</f>
        <v>-5.4391569884028605</v>
      </c>
      <c r="J815" s="14">
        <f>IF(B815="N/A", 0, INDEX('Probability Tables'!$K$10:$K$12, MATCH(B815, 'Probability Tables'!$A$10:$A$12, 0)))</f>
        <v>-1.0560526742493137</v>
      </c>
      <c r="K815" s="14">
        <f>IF(C815="N/A", 0, INDEX('Probability Tables'!$K$18:$K$19, MATCH(C815, 'Probability Tables'!$A$18:$A$19, 0)))</f>
        <v>-0.38532054201569693</v>
      </c>
      <c r="L815" s="14">
        <f>IF(D815="N/A", 0, INDEX('Probability Tables'!$K$25:$K$28, MATCH(D815, 'Probability Tables'!$A$25:$A$28, 0)))</f>
        <v>-1.9223796516451193</v>
      </c>
      <c r="M815" s="14">
        <f>'Probability Tables'!$E$4</f>
        <v>-0.95753369040820424</v>
      </c>
      <c r="N815" s="16">
        <f>SUM(J815:M815)</f>
        <v>-4.3212865583183344</v>
      </c>
      <c r="O815" s="15">
        <f>EXP(I815)/(EXP(I815)+EXP(N815))*100</f>
        <v>24.640651052743241</v>
      </c>
      <c r="P815" s="15">
        <f>EXP(N815)/(EXP(N815)+EXP(I815))*100</f>
        <v>75.359348947256763</v>
      </c>
      <c r="Q815" s="17">
        <f t="shared" si="12"/>
        <v>1</v>
      </c>
      <c r="R815" s="17">
        <v>0</v>
      </c>
    </row>
    <row r="816" spans="1:18" x14ac:dyDescent="0.25">
      <c r="A816" t="s">
        <v>1124</v>
      </c>
      <c r="B816">
        <v>3</v>
      </c>
      <c r="C816" t="s">
        <v>13</v>
      </c>
      <c r="D816" s="12" t="s">
        <v>1245</v>
      </c>
      <c r="E816" s="13">
        <f>IF(B816="N/A", 0, INDEX('Probability Tables'!$J$10:$J$12, MATCH(B816, 'Probability Tables'!$A$10:$A$12, 0)))</f>
        <v>-0.39196962663327978</v>
      </c>
      <c r="F816" s="13">
        <f>IF(C816="N/A", 0, INDEX('Probability Tables'!$J$18:$J$19, MATCH(C816, 'Probability Tables'!$A$18:$A$19, 0)))</f>
        <v>-0.16113204070663512</v>
      </c>
      <c r="G816" s="13">
        <f>IF(D816="N/A", 0, INDEX('Probability Tables'!$J$25:$J$28, MATCH(D816, 'Probability Tables'!$A$25:$A$28, 0)))</f>
        <v>-0.51785965042337057</v>
      </c>
      <c r="H816" s="13">
        <f>'Probability Tables'!$E$3</f>
        <v>-0.48424598596127871</v>
      </c>
      <c r="I816" s="16">
        <f>SUM(E816:H816)</f>
        <v>-1.5552073037245642</v>
      </c>
      <c r="J816" s="14">
        <f>IF(B816="N/A", 0, INDEX('Probability Tables'!$K$10:$K$12, MATCH(B816, 'Probability Tables'!$A$10:$A$12, 0)))</f>
        <v>-1.0560526742493137</v>
      </c>
      <c r="K816" s="14">
        <f>IF(C816="N/A", 0, INDEX('Probability Tables'!$K$18:$K$19, MATCH(C816, 'Probability Tables'!$A$18:$A$19, 0)))</f>
        <v>-1.140161291580982</v>
      </c>
      <c r="L816" s="14">
        <f>IF(D816="N/A", 0, INDEX('Probability Tables'!$K$25:$K$28, MATCH(D816, 'Probability Tables'!$A$25:$A$28, 0)))</f>
        <v>-0.64015465041943498</v>
      </c>
      <c r="M816" s="14">
        <f>'Probability Tables'!$E$4</f>
        <v>-0.95753369040820424</v>
      </c>
      <c r="N816" s="16">
        <f>SUM(J816:M816)</f>
        <v>-3.7939023066579352</v>
      </c>
      <c r="O816" s="15">
        <f>EXP(I816)/(EXP(I816)+EXP(N816))*100</f>
        <v>90.367091839689664</v>
      </c>
      <c r="P816" s="15">
        <f>EXP(N816)/(EXP(N816)+EXP(I816))*100</f>
        <v>9.6329081603103379</v>
      </c>
      <c r="Q816" s="17">
        <f t="shared" si="12"/>
        <v>0</v>
      </c>
      <c r="R816" s="17">
        <v>0</v>
      </c>
    </row>
    <row r="817" spans="1:18" x14ac:dyDescent="0.25">
      <c r="A817" t="s">
        <v>1125</v>
      </c>
      <c r="B817">
        <v>1</v>
      </c>
      <c r="C817" t="s">
        <v>13</v>
      </c>
      <c r="D817" s="12" t="s">
        <v>1243</v>
      </c>
      <c r="E817" s="13">
        <f>IF(B817="N/A", 0, INDEX('Probability Tables'!$J$10:$J$12, MATCH(B817, 'Probability Tables'!$A$10:$A$12, 0)))</f>
        <v>-1.9190988916046565</v>
      </c>
      <c r="F817" s="13">
        <f>IF(C817="N/A", 0, INDEX('Probability Tables'!$J$18:$J$19, MATCH(C817, 'Probability Tables'!$A$18:$A$19, 0)))</f>
        <v>-0.16113204070663512</v>
      </c>
      <c r="G817" s="13">
        <f>IF(D817="N/A", 0, INDEX('Probability Tables'!$J$25:$J$28, MATCH(D817, 'Probability Tables'!$A$25:$A$28, 0)))</f>
        <v>0</v>
      </c>
      <c r="H817" s="13">
        <f>'Probability Tables'!$E$3</f>
        <v>-0.48424598596127871</v>
      </c>
      <c r="I817" s="16">
        <f>SUM(E817:H817)</f>
        <v>-2.5644769182725704</v>
      </c>
      <c r="J817" s="14">
        <f>IF(B817="N/A", 0, INDEX('Probability Tables'!$K$10:$K$12, MATCH(B817, 'Probability Tables'!$A$10:$A$12, 0)))</f>
        <v>-0.92356349120323478</v>
      </c>
      <c r="K817" s="14">
        <f>IF(C817="N/A", 0, INDEX('Probability Tables'!$K$18:$K$19, MATCH(C817, 'Probability Tables'!$A$18:$A$19, 0)))</f>
        <v>-1.140161291580982</v>
      </c>
      <c r="L817" s="14">
        <f>IF(D817="N/A", 0, INDEX('Probability Tables'!$K$25:$K$28, MATCH(D817, 'Probability Tables'!$A$25:$A$28, 0)))</f>
        <v>0</v>
      </c>
      <c r="M817" s="14">
        <f>'Probability Tables'!$E$4</f>
        <v>-0.95753369040820424</v>
      </c>
      <c r="N817" s="16">
        <f>SUM(J817:M817)</f>
        <v>-3.0212584731924208</v>
      </c>
      <c r="O817" s="15">
        <f>EXP(I817)/(EXP(I817)+EXP(N817))*100</f>
        <v>61.22503943554608</v>
      </c>
      <c r="P817" s="15">
        <f>EXP(N817)/(EXP(N817)+EXP(I817))*100</f>
        <v>38.77496056445392</v>
      </c>
      <c r="Q817" s="17">
        <f t="shared" si="12"/>
        <v>0</v>
      </c>
      <c r="R817" s="17">
        <v>0</v>
      </c>
    </row>
    <row r="818" spans="1:18" x14ac:dyDescent="0.25">
      <c r="A818" t="s">
        <v>1127</v>
      </c>
      <c r="B818">
        <v>3</v>
      </c>
      <c r="C818" t="s">
        <v>17</v>
      </c>
      <c r="D818" s="12" t="s">
        <v>1245</v>
      </c>
      <c r="E818" s="13">
        <f>IF(B818="N/A", 0, INDEX('Probability Tables'!$J$10:$J$12, MATCH(B818, 'Probability Tables'!$A$10:$A$12, 0)))</f>
        <v>-0.39196962663327978</v>
      </c>
      <c r="F818" s="13">
        <f>IF(C818="N/A", 0, INDEX('Probability Tables'!$J$18:$J$19, MATCH(C818, 'Probability Tables'!$A$18:$A$19, 0)))</f>
        <v>-1.9050155618886613</v>
      </c>
      <c r="G818" s="13">
        <f>IF(D818="N/A", 0, INDEX('Probability Tables'!$J$25:$J$28, MATCH(D818, 'Probability Tables'!$A$25:$A$28, 0)))</f>
        <v>-0.51785965042337057</v>
      </c>
      <c r="H818" s="13">
        <f>'Probability Tables'!$E$3</f>
        <v>-0.48424598596127871</v>
      </c>
      <c r="I818" s="16">
        <f>SUM(E818:H818)</f>
        <v>-3.2990908249065902</v>
      </c>
      <c r="J818" s="14">
        <f>IF(B818="N/A", 0, INDEX('Probability Tables'!$K$10:$K$12, MATCH(B818, 'Probability Tables'!$A$10:$A$12, 0)))</f>
        <v>-1.0560526742493137</v>
      </c>
      <c r="K818" s="14">
        <f>IF(C818="N/A", 0, INDEX('Probability Tables'!$K$18:$K$19, MATCH(C818, 'Probability Tables'!$A$18:$A$19, 0)))</f>
        <v>-0.38532054201569693</v>
      </c>
      <c r="L818" s="14">
        <f>IF(D818="N/A", 0, INDEX('Probability Tables'!$K$25:$K$28, MATCH(D818, 'Probability Tables'!$A$25:$A$28, 0)))</f>
        <v>-0.64015465041943498</v>
      </c>
      <c r="M818" s="14">
        <f>'Probability Tables'!$E$4</f>
        <v>-0.95753369040820424</v>
      </c>
      <c r="N818" s="16">
        <f>SUM(J818:M818)</f>
        <v>-3.0390615570926496</v>
      </c>
      <c r="O818" s="15">
        <f>EXP(I818)/(EXP(I818)+EXP(N818))*100</f>
        <v>43.53565135336396</v>
      </c>
      <c r="P818" s="15">
        <f>EXP(N818)/(EXP(N818)+EXP(I818))*100</f>
        <v>56.464348646636033</v>
      </c>
      <c r="Q818" s="17">
        <f t="shared" si="12"/>
        <v>1</v>
      </c>
      <c r="R818" s="17">
        <v>0</v>
      </c>
    </row>
    <row r="819" spans="1:18" x14ac:dyDescent="0.25">
      <c r="A819" t="s">
        <v>1129</v>
      </c>
      <c r="B819">
        <v>2</v>
      </c>
      <c r="C819" t="s">
        <v>13</v>
      </c>
      <c r="D819" s="12" t="s">
        <v>1245</v>
      </c>
      <c r="E819" s="13">
        <f>IF(B819="N/A", 0, INDEX('Probability Tables'!$J$10:$J$12, MATCH(B819, 'Probability Tables'!$A$10:$A$12, 0)))</f>
        <v>-1.7285805676065233</v>
      </c>
      <c r="F819" s="13">
        <f>IF(C819="N/A", 0, INDEX('Probability Tables'!$J$18:$J$19, MATCH(C819, 'Probability Tables'!$A$18:$A$19, 0)))</f>
        <v>-0.16113204070663512</v>
      </c>
      <c r="G819" s="13">
        <f>IF(D819="N/A", 0, INDEX('Probability Tables'!$J$25:$J$28, MATCH(D819, 'Probability Tables'!$A$25:$A$28, 0)))</f>
        <v>-0.51785965042337057</v>
      </c>
      <c r="H819" s="13">
        <f>'Probability Tables'!$E$3</f>
        <v>-0.48424598596127871</v>
      </c>
      <c r="I819" s="16">
        <f>SUM(E819:H819)</f>
        <v>-2.891818244697808</v>
      </c>
      <c r="J819" s="14">
        <f>IF(B819="N/A", 0, INDEX('Probability Tables'!$K$10:$K$12, MATCH(B819, 'Probability Tables'!$A$10:$A$12, 0)))</f>
        <v>-1.3662076025531533</v>
      </c>
      <c r="K819" s="14">
        <f>IF(C819="N/A", 0, INDEX('Probability Tables'!$K$18:$K$19, MATCH(C819, 'Probability Tables'!$A$18:$A$19, 0)))</f>
        <v>-1.140161291580982</v>
      </c>
      <c r="L819" s="14">
        <f>IF(D819="N/A", 0, INDEX('Probability Tables'!$K$25:$K$28, MATCH(D819, 'Probability Tables'!$A$25:$A$28, 0)))</f>
        <v>-0.64015465041943498</v>
      </c>
      <c r="M819" s="14">
        <f>'Probability Tables'!$E$4</f>
        <v>-0.95753369040820424</v>
      </c>
      <c r="N819" s="16">
        <f>SUM(J819:M819)</f>
        <v>-4.1040572349617745</v>
      </c>
      <c r="O819" s="15">
        <f>EXP(I819)/(EXP(I819)+EXP(N819))*100</f>
        <v>77.069487279933369</v>
      </c>
      <c r="P819" s="15">
        <f>EXP(N819)/(EXP(N819)+EXP(I819))*100</f>
        <v>22.930512720066631</v>
      </c>
      <c r="Q819" s="17">
        <f t="shared" si="12"/>
        <v>0</v>
      </c>
      <c r="R819" s="17">
        <v>0</v>
      </c>
    </row>
    <row r="820" spans="1:18" x14ac:dyDescent="0.25">
      <c r="A820" t="s">
        <v>1131</v>
      </c>
      <c r="B820">
        <v>3</v>
      </c>
      <c r="C820" t="s">
        <v>13</v>
      </c>
      <c r="D820" s="12" t="s">
        <v>1242</v>
      </c>
      <c r="E820" s="13">
        <f>IF(B820="N/A", 0, INDEX('Probability Tables'!$J$10:$J$12, MATCH(B820, 'Probability Tables'!$A$10:$A$12, 0)))</f>
        <v>-0.39196962663327978</v>
      </c>
      <c r="F820" s="13">
        <f>IF(C820="N/A", 0, INDEX('Probability Tables'!$J$18:$J$19, MATCH(C820, 'Probability Tables'!$A$18:$A$19, 0)))</f>
        <v>-0.16113204070663512</v>
      </c>
      <c r="G820" s="13">
        <f>IF(D820="N/A", 0, INDEX('Probability Tables'!$J$25:$J$28, MATCH(D820, 'Probability Tables'!$A$25:$A$28, 0)))</f>
        <v>-1.505246303981256</v>
      </c>
      <c r="H820" s="13">
        <f>'Probability Tables'!$E$3</f>
        <v>-0.48424598596127871</v>
      </c>
      <c r="I820" s="16">
        <f>SUM(E820:H820)</f>
        <v>-2.5425939572824499</v>
      </c>
      <c r="J820" s="14">
        <f>IF(B820="N/A", 0, INDEX('Probability Tables'!$K$10:$K$12, MATCH(B820, 'Probability Tables'!$A$10:$A$12, 0)))</f>
        <v>-1.0560526742493137</v>
      </c>
      <c r="K820" s="14">
        <f>IF(C820="N/A", 0, INDEX('Probability Tables'!$K$18:$K$19, MATCH(C820, 'Probability Tables'!$A$18:$A$19, 0)))</f>
        <v>-1.140161291580982</v>
      </c>
      <c r="L820" s="14">
        <f>IF(D820="N/A", 0, INDEX('Probability Tables'!$K$25:$K$28, MATCH(D820, 'Probability Tables'!$A$25:$A$28, 0)))</f>
        <v>-1.4640720621625749</v>
      </c>
      <c r="M820" s="14">
        <f>'Probability Tables'!$E$4</f>
        <v>-0.95753369040820424</v>
      </c>
      <c r="N820" s="16">
        <f>SUM(J820:M820)</f>
        <v>-4.6178197184010754</v>
      </c>
      <c r="O820" s="15">
        <f>EXP(I820)/(EXP(I820)+EXP(N820))*100</f>
        <v>88.847183236606739</v>
      </c>
      <c r="P820" s="15">
        <f>EXP(N820)/(EXP(N820)+EXP(I820))*100</f>
        <v>11.152816763393258</v>
      </c>
      <c r="Q820" s="17">
        <f t="shared" si="12"/>
        <v>0</v>
      </c>
      <c r="R820" s="17">
        <v>0</v>
      </c>
    </row>
    <row r="821" spans="1:18" x14ac:dyDescent="0.25">
      <c r="A821" t="s">
        <v>1133</v>
      </c>
      <c r="B821">
        <v>3</v>
      </c>
      <c r="C821" t="s">
        <v>13</v>
      </c>
      <c r="D821" s="12" t="s">
        <v>1241</v>
      </c>
      <c r="E821" s="13">
        <f>IF(B821="N/A", 0, INDEX('Probability Tables'!$J$10:$J$12, MATCH(B821, 'Probability Tables'!$A$10:$A$12, 0)))</f>
        <v>-0.39196962663327978</v>
      </c>
      <c r="F821" s="13">
        <f>IF(C821="N/A", 0, INDEX('Probability Tables'!$J$18:$J$19, MATCH(C821, 'Probability Tables'!$A$18:$A$19, 0)))</f>
        <v>-0.16113204070663512</v>
      </c>
      <c r="G821" s="13">
        <f>IF(D821="N/A", 0, INDEX('Probability Tables'!$J$25:$J$28, MATCH(D821, 'Probability Tables'!$A$25:$A$28, 0)))</f>
        <v>-2.6579258139196416</v>
      </c>
      <c r="H821" s="13">
        <f>'Probability Tables'!$E$3</f>
        <v>-0.48424598596127871</v>
      </c>
      <c r="I821" s="16">
        <f>SUM(E821:H821)</f>
        <v>-3.6952734672208352</v>
      </c>
      <c r="J821" s="14">
        <f>IF(B821="N/A", 0, INDEX('Probability Tables'!$K$10:$K$12, MATCH(B821, 'Probability Tables'!$A$10:$A$12, 0)))</f>
        <v>-1.0560526742493137</v>
      </c>
      <c r="K821" s="14">
        <f>IF(C821="N/A", 0, INDEX('Probability Tables'!$K$18:$K$19, MATCH(C821, 'Probability Tables'!$A$18:$A$19, 0)))</f>
        <v>-1.140161291580982</v>
      </c>
      <c r="L821" s="14">
        <f>IF(D821="N/A", 0, INDEX('Probability Tables'!$K$25:$K$28, MATCH(D821, 'Probability Tables'!$A$25:$A$28, 0)))</f>
        <v>-1.9223796516451193</v>
      </c>
      <c r="M821" s="14">
        <f>'Probability Tables'!$E$4</f>
        <v>-0.95753369040820424</v>
      </c>
      <c r="N821" s="16">
        <f>SUM(J821:M821)</f>
        <v>-5.0761273078836195</v>
      </c>
      <c r="O821" s="15">
        <f>EXP(I821)/(EXP(I821)+EXP(N821))*100</f>
        <v>79.912809579370418</v>
      </c>
      <c r="P821" s="15">
        <f>EXP(N821)/(EXP(N821)+EXP(I821))*100</f>
        <v>20.087190420629586</v>
      </c>
      <c r="Q821" s="17">
        <f t="shared" si="12"/>
        <v>0</v>
      </c>
      <c r="R821" s="17">
        <v>0</v>
      </c>
    </row>
    <row r="822" spans="1:18" x14ac:dyDescent="0.25">
      <c r="A822" t="s">
        <v>1134</v>
      </c>
      <c r="B822">
        <v>1</v>
      </c>
      <c r="C822" t="s">
        <v>17</v>
      </c>
      <c r="D822" s="12" t="s">
        <v>1244</v>
      </c>
      <c r="E822" s="13">
        <f>IF(B822="N/A", 0, INDEX('Probability Tables'!$J$10:$J$12, MATCH(B822, 'Probability Tables'!$A$10:$A$12, 0)))</f>
        <v>-1.9190988916046565</v>
      </c>
      <c r="F822" s="13">
        <f>IF(C822="N/A", 0, INDEX('Probability Tables'!$J$18:$J$19, MATCH(C822, 'Probability Tables'!$A$18:$A$19, 0)))</f>
        <v>-1.9050155618886613</v>
      </c>
      <c r="G822" s="13">
        <f>IF(D822="N/A", 0, INDEX('Probability Tables'!$J$25:$J$28, MATCH(D822, 'Probability Tables'!$A$25:$A$28, 0)))</f>
        <v>-2.1879221846739059</v>
      </c>
      <c r="H822" s="13">
        <f>'Probability Tables'!$E$3</f>
        <v>-0.48424598596127871</v>
      </c>
      <c r="I822" s="16">
        <f>SUM(E822:H822)</f>
        <v>-6.4962826241285025</v>
      </c>
      <c r="J822" s="14">
        <f>IF(B822="N/A", 0, INDEX('Probability Tables'!$K$10:$K$12, MATCH(B822, 'Probability Tables'!$A$10:$A$12, 0)))</f>
        <v>-0.92356349120323478</v>
      </c>
      <c r="K822" s="14">
        <f>IF(C822="N/A", 0, INDEX('Probability Tables'!$K$18:$K$19, MATCH(C822, 'Probability Tables'!$A$18:$A$19, 0)))</f>
        <v>-0.38532054201569693</v>
      </c>
      <c r="L822" s="14">
        <f>IF(D822="N/A", 0, INDEX('Probability Tables'!$K$25:$K$28, MATCH(D822, 'Probability Tables'!$A$25:$A$28, 0)))</f>
        <v>-2.3513752571634776</v>
      </c>
      <c r="M822" s="14">
        <f>'Probability Tables'!$E$4</f>
        <v>-0.95753369040820424</v>
      </c>
      <c r="N822" s="16">
        <f>SUM(J822:M822)</f>
        <v>-4.6177929807906137</v>
      </c>
      <c r="O822" s="15">
        <f>EXP(I822)/(EXP(I822)+EXP(N822))*100</f>
        <v>13.256245256138904</v>
      </c>
      <c r="P822" s="15">
        <f>EXP(N822)/(EXP(N822)+EXP(I822))*100</f>
        <v>86.743754743861089</v>
      </c>
      <c r="Q822" s="17">
        <f t="shared" si="12"/>
        <v>1</v>
      </c>
      <c r="R822" s="17">
        <v>1</v>
      </c>
    </row>
    <row r="823" spans="1:18" x14ac:dyDescent="0.25">
      <c r="A823" t="s">
        <v>1136</v>
      </c>
      <c r="B823">
        <v>3</v>
      </c>
      <c r="C823" t="s">
        <v>13</v>
      </c>
      <c r="D823" s="12" t="s">
        <v>1245</v>
      </c>
      <c r="E823" s="13">
        <f>IF(B823="N/A", 0, INDEX('Probability Tables'!$J$10:$J$12, MATCH(B823, 'Probability Tables'!$A$10:$A$12, 0)))</f>
        <v>-0.39196962663327978</v>
      </c>
      <c r="F823" s="13">
        <f>IF(C823="N/A", 0, INDEX('Probability Tables'!$J$18:$J$19, MATCH(C823, 'Probability Tables'!$A$18:$A$19, 0)))</f>
        <v>-0.16113204070663512</v>
      </c>
      <c r="G823" s="13">
        <f>IF(D823="N/A", 0, INDEX('Probability Tables'!$J$25:$J$28, MATCH(D823, 'Probability Tables'!$A$25:$A$28, 0)))</f>
        <v>-0.51785965042337057</v>
      </c>
      <c r="H823" s="13">
        <f>'Probability Tables'!$E$3</f>
        <v>-0.48424598596127871</v>
      </c>
      <c r="I823" s="16">
        <f>SUM(E823:H823)</f>
        <v>-1.5552073037245642</v>
      </c>
      <c r="J823" s="14">
        <f>IF(B823="N/A", 0, INDEX('Probability Tables'!$K$10:$K$12, MATCH(B823, 'Probability Tables'!$A$10:$A$12, 0)))</f>
        <v>-1.0560526742493137</v>
      </c>
      <c r="K823" s="14">
        <f>IF(C823="N/A", 0, INDEX('Probability Tables'!$K$18:$K$19, MATCH(C823, 'Probability Tables'!$A$18:$A$19, 0)))</f>
        <v>-1.140161291580982</v>
      </c>
      <c r="L823" s="14">
        <f>IF(D823="N/A", 0, INDEX('Probability Tables'!$K$25:$K$28, MATCH(D823, 'Probability Tables'!$A$25:$A$28, 0)))</f>
        <v>-0.64015465041943498</v>
      </c>
      <c r="M823" s="14">
        <f>'Probability Tables'!$E$4</f>
        <v>-0.95753369040820424</v>
      </c>
      <c r="N823" s="16">
        <f>SUM(J823:M823)</f>
        <v>-3.7939023066579352</v>
      </c>
      <c r="O823" s="15">
        <f>EXP(I823)/(EXP(I823)+EXP(N823))*100</f>
        <v>90.367091839689664</v>
      </c>
      <c r="P823" s="15">
        <f>EXP(N823)/(EXP(N823)+EXP(I823))*100</f>
        <v>9.6329081603103379</v>
      </c>
      <c r="Q823" s="17">
        <f t="shared" si="12"/>
        <v>0</v>
      </c>
      <c r="R823" s="17">
        <v>1</v>
      </c>
    </row>
    <row r="824" spans="1:18" x14ac:dyDescent="0.25">
      <c r="A824" t="s">
        <v>1137</v>
      </c>
      <c r="B824">
        <v>1</v>
      </c>
      <c r="C824" t="s">
        <v>13</v>
      </c>
      <c r="D824" s="12" t="s">
        <v>1242</v>
      </c>
      <c r="E824" s="13">
        <f>IF(B824="N/A", 0, INDEX('Probability Tables'!$J$10:$J$12, MATCH(B824, 'Probability Tables'!$A$10:$A$12, 0)))</f>
        <v>-1.9190988916046565</v>
      </c>
      <c r="F824" s="13">
        <f>IF(C824="N/A", 0, INDEX('Probability Tables'!$J$18:$J$19, MATCH(C824, 'Probability Tables'!$A$18:$A$19, 0)))</f>
        <v>-0.16113204070663512</v>
      </c>
      <c r="G824" s="13">
        <f>IF(D824="N/A", 0, INDEX('Probability Tables'!$J$25:$J$28, MATCH(D824, 'Probability Tables'!$A$25:$A$28, 0)))</f>
        <v>-1.505246303981256</v>
      </c>
      <c r="H824" s="13">
        <f>'Probability Tables'!$E$3</f>
        <v>-0.48424598596127871</v>
      </c>
      <c r="I824" s="16">
        <f>SUM(E824:H824)</f>
        <v>-4.0697232222538258</v>
      </c>
      <c r="J824" s="14">
        <f>IF(B824="N/A", 0, INDEX('Probability Tables'!$K$10:$K$12, MATCH(B824, 'Probability Tables'!$A$10:$A$12, 0)))</f>
        <v>-0.92356349120323478</v>
      </c>
      <c r="K824" s="14">
        <f>IF(C824="N/A", 0, INDEX('Probability Tables'!$K$18:$K$19, MATCH(C824, 'Probability Tables'!$A$18:$A$19, 0)))</f>
        <v>-1.140161291580982</v>
      </c>
      <c r="L824" s="14">
        <f>IF(D824="N/A", 0, INDEX('Probability Tables'!$K$25:$K$28, MATCH(D824, 'Probability Tables'!$A$25:$A$28, 0)))</f>
        <v>-1.4640720621625749</v>
      </c>
      <c r="M824" s="14">
        <f>'Probability Tables'!$E$4</f>
        <v>-0.95753369040820424</v>
      </c>
      <c r="N824" s="16">
        <f>SUM(J824:M824)</f>
        <v>-4.4853305353549962</v>
      </c>
      <c r="O824" s="15">
        <f>EXP(I824)/(EXP(I824)+EXP(N824))*100</f>
        <v>60.243164213295742</v>
      </c>
      <c r="P824" s="15">
        <f>EXP(N824)/(EXP(N824)+EXP(I824))*100</f>
        <v>39.756835786704272</v>
      </c>
      <c r="Q824" s="17">
        <f t="shared" si="12"/>
        <v>0</v>
      </c>
      <c r="R824" s="17">
        <v>0</v>
      </c>
    </row>
    <row r="825" spans="1:18" x14ac:dyDescent="0.25">
      <c r="A825" t="s">
        <v>1138</v>
      </c>
      <c r="B825">
        <v>3</v>
      </c>
      <c r="C825" t="s">
        <v>17</v>
      </c>
      <c r="D825" s="12" t="s">
        <v>1245</v>
      </c>
      <c r="E825" s="13">
        <f>IF(B825="N/A", 0, INDEX('Probability Tables'!$J$10:$J$12, MATCH(B825, 'Probability Tables'!$A$10:$A$12, 0)))</f>
        <v>-0.39196962663327978</v>
      </c>
      <c r="F825" s="13">
        <f>IF(C825="N/A", 0, INDEX('Probability Tables'!$J$18:$J$19, MATCH(C825, 'Probability Tables'!$A$18:$A$19, 0)))</f>
        <v>-1.9050155618886613</v>
      </c>
      <c r="G825" s="13">
        <f>IF(D825="N/A", 0, INDEX('Probability Tables'!$J$25:$J$28, MATCH(D825, 'Probability Tables'!$A$25:$A$28, 0)))</f>
        <v>-0.51785965042337057</v>
      </c>
      <c r="H825" s="13">
        <f>'Probability Tables'!$E$3</f>
        <v>-0.48424598596127871</v>
      </c>
      <c r="I825" s="16">
        <f>SUM(E825:H825)</f>
        <v>-3.2990908249065902</v>
      </c>
      <c r="J825" s="14">
        <f>IF(B825="N/A", 0, INDEX('Probability Tables'!$K$10:$K$12, MATCH(B825, 'Probability Tables'!$A$10:$A$12, 0)))</f>
        <v>-1.0560526742493137</v>
      </c>
      <c r="K825" s="14">
        <f>IF(C825="N/A", 0, INDEX('Probability Tables'!$K$18:$K$19, MATCH(C825, 'Probability Tables'!$A$18:$A$19, 0)))</f>
        <v>-0.38532054201569693</v>
      </c>
      <c r="L825" s="14">
        <f>IF(D825="N/A", 0, INDEX('Probability Tables'!$K$25:$K$28, MATCH(D825, 'Probability Tables'!$A$25:$A$28, 0)))</f>
        <v>-0.64015465041943498</v>
      </c>
      <c r="M825" s="14">
        <f>'Probability Tables'!$E$4</f>
        <v>-0.95753369040820424</v>
      </c>
      <c r="N825" s="16">
        <f>SUM(J825:M825)</f>
        <v>-3.0390615570926496</v>
      </c>
      <c r="O825" s="15">
        <f>EXP(I825)/(EXP(I825)+EXP(N825))*100</f>
        <v>43.53565135336396</v>
      </c>
      <c r="P825" s="15">
        <f>EXP(N825)/(EXP(N825)+EXP(I825))*100</f>
        <v>56.464348646636033</v>
      </c>
      <c r="Q825" s="17">
        <f t="shared" si="12"/>
        <v>1</v>
      </c>
      <c r="R825" s="17">
        <v>1</v>
      </c>
    </row>
    <row r="826" spans="1:18" x14ac:dyDescent="0.25">
      <c r="A826" t="s">
        <v>1139</v>
      </c>
      <c r="B826">
        <v>3</v>
      </c>
      <c r="C826" t="s">
        <v>13</v>
      </c>
      <c r="D826" s="12" t="s">
        <v>1241</v>
      </c>
      <c r="E826" s="13">
        <f>IF(B826="N/A", 0, INDEX('Probability Tables'!$J$10:$J$12, MATCH(B826, 'Probability Tables'!$A$10:$A$12, 0)))</f>
        <v>-0.39196962663327978</v>
      </c>
      <c r="F826" s="13">
        <f>IF(C826="N/A", 0, INDEX('Probability Tables'!$J$18:$J$19, MATCH(C826, 'Probability Tables'!$A$18:$A$19, 0)))</f>
        <v>-0.16113204070663512</v>
      </c>
      <c r="G826" s="13">
        <f>IF(D826="N/A", 0, INDEX('Probability Tables'!$J$25:$J$28, MATCH(D826, 'Probability Tables'!$A$25:$A$28, 0)))</f>
        <v>-2.6579258139196416</v>
      </c>
      <c r="H826" s="13">
        <f>'Probability Tables'!$E$3</f>
        <v>-0.48424598596127871</v>
      </c>
      <c r="I826" s="16">
        <f>SUM(E826:H826)</f>
        <v>-3.6952734672208352</v>
      </c>
      <c r="J826" s="14">
        <f>IF(B826="N/A", 0, INDEX('Probability Tables'!$K$10:$K$12, MATCH(B826, 'Probability Tables'!$A$10:$A$12, 0)))</f>
        <v>-1.0560526742493137</v>
      </c>
      <c r="K826" s="14">
        <f>IF(C826="N/A", 0, INDEX('Probability Tables'!$K$18:$K$19, MATCH(C826, 'Probability Tables'!$A$18:$A$19, 0)))</f>
        <v>-1.140161291580982</v>
      </c>
      <c r="L826" s="14">
        <f>IF(D826="N/A", 0, INDEX('Probability Tables'!$K$25:$K$28, MATCH(D826, 'Probability Tables'!$A$25:$A$28, 0)))</f>
        <v>-1.9223796516451193</v>
      </c>
      <c r="M826" s="14">
        <f>'Probability Tables'!$E$4</f>
        <v>-0.95753369040820424</v>
      </c>
      <c r="N826" s="16">
        <f>SUM(J826:M826)</f>
        <v>-5.0761273078836195</v>
      </c>
      <c r="O826" s="15">
        <f>EXP(I826)/(EXP(I826)+EXP(N826))*100</f>
        <v>79.912809579370418</v>
      </c>
      <c r="P826" s="15">
        <f>EXP(N826)/(EXP(N826)+EXP(I826))*100</f>
        <v>20.087190420629586</v>
      </c>
      <c r="Q826" s="17">
        <f t="shared" si="12"/>
        <v>0</v>
      </c>
      <c r="R826" s="17">
        <v>0</v>
      </c>
    </row>
    <row r="827" spans="1:18" x14ac:dyDescent="0.25">
      <c r="A827" t="s">
        <v>1140</v>
      </c>
      <c r="B827">
        <v>3</v>
      </c>
      <c r="C827" t="s">
        <v>13</v>
      </c>
      <c r="D827" s="12" t="s">
        <v>1243</v>
      </c>
      <c r="E827" s="13">
        <f>IF(B827="N/A", 0, INDEX('Probability Tables'!$J$10:$J$12, MATCH(B827, 'Probability Tables'!$A$10:$A$12, 0)))</f>
        <v>-0.39196962663327978</v>
      </c>
      <c r="F827" s="13">
        <f>IF(C827="N/A", 0, INDEX('Probability Tables'!$J$18:$J$19, MATCH(C827, 'Probability Tables'!$A$18:$A$19, 0)))</f>
        <v>-0.16113204070663512</v>
      </c>
      <c r="G827" s="13">
        <f>IF(D827="N/A", 0, INDEX('Probability Tables'!$J$25:$J$28, MATCH(D827, 'Probability Tables'!$A$25:$A$28, 0)))</f>
        <v>0</v>
      </c>
      <c r="H827" s="13">
        <f>'Probability Tables'!$E$3</f>
        <v>-0.48424598596127871</v>
      </c>
      <c r="I827" s="16">
        <f>SUM(E827:H827)</f>
        <v>-1.0373476533011936</v>
      </c>
      <c r="J827" s="14">
        <f>IF(B827="N/A", 0, INDEX('Probability Tables'!$K$10:$K$12, MATCH(B827, 'Probability Tables'!$A$10:$A$12, 0)))</f>
        <v>-1.0560526742493137</v>
      </c>
      <c r="K827" s="14">
        <f>IF(C827="N/A", 0, INDEX('Probability Tables'!$K$18:$K$19, MATCH(C827, 'Probability Tables'!$A$18:$A$19, 0)))</f>
        <v>-1.140161291580982</v>
      </c>
      <c r="L827" s="14">
        <f>IF(D827="N/A", 0, INDEX('Probability Tables'!$K$25:$K$28, MATCH(D827, 'Probability Tables'!$A$25:$A$28, 0)))</f>
        <v>0</v>
      </c>
      <c r="M827" s="14">
        <f>'Probability Tables'!$E$4</f>
        <v>-0.95753369040820424</v>
      </c>
      <c r="N827" s="16">
        <f>SUM(J827:M827)</f>
        <v>-3.1537476562385001</v>
      </c>
      <c r="O827" s="15">
        <f>EXP(I827)/(EXP(I827)+EXP(N827))*100</f>
        <v>89.248698327567837</v>
      </c>
      <c r="P827" s="15">
        <f>EXP(N827)/(EXP(N827)+EXP(I827))*100</f>
        <v>10.75130167243216</v>
      </c>
      <c r="Q827" s="17">
        <f t="shared" si="12"/>
        <v>0</v>
      </c>
      <c r="R827" s="17">
        <v>0</v>
      </c>
    </row>
    <row r="828" spans="1:18" x14ac:dyDescent="0.25">
      <c r="A828" t="s">
        <v>1141</v>
      </c>
      <c r="B828">
        <v>3</v>
      </c>
      <c r="C828" t="s">
        <v>13</v>
      </c>
      <c r="D828" s="12" t="s">
        <v>1243</v>
      </c>
      <c r="E828" s="13">
        <f>IF(B828="N/A", 0, INDEX('Probability Tables'!$J$10:$J$12, MATCH(B828, 'Probability Tables'!$A$10:$A$12, 0)))</f>
        <v>-0.39196962663327978</v>
      </c>
      <c r="F828" s="13">
        <f>IF(C828="N/A", 0, INDEX('Probability Tables'!$J$18:$J$19, MATCH(C828, 'Probability Tables'!$A$18:$A$19, 0)))</f>
        <v>-0.16113204070663512</v>
      </c>
      <c r="G828" s="13">
        <f>IF(D828="N/A", 0, INDEX('Probability Tables'!$J$25:$J$28, MATCH(D828, 'Probability Tables'!$A$25:$A$28, 0)))</f>
        <v>0</v>
      </c>
      <c r="H828" s="13">
        <f>'Probability Tables'!$E$3</f>
        <v>-0.48424598596127871</v>
      </c>
      <c r="I828" s="16">
        <f>SUM(E828:H828)</f>
        <v>-1.0373476533011936</v>
      </c>
      <c r="J828" s="14">
        <f>IF(B828="N/A", 0, INDEX('Probability Tables'!$K$10:$K$12, MATCH(B828, 'Probability Tables'!$A$10:$A$12, 0)))</f>
        <v>-1.0560526742493137</v>
      </c>
      <c r="K828" s="14">
        <f>IF(C828="N/A", 0, INDEX('Probability Tables'!$K$18:$K$19, MATCH(C828, 'Probability Tables'!$A$18:$A$19, 0)))</f>
        <v>-1.140161291580982</v>
      </c>
      <c r="L828" s="14">
        <f>IF(D828="N/A", 0, INDEX('Probability Tables'!$K$25:$K$28, MATCH(D828, 'Probability Tables'!$A$25:$A$28, 0)))</f>
        <v>0</v>
      </c>
      <c r="M828" s="14">
        <f>'Probability Tables'!$E$4</f>
        <v>-0.95753369040820424</v>
      </c>
      <c r="N828" s="16">
        <f>SUM(J828:M828)</f>
        <v>-3.1537476562385001</v>
      </c>
      <c r="O828" s="15">
        <f>EXP(I828)/(EXP(I828)+EXP(N828))*100</f>
        <v>89.248698327567837</v>
      </c>
      <c r="P828" s="15">
        <f>EXP(N828)/(EXP(N828)+EXP(I828))*100</f>
        <v>10.75130167243216</v>
      </c>
      <c r="Q828" s="17">
        <f t="shared" si="12"/>
        <v>0</v>
      </c>
      <c r="R828" s="17">
        <v>0</v>
      </c>
    </row>
    <row r="829" spans="1:18" x14ac:dyDescent="0.25">
      <c r="A829" t="s">
        <v>1142</v>
      </c>
      <c r="B829">
        <v>2</v>
      </c>
      <c r="C829" t="s">
        <v>13</v>
      </c>
      <c r="D829" s="12" t="s">
        <v>1241</v>
      </c>
      <c r="E829" s="13">
        <f>IF(B829="N/A", 0, INDEX('Probability Tables'!$J$10:$J$12, MATCH(B829, 'Probability Tables'!$A$10:$A$12, 0)))</f>
        <v>-1.7285805676065233</v>
      </c>
      <c r="F829" s="13">
        <f>IF(C829="N/A", 0, INDEX('Probability Tables'!$J$18:$J$19, MATCH(C829, 'Probability Tables'!$A$18:$A$19, 0)))</f>
        <v>-0.16113204070663512</v>
      </c>
      <c r="G829" s="13">
        <f>IF(D829="N/A", 0, INDEX('Probability Tables'!$J$25:$J$28, MATCH(D829, 'Probability Tables'!$A$25:$A$28, 0)))</f>
        <v>-2.6579258139196416</v>
      </c>
      <c r="H829" s="13">
        <f>'Probability Tables'!$E$3</f>
        <v>-0.48424598596127871</v>
      </c>
      <c r="I829" s="16">
        <f>SUM(E829:H829)</f>
        <v>-5.0318844081940783</v>
      </c>
      <c r="J829" s="14">
        <f>IF(B829="N/A", 0, INDEX('Probability Tables'!$K$10:$K$12, MATCH(B829, 'Probability Tables'!$A$10:$A$12, 0)))</f>
        <v>-1.3662076025531533</v>
      </c>
      <c r="K829" s="14">
        <f>IF(C829="N/A", 0, INDEX('Probability Tables'!$K$18:$K$19, MATCH(C829, 'Probability Tables'!$A$18:$A$19, 0)))</f>
        <v>-1.140161291580982</v>
      </c>
      <c r="L829" s="14">
        <f>IF(D829="N/A", 0, INDEX('Probability Tables'!$K$25:$K$28, MATCH(D829, 'Probability Tables'!$A$25:$A$28, 0)))</f>
        <v>-1.9223796516451193</v>
      </c>
      <c r="M829" s="14">
        <f>'Probability Tables'!$E$4</f>
        <v>-0.95753369040820424</v>
      </c>
      <c r="N829" s="16">
        <f>SUM(J829:M829)</f>
        <v>-5.3862822361874585</v>
      </c>
      <c r="O829" s="15">
        <f>EXP(I829)/(EXP(I829)+EXP(N829))*100</f>
        <v>58.768363294015927</v>
      </c>
      <c r="P829" s="15">
        <f>EXP(N829)/(EXP(N829)+EXP(I829))*100</f>
        <v>41.231636705984073</v>
      </c>
      <c r="Q829" s="17">
        <f t="shared" si="12"/>
        <v>0</v>
      </c>
      <c r="R829" s="17">
        <v>1</v>
      </c>
    </row>
    <row r="830" spans="1:18" x14ac:dyDescent="0.25">
      <c r="A830" t="s">
        <v>1143</v>
      </c>
      <c r="B830">
        <v>3</v>
      </c>
      <c r="C830" t="s">
        <v>13</v>
      </c>
      <c r="D830" s="12" t="s">
        <v>1243</v>
      </c>
      <c r="E830" s="13">
        <f>IF(B830="N/A", 0, INDEX('Probability Tables'!$J$10:$J$12, MATCH(B830, 'Probability Tables'!$A$10:$A$12, 0)))</f>
        <v>-0.39196962663327978</v>
      </c>
      <c r="F830" s="13">
        <f>IF(C830="N/A", 0, INDEX('Probability Tables'!$J$18:$J$19, MATCH(C830, 'Probability Tables'!$A$18:$A$19, 0)))</f>
        <v>-0.16113204070663512</v>
      </c>
      <c r="G830" s="13">
        <f>IF(D830="N/A", 0, INDEX('Probability Tables'!$J$25:$J$28, MATCH(D830, 'Probability Tables'!$A$25:$A$28, 0)))</f>
        <v>0</v>
      </c>
      <c r="H830" s="13">
        <f>'Probability Tables'!$E$3</f>
        <v>-0.48424598596127871</v>
      </c>
      <c r="I830" s="16">
        <f>SUM(E830:H830)</f>
        <v>-1.0373476533011936</v>
      </c>
      <c r="J830" s="14">
        <f>IF(B830="N/A", 0, INDEX('Probability Tables'!$K$10:$K$12, MATCH(B830, 'Probability Tables'!$A$10:$A$12, 0)))</f>
        <v>-1.0560526742493137</v>
      </c>
      <c r="K830" s="14">
        <f>IF(C830="N/A", 0, INDEX('Probability Tables'!$K$18:$K$19, MATCH(C830, 'Probability Tables'!$A$18:$A$19, 0)))</f>
        <v>-1.140161291580982</v>
      </c>
      <c r="L830" s="14">
        <f>IF(D830="N/A", 0, INDEX('Probability Tables'!$K$25:$K$28, MATCH(D830, 'Probability Tables'!$A$25:$A$28, 0)))</f>
        <v>0</v>
      </c>
      <c r="M830" s="14">
        <f>'Probability Tables'!$E$4</f>
        <v>-0.95753369040820424</v>
      </c>
      <c r="N830" s="16">
        <f>SUM(J830:M830)</f>
        <v>-3.1537476562385001</v>
      </c>
      <c r="O830" s="15">
        <f>EXP(I830)/(EXP(I830)+EXP(N830))*100</f>
        <v>89.248698327567837</v>
      </c>
      <c r="P830" s="15">
        <f>EXP(N830)/(EXP(N830)+EXP(I830))*100</f>
        <v>10.75130167243216</v>
      </c>
      <c r="Q830" s="17">
        <f t="shared" si="12"/>
        <v>0</v>
      </c>
      <c r="R830" s="17">
        <v>1</v>
      </c>
    </row>
    <row r="831" spans="1:18" x14ac:dyDescent="0.25">
      <c r="A831" t="s">
        <v>1144</v>
      </c>
      <c r="B831">
        <v>1</v>
      </c>
      <c r="C831" t="s">
        <v>17</v>
      </c>
      <c r="D831" s="12" t="s">
        <v>1244</v>
      </c>
      <c r="E831" s="13">
        <f>IF(B831="N/A", 0, INDEX('Probability Tables'!$J$10:$J$12, MATCH(B831, 'Probability Tables'!$A$10:$A$12, 0)))</f>
        <v>-1.9190988916046565</v>
      </c>
      <c r="F831" s="13">
        <f>IF(C831="N/A", 0, INDEX('Probability Tables'!$J$18:$J$19, MATCH(C831, 'Probability Tables'!$A$18:$A$19, 0)))</f>
        <v>-1.9050155618886613</v>
      </c>
      <c r="G831" s="13">
        <f>IF(D831="N/A", 0, INDEX('Probability Tables'!$J$25:$J$28, MATCH(D831, 'Probability Tables'!$A$25:$A$28, 0)))</f>
        <v>-2.1879221846739059</v>
      </c>
      <c r="H831" s="13">
        <f>'Probability Tables'!$E$3</f>
        <v>-0.48424598596127871</v>
      </c>
      <c r="I831" s="16">
        <f>SUM(E831:H831)</f>
        <v>-6.4962826241285025</v>
      </c>
      <c r="J831" s="14">
        <f>IF(B831="N/A", 0, INDEX('Probability Tables'!$K$10:$K$12, MATCH(B831, 'Probability Tables'!$A$10:$A$12, 0)))</f>
        <v>-0.92356349120323478</v>
      </c>
      <c r="K831" s="14">
        <f>IF(C831="N/A", 0, INDEX('Probability Tables'!$K$18:$K$19, MATCH(C831, 'Probability Tables'!$A$18:$A$19, 0)))</f>
        <v>-0.38532054201569693</v>
      </c>
      <c r="L831" s="14">
        <f>IF(D831="N/A", 0, INDEX('Probability Tables'!$K$25:$K$28, MATCH(D831, 'Probability Tables'!$A$25:$A$28, 0)))</f>
        <v>-2.3513752571634776</v>
      </c>
      <c r="M831" s="14">
        <f>'Probability Tables'!$E$4</f>
        <v>-0.95753369040820424</v>
      </c>
      <c r="N831" s="16">
        <f>SUM(J831:M831)</f>
        <v>-4.6177929807906137</v>
      </c>
      <c r="O831" s="15">
        <f>EXP(I831)/(EXP(I831)+EXP(N831))*100</f>
        <v>13.256245256138904</v>
      </c>
      <c r="P831" s="15">
        <f>EXP(N831)/(EXP(N831)+EXP(I831))*100</f>
        <v>86.743754743861089</v>
      </c>
      <c r="Q831" s="17">
        <f t="shared" si="12"/>
        <v>1</v>
      </c>
      <c r="R831" s="17">
        <v>1</v>
      </c>
    </row>
    <row r="832" spans="1:18" x14ac:dyDescent="0.25">
      <c r="A832" t="s">
        <v>1145</v>
      </c>
      <c r="B832">
        <v>3</v>
      </c>
      <c r="C832" t="s">
        <v>17</v>
      </c>
      <c r="D832" s="12" t="s">
        <v>1245</v>
      </c>
      <c r="E832" s="13">
        <f>IF(B832="N/A", 0, INDEX('Probability Tables'!$J$10:$J$12, MATCH(B832, 'Probability Tables'!$A$10:$A$12, 0)))</f>
        <v>-0.39196962663327978</v>
      </c>
      <c r="F832" s="13">
        <f>IF(C832="N/A", 0, INDEX('Probability Tables'!$J$18:$J$19, MATCH(C832, 'Probability Tables'!$A$18:$A$19, 0)))</f>
        <v>-1.9050155618886613</v>
      </c>
      <c r="G832" s="13">
        <f>IF(D832="N/A", 0, INDEX('Probability Tables'!$J$25:$J$28, MATCH(D832, 'Probability Tables'!$A$25:$A$28, 0)))</f>
        <v>-0.51785965042337057</v>
      </c>
      <c r="H832" s="13">
        <f>'Probability Tables'!$E$3</f>
        <v>-0.48424598596127871</v>
      </c>
      <c r="I832" s="16">
        <f>SUM(E832:H832)</f>
        <v>-3.2990908249065902</v>
      </c>
      <c r="J832" s="14">
        <f>IF(B832="N/A", 0, INDEX('Probability Tables'!$K$10:$K$12, MATCH(B832, 'Probability Tables'!$A$10:$A$12, 0)))</f>
        <v>-1.0560526742493137</v>
      </c>
      <c r="K832" s="14">
        <f>IF(C832="N/A", 0, INDEX('Probability Tables'!$K$18:$K$19, MATCH(C832, 'Probability Tables'!$A$18:$A$19, 0)))</f>
        <v>-0.38532054201569693</v>
      </c>
      <c r="L832" s="14">
        <f>IF(D832="N/A", 0, INDEX('Probability Tables'!$K$25:$K$28, MATCH(D832, 'Probability Tables'!$A$25:$A$28, 0)))</f>
        <v>-0.64015465041943498</v>
      </c>
      <c r="M832" s="14">
        <f>'Probability Tables'!$E$4</f>
        <v>-0.95753369040820424</v>
      </c>
      <c r="N832" s="16">
        <f>SUM(J832:M832)</f>
        <v>-3.0390615570926496</v>
      </c>
      <c r="O832" s="15">
        <f>EXP(I832)/(EXP(I832)+EXP(N832))*100</f>
        <v>43.53565135336396</v>
      </c>
      <c r="P832" s="15">
        <f>EXP(N832)/(EXP(N832)+EXP(I832))*100</f>
        <v>56.464348646636033</v>
      </c>
      <c r="Q832" s="17">
        <f t="shared" si="12"/>
        <v>1</v>
      </c>
      <c r="R832" s="17">
        <v>1</v>
      </c>
    </row>
    <row r="833" spans="1:18" x14ac:dyDescent="0.25">
      <c r="A833" t="s">
        <v>1146</v>
      </c>
      <c r="B833">
        <v>2</v>
      </c>
      <c r="C833" t="s">
        <v>13</v>
      </c>
      <c r="D833" s="12" t="s">
        <v>1241</v>
      </c>
      <c r="E833" s="13">
        <f>IF(B833="N/A", 0, INDEX('Probability Tables'!$J$10:$J$12, MATCH(B833, 'Probability Tables'!$A$10:$A$12, 0)))</f>
        <v>-1.7285805676065233</v>
      </c>
      <c r="F833" s="13">
        <f>IF(C833="N/A", 0, INDEX('Probability Tables'!$J$18:$J$19, MATCH(C833, 'Probability Tables'!$A$18:$A$19, 0)))</f>
        <v>-0.16113204070663512</v>
      </c>
      <c r="G833" s="13">
        <f>IF(D833="N/A", 0, INDEX('Probability Tables'!$J$25:$J$28, MATCH(D833, 'Probability Tables'!$A$25:$A$28, 0)))</f>
        <v>-2.6579258139196416</v>
      </c>
      <c r="H833" s="13">
        <f>'Probability Tables'!$E$3</f>
        <v>-0.48424598596127871</v>
      </c>
      <c r="I833" s="16">
        <f>SUM(E833:H833)</f>
        <v>-5.0318844081940783</v>
      </c>
      <c r="J833" s="14">
        <f>IF(B833="N/A", 0, INDEX('Probability Tables'!$K$10:$K$12, MATCH(B833, 'Probability Tables'!$A$10:$A$12, 0)))</f>
        <v>-1.3662076025531533</v>
      </c>
      <c r="K833" s="14">
        <f>IF(C833="N/A", 0, INDEX('Probability Tables'!$K$18:$K$19, MATCH(C833, 'Probability Tables'!$A$18:$A$19, 0)))</f>
        <v>-1.140161291580982</v>
      </c>
      <c r="L833" s="14">
        <f>IF(D833="N/A", 0, INDEX('Probability Tables'!$K$25:$K$28, MATCH(D833, 'Probability Tables'!$A$25:$A$28, 0)))</f>
        <v>-1.9223796516451193</v>
      </c>
      <c r="M833" s="14">
        <f>'Probability Tables'!$E$4</f>
        <v>-0.95753369040820424</v>
      </c>
      <c r="N833" s="16">
        <f>SUM(J833:M833)</f>
        <v>-5.3862822361874585</v>
      </c>
      <c r="O833" s="15">
        <f>EXP(I833)/(EXP(I833)+EXP(N833))*100</f>
        <v>58.768363294015927</v>
      </c>
      <c r="P833" s="15">
        <f>EXP(N833)/(EXP(N833)+EXP(I833))*100</f>
        <v>41.231636705984073</v>
      </c>
      <c r="Q833" s="17">
        <f t="shared" si="12"/>
        <v>0</v>
      </c>
      <c r="R833" s="17">
        <v>1</v>
      </c>
    </row>
    <row r="834" spans="1:18" x14ac:dyDescent="0.25">
      <c r="A834" t="s">
        <v>1147</v>
      </c>
      <c r="B834">
        <v>3</v>
      </c>
      <c r="C834" t="s">
        <v>13</v>
      </c>
      <c r="D834" s="12" t="s">
        <v>1243</v>
      </c>
      <c r="E834" s="13">
        <f>IF(B834="N/A", 0, INDEX('Probability Tables'!$J$10:$J$12, MATCH(B834, 'Probability Tables'!$A$10:$A$12, 0)))</f>
        <v>-0.39196962663327978</v>
      </c>
      <c r="F834" s="13">
        <f>IF(C834="N/A", 0, INDEX('Probability Tables'!$J$18:$J$19, MATCH(C834, 'Probability Tables'!$A$18:$A$19, 0)))</f>
        <v>-0.16113204070663512</v>
      </c>
      <c r="G834" s="13">
        <f>IF(D834="N/A", 0, INDEX('Probability Tables'!$J$25:$J$28, MATCH(D834, 'Probability Tables'!$A$25:$A$28, 0)))</f>
        <v>0</v>
      </c>
      <c r="H834" s="13">
        <f>'Probability Tables'!$E$3</f>
        <v>-0.48424598596127871</v>
      </c>
      <c r="I834" s="16">
        <f>SUM(E834:H834)</f>
        <v>-1.0373476533011936</v>
      </c>
      <c r="J834" s="14">
        <f>IF(B834="N/A", 0, INDEX('Probability Tables'!$K$10:$K$12, MATCH(B834, 'Probability Tables'!$A$10:$A$12, 0)))</f>
        <v>-1.0560526742493137</v>
      </c>
      <c r="K834" s="14">
        <f>IF(C834="N/A", 0, INDEX('Probability Tables'!$K$18:$K$19, MATCH(C834, 'Probability Tables'!$A$18:$A$19, 0)))</f>
        <v>-1.140161291580982</v>
      </c>
      <c r="L834" s="14">
        <f>IF(D834="N/A", 0, INDEX('Probability Tables'!$K$25:$K$28, MATCH(D834, 'Probability Tables'!$A$25:$A$28, 0)))</f>
        <v>0</v>
      </c>
      <c r="M834" s="14">
        <f>'Probability Tables'!$E$4</f>
        <v>-0.95753369040820424</v>
      </c>
      <c r="N834" s="16">
        <f>SUM(J834:M834)</f>
        <v>-3.1537476562385001</v>
      </c>
      <c r="O834" s="15">
        <f>EXP(I834)/(EXP(I834)+EXP(N834))*100</f>
        <v>89.248698327567837</v>
      </c>
      <c r="P834" s="15">
        <f>EXP(N834)/(EXP(N834)+EXP(I834))*100</f>
        <v>10.75130167243216</v>
      </c>
      <c r="Q834" s="17">
        <f t="shared" si="12"/>
        <v>0</v>
      </c>
      <c r="R834" s="17">
        <v>0</v>
      </c>
    </row>
    <row r="835" spans="1:18" x14ac:dyDescent="0.25">
      <c r="A835" t="s">
        <v>1148</v>
      </c>
      <c r="B835">
        <v>3</v>
      </c>
      <c r="C835" t="s">
        <v>13</v>
      </c>
      <c r="D835" s="12" t="s">
        <v>1245</v>
      </c>
      <c r="E835" s="13">
        <f>IF(B835="N/A", 0, INDEX('Probability Tables'!$J$10:$J$12, MATCH(B835, 'Probability Tables'!$A$10:$A$12, 0)))</f>
        <v>-0.39196962663327978</v>
      </c>
      <c r="F835" s="13">
        <f>IF(C835="N/A", 0, INDEX('Probability Tables'!$J$18:$J$19, MATCH(C835, 'Probability Tables'!$A$18:$A$19, 0)))</f>
        <v>-0.16113204070663512</v>
      </c>
      <c r="G835" s="13">
        <f>IF(D835="N/A", 0, INDEX('Probability Tables'!$J$25:$J$28, MATCH(D835, 'Probability Tables'!$A$25:$A$28, 0)))</f>
        <v>-0.51785965042337057</v>
      </c>
      <c r="H835" s="13">
        <f>'Probability Tables'!$E$3</f>
        <v>-0.48424598596127871</v>
      </c>
      <c r="I835" s="16">
        <f>SUM(E835:H835)</f>
        <v>-1.5552073037245642</v>
      </c>
      <c r="J835" s="14">
        <f>IF(B835="N/A", 0, INDEX('Probability Tables'!$K$10:$K$12, MATCH(B835, 'Probability Tables'!$A$10:$A$12, 0)))</f>
        <v>-1.0560526742493137</v>
      </c>
      <c r="K835" s="14">
        <f>IF(C835="N/A", 0, INDEX('Probability Tables'!$K$18:$K$19, MATCH(C835, 'Probability Tables'!$A$18:$A$19, 0)))</f>
        <v>-1.140161291580982</v>
      </c>
      <c r="L835" s="14">
        <f>IF(D835="N/A", 0, INDEX('Probability Tables'!$K$25:$K$28, MATCH(D835, 'Probability Tables'!$A$25:$A$28, 0)))</f>
        <v>-0.64015465041943498</v>
      </c>
      <c r="M835" s="14">
        <f>'Probability Tables'!$E$4</f>
        <v>-0.95753369040820424</v>
      </c>
      <c r="N835" s="16">
        <f>SUM(J835:M835)</f>
        <v>-3.7939023066579352</v>
      </c>
      <c r="O835" s="15">
        <f>EXP(I835)/(EXP(I835)+EXP(N835))*100</f>
        <v>90.367091839689664</v>
      </c>
      <c r="P835" s="15">
        <f>EXP(N835)/(EXP(N835)+EXP(I835))*100</f>
        <v>9.6329081603103379</v>
      </c>
      <c r="Q835" s="17">
        <f t="shared" ref="Q835:Q892" si="13">IF(O835&gt;P835, 0, 1)</f>
        <v>0</v>
      </c>
      <c r="R835" s="17">
        <v>0</v>
      </c>
    </row>
    <row r="836" spans="1:18" x14ac:dyDescent="0.25">
      <c r="A836" t="s">
        <v>1149</v>
      </c>
      <c r="B836">
        <v>3</v>
      </c>
      <c r="C836" t="s">
        <v>13</v>
      </c>
      <c r="D836" s="12" t="s">
        <v>1245</v>
      </c>
      <c r="E836" s="13">
        <f>IF(B836="N/A", 0, INDEX('Probability Tables'!$J$10:$J$12, MATCH(B836, 'Probability Tables'!$A$10:$A$12, 0)))</f>
        <v>-0.39196962663327978</v>
      </c>
      <c r="F836" s="13">
        <f>IF(C836="N/A", 0, INDEX('Probability Tables'!$J$18:$J$19, MATCH(C836, 'Probability Tables'!$A$18:$A$19, 0)))</f>
        <v>-0.16113204070663512</v>
      </c>
      <c r="G836" s="13">
        <f>IF(D836="N/A", 0, INDEX('Probability Tables'!$J$25:$J$28, MATCH(D836, 'Probability Tables'!$A$25:$A$28, 0)))</f>
        <v>-0.51785965042337057</v>
      </c>
      <c r="H836" s="13">
        <f>'Probability Tables'!$E$3</f>
        <v>-0.48424598596127871</v>
      </c>
      <c r="I836" s="16">
        <f>SUM(E836:H836)</f>
        <v>-1.5552073037245642</v>
      </c>
      <c r="J836" s="14">
        <f>IF(B836="N/A", 0, INDEX('Probability Tables'!$K$10:$K$12, MATCH(B836, 'Probability Tables'!$A$10:$A$12, 0)))</f>
        <v>-1.0560526742493137</v>
      </c>
      <c r="K836" s="14">
        <f>IF(C836="N/A", 0, INDEX('Probability Tables'!$K$18:$K$19, MATCH(C836, 'Probability Tables'!$A$18:$A$19, 0)))</f>
        <v>-1.140161291580982</v>
      </c>
      <c r="L836" s="14">
        <f>IF(D836="N/A", 0, INDEX('Probability Tables'!$K$25:$K$28, MATCH(D836, 'Probability Tables'!$A$25:$A$28, 0)))</f>
        <v>-0.64015465041943498</v>
      </c>
      <c r="M836" s="14">
        <f>'Probability Tables'!$E$4</f>
        <v>-0.95753369040820424</v>
      </c>
      <c r="N836" s="16">
        <f>SUM(J836:M836)</f>
        <v>-3.7939023066579352</v>
      </c>
      <c r="O836" s="15">
        <f>EXP(I836)/(EXP(I836)+EXP(N836))*100</f>
        <v>90.367091839689664</v>
      </c>
      <c r="P836" s="15">
        <f>EXP(N836)/(EXP(N836)+EXP(I836))*100</f>
        <v>9.6329081603103379</v>
      </c>
      <c r="Q836" s="17">
        <f t="shared" si="13"/>
        <v>0</v>
      </c>
      <c r="R836" s="17">
        <v>0</v>
      </c>
    </row>
    <row r="837" spans="1:18" x14ac:dyDescent="0.25">
      <c r="A837" t="s">
        <v>1150</v>
      </c>
      <c r="B837">
        <v>1</v>
      </c>
      <c r="C837" t="s">
        <v>17</v>
      </c>
      <c r="D837" s="12" t="s">
        <v>1242</v>
      </c>
      <c r="E837" s="13">
        <f>IF(B837="N/A", 0, INDEX('Probability Tables'!$J$10:$J$12, MATCH(B837, 'Probability Tables'!$A$10:$A$12, 0)))</f>
        <v>-1.9190988916046565</v>
      </c>
      <c r="F837" s="13">
        <f>IF(C837="N/A", 0, INDEX('Probability Tables'!$J$18:$J$19, MATCH(C837, 'Probability Tables'!$A$18:$A$19, 0)))</f>
        <v>-1.9050155618886613</v>
      </c>
      <c r="G837" s="13">
        <f>IF(D837="N/A", 0, INDEX('Probability Tables'!$J$25:$J$28, MATCH(D837, 'Probability Tables'!$A$25:$A$28, 0)))</f>
        <v>-1.505246303981256</v>
      </c>
      <c r="H837" s="13">
        <f>'Probability Tables'!$E$3</f>
        <v>-0.48424598596127871</v>
      </c>
      <c r="I837" s="16">
        <f>SUM(E837:H837)</f>
        <v>-5.8136067434358525</v>
      </c>
      <c r="J837" s="14">
        <f>IF(B837="N/A", 0, INDEX('Probability Tables'!$K$10:$K$12, MATCH(B837, 'Probability Tables'!$A$10:$A$12, 0)))</f>
        <v>-0.92356349120323478</v>
      </c>
      <c r="K837" s="14">
        <f>IF(C837="N/A", 0, INDEX('Probability Tables'!$K$18:$K$19, MATCH(C837, 'Probability Tables'!$A$18:$A$19, 0)))</f>
        <v>-0.38532054201569693</v>
      </c>
      <c r="L837" s="14">
        <f>IF(D837="N/A", 0, INDEX('Probability Tables'!$K$25:$K$28, MATCH(D837, 'Probability Tables'!$A$25:$A$28, 0)))</f>
        <v>-1.4640720621625749</v>
      </c>
      <c r="M837" s="14">
        <f>'Probability Tables'!$E$4</f>
        <v>-0.95753369040820424</v>
      </c>
      <c r="N837" s="16">
        <f>SUM(J837:M837)</f>
        <v>-3.730489785789711</v>
      </c>
      <c r="O837" s="15">
        <f>EXP(I837)/(EXP(I837)+EXP(N837))*100</f>
        <v>11.074862558398451</v>
      </c>
      <c r="P837" s="15">
        <f>EXP(N837)/(EXP(N837)+EXP(I837))*100</f>
        <v>88.925137441601549</v>
      </c>
      <c r="Q837" s="17">
        <f t="shared" si="13"/>
        <v>1</v>
      </c>
      <c r="R837" s="17">
        <v>1</v>
      </c>
    </row>
    <row r="838" spans="1:18" x14ac:dyDescent="0.25">
      <c r="A838" t="s">
        <v>1153</v>
      </c>
      <c r="B838">
        <v>3</v>
      </c>
      <c r="C838" t="s">
        <v>13</v>
      </c>
      <c r="D838" s="12" t="s">
        <v>1245</v>
      </c>
      <c r="E838" s="13">
        <f>IF(B838="N/A", 0, INDEX('Probability Tables'!$J$10:$J$12, MATCH(B838, 'Probability Tables'!$A$10:$A$12, 0)))</f>
        <v>-0.39196962663327978</v>
      </c>
      <c r="F838" s="13">
        <f>IF(C838="N/A", 0, INDEX('Probability Tables'!$J$18:$J$19, MATCH(C838, 'Probability Tables'!$A$18:$A$19, 0)))</f>
        <v>-0.16113204070663512</v>
      </c>
      <c r="G838" s="13">
        <f>IF(D838="N/A", 0, INDEX('Probability Tables'!$J$25:$J$28, MATCH(D838, 'Probability Tables'!$A$25:$A$28, 0)))</f>
        <v>-0.51785965042337057</v>
      </c>
      <c r="H838" s="13">
        <f>'Probability Tables'!$E$3</f>
        <v>-0.48424598596127871</v>
      </c>
      <c r="I838" s="16">
        <f>SUM(E838:H838)</f>
        <v>-1.5552073037245642</v>
      </c>
      <c r="J838" s="14">
        <f>IF(B838="N/A", 0, INDEX('Probability Tables'!$K$10:$K$12, MATCH(B838, 'Probability Tables'!$A$10:$A$12, 0)))</f>
        <v>-1.0560526742493137</v>
      </c>
      <c r="K838" s="14">
        <f>IF(C838="N/A", 0, INDEX('Probability Tables'!$K$18:$K$19, MATCH(C838, 'Probability Tables'!$A$18:$A$19, 0)))</f>
        <v>-1.140161291580982</v>
      </c>
      <c r="L838" s="14">
        <f>IF(D838="N/A", 0, INDEX('Probability Tables'!$K$25:$K$28, MATCH(D838, 'Probability Tables'!$A$25:$A$28, 0)))</f>
        <v>-0.64015465041943498</v>
      </c>
      <c r="M838" s="14">
        <f>'Probability Tables'!$E$4</f>
        <v>-0.95753369040820424</v>
      </c>
      <c r="N838" s="16">
        <f>SUM(J838:M838)</f>
        <v>-3.7939023066579352</v>
      </c>
      <c r="O838" s="15">
        <f>EXP(I838)/(EXP(I838)+EXP(N838))*100</f>
        <v>90.367091839689664</v>
      </c>
      <c r="P838" s="15">
        <f>EXP(N838)/(EXP(N838)+EXP(I838))*100</f>
        <v>9.6329081603103379</v>
      </c>
      <c r="Q838" s="17">
        <f t="shared" si="13"/>
        <v>0</v>
      </c>
      <c r="R838" s="17">
        <v>0</v>
      </c>
    </row>
    <row r="839" spans="1:18" x14ac:dyDescent="0.25">
      <c r="A839" t="s">
        <v>1154</v>
      </c>
      <c r="B839">
        <v>3</v>
      </c>
      <c r="C839" t="s">
        <v>13</v>
      </c>
      <c r="D839" s="12" t="s">
        <v>1243</v>
      </c>
      <c r="E839" s="13">
        <f>IF(B839="N/A", 0, INDEX('Probability Tables'!$J$10:$J$12, MATCH(B839, 'Probability Tables'!$A$10:$A$12, 0)))</f>
        <v>-0.39196962663327978</v>
      </c>
      <c r="F839" s="13">
        <f>IF(C839="N/A", 0, INDEX('Probability Tables'!$J$18:$J$19, MATCH(C839, 'Probability Tables'!$A$18:$A$19, 0)))</f>
        <v>-0.16113204070663512</v>
      </c>
      <c r="G839" s="13">
        <f>IF(D839="N/A", 0, INDEX('Probability Tables'!$J$25:$J$28, MATCH(D839, 'Probability Tables'!$A$25:$A$28, 0)))</f>
        <v>0</v>
      </c>
      <c r="H839" s="13">
        <f>'Probability Tables'!$E$3</f>
        <v>-0.48424598596127871</v>
      </c>
      <c r="I839" s="16">
        <f>SUM(E839:H839)</f>
        <v>-1.0373476533011936</v>
      </c>
      <c r="J839" s="14">
        <f>IF(B839="N/A", 0, INDEX('Probability Tables'!$K$10:$K$12, MATCH(B839, 'Probability Tables'!$A$10:$A$12, 0)))</f>
        <v>-1.0560526742493137</v>
      </c>
      <c r="K839" s="14">
        <f>IF(C839="N/A", 0, INDEX('Probability Tables'!$K$18:$K$19, MATCH(C839, 'Probability Tables'!$A$18:$A$19, 0)))</f>
        <v>-1.140161291580982</v>
      </c>
      <c r="L839" s="14">
        <f>IF(D839="N/A", 0, INDEX('Probability Tables'!$K$25:$K$28, MATCH(D839, 'Probability Tables'!$A$25:$A$28, 0)))</f>
        <v>0</v>
      </c>
      <c r="M839" s="14">
        <f>'Probability Tables'!$E$4</f>
        <v>-0.95753369040820424</v>
      </c>
      <c r="N839" s="16">
        <f>SUM(J839:M839)</f>
        <v>-3.1537476562385001</v>
      </c>
      <c r="O839" s="15">
        <f>EXP(I839)/(EXP(I839)+EXP(N839))*100</f>
        <v>89.248698327567837</v>
      </c>
      <c r="P839" s="15">
        <f>EXP(N839)/(EXP(N839)+EXP(I839))*100</f>
        <v>10.75130167243216</v>
      </c>
      <c r="Q839" s="17">
        <f t="shared" si="13"/>
        <v>0</v>
      </c>
      <c r="R839" s="17">
        <v>0</v>
      </c>
    </row>
    <row r="840" spans="1:18" x14ac:dyDescent="0.25">
      <c r="A840" t="s">
        <v>1155</v>
      </c>
      <c r="B840">
        <v>3</v>
      </c>
      <c r="C840" t="s">
        <v>13</v>
      </c>
      <c r="D840" s="12" t="s">
        <v>1245</v>
      </c>
      <c r="E840" s="13">
        <f>IF(B840="N/A", 0, INDEX('Probability Tables'!$J$10:$J$12, MATCH(B840, 'Probability Tables'!$A$10:$A$12, 0)))</f>
        <v>-0.39196962663327978</v>
      </c>
      <c r="F840" s="13">
        <f>IF(C840="N/A", 0, INDEX('Probability Tables'!$J$18:$J$19, MATCH(C840, 'Probability Tables'!$A$18:$A$19, 0)))</f>
        <v>-0.16113204070663512</v>
      </c>
      <c r="G840" s="13">
        <f>IF(D840="N/A", 0, INDEX('Probability Tables'!$J$25:$J$28, MATCH(D840, 'Probability Tables'!$A$25:$A$28, 0)))</f>
        <v>-0.51785965042337057</v>
      </c>
      <c r="H840" s="13">
        <f>'Probability Tables'!$E$3</f>
        <v>-0.48424598596127871</v>
      </c>
      <c r="I840" s="16">
        <f>SUM(E840:H840)</f>
        <v>-1.5552073037245642</v>
      </c>
      <c r="J840" s="14">
        <f>IF(B840="N/A", 0, INDEX('Probability Tables'!$K$10:$K$12, MATCH(B840, 'Probability Tables'!$A$10:$A$12, 0)))</f>
        <v>-1.0560526742493137</v>
      </c>
      <c r="K840" s="14">
        <f>IF(C840="N/A", 0, INDEX('Probability Tables'!$K$18:$K$19, MATCH(C840, 'Probability Tables'!$A$18:$A$19, 0)))</f>
        <v>-1.140161291580982</v>
      </c>
      <c r="L840" s="14">
        <f>IF(D840="N/A", 0, INDEX('Probability Tables'!$K$25:$K$28, MATCH(D840, 'Probability Tables'!$A$25:$A$28, 0)))</f>
        <v>-0.64015465041943498</v>
      </c>
      <c r="M840" s="14">
        <f>'Probability Tables'!$E$4</f>
        <v>-0.95753369040820424</v>
      </c>
      <c r="N840" s="16">
        <f>SUM(J840:M840)</f>
        <v>-3.7939023066579352</v>
      </c>
      <c r="O840" s="15">
        <f>EXP(I840)/(EXP(I840)+EXP(N840))*100</f>
        <v>90.367091839689664</v>
      </c>
      <c r="P840" s="15">
        <f>EXP(N840)/(EXP(N840)+EXP(I840))*100</f>
        <v>9.6329081603103379</v>
      </c>
      <c r="Q840" s="17">
        <f t="shared" si="13"/>
        <v>0</v>
      </c>
      <c r="R840" s="17">
        <v>1</v>
      </c>
    </row>
    <row r="841" spans="1:18" x14ac:dyDescent="0.25">
      <c r="A841" t="s">
        <v>1156</v>
      </c>
      <c r="B841">
        <v>1</v>
      </c>
      <c r="C841" t="s">
        <v>13</v>
      </c>
      <c r="D841" s="12" t="s">
        <v>1243</v>
      </c>
      <c r="E841" s="13">
        <f>IF(B841="N/A", 0, INDEX('Probability Tables'!$J$10:$J$12, MATCH(B841, 'Probability Tables'!$A$10:$A$12, 0)))</f>
        <v>-1.9190988916046565</v>
      </c>
      <c r="F841" s="13">
        <f>IF(C841="N/A", 0, INDEX('Probability Tables'!$J$18:$J$19, MATCH(C841, 'Probability Tables'!$A$18:$A$19, 0)))</f>
        <v>-0.16113204070663512</v>
      </c>
      <c r="G841" s="13">
        <f>IF(D841="N/A", 0, INDEX('Probability Tables'!$J$25:$J$28, MATCH(D841, 'Probability Tables'!$A$25:$A$28, 0)))</f>
        <v>0</v>
      </c>
      <c r="H841" s="13">
        <f>'Probability Tables'!$E$3</f>
        <v>-0.48424598596127871</v>
      </c>
      <c r="I841" s="16">
        <f>SUM(E841:H841)</f>
        <v>-2.5644769182725704</v>
      </c>
      <c r="J841" s="14">
        <f>IF(B841="N/A", 0, INDEX('Probability Tables'!$K$10:$K$12, MATCH(B841, 'Probability Tables'!$A$10:$A$12, 0)))</f>
        <v>-0.92356349120323478</v>
      </c>
      <c r="K841" s="14">
        <f>IF(C841="N/A", 0, INDEX('Probability Tables'!$K$18:$K$19, MATCH(C841, 'Probability Tables'!$A$18:$A$19, 0)))</f>
        <v>-1.140161291580982</v>
      </c>
      <c r="L841" s="14">
        <f>IF(D841="N/A", 0, INDEX('Probability Tables'!$K$25:$K$28, MATCH(D841, 'Probability Tables'!$A$25:$A$28, 0)))</f>
        <v>0</v>
      </c>
      <c r="M841" s="14">
        <f>'Probability Tables'!$E$4</f>
        <v>-0.95753369040820424</v>
      </c>
      <c r="N841" s="16">
        <f>SUM(J841:M841)</f>
        <v>-3.0212584731924208</v>
      </c>
      <c r="O841" s="15">
        <f>EXP(I841)/(EXP(I841)+EXP(N841))*100</f>
        <v>61.22503943554608</v>
      </c>
      <c r="P841" s="15">
        <f>EXP(N841)/(EXP(N841)+EXP(I841))*100</f>
        <v>38.77496056445392</v>
      </c>
      <c r="Q841" s="17">
        <f t="shared" si="13"/>
        <v>0</v>
      </c>
      <c r="R841" s="17">
        <v>1</v>
      </c>
    </row>
    <row r="842" spans="1:18" x14ac:dyDescent="0.25">
      <c r="A842" t="s">
        <v>1158</v>
      </c>
      <c r="B842">
        <v>3</v>
      </c>
      <c r="C842" t="s">
        <v>13</v>
      </c>
      <c r="D842" s="12" t="s">
        <v>1245</v>
      </c>
      <c r="E842" s="13">
        <f>IF(B842="N/A", 0, INDEX('Probability Tables'!$J$10:$J$12, MATCH(B842, 'Probability Tables'!$A$10:$A$12, 0)))</f>
        <v>-0.39196962663327978</v>
      </c>
      <c r="F842" s="13">
        <f>IF(C842="N/A", 0, INDEX('Probability Tables'!$J$18:$J$19, MATCH(C842, 'Probability Tables'!$A$18:$A$19, 0)))</f>
        <v>-0.16113204070663512</v>
      </c>
      <c r="G842" s="13">
        <f>IF(D842="N/A", 0, INDEX('Probability Tables'!$J$25:$J$28, MATCH(D842, 'Probability Tables'!$A$25:$A$28, 0)))</f>
        <v>-0.51785965042337057</v>
      </c>
      <c r="H842" s="13">
        <f>'Probability Tables'!$E$3</f>
        <v>-0.48424598596127871</v>
      </c>
      <c r="I842" s="16">
        <f>SUM(E842:H842)</f>
        <v>-1.5552073037245642</v>
      </c>
      <c r="J842" s="14">
        <f>IF(B842="N/A", 0, INDEX('Probability Tables'!$K$10:$K$12, MATCH(B842, 'Probability Tables'!$A$10:$A$12, 0)))</f>
        <v>-1.0560526742493137</v>
      </c>
      <c r="K842" s="14">
        <f>IF(C842="N/A", 0, INDEX('Probability Tables'!$K$18:$K$19, MATCH(C842, 'Probability Tables'!$A$18:$A$19, 0)))</f>
        <v>-1.140161291580982</v>
      </c>
      <c r="L842" s="14">
        <f>IF(D842="N/A", 0, INDEX('Probability Tables'!$K$25:$K$28, MATCH(D842, 'Probability Tables'!$A$25:$A$28, 0)))</f>
        <v>-0.64015465041943498</v>
      </c>
      <c r="M842" s="14">
        <f>'Probability Tables'!$E$4</f>
        <v>-0.95753369040820424</v>
      </c>
      <c r="N842" s="16">
        <f>SUM(J842:M842)</f>
        <v>-3.7939023066579352</v>
      </c>
      <c r="O842" s="15">
        <f>EXP(I842)/(EXP(I842)+EXP(N842))*100</f>
        <v>90.367091839689664</v>
      </c>
      <c r="P842" s="15">
        <f>EXP(N842)/(EXP(N842)+EXP(I842))*100</f>
        <v>9.6329081603103379</v>
      </c>
      <c r="Q842" s="17">
        <f t="shared" si="13"/>
        <v>0</v>
      </c>
      <c r="R842" s="17">
        <v>0</v>
      </c>
    </row>
    <row r="843" spans="1:18" x14ac:dyDescent="0.25">
      <c r="A843" t="s">
        <v>1160</v>
      </c>
      <c r="B843">
        <v>2</v>
      </c>
      <c r="C843" t="s">
        <v>13</v>
      </c>
      <c r="D843" s="12" t="s">
        <v>1245</v>
      </c>
      <c r="E843" s="13">
        <f>IF(B843="N/A", 0, INDEX('Probability Tables'!$J$10:$J$12, MATCH(B843, 'Probability Tables'!$A$10:$A$12, 0)))</f>
        <v>-1.7285805676065233</v>
      </c>
      <c r="F843" s="13">
        <f>IF(C843="N/A", 0, INDEX('Probability Tables'!$J$18:$J$19, MATCH(C843, 'Probability Tables'!$A$18:$A$19, 0)))</f>
        <v>-0.16113204070663512</v>
      </c>
      <c r="G843" s="13">
        <f>IF(D843="N/A", 0, INDEX('Probability Tables'!$J$25:$J$28, MATCH(D843, 'Probability Tables'!$A$25:$A$28, 0)))</f>
        <v>-0.51785965042337057</v>
      </c>
      <c r="H843" s="13">
        <f>'Probability Tables'!$E$3</f>
        <v>-0.48424598596127871</v>
      </c>
      <c r="I843" s="16">
        <f>SUM(E843:H843)</f>
        <v>-2.891818244697808</v>
      </c>
      <c r="J843" s="14">
        <f>IF(B843="N/A", 0, INDEX('Probability Tables'!$K$10:$K$12, MATCH(B843, 'Probability Tables'!$A$10:$A$12, 0)))</f>
        <v>-1.3662076025531533</v>
      </c>
      <c r="K843" s="14">
        <f>IF(C843="N/A", 0, INDEX('Probability Tables'!$K$18:$K$19, MATCH(C843, 'Probability Tables'!$A$18:$A$19, 0)))</f>
        <v>-1.140161291580982</v>
      </c>
      <c r="L843" s="14">
        <f>IF(D843="N/A", 0, INDEX('Probability Tables'!$K$25:$K$28, MATCH(D843, 'Probability Tables'!$A$25:$A$28, 0)))</f>
        <v>-0.64015465041943498</v>
      </c>
      <c r="M843" s="14">
        <f>'Probability Tables'!$E$4</f>
        <v>-0.95753369040820424</v>
      </c>
      <c r="N843" s="16">
        <f>SUM(J843:M843)</f>
        <v>-4.1040572349617745</v>
      </c>
      <c r="O843" s="15">
        <f>EXP(I843)/(EXP(I843)+EXP(N843))*100</f>
        <v>77.069487279933369</v>
      </c>
      <c r="P843" s="15">
        <f>EXP(N843)/(EXP(N843)+EXP(I843))*100</f>
        <v>22.930512720066631</v>
      </c>
      <c r="Q843" s="17">
        <f t="shared" si="13"/>
        <v>0</v>
      </c>
      <c r="R843" s="17">
        <v>0</v>
      </c>
    </row>
    <row r="844" spans="1:18" x14ac:dyDescent="0.25">
      <c r="A844" t="s">
        <v>1161</v>
      </c>
      <c r="B844">
        <v>1</v>
      </c>
      <c r="C844" t="s">
        <v>17</v>
      </c>
      <c r="D844" s="12" t="s">
        <v>1245</v>
      </c>
      <c r="E844" s="13">
        <f>IF(B844="N/A", 0, INDEX('Probability Tables'!$J$10:$J$12, MATCH(B844, 'Probability Tables'!$A$10:$A$12, 0)))</f>
        <v>-1.9190988916046565</v>
      </c>
      <c r="F844" s="13">
        <f>IF(C844="N/A", 0, INDEX('Probability Tables'!$J$18:$J$19, MATCH(C844, 'Probability Tables'!$A$18:$A$19, 0)))</f>
        <v>-1.9050155618886613</v>
      </c>
      <c r="G844" s="13">
        <f>IF(D844="N/A", 0, INDEX('Probability Tables'!$J$25:$J$28, MATCH(D844, 'Probability Tables'!$A$25:$A$28, 0)))</f>
        <v>-0.51785965042337057</v>
      </c>
      <c r="H844" s="13">
        <f>'Probability Tables'!$E$3</f>
        <v>-0.48424598596127871</v>
      </c>
      <c r="I844" s="16">
        <f>SUM(E844:H844)</f>
        <v>-4.8262200898779666</v>
      </c>
      <c r="J844" s="14">
        <f>IF(B844="N/A", 0, INDEX('Probability Tables'!$K$10:$K$12, MATCH(B844, 'Probability Tables'!$A$10:$A$12, 0)))</f>
        <v>-0.92356349120323478</v>
      </c>
      <c r="K844" s="14">
        <f>IF(C844="N/A", 0, INDEX('Probability Tables'!$K$18:$K$19, MATCH(C844, 'Probability Tables'!$A$18:$A$19, 0)))</f>
        <v>-0.38532054201569693</v>
      </c>
      <c r="L844" s="14">
        <f>IF(D844="N/A", 0, INDEX('Probability Tables'!$K$25:$K$28, MATCH(D844, 'Probability Tables'!$A$25:$A$28, 0)))</f>
        <v>-0.64015465041943498</v>
      </c>
      <c r="M844" s="14">
        <f>'Probability Tables'!$E$4</f>
        <v>-0.95753369040820424</v>
      </c>
      <c r="N844" s="16">
        <f>SUM(J844:M844)</f>
        <v>-2.9065723740465708</v>
      </c>
      <c r="O844" s="15">
        <f>EXP(I844)/(EXP(I844)+EXP(N844))*100</f>
        <v>12.790085572908103</v>
      </c>
      <c r="P844" s="15">
        <f>EXP(N844)/(EXP(N844)+EXP(I844))*100</f>
        <v>87.209914427091903</v>
      </c>
      <c r="Q844" s="17">
        <f t="shared" si="13"/>
        <v>1</v>
      </c>
      <c r="R844" s="17">
        <v>1</v>
      </c>
    </row>
    <row r="845" spans="1:18" x14ac:dyDescent="0.25">
      <c r="A845" t="s">
        <v>1162</v>
      </c>
      <c r="B845">
        <v>3</v>
      </c>
      <c r="C845" t="s">
        <v>13</v>
      </c>
      <c r="D845" s="12" t="s">
        <v>1245</v>
      </c>
      <c r="E845" s="13">
        <f>IF(B845="N/A", 0, INDEX('Probability Tables'!$J$10:$J$12, MATCH(B845, 'Probability Tables'!$A$10:$A$12, 0)))</f>
        <v>-0.39196962663327978</v>
      </c>
      <c r="F845" s="13">
        <f>IF(C845="N/A", 0, INDEX('Probability Tables'!$J$18:$J$19, MATCH(C845, 'Probability Tables'!$A$18:$A$19, 0)))</f>
        <v>-0.16113204070663512</v>
      </c>
      <c r="G845" s="13">
        <f>IF(D845="N/A", 0, INDEX('Probability Tables'!$J$25:$J$28, MATCH(D845, 'Probability Tables'!$A$25:$A$28, 0)))</f>
        <v>-0.51785965042337057</v>
      </c>
      <c r="H845" s="13">
        <f>'Probability Tables'!$E$3</f>
        <v>-0.48424598596127871</v>
      </c>
      <c r="I845" s="16">
        <f>SUM(E845:H845)</f>
        <v>-1.5552073037245642</v>
      </c>
      <c r="J845" s="14">
        <f>IF(B845="N/A", 0, INDEX('Probability Tables'!$K$10:$K$12, MATCH(B845, 'Probability Tables'!$A$10:$A$12, 0)))</f>
        <v>-1.0560526742493137</v>
      </c>
      <c r="K845" s="14">
        <f>IF(C845="N/A", 0, INDEX('Probability Tables'!$K$18:$K$19, MATCH(C845, 'Probability Tables'!$A$18:$A$19, 0)))</f>
        <v>-1.140161291580982</v>
      </c>
      <c r="L845" s="14">
        <f>IF(D845="N/A", 0, INDEX('Probability Tables'!$K$25:$K$28, MATCH(D845, 'Probability Tables'!$A$25:$A$28, 0)))</f>
        <v>-0.64015465041943498</v>
      </c>
      <c r="M845" s="14">
        <f>'Probability Tables'!$E$4</f>
        <v>-0.95753369040820424</v>
      </c>
      <c r="N845" s="16">
        <f>SUM(J845:M845)</f>
        <v>-3.7939023066579352</v>
      </c>
      <c r="O845" s="15">
        <f>EXP(I845)/(EXP(I845)+EXP(N845))*100</f>
        <v>90.367091839689664</v>
      </c>
      <c r="P845" s="15">
        <f>EXP(N845)/(EXP(N845)+EXP(I845))*100</f>
        <v>9.6329081603103379</v>
      </c>
      <c r="Q845" s="17">
        <f t="shared" si="13"/>
        <v>0</v>
      </c>
      <c r="R845" s="17">
        <v>0</v>
      </c>
    </row>
    <row r="846" spans="1:18" x14ac:dyDescent="0.25">
      <c r="A846" t="s">
        <v>1163</v>
      </c>
      <c r="B846">
        <v>3</v>
      </c>
      <c r="C846" t="s">
        <v>13</v>
      </c>
      <c r="D846" s="12" t="s">
        <v>1245</v>
      </c>
      <c r="E846" s="13">
        <f>IF(B846="N/A", 0, INDEX('Probability Tables'!$J$10:$J$12, MATCH(B846, 'Probability Tables'!$A$10:$A$12, 0)))</f>
        <v>-0.39196962663327978</v>
      </c>
      <c r="F846" s="13">
        <f>IF(C846="N/A", 0, INDEX('Probability Tables'!$J$18:$J$19, MATCH(C846, 'Probability Tables'!$A$18:$A$19, 0)))</f>
        <v>-0.16113204070663512</v>
      </c>
      <c r="G846" s="13">
        <f>IF(D846="N/A", 0, INDEX('Probability Tables'!$J$25:$J$28, MATCH(D846, 'Probability Tables'!$A$25:$A$28, 0)))</f>
        <v>-0.51785965042337057</v>
      </c>
      <c r="H846" s="13">
        <f>'Probability Tables'!$E$3</f>
        <v>-0.48424598596127871</v>
      </c>
      <c r="I846" s="16">
        <f>SUM(E846:H846)</f>
        <v>-1.5552073037245642</v>
      </c>
      <c r="J846" s="14">
        <f>IF(B846="N/A", 0, INDEX('Probability Tables'!$K$10:$K$12, MATCH(B846, 'Probability Tables'!$A$10:$A$12, 0)))</f>
        <v>-1.0560526742493137</v>
      </c>
      <c r="K846" s="14">
        <f>IF(C846="N/A", 0, INDEX('Probability Tables'!$K$18:$K$19, MATCH(C846, 'Probability Tables'!$A$18:$A$19, 0)))</f>
        <v>-1.140161291580982</v>
      </c>
      <c r="L846" s="14">
        <f>IF(D846="N/A", 0, INDEX('Probability Tables'!$K$25:$K$28, MATCH(D846, 'Probability Tables'!$A$25:$A$28, 0)))</f>
        <v>-0.64015465041943498</v>
      </c>
      <c r="M846" s="14">
        <f>'Probability Tables'!$E$4</f>
        <v>-0.95753369040820424</v>
      </c>
      <c r="N846" s="16">
        <f>SUM(J846:M846)</f>
        <v>-3.7939023066579352</v>
      </c>
      <c r="O846" s="15">
        <f>EXP(I846)/(EXP(I846)+EXP(N846))*100</f>
        <v>90.367091839689664</v>
      </c>
      <c r="P846" s="15">
        <f>EXP(N846)/(EXP(N846)+EXP(I846))*100</f>
        <v>9.6329081603103379</v>
      </c>
      <c r="Q846" s="17">
        <f t="shared" si="13"/>
        <v>0</v>
      </c>
      <c r="R846" s="17">
        <v>0</v>
      </c>
    </row>
    <row r="847" spans="1:18" x14ac:dyDescent="0.25">
      <c r="A847" t="s">
        <v>1164</v>
      </c>
      <c r="B847">
        <v>3</v>
      </c>
      <c r="C847" t="s">
        <v>13</v>
      </c>
      <c r="D847" s="12" t="s">
        <v>1242</v>
      </c>
      <c r="E847" s="13">
        <f>IF(B847="N/A", 0, INDEX('Probability Tables'!$J$10:$J$12, MATCH(B847, 'Probability Tables'!$A$10:$A$12, 0)))</f>
        <v>-0.39196962663327978</v>
      </c>
      <c r="F847" s="13">
        <f>IF(C847="N/A", 0, INDEX('Probability Tables'!$J$18:$J$19, MATCH(C847, 'Probability Tables'!$A$18:$A$19, 0)))</f>
        <v>-0.16113204070663512</v>
      </c>
      <c r="G847" s="13">
        <f>IF(D847="N/A", 0, INDEX('Probability Tables'!$J$25:$J$28, MATCH(D847, 'Probability Tables'!$A$25:$A$28, 0)))</f>
        <v>-1.505246303981256</v>
      </c>
      <c r="H847" s="13">
        <f>'Probability Tables'!$E$3</f>
        <v>-0.48424598596127871</v>
      </c>
      <c r="I847" s="16">
        <f>SUM(E847:H847)</f>
        <v>-2.5425939572824499</v>
      </c>
      <c r="J847" s="14">
        <f>IF(B847="N/A", 0, INDEX('Probability Tables'!$K$10:$K$12, MATCH(B847, 'Probability Tables'!$A$10:$A$12, 0)))</f>
        <v>-1.0560526742493137</v>
      </c>
      <c r="K847" s="14">
        <f>IF(C847="N/A", 0, INDEX('Probability Tables'!$K$18:$K$19, MATCH(C847, 'Probability Tables'!$A$18:$A$19, 0)))</f>
        <v>-1.140161291580982</v>
      </c>
      <c r="L847" s="14">
        <f>IF(D847="N/A", 0, INDEX('Probability Tables'!$K$25:$K$28, MATCH(D847, 'Probability Tables'!$A$25:$A$28, 0)))</f>
        <v>-1.4640720621625749</v>
      </c>
      <c r="M847" s="14">
        <f>'Probability Tables'!$E$4</f>
        <v>-0.95753369040820424</v>
      </c>
      <c r="N847" s="16">
        <f>SUM(J847:M847)</f>
        <v>-4.6178197184010754</v>
      </c>
      <c r="O847" s="15">
        <f>EXP(I847)/(EXP(I847)+EXP(N847))*100</f>
        <v>88.847183236606739</v>
      </c>
      <c r="P847" s="15">
        <f>EXP(N847)/(EXP(N847)+EXP(I847))*100</f>
        <v>11.152816763393258</v>
      </c>
      <c r="Q847" s="17">
        <f t="shared" si="13"/>
        <v>0</v>
      </c>
      <c r="R847" s="17">
        <v>0</v>
      </c>
    </row>
    <row r="848" spans="1:18" x14ac:dyDescent="0.25">
      <c r="A848" t="s">
        <v>1166</v>
      </c>
      <c r="B848">
        <v>3</v>
      </c>
      <c r="C848" t="s">
        <v>13</v>
      </c>
      <c r="D848" s="12" t="s">
        <v>1243</v>
      </c>
      <c r="E848" s="13">
        <f>IF(B848="N/A", 0, INDEX('Probability Tables'!$J$10:$J$12, MATCH(B848, 'Probability Tables'!$A$10:$A$12, 0)))</f>
        <v>-0.39196962663327978</v>
      </c>
      <c r="F848" s="13">
        <f>IF(C848="N/A", 0, INDEX('Probability Tables'!$J$18:$J$19, MATCH(C848, 'Probability Tables'!$A$18:$A$19, 0)))</f>
        <v>-0.16113204070663512</v>
      </c>
      <c r="G848" s="13">
        <f>IF(D848="N/A", 0, INDEX('Probability Tables'!$J$25:$J$28, MATCH(D848, 'Probability Tables'!$A$25:$A$28, 0)))</f>
        <v>0</v>
      </c>
      <c r="H848" s="13">
        <f>'Probability Tables'!$E$3</f>
        <v>-0.48424598596127871</v>
      </c>
      <c r="I848" s="16">
        <f>SUM(E848:H848)</f>
        <v>-1.0373476533011936</v>
      </c>
      <c r="J848" s="14">
        <f>IF(B848="N/A", 0, INDEX('Probability Tables'!$K$10:$K$12, MATCH(B848, 'Probability Tables'!$A$10:$A$12, 0)))</f>
        <v>-1.0560526742493137</v>
      </c>
      <c r="K848" s="14">
        <f>IF(C848="N/A", 0, INDEX('Probability Tables'!$K$18:$K$19, MATCH(C848, 'Probability Tables'!$A$18:$A$19, 0)))</f>
        <v>-1.140161291580982</v>
      </c>
      <c r="L848" s="14">
        <f>IF(D848="N/A", 0, INDEX('Probability Tables'!$K$25:$K$28, MATCH(D848, 'Probability Tables'!$A$25:$A$28, 0)))</f>
        <v>0</v>
      </c>
      <c r="M848" s="14">
        <f>'Probability Tables'!$E$4</f>
        <v>-0.95753369040820424</v>
      </c>
      <c r="N848" s="16">
        <f>SUM(J848:M848)</f>
        <v>-3.1537476562385001</v>
      </c>
      <c r="O848" s="15">
        <f>EXP(I848)/(EXP(I848)+EXP(N848))*100</f>
        <v>89.248698327567837</v>
      </c>
      <c r="P848" s="15">
        <f>EXP(N848)/(EXP(N848)+EXP(I848))*100</f>
        <v>10.75130167243216</v>
      </c>
      <c r="Q848" s="17">
        <f t="shared" si="13"/>
        <v>0</v>
      </c>
      <c r="R848" s="17">
        <v>0</v>
      </c>
    </row>
    <row r="849" spans="1:18" x14ac:dyDescent="0.25">
      <c r="A849" t="s">
        <v>1167</v>
      </c>
      <c r="B849">
        <v>3</v>
      </c>
      <c r="C849" t="s">
        <v>13</v>
      </c>
      <c r="D849" s="12" t="s">
        <v>1242</v>
      </c>
      <c r="E849" s="13">
        <f>IF(B849="N/A", 0, INDEX('Probability Tables'!$J$10:$J$12, MATCH(B849, 'Probability Tables'!$A$10:$A$12, 0)))</f>
        <v>-0.39196962663327978</v>
      </c>
      <c r="F849" s="13">
        <f>IF(C849="N/A", 0, INDEX('Probability Tables'!$J$18:$J$19, MATCH(C849, 'Probability Tables'!$A$18:$A$19, 0)))</f>
        <v>-0.16113204070663512</v>
      </c>
      <c r="G849" s="13">
        <f>IF(D849="N/A", 0, INDEX('Probability Tables'!$J$25:$J$28, MATCH(D849, 'Probability Tables'!$A$25:$A$28, 0)))</f>
        <v>-1.505246303981256</v>
      </c>
      <c r="H849" s="13">
        <f>'Probability Tables'!$E$3</f>
        <v>-0.48424598596127871</v>
      </c>
      <c r="I849" s="16">
        <f>SUM(E849:H849)</f>
        <v>-2.5425939572824499</v>
      </c>
      <c r="J849" s="14">
        <f>IF(B849="N/A", 0, INDEX('Probability Tables'!$K$10:$K$12, MATCH(B849, 'Probability Tables'!$A$10:$A$12, 0)))</f>
        <v>-1.0560526742493137</v>
      </c>
      <c r="K849" s="14">
        <f>IF(C849="N/A", 0, INDEX('Probability Tables'!$K$18:$K$19, MATCH(C849, 'Probability Tables'!$A$18:$A$19, 0)))</f>
        <v>-1.140161291580982</v>
      </c>
      <c r="L849" s="14">
        <f>IF(D849="N/A", 0, INDEX('Probability Tables'!$K$25:$K$28, MATCH(D849, 'Probability Tables'!$A$25:$A$28, 0)))</f>
        <v>-1.4640720621625749</v>
      </c>
      <c r="M849" s="14">
        <f>'Probability Tables'!$E$4</f>
        <v>-0.95753369040820424</v>
      </c>
      <c r="N849" s="16">
        <f>SUM(J849:M849)</f>
        <v>-4.6178197184010754</v>
      </c>
      <c r="O849" s="15">
        <f>EXP(I849)/(EXP(I849)+EXP(N849))*100</f>
        <v>88.847183236606739</v>
      </c>
      <c r="P849" s="15">
        <f>EXP(N849)/(EXP(N849)+EXP(I849))*100</f>
        <v>11.152816763393258</v>
      </c>
      <c r="Q849" s="17">
        <f t="shared" si="13"/>
        <v>0</v>
      </c>
      <c r="R849" s="17">
        <v>0</v>
      </c>
    </row>
    <row r="850" spans="1:18" x14ac:dyDescent="0.25">
      <c r="A850" t="s">
        <v>1168</v>
      </c>
      <c r="B850">
        <v>2</v>
      </c>
      <c r="C850" t="s">
        <v>13</v>
      </c>
      <c r="D850" s="12" t="s">
        <v>1245</v>
      </c>
      <c r="E850" s="13">
        <f>IF(B850="N/A", 0, INDEX('Probability Tables'!$J$10:$J$12, MATCH(B850, 'Probability Tables'!$A$10:$A$12, 0)))</f>
        <v>-1.7285805676065233</v>
      </c>
      <c r="F850" s="13">
        <f>IF(C850="N/A", 0, INDEX('Probability Tables'!$J$18:$J$19, MATCH(C850, 'Probability Tables'!$A$18:$A$19, 0)))</f>
        <v>-0.16113204070663512</v>
      </c>
      <c r="G850" s="13">
        <f>IF(D850="N/A", 0, INDEX('Probability Tables'!$J$25:$J$28, MATCH(D850, 'Probability Tables'!$A$25:$A$28, 0)))</f>
        <v>-0.51785965042337057</v>
      </c>
      <c r="H850" s="13">
        <f>'Probability Tables'!$E$3</f>
        <v>-0.48424598596127871</v>
      </c>
      <c r="I850" s="16">
        <f>SUM(E850:H850)</f>
        <v>-2.891818244697808</v>
      </c>
      <c r="J850" s="14">
        <f>IF(B850="N/A", 0, INDEX('Probability Tables'!$K$10:$K$12, MATCH(B850, 'Probability Tables'!$A$10:$A$12, 0)))</f>
        <v>-1.3662076025531533</v>
      </c>
      <c r="K850" s="14">
        <f>IF(C850="N/A", 0, INDEX('Probability Tables'!$K$18:$K$19, MATCH(C850, 'Probability Tables'!$A$18:$A$19, 0)))</f>
        <v>-1.140161291580982</v>
      </c>
      <c r="L850" s="14">
        <f>IF(D850="N/A", 0, INDEX('Probability Tables'!$K$25:$K$28, MATCH(D850, 'Probability Tables'!$A$25:$A$28, 0)))</f>
        <v>-0.64015465041943498</v>
      </c>
      <c r="M850" s="14">
        <f>'Probability Tables'!$E$4</f>
        <v>-0.95753369040820424</v>
      </c>
      <c r="N850" s="16">
        <f>SUM(J850:M850)</f>
        <v>-4.1040572349617745</v>
      </c>
      <c r="O850" s="15">
        <f>EXP(I850)/(EXP(I850)+EXP(N850))*100</f>
        <v>77.069487279933369</v>
      </c>
      <c r="P850" s="15">
        <f>EXP(N850)/(EXP(N850)+EXP(I850))*100</f>
        <v>22.930512720066631</v>
      </c>
      <c r="Q850" s="17">
        <f t="shared" si="13"/>
        <v>0</v>
      </c>
      <c r="R850" s="17">
        <v>0</v>
      </c>
    </row>
    <row r="851" spans="1:18" x14ac:dyDescent="0.25">
      <c r="A851" t="s">
        <v>1169</v>
      </c>
      <c r="B851">
        <v>1</v>
      </c>
      <c r="C851" t="s">
        <v>17</v>
      </c>
      <c r="D851" s="12" t="s">
        <v>1243</v>
      </c>
      <c r="E851" s="13">
        <f>IF(B851="N/A", 0, INDEX('Probability Tables'!$J$10:$J$12, MATCH(B851, 'Probability Tables'!$A$10:$A$12, 0)))</f>
        <v>-1.9190988916046565</v>
      </c>
      <c r="F851" s="13">
        <f>IF(C851="N/A", 0, INDEX('Probability Tables'!$J$18:$J$19, MATCH(C851, 'Probability Tables'!$A$18:$A$19, 0)))</f>
        <v>-1.9050155618886613</v>
      </c>
      <c r="G851" s="13">
        <f>IF(D851="N/A", 0, INDEX('Probability Tables'!$J$25:$J$28, MATCH(D851, 'Probability Tables'!$A$25:$A$28, 0)))</f>
        <v>0</v>
      </c>
      <c r="H851" s="13">
        <f>'Probability Tables'!$E$3</f>
        <v>-0.48424598596127871</v>
      </c>
      <c r="I851" s="16">
        <f>SUM(E851:H851)</f>
        <v>-4.3083604394545967</v>
      </c>
      <c r="J851" s="14">
        <f>IF(B851="N/A", 0, INDEX('Probability Tables'!$K$10:$K$12, MATCH(B851, 'Probability Tables'!$A$10:$A$12, 0)))</f>
        <v>-0.92356349120323478</v>
      </c>
      <c r="K851" s="14">
        <f>IF(C851="N/A", 0, INDEX('Probability Tables'!$K$18:$K$19, MATCH(C851, 'Probability Tables'!$A$18:$A$19, 0)))</f>
        <v>-0.38532054201569693</v>
      </c>
      <c r="L851" s="14">
        <f>IF(D851="N/A", 0, INDEX('Probability Tables'!$K$25:$K$28, MATCH(D851, 'Probability Tables'!$A$25:$A$28, 0)))</f>
        <v>0</v>
      </c>
      <c r="M851" s="14">
        <f>'Probability Tables'!$E$4</f>
        <v>-0.95753369040820424</v>
      </c>
      <c r="N851" s="16">
        <f>SUM(J851:M851)</f>
        <v>-2.2664177236271361</v>
      </c>
      <c r="O851" s="15">
        <f>EXP(I851)/(EXP(I851)+EXP(N851))*100</f>
        <v>11.486906021130352</v>
      </c>
      <c r="P851" s="15">
        <f>EXP(N851)/(EXP(N851)+EXP(I851))*100</f>
        <v>88.513093978869648</v>
      </c>
      <c r="Q851" s="17">
        <f t="shared" si="13"/>
        <v>1</v>
      </c>
      <c r="R851" s="17">
        <v>1</v>
      </c>
    </row>
    <row r="852" spans="1:18" x14ac:dyDescent="0.25">
      <c r="A852" t="s">
        <v>1170</v>
      </c>
      <c r="B852">
        <v>3</v>
      </c>
      <c r="C852" t="s">
        <v>13</v>
      </c>
      <c r="D852" s="12" t="s">
        <v>1241</v>
      </c>
      <c r="E852" s="13">
        <f>IF(B852="N/A", 0, INDEX('Probability Tables'!$J$10:$J$12, MATCH(B852, 'Probability Tables'!$A$10:$A$12, 0)))</f>
        <v>-0.39196962663327978</v>
      </c>
      <c r="F852" s="13">
        <f>IF(C852="N/A", 0, INDEX('Probability Tables'!$J$18:$J$19, MATCH(C852, 'Probability Tables'!$A$18:$A$19, 0)))</f>
        <v>-0.16113204070663512</v>
      </c>
      <c r="G852" s="13">
        <f>IF(D852="N/A", 0, INDEX('Probability Tables'!$J$25:$J$28, MATCH(D852, 'Probability Tables'!$A$25:$A$28, 0)))</f>
        <v>-2.6579258139196416</v>
      </c>
      <c r="H852" s="13">
        <f>'Probability Tables'!$E$3</f>
        <v>-0.48424598596127871</v>
      </c>
      <c r="I852" s="16">
        <f>SUM(E852:H852)</f>
        <v>-3.6952734672208352</v>
      </c>
      <c r="J852" s="14">
        <f>IF(B852="N/A", 0, INDEX('Probability Tables'!$K$10:$K$12, MATCH(B852, 'Probability Tables'!$A$10:$A$12, 0)))</f>
        <v>-1.0560526742493137</v>
      </c>
      <c r="K852" s="14">
        <f>IF(C852="N/A", 0, INDEX('Probability Tables'!$K$18:$K$19, MATCH(C852, 'Probability Tables'!$A$18:$A$19, 0)))</f>
        <v>-1.140161291580982</v>
      </c>
      <c r="L852" s="14">
        <f>IF(D852="N/A", 0, INDEX('Probability Tables'!$K$25:$K$28, MATCH(D852, 'Probability Tables'!$A$25:$A$28, 0)))</f>
        <v>-1.9223796516451193</v>
      </c>
      <c r="M852" s="14">
        <f>'Probability Tables'!$E$4</f>
        <v>-0.95753369040820424</v>
      </c>
      <c r="N852" s="16">
        <f>SUM(J852:M852)</f>
        <v>-5.0761273078836195</v>
      </c>
      <c r="O852" s="15">
        <f>EXP(I852)/(EXP(I852)+EXP(N852))*100</f>
        <v>79.912809579370418</v>
      </c>
      <c r="P852" s="15">
        <f>EXP(N852)/(EXP(N852)+EXP(I852))*100</f>
        <v>20.087190420629586</v>
      </c>
      <c r="Q852" s="17">
        <f t="shared" si="13"/>
        <v>0</v>
      </c>
      <c r="R852" s="17">
        <v>0</v>
      </c>
    </row>
    <row r="853" spans="1:18" x14ac:dyDescent="0.25">
      <c r="A853" t="s">
        <v>1171</v>
      </c>
      <c r="B853">
        <v>3</v>
      </c>
      <c r="C853" t="s">
        <v>13</v>
      </c>
      <c r="D853" s="12" t="s">
        <v>1244</v>
      </c>
      <c r="E853" s="13">
        <f>IF(B853="N/A", 0, INDEX('Probability Tables'!$J$10:$J$12, MATCH(B853, 'Probability Tables'!$A$10:$A$12, 0)))</f>
        <v>-0.39196962663327978</v>
      </c>
      <c r="F853" s="13">
        <f>IF(C853="N/A", 0, INDEX('Probability Tables'!$J$18:$J$19, MATCH(C853, 'Probability Tables'!$A$18:$A$19, 0)))</f>
        <v>-0.16113204070663512</v>
      </c>
      <c r="G853" s="13">
        <f>IF(D853="N/A", 0, INDEX('Probability Tables'!$J$25:$J$28, MATCH(D853, 'Probability Tables'!$A$25:$A$28, 0)))</f>
        <v>-2.1879221846739059</v>
      </c>
      <c r="H853" s="13">
        <f>'Probability Tables'!$E$3</f>
        <v>-0.48424598596127871</v>
      </c>
      <c r="I853" s="16">
        <f>SUM(E853:H853)</f>
        <v>-3.2252698379750995</v>
      </c>
      <c r="J853" s="14">
        <f>IF(B853="N/A", 0, INDEX('Probability Tables'!$K$10:$K$12, MATCH(B853, 'Probability Tables'!$A$10:$A$12, 0)))</f>
        <v>-1.0560526742493137</v>
      </c>
      <c r="K853" s="14">
        <f>IF(C853="N/A", 0, INDEX('Probability Tables'!$K$18:$K$19, MATCH(C853, 'Probability Tables'!$A$18:$A$19, 0)))</f>
        <v>-1.140161291580982</v>
      </c>
      <c r="L853" s="14">
        <f>IF(D853="N/A", 0, INDEX('Probability Tables'!$K$25:$K$28, MATCH(D853, 'Probability Tables'!$A$25:$A$28, 0)))</f>
        <v>-2.3513752571634776</v>
      </c>
      <c r="M853" s="14">
        <f>'Probability Tables'!$E$4</f>
        <v>-0.95753369040820424</v>
      </c>
      <c r="N853" s="16">
        <f>SUM(J853:M853)</f>
        <v>-5.5051229134019772</v>
      </c>
      <c r="O853" s="15">
        <f>EXP(I853)/(EXP(I853)+EXP(N853))*100</f>
        <v>90.719467767656624</v>
      </c>
      <c r="P853" s="15">
        <f>EXP(N853)/(EXP(N853)+EXP(I853))*100</f>
        <v>9.280532232343381</v>
      </c>
      <c r="Q853" s="17">
        <f t="shared" si="13"/>
        <v>0</v>
      </c>
      <c r="R853" s="17">
        <v>0</v>
      </c>
    </row>
    <row r="854" spans="1:18" x14ac:dyDescent="0.25">
      <c r="A854" t="s">
        <v>1172</v>
      </c>
      <c r="B854">
        <v>3</v>
      </c>
      <c r="C854" t="s">
        <v>17</v>
      </c>
      <c r="D854" s="12" t="s">
        <v>1241</v>
      </c>
      <c r="E854" s="13">
        <f>IF(B854="N/A", 0, INDEX('Probability Tables'!$J$10:$J$12, MATCH(B854, 'Probability Tables'!$A$10:$A$12, 0)))</f>
        <v>-0.39196962663327978</v>
      </c>
      <c r="F854" s="13">
        <f>IF(C854="N/A", 0, INDEX('Probability Tables'!$J$18:$J$19, MATCH(C854, 'Probability Tables'!$A$18:$A$19, 0)))</f>
        <v>-1.9050155618886613</v>
      </c>
      <c r="G854" s="13">
        <f>IF(D854="N/A", 0, INDEX('Probability Tables'!$J$25:$J$28, MATCH(D854, 'Probability Tables'!$A$25:$A$28, 0)))</f>
        <v>-2.6579258139196416</v>
      </c>
      <c r="H854" s="13">
        <f>'Probability Tables'!$E$3</f>
        <v>-0.48424598596127871</v>
      </c>
      <c r="I854" s="16">
        <f>SUM(E854:H854)</f>
        <v>-5.4391569884028605</v>
      </c>
      <c r="J854" s="14">
        <f>IF(B854="N/A", 0, INDEX('Probability Tables'!$K$10:$K$12, MATCH(B854, 'Probability Tables'!$A$10:$A$12, 0)))</f>
        <v>-1.0560526742493137</v>
      </c>
      <c r="K854" s="14">
        <f>IF(C854="N/A", 0, INDEX('Probability Tables'!$K$18:$K$19, MATCH(C854, 'Probability Tables'!$A$18:$A$19, 0)))</f>
        <v>-0.38532054201569693</v>
      </c>
      <c r="L854" s="14">
        <f>IF(D854="N/A", 0, INDEX('Probability Tables'!$K$25:$K$28, MATCH(D854, 'Probability Tables'!$A$25:$A$28, 0)))</f>
        <v>-1.9223796516451193</v>
      </c>
      <c r="M854" s="14">
        <f>'Probability Tables'!$E$4</f>
        <v>-0.95753369040820424</v>
      </c>
      <c r="N854" s="16">
        <f>SUM(J854:M854)</f>
        <v>-4.3212865583183344</v>
      </c>
      <c r="O854" s="15">
        <f>EXP(I854)/(EXP(I854)+EXP(N854))*100</f>
        <v>24.640651052743241</v>
      </c>
      <c r="P854" s="15">
        <f>EXP(N854)/(EXP(N854)+EXP(I854))*100</f>
        <v>75.359348947256763</v>
      </c>
      <c r="Q854" s="17">
        <f t="shared" si="13"/>
        <v>1</v>
      </c>
      <c r="R854" s="17">
        <v>0</v>
      </c>
    </row>
    <row r="855" spans="1:18" x14ac:dyDescent="0.25">
      <c r="A855" t="s">
        <v>1173</v>
      </c>
      <c r="B855">
        <v>1</v>
      </c>
      <c r="C855" t="s">
        <v>17</v>
      </c>
      <c r="D855" s="12" t="s">
        <v>1245</v>
      </c>
      <c r="E855" s="13">
        <f>IF(B855="N/A", 0, INDEX('Probability Tables'!$J$10:$J$12, MATCH(B855, 'Probability Tables'!$A$10:$A$12, 0)))</f>
        <v>-1.9190988916046565</v>
      </c>
      <c r="F855" s="13">
        <f>IF(C855="N/A", 0, INDEX('Probability Tables'!$J$18:$J$19, MATCH(C855, 'Probability Tables'!$A$18:$A$19, 0)))</f>
        <v>-1.9050155618886613</v>
      </c>
      <c r="G855" s="13">
        <f>IF(D855="N/A", 0, INDEX('Probability Tables'!$J$25:$J$28, MATCH(D855, 'Probability Tables'!$A$25:$A$28, 0)))</f>
        <v>-0.51785965042337057</v>
      </c>
      <c r="H855" s="13">
        <f>'Probability Tables'!$E$3</f>
        <v>-0.48424598596127871</v>
      </c>
      <c r="I855" s="16">
        <f>SUM(E855:H855)</f>
        <v>-4.8262200898779666</v>
      </c>
      <c r="J855" s="14">
        <f>IF(B855="N/A", 0, INDEX('Probability Tables'!$K$10:$K$12, MATCH(B855, 'Probability Tables'!$A$10:$A$12, 0)))</f>
        <v>-0.92356349120323478</v>
      </c>
      <c r="K855" s="14">
        <f>IF(C855="N/A", 0, INDEX('Probability Tables'!$K$18:$K$19, MATCH(C855, 'Probability Tables'!$A$18:$A$19, 0)))</f>
        <v>-0.38532054201569693</v>
      </c>
      <c r="L855" s="14">
        <f>IF(D855="N/A", 0, INDEX('Probability Tables'!$K$25:$K$28, MATCH(D855, 'Probability Tables'!$A$25:$A$28, 0)))</f>
        <v>-0.64015465041943498</v>
      </c>
      <c r="M855" s="14">
        <f>'Probability Tables'!$E$4</f>
        <v>-0.95753369040820424</v>
      </c>
      <c r="N855" s="16">
        <f>SUM(J855:M855)</f>
        <v>-2.9065723740465708</v>
      </c>
      <c r="O855" s="15">
        <f>EXP(I855)/(EXP(I855)+EXP(N855))*100</f>
        <v>12.790085572908103</v>
      </c>
      <c r="P855" s="15">
        <f>EXP(N855)/(EXP(N855)+EXP(I855))*100</f>
        <v>87.209914427091903</v>
      </c>
      <c r="Q855" s="17">
        <f t="shared" si="13"/>
        <v>1</v>
      </c>
      <c r="R855" s="17">
        <v>1</v>
      </c>
    </row>
    <row r="856" spans="1:18" x14ac:dyDescent="0.25">
      <c r="A856" t="s">
        <v>1176</v>
      </c>
      <c r="B856">
        <v>2</v>
      </c>
      <c r="C856" t="s">
        <v>17</v>
      </c>
      <c r="D856" s="12" t="s">
        <v>1242</v>
      </c>
      <c r="E856" s="13">
        <f>IF(B856="N/A", 0, INDEX('Probability Tables'!$J$10:$J$12, MATCH(B856, 'Probability Tables'!$A$10:$A$12, 0)))</f>
        <v>-1.7285805676065233</v>
      </c>
      <c r="F856" s="13">
        <f>IF(C856="N/A", 0, INDEX('Probability Tables'!$J$18:$J$19, MATCH(C856, 'Probability Tables'!$A$18:$A$19, 0)))</f>
        <v>-1.9050155618886613</v>
      </c>
      <c r="G856" s="13">
        <f>IF(D856="N/A", 0, INDEX('Probability Tables'!$J$25:$J$28, MATCH(D856, 'Probability Tables'!$A$25:$A$28, 0)))</f>
        <v>-1.505246303981256</v>
      </c>
      <c r="H856" s="13">
        <f>'Probability Tables'!$E$3</f>
        <v>-0.48424598596127871</v>
      </c>
      <c r="I856" s="16">
        <f>SUM(E856:H856)</f>
        <v>-5.6230884194377193</v>
      </c>
      <c r="J856" s="14">
        <f>IF(B856="N/A", 0, INDEX('Probability Tables'!$K$10:$K$12, MATCH(B856, 'Probability Tables'!$A$10:$A$12, 0)))</f>
        <v>-1.3662076025531533</v>
      </c>
      <c r="K856" s="14">
        <f>IF(C856="N/A", 0, INDEX('Probability Tables'!$K$18:$K$19, MATCH(C856, 'Probability Tables'!$A$18:$A$19, 0)))</f>
        <v>-0.38532054201569693</v>
      </c>
      <c r="L856" s="14">
        <f>IF(D856="N/A", 0, INDEX('Probability Tables'!$K$25:$K$28, MATCH(D856, 'Probability Tables'!$A$25:$A$28, 0)))</f>
        <v>-1.4640720621625749</v>
      </c>
      <c r="M856" s="14">
        <f>'Probability Tables'!$E$4</f>
        <v>-0.95753369040820424</v>
      </c>
      <c r="N856" s="16">
        <f>SUM(J856:M856)</f>
        <v>-4.1731338971396292</v>
      </c>
      <c r="O856" s="15">
        <f>EXP(I856)/(EXP(I856)+EXP(N856))*100</f>
        <v>19.000856517646554</v>
      </c>
      <c r="P856" s="15">
        <f>EXP(N856)/(EXP(N856)+EXP(I856))*100</f>
        <v>80.999143482353446</v>
      </c>
      <c r="Q856" s="17">
        <f t="shared" si="13"/>
        <v>1</v>
      </c>
      <c r="R856" s="17">
        <v>0</v>
      </c>
    </row>
    <row r="857" spans="1:18" x14ac:dyDescent="0.25">
      <c r="A857" t="s">
        <v>1177</v>
      </c>
      <c r="B857">
        <v>3</v>
      </c>
      <c r="C857" t="s">
        <v>17</v>
      </c>
      <c r="D857" s="12" t="s">
        <v>1245</v>
      </c>
      <c r="E857" s="13">
        <f>IF(B857="N/A", 0, INDEX('Probability Tables'!$J$10:$J$12, MATCH(B857, 'Probability Tables'!$A$10:$A$12, 0)))</f>
        <v>-0.39196962663327978</v>
      </c>
      <c r="F857" s="13">
        <f>IF(C857="N/A", 0, INDEX('Probability Tables'!$J$18:$J$19, MATCH(C857, 'Probability Tables'!$A$18:$A$19, 0)))</f>
        <v>-1.9050155618886613</v>
      </c>
      <c r="G857" s="13">
        <f>IF(D857="N/A", 0, INDEX('Probability Tables'!$J$25:$J$28, MATCH(D857, 'Probability Tables'!$A$25:$A$28, 0)))</f>
        <v>-0.51785965042337057</v>
      </c>
      <c r="H857" s="13">
        <f>'Probability Tables'!$E$3</f>
        <v>-0.48424598596127871</v>
      </c>
      <c r="I857" s="16">
        <f>SUM(E857:H857)</f>
        <v>-3.2990908249065902</v>
      </c>
      <c r="J857" s="14">
        <f>IF(B857="N/A", 0, INDEX('Probability Tables'!$K$10:$K$12, MATCH(B857, 'Probability Tables'!$A$10:$A$12, 0)))</f>
        <v>-1.0560526742493137</v>
      </c>
      <c r="K857" s="14">
        <f>IF(C857="N/A", 0, INDEX('Probability Tables'!$K$18:$K$19, MATCH(C857, 'Probability Tables'!$A$18:$A$19, 0)))</f>
        <v>-0.38532054201569693</v>
      </c>
      <c r="L857" s="14">
        <f>IF(D857="N/A", 0, INDEX('Probability Tables'!$K$25:$K$28, MATCH(D857, 'Probability Tables'!$A$25:$A$28, 0)))</f>
        <v>-0.64015465041943498</v>
      </c>
      <c r="M857" s="14">
        <f>'Probability Tables'!$E$4</f>
        <v>-0.95753369040820424</v>
      </c>
      <c r="N857" s="16">
        <f>SUM(J857:M857)</f>
        <v>-3.0390615570926496</v>
      </c>
      <c r="O857" s="15">
        <f>EXP(I857)/(EXP(I857)+EXP(N857))*100</f>
        <v>43.53565135336396</v>
      </c>
      <c r="P857" s="15">
        <f>EXP(N857)/(EXP(N857)+EXP(I857))*100</f>
        <v>56.464348646636033</v>
      </c>
      <c r="Q857" s="17">
        <f t="shared" si="13"/>
        <v>1</v>
      </c>
      <c r="R857" s="17">
        <v>1</v>
      </c>
    </row>
    <row r="858" spans="1:18" x14ac:dyDescent="0.25">
      <c r="A858" t="s">
        <v>1178</v>
      </c>
      <c r="B858">
        <v>1</v>
      </c>
      <c r="C858" t="s">
        <v>17</v>
      </c>
      <c r="D858" s="12" t="s">
        <v>1242</v>
      </c>
      <c r="E858" s="13">
        <f>IF(B858="N/A", 0, INDEX('Probability Tables'!$J$10:$J$12, MATCH(B858, 'Probability Tables'!$A$10:$A$12, 0)))</f>
        <v>-1.9190988916046565</v>
      </c>
      <c r="F858" s="13">
        <f>IF(C858="N/A", 0, INDEX('Probability Tables'!$J$18:$J$19, MATCH(C858, 'Probability Tables'!$A$18:$A$19, 0)))</f>
        <v>-1.9050155618886613</v>
      </c>
      <c r="G858" s="13">
        <f>IF(D858="N/A", 0, INDEX('Probability Tables'!$J$25:$J$28, MATCH(D858, 'Probability Tables'!$A$25:$A$28, 0)))</f>
        <v>-1.505246303981256</v>
      </c>
      <c r="H858" s="13">
        <f>'Probability Tables'!$E$3</f>
        <v>-0.48424598596127871</v>
      </c>
      <c r="I858" s="16">
        <f>SUM(E858:H858)</f>
        <v>-5.8136067434358525</v>
      </c>
      <c r="J858" s="14">
        <f>IF(B858="N/A", 0, INDEX('Probability Tables'!$K$10:$K$12, MATCH(B858, 'Probability Tables'!$A$10:$A$12, 0)))</f>
        <v>-0.92356349120323478</v>
      </c>
      <c r="K858" s="14">
        <f>IF(C858="N/A", 0, INDEX('Probability Tables'!$K$18:$K$19, MATCH(C858, 'Probability Tables'!$A$18:$A$19, 0)))</f>
        <v>-0.38532054201569693</v>
      </c>
      <c r="L858" s="14">
        <f>IF(D858="N/A", 0, INDEX('Probability Tables'!$K$25:$K$28, MATCH(D858, 'Probability Tables'!$A$25:$A$28, 0)))</f>
        <v>-1.4640720621625749</v>
      </c>
      <c r="M858" s="14">
        <f>'Probability Tables'!$E$4</f>
        <v>-0.95753369040820424</v>
      </c>
      <c r="N858" s="16">
        <f>SUM(J858:M858)</f>
        <v>-3.730489785789711</v>
      </c>
      <c r="O858" s="15">
        <f>EXP(I858)/(EXP(I858)+EXP(N858))*100</f>
        <v>11.074862558398451</v>
      </c>
      <c r="P858" s="15">
        <f>EXP(N858)/(EXP(N858)+EXP(I858))*100</f>
        <v>88.925137441601549</v>
      </c>
      <c r="Q858" s="17">
        <f t="shared" si="13"/>
        <v>1</v>
      </c>
      <c r="R858" s="17">
        <v>1</v>
      </c>
    </row>
    <row r="859" spans="1:18" x14ac:dyDescent="0.25">
      <c r="A859" t="s">
        <v>1179</v>
      </c>
      <c r="B859">
        <v>1</v>
      </c>
      <c r="C859" t="s">
        <v>13</v>
      </c>
      <c r="D859" s="12" t="s">
        <v>1244</v>
      </c>
      <c r="E859" s="13">
        <f>IF(B859="N/A", 0, INDEX('Probability Tables'!$J$10:$J$12, MATCH(B859, 'Probability Tables'!$A$10:$A$12, 0)))</f>
        <v>-1.9190988916046565</v>
      </c>
      <c r="F859" s="13">
        <f>IF(C859="N/A", 0, INDEX('Probability Tables'!$J$18:$J$19, MATCH(C859, 'Probability Tables'!$A$18:$A$19, 0)))</f>
        <v>-0.16113204070663512</v>
      </c>
      <c r="G859" s="13">
        <f>IF(D859="N/A", 0, INDEX('Probability Tables'!$J$25:$J$28, MATCH(D859, 'Probability Tables'!$A$25:$A$28, 0)))</f>
        <v>-2.1879221846739059</v>
      </c>
      <c r="H859" s="13">
        <f>'Probability Tables'!$E$3</f>
        <v>-0.48424598596127871</v>
      </c>
      <c r="I859" s="16">
        <f>SUM(E859:H859)</f>
        <v>-4.7523991029464758</v>
      </c>
      <c r="J859" s="14">
        <f>IF(B859="N/A", 0, INDEX('Probability Tables'!$K$10:$K$12, MATCH(B859, 'Probability Tables'!$A$10:$A$12, 0)))</f>
        <v>-0.92356349120323478</v>
      </c>
      <c r="K859" s="14">
        <f>IF(C859="N/A", 0, INDEX('Probability Tables'!$K$18:$K$19, MATCH(C859, 'Probability Tables'!$A$18:$A$19, 0)))</f>
        <v>-1.140161291580982</v>
      </c>
      <c r="L859" s="14">
        <f>IF(D859="N/A", 0, INDEX('Probability Tables'!$K$25:$K$28, MATCH(D859, 'Probability Tables'!$A$25:$A$28, 0)))</f>
        <v>-2.3513752571634776</v>
      </c>
      <c r="M859" s="14">
        <f>'Probability Tables'!$E$4</f>
        <v>-0.95753369040820424</v>
      </c>
      <c r="N859" s="16">
        <f>SUM(J859:M859)</f>
        <v>-5.372633730355898</v>
      </c>
      <c r="O859" s="15">
        <f>EXP(I859)/(EXP(I859)+EXP(N859))*100</f>
        <v>65.027190903406336</v>
      </c>
      <c r="P859" s="15">
        <f>EXP(N859)/(EXP(N859)+EXP(I859))*100</f>
        <v>34.972809096593664</v>
      </c>
      <c r="Q859" s="17">
        <f t="shared" si="13"/>
        <v>0</v>
      </c>
      <c r="R859" s="17">
        <v>1</v>
      </c>
    </row>
    <row r="860" spans="1:18" x14ac:dyDescent="0.25">
      <c r="A860" t="s">
        <v>1181</v>
      </c>
      <c r="B860">
        <v>3</v>
      </c>
      <c r="C860" t="s">
        <v>17</v>
      </c>
      <c r="D860" s="12" t="s">
        <v>1245</v>
      </c>
      <c r="E860" s="13">
        <f>IF(B860="N/A", 0, INDEX('Probability Tables'!$J$10:$J$12, MATCH(B860, 'Probability Tables'!$A$10:$A$12, 0)))</f>
        <v>-0.39196962663327978</v>
      </c>
      <c r="F860" s="13">
        <f>IF(C860="N/A", 0, INDEX('Probability Tables'!$J$18:$J$19, MATCH(C860, 'Probability Tables'!$A$18:$A$19, 0)))</f>
        <v>-1.9050155618886613</v>
      </c>
      <c r="G860" s="13">
        <f>IF(D860="N/A", 0, INDEX('Probability Tables'!$J$25:$J$28, MATCH(D860, 'Probability Tables'!$A$25:$A$28, 0)))</f>
        <v>-0.51785965042337057</v>
      </c>
      <c r="H860" s="13">
        <f>'Probability Tables'!$E$3</f>
        <v>-0.48424598596127871</v>
      </c>
      <c r="I860" s="16">
        <f>SUM(E860:H860)</f>
        <v>-3.2990908249065902</v>
      </c>
      <c r="J860" s="14">
        <f>IF(B860="N/A", 0, INDEX('Probability Tables'!$K$10:$K$12, MATCH(B860, 'Probability Tables'!$A$10:$A$12, 0)))</f>
        <v>-1.0560526742493137</v>
      </c>
      <c r="K860" s="14">
        <f>IF(C860="N/A", 0, INDEX('Probability Tables'!$K$18:$K$19, MATCH(C860, 'Probability Tables'!$A$18:$A$19, 0)))</f>
        <v>-0.38532054201569693</v>
      </c>
      <c r="L860" s="14">
        <f>IF(D860="N/A", 0, INDEX('Probability Tables'!$K$25:$K$28, MATCH(D860, 'Probability Tables'!$A$25:$A$28, 0)))</f>
        <v>-0.64015465041943498</v>
      </c>
      <c r="M860" s="14">
        <f>'Probability Tables'!$E$4</f>
        <v>-0.95753369040820424</v>
      </c>
      <c r="N860" s="16">
        <f>SUM(J860:M860)</f>
        <v>-3.0390615570926496</v>
      </c>
      <c r="O860" s="15">
        <f>EXP(I860)/(EXP(I860)+EXP(N860))*100</f>
        <v>43.53565135336396</v>
      </c>
      <c r="P860" s="15">
        <f>EXP(N860)/(EXP(N860)+EXP(I860))*100</f>
        <v>56.464348646636033</v>
      </c>
      <c r="Q860" s="17">
        <f t="shared" si="13"/>
        <v>1</v>
      </c>
      <c r="R860" s="17">
        <v>1</v>
      </c>
    </row>
    <row r="861" spans="1:18" x14ac:dyDescent="0.25">
      <c r="A861" t="s">
        <v>1182</v>
      </c>
      <c r="B861">
        <v>3</v>
      </c>
      <c r="C861" t="s">
        <v>13</v>
      </c>
      <c r="D861" s="12" t="s">
        <v>1243</v>
      </c>
      <c r="E861" s="13">
        <f>IF(B861="N/A", 0, INDEX('Probability Tables'!$J$10:$J$12, MATCH(B861, 'Probability Tables'!$A$10:$A$12, 0)))</f>
        <v>-0.39196962663327978</v>
      </c>
      <c r="F861" s="13">
        <f>IF(C861="N/A", 0, INDEX('Probability Tables'!$J$18:$J$19, MATCH(C861, 'Probability Tables'!$A$18:$A$19, 0)))</f>
        <v>-0.16113204070663512</v>
      </c>
      <c r="G861" s="13">
        <f>IF(D861="N/A", 0, INDEX('Probability Tables'!$J$25:$J$28, MATCH(D861, 'Probability Tables'!$A$25:$A$28, 0)))</f>
        <v>0</v>
      </c>
      <c r="H861" s="13">
        <f>'Probability Tables'!$E$3</f>
        <v>-0.48424598596127871</v>
      </c>
      <c r="I861" s="16">
        <f>SUM(E861:H861)</f>
        <v>-1.0373476533011936</v>
      </c>
      <c r="J861" s="14">
        <f>IF(B861="N/A", 0, INDEX('Probability Tables'!$K$10:$K$12, MATCH(B861, 'Probability Tables'!$A$10:$A$12, 0)))</f>
        <v>-1.0560526742493137</v>
      </c>
      <c r="K861" s="14">
        <f>IF(C861="N/A", 0, INDEX('Probability Tables'!$K$18:$K$19, MATCH(C861, 'Probability Tables'!$A$18:$A$19, 0)))</f>
        <v>-1.140161291580982</v>
      </c>
      <c r="L861" s="14">
        <f>IF(D861="N/A", 0, INDEX('Probability Tables'!$K$25:$K$28, MATCH(D861, 'Probability Tables'!$A$25:$A$28, 0)))</f>
        <v>0</v>
      </c>
      <c r="M861" s="14">
        <f>'Probability Tables'!$E$4</f>
        <v>-0.95753369040820424</v>
      </c>
      <c r="N861" s="16">
        <f>SUM(J861:M861)</f>
        <v>-3.1537476562385001</v>
      </c>
      <c r="O861" s="15">
        <f>EXP(I861)/(EXP(I861)+EXP(N861))*100</f>
        <v>89.248698327567837</v>
      </c>
      <c r="P861" s="15">
        <f>EXP(N861)/(EXP(N861)+EXP(I861))*100</f>
        <v>10.75130167243216</v>
      </c>
      <c r="Q861" s="17">
        <f t="shared" si="13"/>
        <v>0</v>
      </c>
      <c r="R861" s="17">
        <v>0</v>
      </c>
    </row>
    <row r="862" spans="1:18" x14ac:dyDescent="0.25">
      <c r="A862" t="s">
        <v>1183</v>
      </c>
      <c r="B862">
        <v>3</v>
      </c>
      <c r="C862" t="s">
        <v>13</v>
      </c>
      <c r="D862" s="12" t="s">
        <v>1242</v>
      </c>
      <c r="E862" s="13">
        <f>IF(B862="N/A", 0, INDEX('Probability Tables'!$J$10:$J$12, MATCH(B862, 'Probability Tables'!$A$10:$A$12, 0)))</f>
        <v>-0.39196962663327978</v>
      </c>
      <c r="F862" s="13">
        <f>IF(C862="N/A", 0, INDEX('Probability Tables'!$J$18:$J$19, MATCH(C862, 'Probability Tables'!$A$18:$A$19, 0)))</f>
        <v>-0.16113204070663512</v>
      </c>
      <c r="G862" s="13">
        <f>IF(D862="N/A", 0, INDEX('Probability Tables'!$J$25:$J$28, MATCH(D862, 'Probability Tables'!$A$25:$A$28, 0)))</f>
        <v>-1.505246303981256</v>
      </c>
      <c r="H862" s="13">
        <f>'Probability Tables'!$E$3</f>
        <v>-0.48424598596127871</v>
      </c>
      <c r="I862" s="16">
        <f>SUM(E862:H862)</f>
        <v>-2.5425939572824499</v>
      </c>
      <c r="J862" s="14">
        <f>IF(B862="N/A", 0, INDEX('Probability Tables'!$K$10:$K$12, MATCH(B862, 'Probability Tables'!$A$10:$A$12, 0)))</f>
        <v>-1.0560526742493137</v>
      </c>
      <c r="K862" s="14">
        <f>IF(C862="N/A", 0, INDEX('Probability Tables'!$K$18:$K$19, MATCH(C862, 'Probability Tables'!$A$18:$A$19, 0)))</f>
        <v>-1.140161291580982</v>
      </c>
      <c r="L862" s="14">
        <f>IF(D862="N/A", 0, INDEX('Probability Tables'!$K$25:$K$28, MATCH(D862, 'Probability Tables'!$A$25:$A$28, 0)))</f>
        <v>-1.4640720621625749</v>
      </c>
      <c r="M862" s="14">
        <f>'Probability Tables'!$E$4</f>
        <v>-0.95753369040820424</v>
      </c>
      <c r="N862" s="16">
        <f>SUM(J862:M862)</f>
        <v>-4.6178197184010754</v>
      </c>
      <c r="O862" s="15">
        <f>EXP(I862)/(EXP(I862)+EXP(N862))*100</f>
        <v>88.847183236606739</v>
      </c>
      <c r="P862" s="15">
        <f>EXP(N862)/(EXP(N862)+EXP(I862))*100</f>
        <v>11.152816763393258</v>
      </c>
      <c r="Q862" s="17">
        <f t="shared" si="13"/>
        <v>0</v>
      </c>
      <c r="R862" s="17">
        <v>0</v>
      </c>
    </row>
    <row r="863" spans="1:18" x14ac:dyDescent="0.25">
      <c r="A863" t="s">
        <v>1184</v>
      </c>
      <c r="B863">
        <v>2</v>
      </c>
      <c r="C863" t="s">
        <v>13</v>
      </c>
      <c r="D863" s="12" t="s">
        <v>1245</v>
      </c>
      <c r="E863" s="13">
        <f>IF(B863="N/A", 0, INDEX('Probability Tables'!$J$10:$J$12, MATCH(B863, 'Probability Tables'!$A$10:$A$12, 0)))</f>
        <v>-1.7285805676065233</v>
      </c>
      <c r="F863" s="13">
        <f>IF(C863="N/A", 0, INDEX('Probability Tables'!$J$18:$J$19, MATCH(C863, 'Probability Tables'!$A$18:$A$19, 0)))</f>
        <v>-0.16113204070663512</v>
      </c>
      <c r="G863" s="13">
        <f>IF(D863="N/A", 0, INDEX('Probability Tables'!$J$25:$J$28, MATCH(D863, 'Probability Tables'!$A$25:$A$28, 0)))</f>
        <v>-0.51785965042337057</v>
      </c>
      <c r="H863" s="13">
        <f>'Probability Tables'!$E$3</f>
        <v>-0.48424598596127871</v>
      </c>
      <c r="I863" s="16">
        <f>SUM(E863:H863)</f>
        <v>-2.891818244697808</v>
      </c>
      <c r="J863" s="14">
        <f>IF(B863="N/A", 0, INDEX('Probability Tables'!$K$10:$K$12, MATCH(B863, 'Probability Tables'!$A$10:$A$12, 0)))</f>
        <v>-1.3662076025531533</v>
      </c>
      <c r="K863" s="14">
        <f>IF(C863="N/A", 0, INDEX('Probability Tables'!$K$18:$K$19, MATCH(C863, 'Probability Tables'!$A$18:$A$19, 0)))</f>
        <v>-1.140161291580982</v>
      </c>
      <c r="L863" s="14">
        <f>IF(D863="N/A", 0, INDEX('Probability Tables'!$K$25:$K$28, MATCH(D863, 'Probability Tables'!$A$25:$A$28, 0)))</f>
        <v>-0.64015465041943498</v>
      </c>
      <c r="M863" s="14">
        <f>'Probability Tables'!$E$4</f>
        <v>-0.95753369040820424</v>
      </c>
      <c r="N863" s="16">
        <f>SUM(J863:M863)</f>
        <v>-4.1040572349617745</v>
      </c>
      <c r="O863" s="15">
        <f>EXP(I863)/(EXP(I863)+EXP(N863))*100</f>
        <v>77.069487279933369</v>
      </c>
      <c r="P863" s="15">
        <f>EXP(N863)/(EXP(N863)+EXP(I863))*100</f>
        <v>22.930512720066631</v>
      </c>
      <c r="Q863" s="17">
        <f t="shared" si="13"/>
        <v>0</v>
      </c>
      <c r="R863" s="17">
        <v>0</v>
      </c>
    </row>
    <row r="864" spans="1:18" x14ac:dyDescent="0.25">
      <c r="A864" t="s">
        <v>1185</v>
      </c>
      <c r="B864">
        <v>1</v>
      </c>
      <c r="C864" t="s">
        <v>17</v>
      </c>
      <c r="D864" s="12" t="s">
        <v>1242</v>
      </c>
      <c r="E864" s="13">
        <f>IF(B864="N/A", 0, INDEX('Probability Tables'!$J$10:$J$12, MATCH(B864, 'Probability Tables'!$A$10:$A$12, 0)))</f>
        <v>-1.9190988916046565</v>
      </c>
      <c r="F864" s="13">
        <f>IF(C864="N/A", 0, INDEX('Probability Tables'!$J$18:$J$19, MATCH(C864, 'Probability Tables'!$A$18:$A$19, 0)))</f>
        <v>-1.9050155618886613</v>
      </c>
      <c r="G864" s="13">
        <f>IF(D864="N/A", 0, INDEX('Probability Tables'!$J$25:$J$28, MATCH(D864, 'Probability Tables'!$A$25:$A$28, 0)))</f>
        <v>-1.505246303981256</v>
      </c>
      <c r="H864" s="13">
        <f>'Probability Tables'!$E$3</f>
        <v>-0.48424598596127871</v>
      </c>
      <c r="I864" s="16">
        <f>SUM(E864:H864)</f>
        <v>-5.8136067434358525</v>
      </c>
      <c r="J864" s="14">
        <f>IF(B864="N/A", 0, INDEX('Probability Tables'!$K$10:$K$12, MATCH(B864, 'Probability Tables'!$A$10:$A$12, 0)))</f>
        <v>-0.92356349120323478</v>
      </c>
      <c r="K864" s="14">
        <f>IF(C864="N/A", 0, INDEX('Probability Tables'!$K$18:$K$19, MATCH(C864, 'Probability Tables'!$A$18:$A$19, 0)))</f>
        <v>-0.38532054201569693</v>
      </c>
      <c r="L864" s="14">
        <f>IF(D864="N/A", 0, INDEX('Probability Tables'!$K$25:$K$28, MATCH(D864, 'Probability Tables'!$A$25:$A$28, 0)))</f>
        <v>-1.4640720621625749</v>
      </c>
      <c r="M864" s="14">
        <f>'Probability Tables'!$E$4</f>
        <v>-0.95753369040820424</v>
      </c>
      <c r="N864" s="16">
        <f>SUM(J864:M864)</f>
        <v>-3.730489785789711</v>
      </c>
      <c r="O864" s="15">
        <f>EXP(I864)/(EXP(I864)+EXP(N864))*100</f>
        <v>11.074862558398451</v>
      </c>
      <c r="P864" s="15">
        <f>EXP(N864)/(EXP(N864)+EXP(I864))*100</f>
        <v>88.925137441601549</v>
      </c>
      <c r="Q864" s="17">
        <f t="shared" si="13"/>
        <v>1</v>
      </c>
      <c r="R864" s="17">
        <v>1</v>
      </c>
    </row>
    <row r="865" spans="1:18" x14ac:dyDescent="0.25">
      <c r="A865" t="s">
        <v>1186</v>
      </c>
      <c r="B865">
        <v>3</v>
      </c>
      <c r="C865" t="s">
        <v>17</v>
      </c>
      <c r="D865" s="12" t="s">
        <v>1243</v>
      </c>
      <c r="E865" s="13">
        <f>IF(B865="N/A", 0, INDEX('Probability Tables'!$J$10:$J$12, MATCH(B865, 'Probability Tables'!$A$10:$A$12, 0)))</f>
        <v>-0.39196962663327978</v>
      </c>
      <c r="F865" s="13">
        <f>IF(C865="N/A", 0, INDEX('Probability Tables'!$J$18:$J$19, MATCH(C865, 'Probability Tables'!$A$18:$A$19, 0)))</f>
        <v>-1.9050155618886613</v>
      </c>
      <c r="G865" s="13">
        <f>IF(D865="N/A", 0, INDEX('Probability Tables'!$J$25:$J$28, MATCH(D865, 'Probability Tables'!$A$25:$A$28, 0)))</f>
        <v>0</v>
      </c>
      <c r="H865" s="13">
        <f>'Probability Tables'!$E$3</f>
        <v>-0.48424598596127871</v>
      </c>
      <c r="I865" s="16">
        <f>SUM(E865:H865)</f>
        <v>-2.7812311744832199</v>
      </c>
      <c r="J865" s="14">
        <f>IF(B865="N/A", 0, INDEX('Probability Tables'!$K$10:$K$12, MATCH(B865, 'Probability Tables'!$A$10:$A$12, 0)))</f>
        <v>-1.0560526742493137</v>
      </c>
      <c r="K865" s="14">
        <f>IF(C865="N/A", 0, INDEX('Probability Tables'!$K$18:$K$19, MATCH(C865, 'Probability Tables'!$A$18:$A$19, 0)))</f>
        <v>-0.38532054201569693</v>
      </c>
      <c r="L865" s="14">
        <f>IF(D865="N/A", 0, INDEX('Probability Tables'!$K$25:$K$28, MATCH(D865, 'Probability Tables'!$A$25:$A$28, 0)))</f>
        <v>0</v>
      </c>
      <c r="M865" s="14">
        <f>'Probability Tables'!$E$4</f>
        <v>-0.95753369040820424</v>
      </c>
      <c r="N865" s="16">
        <f>SUM(J865:M865)</f>
        <v>-2.3989069066732149</v>
      </c>
      <c r="O865" s="15">
        <f>EXP(I865)/(EXP(I865)+EXP(N865))*100</f>
        <v>40.556643446944641</v>
      </c>
      <c r="P865" s="15">
        <f>EXP(N865)/(EXP(N865)+EXP(I865))*100</f>
        <v>59.443356553055359</v>
      </c>
      <c r="Q865" s="17">
        <f t="shared" si="13"/>
        <v>1</v>
      </c>
      <c r="R865" s="17">
        <v>0</v>
      </c>
    </row>
    <row r="866" spans="1:18" x14ac:dyDescent="0.25">
      <c r="A866" t="s">
        <v>1187</v>
      </c>
      <c r="B866">
        <v>2</v>
      </c>
      <c r="C866" t="s">
        <v>13</v>
      </c>
      <c r="D866" s="12" t="s">
        <v>1245</v>
      </c>
      <c r="E866" s="13">
        <f>IF(B866="N/A", 0, INDEX('Probability Tables'!$J$10:$J$12, MATCH(B866, 'Probability Tables'!$A$10:$A$12, 0)))</f>
        <v>-1.7285805676065233</v>
      </c>
      <c r="F866" s="13">
        <f>IF(C866="N/A", 0, INDEX('Probability Tables'!$J$18:$J$19, MATCH(C866, 'Probability Tables'!$A$18:$A$19, 0)))</f>
        <v>-0.16113204070663512</v>
      </c>
      <c r="G866" s="13">
        <f>IF(D866="N/A", 0, INDEX('Probability Tables'!$J$25:$J$28, MATCH(D866, 'Probability Tables'!$A$25:$A$28, 0)))</f>
        <v>-0.51785965042337057</v>
      </c>
      <c r="H866" s="13">
        <f>'Probability Tables'!$E$3</f>
        <v>-0.48424598596127871</v>
      </c>
      <c r="I866" s="16">
        <f>SUM(E866:H866)</f>
        <v>-2.891818244697808</v>
      </c>
      <c r="J866" s="14">
        <f>IF(B866="N/A", 0, INDEX('Probability Tables'!$K$10:$K$12, MATCH(B866, 'Probability Tables'!$A$10:$A$12, 0)))</f>
        <v>-1.3662076025531533</v>
      </c>
      <c r="K866" s="14">
        <f>IF(C866="N/A", 0, INDEX('Probability Tables'!$K$18:$K$19, MATCH(C866, 'Probability Tables'!$A$18:$A$19, 0)))</f>
        <v>-1.140161291580982</v>
      </c>
      <c r="L866" s="14">
        <f>IF(D866="N/A", 0, INDEX('Probability Tables'!$K$25:$K$28, MATCH(D866, 'Probability Tables'!$A$25:$A$28, 0)))</f>
        <v>-0.64015465041943498</v>
      </c>
      <c r="M866" s="14">
        <f>'Probability Tables'!$E$4</f>
        <v>-0.95753369040820424</v>
      </c>
      <c r="N866" s="16">
        <f>SUM(J866:M866)</f>
        <v>-4.1040572349617745</v>
      </c>
      <c r="O866" s="15">
        <f>EXP(I866)/(EXP(I866)+EXP(N866))*100</f>
        <v>77.069487279933369</v>
      </c>
      <c r="P866" s="15">
        <f>EXP(N866)/(EXP(N866)+EXP(I866))*100</f>
        <v>22.930512720066631</v>
      </c>
      <c r="Q866" s="17">
        <f t="shared" si="13"/>
        <v>0</v>
      </c>
      <c r="R866" s="17">
        <v>0</v>
      </c>
    </row>
    <row r="867" spans="1:18" x14ac:dyDescent="0.25">
      <c r="A867" t="s">
        <v>1188</v>
      </c>
      <c r="B867">
        <v>2</v>
      </c>
      <c r="C867" t="s">
        <v>17</v>
      </c>
      <c r="D867" s="12" t="s">
        <v>1242</v>
      </c>
      <c r="E867" s="13">
        <f>IF(B867="N/A", 0, INDEX('Probability Tables'!$J$10:$J$12, MATCH(B867, 'Probability Tables'!$A$10:$A$12, 0)))</f>
        <v>-1.7285805676065233</v>
      </c>
      <c r="F867" s="13">
        <f>IF(C867="N/A", 0, INDEX('Probability Tables'!$J$18:$J$19, MATCH(C867, 'Probability Tables'!$A$18:$A$19, 0)))</f>
        <v>-1.9050155618886613</v>
      </c>
      <c r="G867" s="13">
        <f>IF(D867="N/A", 0, INDEX('Probability Tables'!$J$25:$J$28, MATCH(D867, 'Probability Tables'!$A$25:$A$28, 0)))</f>
        <v>-1.505246303981256</v>
      </c>
      <c r="H867" s="13">
        <f>'Probability Tables'!$E$3</f>
        <v>-0.48424598596127871</v>
      </c>
      <c r="I867" s="16">
        <f>SUM(E867:H867)</f>
        <v>-5.6230884194377193</v>
      </c>
      <c r="J867" s="14">
        <f>IF(B867="N/A", 0, INDEX('Probability Tables'!$K$10:$K$12, MATCH(B867, 'Probability Tables'!$A$10:$A$12, 0)))</f>
        <v>-1.3662076025531533</v>
      </c>
      <c r="K867" s="14">
        <f>IF(C867="N/A", 0, INDEX('Probability Tables'!$K$18:$K$19, MATCH(C867, 'Probability Tables'!$A$18:$A$19, 0)))</f>
        <v>-0.38532054201569693</v>
      </c>
      <c r="L867" s="14">
        <f>IF(D867="N/A", 0, INDEX('Probability Tables'!$K$25:$K$28, MATCH(D867, 'Probability Tables'!$A$25:$A$28, 0)))</f>
        <v>-1.4640720621625749</v>
      </c>
      <c r="M867" s="14">
        <f>'Probability Tables'!$E$4</f>
        <v>-0.95753369040820424</v>
      </c>
      <c r="N867" s="16">
        <f>SUM(J867:M867)</f>
        <v>-4.1731338971396292</v>
      </c>
      <c r="O867" s="15">
        <f>EXP(I867)/(EXP(I867)+EXP(N867))*100</f>
        <v>19.000856517646554</v>
      </c>
      <c r="P867" s="15">
        <f>EXP(N867)/(EXP(N867)+EXP(I867))*100</f>
        <v>80.999143482353446</v>
      </c>
      <c r="Q867" s="17">
        <f t="shared" si="13"/>
        <v>1</v>
      </c>
      <c r="R867" s="17">
        <v>1</v>
      </c>
    </row>
    <row r="868" spans="1:18" x14ac:dyDescent="0.25">
      <c r="A868" t="s">
        <v>1189</v>
      </c>
      <c r="B868">
        <v>2</v>
      </c>
      <c r="C868" t="s">
        <v>17</v>
      </c>
      <c r="D868" s="12" t="s">
        <v>1245</v>
      </c>
      <c r="E868" s="13">
        <f>IF(B868="N/A", 0, INDEX('Probability Tables'!$J$10:$J$12, MATCH(B868, 'Probability Tables'!$A$10:$A$12, 0)))</f>
        <v>-1.7285805676065233</v>
      </c>
      <c r="F868" s="13">
        <f>IF(C868="N/A", 0, INDEX('Probability Tables'!$J$18:$J$19, MATCH(C868, 'Probability Tables'!$A$18:$A$19, 0)))</f>
        <v>-1.9050155618886613</v>
      </c>
      <c r="G868" s="13">
        <f>IF(D868="N/A", 0, INDEX('Probability Tables'!$J$25:$J$28, MATCH(D868, 'Probability Tables'!$A$25:$A$28, 0)))</f>
        <v>-0.51785965042337057</v>
      </c>
      <c r="H868" s="13">
        <f>'Probability Tables'!$E$3</f>
        <v>-0.48424598596127871</v>
      </c>
      <c r="I868" s="16">
        <f>SUM(E868:H868)</f>
        <v>-4.6357017658798334</v>
      </c>
      <c r="J868" s="14">
        <f>IF(B868="N/A", 0, INDEX('Probability Tables'!$K$10:$K$12, MATCH(B868, 'Probability Tables'!$A$10:$A$12, 0)))</f>
        <v>-1.3662076025531533</v>
      </c>
      <c r="K868" s="14">
        <f>IF(C868="N/A", 0, INDEX('Probability Tables'!$K$18:$K$19, MATCH(C868, 'Probability Tables'!$A$18:$A$19, 0)))</f>
        <v>-0.38532054201569693</v>
      </c>
      <c r="L868" s="14">
        <f>IF(D868="N/A", 0, INDEX('Probability Tables'!$K$25:$K$28, MATCH(D868, 'Probability Tables'!$A$25:$A$28, 0)))</f>
        <v>-0.64015465041943498</v>
      </c>
      <c r="M868" s="14">
        <f>'Probability Tables'!$E$4</f>
        <v>-0.95753369040820424</v>
      </c>
      <c r="N868" s="16">
        <f>SUM(J868:M868)</f>
        <v>-3.3492164853964894</v>
      </c>
      <c r="O868" s="15">
        <f>EXP(I868)/(EXP(I868)+EXP(N868))*100</f>
        <v>21.64483076738026</v>
      </c>
      <c r="P868" s="15">
        <f>EXP(N868)/(EXP(N868)+EXP(I868))*100</f>
        <v>78.355169232619744</v>
      </c>
      <c r="Q868" s="17">
        <f t="shared" si="13"/>
        <v>1</v>
      </c>
      <c r="R868" s="17">
        <v>1</v>
      </c>
    </row>
    <row r="869" spans="1:18" x14ac:dyDescent="0.25">
      <c r="A869" t="s">
        <v>1191</v>
      </c>
      <c r="B869">
        <v>1</v>
      </c>
      <c r="C869" t="s">
        <v>13</v>
      </c>
      <c r="D869" s="12" t="s">
        <v>1245</v>
      </c>
      <c r="E869" s="13">
        <f>IF(B869="N/A", 0, INDEX('Probability Tables'!$J$10:$J$12, MATCH(B869, 'Probability Tables'!$A$10:$A$12, 0)))</f>
        <v>-1.9190988916046565</v>
      </c>
      <c r="F869" s="13">
        <f>IF(C869="N/A", 0, INDEX('Probability Tables'!$J$18:$J$19, MATCH(C869, 'Probability Tables'!$A$18:$A$19, 0)))</f>
        <v>-0.16113204070663512</v>
      </c>
      <c r="G869" s="13">
        <f>IF(D869="N/A", 0, INDEX('Probability Tables'!$J$25:$J$28, MATCH(D869, 'Probability Tables'!$A$25:$A$28, 0)))</f>
        <v>-0.51785965042337057</v>
      </c>
      <c r="H869" s="13">
        <f>'Probability Tables'!$E$3</f>
        <v>-0.48424598596127871</v>
      </c>
      <c r="I869" s="16">
        <f>SUM(E869:H869)</f>
        <v>-3.0823365686959412</v>
      </c>
      <c r="J869" s="14">
        <f>IF(B869="N/A", 0, INDEX('Probability Tables'!$K$10:$K$12, MATCH(B869, 'Probability Tables'!$A$10:$A$12, 0)))</f>
        <v>-0.92356349120323478</v>
      </c>
      <c r="K869" s="14">
        <f>IF(C869="N/A", 0, INDEX('Probability Tables'!$K$18:$K$19, MATCH(C869, 'Probability Tables'!$A$18:$A$19, 0)))</f>
        <v>-1.140161291580982</v>
      </c>
      <c r="L869" s="14">
        <f>IF(D869="N/A", 0, INDEX('Probability Tables'!$K$25:$K$28, MATCH(D869, 'Probability Tables'!$A$25:$A$28, 0)))</f>
        <v>-0.64015465041943498</v>
      </c>
      <c r="M869" s="14">
        <f>'Probability Tables'!$E$4</f>
        <v>-0.95753369040820424</v>
      </c>
      <c r="N869" s="16">
        <f>SUM(J869:M869)</f>
        <v>-3.6614131236118559</v>
      </c>
      <c r="O869" s="15">
        <f>EXP(I869)/(EXP(I869)+EXP(N869))*100</f>
        <v>64.085489396463359</v>
      </c>
      <c r="P869" s="15">
        <f>EXP(N869)/(EXP(N869)+EXP(I869))*100</f>
        <v>35.914510603536648</v>
      </c>
      <c r="Q869" s="17">
        <f t="shared" si="13"/>
        <v>0</v>
      </c>
      <c r="R869" s="17">
        <v>0</v>
      </c>
    </row>
    <row r="870" spans="1:18" x14ac:dyDescent="0.25">
      <c r="A870" t="s">
        <v>1194</v>
      </c>
      <c r="B870">
        <v>3</v>
      </c>
      <c r="C870" t="s">
        <v>13</v>
      </c>
      <c r="D870" s="12" t="s">
        <v>1243</v>
      </c>
      <c r="E870" s="13">
        <f>IF(B870="N/A", 0, INDEX('Probability Tables'!$J$10:$J$12, MATCH(B870, 'Probability Tables'!$A$10:$A$12, 0)))</f>
        <v>-0.39196962663327978</v>
      </c>
      <c r="F870" s="13">
        <f>IF(C870="N/A", 0, INDEX('Probability Tables'!$J$18:$J$19, MATCH(C870, 'Probability Tables'!$A$18:$A$19, 0)))</f>
        <v>-0.16113204070663512</v>
      </c>
      <c r="G870" s="13">
        <f>IF(D870="N/A", 0, INDEX('Probability Tables'!$J$25:$J$28, MATCH(D870, 'Probability Tables'!$A$25:$A$28, 0)))</f>
        <v>0</v>
      </c>
      <c r="H870" s="13">
        <f>'Probability Tables'!$E$3</f>
        <v>-0.48424598596127871</v>
      </c>
      <c r="I870" s="16">
        <f>SUM(E870:H870)</f>
        <v>-1.0373476533011936</v>
      </c>
      <c r="J870" s="14">
        <f>IF(B870="N/A", 0, INDEX('Probability Tables'!$K$10:$K$12, MATCH(B870, 'Probability Tables'!$A$10:$A$12, 0)))</f>
        <v>-1.0560526742493137</v>
      </c>
      <c r="K870" s="14">
        <f>IF(C870="N/A", 0, INDEX('Probability Tables'!$K$18:$K$19, MATCH(C870, 'Probability Tables'!$A$18:$A$19, 0)))</f>
        <v>-1.140161291580982</v>
      </c>
      <c r="L870" s="14">
        <f>IF(D870="N/A", 0, INDEX('Probability Tables'!$K$25:$K$28, MATCH(D870, 'Probability Tables'!$A$25:$A$28, 0)))</f>
        <v>0</v>
      </c>
      <c r="M870" s="14">
        <f>'Probability Tables'!$E$4</f>
        <v>-0.95753369040820424</v>
      </c>
      <c r="N870" s="16">
        <f>SUM(J870:M870)</f>
        <v>-3.1537476562385001</v>
      </c>
      <c r="O870" s="15">
        <f>EXP(I870)/(EXP(I870)+EXP(N870))*100</f>
        <v>89.248698327567837</v>
      </c>
      <c r="P870" s="15">
        <f>EXP(N870)/(EXP(N870)+EXP(I870))*100</f>
        <v>10.75130167243216</v>
      </c>
      <c r="Q870" s="17">
        <f t="shared" si="13"/>
        <v>0</v>
      </c>
      <c r="R870" s="17">
        <v>0</v>
      </c>
    </row>
    <row r="871" spans="1:18" x14ac:dyDescent="0.25">
      <c r="A871" t="s">
        <v>1195</v>
      </c>
      <c r="B871">
        <v>3</v>
      </c>
      <c r="C871" t="s">
        <v>13</v>
      </c>
      <c r="D871" s="12" t="s">
        <v>1241</v>
      </c>
      <c r="E871" s="13">
        <f>IF(B871="N/A", 0, INDEX('Probability Tables'!$J$10:$J$12, MATCH(B871, 'Probability Tables'!$A$10:$A$12, 0)))</f>
        <v>-0.39196962663327978</v>
      </c>
      <c r="F871" s="13">
        <f>IF(C871="N/A", 0, INDEX('Probability Tables'!$J$18:$J$19, MATCH(C871, 'Probability Tables'!$A$18:$A$19, 0)))</f>
        <v>-0.16113204070663512</v>
      </c>
      <c r="G871" s="13">
        <f>IF(D871="N/A", 0, INDEX('Probability Tables'!$J$25:$J$28, MATCH(D871, 'Probability Tables'!$A$25:$A$28, 0)))</f>
        <v>-2.6579258139196416</v>
      </c>
      <c r="H871" s="13">
        <f>'Probability Tables'!$E$3</f>
        <v>-0.48424598596127871</v>
      </c>
      <c r="I871" s="16">
        <f>SUM(E871:H871)</f>
        <v>-3.6952734672208352</v>
      </c>
      <c r="J871" s="14">
        <f>IF(B871="N/A", 0, INDEX('Probability Tables'!$K$10:$K$12, MATCH(B871, 'Probability Tables'!$A$10:$A$12, 0)))</f>
        <v>-1.0560526742493137</v>
      </c>
      <c r="K871" s="14">
        <f>IF(C871="N/A", 0, INDEX('Probability Tables'!$K$18:$K$19, MATCH(C871, 'Probability Tables'!$A$18:$A$19, 0)))</f>
        <v>-1.140161291580982</v>
      </c>
      <c r="L871" s="14">
        <f>IF(D871="N/A", 0, INDEX('Probability Tables'!$K$25:$K$28, MATCH(D871, 'Probability Tables'!$A$25:$A$28, 0)))</f>
        <v>-1.9223796516451193</v>
      </c>
      <c r="M871" s="14">
        <f>'Probability Tables'!$E$4</f>
        <v>-0.95753369040820424</v>
      </c>
      <c r="N871" s="16">
        <f>SUM(J871:M871)</f>
        <v>-5.0761273078836195</v>
      </c>
      <c r="O871" s="15">
        <f>EXP(I871)/(EXP(I871)+EXP(N871))*100</f>
        <v>79.912809579370418</v>
      </c>
      <c r="P871" s="15">
        <f>EXP(N871)/(EXP(N871)+EXP(I871))*100</f>
        <v>20.087190420629586</v>
      </c>
      <c r="Q871" s="17">
        <f t="shared" si="13"/>
        <v>0</v>
      </c>
      <c r="R871" s="17">
        <v>1</v>
      </c>
    </row>
    <row r="872" spans="1:18" x14ac:dyDescent="0.25">
      <c r="A872" t="s">
        <v>1196</v>
      </c>
      <c r="B872">
        <v>3</v>
      </c>
      <c r="C872" t="s">
        <v>13</v>
      </c>
      <c r="D872" s="12" t="s">
        <v>1245</v>
      </c>
      <c r="E872" s="13">
        <f>IF(B872="N/A", 0, INDEX('Probability Tables'!$J$10:$J$12, MATCH(B872, 'Probability Tables'!$A$10:$A$12, 0)))</f>
        <v>-0.39196962663327978</v>
      </c>
      <c r="F872" s="13">
        <f>IF(C872="N/A", 0, INDEX('Probability Tables'!$J$18:$J$19, MATCH(C872, 'Probability Tables'!$A$18:$A$19, 0)))</f>
        <v>-0.16113204070663512</v>
      </c>
      <c r="G872" s="13">
        <f>IF(D872="N/A", 0, INDEX('Probability Tables'!$J$25:$J$28, MATCH(D872, 'Probability Tables'!$A$25:$A$28, 0)))</f>
        <v>-0.51785965042337057</v>
      </c>
      <c r="H872" s="13">
        <f>'Probability Tables'!$E$3</f>
        <v>-0.48424598596127871</v>
      </c>
      <c r="I872" s="16">
        <f>SUM(E872:H872)</f>
        <v>-1.5552073037245642</v>
      </c>
      <c r="J872" s="14">
        <f>IF(B872="N/A", 0, INDEX('Probability Tables'!$K$10:$K$12, MATCH(B872, 'Probability Tables'!$A$10:$A$12, 0)))</f>
        <v>-1.0560526742493137</v>
      </c>
      <c r="K872" s="14">
        <f>IF(C872="N/A", 0, INDEX('Probability Tables'!$K$18:$K$19, MATCH(C872, 'Probability Tables'!$A$18:$A$19, 0)))</f>
        <v>-1.140161291580982</v>
      </c>
      <c r="L872" s="14">
        <f>IF(D872="N/A", 0, INDEX('Probability Tables'!$K$25:$K$28, MATCH(D872, 'Probability Tables'!$A$25:$A$28, 0)))</f>
        <v>-0.64015465041943498</v>
      </c>
      <c r="M872" s="14">
        <f>'Probability Tables'!$E$4</f>
        <v>-0.95753369040820424</v>
      </c>
      <c r="N872" s="16">
        <f>SUM(J872:M872)</f>
        <v>-3.7939023066579352</v>
      </c>
      <c r="O872" s="15">
        <f>EXP(I872)/(EXP(I872)+EXP(N872))*100</f>
        <v>90.367091839689664</v>
      </c>
      <c r="P872" s="15">
        <f>EXP(N872)/(EXP(N872)+EXP(I872))*100</f>
        <v>9.6329081603103379</v>
      </c>
      <c r="Q872" s="17">
        <f t="shared" si="13"/>
        <v>0</v>
      </c>
      <c r="R872" s="17">
        <v>0</v>
      </c>
    </row>
    <row r="873" spans="1:18" x14ac:dyDescent="0.25">
      <c r="A873" t="s">
        <v>1197</v>
      </c>
      <c r="B873">
        <v>1</v>
      </c>
      <c r="C873" t="s">
        <v>17</v>
      </c>
      <c r="D873" s="12" t="s">
        <v>1242</v>
      </c>
      <c r="E873" s="13">
        <f>IF(B873="N/A", 0, INDEX('Probability Tables'!$J$10:$J$12, MATCH(B873, 'Probability Tables'!$A$10:$A$12, 0)))</f>
        <v>-1.9190988916046565</v>
      </c>
      <c r="F873" s="13">
        <f>IF(C873="N/A", 0, INDEX('Probability Tables'!$J$18:$J$19, MATCH(C873, 'Probability Tables'!$A$18:$A$19, 0)))</f>
        <v>-1.9050155618886613</v>
      </c>
      <c r="G873" s="13">
        <f>IF(D873="N/A", 0, INDEX('Probability Tables'!$J$25:$J$28, MATCH(D873, 'Probability Tables'!$A$25:$A$28, 0)))</f>
        <v>-1.505246303981256</v>
      </c>
      <c r="H873" s="13">
        <f>'Probability Tables'!$E$3</f>
        <v>-0.48424598596127871</v>
      </c>
      <c r="I873" s="16">
        <f>SUM(E873:H873)</f>
        <v>-5.8136067434358525</v>
      </c>
      <c r="J873" s="14">
        <f>IF(B873="N/A", 0, INDEX('Probability Tables'!$K$10:$K$12, MATCH(B873, 'Probability Tables'!$A$10:$A$12, 0)))</f>
        <v>-0.92356349120323478</v>
      </c>
      <c r="K873" s="14">
        <f>IF(C873="N/A", 0, INDEX('Probability Tables'!$K$18:$K$19, MATCH(C873, 'Probability Tables'!$A$18:$A$19, 0)))</f>
        <v>-0.38532054201569693</v>
      </c>
      <c r="L873" s="14">
        <f>IF(D873="N/A", 0, INDEX('Probability Tables'!$K$25:$K$28, MATCH(D873, 'Probability Tables'!$A$25:$A$28, 0)))</f>
        <v>-1.4640720621625749</v>
      </c>
      <c r="M873" s="14">
        <f>'Probability Tables'!$E$4</f>
        <v>-0.95753369040820424</v>
      </c>
      <c r="N873" s="16">
        <f>SUM(J873:M873)</f>
        <v>-3.730489785789711</v>
      </c>
      <c r="O873" s="15">
        <f>EXP(I873)/(EXP(I873)+EXP(N873))*100</f>
        <v>11.074862558398451</v>
      </c>
      <c r="P873" s="15">
        <f>EXP(N873)/(EXP(N873)+EXP(I873))*100</f>
        <v>88.925137441601549</v>
      </c>
      <c r="Q873" s="17">
        <f t="shared" si="13"/>
        <v>1</v>
      </c>
      <c r="R873" s="17">
        <v>1</v>
      </c>
    </row>
    <row r="874" spans="1:18" x14ac:dyDescent="0.25">
      <c r="A874" t="s">
        <v>1198</v>
      </c>
      <c r="B874">
        <v>1</v>
      </c>
      <c r="C874" t="s">
        <v>13</v>
      </c>
      <c r="D874" s="12" t="s">
        <v>1245</v>
      </c>
      <c r="E874" s="13">
        <f>IF(B874="N/A", 0, INDEX('Probability Tables'!$J$10:$J$12, MATCH(B874, 'Probability Tables'!$A$10:$A$12, 0)))</f>
        <v>-1.9190988916046565</v>
      </c>
      <c r="F874" s="13">
        <f>IF(C874="N/A", 0, INDEX('Probability Tables'!$J$18:$J$19, MATCH(C874, 'Probability Tables'!$A$18:$A$19, 0)))</f>
        <v>-0.16113204070663512</v>
      </c>
      <c r="G874" s="13">
        <f>IF(D874="N/A", 0, INDEX('Probability Tables'!$J$25:$J$28, MATCH(D874, 'Probability Tables'!$A$25:$A$28, 0)))</f>
        <v>-0.51785965042337057</v>
      </c>
      <c r="H874" s="13">
        <f>'Probability Tables'!$E$3</f>
        <v>-0.48424598596127871</v>
      </c>
      <c r="I874" s="16">
        <f>SUM(E874:H874)</f>
        <v>-3.0823365686959412</v>
      </c>
      <c r="J874" s="14">
        <f>IF(B874="N/A", 0, INDEX('Probability Tables'!$K$10:$K$12, MATCH(B874, 'Probability Tables'!$A$10:$A$12, 0)))</f>
        <v>-0.92356349120323478</v>
      </c>
      <c r="K874" s="14">
        <f>IF(C874="N/A", 0, INDEX('Probability Tables'!$K$18:$K$19, MATCH(C874, 'Probability Tables'!$A$18:$A$19, 0)))</f>
        <v>-1.140161291580982</v>
      </c>
      <c r="L874" s="14">
        <f>IF(D874="N/A", 0, INDEX('Probability Tables'!$K$25:$K$28, MATCH(D874, 'Probability Tables'!$A$25:$A$28, 0)))</f>
        <v>-0.64015465041943498</v>
      </c>
      <c r="M874" s="14">
        <f>'Probability Tables'!$E$4</f>
        <v>-0.95753369040820424</v>
      </c>
      <c r="N874" s="16">
        <f>SUM(J874:M874)</f>
        <v>-3.6614131236118559</v>
      </c>
      <c r="O874" s="15">
        <f>EXP(I874)/(EXP(I874)+EXP(N874))*100</f>
        <v>64.085489396463359</v>
      </c>
      <c r="P874" s="15">
        <f>EXP(N874)/(EXP(N874)+EXP(I874))*100</f>
        <v>35.914510603536648</v>
      </c>
      <c r="Q874" s="17">
        <f t="shared" si="13"/>
        <v>0</v>
      </c>
      <c r="R874" s="17">
        <v>0</v>
      </c>
    </row>
    <row r="875" spans="1:18" x14ac:dyDescent="0.25">
      <c r="A875" t="s">
        <v>1199</v>
      </c>
      <c r="B875">
        <v>3</v>
      </c>
      <c r="C875" t="s">
        <v>13</v>
      </c>
      <c r="D875" s="12" t="s">
        <v>1242</v>
      </c>
      <c r="E875" s="13">
        <f>IF(B875="N/A", 0, INDEX('Probability Tables'!$J$10:$J$12, MATCH(B875, 'Probability Tables'!$A$10:$A$12, 0)))</f>
        <v>-0.39196962663327978</v>
      </c>
      <c r="F875" s="13">
        <f>IF(C875="N/A", 0, INDEX('Probability Tables'!$J$18:$J$19, MATCH(C875, 'Probability Tables'!$A$18:$A$19, 0)))</f>
        <v>-0.16113204070663512</v>
      </c>
      <c r="G875" s="13">
        <f>IF(D875="N/A", 0, INDEX('Probability Tables'!$J$25:$J$28, MATCH(D875, 'Probability Tables'!$A$25:$A$28, 0)))</f>
        <v>-1.505246303981256</v>
      </c>
      <c r="H875" s="13">
        <f>'Probability Tables'!$E$3</f>
        <v>-0.48424598596127871</v>
      </c>
      <c r="I875" s="16">
        <f>SUM(E875:H875)</f>
        <v>-2.5425939572824499</v>
      </c>
      <c r="J875" s="14">
        <f>IF(B875="N/A", 0, INDEX('Probability Tables'!$K$10:$K$12, MATCH(B875, 'Probability Tables'!$A$10:$A$12, 0)))</f>
        <v>-1.0560526742493137</v>
      </c>
      <c r="K875" s="14">
        <f>IF(C875="N/A", 0, INDEX('Probability Tables'!$K$18:$K$19, MATCH(C875, 'Probability Tables'!$A$18:$A$19, 0)))</f>
        <v>-1.140161291580982</v>
      </c>
      <c r="L875" s="14">
        <f>IF(D875="N/A", 0, INDEX('Probability Tables'!$K$25:$K$28, MATCH(D875, 'Probability Tables'!$A$25:$A$28, 0)))</f>
        <v>-1.4640720621625749</v>
      </c>
      <c r="M875" s="14">
        <f>'Probability Tables'!$E$4</f>
        <v>-0.95753369040820424</v>
      </c>
      <c r="N875" s="16">
        <f>SUM(J875:M875)</f>
        <v>-4.6178197184010754</v>
      </c>
      <c r="O875" s="15">
        <f>EXP(I875)/(EXP(I875)+EXP(N875))*100</f>
        <v>88.847183236606739</v>
      </c>
      <c r="P875" s="15">
        <f>EXP(N875)/(EXP(N875)+EXP(I875))*100</f>
        <v>11.152816763393258</v>
      </c>
      <c r="Q875" s="17">
        <f t="shared" si="13"/>
        <v>0</v>
      </c>
      <c r="R875" s="17">
        <v>0</v>
      </c>
    </row>
    <row r="876" spans="1:18" x14ac:dyDescent="0.25">
      <c r="A876" t="s">
        <v>1200</v>
      </c>
      <c r="B876">
        <v>2</v>
      </c>
      <c r="C876" t="s">
        <v>17</v>
      </c>
      <c r="D876" s="12" t="s">
        <v>1245</v>
      </c>
      <c r="E876" s="13">
        <f>IF(B876="N/A", 0, INDEX('Probability Tables'!$J$10:$J$12, MATCH(B876, 'Probability Tables'!$A$10:$A$12, 0)))</f>
        <v>-1.7285805676065233</v>
      </c>
      <c r="F876" s="13">
        <f>IF(C876="N/A", 0, INDEX('Probability Tables'!$J$18:$J$19, MATCH(C876, 'Probability Tables'!$A$18:$A$19, 0)))</f>
        <v>-1.9050155618886613</v>
      </c>
      <c r="G876" s="13">
        <f>IF(D876="N/A", 0, INDEX('Probability Tables'!$J$25:$J$28, MATCH(D876, 'Probability Tables'!$A$25:$A$28, 0)))</f>
        <v>-0.51785965042337057</v>
      </c>
      <c r="H876" s="13">
        <f>'Probability Tables'!$E$3</f>
        <v>-0.48424598596127871</v>
      </c>
      <c r="I876" s="16">
        <f>SUM(E876:H876)</f>
        <v>-4.6357017658798334</v>
      </c>
      <c r="J876" s="14">
        <f>IF(B876="N/A", 0, INDEX('Probability Tables'!$K$10:$K$12, MATCH(B876, 'Probability Tables'!$A$10:$A$12, 0)))</f>
        <v>-1.3662076025531533</v>
      </c>
      <c r="K876" s="14">
        <f>IF(C876="N/A", 0, INDEX('Probability Tables'!$K$18:$K$19, MATCH(C876, 'Probability Tables'!$A$18:$A$19, 0)))</f>
        <v>-0.38532054201569693</v>
      </c>
      <c r="L876" s="14">
        <f>IF(D876="N/A", 0, INDEX('Probability Tables'!$K$25:$K$28, MATCH(D876, 'Probability Tables'!$A$25:$A$28, 0)))</f>
        <v>-0.64015465041943498</v>
      </c>
      <c r="M876" s="14">
        <f>'Probability Tables'!$E$4</f>
        <v>-0.95753369040820424</v>
      </c>
      <c r="N876" s="16">
        <f>SUM(J876:M876)</f>
        <v>-3.3492164853964894</v>
      </c>
      <c r="O876" s="15">
        <f>EXP(I876)/(EXP(I876)+EXP(N876))*100</f>
        <v>21.64483076738026</v>
      </c>
      <c r="P876" s="15">
        <f>EXP(N876)/(EXP(N876)+EXP(I876))*100</f>
        <v>78.355169232619744</v>
      </c>
      <c r="Q876" s="17">
        <f t="shared" si="13"/>
        <v>1</v>
      </c>
      <c r="R876" s="17">
        <v>1</v>
      </c>
    </row>
    <row r="877" spans="1:18" x14ac:dyDescent="0.25">
      <c r="A877" t="s">
        <v>1201</v>
      </c>
      <c r="B877">
        <v>3</v>
      </c>
      <c r="C877" t="s">
        <v>17</v>
      </c>
      <c r="D877" s="12" t="s">
        <v>1245</v>
      </c>
      <c r="E877" s="13">
        <f>IF(B877="N/A", 0, INDEX('Probability Tables'!$J$10:$J$12, MATCH(B877, 'Probability Tables'!$A$10:$A$12, 0)))</f>
        <v>-0.39196962663327978</v>
      </c>
      <c r="F877" s="13">
        <f>IF(C877="N/A", 0, INDEX('Probability Tables'!$J$18:$J$19, MATCH(C877, 'Probability Tables'!$A$18:$A$19, 0)))</f>
        <v>-1.9050155618886613</v>
      </c>
      <c r="G877" s="13">
        <f>IF(D877="N/A", 0, INDEX('Probability Tables'!$J$25:$J$28, MATCH(D877, 'Probability Tables'!$A$25:$A$28, 0)))</f>
        <v>-0.51785965042337057</v>
      </c>
      <c r="H877" s="13">
        <f>'Probability Tables'!$E$3</f>
        <v>-0.48424598596127871</v>
      </c>
      <c r="I877" s="16">
        <f>SUM(E877:H877)</f>
        <v>-3.2990908249065902</v>
      </c>
      <c r="J877" s="14">
        <f>IF(B877="N/A", 0, INDEX('Probability Tables'!$K$10:$K$12, MATCH(B877, 'Probability Tables'!$A$10:$A$12, 0)))</f>
        <v>-1.0560526742493137</v>
      </c>
      <c r="K877" s="14">
        <f>IF(C877="N/A", 0, INDEX('Probability Tables'!$K$18:$K$19, MATCH(C877, 'Probability Tables'!$A$18:$A$19, 0)))</f>
        <v>-0.38532054201569693</v>
      </c>
      <c r="L877" s="14">
        <f>IF(D877="N/A", 0, INDEX('Probability Tables'!$K$25:$K$28, MATCH(D877, 'Probability Tables'!$A$25:$A$28, 0)))</f>
        <v>-0.64015465041943498</v>
      </c>
      <c r="M877" s="14">
        <f>'Probability Tables'!$E$4</f>
        <v>-0.95753369040820424</v>
      </c>
      <c r="N877" s="16">
        <f>SUM(J877:M877)</f>
        <v>-3.0390615570926496</v>
      </c>
      <c r="O877" s="15">
        <f>EXP(I877)/(EXP(I877)+EXP(N877))*100</f>
        <v>43.53565135336396</v>
      </c>
      <c r="P877" s="15">
        <f>EXP(N877)/(EXP(N877)+EXP(I877))*100</f>
        <v>56.464348646636033</v>
      </c>
      <c r="Q877" s="17">
        <f t="shared" si="13"/>
        <v>1</v>
      </c>
      <c r="R877" s="17">
        <v>1</v>
      </c>
    </row>
    <row r="878" spans="1:18" x14ac:dyDescent="0.25">
      <c r="A878" t="s">
        <v>1202</v>
      </c>
      <c r="B878">
        <v>3</v>
      </c>
      <c r="C878" t="s">
        <v>13</v>
      </c>
      <c r="D878" s="12" t="s">
        <v>1245</v>
      </c>
      <c r="E878" s="13">
        <f>IF(B878="N/A", 0, INDEX('Probability Tables'!$J$10:$J$12, MATCH(B878, 'Probability Tables'!$A$10:$A$12, 0)))</f>
        <v>-0.39196962663327978</v>
      </c>
      <c r="F878" s="13">
        <f>IF(C878="N/A", 0, INDEX('Probability Tables'!$J$18:$J$19, MATCH(C878, 'Probability Tables'!$A$18:$A$19, 0)))</f>
        <v>-0.16113204070663512</v>
      </c>
      <c r="G878" s="13">
        <f>IF(D878="N/A", 0, INDEX('Probability Tables'!$J$25:$J$28, MATCH(D878, 'Probability Tables'!$A$25:$A$28, 0)))</f>
        <v>-0.51785965042337057</v>
      </c>
      <c r="H878" s="13">
        <f>'Probability Tables'!$E$3</f>
        <v>-0.48424598596127871</v>
      </c>
      <c r="I878" s="16">
        <f>SUM(E878:H878)</f>
        <v>-1.5552073037245642</v>
      </c>
      <c r="J878" s="14">
        <f>IF(B878="N/A", 0, INDEX('Probability Tables'!$K$10:$K$12, MATCH(B878, 'Probability Tables'!$A$10:$A$12, 0)))</f>
        <v>-1.0560526742493137</v>
      </c>
      <c r="K878" s="14">
        <f>IF(C878="N/A", 0, INDEX('Probability Tables'!$K$18:$K$19, MATCH(C878, 'Probability Tables'!$A$18:$A$19, 0)))</f>
        <v>-1.140161291580982</v>
      </c>
      <c r="L878" s="14">
        <f>IF(D878="N/A", 0, INDEX('Probability Tables'!$K$25:$K$28, MATCH(D878, 'Probability Tables'!$A$25:$A$28, 0)))</f>
        <v>-0.64015465041943498</v>
      </c>
      <c r="M878" s="14">
        <f>'Probability Tables'!$E$4</f>
        <v>-0.95753369040820424</v>
      </c>
      <c r="N878" s="16">
        <f>SUM(J878:M878)</f>
        <v>-3.7939023066579352</v>
      </c>
      <c r="O878" s="15">
        <f>EXP(I878)/(EXP(I878)+EXP(N878))*100</f>
        <v>90.367091839689664</v>
      </c>
      <c r="P878" s="15">
        <f>EXP(N878)/(EXP(N878)+EXP(I878))*100</f>
        <v>9.6329081603103379</v>
      </c>
      <c r="Q878" s="17">
        <f t="shared" si="13"/>
        <v>0</v>
      </c>
      <c r="R878" s="17">
        <v>0</v>
      </c>
    </row>
    <row r="879" spans="1:18" x14ac:dyDescent="0.25">
      <c r="A879" t="s">
        <v>1203</v>
      </c>
      <c r="B879">
        <v>3</v>
      </c>
      <c r="C879" t="s">
        <v>13</v>
      </c>
      <c r="D879" s="12" t="s">
        <v>1245</v>
      </c>
      <c r="E879" s="13">
        <f>IF(B879="N/A", 0, INDEX('Probability Tables'!$J$10:$J$12, MATCH(B879, 'Probability Tables'!$A$10:$A$12, 0)))</f>
        <v>-0.39196962663327978</v>
      </c>
      <c r="F879" s="13">
        <f>IF(C879="N/A", 0, INDEX('Probability Tables'!$J$18:$J$19, MATCH(C879, 'Probability Tables'!$A$18:$A$19, 0)))</f>
        <v>-0.16113204070663512</v>
      </c>
      <c r="G879" s="13">
        <f>IF(D879="N/A", 0, INDEX('Probability Tables'!$J$25:$J$28, MATCH(D879, 'Probability Tables'!$A$25:$A$28, 0)))</f>
        <v>-0.51785965042337057</v>
      </c>
      <c r="H879" s="13">
        <f>'Probability Tables'!$E$3</f>
        <v>-0.48424598596127871</v>
      </c>
      <c r="I879" s="16">
        <f>SUM(E879:H879)</f>
        <v>-1.5552073037245642</v>
      </c>
      <c r="J879" s="14">
        <f>IF(B879="N/A", 0, INDEX('Probability Tables'!$K$10:$K$12, MATCH(B879, 'Probability Tables'!$A$10:$A$12, 0)))</f>
        <v>-1.0560526742493137</v>
      </c>
      <c r="K879" s="14">
        <f>IF(C879="N/A", 0, INDEX('Probability Tables'!$K$18:$K$19, MATCH(C879, 'Probability Tables'!$A$18:$A$19, 0)))</f>
        <v>-1.140161291580982</v>
      </c>
      <c r="L879" s="14">
        <f>IF(D879="N/A", 0, INDEX('Probability Tables'!$K$25:$K$28, MATCH(D879, 'Probability Tables'!$A$25:$A$28, 0)))</f>
        <v>-0.64015465041943498</v>
      </c>
      <c r="M879" s="14">
        <f>'Probability Tables'!$E$4</f>
        <v>-0.95753369040820424</v>
      </c>
      <c r="N879" s="16">
        <f>SUM(J879:M879)</f>
        <v>-3.7939023066579352</v>
      </c>
      <c r="O879" s="15">
        <f>EXP(I879)/(EXP(I879)+EXP(N879))*100</f>
        <v>90.367091839689664</v>
      </c>
      <c r="P879" s="15">
        <f>EXP(N879)/(EXP(N879)+EXP(I879))*100</f>
        <v>9.6329081603103379</v>
      </c>
      <c r="Q879" s="17">
        <f t="shared" si="13"/>
        <v>0</v>
      </c>
      <c r="R879" s="17">
        <v>0</v>
      </c>
    </row>
    <row r="880" spans="1:18" x14ac:dyDescent="0.25">
      <c r="A880" t="s">
        <v>1204</v>
      </c>
      <c r="B880">
        <v>3</v>
      </c>
      <c r="C880" t="s">
        <v>13</v>
      </c>
      <c r="D880" s="12" t="s">
        <v>1243</v>
      </c>
      <c r="E880" s="13">
        <f>IF(B880="N/A", 0, INDEX('Probability Tables'!$J$10:$J$12, MATCH(B880, 'Probability Tables'!$A$10:$A$12, 0)))</f>
        <v>-0.39196962663327978</v>
      </c>
      <c r="F880" s="13">
        <f>IF(C880="N/A", 0, INDEX('Probability Tables'!$J$18:$J$19, MATCH(C880, 'Probability Tables'!$A$18:$A$19, 0)))</f>
        <v>-0.16113204070663512</v>
      </c>
      <c r="G880" s="13">
        <f>IF(D880="N/A", 0, INDEX('Probability Tables'!$J$25:$J$28, MATCH(D880, 'Probability Tables'!$A$25:$A$28, 0)))</f>
        <v>0</v>
      </c>
      <c r="H880" s="13">
        <f>'Probability Tables'!$E$3</f>
        <v>-0.48424598596127871</v>
      </c>
      <c r="I880" s="16">
        <f>SUM(E880:H880)</f>
        <v>-1.0373476533011936</v>
      </c>
      <c r="J880" s="14">
        <f>IF(B880="N/A", 0, INDEX('Probability Tables'!$K$10:$K$12, MATCH(B880, 'Probability Tables'!$A$10:$A$12, 0)))</f>
        <v>-1.0560526742493137</v>
      </c>
      <c r="K880" s="14">
        <f>IF(C880="N/A", 0, INDEX('Probability Tables'!$K$18:$K$19, MATCH(C880, 'Probability Tables'!$A$18:$A$19, 0)))</f>
        <v>-1.140161291580982</v>
      </c>
      <c r="L880" s="14">
        <f>IF(D880="N/A", 0, INDEX('Probability Tables'!$K$25:$K$28, MATCH(D880, 'Probability Tables'!$A$25:$A$28, 0)))</f>
        <v>0</v>
      </c>
      <c r="M880" s="14">
        <f>'Probability Tables'!$E$4</f>
        <v>-0.95753369040820424</v>
      </c>
      <c r="N880" s="16">
        <f>SUM(J880:M880)</f>
        <v>-3.1537476562385001</v>
      </c>
      <c r="O880" s="15">
        <f>EXP(I880)/(EXP(I880)+EXP(N880))*100</f>
        <v>89.248698327567837</v>
      </c>
      <c r="P880" s="15">
        <f>EXP(N880)/(EXP(N880)+EXP(I880))*100</f>
        <v>10.75130167243216</v>
      </c>
      <c r="Q880" s="17">
        <f t="shared" si="13"/>
        <v>0</v>
      </c>
      <c r="R880" s="17">
        <v>0</v>
      </c>
    </row>
    <row r="881" spans="1:18" x14ac:dyDescent="0.25">
      <c r="A881" t="s">
        <v>1205</v>
      </c>
      <c r="B881">
        <v>1</v>
      </c>
      <c r="C881" t="s">
        <v>17</v>
      </c>
      <c r="D881" s="12" t="s">
        <v>1244</v>
      </c>
      <c r="E881" s="13">
        <f>IF(B881="N/A", 0, INDEX('Probability Tables'!$J$10:$J$12, MATCH(B881, 'Probability Tables'!$A$10:$A$12, 0)))</f>
        <v>-1.9190988916046565</v>
      </c>
      <c r="F881" s="13">
        <f>IF(C881="N/A", 0, INDEX('Probability Tables'!$J$18:$J$19, MATCH(C881, 'Probability Tables'!$A$18:$A$19, 0)))</f>
        <v>-1.9050155618886613</v>
      </c>
      <c r="G881" s="13">
        <f>IF(D881="N/A", 0, INDEX('Probability Tables'!$J$25:$J$28, MATCH(D881, 'Probability Tables'!$A$25:$A$28, 0)))</f>
        <v>-2.1879221846739059</v>
      </c>
      <c r="H881" s="13">
        <f>'Probability Tables'!$E$3</f>
        <v>-0.48424598596127871</v>
      </c>
      <c r="I881" s="16">
        <f>SUM(E881:H881)</f>
        <v>-6.4962826241285025</v>
      </c>
      <c r="J881" s="14">
        <f>IF(B881="N/A", 0, INDEX('Probability Tables'!$K$10:$K$12, MATCH(B881, 'Probability Tables'!$A$10:$A$12, 0)))</f>
        <v>-0.92356349120323478</v>
      </c>
      <c r="K881" s="14">
        <f>IF(C881="N/A", 0, INDEX('Probability Tables'!$K$18:$K$19, MATCH(C881, 'Probability Tables'!$A$18:$A$19, 0)))</f>
        <v>-0.38532054201569693</v>
      </c>
      <c r="L881" s="14">
        <f>IF(D881="N/A", 0, INDEX('Probability Tables'!$K$25:$K$28, MATCH(D881, 'Probability Tables'!$A$25:$A$28, 0)))</f>
        <v>-2.3513752571634776</v>
      </c>
      <c r="M881" s="14">
        <f>'Probability Tables'!$E$4</f>
        <v>-0.95753369040820424</v>
      </c>
      <c r="N881" s="16">
        <f>SUM(J881:M881)</f>
        <v>-4.6177929807906137</v>
      </c>
      <c r="O881" s="15">
        <f>EXP(I881)/(EXP(I881)+EXP(N881))*100</f>
        <v>13.256245256138904</v>
      </c>
      <c r="P881" s="15">
        <f>EXP(N881)/(EXP(N881)+EXP(I881))*100</f>
        <v>86.743754743861089</v>
      </c>
      <c r="Q881" s="17">
        <f t="shared" si="13"/>
        <v>1</v>
      </c>
      <c r="R881" s="17">
        <v>1</v>
      </c>
    </row>
    <row r="882" spans="1:18" x14ac:dyDescent="0.25">
      <c r="A882" t="s">
        <v>1207</v>
      </c>
      <c r="B882">
        <v>2</v>
      </c>
      <c r="C882" t="s">
        <v>17</v>
      </c>
      <c r="D882" s="12" t="s">
        <v>1245</v>
      </c>
      <c r="E882" s="13">
        <f>IF(B882="N/A", 0, INDEX('Probability Tables'!$J$10:$J$12, MATCH(B882, 'Probability Tables'!$A$10:$A$12, 0)))</f>
        <v>-1.7285805676065233</v>
      </c>
      <c r="F882" s="13">
        <f>IF(C882="N/A", 0, INDEX('Probability Tables'!$J$18:$J$19, MATCH(C882, 'Probability Tables'!$A$18:$A$19, 0)))</f>
        <v>-1.9050155618886613</v>
      </c>
      <c r="G882" s="13">
        <f>IF(D882="N/A", 0, INDEX('Probability Tables'!$J$25:$J$28, MATCH(D882, 'Probability Tables'!$A$25:$A$28, 0)))</f>
        <v>-0.51785965042337057</v>
      </c>
      <c r="H882" s="13">
        <f>'Probability Tables'!$E$3</f>
        <v>-0.48424598596127871</v>
      </c>
      <c r="I882" s="16">
        <f>SUM(E882:H882)</f>
        <v>-4.6357017658798334</v>
      </c>
      <c r="J882" s="14">
        <f>IF(B882="N/A", 0, INDEX('Probability Tables'!$K$10:$K$12, MATCH(B882, 'Probability Tables'!$A$10:$A$12, 0)))</f>
        <v>-1.3662076025531533</v>
      </c>
      <c r="K882" s="14">
        <f>IF(C882="N/A", 0, INDEX('Probability Tables'!$K$18:$K$19, MATCH(C882, 'Probability Tables'!$A$18:$A$19, 0)))</f>
        <v>-0.38532054201569693</v>
      </c>
      <c r="L882" s="14">
        <f>IF(D882="N/A", 0, INDEX('Probability Tables'!$K$25:$K$28, MATCH(D882, 'Probability Tables'!$A$25:$A$28, 0)))</f>
        <v>-0.64015465041943498</v>
      </c>
      <c r="M882" s="14">
        <f>'Probability Tables'!$E$4</f>
        <v>-0.95753369040820424</v>
      </c>
      <c r="N882" s="16">
        <f>SUM(J882:M882)</f>
        <v>-3.3492164853964894</v>
      </c>
      <c r="O882" s="15">
        <f>EXP(I882)/(EXP(I882)+EXP(N882))*100</f>
        <v>21.64483076738026</v>
      </c>
      <c r="P882" s="15">
        <f>EXP(N882)/(EXP(N882)+EXP(I882))*100</f>
        <v>78.355169232619744</v>
      </c>
      <c r="Q882" s="17">
        <f t="shared" si="13"/>
        <v>1</v>
      </c>
      <c r="R882" s="17">
        <v>1</v>
      </c>
    </row>
    <row r="883" spans="1:18" x14ac:dyDescent="0.25">
      <c r="A883" t="s">
        <v>1208</v>
      </c>
      <c r="B883">
        <v>3</v>
      </c>
      <c r="C883" t="s">
        <v>13</v>
      </c>
      <c r="D883" s="12" t="s">
        <v>1245</v>
      </c>
      <c r="E883" s="13">
        <f>IF(B883="N/A", 0, INDEX('Probability Tables'!$J$10:$J$12, MATCH(B883, 'Probability Tables'!$A$10:$A$12, 0)))</f>
        <v>-0.39196962663327978</v>
      </c>
      <c r="F883" s="13">
        <f>IF(C883="N/A", 0, INDEX('Probability Tables'!$J$18:$J$19, MATCH(C883, 'Probability Tables'!$A$18:$A$19, 0)))</f>
        <v>-0.16113204070663512</v>
      </c>
      <c r="G883" s="13">
        <f>IF(D883="N/A", 0, INDEX('Probability Tables'!$J$25:$J$28, MATCH(D883, 'Probability Tables'!$A$25:$A$28, 0)))</f>
        <v>-0.51785965042337057</v>
      </c>
      <c r="H883" s="13">
        <f>'Probability Tables'!$E$3</f>
        <v>-0.48424598596127871</v>
      </c>
      <c r="I883" s="16">
        <f>SUM(E883:H883)</f>
        <v>-1.5552073037245642</v>
      </c>
      <c r="J883" s="14">
        <f>IF(B883="N/A", 0, INDEX('Probability Tables'!$K$10:$K$12, MATCH(B883, 'Probability Tables'!$A$10:$A$12, 0)))</f>
        <v>-1.0560526742493137</v>
      </c>
      <c r="K883" s="14">
        <f>IF(C883="N/A", 0, INDEX('Probability Tables'!$K$18:$K$19, MATCH(C883, 'Probability Tables'!$A$18:$A$19, 0)))</f>
        <v>-1.140161291580982</v>
      </c>
      <c r="L883" s="14">
        <f>IF(D883="N/A", 0, INDEX('Probability Tables'!$K$25:$K$28, MATCH(D883, 'Probability Tables'!$A$25:$A$28, 0)))</f>
        <v>-0.64015465041943498</v>
      </c>
      <c r="M883" s="14">
        <f>'Probability Tables'!$E$4</f>
        <v>-0.95753369040820424</v>
      </c>
      <c r="N883" s="16">
        <f>SUM(J883:M883)</f>
        <v>-3.7939023066579352</v>
      </c>
      <c r="O883" s="15">
        <f>EXP(I883)/(EXP(I883)+EXP(N883))*100</f>
        <v>90.367091839689664</v>
      </c>
      <c r="P883" s="15">
        <f>EXP(N883)/(EXP(N883)+EXP(I883))*100</f>
        <v>9.6329081603103379</v>
      </c>
      <c r="Q883" s="17">
        <f t="shared" si="13"/>
        <v>0</v>
      </c>
      <c r="R883" s="17">
        <v>0</v>
      </c>
    </row>
    <row r="884" spans="1:18" x14ac:dyDescent="0.25">
      <c r="A884" t="s">
        <v>1209</v>
      </c>
      <c r="B884">
        <v>3</v>
      </c>
      <c r="C884" t="s">
        <v>17</v>
      </c>
      <c r="D884" s="12" t="s">
        <v>1245</v>
      </c>
      <c r="E884" s="13">
        <f>IF(B884="N/A", 0, INDEX('Probability Tables'!$J$10:$J$12, MATCH(B884, 'Probability Tables'!$A$10:$A$12, 0)))</f>
        <v>-0.39196962663327978</v>
      </c>
      <c r="F884" s="13">
        <f>IF(C884="N/A", 0, INDEX('Probability Tables'!$J$18:$J$19, MATCH(C884, 'Probability Tables'!$A$18:$A$19, 0)))</f>
        <v>-1.9050155618886613</v>
      </c>
      <c r="G884" s="13">
        <f>IF(D884="N/A", 0, INDEX('Probability Tables'!$J$25:$J$28, MATCH(D884, 'Probability Tables'!$A$25:$A$28, 0)))</f>
        <v>-0.51785965042337057</v>
      </c>
      <c r="H884" s="13">
        <f>'Probability Tables'!$E$3</f>
        <v>-0.48424598596127871</v>
      </c>
      <c r="I884" s="16">
        <f>SUM(E884:H884)</f>
        <v>-3.2990908249065902</v>
      </c>
      <c r="J884" s="14">
        <f>IF(B884="N/A", 0, INDEX('Probability Tables'!$K$10:$K$12, MATCH(B884, 'Probability Tables'!$A$10:$A$12, 0)))</f>
        <v>-1.0560526742493137</v>
      </c>
      <c r="K884" s="14">
        <f>IF(C884="N/A", 0, INDEX('Probability Tables'!$K$18:$K$19, MATCH(C884, 'Probability Tables'!$A$18:$A$19, 0)))</f>
        <v>-0.38532054201569693</v>
      </c>
      <c r="L884" s="14">
        <f>IF(D884="N/A", 0, INDEX('Probability Tables'!$K$25:$K$28, MATCH(D884, 'Probability Tables'!$A$25:$A$28, 0)))</f>
        <v>-0.64015465041943498</v>
      </c>
      <c r="M884" s="14">
        <f>'Probability Tables'!$E$4</f>
        <v>-0.95753369040820424</v>
      </c>
      <c r="N884" s="16">
        <f>SUM(J884:M884)</f>
        <v>-3.0390615570926496</v>
      </c>
      <c r="O884" s="15">
        <f>EXP(I884)/(EXP(I884)+EXP(N884))*100</f>
        <v>43.53565135336396</v>
      </c>
      <c r="P884" s="15">
        <f>EXP(N884)/(EXP(N884)+EXP(I884))*100</f>
        <v>56.464348646636033</v>
      </c>
      <c r="Q884" s="17">
        <f t="shared" si="13"/>
        <v>1</v>
      </c>
      <c r="R884" s="17">
        <v>0</v>
      </c>
    </row>
    <row r="885" spans="1:18" x14ac:dyDescent="0.25">
      <c r="A885" t="s">
        <v>1210</v>
      </c>
      <c r="B885">
        <v>2</v>
      </c>
      <c r="C885" t="s">
        <v>13</v>
      </c>
      <c r="D885" s="12" t="s">
        <v>1245</v>
      </c>
      <c r="E885" s="13">
        <f>IF(B885="N/A", 0, INDEX('Probability Tables'!$J$10:$J$12, MATCH(B885, 'Probability Tables'!$A$10:$A$12, 0)))</f>
        <v>-1.7285805676065233</v>
      </c>
      <c r="F885" s="13">
        <f>IF(C885="N/A", 0, INDEX('Probability Tables'!$J$18:$J$19, MATCH(C885, 'Probability Tables'!$A$18:$A$19, 0)))</f>
        <v>-0.16113204070663512</v>
      </c>
      <c r="G885" s="13">
        <f>IF(D885="N/A", 0, INDEX('Probability Tables'!$J$25:$J$28, MATCH(D885, 'Probability Tables'!$A$25:$A$28, 0)))</f>
        <v>-0.51785965042337057</v>
      </c>
      <c r="H885" s="13">
        <f>'Probability Tables'!$E$3</f>
        <v>-0.48424598596127871</v>
      </c>
      <c r="I885" s="16">
        <f>SUM(E885:H885)</f>
        <v>-2.891818244697808</v>
      </c>
      <c r="J885" s="14">
        <f>IF(B885="N/A", 0, INDEX('Probability Tables'!$K$10:$K$12, MATCH(B885, 'Probability Tables'!$A$10:$A$12, 0)))</f>
        <v>-1.3662076025531533</v>
      </c>
      <c r="K885" s="14">
        <f>IF(C885="N/A", 0, INDEX('Probability Tables'!$K$18:$K$19, MATCH(C885, 'Probability Tables'!$A$18:$A$19, 0)))</f>
        <v>-1.140161291580982</v>
      </c>
      <c r="L885" s="14">
        <f>IF(D885="N/A", 0, INDEX('Probability Tables'!$K$25:$K$28, MATCH(D885, 'Probability Tables'!$A$25:$A$28, 0)))</f>
        <v>-0.64015465041943498</v>
      </c>
      <c r="M885" s="14">
        <f>'Probability Tables'!$E$4</f>
        <v>-0.95753369040820424</v>
      </c>
      <c r="N885" s="16">
        <f>SUM(J885:M885)</f>
        <v>-4.1040572349617745</v>
      </c>
      <c r="O885" s="15">
        <f>EXP(I885)/(EXP(I885)+EXP(N885))*100</f>
        <v>77.069487279933369</v>
      </c>
      <c r="P885" s="15">
        <f>EXP(N885)/(EXP(N885)+EXP(I885))*100</f>
        <v>22.930512720066631</v>
      </c>
      <c r="Q885" s="17">
        <f t="shared" si="13"/>
        <v>0</v>
      </c>
      <c r="R885" s="17">
        <v>0</v>
      </c>
    </row>
    <row r="886" spans="1:18" x14ac:dyDescent="0.25">
      <c r="A886" t="s">
        <v>1212</v>
      </c>
      <c r="B886">
        <v>3</v>
      </c>
      <c r="C886" t="s">
        <v>13</v>
      </c>
      <c r="D886" s="12" t="s">
        <v>1245</v>
      </c>
      <c r="E886" s="13">
        <f>IF(B886="N/A", 0, INDEX('Probability Tables'!$J$10:$J$12, MATCH(B886, 'Probability Tables'!$A$10:$A$12, 0)))</f>
        <v>-0.39196962663327978</v>
      </c>
      <c r="F886" s="13">
        <f>IF(C886="N/A", 0, INDEX('Probability Tables'!$J$18:$J$19, MATCH(C886, 'Probability Tables'!$A$18:$A$19, 0)))</f>
        <v>-0.16113204070663512</v>
      </c>
      <c r="G886" s="13">
        <f>IF(D886="N/A", 0, INDEX('Probability Tables'!$J$25:$J$28, MATCH(D886, 'Probability Tables'!$A$25:$A$28, 0)))</f>
        <v>-0.51785965042337057</v>
      </c>
      <c r="H886" s="13">
        <f>'Probability Tables'!$E$3</f>
        <v>-0.48424598596127871</v>
      </c>
      <c r="I886" s="16">
        <f>SUM(E886:H886)</f>
        <v>-1.5552073037245642</v>
      </c>
      <c r="J886" s="14">
        <f>IF(B886="N/A", 0, INDEX('Probability Tables'!$K$10:$K$12, MATCH(B886, 'Probability Tables'!$A$10:$A$12, 0)))</f>
        <v>-1.0560526742493137</v>
      </c>
      <c r="K886" s="14">
        <f>IF(C886="N/A", 0, INDEX('Probability Tables'!$K$18:$K$19, MATCH(C886, 'Probability Tables'!$A$18:$A$19, 0)))</f>
        <v>-1.140161291580982</v>
      </c>
      <c r="L886" s="14">
        <f>IF(D886="N/A", 0, INDEX('Probability Tables'!$K$25:$K$28, MATCH(D886, 'Probability Tables'!$A$25:$A$28, 0)))</f>
        <v>-0.64015465041943498</v>
      </c>
      <c r="M886" s="14">
        <f>'Probability Tables'!$E$4</f>
        <v>-0.95753369040820424</v>
      </c>
      <c r="N886" s="16">
        <f>SUM(J886:M886)</f>
        <v>-3.7939023066579352</v>
      </c>
      <c r="O886" s="15">
        <f>EXP(I886)/(EXP(I886)+EXP(N886))*100</f>
        <v>90.367091839689664</v>
      </c>
      <c r="P886" s="15">
        <f>EXP(N886)/(EXP(N886)+EXP(I886))*100</f>
        <v>9.6329081603103379</v>
      </c>
      <c r="Q886" s="17">
        <f t="shared" si="13"/>
        <v>0</v>
      </c>
      <c r="R886" s="17">
        <v>0</v>
      </c>
    </row>
    <row r="887" spans="1:18" x14ac:dyDescent="0.25">
      <c r="A887" t="s">
        <v>1214</v>
      </c>
      <c r="B887">
        <v>3</v>
      </c>
      <c r="C887" t="s">
        <v>17</v>
      </c>
      <c r="D887" s="12" t="s">
        <v>1242</v>
      </c>
      <c r="E887" s="13">
        <f>IF(B887="N/A", 0, INDEX('Probability Tables'!$J$10:$J$12, MATCH(B887, 'Probability Tables'!$A$10:$A$12, 0)))</f>
        <v>-0.39196962663327978</v>
      </c>
      <c r="F887" s="13">
        <f>IF(C887="N/A", 0, INDEX('Probability Tables'!$J$18:$J$19, MATCH(C887, 'Probability Tables'!$A$18:$A$19, 0)))</f>
        <v>-1.9050155618886613</v>
      </c>
      <c r="G887" s="13">
        <f>IF(D887="N/A", 0, INDEX('Probability Tables'!$J$25:$J$28, MATCH(D887, 'Probability Tables'!$A$25:$A$28, 0)))</f>
        <v>-1.505246303981256</v>
      </c>
      <c r="H887" s="13">
        <f>'Probability Tables'!$E$3</f>
        <v>-0.48424598596127871</v>
      </c>
      <c r="I887" s="16">
        <f>SUM(E887:H887)</f>
        <v>-4.2864774784644757</v>
      </c>
      <c r="J887" s="14">
        <f>IF(B887="N/A", 0, INDEX('Probability Tables'!$K$10:$K$12, MATCH(B887, 'Probability Tables'!$A$10:$A$12, 0)))</f>
        <v>-1.0560526742493137</v>
      </c>
      <c r="K887" s="14">
        <f>IF(C887="N/A", 0, INDEX('Probability Tables'!$K$18:$K$19, MATCH(C887, 'Probability Tables'!$A$18:$A$19, 0)))</f>
        <v>-0.38532054201569693</v>
      </c>
      <c r="L887" s="14">
        <f>IF(D887="N/A", 0, INDEX('Probability Tables'!$K$25:$K$28, MATCH(D887, 'Probability Tables'!$A$25:$A$28, 0)))</f>
        <v>-1.4640720621625749</v>
      </c>
      <c r="M887" s="14">
        <f>'Probability Tables'!$E$4</f>
        <v>-0.95753369040820424</v>
      </c>
      <c r="N887" s="16">
        <f>SUM(J887:M887)</f>
        <v>-3.8629789688357894</v>
      </c>
      <c r="O887" s="15">
        <f>EXP(I887)/(EXP(I887)+EXP(N887))*100</f>
        <v>39.567989133608521</v>
      </c>
      <c r="P887" s="15">
        <f>EXP(N887)/(EXP(N887)+EXP(I887))*100</f>
        <v>60.432010866391472</v>
      </c>
      <c r="Q887" s="17">
        <f t="shared" si="13"/>
        <v>1</v>
      </c>
      <c r="R887" s="17">
        <v>0</v>
      </c>
    </row>
    <row r="888" spans="1:18" x14ac:dyDescent="0.25">
      <c r="A888" t="s">
        <v>1215</v>
      </c>
      <c r="B888">
        <v>2</v>
      </c>
      <c r="C888" t="s">
        <v>13</v>
      </c>
      <c r="D888" s="12" t="s">
        <v>1245</v>
      </c>
      <c r="E888" s="13">
        <f>IF(B888="N/A", 0, INDEX('Probability Tables'!$J$10:$J$12, MATCH(B888, 'Probability Tables'!$A$10:$A$12, 0)))</f>
        <v>-1.7285805676065233</v>
      </c>
      <c r="F888" s="13">
        <f>IF(C888="N/A", 0, INDEX('Probability Tables'!$J$18:$J$19, MATCH(C888, 'Probability Tables'!$A$18:$A$19, 0)))</f>
        <v>-0.16113204070663512</v>
      </c>
      <c r="G888" s="13">
        <f>IF(D888="N/A", 0, INDEX('Probability Tables'!$J$25:$J$28, MATCH(D888, 'Probability Tables'!$A$25:$A$28, 0)))</f>
        <v>-0.51785965042337057</v>
      </c>
      <c r="H888" s="13">
        <f>'Probability Tables'!$E$3</f>
        <v>-0.48424598596127871</v>
      </c>
      <c r="I888" s="16">
        <f>SUM(E888:H888)</f>
        <v>-2.891818244697808</v>
      </c>
      <c r="J888" s="14">
        <f>IF(B888="N/A", 0, INDEX('Probability Tables'!$K$10:$K$12, MATCH(B888, 'Probability Tables'!$A$10:$A$12, 0)))</f>
        <v>-1.3662076025531533</v>
      </c>
      <c r="K888" s="14">
        <f>IF(C888="N/A", 0, INDEX('Probability Tables'!$K$18:$K$19, MATCH(C888, 'Probability Tables'!$A$18:$A$19, 0)))</f>
        <v>-1.140161291580982</v>
      </c>
      <c r="L888" s="14">
        <f>IF(D888="N/A", 0, INDEX('Probability Tables'!$K$25:$K$28, MATCH(D888, 'Probability Tables'!$A$25:$A$28, 0)))</f>
        <v>-0.64015465041943498</v>
      </c>
      <c r="M888" s="14">
        <f>'Probability Tables'!$E$4</f>
        <v>-0.95753369040820424</v>
      </c>
      <c r="N888" s="16">
        <f>SUM(J888:M888)</f>
        <v>-4.1040572349617745</v>
      </c>
      <c r="O888" s="15">
        <f>EXP(I888)/(EXP(I888)+EXP(N888))*100</f>
        <v>77.069487279933369</v>
      </c>
      <c r="P888" s="15">
        <f>EXP(N888)/(EXP(N888)+EXP(I888))*100</f>
        <v>22.930512720066631</v>
      </c>
      <c r="Q888" s="17">
        <f t="shared" si="13"/>
        <v>0</v>
      </c>
      <c r="R888" s="17">
        <v>0</v>
      </c>
    </row>
    <row r="889" spans="1:18" x14ac:dyDescent="0.25">
      <c r="A889" t="s">
        <v>1216</v>
      </c>
      <c r="B889">
        <v>1</v>
      </c>
      <c r="C889" t="s">
        <v>17</v>
      </c>
      <c r="D889" s="12" t="s">
        <v>1245</v>
      </c>
      <c r="E889" s="13">
        <f>IF(B889="N/A", 0, INDEX('Probability Tables'!$J$10:$J$12, MATCH(B889, 'Probability Tables'!$A$10:$A$12, 0)))</f>
        <v>-1.9190988916046565</v>
      </c>
      <c r="F889" s="13">
        <f>IF(C889="N/A", 0, INDEX('Probability Tables'!$J$18:$J$19, MATCH(C889, 'Probability Tables'!$A$18:$A$19, 0)))</f>
        <v>-1.9050155618886613</v>
      </c>
      <c r="G889" s="13">
        <f>IF(D889="N/A", 0, INDEX('Probability Tables'!$J$25:$J$28, MATCH(D889, 'Probability Tables'!$A$25:$A$28, 0)))</f>
        <v>-0.51785965042337057</v>
      </c>
      <c r="H889" s="13">
        <f>'Probability Tables'!$E$3</f>
        <v>-0.48424598596127871</v>
      </c>
      <c r="I889" s="16">
        <f>SUM(E889:H889)</f>
        <v>-4.8262200898779666</v>
      </c>
      <c r="J889" s="14">
        <f>IF(B889="N/A", 0, INDEX('Probability Tables'!$K$10:$K$12, MATCH(B889, 'Probability Tables'!$A$10:$A$12, 0)))</f>
        <v>-0.92356349120323478</v>
      </c>
      <c r="K889" s="14">
        <f>IF(C889="N/A", 0, INDEX('Probability Tables'!$K$18:$K$19, MATCH(C889, 'Probability Tables'!$A$18:$A$19, 0)))</f>
        <v>-0.38532054201569693</v>
      </c>
      <c r="L889" s="14">
        <f>IF(D889="N/A", 0, INDEX('Probability Tables'!$K$25:$K$28, MATCH(D889, 'Probability Tables'!$A$25:$A$28, 0)))</f>
        <v>-0.64015465041943498</v>
      </c>
      <c r="M889" s="14">
        <f>'Probability Tables'!$E$4</f>
        <v>-0.95753369040820424</v>
      </c>
      <c r="N889" s="16">
        <f>SUM(J889:M889)</f>
        <v>-2.9065723740465708</v>
      </c>
      <c r="O889" s="15">
        <f>EXP(I889)/(EXP(I889)+EXP(N889))*100</f>
        <v>12.790085572908103</v>
      </c>
      <c r="P889" s="15">
        <f>EXP(N889)/(EXP(N889)+EXP(I889))*100</f>
        <v>87.209914427091903</v>
      </c>
      <c r="Q889" s="17">
        <f t="shared" si="13"/>
        <v>1</v>
      </c>
      <c r="R889" s="17">
        <v>1</v>
      </c>
    </row>
    <row r="890" spans="1:18" x14ac:dyDescent="0.25">
      <c r="A890" t="s">
        <v>1218</v>
      </c>
      <c r="B890">
        <v>3</v>
      </c>
      <c r="C890" t="s">
        <v>17</v>
      </c>
      <c r="D890" s="12" t="s">
        <v>1243</v>
      </c>
      <c r="E890" s="13">
        <f>IF(B890="N/A", 0, INDEX('Probability Tables'!$J$10:$J$12, MATCH(B890, 'Probability Tables'!$A$10:$A$12, 0)))</f>
        <v>-0.39196962663327978</v>
      </c>
      <c r="F890" s="13">
        <f>IF(C890="N/A", 0, INDEX('Probability Tables'!$J$18:$J$19, MATCH(C890, 'Probability Tables'!$A$18:$A$19, 0)))</f>
        <v>-1.9050155618886613</v>
      </c>
      <c r="G890" s="13">
        <f>IF(D890="N/A", 0, INDEX('Probability Tables'!$J$25:$J$28, MATCH(D890, 'Probability Tables'!$A$25:$A$28, 0)))</f>
        <v>0</v>
      </c>
      <c r="H890" s="13">
        <f>'Probability Tables'!$E$3</f>
        <v>-0.48424598596127871</v>
      </c>
      <c r="I890" s="16">
        <f>SUM(E890:H890)</f>
        <v>-2.7812311744832199</v>
      </c>
      <c r="J890" s="14">
        <f>IF(B890="N/A", 0, INDEX('Probability Tables'!$K$10:$K$12, MATCH(B890, 'Probability Tables'!$A$10:$A$12, 0)))</f>
        <v>-1.0560526742493137</v>
      </c>
      <c r="K890" s="14">
        <f>IF(C890="N/A", 0, INDEX('Probability Tables'!$K$18:$K$19, MATCH(C890, 'Probability Tables'!$A$18:$A$19, 0)))</f>
        <v>-0.38532054201569693</v>
      </c>
      <c r="L890" s="14">
        <f>IF(D890="N/A", 0, INDEX('Probability Tables'!$K$25:$K$28, MATCH(D890, 'Probability Tables'!$A$25:$A$28, 0)))</f>
        <v>0</v>
      </c>
      <c r="M890" s="14">
        <f>'Probability Tables'!$E$4</f>
        <v>-0.95753369040820424</v>
      </c>
      <c r="N890" s="16">
        <f>SUM(J890:M890)</f>
        <v>-2.3989069066732149</v>
      </c>
      <c r="O890" s="15">
        <f>EXP(I890)/(EXP(I890)+EXP(N890))*100</f>
        <v>40.556643446944641</v>
      </c>
      <c r="P890" s="15">
        <f>EXP(N890)/(EXP(N890)+EXP(I890))*100</f>
        <v>59.443356553055359</v>
      </c>
      <c r="Q890" s="17">
        <f t="shared" si="13"/>
        <v>1</v>
      </c>
      <c r="R890" s="17">
        <v>0</v>
      </c>
    </row>
    <row r="891" spans="1:18" x14ac:dyDescent="0.25">
      <c r="A891" t="s">
        <v>1219</v>
      </c>
      <c r="B891">
        <v>1</v>
      </c>
      <c r="C891" t="s">
        <v>13</v>
      </c>
      <c r="D891" s="12" t="s">
        <v>1245</v>
      </c>
      <c r="E891" s="13">
        <f>IF(B891="N/A", 0, INDEX('Probability Tables'!$J$10:$J$12, MATCH(B891, 'Probability Tables'!$A$10:$A$12, 0)))</f>
        <v>-1.9190988916046565</v>
      </c>
      <c r="F891" s="13">
        <f>IF(C891="N/A", 0, INDEX('Probability Tables'!$J$18:$J$19, MATCH(C891, 'Probability Tables'!$A$18:$A$19, 0)))</f>
        <v>-0.16113204070663512</v>
      </c>
      <c r="G891" s="13">
        <f>IF(D891="N/A", 0, INDEX('Probability Tables'!$J$25:$J$28, MATCH(D891, 'Probability Tables'!$A$25:$A$28, 0)))</f>
        <v>-0.51785965042337057</v>
      </c>
      <c r="H891" s="13">
        <f>'Probability Tables'!$E$3</f>
        <v>-0.48424598596127871</v>
      </c>
      <c r="I891" s="16">
        <f>SUM(E891:H891)</f>
        <v>-3.0823365686959412</v>
      </c>
      <c r="J891" s="14">
        <f>IF(B891="N/A", 0, INDEX('Probability Tables'!$K$10:$K$12, MATCH(B891, 'Probability Tables'!$A$10:$A$12, 0)))</f>
        <v>-0.92356349120323478</v>
      </c>
      <c r="K891" s="14">
        <f>IF(C891="N/A", 0, INDEX('Probability Tables'!$K$18:$K$19, MATCH(C891, 'Probability Tables'!$A$18:$A$19, 0)))</f>
        <v>-1.140161291580982</v>
      </c>
      <c r="L891" s="14">
        <f>IF(D891="N/A", 0, INDEX('Probability Tables'!$K$25:$K$28, MATCH(D891, 'Probability Tables'!$A$25:$A$28, 0)))</f>
        <v>-0.64015465041943498</v>
      </c>
      <c r="M891" s="14">
        <f>'Probability Tables'!$E$4</f>
        <v>-0.95753369040820424</v>
      </c>
      <c r="N891" s="16">
        <f>SUM(J891:M891)</f>
        <v>-3.6614131236118559</v>
      </c>
      <c r="O891" s="15">
        <f>EXP(I891)/(EXP(I891)+EXP(N891))*100</f>
        <v>64.085489396463359</v>
      </c>
      <c r="P891" s="15">
        <f>EXP(N891)/(EXP(N891)+EXP(I891))*100</f>
        <v>35.914510603536648</v>
      </c>
      <c r="Q891" s="17">
        <f t="shared" si="13"/>
        <v>0</v>
      </c>
      <c r="R891" s="17">
        <v>1</v>
      </c>
    </row>
    <row r="892" spans="1:18" x14ac:dyDescent="0.25">
      <c r="A892" t="s">
        <v>1221</v>
      </c>
      <c r="B892">
        <v>3</v>
      </c>
      <c r="C892" t="s">
        <v>13</v>
      </c>
      <c r="D892" s="12" t="s">
        <v>1245</v>
      </c>
      <c r="E892" s="13">
        <f>IF(B892="N/A", 0, INDEX('Probability Tables'!$J$10:$J$12, MATCH(B892, 'Probability Tables'!$A$10:$A$12, 0)))</f>
        <v>-0.39196962663327978</v>
      </c>
      <c r="F892" s="13">
        <f>IF(C892="N/A", 0, INDEX('Probability Tables'!$J$18:$J$19, MATCH(C892, 'Probability Tables'!$A$18:$A$19, 0)))</f>
        <v>-0.16113204070663512</v>
      </c>
      <c r="G892" s="13">
        <f>IF(D892="N/A", 0, INDEX('Probability Tables'!$J$25:$J$28, MATCH(D892, 'Probability Tables'!$A$25:$A$28, 0)))</f>
        <v>-0.51785965042337057</v>
      </c>
      <c r="H892" s="13">
        <f>'Probability Tables'!$E$3</f>
        <v>-0.48424598596127871</v>
      </c>
      <c r="I892" s="16">
        <f>SUM(E892:H892)</f>
        <v>-1.5552073037245642</v>
      </c>
      <c r="J892" s="14">
        <f>IF(B892="N/A", 0, INDEX('Probability Tables'!$K$10:$K$12, MATCH(B892, 'Probability Tables'!$A$10:$A$12, 0)))</f>
        <v>-1.0560526742493137</v>
      </c>
      <c r="K892" s="14">
        <f>IF(C892="N/A", 0, INDEX('Probability Tables'!$K$18:$K$19, MATCH(C892, 'Probability Tables'!$A$18:$A$19, 0)))</f>
        <v>-1.140161291580982</v>
      </c>
      <c r="L892" s="14">
        <f>IF(D892="N/A", 0, INDEX('Probability Tables'!$K$25:$K$28, MATCH(D892, 'Probability Tables'!$A$25:$A$28, 0)))</f>
        <v>-0.64015465041943498</v>
      </c>
      <c r="M892" s="14">
        <f>'Probability Tables'!$E$4</f>
        <v>-0.95753369040820424</v>
      </c>
      <c r="N892" s="16">
        <f>SUM(J892:M892)</f>
        <v>-3.7939023066579352</v>
      </c>
      <c r="O892" s="15">
        <f>EXP(I892)/(EXP(I892)+EXP(N892))*100</f>
        <v>90.367091839689664</v>
      </c>
      <c r="P892" s="15">
        <f>EXP(N892)/(EXP(N892)+EXP(I892))*100</f>
        <v>9.6329081603103379</v>
      </c>
      <c r="Q892" s="17">
        <f t="shared" si="13"/>
        <v>0</v>
      </c>
      <c r="R892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 Data</vt:lpstr>
      <vt:lpstr>Discretized</vt:lpstr>
      <vt:lpstr>Probability Tables</vt:lpstr>
      <vt:lpstr>Model 1 Train</vt:lpstr>
      <vt:lpstr>Model 2 Train</vt:lpstr>
      <vt:lpstr>Model 3 Train</vt:lpstr>
      <vt:lpstr>Model 4 Train</vt:lpstr>
      <vt:lpstr>Model 5 Train</vt:lpstr>
      <vt:lpstr>Model 6 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Serena ShingYin Sim</dc:creator>
  <cp:lastModifiedBy>User</cp:lastModifiedBy>
  <dcterms:created xsi:type="dcterms:W3CDTF">2017-01-06T08:45:43Z</dcterms:created>
  <dcterms:modified xsi:type="dcterms:W3CDTF">2020-11-20T17:27:52Z</dcterms:modified>
</cp:coreProperties>
</file>